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Tomczyk\Desktop\Projets finis\Publications soumises\publi BdD minerais\"/>
    </mc:Choice>
  </mc:AlternateContent>
  <bookViews>
    <workbookView xWindow="0" yWindow="0" windowWidth="20730" windowHeight="11580" firstSheet="1" activeTab="1"/>
  </bookViews>
  <sheets>
    <sheet name="DA_HID" sheetId="15" state="hidden" r:id="rId1"/>
    <sheet name="Directly usable data" sheetId="1" r:id="rId2"/>
    <sheet name="AHC_HID" sheetId="12" state="hidden" r:id="rId3"/>
    <sheet name="Histogram_HID" sheetId="17" state="hidden" r:id="rId4"/>
    <sheet name="Histogram_HID1" sheetId="19" state="hidden" r:id="rId5"/>
    <sheet name="Histogram_HID2" sheetId="21" state="hidden" r:id="rId6"/>
    <sheet name="Histogram_HID3" sheetId="23" state="hidden" r:id="rId7"/>
    <sheet name="Inaccurate isotopic data" sheetId="24" r:id="rId8"/>
    <sheet name="incomplete metadata" sheetId="25" r:id="rId9"/>
    <sheet name="isotopic ratios not logical" sheetId="10" r:id="rId10"/>
    <sheet name="no Pb and no Cu" sheetId="6" r:id="rId11"/>
  </sheets>
  <definedNames>
    <definedName name="xcir1" hidden="1">-3.1415926536+(ROW(OFFSET(#REF!,0,0,500,1))-1)*0.0125915537</definedName>
    <definedName name="ycir1" hidden="1">1*COS([0]!xcir1)+0</definedName>
    <definedName name="yycir1" hidden="1">1*SIN([0]!xcir1)+0+0*COS([0]!xcir1)</definedName>
  </definedNames>
  <calcPr calcId="162913"/>
</workbook>
</file>

<file path=xl/calcChain.xml><?xml version="1.0" encoding="utf-8"?>
<calcChain xmlns="http://schemas.openxmlformats.org/spreadsheetml/2006/main">
  <c r="O410" i="25" l="1"/>
  <c r="N410" i="25"/>
  <c r="O409" i="25"/>
  <c r="N409" i="25"/>
  <c r="R22" i="25"/>
  <c r="Q22" i="25"/>
  <c r="M216" i="6" l="1"/>
  <c r="N216" i="6"/>
  <c r="M217" i="6"/>
  <c r="N217" i="6"/>
  <c r="M218" i="6"/>
  <c r="N218" i="6"/>
  <c r="M219" i="6"/>
  <c r="N219" i="6"/>
  <c r="N215" i="6"/>
  <c r="M215" i="6"/>
  <c r="N447" i="25"/>
  <c r="O447" i="25"/>
  <c r="N448" i="25"/>
  <c r="O448" i="25"/>
  <c r="N449" i="25"/>
  <c r="O449" i="25"/>
  <c r="N450" i="25"/>
  <c r="O450" i="25"/>
  <c r="R474" i="25"/>
  <c r="Q474" i="25"/>
  <c r="O411" i="25"/>
  <c r="N411" i="25"/>
  <c r="O418" i="25"/>
  <c r="N418" i="25"/>
  <c r="O417" i="25"/>
  <c r="N417" i="25"/>
  <c r="O416" i="25"/>
  <c r="N416" i="25"/>
  <c r="O415" i="25"/>
  <c r="N415" i="25"/>
  <c r="O414" i="25"/>
  <c r="N414" i="25"/>
  <c r="O413" i="25"/>
  <c r="N413" i="25"/>
  <c r="O412" i="25"/>
  <c r="N412" i="25"/>
  <c r="O32" i="25"/>
  <c r="N32" i="25"/>
  <c r="O430" i="25"/>
  <c r="N430" i="25"/>
  <c r="O429" i="25"/>
  <c r="N429" i="25"/>
  <c r="O428" i="25"/>
  <c r="N428" i="25"/>
  <c r="O427" i="25"/>
  <c r="N427" i="25"/>
  <c r="O426" i="25"/>
  <c r="N426" i="25"/>
  <c r="O425" i="25"/>
  <c r="N425" i="25"/>
  <c r="O424" i="25"/>
  <c r="N424" i="25"/>
  <c r="O423" i="25"/>
  <c r="N423" i="25"/>
  <c r="O422" i="25"/>
  <c r="N422" i="25"/>
  <c r="O421" i="25"/>
  <c r="N421" i="25"/>
  <c r="O420" i="25"/>
  <c r="N420" i="25"/>
  <c r="O419" i="25"/>
  <c r="N419" i="25"/>
  <c r="O137" i="25"/>
  <c r="N137" i="25"/>
  <c r="O432" i="25"/>
  <c r="N432" i="25"/>
  <c r="O431" i="25"/>
  <c r="N431" i="25"/>
  <c r="R451" i="25"/>
  <c r="Q451" i="25"/>
  <c r="R472" i="25"/>
  <c r="Q472" i="25"/>
  <c r="R471" i="25"/>
  <c r="Q471" i="25"/>
  <c r="R475" i="25"/>
  <c r="Q475" i="25"/>
  <c r="R473" i="25"/>
  <c r="Q473" i="25"/>
  <c r="O219" i="25"/>
  <c r="N219" i="25"/>
  <c r="O220" i="25"/>
  <c r="N220" i="25"/>
  <c r="O136" i="25"/>
  <c r="N136" i="25"/>
  <c r="O135" i="25"/>
  <c r="N135" i="25"/>
  <c r="Y247" i="25"/>
  <c r="O477" i="25"/>
  <c r="N477" i="25"/>
  <c r="O476" i="25"/>
  <c r="N476" i="25"/>
  <c r="R469" i="25"/>
  <c r="Q469" i="25"/>
  <c r="R468" i="25"/>
  <c r="Q468" i="25"/>
  <c r="R467" i="25"/>
  <c r="Q467" i="25"/>
  <c r="R452" i="25"/>
  <c r="Q452" i="25"/>
  <c r="R437" i="25"/>
  <c r="Q437" i="25"/>
  <c r="R439" i="25"/>
  <c r="Q439" i="25"/>
  <c r="O407" i="25"/>
  <c r="N407" i="25"/>
  <c r="O406" i="25"/>
  <c r="N406" i="25"/>
  <c r="O397" i="25"/>
  <c r="N397" i="25"/>
  <c r="O395" i="25"/>
  <c r="N395" i="25"/>
  <c r="O394" i="25"/>
  <c r="N394" i="25"/>
  <c r="O405" i="25"/>
  <c r="N405" i="25"/>
  <c r="O396" i="25"/>
  <c r="N396" i="25"/>
  <c r="O393" i="25"/>
  <c r="N393" i="25"/>
  <c r="O392" i="25"/>
  <c r="N392" i="25"/>
  <c r="O391" i="25"/>
  <c r="N391" i="25"/>
  <c r="O408" i="25"/>
  <c r="N408" i="25"/>
  <c r="O390" i="25"/>
  <c r="N390" i="25"/>
  <c r="O404" i="25"/>
  <c r="N404" i="25"/>
  <c r="O399" i="25"/>
  <c r="N399" i="25"/>
  <c r="O398" i="25"/>
  <c r="N398" i="25"/>
  <c r="O403" i="25"/>
  <c r="N403" i="25"/>
  <c r="O402" i="25"/>
  <c r="N402" i="25"/>
  <c r="O401" i="25"/>
  <c r="N401" i="25"/>
  <c r="O400" i="25"/>
  <c r="N400" i="25"/>
  <c r="R261" i="25"/>
  <c r="Q261" i="25"/>
  <c r="R260" i="25"/>
  <c r="Q260" i="25"/>
  <c r="R221" i="25"/>
  <c r="Q221" i="25"/>
  <c r="O210" i="25"/>
  <c r="N210" i="25"/>
  <c r="O66" i="25"/>
  <c r="N66" i="25"/>
  <c r="O65" i="25"/>
  <c r="N65" i="25"/>
  <c r="O64" i="25"/>
  <c r="N64" i="25"/>
  <c r="R19" i="25"/>
  <c r="Q19" i="25"/>
  <c r="O2" i="25"/>
  <c r="N2" i="25"/>
  <c r="R465" i="25"/>
  <c r="Q465" i="25"/>
  <c r="R466" i="25"/>
  <c r="Q466" i="25"/>
  <c r="R470" i="25"/>
  <c r="Q470" i="25"/>
  <c r="R464" i="25"/>
  <c r="Q464" i="25"/>
  <c r="R463" i="25"/>
  <c r="Q463" i="25"/>
  <c r="R462" i="25"/>
  <c r="Q462" i="25"/>
  <c r="R461" i="25"/>
  <c r="Q461" i="25"/>
  <c r="R459" i="25"/>
  <c r="Q459" i="25"/>
  <c r="R460" i="25"/>
  <c r="Q460" i="25"/>
  <c r="R453" i="25"/>
  <c r="Q453" i="25"/>
  <c r="R456" i="25"/>
  <c r="Q456" i="25"/>
  <c r="R455" i="25"/>
  <c r="Q455" i="25"/>
  <c r="R458" i="25"/>
  <c r="Q458" i="25"/>
  <c r="R457" i="25"/>
  <c r="Q457" i="25"/>
  <c r="R454" i="25"/>
  <c r="Q454" i="25"/>
  <c r="R18" i="25"/>
  <c r="Q18" i="25"/>
  <c r="R440" i="25"/>
  <c r="Q440" i="25"/>
  <c r="R24" i="25"/>
  <c r="Q24" i="25"/>
  <c r="R23" i="25"/>
  <c r="Q23" i="25"/>
  <c r="R438" i="25"/>
  <c r="Q438" i="25"/>
  <c r="R21" i="25"/>
  <c r="Q21" i="25"/>
  <c r="R20" i="25"/>
  <c r="Q20" i="25"/>
  <c r="Y248" i="25" l="1"/>
  <c r="Z248" i="25"/>
  <c r="Z247" i="25"/>
  <c r="Y251" i="25"/>
  <c r="Z251" i="25"/>
  <c r="Y250" i="25"/>
  <c r="Z250" i="25"/>
  <c r="Y249" i="25"/>
  <c r="Z249" i="25"/>
  <c r="M5544" i="1"/>
  <c r="N5544" i="1"/>
  <c r="M5440" i="1"/>
  <c r="N5440" i="1"/>
  <c r="M5441" i="1"/>
  <c r="N5441" i="1"/>
  <c r="M5442" i="1"/>
  <c r="N5442" i="1"/>
  <c r="M5443" i="1"/>
  <c r="N5443" i="1"/>
  <c r="M5445" i="1"/>
  <c r="N5445" i="1"/>
  <c r="M5446" i="1"/>
  <c r="N5446" i="1"/>
  <c r="M5447" i="1"/>
  <c r="N5447" i="1"/>
  <c r="M5448" i="1"/>
  <c r="N5448" i="1"/>
  <c r="M5449" i="1"/>
  <c r="N5449" i="1"/>
  <c r="M5450" i="1"/>
  <c r="N5450" i="1"/>
  <c r="M5451" i="1"/>
  <c r="N5451" i="1"/>
  <c r="M5452" i="1"/>
  <c r="N5452" i="1"/>
  <c r="M5453" i="1"/>
  <c r="N5453" i="1"/>
  <c r="M5432" i="1"/>
  <c r="N5432" i="1"/>
  <c r="M5433" i="1"/>
  <c r="N5433" i="1"/>
  <c r="M5434" i="1"/>
  <c r="N5434" i="1"/>
  <c r="M5435" i="1"/>
  <c r="N5435" i="1"/>
  <c r="M5436" i="1"/>
  <c r="N5436" i="1"/>
  <c r="M5437" i="1"/>
  <c r="N5437" i="1"/>
  <c r="M5438" i="1"/>
  <c r="N5438" i="1"/>
  <c r="M5439" i="1"/>
  <c r="N5439" i="1"/>
  <c r="M7004" i="1"/>
  <c r="N7004" i="1"/>
  <c r="M7005" i="1"/>
  <c r="N7005" i="1"/>
  <c r="M7006" i="1"/>
  <c r="N7006" i="1"/>
  <c r="M7007" i="1"/>
  <c r="N7007" i="1"/>
  <c r="M7008" i="1"/>
  <c r="N7008" i="1"/>
  <c r="M6997" i="1"/>
  <c r="N6997" i="1"/>
  <c r="M6998" i="1"/>
  <c r="N6998" i="1"/>
  <c r="M6999" i="1"/>
  <c r="N6999" i="1"/>
  <c r="M7000" i="1"/>
  <c r="N7000" i="1"/>
  <c r="M7001" i="1"/>
  <c r="N7001" i="1"/>
  <c r="M5431" i="1"/>
  <c r="N5431" i="1"/>
  <c r="M5444" i="1"/>
  <c r="N5444" i="1"/>
  <c r="M7010" i="1"/>
  <c r="N7010" i="1"/>
  <c r="M7011" i="1"/>
  <c r="N7011" i="1"/>
  <c r="M7012" i="1"/>
  <c r="N7012" i="1"/>
  <c r="M5428" i="1"/>
  <c r="N5428" i="1"/>
  <c r="M5429" i="1"/>
  <c r="N5429" i="1"/>
  <c r="M5430" i="1"/>
  <c r="N5430" i="1"/>
  <c r="M7002" i="1"/>
  <c r="N7002" i="1"/>
  <c r="M7003" i="1"/>
  <c r="N7003" i="1"/>
  <c r="M7009" i="1"/>
  <c r="N7009" i="1"/>
  <c r="M3036" i="1"/>
  <c r="N3036" i="1"/>
  <c r="M3037" i="1"/>
  <c r="N3037" i="1"/>
  <c r="N5541" i="1" l="1"/>
  <c r="M5459" i="1"/>
  <c r="N5459" i="1"/>
  <c r="M5460" i="1"/>
  <c r="N5460" i="1"/>
  <c r="M5461" i="1"/>
  <c r="N5461" i="1"/>
  <c r="M5462" i="1"/>
  <c r="N5462" i="1"/>
  <c r="M5463" i="1"/>
  <c r="N5463" i="1"/>
  <c r="M5464" i="1"/>
  <c r="N5464" i="1"/>
  <c r="M5465" i="1"/>
  <c r="N5465" i="1"/>
  <c r="M5466" i="1"/>
  <c r="N5466" i="1"/>
  <c r="M5467" i="1"/>
  <c r="N5467" i="1"/>
  <c r="M5468" i="1"/>
  <c r="N5468" i="1"/>
  <c r="M5620" i="1"/>
  <c r="N5620" i="1"/>
  <c r="M5621" i="1"/>
  <c r="N5621" i="1"/>
  <c r="M5622" i="1"/>
  <c r="N5622" i="1"/>
  <c r="M5623" i="1"/>
  <c r="N5623" i="1"/>
  <c r="M3294" i="1"/>
  <c r="N3294" i="1"/>
  <c r="M3295" i="1"/>
  <c r="N3295" i="1"/>
  <c r="M3296" i="1"/>
  <c r="N3296" i="1"/>
  <c r="M5540" i="1"/>
  <c r="N5540" i="1"/>
  <c r="M5541" i="1"/>
  <c r="M5542" i="1"/>
  <c r="N5542" i="1"/>
  <c r="M5543" i="1"/>
  <c r="N5543" i="1"/>
  <c r="N5458" i="1"/>
  <c r="M5458" i="1"/>
  <c r="M5176" i="1" l="1"/>
  <c r="N5176" i="1"/>
  <c r="M5177" i="1"/>
  <c r="N5177" i="1"/>
  <c r="M5178" i="1"/>
  <c r="N5178" i="1"/>
  <c r="M5179" i="1"/>
  <c r="N5179" i="1"/>
  <c r="M5180" i="1"/>
  <c r="N5180" i="1"/>
  <c r="M5181" i="1"/>
  <c r="N5181" i="1"/>
  <c r="P3960" i="1" l="1"/>
  <c r="Q3960" i="1"/>
  <c r="P1198" i="1" l="1"/>
  <c r="Q1198" i="1"/>
  <c r="P4149" i="1"/>
  <c r="Q4149" i="1"/>
  <c r="P4148" i="1"/>
  <c r="Q4148" i="1"/>
  <c r="P4147" i="1"/>
  <c r="Q4147" i="1"/>
  <c r="P4146" i="1"/>
  <c r="Q4146" i="1"/>
  <c r="P4143" i="1"/>
  <c r="Q4143" i="1"/>
  <c r="P4145" i="1"/>
  <c r="Q4145" i="1"/>
  <c r="P4142" i="1"/>
  <c r="Q4142" i="1"/>
  <c r="P4141" i="1"/>
  <c r="Q4141" i="1"/>
  <c r="P4144" i="1"/>
  <c r="Q4144" i="1"/>
  <c r="P6576" i="1"/>
  <c r="Q6576" i="1"/>
  <c r="P6575" i="1"/>
  <c r="Q6575" i="1"/>
  <c r="Q1199" i="1"/>
  <c r="P1199" i="1"/>
  <c r="P4150" i="1" l="1"/>
  <c r="Q4150" i="1"/>
  <c r="P4156" i="1"/>
  <c r="Q4156" i="1"/>
  <c r="P4154" i="1"/>
  <c r="Q4154" i="1"/>
  <c r="P739" i="1"/>
  <c r="Q739" i="1"/>
  <c r="P741" i="1"/>
  <c r="Q741" i="1"/>
  <c r="P740" i="1"/>
  <c r="Q740" i="1"/>
  <c r="P4155" i="1"/>
  <c r="Q4155" i="1"/>
  <c r="P4153" i="1"/>
  <c r="Q4153" i="1"/>
  <c r="P4152" i="1"/>
  <c r="Q4152" i="1"/>
  <c r="P515" i="1"/>
  <c r="Q515" i="1"/>
  <c r="P4151" i="1"/>
  <c r="Q4151" i="1"/>
  <c r="P6634" i="1"/>
  <c r="Q6634" i="1"/>
  <c r="P4796" i="1"/>
  <c r="Q4796" i="1"/>
  <c r="P527" i="1"/>
  <c r="Q527" i="1"/>
  <c r="P3891" i="1"/>
  <c r="Q3891" i="1"/>
  <c r="P4795" i="1"/>
  <c r="Q4795" i="1"/>
  <c r="P6118" i="1"/>
  <c r="Q6118" i="1"/>
  <c r="P526" i="1"/>
  <c r="Q526" i="1"/>
  <c r="P4029" i="1"/>
  <c r="Q4029" i="1"/>
  <c r="P6117" i="1"/>
  <c r="Q6117" i="1"/>
  <c r="P6035" i="1"/>
  <c r="Q6035" i="1"/>
  <c r="P4794" i="1"/>
  <c r="Q4794" i="1"/>
  <c r="P4105" i="1"/>
  <c r="Q4105" i="1"/>
  <c r="P6174" i="1"/>
  <c r="Q6174" i="1"/>
  <c r="P6573" i="1"/>
  <c r="Q6573" i="1"/>
  <c r="P1705" i="1"/>
  <c r="Q1705" i="1"/>
  <c r="P6179" i="1"/>
  <c r="Q6179" i="1"/>
  <c r="P6036" i="1"/>
  <c r="Q6036" i="1"/>
  <c r="P6110" i="1"/>
  <c r="Q6110" i="1"/>
  <c r="P1328" i="1"/>
  <c r="Q1328" i="1"/>
  <c r="P6298" i="1"/>
  <c r="Q6298" i="1"/>
  <c r="P4028" i="1"/>
  <c r="Q4028" i="1"/>
  <c r="P6175" i="1"/>
  <c r="Q6175" i="1"/>
  <c r="P726" i="1"/>
  <c r="Q726" i="1"/>
  <c r="P4793" i="1"/>
  <c r="Q4793" i="1"/>
  <c r="P1704" i="1"/>
  <c r="Q1704" i="1"/>
  <c r="P1703" i="1"/>
  <c r="Q1703" i="1"/>
  <c r="P727" i="1"/>
  <c r="Q727" i="1"/>
  <c r="P524" i="1"/>
  <c r="Q524" i="1"/>
  <c r="P6172" i="1"/>
  <c r="Q6172" i="1"/>
  <c r="P523" i="1"/>
  <c r="Q523" i="1"/>
  <c r="P6635" i="1"/>
  <c r="Q6635" i="1"/>
  <c r="P4027" i="1"/>
  <c r="Q4027" i="1"/>
  <c r="P4798" i="1"/>
  <c r="Q4798" i="1"/>
  <c r="P4529" i="1"/>
  <c r="Q4529" i="1"/>
  <c r="P4607" i="1"/>
  <c r="Q4607" i="1"/>
  <c r="P3892" i="1"/>
  <c r="Q3892" i="1"/>
  <c r="P6119" i="1"/>
  <c r="Q6119" i="1"/>
  <c r="P4118" i="1"/>
  <c r="Q4118" i="1"/>
  <c r="P4799" i="1"/>
  <c r="Q4799" i="1"/>
  <c r="P1706" i="1"/>
  <c r="Q1706" i="1"/>
  <c r="P6544" i="1"/>
  <c r="Q6544" i="1"/>
  <c r="P4056" i="1"/>
  <c r="Q4056" i="1"/>
  <c r="P6037" i="1"/>
  <c r="Q6037" i="1"/>
  <c r="P1616" i="1"/>
  <c r="Q1616" i="1"/>
  <c r="P1108" i="1"/>
  <c r="Q1108" i="1"/>
  <c r="P6203" i="1"/>
  <c r="Q6203" i="1"/>
  <c r="P6192" i="1"/>
  <c r="Q6192" i="1"/>
  <c r="P6201" i="1"/>
  <c r="Q6201" i="1"/>
  <c r="P1102" i="1"/>
  <c r="Q1102" i="1"/>
  <c r="P1101" i="1"/>
  <c r="Q1101" i="1"/>
  <c r="P1103" i="1"/>
  <c r="Q1103" i="1"/>
  <c r="P4044" i="1"/>
  <c r="Q4044" i="1"/>
  <c r="P728" i="1"/>
  <c r="Q728" i="1"/>
  <c r="P1655" i="1"/>
  <c r="Q1655" i="1"/>
  <c r="P1107" i="1"/>
  <c r="Q1107" i="1"/>
  <c r="P1106" i="1"/>
  <c r="Q1106" i="1"/>
  <c r="P1105" i="1"/>
  <c r="Q1105" i="1"/>
  <c r="P725" i="1"/>
  <c r="Q725" i="1"/>
  <c r="P6202" i="1"/>
  <c r="Q6202" i="1"/>
  <c r="P3905" i="1"/>
  <c r="Q3905" i="1"/>
  <c r="P3904" i="1"/>
  <c r="Q3904" i="1"/>
  <c r="P1420" i="1"/>
  <c r="Q1420" i="1"/>
  <c r="P4046" i="1"/>
  <c r="Q4046" i="1"/>
  <c r="P4047" i="1"/>
  <c r="Q4047" i="1"/>
  <c r="P1532" i="1"/>
  <c r="Q1532" i="1"/>
  <c r="P1530" i="1"/>
  <c r="Q1530" i="1"/>
  <c r="P1531" i="1"/>
  <c r="Q1531" i="1"/>
  <c r="P1533" i="1"/>
  <c r="Q1533" i="1"/>
  <c r="P6205" i="1"/>
  <c r="Q6205" i="1"/>
  <c r="P4045" i="1"/>
  <c r="Q4045" i="1"/>
  <c r="P6206" i="1"/>
  <c r="Q6206" i="1"/>
  <c r="P4312" i="1"/>
  <c r="Q4312" i="1"/>
  <c r="P6204" i="1"/>
  <c r="Q6204" i="1"/>
  <c r="P2029" i="1"/>
  <c r="Q2029" i="1"/>
  <c r="P2028" i="1"/>
  <c r="Q2028" i="1"/>
  <c r="P2027" i="1"/>
  <c r="Q2027" i="1"/>
  <c r="P4304" i="1"/>
  <c r="Q4304" i="1"/>
  <c r="P1419" i="1"/>
  <c r="Q1419" i="1"/>
  <c r="P4791" i="1"/>
  <c r="Q4791" i="1"/>
  <c r="P4051" i="1"/>
  <c r="Q4051" i="1"/>
  <c r="P4050" i="1"/>
  <c r="Q4050" i="1"/>
  <c r="P4792" i="1"/>
  <c r="Q4792" i="1"/>
  <c r="P4527" i="1"/>
  <c r="Q4527" i="1"/>
  <c r="P4526" i="1"/>
  <c r="Q4526" i="1"/>
  <c r="P5891" i="1"/>
  <c r="Q5891" i="1"/>
  <c r="P5969" i="1"/>
  <c r="Q5969" i="1"/>
  <c r="P3897" i="1"/>
  <c r="Q3897" i="1"/>
  <c r="P5968" i="1"/>
  <c r="Q5968" i="1"/>
  <c r="P5894" i="1"/>
  <c r="Q5894" i="1"/>
  <c r="P5892" i="1"/>
  <c r="Q5892" i="1"/>
  <c r="P3896" i="1"/>
  <c r="Q3896" i="1"/>
  <c r="P5893" i="1"/>
  <c r="Q5893" i="1"/>
  <c r="P836" i="1"/>
  <c r="Q836" i="1"/>
  <c r="P837" i="1"/>
  <c r="Q837" i="1"/>
  <c r="P838" i="1"/>
  <c r="Q838" i="1"/>
  <c r="P835" i="1"/>
  <c r="Q835" i="1"/>
  <c r="P839" i="1"/>
  <c r="Q839" i="1"/>
  <c r="P4926" i="1"/>
  <c r="Q4926" i="1"/>
  <c r="P3662" i="1"/>
  <c r="Q3662" i="1"/>
  <c r="P4924" i="1"/>
  <c r="Q4924" i="1"/>
  <c r="P748" i="1"/>
  <c r="Q748" i="1"/>
  <c r="P4925" i="1"/>
  <c r="Q4925" i="1"/>
  <c r="P580" i="1"/>
  <c r="Q580" i="1"/>
  <c r="P4921" i="1"/>
  <c r="Q4921" i="1"/>
  <c r="P3664" i="1"/>
  <c r="Q3664" i="1"/>
  <c r="P5322" i="1"/>
  <c r="Q5322" i="1"/>
  <c r="P4868" i="1"/>
  <c r="Q4868" i="1"/>
  <c r="P541" i="1"/>
  <c r="Q541" i="1"/>
  <c r="P747" i="1"/>
  <c r="Q747" i="1"/>
  <c r="P3655" i="1"/>
  <c r="Q3655" i="1"/>
  <c r="P1600" i="1"/>
  <c r="Q1600" i="1"/>
  <c r="P4869" i="1"/>
  <c r="Q4869" i="1"/>
  <c r="P3653" i="1"/>
  <c r="Q3653" i="1"/>
  <c r="P3652" i="1"/>
  <c r="Q3652" i="1"/>
  <c r="P4876" i="1"/>
  <c r="Q4876" i="1"/>
  <c r="P3661" i="1"/>
  <c r="Q3661" i="1"/>
  <c r="P3654" i="1"/>
  <c r="Q3654" i="1"/>
  <c r="P3651" i="1"/>
  <c r="Q3651" i="1"/>
  <c r="P3663" i="1"/>
  <c r="Q3663" i="1"/>
  <c r="P4877" i="1"/>
  <c r="Q4877" i="1"/>
  <c r="P542" i="1"/>
  <c r="Q542" i="1"/>
  <c r="P4871" i="1"/>
  <c r="Q4871" i="1"/>
  <c r="P3658" i="1"/>
  <c r="Q3658" i="1"/>
  <c r="P4872" i="1"/>
  <c r="Q4872" i="1"/>
  <c r="P3660" i="1"/>
  <c r="Q3660" i="1"/>
  <c r="P4920" i="1"/>
  <c r="Q4920" i="1"/>
  <c r="P5155" i="1"/>
  <c r="Q5155" i="1"/>
  <c r="P4874" i="1"/>
  <c r="Q4874" i="1"/>
  <c r="P4875" i="1"/>
  <c r="Q4875" i="1"/>
  <c r="P3657" i="1"/>
  <c r="Q3657" i="1"/>
  <c r="P3656" i="1"/>
  <c r="Q3656" i="1"/>
  <c r="P4918" i="1"/>
  <c r="Q4918" i="1"/>
  <c r="P3659" i="1"/>
  <c r="Q3659" i="1"/>
  <c r="P4919" i="1"/>
  <c r="Q4919" i="1"/>
  <c r="P5157" i="1"/>
  <c r="Q5157" i="1"/>
  <c r="P5156" i="1"/>
  <c r="Q5156" i="1"/>
  <c r="P4922" i="1"/>
  <c r="Q4922" i="1"/>
  <c r="P5158" i="1"/>
  <c r="Q5158" i="1"/>
  <c r="P4870" i="1"/>
  <c r="Q4870" i="1"/>
  <c r="P4923" i="1"/>
  <c r="Q4923" i="1"/>
  <c r="P4873" i="1"/>
  <c r="Q4873" i="1"/>
  <c r="P789" i="1"/>
  <c r="Q789" i="1"/>
  <c r="P766" i="1"/>
  <c r="Q766" i="1"/>
  <c r="P765" i="1"/>
  <c r="Q765" i="1"/>
  <c r="P794" i="1"/>
  <c r="Q794" i="1"/>
  <c r="P792" i="1"/>
  <c r="Q792" i="1"/>
  <c r="P793" i="1"/>
  <c r="Q793" i="1"/>
  <c r="P763" i="1"/>
  <c r="Q763" i="1"/>
  <c r="P2031" i="1"/>
  <c r="Q2031" i="1"/>
  <c r="P790" i="1"/>
  <c r="Q790" i="1"/>
  <c r="P764" i="1"/>
  <c r="Q764" i="1"/>
  <c r="P795" i="1"/>
  <c r="Q795" i="1"/>
  <c r="P863" i="1"/>
  <c r="Q863" i="1"/>
  <c r="P791" i="1"/>
  <c r="Q791" i="1"/>
  <c r="P757" i="1"/>
  <c r="Q757" i="1"/>
  <c r="P861" i="1"/>
  <c r="Q861" i="1"/>
  <c r="P756" i="1"/>
  <c r="Q756" i="1"/>
  <c r="P569" i="1"/>
  <c r="Q569" i="1"/>
  <c r="P568" i="1"/>
  <c r="Q568" i="1"/>
  <c r="P713" i="1"/>
  <c r="Q713" i="1"/>
  <c r="P818" i="1"/>
  <c r="Q818" i="1"/>
  <c r="P758" i="1"/>
  <c r="Q758" i="1"/>
  <c r="P693" i="1"/>
  <c r="Q693" i="1"/>
  <c r="P862" i="1"/>
  <c r="Q862" i="1"/>
  <c r="P759" i="1"/>
  <c r="Q759" i="1"/>
  <c r="P860" i="1"/>
  <c r="Q860" i="1"/>
  <c r="P5996" i="1"/>
  <c r="Q5996" i="1"/>
  <c r="P5989" i="1"/>
  <c r="Q5989" i="1"/>
  <c r="P5992" i="1"/>
  <c r="Q5992" i="1"/>
  <c r="P5995" i="1"/>
  <c r="Q5995" i="1"/>
  <c r="P2098" i="1"/>
  <c r="Q2098" i="1"/>
  <c r="P5991" i="1"/>
  <c r="Q5991" i="1"/>
  <c r="P2099" i="1"/>
  <c r="Q2099" i="1"/>
  <c r="P2024" i="1"/>
  <c r="Q2024" i="1"/>
  <c r="P2025" i="1"/>
  <c r="Q2025" i="1"/>
  <c r="P513" i="1"/>
  <c r="Q513" i="1"/>
  <c r="P2030" i="1"/>
  <c r="Q2030" i="1"/>
  <c r="P5994" i="1"/>
  <c r="Q5994" i="1"/>
  <c r="P5993" i="1"/>
  <c r="Q5993" i="1"/>
  <c r="P5990" i="1"/>
  <c r="Q5990" i="1"/>
  <c r="P3871" i="1"/>
  <c r="Q3871" i="1"/>
  <c r="P3869" i="1"/>
  <c r="Q3869" i="1"/>
  <c r="P3877" i="1"/>
  <c r="Q3877" i="1"/>
  <c r="P3878" i="1"/>
  <c r="Q3878" i="1"/>
  <c r="P3880" i="1"/>
  <c r="Q3880" i="1"/>
  <c r="P3881" i="1"/>
  <c r="Q3881" i="1"/>
  <c r="P3879" i="1"/>
  <c r="Q3879" i="1"/>
  <c r="P3870" i="1"/>
  <c r="Q3870" i="1"/>
  <c r="P3868" i="1"/>
  <c r="Q3868" i="1"/>
  <c r="P3866" i="1"/>
  <c r="Q3866" i="1"/>
  <c r="P3872" i="1"/>
  <c r="Q3872" i="1"/>
  <c r="P3873" i="1"/>
  <c r="Q3873" i="1"/>
  <c r="P3875" i="1"/>
  <c r="Q3875" i="1"/>
  <c r="P3883" i="1"/>
  <c r="Q3883" i="1"/>
  <c r="P3876" i="1"/>
  <c r="Q3876" i="1"/>
  <c r="P3874" i="1"/>
  <c r="Q3874" i="1"/>
  <c r="P3867" i="1"/>
  <c r="Q3867" i="1"/>
  <c r="P3882" i="1"/>
  <c r="Q3882" i="1"/>
  <c r="Q3865" i="1"/>
  <c r="P3865" i="1"/>
  <c r="M6352" i="1" l="1"/>
  <c r="N6352" i="1"/>
  <c r="M5324" i="1"/>
  <c r="N5324" i="1"/>
  <c r="M5327" i="1"/>
  <c r="N5327" i="1"/>
  <c r="M5329" i="1"/>
  <c r="N5329" i="1"/>
  <c r="M5334" i="1"/>
  <c r="N5334" i="1"/>
  <c r="M5339" i="1"/>
  <c r="N5339" i="1"/>
  <c r="M5326" i="1"/>
  <c r="N5326" i="1"/>
  <c r="M5341" i="1"/>
  <c r="N5341" i="1"/>
  <c r="M3822" i="1"/>
  <c r="N3822" i="1"/>
  <c r="M5330" i="1"/>
  <c r="N5330" i="1"/>
  <c r="M5338" i="1"/>
  <c r="N5338" i="1"/>
  <c r="M5333" i="1"/>
  <c r="N5333" i="1"/>
  <c r="M5332" i="1"/>
  <c r="N5332" i="1"/>
  <c r="M5335" i="1"/>
  <c r="N5335" i="1"/>
  <c r="M5325" i="1"/>
  <c r="N5325" i="1"/>
  <c r="M5336" i="1"/>
  <c r="N5336" i="1"/>
  <c r="M5328" i="1"/>
  <c r="N5328" i="1"/>
  <c r="M5340" i="1"/>
  <c r="N5340" i="1"/>
  <c r="M5337" i="1"/>
  <c r="N5337" i="1"/>
  <c r="M4203" i="1"/>
  <c r="N4203" i="1"/>
  <c r="M4201" i="1"/>
  <c r="N4201" i="1"/>
  <c r="M4202" i="1"/>
  <c r="N4202" i="1"/>
  <c r="M4200" i="1"/>
  <c r="N4200" i="1"/>
  <c r="M6446" i="1"/>
  <c r="N6446" i="1"/>
  <c r="M6445" i="1"/>
  <c r="N6445" i="1"/>
  <c r="M6448" i="1"/>
  <c r="N6448" i="1"/>
  <c r="M6447" i="1"/>
  <c r="N6447" i="1"/>
  <c r="M6449" i="1"/>
  <c r="N6449" i="1"/>
  <c r="M5323" i="1"/>
  <c r="N5323" i="1"/>
  <c r="M5331" i="1"/>
  <c r="N5331" i="1"/>
  <c r="M3838" i="1"/>
  <c r="N3838" i="1"/>
  <c r="M6052" i="1"/>
  <c r="N6052" i="1"/>
  <c r="M5415" i="1"/>
  <c r="N5415" i="1"/>
  <c r="M6051" i="1"/>
  <c r="N6051" i="1"/>
  <c r="M6049" i="1"/>
  <c r="N6049" i="1"/>
  <c r="M6048" i="1"/>
  <c r="N6048" i="1"/>
  <c r="M6050" i="1"/>
  <c r="N6050" i="1"/>
  <c r="M6047" i="1"/>
  <c r="N6047" i="1"/>
  <c r="M6579" i="1"/>
  <c r="N6579" i="1"/>
  <c r="M3837" i="1"/>
  <c r="N3837" i="1"/>
  <c r="M3836" i="1"/>
  <c r="N3836" i="1"/>
  <c r="M6046" i="1"/>
  <c r="N6046" i="1"/>
  <c r="M92" i="1"/>
  <c r="N92" i="1"/>
  <c r="M5875" i="1"/>
  <c r="N5875" i="1"/>
  <c r="M5874" i="1"/>
  <c r="N5874" i="1"/>
  <c r="M6703" i="1"/>
  <c r="N6703" i="1"/>
  <c r="M91" i="1"/>
  <c r="N91" i="1"/>
  <c r="M4988" i="1"/>
  <c r="N4988" i="1"/>
  <c r="M3570" i="1"/>
  <c r="N3570" i="1"/>
  <c r="M88" i="1"/>
  <c r="N88" i="1"/>
  <c r="M6701" i="1"/>
  <c r="N6701" i="1"/>
  <c r="M5871" i="1"/>
  <c r="N5871" i="1"/>
  <c r="M1972" i="1"/>
  <c r="N1972" i="1"/>
  <c r="M90" i="1"/>
  <c r="N90" i="1"/>
  <c r="M6696" i="1"/>
  <c r="N6696" i="1"/>
  <c r="M6821" i="1"/>
  <c r="N6821" i="1"/>
  <c r="M5870" i="1"/>
  <c r="N5870" i="1"/>
  <c r="M6702" i="1"/>
  <c r="N6702" i="1"/>
  <c r="M6699" i="1"/>
  <c r="N6699" i="1"/>
  <c r="M6697" i="1"/>
  <c r="N6697" i="1"/>
  <c r="M6700" i="1"/>
  <c r="N6700" i="1"/>
  <c r="M5872" i="1"/>
  <c r="N5872" i="1"/>
  <c r="M6698" i="1"/>
  <c r="N6698" i="1"/>
  <c r="M5873" i="1"/>
  <c r="N5873" i="1"/>
  <c r="M6694" i="1"/>
  <c r="N6694" i="1"/>
  <c r="M1754" i="1"/>
  <c r="N1754" i="1"/>
  <c r="M89" i="1"/>
  <c r="N89" i="1"/>
  <c r="M87" i="1"/>
  <c r="N87" i="1"/>
  <c r="M2348" i="1"/>
  <c r="N2348" i="1"/>
  <c r="M5876" i="1"/>
  <c r="N5876" i="1"/>
  <c r="M3571" i="1"/>
  <c r="N3571" i="1"/>
  <c r="M5359" i="1"/>
  <c r="N5359" i="1"/>
  <c r="M1352" i="1"/>
  <c r="N1352" i="1"/>
  <c r="M1348" i="1"/>
  <c r="N1348" i="1"/>
  <c r="M60" i="1"/>
  <c r="N60" i="1"/>
  <c r="M1349" i="1"/>
  <c r="N1349" i="1"/>
  <c r="M6141" i="1"/>
  <c r="N6141" i="1"/>
  <c r="M1347" i="1"/>
  <c r="N1347" i="1"/>
  <c r="M1350" i="1"/>
  <c r="N1350" i="1"/>
  <c r="M6142" i="1"/>
  <c r="N6142" i="1"/>
  <c r="M1351" i="1"/>
  <c r="N1351" i="1"/>
  <c r="M1353" i="1"/>
  <c r="N1353" i="1"/>
  <c r="M1538" i="1"/>
  <c r="N1538" i="1"/>
  <c r="M6143" i="1"/>
  <c r="N6143" i="1"/>
  <c r="M5361" i="1"/>
  <c r="N5361" i="1"/>
  <c r="M1063" i="1"/>
  <c r="N1063" i="1"/>
  <c r="M6136" i="1"/>
  <c r="N6136" i="1"/>
  <c r="M6135" i="1"/>
  <c r="N6135" i="1"/>
  <c r="M6144" i="1"/>
  <c r="N6144" i="1"/>
  <c r="M1539" i="1"/>
  <c r="N1539" i="1"/>
  <c r="M1515" i="1"/>
  <c r="N1515" i="1"/>
  <c r="M4611" i="1"/>
  <c r="N4611" i="1"/>
  <c r="M4610" i="1"/>
  <c r="N4610" i="1"/>
  <c r="M6137" i="1"/>
  <c r="N6137" i="1"/>
  <c r="M6139" i="1"/>
  <c r="N6139" i="1"/>
  <c r="M1540" i="1"/>
  <c r="N1540" i="1"/>
  <c r="M6138" i="1"/>
  <c r="N6138" i="1"/>
  <c r="M5316" i="1"/>
  <c r="N5316" i="1"/>
  <c r="M5362" i="1"/>
  <c r="N5362" i="1"/>
  <c r="M1346" i="1"/>
  <c r="N1346" i="1"/>
  <c r="M6542" i="1"/>
  <c r="N6542" i="1"/>
  <c r="M5318" i="1"/>
  <c r="N5318" i="1"/>
  <c r="M5360" i="1"/>
  <c r="N5360" i="1"/>
  <c r="M6570" i="1"/>
  <c r="N6570" i="1"/>
  <c r="M5319" i="1"/>
  <c r="N5319" i="1"/>
  <c r="M5317" i="1"/>
  <c r="N5317" i="1"/>
  <c r="M6569" i="1"/>
  <c r="N6569" i="1"/>
  <c r="M4485" i="1"/>
  <c r="N4485" i="1"/>
  <c r="M4486" i="1"/>
  <c r="N4486" i="1"/>
  <c r="M4490" i="1"/>
  <c r="N4490" i="1"/>
  <c r="M1341" i="1"/>
  <c r="N1341" i="1"/>
  <c r="M6140" i="1"/>
  <c r="N6140" i="1"/>
  <c r="M5363" i="1"/>
  <c r="N5363" i="1"/>
  <c r="M6134" i="1"/>
  <c r="N6134" i="1"/>
  <c r="P214" i="6" l="1"/>
  <c r="Q214" i="6"/>
  <c r="M177" i="6"/>
  <c r="N177" i="6"/>
  <c r="M176" i="6"/>
  <c r="N176" i="6"/>
  <c r="M179" i="6"/>
  <c r="N179" i="6"/>
  <c r="M180" i="6"/>
  <c r="N180" i="6"/>
  <c r="M178" i="6"/>
  <c r="N178" i="6"/>
  <c r="N181" i="6"/>
  <c r="M181" i="6"/>
  <c r="M6775" i="1" l="1"/>
  <c r="N6775" i="1"/>
  <c r="M6774" i="1"/>
  <c r="N6774" i="1"/>
  <c r="M2363" i="1"/>
  <c r="N2363" i="1"/>
  <c r="M2362" i="1"/>
  <c r="N2362" i="1"/>
  <c r="M2364" i="1"/>
  <c r="N2364" i="1"/>
  <c r="M2355" i="1"/>
  <c r="N2355" i="1"/>
  <c r="M2356" i="1"/>
  <c r="N2356" i="1"/>
  <c r="M2360" i="1"/>
  <c r="N2360" i="1"/>
  <c r="M2361" i="1"/>
  <c r="N2361" i="1"/>
  <c r="M2357" i="1"/>
  <c r="N2357" i="1"/>
  <c r="M2359" i="1"/>
  <c r="N2359" i="1"/>
  <c r="M2358" i="1"/>
  <c r="N2358" i="1"/>
  <c r="M2386" i="1"/>
  <c r="N2386" i="1"/>
  <c r="M2388" i="1"/>
  <c r="N2388" i="1"/>
  <c r="M2389" i="1"/>
  <c r="N2389" i="1"/>
  <c r="M2387" i="1"/>
  <c r="N2387" i="1"/>
  <c r="M2353" i="1"/>
  <c r="N2353" i="1"/>
  <c r="M2354" i="1"/>
  <c r="N2354" i="1"/>
  <c r="M1828" i="1"/>
  <c r="N1828" i="1"/>
  <c r="M1829" i="1"/>
  <c r="N1829" i="1"/>
  <c r="M7239" i="1" l="1"/>
  <c r="N7239" i="1"/>
  <c r="M7235" i="1"/>
  <c r="N7235" i="1"/>
  <c r="M7236" i="1"/>
  <c r="N7236" i="1"/>
  <c r="M7237" i="1"/>
  <c r="N7237" i="1"/>
  <c r="M7238" i="1"/>
  <c r="N7238" i="1"/>
  <c r="M7048" i="1"/>
  <c r="N7048" i="1"/>
  <c r="M7262" i="1"/>
  <c r="N7262" i="1"/>
  <c r="M7051" i="1"/>
  <c r="N7051" i="1"/>
  <c r="M7056" i="1"/>
  <c r="N7056" i="1"/>
  <c r="M7067" i="1"/>
  <c r="N7067" i="1"/>
  <c r="M7149" i="1"/>
  <c r="N7149" i="1"/>
  <c r="M7055" i="1"/>
  <c r="N7055" i="1"/>
  <c r="M7148" i="1"/>
  <c r="N7148" i="1"/>
  <c r="M7052" i="1"/>
  <c r="N7052" i="1"/>
  <c r="M7054" i="1"/>
  <c r="N7054" i="1"/>
  <c r="M7053" i="1"/>
  <c r="N7053" i="1"/>
  <c r="M7066" i="1"/>
  <c r="N7066" i="1"/>
  <c r="M7050" i="1"/>
  <c r="N7050" i="1"/>
  <c r="M7069" i="1"/>
  <c r="N7069" i="1"/>
  <c r="M7049" i="1"/>
  <c r="N7049" i="1"/>
  <c r="N29" i="24"/>
  <c r="M29" i="24"/>
  <c r="N28" i="24"/>
  <c r="M28" i="24"/>
  <c r="N27" i="24"/>
  <c r="M27" i="24"/>
  <c r="N26" i="24"/>
  <c r="M26" i="24"/>
  <c r="N25" i="24"/>
  <c r="M25" i="24"/>
  <c r="N24" i="24"/>
  <c r="M24" i="24"/>
  <c r="M3062" i="1"/>
  <c r="N3062" i="1"/>
  <c r="M3059" i="1"/>
  <c r="N3059" i="1"/>
  <c r="M3061" i="1"/>
  <c r="N3061" i="1"/>
  <c r="M3058" i="1"/>
  <c r="N3058" i="1"/>
  <c r="M3057" i="1"/>
  <c r="N3057" i="1"/>
  <c r="M3056" i="1"/>
  <c r="N3056" i="1"/>
  <c r="M3060" i="1"/>
  <c r="N3060" i="1"/>
  <c r="M1480" i="1"/>
  <c r="N1480" i="1"/>
  <c r="M1479" i="1"/>
  <c r="N1479" i="1"/>
  <c r="M1404" i="1"/>
  <c r="N1404" i="1"/>
  <c r="M1401" i="1"/>
  <c r="N1401" i="1"/>
  <c r="M1374" i="1"/>
  <c r="N1374" i="1"/>
  <c r="M1375" i="1"/>
  <c r="N1375" i="1"/>
  <c r="M1066" i="1"/>
  <c r="N1066" i="1"/>
  <c r="M1398" i="1"/>
  <c r="N1398" i="1"/>
  <c r="M1397" i="1"/>
  <c r="N1397" i="1"/>
  <c r="M1399" i="1"/>
  <c r="N1399" i="1"/>
  <c r="M4549" i="1"/>
  <c r="N4549" i="1"/>
  <c r="M4063" i="1"/>
  <c r="N4063" i="1"/>
  <c r="M4064" i="1"/>
  <c r="N4064" i="1"/>
  <c r="M1354" i="1"/>
  <c r="N1354" i="1"/>
  <c r="M1376" i="1"/>
  <c r="N1376" i="1"/>
  <c r="M4548" i="1"/>
  <c r="N4548" i="1"/>
  <c r="M4065" i="1"/>
  <c r="N4065" i="1"/>
  <c r="M3894" i="1"/>
  <c r="N3894" i="1"/>
  <c r="M3909" i="1"/>
  <c r="N3909" i="1"/>
  <c r="M1373" i="1"/>
  <c r="N1373" i="1"/>
  <c r="M3966" i="1"/>
  <c r="N3966" i="1"/>
  <c r="M1545" i="1"/>
  <c r="N1545" i="1"/>
  <c r="M1390" i="1"/>
  <c r="N1390" i="1"/>
  <c r="M1389" i="1"/>
  <c r="N1389" i="1"/>
  <c r="M1386" i="1"/>
  <c r="N1386" i="1"/>
  <c r="M1379" i="1"/>
  <c r="N1379" i="1"/>
  <c r="M1391" i="1"/>
  <c r="N1391" i="1"/>
  <c r="M1402" i="1"/>
  <c r="N1402" i="1"/>
  <c r="M1388" i="1"/>
  <c r="N1388" i="1"/>
  <c r="M1392" i="1"/>
  <c r="N1392" i="1"/>
  <c r="M1383" i="1"/>
  <c r="N1383" i="1"/>
  <c r="M1384" i="1"/>
  <c r="N1384" i="1"/>
  <c r="M1378" i="1"/>
  <c r="N1378" i="1"/>
  <c r="M1385" i="1"/>
  <c r="N1385" i="1"/>
  <c r="M1387" i="1"/>
  <c r="N1387" i="1"/>
  <c r="M1382" i="1"/>
  <c r="N1382" i="1"/>
  <c r="M1381" i="1"/>
  <c r="N1381" i="1"/>
  <c r="M1377" i="1"/>
  <c r="N1377" i="1"/>
  <c r="M1380" i="1"/>
  <c r="N1380" i="1"/>
  <c r="M1749" i="1"/>
  <c r="N1749" i="1"/>
  <c r="M1342" i="1"/>
  <c r="N1342" i="1"/>
  <c r="M1544" i="1"/>
  <c r="N1544" i="1"/>
  <c r="M1343" i="1"/>
  <c r="N1343" i="1"/>
  <c r="M1060" i="1"/>
  <c r="N1060" i="1"/>
  <c r="M1365" i="1"/>
  <c r="N1365" i="1"/>
  <c r="M1400" i="1"/>
  <c r="N1400" i="1"/>
  <c r="M1403" i="1"/>
  <c r="N1403" i="1"/>
  <c r="M1394" i="1"/>
  <c r="N1394" i="1"/>
  <c r="M1393" i="1"/>
  <c r="N1393" i="1"/>
  <c r="M1344" i="1"/>
  <c r="N1344" i="1"/>
  <c r="M1396" i="1"/>
  <c r="N1396" i="1"/>
  <c r="M1395" i="1"/>
  <c r="N1395" i="1"/>
  <c r="M1355" i="1"/>
  <c r="N1355" i="1"/>
  <c r="N1478" i="1"/>
  <c r="M1478" i="1"/>
  <c r="P3412" i="1"/>
  <c r="Q3412" i="1"/>
  <c r="P3408" i="1"/>
  <c r="Q3408" i="1"/>
  <c r="P3411" i="1"/>
  <c r="Q3411" i="1"/>
  <c r="P3413" i="1"/>
  <c r="Q3413" i="1"/>
  <c r="P3410" i="1"/>
  <c r="Q3410" i="1"/>
  <c r="P3415" i="1"/>
  <c r="Q3415" i="1"/>
  <c r="P3414" i="1"/>
  <c r="Q3414" i="1"/>
  <c r="P3407" i="1"/>
  <c r="Q3407" i="1"/>
  <c r="P3409" i="1"/>
  <c r="Q3409" i="1"/>
  <c r="Q3416" i="1"/>
  <c r="P3416" i="1"/>
  <c r="M2146" i="1" l="1"/>
  <c r="N2146" i="1"/>
  <c r="M228" i="1"/>
  <c r="N228" i="1"/>
  <c r="M2145" i="1"/>
  <c r="N2145" i="1"/>
  <c r="M2274" i="1"/>
  <c r="N2274" i="1"/>
  <c r="M2273" i="1"/>
  <c r="N2273" i="1"/>
  <c r="M2275" i="1"/>
  <c r="N2275" i="1"/>
  <c r="M2446" i="1"/>
  <c r="N2446" i="1"/>
  <c r="M2147" i="1"/>
  <c r="N2147" i="1"/>
  <c r="M229" i="1"/>
  <c r="N229" i="1"/>
  <c r="M2447" i="1"/>
  <c r="N2447" i="1"/>
  <c r="M2445" i="1"/>
  <c r="N2445" i="1"/>
  <c r="M1820" i="1"/>
  <c r="N1820" i="1"/>
  <c r="M2442" i="1"/>
  <c r="N2442" i="1"/>
  <c r="M2444" i="1"/>
  <c r="N2444" i="1"/>
  <c r="M2438" i="1"/>
  <c r="N2438" i="1"/>
  <c r="M2441" i="1"/>
  <c r="N2441" i="1"/>
  <c r="M2443" i="1"/>
  <c r="N2443" i="1"/>
  <c r="M2437" i="1"/>
  <c r="N2437" i="1"/>
  <c r="M2436" i="1"/>
  <c r="N2436" i="1"/>
  <c r="M2439" i="1"/>
  <c r="N2439" i="1"/>
  <c r="M2440" i="1"/>
  <c r="N2440" i="1"/>
  <c r="N2144" i="1"/>
  <c r="M2144" i="1"/>
  <c r="N76" i="24" l="1"/>
  <c r="M76" i="24"/>
  <c r="N75" i="24"/>
  <c r="M75" i="24"/>
  <c r="N74" i="24"/>
  <c r="M74" i="24"/>
  <c r="N73" i="24"/>
  <c r="M73" i="24"/>
  <c r="N72" i="24"/>
  <c r="M72" i="24"/>
  <c r="N79" i="24"/>
  <c r="M79" i="24"/>
  <c r="N45" i="24"/>
  <c r="M45" i="24"/>
  <c r="N44" i="24"/>
  <c r="M44" i="24"/>
  <c r="N42" i="24"/>
  <c r="M42" i="24"/>
  <c r="N41" i="24"/>
  <c r="M41" i="24"/>
  <c r="N40" i="24"/>
  <c r="M40" i="24"/>
  <c r="N39" i="24"/>
  <c r="M39" i="24"/>
  <c r="N15" i="24"/>
  <c r="M15" i="24"/>
  <c r="N43" i="24"/>
  <c r="M43" i="24"/>
  <c r="N47" i="24"/>
  <c r="M47" i="24"/>
  <c r="N46" i="24"/>
  <c r="M46" i="24"/>
  <c r="N14" i="24"/>
  <c r="M14" i="24"/>
  <c r="N13" i="24"/>
  <c r="M13" i="24"/>
  <c r="N12" i="24"/>
  <c r="M12" i="24"/>
  <c r="N11" i="24"/>
  <c r="M11" i="24"/>
  <c r="N10" i="24"/>
  <c r="M10" i="24"/>
  <c r="N7" i="24"/>
  <c r="M7" i="24"/>
  <c r="N9" i="24"/>
  <c r="M9" i="24"/>
  <c r="N8" i="24"/>
  <c r="M8" i="24"/>
  <c r="N6" i="24"/>
  <c r="M6" i="24"/>
  <c r="N5" i="24"/>
  <c r="M5" i="24"/>
  <c r="N4" i="24"/>
  <c r="M4" i="24"/>
  <c r="N3" i="24"/>
  <c r="M3" i="24"/>
  <c r="N71" i="24"/>
  <c r="M71" i="24"/>
  <c r="N2" i="24"/>
  <c r="M2" i="24"/>
  <c r="N70" i="24"/>
  <c r="M70" i="24"/>
  <c r="N69" i="24"/>
  <c r="M69" i="24"/>
  <c r="N68" i="24"/>
  <c r="M68" i="24"/>
  <c r="N62" i="24"/>
  <c r="M62" i="24"/>
  <c r="N67" i="24"/>
  <c r="M67" i="24"/>
  <c r="N66" i="24"/>
  <c r="M66" i="24"/>
  <c r="N65" i="24"/>
  <c r="M65" i="24"/>
  <c r="N64" i="24"/>
  <c r="M64" i="24"/>
  <c r="N61" i="24"/>
  <c r="M61" i="24"/>
  <c r="N77" i="24"/>
  <c r="M77" i="24"/>
  <c r="N78" i="24"/>
  <c r="M78" i="24"/>
  <c r="N63" i="24"/>
  <c r="M63" i="24"/>
  <c r="N107" i="24"/>
  <c r="M107" i="24"/>
  <c r="N106" i="24"/>
  <c r="M106" i="24"/>
  <c r="N105" i="24"/>
  <c r="M105" i="24"/>
  <c r="N104" i="24"/>
  <c r="M104" i="24"/>
  <c r="N103" i="24"/>
  <c r="M103" i="24"/>
  <c r="N102" i="24"/>
  <c r="M102" i="24"/>
  <c r="N101" i="24"/>
  <c r="M101" i="24"/>
  <c r="N100" i="24"/>
  <c r="M100" i="24"/>
  <c r="P22" i="1" l="1"/>
  <c r="Q22" i="1"/>
  <c r="P21" i="1"/>
  <c r="Q21" i="1"/>
  <c r="P23" i="1"/>
  <c r="Q23" i="1"/>
  <c r="P24" i="1"/>
  <c r="Q24" i="1"/>
  <c r="R116" i="10" l="1"/>
  <c r="P6499" i="1" l="1"/>
  <c r="Q6499" i="1"/>
  <c r="P594" i="1"/>
  <c r="Q594" i="1"/>
  <c r="P595" i="1"/>
  <c r="Q595" i="1"/>
  <c r="P593" i="1"/>
  <c r="Q593" i="1"/>
  <c r="P592" i="1"/>
  <c r="Q592" i="1"/>
  <c r="P583" i="1"/>
  <c r="Q583" i="1"/>
  <c r="P587" i="1"/>
  <c r="Q587" i="1"/>
  <c r="P585" i="1"/>
  <c r="Q585" i="1"/>
  <c r="P586" i="1"/>
  <c r="Q586" i="1"/>
  <c r="P597" i="1"/>
  <c r="Q597" i="1"/>
  <c r="P588" i="1"/>
  <c r="Q588" i="1"/>
  <c r="P589" i="1"/>
  <c r="Q589" i="1"/>
  <c r="P591" i="1"/>
  <c r="Q591" i="1"/>
  <c r="P584" i="1"/>
  <c r="Q584" i="1"/>
  <c r="P596" i="1"/>
  <c r="Q596" i="1"/>
  <c r="P590" i="1"/>
  <c r="Q590" i="1"/>
  <c r="Q3231" i="1"/>
  <c r="Q3232" i="1"/>
  <c r="Q3230" i="1"/>
  <c r="Q6993" i="1"/>
  <c r="Q6994" i="1"/>
  <c r="Q5610" i="1"/>
  <c r="Q7043" i="1"/>
  <c r="Q7044" i="1"/>
  <c r="Q7042" i="1"/>
  <c r="Q6990" i="1"/>
  <c r="Q7041" i="1"/>
  <c r="Q7019" i="1"/>
  <c r="Q7017" i="1"/>
  <c r="Q7018" i="1"/>
  <c r="Q7016" i="1"/>
  <c r="Q7020" i="1"/>
  <c r="Q7046" i="1"/>
  <c r="Q7045" i="1"/>
  <c r="Q4945" i="1"/>
  <c r="Q1441" i="1"/>
  <c r="Q4021" i="1"/>
  <c r="Q633" i="1"/>
  <c r="Q600" i="1"/>
  <c r="Q1786" i="1"/>
  <c r="Q1785" i="1"/>
  <c r="Q1156" i="1"/>
  <c r="Q4710" i="1"/>
  <c r="Q4712" i="1"/>
  <c r="Q4711" i="1"/>
  <c r="Q3762" i="1"/>
  <c r="Q3763" i="1"/>
  <c r="Q4986" i="1"/>
  <c r="Q5069" i="1"/>
  <c r="Q5926" i="1"/>
  <c r="Q6759" i="1"/>
  <c r="Q5924" i="1"/>
  <c r="Q6761" i="1"/>
  <c r="Q6760" i="1"/>
  <c r="Q6927" i="1"/>
  <c r="Q5287" i="1"/>
  <c r="Q5927" i="1"/>
  <c r="Q6938" i="1"/>
  <c r="Q6751" i="1"/>
  <c r="Q6928" i="1"/>
  <c r="Q3702" i="1"/>
  <c r="Q5547" i="1"/>
  <c r="Q3726" i="1"/>
  <c r="Q3699" i="1"/>
  <c r="Q3733" i="1"/>
  <c r="Q4609" i="1"/>
  <c r="Q3722" i="1"/>
  <c r="Q3731" i="1"/>
  <c r="Q5056" i="1"/>
  <c r="Q987" i="1"/>
  <c r="Q3736" i="1"/>
  <c r="Q1485" i="1"/>
  <c r="Q5918" i="1"/>
  <c r="Q5125" i="1"/>
  <c r="Q1521" i="1"/>
  <c r="Q5127" i="1"/>
  <c r="Q2888" i="1"/>
  <c r="Q4938" i="1"/>
  <c r="Q3840" i="1"/>
  <c r="Q2889" i="1"/>
  <c r="Q2892" i="1"/>
  <c r="Q2272" i="1"/>
  <c r="Q1768" i="1"/>
  <c r="Q4937" i="1"/>
  <c r="Q2890" i="1"/>
  <c r="Q1110" i="1"/>
  <c r="Q3732" i="1"/>
  <c r="Q2891" i="1"/>
  <c r="Q2487" i="1"/>
  <c r="Q4939" i="1"/>
  <c r="Q1753" i="1"/>
  <c r="Q3304" i="1"/>
  <c r="Q6939" i="1"/>
  <c r="Q5042" i="1"/>
  <c r="Q1766" i="1"/>
  <c r="Q1773" i="1"/>
  <c r="Q1111" i="1"/>
  <c r="Q5126" i="1"/>
  <c r="Q6940" i="1"/>
  <c r="Q992" i="1"/>
  <c r="Q5915" i="1"/>
  <c r="Q5922" i="1"/>
  <c r="Q6732" i="1"/>
  <c r="Q5923" i="1"/>
  <c r="Q3714" i="1"/>
  <c r="Q3715" i="1"/>
  <c r="Q3712" i="1"/>
  <c r="Q1767" i="1"/>
  <c r="Q3704" i="1"/>
  <c r="Q5205" i="1"/>
  <c r="Q3703" i="1"/>
  <c r="Q6762" i="1"/>
  <c r="Q3609" i="1"/>
  <c r="Q6733" i="1"/>
  <c r="Q5914" i="1"/>
  <c r="Q3707" i="1"/>
  <c r="Q6929" i="1"/>
  <c r="Q3716" i="1"/>
  <c r="Q1522" i="1"/>
  <c r="Q6668" i="1"/>
  <c r="Q3610" i="1"/>
  <c r="Q3718" i="1"/>
  <c r="Q5913" i="1"/>
  <c r="Q5275" i="1"/>
  <c r="Q7282" i="1"/>
  <c r="Q3742" i="1"/>
  <c r="Q3717" i="1"/>
  <c r="Q2124" i="1"/>
  <c r="Q3611" i="1"/>
  <c r="Q4940" i="1"/>
  <c r="Q5384" i="1"/>
  <c r="Q5288" i="1"/>
  <c r="Q5289" i="1"/>
  <c r="Q3709" i="1"/>
  <c r="Q3739" i="1"/>
  <c r="Q4997" i="1"/>
  <c r="Q3701" i="1"/>
  <c r="Q3696" i="1"/>
  <c r="Q3692" i="1"/>
  <c r="Q6758" i="1"/>
  <c r="Q3706" i="1"/>
  <c r="Q3529" i="1"/>
  <c r="Q6930" i="1"/>
  <c r="Q5011" i="1"/>
  <c r="Q4996" i="1"/>
  <c r="Q5010" i="1"/>
  <c r="Q6656" i="1"/>
  <c r="Q6475" i="1"/>
  <c r="Q1517" i="1"/>
  <c r="Q6933" i="1"/>
  <c r="Q3530" i="1"/>
  <c r="Q3743" i="1"/>
  <c r="Q3766" i="1"/>
  <c r="Q6657" i="1"/>
  <c r="Q2488" i="1"/>
  <c r="Q3737" i="1"/>
  <c r="Q2125" i="1"/>
  <c r="Q5290" i="1"/>
  <c r="Q6932" i="1"/>
  <c r="Q3561" i="1"/>
  <c r="Q3293" i="1"/>
  <c r="Q3700" i="1"/>
  <c r="Q1670" i="1"/>
  <c r="Q5012" i="1"/>
  <c r="Q3723" i="1"/>
  <c r="Q6658" i="1"/>
  <c r="Q6659" i="1"/>
  <c r="Q6661" i="1"/>
  <c r="Q3738" i="1"/>
  <c r="Q1787" i="1"/>
  <c r="Q3729" i="1"/>
  <c r="Q6660" i="1"/>
  <c r="Q4104" i="1"/>
  <c r="Q5068" i="1"/>
  <c r="Q3728" i="1"/>
  <c r="Q6662" i="1"/>
  <c r="Q5925" i="1"/>
  <c r="Q3721" i="1"/>
  <c r="Q989" i="1"/>
  <c r="Q993" i="1"/>
  <c r="Q3987" i="1"/>
  <c r="Q6546" i="1"/>
  <c r="Q3727" i="1"/>
  <c r="Q4270" i="1"/>
  <c r="Q3698" i="1"/>
  <c r="Q3730" i="1"/>
  <c r="Q1023" i="1"/>
  <c r="Q6664" i="1"/>
  <c r="Q990" i="1"/>
  <c r="Q1806" i="1"/>
  <c r="Q6663" i="1"/>
  <c r="Q3724" i="1"/>
  <c r="Q2489" i="1"/>
  <c r="Q3765" i="1"/>
  <c r="Q6665" i="1"/>
  <c r="Q3725" i="1"/>
  <c r="Q2435" i="1"/>
  <c r="Q4508" i="1"/>
  <c r="Q6666" i="1"/>
  <c r="Q85" i="1"/>
  <c r="Q5919" i="1"/>
  <c r="Q3832" i="1"/>
  <c r="Q3720" i="1"/>
  <c r="Q6667" i="1"/>
  <c r="Q5853" i="1"/>
  <c r="Q5917" i="1"/>
  <c r="Q986" i="1"/>
  <c r="Q6908" i="1"/>
  <c r="Q4530" i="1"/>
  <c r="Q3708" i="1"/>
  <c r="Q988" i="1"/>
  <c r="Q3697" i="1"/>
  <c r="Q3735" i="1"/>
  <c r="Q3761" i="1"/>
  <c r="Q991" i="1"/>
  <c r="Q4269" i="1"/>
  <c r="Q3740" i="1"/>
  <c r="Q3741" i="1"/>
  <c r="Q3719" i="1"/>
  <c r="Q1516" i="1"/>
  <c r="Q3607" i="1"/>
  <c r="Q3606" i="1"/>
  <c r="Q5916" i="1"/>
  <c r="Q5921" i="1"/>
  <c r="Q3734" i="1"/>
  <c r="Q6931" i="1"/>
  <c r="Q4088" i="1"/>
  <c r="Q3531" i="1"/>
  <c r="Q207" i="1"/>
  <c r="Q3713" i="1"/>
  <c r="Q6750" i="1"/>
  <c r="Q3945" i="1"/>
  <c r="Q3705" i="1"/>
  <c r="Q4987" i="1"/>
  <c r="Q3978" i="1"/>
  <c r="Q5124" i="1"/>
  <c r="Q3977" i="1"/>
  <c r="Q3979" i="1"/>
  <c r="Q3976" i="1"/>
  <c r="Q5041" i="1"/>
  <c r="Q144" i="1"/>
  <c r="Q3711" i="1"/>
  <c r="Q3710" i="1"/>
  <c r="Q5624" i="1"/>
  <c r="Q5652" i="1"/>
  <c r="Q3022" i="1"/>
  <c r="Q3023" i="1"/>
  <c r="Q1797" i="1"/>
  <c r="Q1157" i="1"/>
  <c r="Q1158" i="1"/>
  <c r="Q2500" i="1"/>
  <c r="Q2499" i="1"/>
  <c r="Q2503" i="1"/>
  <c r="Q2501" i="1"/>
  <c r="Q1796" i="1"/>
  <c r="Q2505" i="1"/>
  <c r="Q2504" i="1"/>
  <c r="Q6317" i="1"/>
  <c r="Q2502" i="1"/>
  <c r="Q7073" i="1"/>
  <c r="Q5552" i="1"/>
  <c r="Q5553" i="1"/>
  <c r="Q5551" i="1"/>
  <c r="Q5550" i="1"/>
  <c r="Q2250" i="1"/>
  <c r="Q2251" i="1"/>
  <c r="Q2254" i="1"/>
  <c r="Q2252" i="1"/>
  <c r="Q2253" i="1"/>
  <c r="Q2208" i="1"/>
  <c r="Q3225" i="1"/>
  <c r="Q3227" i="1"/>
  <c r="Q3228" i="1"/>
  <c r="Q3224" i="1"/>
  <c r="Q3223" i="1"/>
  <c r="Q1795" i="1"/>
  <c r="Q3226" i="1"/>
  <c r="Q3229" i="1"/>
  <c r="Q2005" i="1"/>
  <c r="Q2007" i="1"/>
  <c r="Q2008" i="1"/>
  <c r="Q2006" i="1"/>
  <c r="Q2001" i="1"/>
  <c r="Q27" i="1"/>
  <c r="Q5203" i="1"/>
  <c r="Q6872" i="1"/>
  <c r="Q5198" i="1"/>
  <c r="Q2123" i="1"/>
  <c r="Q651" i="1"/>
  <c r="Q2000" i="1"/>
  <c r="Q649" i="1"/>
  <c r="Q3675" i="1"/>
  <c r="Q653" i="1"/>
  <c r="Q652" i="1"/>
  <c r="Q3673" i="1"/>
  <c r="Q654" i="1"/>
  <c r="Q222" i="1"/>
  <c r="Q3672" i="1"/>
  <c r="Q5202" i="1"/>
  <c r="Q5200" i="1"/>
  <c r="Q223" i="1"/>
  <c r="Q636" i="1"/>
  <c r="Q641" i="1"/>
  <c r="Q639" i="1"/>
  <c r="Q642" i="1"/>
  <c r="Q5204" i="1"/>
  <c r="Q3674" i="1"/>
  <c r="Q643" i="1"/>
  <c r="Q3676" i="1"/>
  <c r="Q5197" i="1"/>
  <c r="Q650" i="1"/>
  <c r="Q647" i="1"/>
  <c r="Q2121" i="1"/>
  <c r="Q5195" i="1"/>
  <c r="Q2122" i="1"/>
  <c r="Q5196" i="1"/>
  <c r="Q2119" i="1"/>
  <c r="Q5201" i="1"/>
  <c r="Q1999" i="1"/>
  <c r="Q646" i="1"/>
  <c r="Q5199" i="1"/>
  <c r="Q1415" i="1"/>
  <c r="Q6871" i="1"/>
  <c r="Q2064" i="1"/>
  <c r="Q190" i="1"/>
  <c r="Q159" i="1"/>
  <c r="Q2120" i="1"/>
  <c r="Q5151" i="1"/>
  <c r="Q2065" i="1"/>
  <c r="Q2063" i="1"/>
  <c r="Q927" i="1"/>
  <c r="Q1668" i="1"/>
  <c r="Q2066" i="1"/>
  <c r="Q4516" i="1"/>
  <c r="Q1742" i="1"/>
  <c r="Q170" i="1"/>
  <c r="Q3553" i="1"/>
  <c r="Q168" i="1"/>
  <c r="Q169" i="1"/>
  <c r="Q635" i="1"/>
  <c r="Q648" i="1"/>
  <c r="Q1978" i="1"/>
  <c r="Q3592" i="1"/>
  <c r="Q640" i="1"/>
  <c r="Q171" i="1"/>
  <c r="Q1075" i="1"/>
  <c r="Q638" i="1"/>
  <c r="Q1584" i="1"/>
  <c r="Q160" i="1"/>
  <c r="Q1583" i="1"/>
  <c r="Q637" i="1"/>
  <c r="Q634" i="1"/>
  <c r="Q1582" i="1"/>
  <c r="Q1370" i="1"/>
  <c r="Q1811" i="1"/>
  <c r="Q3671" i="1"/>
  <c r="Q28" i="1"/>
  <c r="Q1649" i="1"/>
  <c r="Q1369" i="1"/>
  <c r="Q248" i="1"/>
  <c r="Q1810" i="1"/>
  <c r="Q1581" i="1"/>
  <c r="Q247" i="1"/>
  <c r="Q6602" i="1"/>
  <c r="Q1808" i="1"/>
  <c r="Q6637" i="1"/>
  <c r="Q6936" i="1"/>
  <c r="Q6601" i="1"/>
  <c r="Q6599" i="1"/>
  <c r="Q1743" i="1"/>
  <c r="Q4965" i="1"/>
  <c r="Q6913" i="1"/>
  <c r="Q6316" i="1"/>
  <c r="Q2342" i="1"/>
  <c r="Q1744" i="1"/>
  <c r="Q1745" i="1"/>
  <c r="Q5100" i="1"/>
  <c r="Q1809" i="1"/>
  <c r="Q6945" i="1"/>
  <c r="Q6946" i="1"/>
  <c r="Q5286" i="1"/>
  <c r="Q6603" i="1"/>
  <c r="Q1807" i="1"/>
  <c r="Q4963" i="1"/>
  <c r="Q4961" i="1"/>
  <c r="Q4962" i="1"/>
  <c r="Q3618" i="1"/>
  <c r="Q6639" i="1"/>
  <c r="Q5311" i="1"/>
  <c r="Q3670" i="1"/>
  <c r="Q5312" i="1"/>
  <c r="Q5070" i="1"/>
  <c r="Q4964" i="1"/>
  <c r="Q644" i="1"/>
  <c r="Q5067" i="1"/>
  <c r="Q5063" i="1"/>
  <c r="Q1893" i="1"/>
  <c r="Q5060" i="1"/>
  <c r="Q5062" i="1"/>
  <c r="Q5061" i="1"/>
  <c r="Q6600" i="1"/>
  <c r="Q5291" i="1"/>
  <c r="Q1748" i="1"/>
  <c r="Q5310" i="1"/>
  <c r="Q5094" i="1"/>
  <c r="Q645" i="1"/>
  <c r="Q6638" i="1"/>
  <c r="Q6130" i="1"/>
  <c r="Q6131" i="1"/>
  <c r="Q6132" i="1"/>
  <c r="Q1896" i="1"/>
  <c r="Q1898" i="1"/>
  <c r="Q4522" i="1"/>
  <c r="Q5660" i="1"/>
  <c r="Q6128" i="1"/>
  <c r="Q1894" i="1"/>
  <c r="Q6127" i="1"/>
  <c r="Q4521" i="1"/>
  <c r="Q1895" i="1"/>
  <c r="Q1899" i="1"/>
  <c r="Q6129" i="1"/>
  <c r="Q1897" i="1"/>
  <c r="Q4520" i="1"/>
  <c r="Q3042" i="1"/>
  <c r="Q2019" i="1"/>
  <c r="Q615" i="1"/>
  <c r="Q3044" i="1"/>
  <c r="Q616" i="1"/>
  <c r="Q3045" i="1"/>
  <c r="Q3043" i="1"/>
  <c r="Q617" i="1"/>
  <c r="Q618" i="1"/>
  <c r="Q619" i="1"/>
  <c r="Q620" i="1"/>
  <c r="Q621" i="1"/>
  <c r="Q3041" i="1"/>
  <c r="Q614" i="1"/>
  <c r="Q3136" i="1"/>
  <c r="Q6408" i="1"/>
  <c r="Q6369" i="1"/>
  <c r="Q4224" i="1"/>
  <c r="Q6368" i="1"/>
  <c r="Q6433" i="1"/>
  <c r="Q4225" i="1"/>
  <c r="Q6409" i="1"/>
  <c r="Q6367" i="1"/>
  <c r="Q4226" i="1"/>
  <c r="Q3148" i="1"/>
  <c r="Q3151" i="1"/>
  <c r="Q3149" i="1"/>
  <c r="Q3146" i="1"/>
  <c r="Q3150" i="1"/>
  <c r="Q3147" i="1"/>
  <c r="Q3144" i="1"/>
  <c r="Q3145" i="1"/>
  <c r="Q3139" i="1"/>
  <c r="Q3142" i="1"/>
  <c r="Q3143" i="1"/>
  <c r="Q3140" i="1"/>
  <c r="Q3141" i="1"/>
  <c r="Q3137" i="1"/>
  <c r="Q4221" i="1"/>
  <c r="Q1192" i="1"/>
  <c r="Q3138" i="1"/>
  <c r="Q6422" i="1"/>
  <c r="Q6401" i="1"/>
  <c r="Q4212" i="1"/>
  <c r="Q6403" i="1"/>
  <c r="Q4227" i="1"/>
  <c r="Q6406" i="1"/>
  <c r="Q6423" i="1"/>
  <c r="Q6414" i="1"/>
  <c r="Q4222" i="1"/>
  <c r="Q6370" i="1"/>
  <c r="Q6413" i="1"/>
  <c r="Q6425" i="1"/>
  <c r="Q6392" i="1"/>
  <c r="Q6395" i="1"/>
  <c r="Q6424" i="1"/>
  <c r="Q6398" i="1"/>
  <c r="Q4228" i="1"/>
  <c r="Q6391" i="1"/>
  <c r="Q6430" i="1"/>
  <c r="Q4229" i="1"/>
  <c r="Q6396" i="1"/>
  <c r="Q6439" i="1"/>
  <c r="Q6417" i="1"/>
  <c r="Q4302" i="1"/>
  <c r="Q6431" i="1"/>
  <c r="Q6515" i="1"/>
  <c r="Q6508" i="1"/>
  <c r="Q6516" i="1"/>
  <c r="Q6509" i="1"/>
  <c r="Q6514" i="1"/>
  <c r="Q6400" i="1"/>
  <c r="Q4231" i="1"/>
  <c r="Q6427" i="1"/>
  <c r="Q6381" i="1"/>
  <c r="Q4211" i="1"/>
  <c r="Q6436" i="1"/>
  <c r="Q6511" i="1"/>
  <c r="Q6383" i="1"/>
  <c r="Q6278" i="1"/>
  <c r="Q6428" i="1"/>
  <c r="Q4220" i="1"/>
  <c r="Q6410" i="1"/>
  <c r="Q6347" i="1"/>
  <c r="Q6510" i="1"/>
  <c r="Q6438" i="1"/>
  <c r="Q6346" i="1"/>
  <c r="Q6415" i="1"/>
  <c r="Q6394" i="1"/>
  <c r="Q6373" i="1"/>
  <c r="Q6389" i="1"/>
  <c r="Q6402" i="1"/>
  <c r="Q6412" i="1"/>
  <c r="Q6380" i="1"/>
  <c r="Q4218" i="1"/>
  <c r="Q6426" i="1"/>
  <c r="Q6384" i="1"/>
  <c r="Q1476" i="1"/>
  <c r="Q6418" i="1"/>
  <c r="Q6429" i="1"/>
  <c r="Q6437" i="1"/>
  <c r="Q6399" i="1"/>
  <c r="Q6388" i="1"/>
  <c r="Q6371" i="1"/>
  <c r="Q6377" i="1"/>
  <c r="Q6404" i="1"/>
  <c r="Q4230" i="1"/>
  <c r="Q6277" i="1"/>
  <c r="Q6405" i="1"/>
  <c r="Q6374" i="1"/>
  <c r="Q6434" i="1"/>
  <c r="Q6372" i="1"/>
  <c r="Q4223" i="1"/>
  <c r="Q4217" i="1"/>
  <c r="Q6385" i="1"/>
  <c r="Q6512" i="1"/>
  <c r="Q6382" i="1"/>
  <c r="Q6379" i="1"/>
  <c r="Q1482" i="1"/>
  <c r="Q6387" i="1"/>
  <c r="Q6386" i="1"/>
  <c r="Q4210" i="1"/>
  <c r="Q6419" i="1"/>
  <c r="Q4219" i="1"/>
  <c r="Q3824" i="1"/>
  <c r="Q3825" i="1"/>
  <c r="Q6378" i="1"/>
  <c r="Q6407" i="1"/>
  <c r="Q6393" i="1"/>
  <c r="Q3826" i="1"/>
  <c r="Q6376" i="1"/>
  <c r="Q6421" i="1"/>
  <c r="Q6390" i="1"/>
  <c r="Q6397" i="1"/>
  <c r="Q6513" i="1"/>
  <c r="Q6432" i="1"/>
  <c r="Q6435" i="1"/>
  <c r="Q6416" i="1"/>
  <c r="Q6375" i="1"/>
  <c r="Q4215" i="1"/>
  <c r="Q4214" i="1"/>
  <c r="Q4213" i="1"/>
  <c r="Q3135" i="1"/>
  <c r="Q3823" i="1"/>
  <c r="Q6411" i="1"/>
  <c r="Q4216" i="1"/>
  <c r="Q6420" i="1"/>
  <c r="Q3827" i="1"/>
  <c r="Q3133" i="1"/>
  <c r="Q3134" i="1"/>
  <c r="Q3132" i="1"/>
  <c r="Q6279" i="1"/>
  <c r="Q6276" i="1"/>
  <c r="Q6280" i="1"/>
  <c r="Q6281" i="1"/>
  <c r="Q3130" i="1"/>
  <c r="Q3131" i="1"/>
  <c r="Q3128" i="1"/>
  <c r="Q3129" i="1"/>
  <c r="Q3127" i="1"/>
  <c r="Q3125" i="1"/>
  <c r="Q3126" i="1"/>
  <c r="Q4502" i="1"/>
  <c r="Q6670" i="1"/>
  <c r="Q4943" i="1"/>
  <c r="Q4209" i="1"/>
  <c r="Q6672" i="1"/>
  <c r="Q4321" i="1"/>
  <c r="Q6312" i="1"/>
  <c r="Q4500" i="1"/>
  <c r="Q4080" i="1"/>
  <c r="Q6271" i="1"/>
  <c r="Q6038" i="1"/>
  <c r="Q6671" i="1"/>
  <c r="Q6673" i="1"/>
  <c r="Q4944" i="1"/>
  <c r="Q6500" i="1"/>
  <c r="Q4093" i="1"/>
  <c r="Q1750" i="1"/>
  <c r="Q4507" i="1"/>
  <c r="Q1518" i="1"/>
  <c r="Q6594" i="1"/>
  <c r="Q4081" i="1"/>
  <c r="Q4090" i="1"/>
  <c r="Q4100" i="1"/>
  <c r="Q4501" i="1"/>
  <c r="Q4504" i="1"/>
  <c r="Q4101" i="1"/>
  <c r="Q4505" i="1"/>
  <c r="Q4506" i="1"/>
  <c r="Q4966" i="1"/>
  <c r="Q4503" i="1"/>
  <c r="Q4499" i="1"/>
  <c r="Q6030" i="1"/>
  <c r="Q4097" i="1"/>
  <c r="Q4543" i="1"/>
  <c r="Q6266" i="1"/>
  <c r="Q4092" i="1"/>
  <c r="Q4099" i="1"/>
  <c r="Q4095" i="1"/>
  <c r="Q6267" i="1"/>
  <c r="Q5930" i="1"/>
  <c r="Q4544" i="1"/>
  <c r="Q6031" i="1"/>
  <c r="Q4102" i="1"/>
  <c r="Q4098" i="1"/>
  <c r="Q6270" i="1"/>
  <c r="Q4096" i="1"/>
  <c r="Q5940" i="1"/>
  <c r="Q4091" i="1"/>
  <c r="Q5932" i="1"/>
  <c r="Q4547" i="1"/>
  <c r="Q1534" i="1"/>
  <c r="Q4094" i="1"/>
  <c r="Q6268" i="1"/>
  <c r="Q6269" i="1"/>
  <c r="Q5943" i="1"/>
  <c r="Q5942" i="1"/>
  <c r="Q4542" i="1"/>
  <c r="Q4532" i="1"/>
  <c r="Q5941" i="1"/>
  <c r="Q4541" i="1"/>
  <c r="Q5934" i="1"/>
  <c r="Q5946" i="1"/>
  <c r="Q4536" i="1"/>
  <c r="Q4540" i="1"/>
  <c r="Q4546" i="1"/>
  <c r="Q4613" i="1"/>
  <c r="Q5944" i="1"/>
  <c r="Q5931" i="1"/>
  <c r="Q4535" i="1"/>
  <c r="Q6547" i="1"/>
  <c r="Q4320" i="1"/>
  <c r="Q1536" i="1"/>
  <c r="Q1535" i="1"/>
  <c r="Q4539" i="1"/>
  <c r="Q4545" i="1"/>
  <c r="Q5945" i="1"/>
  <c r="Q4319" i="1"/>
  <c r="Q1671" i="1"/>
  <c r="Q4533" i="1"/>
  <c r="Q4534" i="1"/>
  <c r="Q4537" i="1"/>
  <c r="Q5933" i="1"/>
  <c r="Q4538" i="1"/>
  <c r="Q347" i="1"/>
  <c r="Q2327" i="1"/>
  <c r="Q2143" i="1"/>
  <c r="Q348" i="1"/>
  <c r="Q2142" i="1"/>
  <c r="Q2325" i="1"/>
  <c r="Q2326" i="1"/>
  <c r="Q883" i="1"/>
  <c r="Q6879" i="1"/>
  <c r="Q6124" i="1"/>
  <c r="Q3895" i="1"/>
  <c r="Q1675" i="1"/>
  <c r="Q880" i="1"/>
  <c r="Q2109" i="1"/>
  <c r="Q5206" i="1"/>
  <c r="Q340" i="1"/>
  <c r="Q5222" i="1"/>
  <c r="Q2126" i="1"/>
  <c r="Q2108" i="1"/>
  <c r="Q5207" i="1"/>
  <c r="Q6860" i="1"/>
  <c r="Q17" i="1"/>
  <c r="Q608" i="1"/>
  <c r="Q606" i="1"/>
  <c r="Q603" i="1"/>
  <c r="Q604" i="1"/>
  <c r="Q2111" i="1"/>
  <c r="Q18" i="1"/>
  <c r="Q3534" i="1"/>
  <c r="Q2110" i="1"/>
  <c r="Q605" i="1"/>
  <c r="Q2127" i="1"/>
  <c r="Q607" i="1"/>
  <c r="Q884" i="1"/>
  <c r="Q609" i="1"/>
  <c r="Q6214" i="1"/>
  <c r="Q6217" i="1"/>
  <c r="Q6216" i="1"/>
  <c r="Q19" i="1"/>
  <c r="Q1503" i="1"/>
  <c r="Q2112" i="1"/>
  <c r="Q610" i="1"/>
  <c r="Q6218" i="1"/>
  <c r="Q356" i="1"/>
  <c r="Q6215" i="1"/>
  <c r="Q342" i="1"/>
  <c r="Q881" i="1"/>
  <c r="Q882" i="1"/>
  <c r="Q2107" i="1"/>
  <c r="Q357" i="1"/>
  <c r="Q359" i="1"/>
  <c r="Q341" i="1"/>
  <c r="Q358" i="1"/>
  <c r="Q582" i="1"/>
  <c r="Q3630" i="1"/>
  <c r="Q389" i="1"/>
  <c r="Q354" i="1"/>
  <c r="Q390" i="1"/>
  <c r="Q353" i="1"/>
  <c r="Q1502" i="1"/>
  <c r="Q5282" i="1"/>
  <c r="Q350" i="1"/>
  <c r="Q355" i="1"/>
  <c r="Q1504" i="1"/>
  <c r="Q1501" i="1"/>
  <c r="Q339" i="1"/>
  <c r="Q361" i="1"/>
  <c r="Q2141" i="1"/>
  <c r="Q352" i="1"/>
  <c r="Q3669" i="1"/>
  <c r="Q338" i="1"/>
  <c r="Q360" i="1"/>
  <c r="Q351" i="1"/>
  <c r="Q581" i="1"/>
  <c r="Q349" i="1"/>
  <c r="Q1453" i="1"/>
  <c r="Q1454" i="1"/>
  <c r="Q1958" i="1"/>
  <c r="Q1956" i="1"/>
  <c r="Q1957" i="1"/>
  <c r="Q6941" i="1"/>
  <c r="Q6756" i="1"/>
  <c r="Q5033" i="1"/>
  <c r="Q6265" i="1"/>
  <c r="Q1931" i="1"/>
  <c r="Q3752" i="1"/>
  <c r="Q1776" i="1"/>
  <c r="Q5022" i="1"/>
  <c r="Q3751" i="1"/>
  <c r="Q5047" i="1"/>
  <c r="Q6264" i="1"/>
  <c r="Q5044" i="1"/>
  <c r="Q1937" i="1"/>
  <c r="Q4989" i="1"/>
  <c r="Q1784" i="1"/>
  <c r="Q6755" i="1"/>
  <c r="Q6754" i="1"/>
  <c r="Q4089" i="1"/>
  <c r="Q1793" i="1"/>
  <c r="Q189" i="1"/>
  <c r="Q2270" i="1"/>
  <c r="Q5046" i="1"/>
  <c r="Q5045" i="1"/>
  <c r="Q5034" i="1"/>
  <c r="Q4689" i="1"/>
  <c r="Q5052" i="1"/>
  <c r="Q1938" i="1"/>
  <c r="Q1789" i="1"/>
  <c r="Q1788" i="1"/>
  <c r="Q257" i="1"/>
  <c r="Q3" i="1"/>
  <c r="Q2" i="1"/>
  <c r="Q4322" i="1"/>
  <c r="Q4" i="1"/>
  <c r="Q1832" i="1"/>
  <c r="Q5" i="1"/>
  <c r="Q1934" i="1"/>
  <c r="Q1936" i="1"/>
  <c r="Q1935" i="1"/>
  <c r="Q5021" i="1"/>
  <c r="Q6752" i="1"/>
  <c r="Q4993" i="1"/>
  <c r="Q5043" i="1"/>
  <c r="Q5055" i="1"/>
  <c r="Q5020" i="1"/>
  <c r="Q4990" i="1"/>
  <c r="Q6757" i="1"/>
  <c r="Q1801" i="1"/>
  <c r="Q6678" i="1"/>
  <c r="Q6753" i="1"/>
  <c r="Q1028" i="1"/>
  <c r="Q5019" i="1"/>
  <c r="Q4992" i="1"/>
  <c r="Q4991" i="1"/>
  <c r="Q1799" i="1"/>
  <c r="Q6302" i="1"/>
  <c r="Q1800" i="1"/>
  <c r="Q5018" i="1"/>
  <c r="Q1798" i="1"/>
  <c r="Q4166" i="1"/>
  <c r="Q4085" i="1"/>
  <c r="Q4086" i="1"/>
  <c r="Q4498" i="1"/>
  <c r="Q5054" i="1"/>
  <c r="Q5017" i="1"/>
  <c r="Q5016" i="1"/>
  <c r="Q3753" i="1"/>
  <c r="Q5023" i="1"/>
  <c r="Q4605" i="1"/>
  <c r="Q5039" i="1"/>
  <c r="Q5024" i="1"/>
  <c r="Q1774" i="1"/>
  <c r="Q5120" i="1"/>
  <c r="Q5270" i="1"/>
  <c r="Q6" i="1"/>
  <c r="Q6818" i="1"/>
  <c r="Q5121" i="1"/>
  <c r="Q1027" i="1"/>
  <c r="Q5036" i="1"/>
  <c r="Q5028" i="1"/>
  <c r="Q1777" i="1"/>
  <c r="Q1778" i="1"/>
  <c r="Q1779" i="1"/>
  <c r="Q1781" i="1"/>
  <c r="Q1782" i="1"/>
  <c r="Q5049" i="1"/>
  <c r="Q1780" i="1"/>
  <c r="Q5048" i="1"/>
  <c r="Q5053" i="1"/>
  <c r="Q1944" i="1"/>
  <c r="Q5040" i="1"/>
  <c r="Q5025" i="1"/>
  <c r="Q5026" i="1"/>
  <c r="Q3754" i="1"/>
  <c r="Q3755" i="1"/>
  <c r="Q5027" i="1"/>
  <c r="Q5035" i="1"/>
  <c r="Q138" i="1"/>
  <c r="Q2256" i="1"/>
  <c r="Q2255" i="1"/>
  <c r="Q1943" i="1"/>
  <c r="Q1791" i="1"/>
  <c r="Q1792" i="1"/>
  <c r="Q1790" i="1"/>
  <c r="Q1794" i="1"/>
  <c r="Q2257" i="1"/>
  <c r="Q148" i="1"/>
  <c r="Q2228" i="1"/>
  <c r="Q2227" i="1"/>
  <c r="Q2222" i="1"/>
  <c r="Q2224" i="1"/>
  <c r="Q2226" i="1"/>
  <c r="Q2213" i="1"/>
  <c r="Q2212" i="1"/>
  <c r="Q2230" i="1"/>
  <c r="Q2223" i="1"/>
  <c r="Q2232" i="1"/>
  <c r="Q2229" i="1"/>
  <c r="Q2217" i="1"/>
  <c r="Q2225" i="1"/>
  <c r="Q2215" i="1"/>
  <c r="Q2231" i="1"/>
  <c r="Q2214" i="1"/>
  <c r="Q5031" i="1"/>
  <c r="Q5029" i="1"/>
  <c r="Q5038" i="1"/>
  <c r="Q2269" i="1"/>
  <c r="Q2266" i="1"/>
  <c r="Q2267" i="1"/>
  <c r="Q2220" i="1"/>
  <c r="Q2216" i="1"/>
  <c r="Q2233" i="1"/>
  <c r="Q2211" i="1"/>
  <c r="Q2210" i="1"/>
  <c r="Q2221" i="1"/>
  <c r="Q2219" i="1"/>
  <c r="Q2218" i="1"/>
  <c r="Q2268" i="1"/>
  <c r="Q2265" i="1"/>
  <c r="Q151" i="1"/>
  <c r="Q149" i="1"/>
  <c r="Q152" i="1"/>
  <c r="Q150" i="1"/>
  <c r="Q2203" i="1"/>
  <c r="Q2204" i="1"/>
  <c r="Q2263" i="1"/>
  <c r="Q2206" i="1"/>
  <c r="Q1950" i="1"/>
  <c r="Q1834" i="1"/>
  <c r="Q2128" i="1"/>
  <c r="Q1949" i="1"/>
  <c r="Q2129" i="1"/>
  <c r="Q2234" i="1"/>
  <c r="Q2238" i="1"/>
  <c r="Q1948" i="1"/>
  <c r="Q928" i="1"/>
  <c r="Q1960" i="1"/>
  <c r="Q1942" i="1"/>
  <c r="Q140" i="1"/>
  <c r="Q1891" i="1"/>
  <c r="Q1941" i="1"/>
  <c r="Q1947" i="1"/>
  <c r="Q9" i="1"/>
  <c r="Q1946" i="1"/>
  <c r="Q2205" i="1"/>
  <c r="Q2207" i="1"/>
  <c r="Q2236" i="1"/>
  <c r="Q2235" i="1"/>
  <c r="Q2237" i="1"/>
  <c r="Q5912" i="1"/>
  <c r="Q5911" i="1"/>
  <c r="Q1775" i="1"/>
  <c r="Q1783" i="1"/>
  <c r="Q5030" i="1"/>
  <c r="Q5032" i="1"/>
  <c r="Q5037" i="1"/>
  <c r="Q5050" i="1"/>
  <c r="Q5051" i="1"/>
  <c r="Q4115" i="1"/>
  <c r="Q6222" i="1"/>
  <c r="Q6223" i="1"/>
  <c r="Q6221" i="1"/>
  <c r="Q6296" i="1"/>
  <c r="Q5276" i="1"/>
  <c r="Q4932" i="1"/>
  <c r="Q6297" i="1"/>
  <c r="Q6032" i="1"/>
  <c r="Q3744" i="1"/>
  <c r="Q3745" i="1"/>
  <c r="Q3746" i="1"/>
  <c r="Q3748" i="1"/>
  <c r="Q3747" i="1"/>
  <c r="Q3749" i="1"/>
  <c r="M5266" i="1"/>
  <c r="N5266" i="1"/>
  <c r="M1494" i="1"/>
  <c r="N1494" i="1"/>
  <c r="M3051" i="1"/>
  <c r="N3051" i="1"/>
  <c r="M3050" i="1"/>
  <c r="N3050" i="1"/>
  <c r="M3055" i="1"/>
  <c r="N3055" i="1"/>
  <c r="M1525" i="1"/>
  <c r="N1525" i="1"/>
  <c r="M3048" i="1"/>
  <c r="N3048" i="1"/>
  <c r="M3047" i="1"/>
  <c r="N3047" i="1"/>
  <c r="M5503" i="1"/>
  <c r="N5503" i="1"/>
  <c r="M3054" i="1"/>
  <c r="N3054" i="1"/>
  <c r="M1560" i="1"/>
  <c r="N1560" i="1"/>
  <c r="M1574" i="1"/>
  <c r="N1574" i="1"/>
  <c r="M1483" i="1"/>
  <c r="N1483" i="1"/>
  <c r="M1484" i="1"/>
  <c r="N1484" i="1"/>
  <c r="M3052" i="1"/>
  <c r="N3052" i="1"/>
  <c r="M3046" i="1"/>
  <c r="N3046" i="1"/>
  <c r="M4287" i="1"/>
  <c r="N4287" i="1"/>
  <c r="M4286" i="1"/>
  <c r="N4286" i="1"/>
  <c r="M4285" i="1"/>
  <c r="N4285" i="1"/>
  <c r="M5935" i="1"/>
  <c r="N5935" i="1"/>
  <c r="M5455" i="1"/>
  <c r="N5455" i="1"/>
  <c r="M5454" i="1"/>
  <c r="N5454" i="1"/>
  <c r="M5427" i="1"/>
  <c r="N5427" i="1"/>
  <c r="M5425" i="1"/>
  <c r="N5425" i="1"/>
  <c r="M6353" i="1"/>
  <c r="N6353" i="1"/>
  <c r="M4597" i="1"/>
  <c r="N4597" i="1"/>
  <c r="M3049" i="1"/>
  <c r="N3049" i="1"/>
  <c r="M6631" i="1"/>
  <c r="N6631" i="1"/>
  <c r="M6632" i="1"/>
  <c r="N6632" i="1"/>
  <c r="M1877" i="1"/>
  <c r="N1877" i="1"/>
  <c r="M1874" i="1"/>
  <c r="N1874" i="1"/>
  <c r="M1873" i="1"/>
  <c r="N1873" i="1"/>
  <c r="M1878" i="1"/>
  <c r="N1878" i="1"/>
  <c r="M1876" i="1"/>
  <c r="N1876" i="1"/>
  <c r="M1883" i="1"/>
  <c r="N1883" i="1"/>
  <c r="M1882" i="1"/>
  <c r="N1882" i="1"/>
  <c r="M2166" i="1"/>
  <c r="N2166" i="1"/>
  <c r="M2170" i="1"/>
  <c r="N2170" i="1"/>
  <c r="M2167" i="1"/>
  <c r="N2167" i="1"/>
  <c r="M1871" i="1"/>
  <c r="N1871" i="1"/>
  <c r="M2173" i="1"/>
  <c r="N2173" i="1"/>
  <c r="M2168" i="1"/>
  <c r="N2168" i="1"/>
  <c r="M2172" i="1"/>
  <c r="N2172" i="1"/>
  <c r="M2184" i="1"/>
  <c r="N2184" i="1"/>
  <c r="M2176" i="1"/>
  <c r="N2176" i="1"/>
  <c r="M2165" i="1"/>
  <c r="N2165" i="1"/>
  <c r="M2177" i="1"/>
  <c r="N2177" i="1"/>
  <c r="M2181" i="1"/>
  <c r="N2181" i="1"/>
  <c r="M2174" i="1"/>
  <c r="N2174" i="1"/>
  <c r="M2171" i="1"/>
  <c r="N2171" i="1"/>
  <c r="M1881" i="1"/>
  <c r="N1881" i="1"/>
  <c r="M2169" i="1"/>
  <c r="N2169" i="1"/>
  <c r="M2175" i="1"/>
  <c r="N2175" i="1"/>
  <c r="M1880" i="1"/>
  <c r="N1880" i="1"/>
  <c r="M2182" i="1"/>
  <c r="N2182" i="1"/>
  <c r="M2178" i="1"/>
  <c r="N2178" i="1"/>
  <c r="M2183" i="1"/>
  <c r="N2183" i="1"/>
  <c r="M2180" i="1"/>
  <c r="N2180" i="1"/>
  <c r="M1872" i="1"/>
  <c r="N1872" i="1"/>
  <c r="M1838" i="1"/>
  <c r="N1838" i="1"/>
  <c r="M1853" i="1"/>
  <c r="N1853" i="1"/>
  <c r="M1852" i="1"/>
  <c r="N1852" i="1"/>
  <c r="M1839" i="1"/>
  <c r="N1839" i="1"/>
  <c r="M1875" i="1"/>
  <c r="N1875" i="1"/>
  <c r="M1842" i="1"/>
  <c r="N1842" i="1"/>
  <c r="M1848" i="1"/>
  <c r="N1848" i="1"/>
  <c r="M1851" i="1"/>
  <c r="N1851" i="1"/>
  <c r="M1846" i="1"/>
  <c r="N1846" i="1"/>
  <c r="M1840" i="1"/>
  <c r="N1840" i="1"/>
  <c r="M1845" i="1"/>
  <c r="N1845" i="1"/>
  <c r="M1843" i="1"/>
  <c r="N1843" i="1"/>
  <c r="M1879" i="1"/>
  <c r="N1879" i="1"/>
  <c r="M1860" i="1"/>
  <c r="N1860" i="1"/>
  <c r="M1862" i="1"/>
  <c r="N1862" i="1"/>
  <c r="M1870" i="1"/>
  <c r="N1870" i="1"/>
  <c r="M1847" i="1"/>
  <c r="N1847" i="1"/>
  <c r="M1855" i="1"/>
  <c r="N1855" i="1"/>
  <c r="M1841" i="1"/>
  <c r="N1841" i="1"/>
  <c r="M1856" i="1"/>
  <c r="N1856" i="1"/>
  <c r="M2179" i="1"/>
  <c r="N2179" i="1"/>
  <c r="M1835" i="1"/>
  <c r="N1835" i="1"/>
  <c r="M1844" i="1"/>
  <c r="N1844" i="1"/>
  <c r="M1849" i="1"/>
  <c r="N1849" i="1"/>
  <c r="M1869" i="1"/>
  <c r="N1869" i="1"/>
  <c r="M1988" i="1"/>
  <c r="N1988" i="1"/>
  <c r="M1884" i="1"/>
  <c r="N1884" i="1"/>
  <c r="M1836" i="1"/>
  <c r="N1836" i="1"/>
  <c r="M1837" i="1"/>
  <c r="N1837" i="1"/>
  <c r="M1850" i="1"/>
  <c r="N1850" i="1"/>
  <c r="M1863" i="1"/>
  <c r="N1863" i="1"/>
  <c r="M1859" i="1"/>
  <c r="N1859" i="1"/>
  <c r="M1861" i="1"/>
  <c r="N1861" i="1"/>
  <c r="M1864" i="1"/>
  <c r="N1864" i="1"/>
  <c r="M1858" i="1"/>
  <c r="N1858" i="1"/>
  <c r="M1865" i="1"/>
  <c r="N1865" i="1"/>
  <c r="M1867" i="1"/>
  <c r="N1867" i="1"/>
  <c r="M1866" i="1"/>
  <c r="N1866" i="1"/>
  <c r="M1990" i="1"/>
  <c r="N1990" i="1"/>
  <c r="M1989" i="1"/>
  <c r="N1989" i="1"/>
  <c r="M1991" i="1"/>
  <c r="N1991" i="1"/>
  <c r="M1868" i="1"/>
  <c r="N1868" i="1"/>
  <c r="M1857" i="1"/>
  <c r="N1857" i="1"/>
  <c r="M1854" i="1"/>
  <c r="N1854" i="1"/>
  <c r="M1994" i="1"/>
  <c r="N1994" i="1"/>
  <c r="M1996" i="1"/>
  <c r="N1996" i="1"/>
  <c r="M1995" i="1"/>
  <c r="N1995" i="1"/>
  <c r="M1992" i="1"/>
  <c r="N1992" i="1"/>
  <c r="M1993" i="1"/>
  <c r="N1993" i="1"/>
  <c r="M1982" i="1"/>
  <c r="N1982" i="1"/>
  <c r="M1979" i="1"/>
  <c r="N1979" i="1"/>
  <c r="M1981" i="1"/>
  <c r="N1981" i="1"/>
  <c r="M1980" i="1"/>
  <c r="N1980" i="1"/>
  <c r="M3053" i="1"/>
  <c r="N3053" i="1"/>
  <c r="N4580" i="1"/>
  <c r="M4580" i="1"/>
  <c r="P4943" i="1"/>
  <c r="P6547" i="1"/>
  <c r="P1535" i="1"/>
  <c r="P1536" i="1"/>
  <c r="P1534" i="1"/>
  <c r="P4532" i="1"/>
  <c r="P4533" i="1"/>
  <c r="P4534" i="1"/>
  <c r="P4535" i="1"/>
  <c r="P4536" i="1"/>
  <c r="P4537" i="1"/>
  <c r="P4538" i="1"/>
  <c r="P4539" i="1"/>
  <c r="P4540" i="1"/>
  <c r="P4541" i="1"/>
  <c r="P4542" i="1"/>
  <c r="P4543" i="1"/>
  <c r="P4544" i="1"/>
  <c r="P4545" i="1"/>
  <c r="P4546" i="1"/>
  <c r="P4547" i="1"/>
  <c r="P6266" i="1"/>
  <c r="P6267" i="1"/>
  <c r="P6268" i="1"/>
  <c r="P6269" i="1"/>
  <c r="P6270" i="1"/>
  <c r="P6271" i="1"/>
  <c r="P6038" i="1"/>
  <c r="P6030" i="1"/>
  <c r="P6031" i="1"/>
  <c r="P1750" i="1"/>
  <c r="P6500" i="1"/>
  <c r="P4944" i="1"/>
  <c r="P6670" i="1"/>
  <c r="P6671" i="1"/>
  <c r="P6672" i="1"/>
  <c r="P6673" i="1"/>
  <c r="P4090" i="1"/>
  <c r="P4091" i="1"/>
  <c r="P4092" i="1"/>
  <c r="P4093" i="1"/>
  <c r="P4094" i="1"/>
  <c r="P4095" i="1"/>
  <c r="P4096" i="1"/>
  <c r="P4097" i="1"/>
  <c r="P4098" i="1"/>
  <c r="P4099" i="1"/>
  <c r="P4100" i="1"/>
  <c r="P4101" i="1"/>
  <c r="P4102" i="1"/>
  <c r="P4080" i="1"/>
  <c r="P4081" i="1"/>
  <c r="P4966" i="1"/>
  <c r="P4501" i="1"/>
  <c r="P4502" i="1"/>
  <c r="P4503" i="1"/>
  <c r="P4504" i="1"/>
  <c r="P4505" i="1"/>
  <c r="P4506" i="1"/>
  <c r="P4209" i="1"/>
  <c r="P6594" i="1"/>
  <c r="P4499" i="1"/>
  <c r="P4500" i="1"/>
  <c r="P4507" i="1"/>
  <c r="P4319" i="1"/>
  <c r="P4320" i="1"/>
  <c r="P5930" i="1"/>
  <c r="P5931" i="1"/>
  <c r="P5932" i="1"/>
  <c r="P5933" i="1"/>
  <c r="P5934" i="1"/>
  <c r="P5940" i="1"/>
  <c r="P5941" i="1"/>
  <c r="P5942" i="1"/>
  <c r="P5943" i="1"/>
  <c r="P5944" i="1"/>
  <c r="P5945" i="1"/>
  <c r="P5946" i="1"/>
  <c r="P4613" i="1"/>
  <c r="P6312" i="1"/>
  <c r="P4321" i="1"/>
  <c r="P1518" i="1"/>
  <c r="P1671" i="1"/>
  <c r="M5883" i="1"/>
  <c r="N5883" i="1"/>
  <c r="M5885" i="1"/>
  <c r="N5885" i="1"/>
  <c r="M5884" i="1"/>
  <c r="N5884" i="1"/>
  <c r="M3684" i="1"/>
  <c r="N3684" i="1"/>
  <c r="M3613" i="1"/>
  <c r="N3613" i="1"/>
  <c r="M5315" i="1"/>
  <c r="N5315" i="1"/>
  <c r="M3615" i="1"/>
  <c r="N3615" i="1"/>
  <c r="M5150" i="1"/>
  <c r="N5150" i="1"/>
  <c r="M5128" i="1"/>
  <c r="N5128" i="1"/>
  <c r="M3616" i="1"/>
  <c r="N3616" i="1"/>
  <c r="M5313" i="1"/>
  <c r="N5313" i="1"/>
  <c r="M5314" i="1"/>
  <c r="N5314" i="1"/>
  <c r="M3614" i="1"/>
  <c r="N3614" i="1"/>
  <c r="M5389" i="1"/>
  <c r="N5389" i="1"/>
  <c r="M5387" i="1"/>
  <c r="N5387" i="1"/>
  <c r="M5388" i="1"/>
  <c r="N5388" i="1"/>
  <c r="M5390" i="1"/>
  <c r="N5390" i="1"/>
  <c r="M3694" i="1"/>
  <c r="N3694" i="1"/>
  <c r="M3693" i="1"/>
  <c r="N3693" i="1"/>
  <c r="M6815" i="1"/>
  <c r="N6815" i="1"/>
  <c r="M6816" i="1"/>
  <c r="N6816" i="1"/>
  <c r="M6817" i="1"/>
  <c r="N6817" i="1"/>
  <c r="M5882" i="1"/>
  <c r="N5882" i="1"/>
  <c r="M5878" i="1"/>
  <c r="N5878" i="1"/>
  <c r="M5879" i="1"/>
  <c r="N5879" i="1"/>
  <c r="M5880" i="1"/>
  <c r="N5880" i="1"/>
  <c r="M5881" i="1"/>
  <c r="N5881" i="1"/>
  <c r="N230" i="6"/>
  <c r="M230" i="6"/>
  <c r="M3550" i="1"/>
  <c r="N3550" i="1"/>
  <c r="M3792" i="1"/>
  <c r="N3792" i="1"/>
  <c r="M3793" i="1"/>
  <c r="N3793" i="1"/>
  <c r="M5261" i="1"/>
  <c r="N5261" i="1"/>
  <c r="M5260" i="1"/>
  <c r="N5260" i="1"/>
  <c r="M5277" i="1"/>
  <c r="N5277" i="1"/>
  <c r="Q183" i="6"/>
  <c r="P183" i="6"/>
  <c r="Q182" i="6"/>
  <c r="P182" i="6"/>
  <c r="P6939" i="1"/>
  <c r="P6940" i="1"/>
  <c r="P7043" i="1"/>
  <c r="P7044" i="1"/>
  <c r="P7041" i="1"/>
  <c r="P7045" i="1"/>
  <c r="P7046" i="1"/>
  <c r="P7016" i="1"/>
  <c r="P7017" i="1"/>
  <c r="P7018" i="1"/>
  <c r="P7019" i="1"/>
  <c r="P7020" i="1"/>
  <c r="P6990" i="1"/>
  <c r="P3232" i="1"/>
  <c r="P3231" i="1"/>
  <c r="P3230" i="1"/>
  <c r="P5610" i="1"/>
  <c r="P6993" i="1"/>
  <c r="P6994" i="1"/>
  <c r="P7042" i="1"/>
  <c r="Q160" i="6"/>
  <c r="P160" i="6"/>
  <c r="M6695" i="1"/>
  <c r="N6695" i="1"/>
  <c r="M5229" i="1"/>
  <c r="N5229" i="1"/>
  <c r="M3546" i="1"/>
  <c r="N3546" i="1"/>
  <c r="M3541" i="1"/>
  <c r="N3541" i="1"/>
  <c r="M3539" i="1"/>
  <c r="N3539" i="1"/>
  <c r="M3537" i="1"/>
  <c r="N3537" i="1"/>
  <c r="M3538" i="1"/>
  <c r="N3538" i="1"/>
  <c r="M3542" i="1"/>
  <c r="N3542" i="1"/>
  <c r="M3544" i="1"/>
  <c r="N3544" i="1"/>
  <c r="M3540" i="1"/>
  <c r="N3540" i="1"/>
  <c r="M3545" i="1"/>
  <c r="N3545" i="1"/>
  <c r="M3547" i="1"/>
  <c r="N3547" i="1"/>
  <c r="M3548" i="1"/>
  <c r="N3548" i="1"/>
  <c r="M3549" i="1"/>
  <c r="N3549" i="1"/>
  <c r="M3536" i="1"/>
  <c r="N3536" i="1"/>
  <c r="M3535" i="1"/>
  <c r="N3535" i="1"/>
  <c r="M5239" i="1"/>
  <c r="N5239" i="1"/>
  <c r="M5247" i="1"/>
  <c r="N5247" i="1"/>
  <c r="M5254" i="1"/>
  <c r="N5254" i="1"/>
  <c r="M5253" i="1"/>
  <c r="N5253" i="1"/>
  <c r="M5237" i="1"/>
  <c r="N5237" i="1"/>
  <c r="M5251" i="1"/>
  <c r="N5251" i="1"/>
  <c r="M5256" i="1"/>
  <c r="N5256" i="1"/>
  <c r="M5248" i="1"/>
  <c r="N5248" i="1"/>
  <c r="M5243" i="1"/>
  <c r="N5243" i="1"/>
  <c r="M5245" i="1"/>
  <c r="N5245" i="1"/>
  <c r="M5238" i="1"/>
  <c r="N5238" i="1"/>
  <c r="M5240" i="1"/>
  <c r="N5240" i="1"/>
  <c r="M5241" i="1"/>
  <c r="N5241" i="1"/>
  <c r="M5249" i="1"/>
  <c r="N5249" i="1"/>
  <c r="M5257" i="1"/>
  <c r="N5257" i="1"/>
  <c r="M5246" i="1"/>
  <c r="N5246" i="1"/>
  <c r="M5250" i="1"/>
  <c r="N5250" i="1"/>
  <c r="M5255" i="1"/>
  <c r="N5255" i="1"/>
  <c r="M5242" i="1"/>
  <c r="N5242" i="1"/>
  <c r="M5252" i="1"/>
  <c r="N5252" i="1"/>
  <c r="M5244" i="1"/>
  <c r="N5244" i="1"/>
  <c r="M5228" i="1"/>
  <c r="N5228" i="1"/>
  <c r="M5231" i="1"/>
  <c r="N5231" i="1"/>
  <c r="M5230" i="1"/>
  <c r="N5230" i="1"/>
  <c r="M5232" i="1"/>
  <c r="N5232" i="1"/>
  <c r="M5234" i="1"/>
  <c r="N5234" i="1"/>
  <c r="M5236" i="1"/>
  <c r="N5236" i="1"/>
  <c r="M5235" i="1"/>
  <c r="N5235" i="1"/>
  <c r="M5233" i="1"/>
  <c r="N5233" i="1"/>
  <c r="N3543" i="1"/>
  <c r="M3543" i="1"/>
  <c r="N159" i="6"/>
  <c r="M159" i="6"/>
  <c r="N17" i="6"/>
  <c r="M17" i="6"/>
  <c r="N9" i="6"/>
  <c r="M9" i="6"/>
  <c r="N8" i="6"/>
  <c r="M8" i="6"/>
  <c r="N203" i="6"/>
  <c r="M203" i="6"/>
  <c r="M2330" i="1"/>
  <c r="N2330" i="1"/>
  <c r="M2305" i="1"/>
  <c r="N2305" i="1"/>
  <c r="M1984" i="1"/>
  <c r="N1984" i="1"/>
  <c r="M1987" i="1"/>
  <c r="N1987" i="1"/>
  <c r="M2329" i="1"/>
  <c r="N2329" i="1"/>
  <c r="M2328" i="1"/>
  <c r="N2328" i="1"/>
  <c r="M1825" i="1"/>
  <c r="N1825" i="1"/>
  <c r="M1830" i="1"/>
  <c r="N1830" i="1"/>
  <c r="M1831" i="1"/>
  <c r="N1831" i="1"/>
  <c r="M6791" i="1"/>
  <c r="N6791" i="1"/>
  <c r="M6790" i="1"/>
  <c r="N6790" i="1"/>
  <c r="M6792" i="1"/>
  <c r="N6792" i="1"/>
  <c r="M5904" i="1"/>
  <c r="N5904" i="1"/>
  <c r="M6796" i="1"/>
  <c r="N6796" i="1"/>
  <c r="M6797" i="1"/>
  <c r="N6797" i="1"/>
  <c r="M6914" i="1"/>
  <c r="N6914" i="1"/>
  <c r="M6925" i="1"/>
  <c r="N6925" i="1"/>
  <c r="M1823" i="1"/>
  <c r="N1823" i="1"/>
  <c r="M2161" i="1"/>
  <c r="N2161" i="1"/>
  <c r="M305" i="1"/>
  <c r="N305" i="1"/>
  <c r="M1827" i="1"/>
  <c r="N1827" i="1"/>
  <c r="M1985" i="1"/>
  <c r="N1985" i="1"/>
  <c r="M266" i="1"/>
  <c r="N266" i="1"/>
  <c r="M265" i="1"/>
  <c r="N265" i="1"/>
  <c r="M6807" i="1"/>
  <c r="N6807" i="1"/>
  <c r="M6809" i="1"/>
  <c r="N6809" i="1"/>
  <c r="M6808" i="1"/>
  <c r="N6808" i="1"/>
  <c r="M2133" i="1"/>
  <c r="N2133" i="1"/>
  <c r="M2132" i="1"/>
  <c r="N2132" i="1"/>
  <c r="M1986" i="1"/>
  <c r="N1986" i="1"/>
  <c r="M7" i="1"/>
  <c r="N7" i="1"/>
  <c r="M268" i="1"/>
  <c r="N268" i="1"/>
  <c r="M269" i="1"/>
  <c r="N269" i="1"/>
  <c r="M267" i="1"/>
  <c r="N267" i="1"/>
  <c r="M1826" i="1"/>
  <c r="N1826" i="1"/>
  <c r="M1615" i="1"/>
  <c r="N1615" i="1"/>
  <c r="M6907" i="1"/>
  <c r="N6907" i="1"/>
  <c r="M6793" i="1"/>
  <c r="N6793" i="1"/>
  <c r="M6795" i="1"/>
  <c r="N6795" i="1"/>
  <c r="M5974" i="1"/>
  <c r="N5974" i="1"/>
  <c r="M6794" i="1"/>
  <c r="N6794" i="1"/>
  <c r="M6800" i="1"/>
  <c r="N6800" i="1"/>
  <c r="M6799" i="1"/>
  <c r="N6799" i="1"/>
  <c r="M6798" i="1"/>
  <c r="N6798" i="1"/>
  <c r="M6801" i="1"/>
  <c r="N6801" i="1"/>
  <c r="M6802" i="1"/>
  <c r="N6802" i="1"/>
  <c r="M6806" i="1"/>
  <c r="N6806" i="1"/>
  <c r="M6805" i="1"/>
  <c r="N6805" i="1"/>
  <c r="M6803" i="1"/>
  <c r="N6803" i="1"/>
  <c r="M6804" i="1"/>
  <c r="N6804" i="1"/>
  <c r="N2331" i="1"/>
  <c r="M2331" i="1"/>
  <c r="M2382" i="1"/>
  <c r="N2382" i="1"/>
  <c r="M2381" i="1"/>
  <c r="N2381" i="1"/>
  <c r="M2385" i="1"/>
  <c r="N2385" i="1"/>
  <c r="M2383" i="1"/>
  <c r="N2383" i="1"/>
  <c r="M2384" i="1"/>
  <c r="N2384" i="1"/>
  <c r="M2376" i="1"/>
  <c r="N2376" i="1"/>
  <c r="M2379" i="1"/>
  <c r="N2379" i="1"/>
  <c r="M2377" i="1"/>
  <c r="N2377" i="1"/>
  <c r="M2378" i="1"/>
  <c r="N2378" i="1"/>
  <c r="M2380" i="1"/>
  <c r="N2380" i="1"/>
  <c r="M2375" i="1"/>
  <c r="N2375" i="1"/>
  <c r="M6489" i="1"/>
  <c r="M6492" i="1"/>
  <c r="M4250" i="1"/>
  <c r="M6493" i="1"/>
  <c r="M6494" i="1"/>
  <c r="M6498" i="1"/>
  <c r="M4252" i="1"/>
  <c r="M4255" i="1"/>
  <c r="M4253" i="1"/>
  <c r="M4254" i="1"/>
  <c r="M6484" i="1"/>
  <c r="M6485" i="1"/>
  <c r="M4251" i="1"/>
  <c r="M6491" i="1"/>
  <c r="M4265" i="1"/>
  <c r="M6496" i="1"/>
  <c r="M6497" i="1"/>
  <c r="M6495" i="1"/>
  <c r="M6482" i="1"/>
  <c r="M6483" i="1"/>
  <c r="M6481" i="1"/>
  <c r="M4260" i="1"/>
  <c r="M4259" i="1"/>
  <c r="M4256" i="1"/>
  <c r="M4257" i="1"/>
  <c r="M4258" i="1"/>
  <c r="M4266" i="1"/>
  <c r="M4264" i="1"/>
  <c r="M4330" i="1"/>
  <c r="M4337" i="1"/>
  <c r="M4335" i="1"/>
  <c r="M4333" i="1"/>
  <c r="M4334" i="1"/>
  <c r="M4338" i="1"/>
  <c r="M4339" i="1"/>
  <c r="M4336" i="1"/>
  <c r="M4332" i="1"/>
  <c r="M4331" i="1"/>
  <c r="M6490" i="1"/>
  <c r="M6480" i="1"/>
  <c r="M6479" i="1"/>
  <c r="M6478" i="1"/>
  <c r="M6486" i="1"/>
  <c r="M6488" i="1"/>
  <c r="M6487" i="1"/>
  <c r="M4261" i="1"/>
  <c r="M4262" i="1"/>
  <c r="M4263" i="1"/>
  <c r="M5280" i="1"/>
  <c r="M5278" i="1"/>
  <c r="M2303" i="1"/>
  <c r="M2300" i="1"/>
  <c r="M2301" i="1"/>
  <c r="M2302" i="1"/>
  <c r="M2297" i="1"/>
  <c r="M2298" i="1"/>
  <c r="M2299" i="1"/>
  <c r="M2365" i="1"/>
  <c r="M2366" i="1"/>
  <c r="M2368" i="1"/>
  <c r="M2367" i="1"/>
  <c r="M2371" i="1"/>
  <c r="M2374" i="1"/>
  <c r="M2372" i="1"/>
  <c r="M2373" i="1"/>
  <c r="M2370" i="1"/>
  <c r="M2369" i="1"/>
  <c r="N6489" i="1"/>
  <c r="N6492" i="1"/>
  <c r="N4250" i="1"/>
  <c r="N6493" i="1"/>
  <c r="N6494" i="1"/>
  <c r="N6498" i="1"/>
  <c r="N4252" i="1"/>
  <c r="N4255" i="1"/>
  <c r="N4253" i="1"/>
  <c r="N4254" i="1"/>
  <c r="N6484" i="1"/>
  <c r="N6485" i="1"/>
  <c r="N4251" i="1"/>
  <c r="N6491" i="1"/>
  <c r="N4265" i="1"/>
  <c r="N6496" i="1"/>
  <c r="N6497" i="1"/>
  <c r="N6495" i="1"/>
  <c r="N6482" i="1"/>
  <c r="N6483" i="1"/>
  <c r="N6481" i="1"/>
  <c r="N4260" i="1"/>
  <c r="N4259" i="1"/>
  <c r="N4256" i="1"/>
  <c r="N4257" i="1"/>
  <c r="N4258" i="1"/>
  <c r="N4266" i="1"/>
  <c r="N4264" i="1"/>
  <c r="N4330" i="1"/>
  <c r="N4337" i="1"/>
  <c r="N4335" i="1"/>
  <c r="N4333" i="1"/>
  <c r="N4334" i="1"/>
  <c r="N4338" i="1"/>
  <c r="N4339" i="1"/>
  <c r="N4336" i="1"/>
  <c r="N4332" i="1"/>
  <c r="N4331" i="1"/>
  <c r="N6490" i="1"/>
  <c r="N6480" i="1"/>
  <c r="N6479" i="1"/>
  <c r="N6478" i="1"/>
  <c r="N6486" i="1"/>
  <c r="N6488" i="1"/>
  <c r="N6487" i="1"/>
  <c r="N4261" i="1"/>
  <c r="N4262" i="1"/>
  <c r="N4263" i="1"/>
  <c r="N5280" i="1"/>
  <c r="N5278" i="1"/>
  <c r="N2303" i="1"/>
  <c r="N2300" i="1"/>
  <c r="N2301" i="1"/>
  <c r="N2302" i="1"/>
  <c r="N2297" i="1"/>
  <c r="N2298" i="1"/>
  <c r="N2299" i="1"/>
  <c r="N2365" i="1"/>
  <c r="N2366" i="1"/>
  <c r="N2368" i="1"/>
  <c r="N2367" i="1"/>
  <c r="N2371" i="1"/>
  <c r="N2374" i="1"/>
  <c r="N2372" i="1"/>
  <c r="N2373" i="1"/>
  <c r="N2370" i="1"/>
  <c r="N2369" i="1"/>
  <c r="P1956" i="1"/>
  <c r="P1453" i="1"/>
  <c r="P1957" i="1"/>
  <c r="P1454" i="1"/>
  <c r="P1958" i="1"/>
  <c r="N192" i="6"/>
  <c r="M192" i="6"/>
  <c r="N141" i="6"/>
  <c r="M141" i="6"/>
  <c r="M78" i="1"/>
  <c r="N78" i="1"/>
  <c r="M2346" i="1"/>
  <c r="N2346" i="1"/>
  <c r="M1190" i="1"/>
  <c r="N1190" i="1"/>
  <c r="M2239" i="1"/>
  <c r="N2239" i="1"/>
  <c r="M178" i="1"/>
  <c r="N178" i="1"/>
  <c r="M177" i="1"/>
  <c r="N177" i="1"/>
  <c r="M941" i="1"/>
  <c r="N941" i="1"/>
  <c r="M2347" i="1"/>
  <c r="N2347" i="1"/>
  <c r="M2240" i="1"/>
  <c r="N2240" i="1"/>
  <c r="M1983" i="1"/>
  <c r="N1983" i="1"/>
  <c r="M2241" i="1"/>
  <c r="N2241" i="1"/>
  <c r="M6875" i="1"/>
  <c r="N6875" i="1"/>
  <c r="M6876" i="1"/>
  <c r="N6876" i="1"/>
  <c r="M7060" i="1"/>
  <c r="N7060" i="1"/>
  <c r="M7063" i="1"/>
  <c r="N7063" i="1"/>
  <c r="M7062" i="1"/>
  <c r="N7062" i="1"/>
  <c r="M7061" i="1"/>
  <c r="N7061" i="1"/>
  <c r="M7064" i="1"/>
  <c r="N7064" i="1"/>
  <c r="M7065" i="1"/>
  <c r="N7065" i="1"/>
  <c r="M7059" i="1"/>
  <c r="N7059" i="1"/>
  <c r="M7058" i="1"/>
  <c r="N7058" i="1"/>
  <c r="M7057" i="1"/>
  <c r="N7057" i="1"/>
  <c r="M106" i="1"/>
  <c r="N106" i="1"/>
  <c r="M107" i="1"/>
  <c r="N107" i="1"/>
  <c r="M96" i="1"/>
  <c r="N96" i="1"/>
  <c r="M100" i="1"/>
  <c r="N100" i="1"/>
  <c r="M125" i="1"/>
  <c r="N125" i="1"/>
  <c r="M98" i="1"/>
  <c r="N98" i="1"/>
  <c r="M99" i="1"/>
  <c r="N99" i="1"/>
  <c r="M124" i="1"/>
  <c r="N124" i="1"/>
  <c r="M122" i="1"/>
  <c r="N122" i="1"/>
  <c r="M123" i="1"/>
  <c r="N123" i="1"/>
  <c r="M121" i="1"/>
  <c r="N121" i="1"/>
  <c r="M126" i="1"/>
  <c r="N126" i="1"/>
  <c r="M97" i="1"/>
  <c r="N97" i="1"/>
  <c r="M1218" i="1"/>
  <c r="N1218" i="1"/>
  <c r="M1217" i="1"/>
  <c r="N1217" i="1"/>
  <c r="M109" i="1"/>
  <c r="N109" i="1"/>
  <c r="M111" i="1"/>
  <c r="N111" i="1"/>
  <c r="M110" i="1"/>
  <c r="N110" i="1"/>
  <c r="M112" i="1"/>
  <c r="N112" i="1"/>
  <c r="M108" i="1"/>
  <c r="N108" i="1"/>
  <c r="M127" i="1"/>
  <c r="N127" i="1"/>
  <c r="M130" i="1"/>
  <c r="N130" i="1"/>
  <c r="M1610" i="1"/>
  <c r="N1610" i="1"/>
  <c r="M1612" i="1"/>
  <c r="N1612" i="1"/>
  <c r="M1611" i="1"/>
  <c r="N1611" i="1"/>
  <c r="M1609" i="1"/>
  <c r="N1609" i="1"/>
  <c r="M1613" i="1"/>
  <c r="N1613" i="1"/>
  <c r="M1814" i="1"/>
  <c r="N1814" i="1"/>
  <c r="M1813" i="1"/>
  <c r="N1813" i="1"/>
  <c r="M1481" i="1"/>
  <c r="N1481" i="1"/>
  <c r="M1650" i="1"/>
  <c r="N1650" i="1"/>
  <c r="M3572" i="1"/>
  <c r="N3572" i="1"/>
  <c r="M3573" i="1"/>
  <c r="N3573" i="1"/>
  <c r="M94" i="1"/>
  <c r="N94" i="1"/>
  <c r="M120" i="1"/>
  <c r="N120" i="1"/>
  <c r="M93" i="1"/>
  <c r="N93" i="1"/>
  <c r="M95" i="1"/>
  <c r="N95" i="1"/>
  <c r="M4173" i="1"/>
  <c r="N4173" i="1"/>
  <c r="M101" i="1"/>
  <c r="N101" i="1"/>
  <c r="M102" i="1"/>
  <c r="N102" i="1"/>
  <c r="M104" i="1"/>
  <c r="N104" i="1"/>
  <c r="M103" i="1"/>
  <c r="N103" i="1"/>
  <c r="M105" i="1"/>
  <c r="N105" i="1"/>
  <c r="M1216" i="1"/>
  <c r="N1216" i="1"/>
  <c r="M4635" i="1"/>
  <c r="N4635" i="1"/>
  <c r="M1607" i="1"/>
  <c r="N1607" i="1"/>
  <c r="M1608" i="1"/>
  <c r="N1608" i="1"/>
  <c r="M1096" i="1"/>
  <c r="N1096" i="1"/>
  <c r="M116" i="1"/>
  <c r="N116" i="1"/>
  <c r="M1220" i="1"/>
  <c r="N1220" i="1"/>
  <c r="M1219" i="1"/>
  <c r="N1219" i="1"/>
  <c r="M129" i="1"/>
  <c r="N129" i="1"/>
  <c r="M128" i="1"/>
  <c r="N128" i="1"/>
  <c r="M118" i="1"/>
  <c r="N118" i="1"/>
  <c r="M115" i="1"/>
  <c r="N115" i="1"/>
  <c r="M117" i="1"/>
  <c r="N117" i="1"/>
  <c r="M113" i="1"/>
  <c r="N113" i="1"/>
  <c r="M114" i="1"/>
  <c r="N114" i="1"/>
  <c r="M119" i="1"/>
  <c r="N119" i="1"/>
  <c r="M4191" i="1"/>
  <c r="N4191" i="1"/>
  <c r="M4194" i="1"/>
  <c r="N4194" i="1"/>
  <c r="M4193" i="1"/>
  <c r="N4193" i="1"/>
  <c r="M4192" i="1"/>
  <c r="N4192" i="1"/>
  <c r="M4195" i="1"/>
  <c r="N4195" i="1"/>
  <c r="M4196" i="1"/>
  <c r="N4196" i="1"/>
  <c r="M4189" i="1"/>
  <c r="N4189" i="1"/>
  <c r="M4629" i="1"/>
  <c r="N4629" i="1"/>
  <c r="M4630" i="1"/>
  <c r="N4630" i="1"/>
  <c r="M4631" i="1"/>
  <c r="N4631" i="1"/>
  <c r="M4190" i="1"/>
  <c r="N4190" i="1"/>
  <c r="M4185" i="1"/>
  <c r="N4185" i="1"/>
  <c r="M4181" i="1"/>
  <c r="N4181" i="1"/>
  <c r="M4184" i="1"/>
  <c r="N4184" i="1"/>
  <c r="M4187" i="1"/>
  <c r="N4187" i="1"/>
  <c r="M4183" i="1"/>
  <c r="N4183" i="1"/>
  <c r="M4188" i="1"/>
  <c r="N4188" i="1"/>
  <c r="M4186" i="1"/>
  <c r="N4186" i="1"/>
  <c r="M4182" i="1"/>
  <c r="N4182" i="1"/>
  <c r="M1215" i="1"/>
  <c r="N1215" i="1"/>
  <c r="M4177" i="1"/>
  <c r="N4177" i="1"/>
  <c r="M4179" i="1"/>
  <c r="N4179" i="1"/>
  <c r="M4178" i="1"/>
  <c r="N4178" i="1"/>
  <c r="M4174" i="1"/>
  <c r="N4174" i="1"/>
  <c r="M4180" i="1"/>
  <c r="N4180" i="1"/>
  <c r="M4175" i="1"/>
  <c r="N4175" i="1"/>
  <c r="M4176" i="1"/>
  <c r="N4176" i="1"/>
  <c r="M4170" i="1"/>
  <c r="N4170" i="1"/>
  <c r="M4172" i="1"/>
  <c r="N4172" i="1"/>
  <c r="M4169" i="1"/>
  <c r="N4169" i="1"/>
  <c r="M4171" i="1"/>
  <c r="N4171" i="1"/>
  <c r="N191" i="6"/>
  <c r="M191" i="6"/>
  <c r="N171" i="6"/>
  <c r="M171" i="6"/>
  <c r="N190" i="6"/>
  <c r="M190" i="6"/>
  <c r="N174" i="6"/>
  <c r="M174" i="6"/>
  <c r="N175" i="6"/>
  <c r="M175" i="6"/>
  <c r="N170" i="6"/>
  <c r="M170" i="6"/>
  <c r="N168" i="6"/>
  <c r="M168" i="6"/>
  <c r="N169" i="6"/>
  <c r="M169" i="6"/>
  <c r="Q88" i="6"/>
  <c r="P88" i="6"/>
  <c r="Q89" i="6"/>
  <c r="P89" i="6"/>
  <c r="Q86" i="6"/>
  <c r="P86" i="6"/>
  <c r="Q87" i="6"/>
  <c r="P87" i="6"/>
  <c r="P2224" i="1"/>
  <c r="P2222" i="1"/>
  <c r="P2227" i="1"/>
  <c r="P2228" i="1"/>
  <c r="P2212" i="1"/>
  <c r="P2226" i="1"/>
  <c r="P2213" i="1"/>
  <c r="P2223" i="1"/>
  <c r="P2232" i="1"/>
  <c r="P148" i="1"/>
  <c r="P2230" i="1"/>
  <c r="P2229" i="1"/>
  <c r="P2231" i="1"/>
  <c r="P2217" i="1"/>
  <c r="P2225" i="1"/>
  <c r="P2214" i="1"/>
  <c r="P2215" i="1"/>
  <c r="P2233" i="1"/>
  <c r="P2210" i="1"/>
  <c r="P2220" i="1"/>
  <c r="P2216" i="1"/>
  <c r="P2211" i="1"/>
  <c r="P2221" i="1"/>
  <c r="P2218" i="1"/>
  <c r="P2219" i="1"/>
  <c r="P2234" i="1"/>
  <c r="P151" i="1"/>
  <c r="P150" i="1"/>
  <c r="P152" i="1"/>
  <c r="P149" i="1"/>
  <c r="P2238" i="1"/>
  <c r="P2236" i="1"/>
  <c r="P2237" i="1"/>
  <c r="P2235" i="1"/>
  <c r="P138" i="1"/>
  <c r="P2255" i="1"/>
  <c r="P2257" i="1"/>
  <c r="P2256" i="1"/>
  <c r="P1943" i="1"/>
  <c r="P2203" i="1"/>
  <c r="P2204" i="1"/>
  <c r="P2265" i="1"/>
  <c r="P2268" i="1"/>
  <c r="P2269" i="1"/>
  <c r="P2266" i="1"/>
  <c r="P2267" i="1"/>
  <c r="P1944" i="1"/>
  <c r="P2270" i="1"/>
  <c r="P2263" i="1"/>
  <c r="P257" i="1"/>
  <c r="P6264" i="1"/>
  <c r="P5020" i="1"/>
  <c r="P5043" i="1"/>
  <c r="P5021" i="1"/>
  <c r="P6756" i="1"/>
  <c r="P6755" i="1"/>
  <c r="P4991" i="1"/>
  <c r="P4990" i="1"/>
  <c r="P4993" i="1"/>
  <c r="P4989" i="1"/>
  <c r="P4992" i="1"/>
  <c r="P1784" i="1"/>
  <c r="P6941" i="1"/>
  <c r="P1801" i="1"/>
  <c r="P1776" i="1"/>
  <c r="P1777" i="1"/>
  <c r="P1778" i="1"/>
  <c r="P1779" i="1"/>
  <c r="P1781" i="1"/>
  <c r="P1775" i="1"/>
  <c r="P1783" i="1"/>
  <c r="P1780" i="1"/>
  <c r="P1782" i="1"/>
  <c r="P1942" i="1"/>
  <c r="P1960" i="1"/>
  <c r="P928" i="1"/>
  <c r="P1941" i="1"/>
  <c r="P2128" i="1"/>
  <c r="P140" i="1"/>
  <c r="P1891" i="1"/>
  <c r="P5911" i="1"/>
  <c r="P5912" i="1"/>
  <c r="P189" i="1"/>
  <c r="P1793" i="1"/>
  <c r="P2129" i="1"/>
  <c r="P1949" i="1"/>
  <c r="P1948" i="1"/>
  <c r="P1947" i="1"/>
  <c r="P1799" i="1"/>
  <c r="P1798" i="1"/>
  <c r="P1800" i="1"/>
  <c r="P1790" i="1"/>
  <c r="P1794" i="1"/>
  <c r="P1789" i="1"/>
  <c r="P1788" i="1"/>
  <c r="P1792" i="1"/>
  <c r="P1791" i="1"/>
  <c r="P1931" i="1"/>
  <c r="P1937" i="1"/>
  <c r="P1950" i="1"/>
  <c r="P9" i="1"/>
  <c r="P1834" i="1"/>
  <c r="P2205" i="1"/>
  <c r="P2207" i="1"/>
  <c r="P2206" i="1"/>
  <c r="P1946" i="1"/>
  <c r="P1832" i="1"/>
  <c r="P6757" i="1"/>
  <c r="P5054" i="1"/>
  <c r="P5055" i="1"/>
  <c r="P6754" i="1"/>
  <c r="P5019" i="1"/>
  <c r="P2" i="1"/>
  <c r="P3" i="1"/>
  <c r="P5" i="1"/>
  <c r="P4" i="1"/>
  <c r="P5044" i="1"/>
  <c r="P6753" i="1"/>
  <c r="P6752" i="1"/>
  <c r="P5121" i="1"/>
  <c r="P5120" i="1"/>
  <c r="P5270" i="1"/>
  <c r="P5039" i="1"/>
  <c r="P5040" i="1"/>
  <c r="P5024" i="1"/>
  <c r="P5027" i="1"/>
  <c r="P5023" i="1"/>
  <c r="P3754" i="1"/>
  <c r="P3752" i="1"/>
  <c r="P5025" i="1"/>
  <c r="P5022" i="1"/>
  <c r="P5026" i="1"/>
  <c r="P3751" i="1"/>
  <c r="P3755" i="1"/>
  <c r="P3753" i="1"/>
  <c r="P5031" i="1"/>
  <c r="P5036" i="1"/>
  <c r="P5028" i="1"/>
  <c r="P5030" i="1"/>
  <c r="P5032" i="1"/>
  <c r="P5029" i="1"/>
  <c r="P5037" i="1"/>
  <c r="P5038" i="1"/>
  <c r="P5035" i="1"/>
  <c r="P5033" i="1"/>
  <c r="P5034" i="1"/>
  <c r="P1938" i="1"/>
  <c r="P1936" i="1"/>
  <c r="P1935" i="1"/>
  <c r="P1934" i="1"/>
  <c r="P4605" i="1"/>
  <c r="P4089" i="1"/>
  <c r="P4085" i="1"/>
  <c r="P4086" i="1"/>
  <c r="P4322" i="1"/>
  <c r="P6265" i="1"/>
  <c r="P5046" i="1"/>
  <c r="P5045" i="1"/>
  <c r="P4689" i="1"/>
  <c r="P5047" i="1"/>
  <c r="P5048" i="1"/>
  <c r="P4166" i="1"/>
  <c r="P6678" i="1"/>
  <c r="P4498" i="1"/>
  <c r="P5018" i="1"/>
  <c r="P5017" i="1"/>
  <c r="P5016" i="1"/>
  <c r="P6302" i="1"/>
  <c r="P5049" i="1"/>
  <c r="P5053" i="1"/>
  <c r="P5051" i="1"/>
  <c r="P5050" i="1"/>
  <c r="P5052" i="1"/>
  <c r="P1027" i="1"/>
  <c r="P1028" i="1"/>
  <c r="P6" i="1"/>
  <c r="P1774" i="1"/>
  <c r="P6818" i="1"/>
  <c r="P3223" i="1"/>
  <c r="P3224" i="1"/>
  <c r="P3227" i="1"/>
  <c r="P3228" i="1"/>
  <c r="P3226" i="1"/>
  <c r="P3229" i="1"/>
  <c r="P1795" i="1"/>
  <c r="P2251" i="1"/>
  <c r="P2252" i="1"/>
  <c r="P2253" i="1"/>
  <c r="P2250" i="1"/>
  <c r="P2254" i="1"/>
  <c r="P2208" i="1"/>
  <c r="P3225" i="1"/>
  <c r="M4233" i="1"/>
  <c r="N4233" i="1"/>
  <c r="N4234" i="1"/>
  <c r="M4234" i="1"/>
  <c r="Q140" i="6"/>
  <c r="P140" i="6"/>
  <c r="N172" i="6"/>
  <c r="M172" i="6"/>
  <c r="N173" i="6"/>
  <c r="M173" i="6"/>
  <c r="Q188" i="6"/>
  <c r="P188" i="6"/>
  <c r="Q189" i="6"/>
  <c r="P189" i="6"/>
  <c r="P1797" i="1"/>
  <c r="P1156" i="1"/>
  <c r="P1158" i="1"/>
  <c r="P1157" i="1"/>
  <c r="P1785" i="1"/>
  <c r="P207" i="1"/>
  <c r="P1787" i="1"/>
  <c r="P1796" i="1"/>
  <c r="P1786" i="1"/>
  <c r="P223" i="1"/>
  <c r="P222" i="1"/>
  <c r="M218" i="1"/>
  <c r="N218" i="1"/>
  <c r="M219" i="1"/>
  <c r="N219" i="1"/>
  <c r="M2448" i="1"/>
  <c r="N2448" i="1"/>
  <c r="M1213" i="1"/>
  <c r="N1213" i="1"/>
  <c r="M1212" i="1"/>
  <c r="N1212" i="1"/>
  <c r="M221" i="1"/>
  <c r="N221" i="1"/>
  <c r="M220" i="1"/>
  <c r="N220" i="1"/>
  <c r="M2160" i="1"/>
  <c r="N2160" i="1"/>
  <c r="M2130" i="1"/>
  <c r="N2130" i="1"/>
  <c r="M2131" i="1"/>
  <c r="N2131" i="1"/>
  <c r="M2197" i="1"/>
  <c r="N2197" i="1"/>
  <c r="M1585" i="1"/>
  <c r="N1585" i="1"/>
  <c r="M2333" i="1"/>
  <c r="N2333" i="1"/>
  <c r="N2960" i="1"/>
  <c r="M2960" i="1"/>
  <c r="M1147" i="1"/>
  <c r="N1147" i="1"/>
  <c r="M1146" i="1"/>
  <c r="N1146" i="1"/>
  <c r="M1148" i="1"/>
  <c r="N1148" i="1"/>
  <c r="N1006" i="1"/>
  <c r="M1006" i="1"/>
  <c r="M203" i="1"/>
  <c r="N203" i="1"/>
  <c r="M204" i="1"/>
  <c r="N204" i="1"/>
  <c r="M562" i="1"/>
  <c r="N562" i="1"/>
  <c r="M8" i="1"/>
  <c r="N8" i="1"/>
  <c r="M20" i="1"/>
  <c r="N20" i="1"/>
  <c r="M563" i="1"/>
  <c r="N563" i="1"/>
  <c r="M2249" i="1"/>
  <c r="N2249" i="1"/>
  <c r="M6053" i="1"/>
  <c r="N6053" i="1"/>
  <c r="M1080" i="1"/>
  <c r="N1080" i="1"/>
  <c r="M1303" i="1"/>
  <c r="N1303" i="1"/>
  <c r="M3908" i="1"/>
  <c r="N3908" i="1"/>
  <c r="M3906" i="1"/>
  <c r="N3906" i="1"/>
  <c r="N3907" i="1"/>
  <c r="M3907" i="1"/>
  <c r="P881" i="1"/>
  <c r="P581" i="1"/>
  <c r="P360" i="1"/>
  <c r="P361" i="1"/>
  <c r="P6214" i="1"/>
  <c r="P6216" i="1"/>
  <c r="P6217" i="1"/>
  <c r="P6218" i="1"/>
  <c r="P6215" i="1"/>
  <c r="P6124" i="1"/>
  <c r="P3895" i="1"/>
  <c r="P880" i="1"/>
  <c r="P358" i="1"/>
  <c r="P359" i="1"/>
  <c r="P883" i="1"/>
  <c r="P353" i="1"/>
  <c r="P354" i="1"/>
  <c r="P341" i="1"/>
  <c r="P342" i="1"/>
  <c r="P340" i="1"/>
  <c r="P355" i="1"/>
  <c r="P338" i="1"/>
  <c r="P339" i="1"/>
  <c r="P3669" i="1"/>
  <c r="P3630" i="1"/>
  <c r="P582" i="1"/>
  <c r="P5222" i="1"/>
  <c r="P884" i="1"/>
  <c r="P2141" i="1"/>
  <c r="P2326" i="1"/>
  <c r="P2142" i="1"/>
  <c r="P2325" i="1"/>
  <c r="P347" i="1"/>
  <c r="P2327" i="1"/>
  <c r="P2143" i="1"/>
  <c r="P348" i="1"/>
  <c r="P5207" i="1"/>
  <c r="P2126" i="1"/>
  <c r="P5206" i="1"/>
  <c r="P2127" i="1"/>
  <c r="P882" i="1"/>
  <c r="P1501" i="1"/>
  <c r="P1502" i="1"/>
  <c r="P1504" i="1"/>
  <c r="P1503" i="1"/>
  <c r="P349" i="1"/>
  <c r="P350" i="1"/>
  <c r="P351" i="1"/>
  <c r="P352" i="1"/>
  <c r="P6879" i="1"/>
  <c r="P356" i="1"/>
  <c r="P357" i="1"/>
  <c r="P390" i="1"/>
  <c r="P389" i="1"/>
  <c r="P6860" i="1"/>
  <c r="P5282" i="1"/>
  <c r="P3534" i="1"/>
  <c r="P3673" i="1"/>
  <c r="P2119" i="1"/>
  <c r="P2121" i="1"/>
  <c r="P5199" i="1"/>
  <c r="P3676" i="1"/>
  <c r="P638" i="1"/>
  <c r="P2120" i="1"/>
  <c r="P6871" i="1"/>
  <c r="P634" i="1"/>
  <c r="P635" i="1"/>
  <c r="P637" i="1"/>
  <c r="P636" i="1"/>
  <c r="P639" i="1"/>
  <c r="P5198" i="1"/>
  <c r="P640" i="1"/>
  <c r="P649" i="1"/>
  <c r="P650" i="1"/>
  <c r="P654" i="1"/>
  <c r="P652" i="1"/>
  <c r="P653" i="1"/>
  <c r="P651" i="1"/>
  <c r="P2123" i="1"/>
  <c r="P641" i="1"/>
  <c r="P642" i="1"/>
  <c r="P643" i="1"/>
  <c r="P2122" i="1"/>
  <c r="P5200" i="1"/>
  <c r="P644" i="1"/>
  <c r="P5195" i="1"/>
  <c r="P6872" i="1"/>
  <c r="P3672" i="1"/>
  <c r="P5202" i="1"/>
  <c r="P5197" i="1"/>
  <c r="P3671" i="1"/>
  <c r="P3675" i="1"/>
  <c r="P646" i="1"/>
  <c r="P647" i="1"/>
  <c r="P3674" i="1"/>
  <c r="P5204" i="1"/>
  <c r="P648" i="1"/>
  <c r="P3670" i="1"/>
  <c r="P5196" i="1"/>
  <c r="P5203" i="1"/>
  <c r="P5201" i="1"/>
  <c r="P645" i="1"/>
  <c r="P614" i="1"/>
  <c r="P615" i="1"/>
  <c r="P616" i="1"/>
  <c r="P2019" i="1"/>
  <c r="P618" i="1"/>
  <c r="P617" i="1"/>
  <c r="P621" i="1"/>
  <c r="P619" i="1"/>
  <c r="P620" i="1"/>
  <c r="P5660" i="1"/>
  <c r="P6128" i="1"/>
  <c r="P6129" i="1"/>
  <c r="P6131" i="1"/>
  <c r="P6132" i="1"/>
  <c r="P6127" i="1"/>
  <c r="P6130" i="1"/>
  <c r="P4520" i="1"/>
  <c r="P4521" i="1"/>
  <c r="P4522" i="1"/>
  <c r="P1894" i="1"/>
  <c r="P1895" i="1"/>
  <c r="P1896" i="1"/>
  <c r="P1897" i="1"/>
  <c r="P1899" i="1"/>
  <c r="P1898" i="1"/>
  <c r="P5652" i="1"/>
  <c r="P5550" i="1"/>
  <c r="P5551" i="1"/>
  <c r="P5553" i="1"/>
  <c r="P5552" i="1"/>
  <c r="P6317" i="1"/>
  <c r="P7073" i="1"/>
  <c r="P3022" i="1"/>
  <c r="P3023" i="1"/>
  <c r="P2499" i="1"/>
  <c r="P2500" i="1"/>
  <c r="P2502" i="1"/>
  <c r="P2501" i="1"/>
  <c r="P2503" i="1"/>
  <c r="P2504" i="1"/>
  <c r="P2505" i="1"/>
  <c r="P3041" i="1"/>
  <c r="P3043" i="1"/>
  <c r="P3044" i="1"/>
  <c r="P3042" i="1"/>
  <c r="P3045" i="1"/>
  <c r="P2107" i="1"/>
  <c r="P2112" i="1"/>
  <c r="P610" i="1"/>
  <c r="P19" i="1"/>
  <c r="P609" i="1"/>
  <c r="P2108" i="1"/>
  <c r="P17" i="1"/>
  <c r="P603" i="1"/>
  <c r="P604" i="1"/>
  <c r="P605" i="1"/>
  <c r="P2109" i="1"/>
  <c r="P18" i="1"/>
  <c r="P608" i="1"/>
  <c r="P1675" i="1"/>
  <c r="P606" i="1"/>
  <c r="P2110" i="1"/>
  <c r="P2111" i="1"/>
  <c r="P607" i="1"/>
  <c r="P5276" i="1"/>
  <c r="P4932" i="1"/>
  <c r="P6221" i="1"/>
  <c r="P6222" i="1"/>
  <c r="P6223" i="1"/>
  <c r="P6032" i="1"/>
  <c r="P6297" i="1"/>
  <c r="P6296" i="1"/>
  <c r="P3744" i="1"/>
  <c r="P3745" i="1"/>
  <c r="P3746" i="1"/>
  <c r="P3748" i="1"/>
  <c r="P3747" i="1"/>
  <c r="P3749" i="1"/>
  <c r="P4115" i="1"/>
  <c r="P2005" i="1"/>
  <c r="P2008" i="1"/>
  <c r="P2006" i="1"/>
  <c r="P2007" i="1"/>
  <c r="P6367" i="1"/>
  <c r="P6368" i="1"/>
  <c r="P6369" i="1"/>
  <c r="P6370" i="1"/>
  <c r="P6508" i="1"/>
  <c r="P6371" i="1"/>
  <c r="P6509" i="1"/>
  <c r="P6276" i="1"/>
  <c r="P4210" i="1"/>
  <c r="P6372" i="1"/>
  <c r="P6510" i="1"/>
  <c r="P6346" i="1"/>
  <c r="P6347" i="1"/>
  <c r="P6373" i="1"/>
  <c r="P4211" i="1"/>
  <c r="P4212" i="1"/>
  <c r="P6374" i="1"/>
  <c r="P6375" i="1"/>
  <c r="P6376" i="1"/>
  <c r="P6377" i="1"/>
  <c r="P4213" i="1"/>
  <c r="P4214" i="1"/>
  <c r="P4215" i="1"/>
  <c r="P4216" i="1"/>
  <c r="P4217" i="1"/>
  <c r="P3823" i="1"/>
  <c r="P3825" i="1"/>
  <c r="P3824" i="1"/>
  <c r="P3826" i="1"/>
  <c r="P3827" i="1"/>
  <c r="P4218" i="1"/>
  <c r="P6378" i="1"/>
  <c r="P6277" i="1"/>
  <c r="P6278" i="1"/>
  <c r="P6511" i="1"/>
  <c r="P4219" i="1"/>
  <c r="P4220" i="1"/>
  <c r="P6379" i="1"/>
  <c r="P6380" i="1"/>
  <c r="P6381" i="1"/>
  <c r="P6382" i="1"/>
  <c r="P6383" i="1"/>
  <c r="P6384" i="1"/>
  <c r="P6385" i="1"/>
  <c r="P6386" i="1"/>
  <c r="P4221" i="1"/>
  <c r="P6387" i="1"/>
  <c r="P6388" i="1"/>
  <c r="P1476" i="1"/>
  <c r="P6389" i="1"/>
  <c r="P6390" i="1"/>
  <c r="P6391" i="1"/>
  <c r="P6392" i="1"/>
  <c r="P1482" i="1"/>
  <c r="P6393" i="1"/>
  <c r="P6394" i="1"/>
  <c r="P6395" i="1"/>
  <c r="P6396" i="1"/>
  <c r="P6397" i="1"/>
  <c r="P6279" i="1"/>
  <c r="P6398" i="1"/>
  <c r="P4222" i="1"/>
  <c r="P6399" i="1"/>
  <c r="P6400" i="1"/>
  <c r="P6401" i="1"/>
  <c r="P6402" i="1"/>
  <c r="P6403" i="1"/>
  <c r="P4223" i="1"/>
  <c r="P6404" i="1"/>
  <c r="P6405" i="1"/>
  <c r="P6406" i="1"/>
  <c r="P6407" i="1"/>
  <c r="P6408" i="1"/>
  <c r="P6409" i="1"/>
  <c r="P6410" i="1"/>
  <c r="P6411" i="1"/>
  <c r="P6412" i="1"/>
  <c r="P6413" i="1"/>
  <c r="P6414" i="1"/>
  <c r="P4224" i="1"/>
  <c r="P4225" i="1"/>
  <c r="P6415" i="1"/>
  <c r="P6416" i="1"/>
  <c r="P6417" i="1"/>
  <c r="P1192" i="1"/>
  <c r="P6418" i="1"/>
  <c r="P6419" i="1"/>
  <c r="P6420" i="1"/>
  <c r="P6421" i="1"/>
  <c r="P6422" i="1"/>
  <c r="P6512" i="1"/>
  <c r="P6423" i="1"/>
  <c r="P6424" i="1"/>
  <c r="P6425" i="1"/>
  <c r="P4226" i="1"/>
  <c r="P6426" i="1"/>
  <c r="P6428" i="1"/>
  <c r="P6429" i="1"/>
  <c r="P6427" i="1"/>
  <c r="P4227" i="1"/>
  <c r="P6430" i="1"/>
  <c r="P6280" i="1"/>
  <c r="P6513" i="1"/>
  <c r="P6431" i="1"/>
  <c r="P6432" i="1"/>
  <c r="P6514" i="1"/>
  <c r="P4228" i="1"/>
  <c r="P4229" i="1"/>
  <c r="P4230" i="1"/>
  <c r="P6433" i="1"/>
  <c r="P6281" i="1"/>
  <c r="P6434" i="1"/>
  <c r="P6435" i="1"/>
  <c r="P6436" i="1"/>
  <c r="P6437" i="1"/>
  <c r="P4231" i="1"/>
  <c r="P4302" i="1"/>
  <c r="P6515" i="1"/>
  <c r="P6516" i="1"/>
  <c r="P6438" i="1"/>
  <c r="P6439" i="1"/>
  <c r="P5286" i="1"/>
  <c r="P4961" i="1"/>
  <c r="P4963" i="1"/>
  <c r="P4964" i="1"/>
  <c r="P4962" i="1"/>
  <c r="P5312" i="1"/>
  <c r="P5311" i="1"/>
  <c r="P6946" i="1"/>
  <c r="P6945" i="1"/>
  <c r="P6913" i="1"/>
  <c r="P6936" i="1"/>
  <c r="P6599" i="1"/>
  <c r="P6600" i="1"/>
  <c r="P6601" i="1"/>
  <c r="P6602" i="1"/>
  <c r="P6603" i="1"/>
  <c r="P6316" i="1"/>
  <c r="P5100" i="1"/>
  <c r="P3553" i="1"/>
  <c r="P169" i="1"/>
  <c r="P168" i="1"/>
  <c r="P171" i="1"/>
  <c r="P170" i="1"/>
  <c r="P927" i="1"/>
  <c r="P1978" i="1"/>
  <c r="P1742" i="1"/>
  <c r="P1893" i="1"/>
  <c r="P5094" i="1"/>
  <c r="P5291" i="1"/>
  <c r="P5310" i="1"/>
  <c r="P5070" i="1"/>
  <c r="P5060" i="1"/>
  <c r="P5061" i="1"/>
  <c r="P5062" i="1"/>
  <c r="P5063" i="1"/>
  <c r="P5067" i="1"/>
  <c r="P3618" i="1"/>
  <c r="P2000" i="1"/>
  <c r="P1999" i="1"/>
  <c r="P27" i="1"/>
  <c r="P1649" i="1"/>
  <c r="P1808" i="1"/>
  <c r="P2342" i="1"/>
  <c r="P1581" i="1"/>
  <c r="P1809" i="1"/>
  <c r="P159" i="1"/>
  <c r="P1810" i="1"/>
  <c r="P1811" i="1"/>
  <c r="P160" i="1"/>
  <c r="P1369" i="1"/>
  <c r="P248" i="1"/>
  <c r="P2066" i="1"/>
  <c r="P1370" i="1"/>
  <c r="P2063" i="1"/>
  <c r="P6637" i="1"/>
  <c r="P6639" i="1"/>
  <c r="P6638" i="1"/>
  <c r="P1668" i="1"/>
  <c r="P190" i="1"/>
  <c r="P1415" i="1"/>
  <c r="P2065" i="1"/>
  <c r="P2001" i="1"/>
  <c r="P1744" i="1"/>
  <c r="P1743" i="1"/>
  <c r="P1745" i="1"/>
  <c r="P1807" i="1"/>
  <c r="P1748" i="1"/>
  <c r="P4965" i="1"/>
  <c r="P1075" i="1"/>
  <c r="P247" i="1"/>
  <c r="P2064" i="1"/>
  <c r="P28" i="1"/>
  <c r="P1582" i="1"/>
  <c r="P1583" i="1"/>
  <c r="P1584" i="1"/>
  <c r="P5151" i="1"/>
  <c r="P3592" i="1"/>
  <c r="P4516" i="1"/>
  <c r="P5205" i="1"/>
  <c r="P3304" i="1"/>
  <c r="P2124" i="1"/>
  <c r="P1522" i="1"/>
  <c r="P1521" i="1"/>
  <c r="P989" i="1"/>
  <c r="P990" i="1"/>
  <c r="P2125" i="1"/>
  <c r="P1023" i="1"/>
  <c r="P993" i="1"/>
  <c r="P5125" i="1"/>
  <c r="P5042" i="1"/>
  <c r="P5056" i="1"/>
  <c r="P3709" i="1"/>
  <c r="P3696" i="1"/>
  <c r="P4987" i="1"/>
  <c r="P4986" i="1"/>
  <c r="P5069" i="1"/>
  <c r="P3705" i="1"/>
  <c r="P4937" i="1"/>
  <c r="P4938" i="1"/>
  <c r="P4939" i="1"/>
  <c r="P3721" i="1"/>
  <c r="P3722" i="1"/>
  <c r="P4530" i="1"/>
  <c r="P3708" i="1"/>
  <c r="P3698" i="1"/>
  <c r="P1753" i="1"/>
  <c r="P1485" i="1"/>
  <c r="P4088" i="1"/>
  <c r="P6750" i="1"/>
  <c r="P5919" i="1"/>
  <c r="P3719" i="1"/>
  <c r="P3720" i="1"/>
  <c r="P3724" i="1"/>
  <c r="P3714" i="1"/>
  <c r="P3703" i="1"/>
  <c r="P3704" i="1"/>
  <c r="P3700" i="1"/>
  <c r="P3739" i="1"/>
  <c r="P3611" i="1"/>
  <c r="P3716" i="1"/>
  <c r="P3717" i="1"/>
  <c r="P3718" i="1"/>
  <c r="P3706" i="1"/>
  <c r="P3712" i="1"/>
  <c r="P3707" i="1"/>
  <c r="P3715" i="1"/>
  <c r="P3609" i="1"/>
  <c r="P3610" i="1"/>
  <c r="P3561" i="1"/>
  <c r="P3692" i="1"/>
  <c r="P5917" i="1"/>
  <c r="P6546" i="1"/>
  <c r="P1806" i="1"/>
  <c r="P1670" i="1"/>
  <c r="P2487" i="1"/>
  <c r="P992" i="1"/>
  <c r="P5918" i="1"/>
  <c r="P5624" i="1"/>
  <c r="P4508" i="1"/>
  <c r="P3725" i="1"/>
  <c r="P5068" i="1"/>
  <c r="P3765" i="1"/>
  <c r="P144" i="1"/>
  <c r="P5913" i="1"/>
  <c r="P5547" i="1"/>
  <c r="P3736" i="1"/>
  <c r="P4270" i="1"/>
  <c r="P3735" i="1"/>
  <c r="P4269" i="1"/>
  <c r="P3606" i="1"/>
  <c r="P5127" i="1"/>
  <c r="P3987" i="1"/>
  <c r="P3713" i="1"/>
  <c r="P5290" i="1"/>
  <c r="P5925" i="1"/>
  <c r="P6668" i="1"/>
  <c r="P6927" i="1"/>
  <c r="P5927" i="1"/>
  <c r="P6928" i="1"/>
  <c r="P5287" i="1"/>
  <c r="P6938" i="1"/>
  <c r="P6760" i="1"/>
  <c r="P6759" i="1"/>
  <c r="P6751" i="1"/>
  <c r="P5926" i="1"/>
  <c r="P6761" i="1"/>
  <c r="P5924" i="1"/>
  <c r="P3531" i="1"/>
  <c r="P6931" i="1"/>
  <c r="P6933" i="1"/>
  <c r="P5289" i="1"/>
  <c r="P6932" i="1"/>
  <c r="P6758" i="1"/>
  <c r="P7282" i="1"/>
  <c r="P5288" i="1"/>
  <c r="P6732" i="1"/>
  <c r="P6733" i="1"/>
  <c r="P6908" i="1"/>
  <c r="P5384" i="1"/>
  <c r="P3742" i="1"/>
  <c r="P3529" i="1"/>
  <c r="P3530" i="1"/>
  <c r="P6930" i="1"/>
  <c r="P6929" i="1"/>
  <c r="P5922" i="1"/>
  <c r="P5923" i="1"/>
  <c r="P5921" i="1"/>
  <c r="P5915" i="1"/>
  <c r="P4997" i="1"/>
  <c r="P4996" i="1"/>
  <c r="P5011" i="1"/>
  <c r="P5012" i="1"/>
  <c r="P3732" i="1"/>
  <c r="P3945" i="1"/>
  <c r="P3766" i="1"/>
  <c r="P6656" i="1"/>
  <c r="P6657" i="1"/>
  <c r="P6658" i="1"/>
  <c r="P6659" i="1"/>
  <c r="P6660" i="1"/>
  <c r="P6662" i="1"/>
  <c r="P6661" i="1"/>
  <c r="P6664" i="1"/>
  <c r="P6665" i="1"/>
  <c r="P6663" i="1"/>
  <c r="P6666" i="1"/>
  <c r="P6667" i="1"/>
  <c r="P6475" i="1"/>
  <c r="P5010" i="1"/>
  <c r="P3743" i="1"/>
  <c r="P3762" i="1"/>
  <c r="P3763" i="1"/>
  <c r="P3731" i="1"/>
  <c r="P3726" i="1"/>
  <c r="P3733" i="1"/>
  <c r="P3702" i="1"/>
  <c r="P2888" i="1"/>
  <c r="P2889" i="1"/>
  <c r="P2272" i="1"/>
  <c r="P2891" i="1"/>
  <c r="P3840" i="1"/>
  <c r="P1768" i="1"/>
  <c r="P2892" i="1"/>
  <c r="P2890" i="1"/>
  <c r="P1110" i="1"/>
  <c r="P1766" i="1"/>
  <c r="P1111" i="1"/>
  <c r="P1767" i="1"/>
  <c r="P1773" i="1"/>
  <c r="P5916" i="1"/>
  <c r="P3734" i="1"/>
  <c r="P3697" i="1"/>
  <c r="P3740" i="1"/>
  <c r="P3741" i="1"/>
  <c r="P5041" i="1"/>
  <c r="P3293" i="1"/>
  <c r="P988" i="1"/>
  <c r="P991" i="1"/>
  <c r="P1516" i="1"/>
  <c r="P986" i="1"/>
  <c r="P1517" i="1"/>
  <c r="P3738" i="1"/>
  <c r="P3730" i="1"/>
  <c r="P3728" i="1"/>
  <c r="P3727" i="1"/>
  <c r="P3729" i="1"/>
  <c r="P3701" i="1"/>
  <c r="P4104" i="1"/>
  <c r="P3761" i="1"/>
  <c r="P3723" i="1"/>
  <c r="P3607" i="1"/>
  <c r="P3737" i="1"/>
  <c r="P5853" i="1"/>
  <c r="P987" i="1"/>
  <c r="P5914" i="1"/>
  <c r="P5126" i="1"/>
  <c r="P3978" i="1"/>
  <c r="P5124" i="1"/>
  <c r="P3976" i="1"/>
  <c r="P3977" i="1"/>
  <c r="P3979" i="1"/>
  <c r="P3832" i="1"/>
  <c r="P2435" i="1"/>
  <c r="P2488" i="1"/>
  <c r="P2489" i="1"/>
  <c r="P85" i="1"/>
  <c r="P6762" i="1"/>
  <c r="P3710" i="1"/>
  <c r="P3711" i="1"/>
  <c r="P3699" i="1"/>
  <c r="P4609" i="1"/>
  <c r="P4940" i="1"/>
  <c r="P5275" i="1"/>
  <c r="P4021" i="1"/>
  <c r="P4945" i="1"/>
  <c r="P1441" i="1"/>
  <c r="P633" i="1"/>
  <c r="P600" i="1"/>
  <c r="N1225" i="1"/>
  <c r="N1226" i="1"/>
  <c r="N1227" i="1"/>
  <c r="N1228" i="1"/>
  <c r="N4654" i="1"/>
  <c r="N4655" i="1"/>
  <c r="N4653" i="1"/>
  <c r="N4656" i="1"/>
  <c r="N1230" i="1"/>
  <c r="N1229" i="1"/>
  <c r="N4659" i="1"/>
  <c r="N4657" i="1"/>
  <c r="N4658" i="1"/>
  <c r="N1231" i="1"/>
  <c r="N1232" i="1"/>
  <c r="N1233" i="1"/>
  <c r="N1234" i="1"/>
  <c r="N1235" i="1"/>
  <c r="N4660" i="1"/>
  <c r="N1236" i="1"/>
  <c r="N1238" i="1"/>
  <c r="N1237" i="1"/>
  <c r="N1239" i="1"/>
  <c r="N1240" i="1"/>
  <c r="N1241" i="1"/>
  <c r="N4661" i="1"/>
  <c r="N4662" i="1"/>
  <c r="N4663" i="1"/>
  <c r="N1242" i="1"/>
  <c r="N1243" i="1"/>
  <c r="N1244" i="1"/>
  <c r="N1245" i="1"/>
  <c r="N4664" i="1"/>
  <c r="N4665" i="1"/>
  <c r="N1246" i="1"/>
  <c r="N1248" i="1"/>
  <c r="N1247" i="1"/>
  <c r="N1249" i="1"/>
  <c r="N3158" i="1"/>
  <c r="N3161" i="1"/>
  <c r="N7022" i="1"/>
  <c r="N7023" i="1"/>
  <c r="N7024" i="1"/>
  <c r="N7026" i="1"/>
  <c r="N7025" i="1"/>
  <c r="N7027" i="1"/>
  <c r="N7028" i="1"/>
  <c r="N7029" i="1"/>
  <c r="N2294" i="1"/>
  <c r="N2293" i="1"/>
  <c r="N193" i="1"/>
  <c r="N195" i="1"/>
  <c r="N192" i="1"/>
  <c r="N194" i="1"/>
  <c r="N191" i="1"/>
  <c r="N2295" i="1"/>
  <c r="N2296" i="1"/>
  <c r="N5082" i="1"/>
  <c r="N5083" i="1"/>
  <c r="N6766" i="1"/>
  <c r="N6767" i="1"/>
  <c r="N6763" i="1"/>
  <c r="N6768" i="1"/>
  <c r="N6765" i="1"/>
  <c r="N6764" i="1"/>
  <c r="N5084" i="1"/>
  <c r="N5085" i="1"/>
  <c r="N5086" i="1"/>
  <c r="N6769" i="1"/>
  <c r="N6770" i="1"/>
  <c r="N6771" i="1"/>
  <c r="N6773" i="1"/>
  <c r="N6772" i="1"/>
  <c r="N5087" i="1"/>
  <c r="N6778" i="1"/>
  <c r="N6779" i="1"/>
  <c r="N6780" i="1"/>
  <c r="N6781" i="1"/>
  <c r="N6782" i="1"/>
  <c r="N5091" i="1"/>
  <c r="N5092" i="1"/>
  <c r="N7101" i="1"/>
  <c r="N7102" i="1"/>
  <c r="N7103" i="1"/>
  <c r="N7104" i="1"/>
  <c r="N7105" i="1"/>
  <c r="N7108" i="1"/>
  <c r="N7107" i="1"/>
  <c r="N7109" i="1"/>
  <c r="N7106" i="1"/>
  <c r="N5583" i="1"/>
  <c r="N7110" i="1"/>
  <c r="N7111" i="1"/>
  <c r="N7112" i="1"/>
  <c r="N7113" i="1"/>
  <c r="N7114" i="1"/>
  <c r="N7115" i="1"/>
  <c r="N7116" i="1"/>
  <c r="N7117" i="1"/>
  <c r="N7118" i="1"/>
  <c r="N7119" i="1"/>
  <c r="N7120" i="1"/>
  <c r="N7121" i="1"/>
  <c r="N7122" i="1"/>
  <c r="N7123" i="1"/>
  <c r="N7124" i="1"/>
  <c r="N7125" i="1"/>
  <c r="N7126" i="1"/>
  <c r="N7127" i="1"/>
  <c r="N7128" i="1"/>
  <c r="N7129" i="1"/>
  <c r="N7130" i="1"/>
  <c r="N7131" i="1"/>
  <c r="N7132" i="1"/>
  <c r="N7133" i="1"/>
  <c r="N7134" i="1"/>
  <c r="N7135" i="1"/>
  <c r="N7136" i="1"/>
  <c r="N5584" i="1"/>
  <c r="N5585" i="1"/>
  <c r="N5586" i="1"/>
  <c r="N7137" i="1"/>
  <c r="N7138" i="1"/>
  <c r="N1031" i="1"/>
  <c r="N1032" i="1"/>
  <c r="N1033" i="1"/>
  <c r="N1034" i="1"/>
  <c r="N1035" i="1"/>
  <c r="N1036" i="1"/>
  <c r="N1037" i="1"/>
  <c r="N1277" i="1"/>
  <c r="N1279" i="1"/>
  <c r="N1278" i="1"/>
  <c r="N1282" i="1"/>
  <c r="N1281" i="1"/>
  <c r="N1280" i="1"/>
  <c r="N1286" i="1"/>
  <c r="N1283" i="1"/>
  <c r="N1285" i="1"/>
  <c r="N1284" i="1"/>
  <c r="N1125" i="1"/>
  <c r="N1126" i="1"/>
  <c r="N1127" i="1"/>
  <c r="N1129" i="1"/>
  <c r="N1128" i="1"/>
  <c r="N1130" i="1"/>
  <c r="N1112" i="1"/>
  <c r="N1113" i="1"/>
  <c r="N1114" i="1"/>
  <c r="N1115" i="1"/>
  <c r="N1117" i="1"/>
  <c r="N1116" i="1"/>
  <c r="N1131" i="1"/>
  <c r="N1132" i="1"/>
  <c r="N1133" i="1"/>
  <c r="N1134" i="1"/>
  <c r="N1135" i="1"/>
  <c r="N1136" i="1"/>
  <c r="N1137" i="1"/>
  <c r="N1139" i="1"/>
  <c r="N1138" i="1"/>
  <c r="N1141" i="1"/>
  <c r="N1140" i="1"/>
  <c r="N1142" i="1"/>
  <c r="N1143" i="1"/>
  <c r="N1118" i="1"/>
  <c r="N1120" i="1"/>
  <c r="N1119" i="1"/>
  <c r="N1123" i="1"/>
  <c r="N1124" i="1"/>
  <c r="N1121" i="1"/>
  <c r="N1122" i="1"/>
  <c r="N4636" i="1"/>
  <c r="N4637" i="1"/>
  <c r="N1296" i="1"/>
  <c r="N1295" i="1"/>
  <c r="N1614" i="1"/>
  <c r="N214" i="1"/>
  <c r="N215" i="1"/>
  <c r="N1932" i="1"/>
  <c r="N213" i="1"/>
  <c r="N217" i="1"/>
  <c r="N216" i="1"/>
  <c r="N212" i="1"/>
  <c r="N235" i="1"/>
  <c r="N237" i="1"/>
  <c r="N211" i="1"/>
  <c r="N84" i="1"/>
  <c r="N83" i="1"/>
  <c r="N77" i="1"/>
  <c r="N3125" i="1"/>
  <c r="N3126" i="1"/>
  <c r="N3127" i="1"/>
  <c r="N3128" i="1"/>
  <c r="N3129" i="1"/>
  <c r="N3130" i="1"/>
  <c r="N3131" i="1"/>
  <c r="N3132" i="1"/>
  <c r="N3133" i="1"/>
  <c r="N3134" i="1"/>
  <c r="N3135" i="1"/>
  <c r="N3137" i="1"/>
  <c r="N3138" i="1"/>
  <c r="N3140" i="1"/>
  <c r="N3141" i="1"/>
  <c r="N3142" i="1"/>
  <c r="N3143" i="1"/>
  <c r="N3139" i="1"/>
  <c r="N3144" i="1"/>
  <c r="N3146" i="1"/>
  <c r="N3145" i="1"/>
  <c r="N3147" i="1"/>
  <c r="N3149" i="1"/>
  <c r="N3150" i="1"/>
  <c r="N3151" i="1"/>
  <c r="N3148" i="1"/>
  <c r="N3136" i="1"/>
  <c r="N6067" i="1"/>
  <c r="N6055" i="1"/>
  <c r="N6060" i="1"/>
  <c r="N6058" i="1"/>
  <c r="N6064" i="1"/>
  <c r="N6056" i="1"/>
  <c r="N6057" i="1"/>
  <c r="N6068" i="1"/>
  <c r="N6059" i="1"/>
  <c r="N6054" i="1"/>
  <c r="N6066" i="1"/>
  <c r="N6062" i="1"/>
  <c r="N6065" i="1"/>
  <c r="N6061" i="1"/>
  <c r="N6063" i="1"/>
  <c r="N7030" i="1"/>
  <c r="N7031" i="1"/>
  <c r="N7032" i="1"/>
  <c r="N7033" i="1"/>
  <c r="N7035" i="1"/>
  <c r="N7034" i="1"/>
  <c r="N3014" i="1"/>
  <c r="N3012" i="1"/>
  <c r="N3011" i="1"/>
  <c r="N3013" i="1"/>
  <c r="N5611" i="1"/>
  <c r="N5614" i="1"/>
  <c r="N5613" i="1"/>
  <c r="N5612" i="1"/>
  <c r="N5615" i="1"/>
  <c r="N296" i="1"/>
  <c r="N5379" i="1"/>
  <c r="N5365" i="1"/>
  <c r="N2434" i="1"/>
  <c r="N3626" i="1"/>
  <c r="N3625" i="1"/>
  <c r="N304" i="1"/>
  <c r="N2955" i="1"/>
  <c r="N2957" i="1"/>
  <c r="N2956" i="1"/>
  <c r="N2958" i="1"/>
  <c r="N288" i="1"/>
  <c r="N287" i="1"/>
  <c r="N331" i="1"/>
  <c r="N5545" i="1"/>
  <c r="N5546" i="1"/>
  <c r="N2635" i="1"/>
  <c r="N2630" i="1"/>
  <c r="N2629" i="1"/>
  <c r="N2634" i="1"/>
  <c r="N2632" i="1"/>
  <c r="N2631" i="1"/>
  <c r="N2633" i="1"/>
  <c r="N3317" i="1"/>
  <c r="N3318" i="1"/>
  <c r="N290" i="1"/>
  <c r="N3267" i="1"/>
  <c r="N3268" i="1"/>
  <c r="N3269" i="1"/>
  <c r="N3270" i="1"/>
  <c r="N3271" i="1"/>
  <c r="N3273" i="1"/>
  <c r="N3272" i="1"/>
  <c r="N3275" i="1"/>
  <c r="N3274" i="1"/>
  <c r="N295" i="1"/>
  <c r="N598" i="1"/>
  <c r="N599" i="1"/>
  <c r="N1939" i="1"/>
  <c r="N282" i="1"/>
  <c r="N72" i="1"/>
  <c r="N283" i="1"/>
  <c r="N1940" i="1"/>
  <c r="N73" i="1"/>
  <c r="N74" i="1"/>
  <c r="N75" i="1"/>
  <c r="N3624" i="1"/>
  <c r="N3623" i="1"/>
  <c r="N3622" i="1"/>
  <c r="N3152" i="1"/>
  <c r="N2642" i="1"/>
  <c r="N2643" i="1"/>
  <c r="N2644" i="1"/>
  <c r="N1945" i="1"/>
  <c r="N7085" i="1"/>
  <c r="N7087" i="1"/>
  <c r="N7086" i="1"/>
  <c r="N302" i="1"/>
  <c r="N79" i="1"/>
  <c r="N303" i="1"/>
  <c r="N5320" i="1"/>
  <c r="N5321" i="1"/>
  <c r="N3842" i="1"/>
  <c r="N1288" i="1"/>
  <c r="N1289" i="1"/>
  <c r="N1287" i="1"/>
  <c r="N1290" i="1"/>
  <c r="N1291" i="1"/>
  <c r="N1292" i="1"/>
  <c r="N1293" i="1"/>
  <c r="N1294" i="1"/>
  <c r="N6915" i="1"/>
  <c r="N6916" i="1"/>
  <c r="N6783" i="1"/>
  <c r="N6784" i="1"/>
  <c r="N6917" i="1"/>
  <c r="N6785" i="1"/>
  <c r="N6919" i="1"/>
  <c r="N6786" i="1"/>
  <c r="N6787" i="1"/>
  <c r="N6920" i="1"/>
  <c r="N6918" i="1"/>
  <c r="N6788" i="1"/>
  <c r="N6921" i="1"/>
  <c r="N6789" i="1"/>
  <c r="N6922" i="1"/>
  <c r="N6923" i="1"/>
  <c r="N6924" i="1"/>
  <c r="N5909" i="1"/>
  <c r="N6874" i="1"/>
  <c r="N5906" i="1"/>
  <c r="N6877" i="1"/>
  <c r="N5895" i="1"/>
  <c r="N5910" i="1"/>
  <c r="N5907" i="1"/>
  <c r="N6878" i="1"/>
  <c r="N5908" i="1"/>
  <c r="N6746" i="1"/>
  <c r="N6747" i="1"/>
  <c r="N6748" i="1"/>
  <c r="N6741" i="1"/>
  <c r="N6742" i="1"/>
  <c r="N6743" i="1"/>
  <c r="N6745" i="1"/>
  <c r="N6744" i="1"/>
  <c r="N6737" i="1"/>
  <c r="N6739" i="1"/>
  <c r="N6740" i="1"/>
  <c r="N6738" i="1"/>
  <c r="N6734" i="1"/>
  <c r="N6735" i="1"/>
  <c r="N6736" i="1"/>
  <c r="N5014" i="1"/>
  <c r="N5013" i="1"/>
  <c r="N5015" i="1"/>
  <c r="N1556" i="1"/>
  <c r="N1555" i="1"/>
  <c r="N1557" i="1"/>
  <c r="N1558" i="1"/>
  <c r="N1559" i="1"/>
  <c r="N1553" i="1"/>
  <c r="N1554" i="1"/>
  <c r="N4359" i="1"/>
  <c r="N4369" i="1"/>
  <c r="N1492" i="1"/>
  <c r="N4374" i="1"/>
  <c r="N4376" i="1"/>
  <c r="N4367" i="1"/>
  <c r="N4379" i="1"/>
  <c r="N4365" i="1"/>
  <c r="N1491" i="1"/>
  <c r="N4366" i="1"/>
  <c r="N4364" i="1"/>
  <c r="N4361" i="1"/>
  <c r="N4358" i="1"/>
  <c r="N4371" i="1"/>
  <c r="N4368" i="1"/>
  <c r="N4370" i="1"/>
  <c r="N4377" i="1"/>
  <c r="N4378" i="1"/>
  <c r="N4372" i="1"/>
  <c r="N4380" i="1"/>
  <c r="N4373" i="1"/>
  <c r="N4360" i="1"/>
  <c r="N4363" i="1"/>
  <c r="N4362" i="1"/>
  <c r="N4375" i="1"/>
  <c r="N5263" i="1"/>
  <c r="N5264" i="1"/>
  <c r="N1751" i="1"/>
  <c r="N1971" i="1"/>
  <c r="N1752" i="1"/>
  <c r="N3828" i="1"/>
  <c r="N5262" i="1"/>
  <c r="N2460" i="1"/>
  <c r="N5381" i="1"/>
  <c r="N329" i="1"/>
  <c r="N132" i="1"/>
  <c r="N3691" i="1"/>
  <c r="N3368" i="1"/>
  <c r="N3627" i="1"/>
  <c r="N3366" i="1"/>
  <c r="N3369" i="1"/>
  <c r="N5380" i="1"/>
  <c r="N3628" i="1"/>
  <c r="N3367" i="1"/>
  <c r="N3289" i="1"/>
  <c r="N3063" i="1"/>
  <c r="N3065" i="1"/>
  <c r="N3066" i="1"/>
  <c r="N3064" i="1"/>
  <c r="N3067" i="1"/>
  <c r="N3068" i="1"/>
  <c r="N3069" i="1"/>
  <c r="N1013" i="1"/>
  <c r="N1012" i="1"/>
  <c r="N5535" i="1"/>
  <c r="N5536" i="1"/>
  <c r="N5537" i="1"/>
  <c r="N3154" i="1"/>
  <c r="N3153" i="1"/>
  <c r="N3155" i="1"/>
  <c r="N3156" i="1"/>
  <c r="N6704" i="1"/>
  <c r="N6705" i="1"/>
  <c r="N6706" i="1"/>
  <c r="N6707" i="1"/>
  <c r="N2432" i="1"/>
  <c r="N315" i="1"/>
  <c r="N2433" i="1"/>
  <c r="N1000" i="1"/>
  <c r="N310" i="1"/>
  <c r="N314" i="1"/>
  <c r="N65" i="1"/>
  <c r="N1206" i="1"/>
  <c r="N1207" i="1"/>
  <c r="N1208" i="1"/>
  <c r="N1210" i="1"/>
  <c r="N1209" i="1"/>
  <c r="N5661" i="1"/>
  <c r="N2398" i="1"/>
  <c r="N2067" i="1"/>
  <c r="N2399" i="1"/>
  <c r="N2068" i="1"/>
  <c r="N2400" i="1"/>
  <c r="N2401" i="1"/>
  <c r="N2402" i="1"/>
  <c r="N2403" i="1"/>
  <c r="N2404" i="1"/>
  <c r="N2405" i="1"/>
  <c r="N2406" i="1"/>
  <c r="N2407" i="1"/>
  <c r="N2069" i="1"/>
  <c r="N2070" i="1"/>
  <c r="N2071" i="1"/>
  <c r="N2072" i="1"/>
  <c r="N2073" i="1"/>
  <c r="N2074" i="1"/>
  <c r="N2075" i="1"/>
  <c r="N2076" i="1"/>
  <c r="N2408" i="1"/>
  <c r="N2077" i="1"/>
  <c r="N2409" i="1"/>
  <c r="N2410" i="1"/>
  <c r="N2411" i="1"/>
  <c r="N2412" i="1"/>
  <c r="N2413" i="1"/>
  <c r="N2414" i="1"/>
  <c r="N2415" i="1"/>
  <c r="N2416" i="1"/>
  <c r="N2417" i="1"/>
  <c r="N2418" i="1"/>
  <c r="N1815" i="1"/>
  <c r="N1818" i="1"/>
  <c r="N1816" i="1"/>
  <c r="N1817" i="1"/>
  <c r="N1819" i="1"/>
  <c r="N2419" i="1"/>
  <c r="N2420" i="1"/>
  <c r="N1546" i="1"/>
  <c r="N1547" i="1"/>
  <c r="N1549" i="1"/>
  <c r="N1548" i="1"/>
  <c r="N2243" i="1"/>
  <c r="N1498" i="1"/>
  <c r="N2271" i="1"/>
  <c r="N59" i="1"/>
  <c r="N201" i="1"/>
  <c r="N2244" i="1"/>
  <c r="N2246" i="1"/>
  <c r="N2245" i="1"/>
  <c r="N1812" i="1"/>
  <c r="N2247" i="1"/>
  <c r="N202" i="1"/>
  <c r="N5905" i="1"/>
  <c r="N6820" i="1"/>
  <c r="N6714" i="1"/>
  <c r="N6819" i="1"/>
  <c r="N6712" i="1"/>
  <c r="N199" i="1"/>
  <c r="N197" i="1"/>
  <c r="N198" i="1"/>
  <c r="N2242" i="1"/>
  <c r="N2157" i="1"/>
  <c r="N2158" i="1"/>
  <c r="N2159" i="1"/>
  <c r="N142" i="1"/>
  <c r="N143" i="1"/>
  <c r="N141" i="1"/>
  <c r="N5265" i="1"/>
  <c r="N164" i="1"/>
  <c r="N162" i="1"/>
  <c r="N163" i="1"/>
  <c r="N6904" i="1"/>
  <c r="N6905" i="1"/>
  <c r="N6906" i="1"/>
  <c r="N5294" i="1"/>
  <c r="N5292" i="1"/>
  <c r="N5293" i="1"/>
  <c r="N3595" i="1"/>
  <c r="N3594" i="1"/>
  <c r="N4638" i="1"/>
  <c r="N4639" i="1"/>
  <c r="N4640" i="1"/>
  <c r="N4641" i="1"/>
  <c r="N1740" i="1"/>
  <c r="N1741" i="1"/>
  <c r="N1211" i="1"/>
  <c r="N1667" i="1"/>
  <c r="N80" i="1"/>
  <c r="N1821" i="1"/>
  <c r="N2340" i="1"/>
  <c r="N176" i="1"/>
  <c r="N3560" i="1"/>
  <c r="N4603" i="1"/>
  <c r="N4602" i="1"/>
  <c r="N4604" i="1"/>
  <c r="N5268" i="1"/>
  <c r="N3552" i="1"/>
  <c r="N5267" i="1"/>
  <c r="N165" i="1"/>
  <c r="N76" i="1"/>
  <c r="N4514" i="1"/>
  <c r="N4515" i="1"/>
  <c r="N6040" i="1"/>
  <c r="N6039" i="1"/>
  <c r="N6041" i="1"/>
  <c r="N2339" i="1"/>
  <c r="N1082" i="1"/>
  <c r="N2620" i="1"/>
  <c r="N1083" i="1"/>
  <c r="N147" i="1"/>
  <c r="N179" i="1"/>
  <c r="N180" i="1"/>
  <c r="N1363" i="1"/>
  <c r="N1364" i="1"/>
  <c r="N1155" i="1"/>
  <c r="N2341" i="1"/>
  <c r="N6548" i="1"/>
  <c r="N6549" i="1"/>
  <c r="N6550" i="1"/>
  <c r="N5281" i="1"/>
  <c r="N12" i="1"/>
  <c r="N166" i="1"/>
  <c r="N167" i="1"/>
  <c r="N82" i="1"/>
  <c r="N81" i="1"/>
  <c r="N4518" i="1"/>
  <c r="N4519" i="1"/>
  <c r="N4956" i="1"/>
  <c r="N4957" i="1"/>
  <c r="N156" i="1"/>
  <c r="N3584" i="1"/>
  <c r="N5295" i="1"/>
  <c r="N4958" i="1"/>
  <c r="N4959" i="1"/>
  <c r="N5296" i="1"/>
  <c r="N4960" i="1"/>
  <c r="N5259" i="1"/>
  <c r="N3596" i="1"/>
  <c r="N4675" i="1"/>
  <c r="N4676" i="1"/>
  <c r="N4677" i="1"/>
  <c r="N4678" i="1"/>
  <c r="N5297" i="1"/>
  <c r="N5269" i="1"/>
  <c r="N3557" i="1"/>
  <c r="N4524" i="1"/>
  <c r="N4523" i="1"/>
  <c r="N4525" i="1"/>
  <c r="N1451" i="1"/>
  <c r="N1452" i="1"/>
  <c r="N146" i="1"/>
  <c r="N6151" i="1"/>
  <c r="N6150" i="1"/>
  <c r="N6152" i="1"/>
  <c r="N6149" i="1"/>
  <c r="N6506" i="1"/>
  <c r="N6507" i="1"/>
  <c r="N155" i="1"/>
  <c r="N6044" i="1"/>
  <c r="N6043" i="1"/>
  <c r="N6042" i="1"/>
  <c r="N6045" i="1"/>
  <c r="N2338" i="1"/>
  <c r="N1070" i="1"/>
  <c r="N1071" i="1"/>
  <c r="N281" i="1"/>
  <c r="N3588" i="1"/>
  <c r="N4690" i="1"/>
  <c r="N1648" i="1"/>
  <c r="N1647" i="1"/>
  <c r="N2304" i="1"/>
  <c r="N2248" i="1"/>
  <c r="N2209" i="1"/>
  <c r="N5859" i="1"/>
  <c r="N6260" i="1"/>
  <c r="N5227" i="1"/>
  <c r="N6926" i="1"/>
  <c r="N2149" i="1"/>
  <c r="N2148" i="1"/>
  <c r="N63" i="1"/>
  <c r="N64" i="1"/>
  <c r="N62" i="1"/>
  <c r="N2199" i="1"/>
  <c r="N2200" i="1"/>
  <c r="N2150" i="1"/>
  <c r="N2151" i="1"/>
  <c r="N2198" i="1"/>
  <c r="N1508" i="1"/>
  <c r="N1509" i="1"/>
  <c r="N1507" i="1"/>
  <c r="N1405" i="1"/>
  <c r="N1406" i="1"/>
  <c r="N1318" i="1"/>
  <c r="N1321" i="1"/>
  <c r="N1319" i="1"/>
  <c r="N1320" i="1"/>
  <c r="N1322" i="1"/>
  <c r="N4385" i="1"/>
  <c r="N4386" i="1"/>
  <c r="N4387" i="1"/>
  <c r="N1311" i="1"/>
  <c r="N1312" i="1"/>
  <c r="N3843" i="1"/>
  <c r="N1313" i="1"/>
  <c r="N1308" i="1"/>
  <c r="N1310" i="1"/>
  <c r="N1309" i="1"/>
  <c r="N1407" i="1"/>
  <c r="N1408" i="1"/>
  <c r="N1409" i="1"/>
  <c r="N6079" i="1"/>
  <c r="N1323" i="1"/>
  <c r="N1324" i="1"/>
  <c r="N6080" i="1"/>
  <c r="N6081" i="1"/>
  <c r="N6082" i="1"/>
  <c r="N4560" i="1"/>
  <c r="N4563" i="1"/>
  <c r="N4561" i="1"/>
  <c r="N4562" i="1"/>
  <c r="N4564" i="1"/>
  <c r="N1550" i="1"/>
  <c r="N1551" i="1"/>
  <c r="N6219" i="1"/>
  <c r="N6220" i="1"/>
  <c r="N1307" i="1"/>
  <c r="N1304" i="1"/>
  <c r="N1418" i="1"/>
  <c r="N1306" i="1"/>
  <c r="N1305" i="1"/>
  <c r="N1537" i="1"/>
  <c r="N4066" i="1"/>
  <c r="N1410" i="1"/>
  <c r="N1411" i="1"/>
  <c r="N1542" i="1"/>
  <c r="N1543" i="1"/>
  <c r="N1412" i="1"/>
  <c r="N1413" i="1"/>
  <c r="N1414" i="1"/>
  <c r="N1314" i="1"/>
  <c r="N1316" i="1"/>
  <c r="N1315" i="1"/>
  <c r="N1317" i="1"/>
  <c r="N1417" i="1"/>
  <c r="N1506" i="1"/>
  <c r="N3695" i="1"/>
  <c r="N3608" i="1"/>
  <c r="N4998" i="1"/>
  <c r="N4999" i="1"/>
  <c r="N5001" i="1"/>
  <c r="N5000" i="1"/>
  <c r="N3612" i="1"/>
  <c r="N1250" i="1"/>
  <c r="N1252" i="1"/>
  <c r="N1251" i="1"/>
  <c r="N1254" i="1"/>
  <c r="N1253" i="1"/>
  <c r="N1255" i="1"/>
  <c r="N3951" i="1"/>
  <c r="N3952" i="1"/>
  <c r="N1256" i="1"/>
  <c r="N1258" i="1"/>
  <c r="N1257" i="1"/>
  <c r="N1259" i="1"/>
  <c r="N1260" i="1"/>
  <c r="N1261" i="1"/>
  <c r="N1262" i="1"/>
  <c r="N1263" i="1"/>
  <c r="N1264" i="1"/>
  <c r="N1267" i="1"/>
  <c r="N1266" i="1"/>
  <c r="N1265" i="1"/>
  <c r="N1268" i="1"/>
  <c r="N1269" i="1"/>
  <c r="N1270" i="1"/>
  <c r="N4686" i="1"/>
  <c r="N4685" i="1"/>
  <c r="N4684" i="1"/>
  <c r="N1223" i="1"/>
  <c r="N1271" i="1"/>
  <c r="N1272" i="1"/>
  <c r="N1273" i="1"/>
  <c r="N1274" i="1"/>
  <c r="N1275" i="1"/>
  <c r="N1362" i="1"/>
  <c r="N1360" i="1"/>
  <c r="N1361" i="1"/>
  <c r="N1224" i="1"/>
  <c r="N1276" i="1"/>
  <c r="N1621" i="1"/>
  <c r="N1622" i="1"/>
  <c r="N1623" i="1"/>
  <c r="N5765" i="1"/>
  <c r="N5763" i="1"/>
  <c r="N5764" i="1"/>
  <c r="N5766" i="1"/>
  <c r="N5767" i="1"/>
  <c r="N5769" i="1"/>
  <c r="N5768" i="1"/>
  <c r="N4552" i="1"/>
  <c r="N4553" i="1"/>
  <c r="N4554" i="1"/>
  <c r="N4555" i="1"/>
  <c r="N4556" i="1"/>
  <c r="N4557" i="1"/>
  <c r="N4558" i="1"/>
  <c r="N4559" i="1"/>
  <c r="N2974" i="1"/>
  <c r="N2977" i="1"/>
  <c r="N2978" i="1"/>
  <c r="N2975" i="1"/>
  <c r="N2976" i="1"/>
  <c r="N2979" i="1"/>
  <c r="N2980" i="1"/>
  <c r="N5383" i="1"/>
  <c r="N5129" i="1"/>
  <c r="N3688" i="1"/>
  <c r="N5118" i="1"/>
  <c r="N5385" i="1"/>
  <c r="N3689" i="1"/>
  <c r="N5386" i="1"/>
  <c r="M1225" i="1"/>
  <c r="M1226" i="1"/>
  <c r="M1227" i="1"/>
  <c r="M1228" i="1"/>
  <c r="M4654" i="1"/>
  <c r="M4655" i="1"/>
  <c r="M4653" i="1"/>
  <c r="M4656" i="1"/>
  <c r="M1230" i="1"/>
  <c r="M1229" i="1"/>
  <c r="M4659" i="1"/>
  <c r="M4657" i="1"/>
  <c r="M4658" i="1"/>
  <c r="M1231" i="1"/>
  <c r="M1232" i="1"/>
  <c r="M1233" i="1"/>
  <c r="M1234" i="1"/>
  <c r="M1235" i="1"/>
  <c r="M4660" i="1"/>
  <c r="M1236" i="1"/>
  <c r="M1238" i="1"/>
  <c r="M1237" i="1"/>
  <c r="M1239" i="1"/>
  <c r="M1240" i="1"/>
  <c r="M1241" i="1"/>
  <c r="M4661" i="1"/>
  <c r="M4662" i="1"/>
  <c r="M4663" i="1"/>
  <c r="M1242" i="1"/>
  <c r="M1243" i="1"/>
  <c r="M1244" i="1"/>
  <c r="M1245" i="1"/>
  <c r="M4664" i="1"/>
  <c r="M4665" i="1"/>
  <c r="M1246" i="1"/>
  <c r="M1248" i="1"/>
  <c r="M1247" i="1"/>
  <c r="M1249" i="1"/>
  <c r="M3158" i="1"/>
  <c r="M3161" i="1"/>
  <c r="M7022" i="1"/>
  <c r="M7023" i="1"/>
  <c r="M7024" i="1"/>
  <c r="M7026" i="1"/>
  <c r="M7025" i="1"/>
  <c r="M7027" i="1"/>
  <c r="M7028" i="1"/>
  <c r="M7029" i="1"/>
  <c r="M2294" i="1"/>
  <c r="M2293" i="1"/>
  <c r="M193" i="1"/>
  <c r="M195" i="1"/>
  <c r="M192" i="1"/>
  <c r="M194" i="1"/>
  <c r="M191" i="1"/>
  <c r="M2295" i="1"/>
  <c r="M2296" i="1"/>
  <c r="M5082" i="1"/>
  <c r="M5083" i="1"/>
  <c r="M6766" i="1"/>
  <c r="M6767" i="1"/>
  <c r="M6763" i="1"/>
  <c r="M6768" i="1"/>
  <c r="M6765" i="1"/>
  <c r="M6764" i="1"/>
  <c r="M5084" i="1"/>
  <c r="M5085" i="1"/>
  <c r="M5086" i="1"/>
  <c r="M6769" i="1"/>
  <c r="M6770" i="1"/>
  <c r="M6771" i="1"/>
  <c r="M6773" i="1"/>
  <c r="M6772" i="1"/>
  <c r="M5087" i="1"/>
  <c r="M6778" i="1"/>
  <c r="M6779" i="1"/>
  <c r="M6780" i="1"/>
  <c r="M6781" i="1"/>
  <c r="M6782" i="1"/>
  <c r="M5091" i="1"/>
  <c r="M5092" i="1"/>
  <c r="M7101" i="1"/>
  <c r="M7102" i="1"/>
  <c r="M7103" i="1"/>
  <c r="M7104" i="1"/>
  <c r="M7105" i="1"/>
  <c r="M7108" i="1"/>
  <c r="M7107" i="1"/>
  <c r="M7109" i="1"/>
  <c r="M7106" i="1"/>
  <c r="M5583" i="1"/>
  <c r="M7110" i="1"/>
  <c r="M7111" i="1"/>
  <c r="M7112" i="1"/>
  <c r="M7113" i="1"/>
  <c r="M7114" i="1"/>
  <c r="M7115" i="1"/>
  <c r="M7116" i="1"/>
  <c r="M7117" i="1"/>
  <c r="M7118" i="1"/>
  <c r="M7119" i="1"/>
  <c r="M7120" i="1"/>
  <c r="M7121" i="1"/>
  <c r="M7122" i="1"/>
  <c r="M7123" i="1"/>
  <c r="M7124" i="1"/>
  <c r="M7125" i="1"/>
  <c r="M7126" i="1"/>
  <c r="M7127" i="1"/>
  <c r="M7128" i="1"/>
  <c r="M7129" i="1"/>
  <c r="M7130" i="1"/>
  <c r="M7131" i="1"/>
  <c r="M7132" i="1"/>
  <c r="M7133" i="1"/>
  <c r="M7134" i="1"/>
  <c r="M7135" i="1"/>
  <c r="M7136" i="1"/>
  <c r="M5584" i="1"/>
  <c r="M5585" i="1"/>
  <c r="M5586" i="1"/>
  <c r="M7137" i="1"/>
  <c r="M7138" i="1"/>
  <c r="M1031" i="1"/>
  <c r="M1032" i="1"/>
  <c r="M1033" i="1"/>
  <c r="M1034" i="1"/>
  <c r="M1035" i="1"/>
  <c r="M1036" i="1"/>
  <c r="M1037" i="1"/>
  <c r="M1277" i="1"/>
  <c r="M1279" i="1"/>
  <c r="M1278" i="1"/>
  <c r="M1282" i="1"/>
  <c r="M1281" i="1"/>
  <c r="M1280" i="1"/>
  <c r="M1286" i="1"/>
  <c r="M1283" i="1"/>
  <c r="M1285" i="1"/>
  <c r="M1284" i="1"/>
  <c r="M1125" i="1"/>
  <c r="M1126" i="1"/>
  <c r="M1127" i="1"/>
  <c r="M1129" i="1"/>
  <c r="M1128" i="1"/>
  <c r="M1130" i="1"/>
  <c r="M1112" i="1"/>
  <c r="M1113" i="1"/>
  <c r="M1114" i="1"/>
  <c r="M1115" i="1"/>
  <c r="M1117" i="1"/>
  <c r="M1116" i="1"/>
  <c r="M1131" i="1"/>
  <c r="M1132" i="1"/>
  <c r="M1133" i="1"/>
  <c r="M1134" i="1"/>
  <c r="M1135" i="1"/>
  <c r="M1136" i="1"/>
  <c r="M1137" i="1"/>
  <c r="M1139" i="1"/>
  <c r="M1138" i="1"/>
  <c r="M1141" i="1"/>
  <c r="M1140" i="1"/>
  <c r="M1142" i="1"/>
  <c r="M1143" i="1"/>
  <c r="M1118" i="1"/>
  <c r="M1120" i="1"/>
  <c r="M1119" i="1"/>
  <c r="M1123" i="1"/>
  <c r="M1124" i="1"/>
  <c r="M1121" i="1"/>
  <c r="M1122" i="1"/>
  <c r="M4636" i="1"/>
  <c r="M4637" i="1"/>
  <c r="M1296" i="1"/>
  <c r="M1295" i="1"/>
  <c r="M1614" i="1"/>
  <c r="M214" i="1"/>
  <c r="M215" i="1"/>
  <c r="M1932" i="1"/>
  <c r="M213" i="1"/>
  <c r="M217" i="1"/>
  <c r="M216" i="1"/>
  <c r="M212" i="1"/>
  <c r="M235" i="1"/>
  <c r="M237" i="1"/>
  <c r="M211" i="1"/>
  <c r="M84" i="1"/>
  <c r="M83" i="1"/>
  <c r="M77" i="1"/>
  <c r="M6067" i="1"/>
  <c r="M6055" i="1"/>
  <c r="M6060" i="1"/>
  <c r="M6058" i="1"/>
  <c r="M6064" i="1"/>
  <c r="M6056" i="1"/>
  <c r="M6057" i="1"/>
  <c r="M6068" i="1"/>
  <c r="M6059" i="1"/>
  <c r="M6054" i="1"/>
  <c r="M6066" i="1"/>
  <c r="M6062" i="1"/>
  <c r="M6065" i="1"/>
  <c r="M6061" i="1"/>
  <c r="M6063" i="1"/>
  <c r="M7030" i="1"/>
  <c r="M7031" i="1"/>
  <c r="M7032" i="1"/>
  <c r="M7033" i="1"/>
  <c r="M7035" i="1"/>
  <c r="M7034" i="1"/>
  <c r="M3014" i="1"/>
  <c r="M3012" i="1"/>
  <c r="M3011" i="1"/>
  <c r="M3013" i="1"/>
  <c r="M5611" i="1"/>
  <c r="M5614" i="1"/>
  <c r="M5613" i="1"/>
  <c r="M5612" i="1"/>
  <c r="M5615" i="1"/>
  <c r="M296" i="1"/>
  <c r="M5379" i="1"/>
  <c r="M5365" i="1"/>
  <c r="M2434" i="1"/>
  <c r="M3626" i="1"/>
  <c r="M3625" i="1"/>
  <c r="M304" i="1"/>
  <c r="M2955" i="1"/>
  <c r="M2957" i="1"/>
  <c r="M2956" i="1"/>
  <c r="M2958" i="1"/>
  <c r="M288" i="1"/>
  <c r="M287" i="1"/>
  <c r="M331" i="1"/>
  <c r="M5545" i="1"/>
  <c r="M5546" i="1"/>
  <c r="M2635" i="1"/>
  <c r="M2630" i="1"/>
  <c r="M2629" i="1"/>
  <c r="M2634" i="1"/>
  <c r="M2632" i="1"/>
  <c r="M2631" i="1"/>
  <c r="M2633" i="1"/>
  <c r="M3317" i="1"/>
  <c r="M3318" i="1"/>
  <c r="M290" i="1"/>
  <c r="M3267" i="1"/>
  <c r="M3268" i="1"/>
  <c r="M3269" i="1"/>
  <c r="M3270" i="1"/>
  <c r="M3271" i="1"/>
  <c r="M3273" i="1"/>
  <c r="M3272" i="1"/>
  <c r="M3275" i="1"/>
  <c r="M3274" i="1"/>
  <c r="M295" i="1"/>
  <c r="M598" i="1"/>
  <c r="M599" i="1"/>
  <c r="M1939" i="1"/>
  <c r="M282" i="1"/>
  <c r="M72" i="1"/>
  <c r="M283" i="1"/>
  <c r="M1940" i="1"/>
  <c r="M73" i="1"/>
  <c r="M74" i="1"/>
  <c r="M75" i="1"/>
  <c r="M3624" i="1"/>
  <c r="M3623" i="1"/>
  <c r="M3622" i="1"/>
  <c r="M3152" i="1"/>
  <c r="M2642" i="1"/>
  <c r="M2643" i="1"/>
  <c r="M2644" i="1"/>
  <c r="M1945" i="1"/>
  <c r="M7085" i="1"/>
  <c r="M7087" i="1"/>
  <c r="M7086" i="1"/>
  <c r="M302" i="1"/>
  <c r="M79" i="1"/>
  <c r="M303" i="1"/>
  <c r="M5320" i="1"/>
  <c r="M5321" i="1"/>
  <c r="M3842" i="1"/>
  <c r="M1288" i="1"/>
  <c r="M1289" i="1"/>
  <c r="M1287" i="1"/>
  <c r="M1290" i="1"/>
  <c r="M1291" i="1"/>
  <c r="M1292" i="1"/>
  <c r="M1293" i="1"/>
  <c r="M1294" i="1"/>
  <c r="M6915" i="1"/>
  <c r="M6916" i="1"/>
  <c r="M6783" i="1"/>
  <c r="M6784" i="1"/>
  <c r="M6917" i="1"/>
  <c r="M6785" i="1"/>
  <c r="M6919" i="1"/>
  <c r="M6786" i="1"/>
  <c r="M6787" i="1"/>
  <c r="M6920" i="1"/>
  <c r="M6918" i="1"/>
  <c r="M6788" i="1"/>
  <c r="M6921" i="1"/>
  <c r="M6789" i="1"/>
  <c r="M6922" i="1"/>
  <c r="M6923" i="1"/>
  <c r="M6924" i="1"/>
  <c r="M5909" i="1"/>
  <c r="M6874" i="1"/>
  <c r="M5906" i="1"/>
  <c r="M6877" i="1"/>
  <c r="M5895" i="1"/>
  <c r="M5910" i="1"/>
  <c r="M5907" i="1"/>
  <c r="M6878" i="1"/>
  <c r="M5908" i="1"/>
  <c r="M6746" i="1"/>
  <c r="M6747" i="1"/>
  <c r="M6748" i="1"/>
  <c r="M6741" i="1"/>
  <c r="M6742" i="1"/>
  <c r="M6743" i="1"/>
  <c r="M6745" i="1"/>
  <c r="M6744" i="1"/>
  <c r="M6737" i="1"/>
  <c r="M6739" i="1"/>
  <c r="M6740" i="1"/>
  <c r="M6738" i="1"/>
  <c r="M6734" i="1"/>
  <c r="M6735" i="1"/>
  <c r="M6736" i="1"/>
  <c r="M5014" i="1"/>
  <c r="M5013" i="1"/>
  <c r="M5015" i="1"/>
  <c r="M1556" i="1"/>
  <c r="M1555" i="1"/>
  <c r="M1557" i="1"/>
  <c r="M1558" i="1"/>
  <c r="M1559" i="1"/>
  <c r="M1553" i="1"/>
  <c r="M1554" i="1"/>
  <c r="M4359" i="1"/>
  <c r="M4369" i="1"/>
  <c r="M1492" i="1"/>
  <c r="M4374" i="1"/>
  <c r="M4376" i="1"/>
  <c r="M4367" i="1"/>
  <c r="M4379" i="1"/>
  <c r="M4365" i="1"/>
  <c r="M1491" i="1"/>
  <c r="M4366" i="1"/>
  <c r="M4364" i="1"/>
  <c r="M4361" i="1"/>
  <c r="M4358" i="1"/>
  <c r="M4371" i="1"/>
  <c r="M4368" i="1"/>
  <c r="M4370" i="1"/>
  <c r="M4377" i="1"/>
  <c r="M4378" i="1"/>
  <c r="M4372" i="1"/>
  <c r="M4380" i="1"/>
  <c r="M4373" i="1"/>
  <c r="M4360" i="1"/>
  <c r="M4363" i="1"/>
  <c r="M4362" i="1"/>
  <c r="M4375" i="1"/>
  <c r="M5263" i="1"/>
  <c r="M5264" i="1"/>
  <c r="M1751" i="1"/>
  <c r="M1971" i="1"/>
  <c r="M1752" i="1"/>
  <c r="M3828" i="1"/>
  <c r="M5262" i="1"/>
  <c r="M2460" i="1"/>
  <c r="M5381" i="1"/>
  <c r="M329" i="1"/>
  <c r="M132" i="1"/>
  <c r="M3691" i="1"/>
  <c r="M3368" i="1"/>
  <c r="M3627" i="1"/>
  <c r="M3366" i="1"/>
  <c r="M3369" i="1"/>
  <c r="M5380" i="1"/>
  <c r="M3628" i="1"/>
  <c r="M3367" i="1"/>
  <c r="M3289" i="1"/>
  <c r="M3063" i="1"/>
  <c r="M3065" i="1"/>
  <c r="M3066" i="1"/>
  <c r="M3064" i="1"/>
  <c r="M3067" i="1"/>
  <c r="M3068" i="1"/>
  <c r="M3069" i="1"/>
  <c r="M1013" i="1"/>
  <c r="M1012" i="1"/>
  <c r="M5535" i="1"/>
  <c r="M5536" i="1"/>
  <c r="M5537" i="1"/>
  <c r="M3154" i="1"/>
  <c r="M3153" i="1"/>
  <c r="M3155" i="1"/>
  <c r="M3156" i="1"/>
  <c r="M6704" i="1"/>
  <c r="M6705" i="1"/>
  <c r="M6706" i="1"/>
  <c r="M6707" i="1"/>
  <c r="M2432" i="1"/>
  <c r="M315" i="1"/>
  <c r="M2433" i="1"/>
  <c r="M1000" i="1"/>
  <c r="M310" i="1"/>
  <c r="M314" i="1"/>
  <c r="M65" i="1"/>
  <c r="M1206" i="1"/>
  <c r="M1207" i="1"/>
  <c r="M1208" i="1"/>
  <c r="M1210" i="1"/>
  <c r="M1209" i="1"/>
  <c r="M5661" i="1"/>
  <c r="M2398" i="1"/>
  <c r="M2067" i="1"/>
  <c r="M2399" i="1"/>
  <c r="M2068" i="1"/>
  <c r="M2400" i="1"/>
  <c r="M2401" i="1"/>
  <c r="M2402" i="1"/>
  <c r="M2403" i="1"/>
  <c r="M2404" i="1"/>
  <c r="M2405" i="1"/>
  <c r="M2406" i="1"/>
  <c r="M2407" i="1"/>
  <c r="M2069" i="1"/>
  <c r="M2070" i="1"/>
  <c r="M2071" i="1"/>
  <c r="M2072" i="1"/>
  <c r="M2073" i="1"/>
  <c r="M2074" i="1"/>
  <c r="M2075" i="1"/>
  <c r="M2076" i="1"/>
  <c r="M2408" i="1"/>
  <c r="M2077" i="1"/>
  <c r="M2409" i="1"/>
  <c r="M2410" i="1"/>
  <c r="M2411" i="1"/>
  <c r="M2412" i="1"/>
  <c r="M2413" i="1"/>
  <c r="M2414" i="1"/>
  <c r="M2415" i="1"/>
  <c r="M2416" i="1"/>
  <c r="M2417" i="1"/>
  <c r="M2418" i="1"/>
  <c r="M1815" i="1"/>
  <c r="M1818" i="1"/>
  <c r="M1816" i="1"/>
  <c r="M1817" i="1"/>
  <c r="M1819" i="1"/>
  <c r="M2419" i="1"/>
  <c r="M2420" i="1"/>
  <c r="M1546" i="1"/>
  <c r="M1547" i="1"/>
  <c r="M1549" i="1"/>
  <c r="M1548" i="1"/>
  <c r="M2243" i="1"/>
  <c r="M1498" i="1"/>
  <c r="M2271" i="1"/>
  <c r="M59" i="1"/>
  <c r="M201" i="1"/>
  <c r="M2244" i="1"/>
  <c r="M2246" i="1"/>
  <c r="M2245" i="1"/>
  <c r="M1812" i="1"/>
  <c r="M2247" i="1"/>
  <c r="M202" i="1"/>
  <c r="M5905" i="1"/>
  <c r="M6820" i="1"/>
  <c r="M6714" i="1"/>
  <c r="M6819" i="1"/>
  <c r="M6712" i="1"/>
  <c r="M199" i="1"/>
  <c r="M197" i="1"/>
  <c r="M198" i="1"/>
  <c r="M2242" i="1"/>
  <c r="M2157" i="1"/>
  <c r="M2158" i="1"/>
  <c r="M2159" i="1"/>
  <c r="M142" i="1"/>
  <c r="M143" i="1"/>
  <c r="M141" i="1"/>
  <c r="M5265" i="1"/>
  <c r="M164" i="1"/>
  <c r="M162" i="1"/>
  <c r="M163" i="1"/>
  <c r="M6904" i="1"/>
  <c r="M6905" i="1"/>
  <c r="M6906" i="1"/>
  <c r="M5294" i="1"/>
  <c r="M5292" i="1"/>
  <c r="M5293" i="1"/>
  <c r="M3595" i="1"/>
  <c r="M3594" i="1"/>
  <c r="M4638" i="1"/>
  <c r="M4639" i="1"/>
  <c r="M4640" i="1"/>
  <c r="M4641" i="1"/>
  <c r="M1740" i="1"/>
  <c r="M1741" i="1"/>
  <c r="M1211" i="1"/>
  <c r="M1667" i="1"/>
  <c r="M80" i="1"/>
  <c r="M1821" i="1"/>
  <c r="M2340" i="1"/>
  <c r="M176" i="1"/>
  <c r="M3560" i="1"/>
  <c r="M4603" i="1"/>
  <c r="M4602" i="1"/>
  <c r="M4604" i="1"/>
  <c r="M5268" i="1"/>
  <c r="M3552" i="1"/>
  <c r="M5267" i="1"/>
  <c r="M165" i="1"/>
  <c r="M76" i="1"/>
  <c r="M4514" i="1"/>
  <c r="M4515" i="1"/>
  <c r="M6040" i="1"/>
  <c r="M6039" i="1"/>
  <c r="M6041" i="1"/>
  <c r="M2339" i="1"/>
  <c r="M1082" i="1"/>
  <c r="M2620" i="1"/>
  <c r="M1083" i="1"/>
  <c r="M147" i="1"/>
  <c r="M179" i="1"/>
  <c r="M180" i="1"/>
  <c r="M1363" i="1"/>
  <c r="M1364" i="1"/>
  <c r="M1155" i="1"/>
  <c r="M2341" i="1"/>
  <c r="M6548" i="1"/>
  <c r="M6549" i="1"/>
  <c r="M6550" i="1"/>
  <c r="M5281" i="1"/>
  <c r="M12" i="1"/>
  <c r="M166" i="1"/>
  <c r="M167" i="1"/>
  <c r="M82" i="1"/>
  <c r="M81" i="1"/>
  <c r="M4518" i="1"/>
  <c r="M4519" i="1"/>
  <c r="M4956" i="1"/>
  <c r="M4957" i="1"/>
  <c r="M156" i="1"/>
  <c r="M3584" i="1"/>
  <c r="M5295" i="1"/>
  <c r="M4958" i="1"/>
  <c r="M4959" i="1"/>
  <c r="M5296" i="1"/>
  <c r="M4960" i="1"/>
  <c r="M5259" i="1"/>
  <c r="M3596" i="1"/>
  <c r="M4675" i="1"/>
  <c r="M4676" i="1"/>
  <c r="M4677" i="1"/>
  <c r="M4678" i="1"/>
  <c r="M5297" i="1"/>
  <c r="M5269" i="1"/>
  <c r="M3557" i="1"/>
  <c r="M4524" i="1"/>
  <c r="M4523" i="1"/>
  <c r="M4525" i="1"/>
  <c r="M1451" i="1"/>
  <c r="M1452" i="1"/>
  <c r="M146" i="1"/>
  <c r="M6151" i="1"/>
  <c r="M6150" i="1"/>
  <c r="M6152" i="1"/>
  <c r="M6149" i="1"/>
  <c r="M6506" i="1"/>
  <c r="M6507" i="1"/>
  <c r="M155" i="1"/>
  <c r="M6044" i="1"/>
  <c r="M6043" i="1"/>
  <c r="M6042" i="1"/>
  <c r="M6045" i="1"/>
  <c r="M2338" i="1"/>
  <c r="M1070" i="1"/>
  <c r="M1071" i="1"/>
  <c r="M281" i="1"/>
  <c r="M3588" i="1"/>
  <c r="M4690" i="1"/>
  <c r="M1648" i="1"/>
  <c r="M1647" i="1"/>
  <c r="M2304" i="1"/>
  <c r="M2248" i="1"/>
  <c r="M2209" i="1"/>
  <c r="M5859" i="1"/>
  <c r="M6260" i="1"/>
  <c r="M5227" i="1"/>
  <c r="M6926" i="1"/>
  <c r="M2149" i="1"/>
  <c r="M2148" i="1"/>
  <c r="M63" i="1"/>
  <c r="M64" i="1"/>
  <c r="M62" i="1"/>
  <c r="M2199" i="1"/>
  <c r="M2200" i="1"/>
  <c r="M2150" i="1"/>
  <c r="M2151" i="1"/>
  <c r="M2198" i="1"/>
  <c r="M1508" i="1"/>
  <c r="M1509" i="1"/>
  <c r="M1507" i="1"/>
  <c r="M1405" i="1"/>
  <c r="M1406" i="1"/>
  <c r="M1318" i="1"/>
  <c r="M1321" i="1"/>
  <c r="M1319" i="1"/>
  <c r="M1320" i="1"/>
  <c r="M1322" i="1"/>
  <c r="M4385" i="1"/>
  <c r="M4386" i="1"/>
  <c r="M4387" i="1"/>
  <c r="M1311" i="1"/>
  <c r="M1312" i="1"/>
  <c r="M3843" i="1"/>
  <c r="M1313" i="1"/>
  <c r="M1308" i="1"/>
  <c r="M1310" i="1"/>
  <c r="M1309" i="1"/>
  <c r="M1407" i="1"/>
  <c r="M1408" i="1"/>
  <c r="M1409" i="1"/>
  <c r="M6079" i="1"/>
  <c r="M1323" i="1"/>
  <c r="M1324" i="1"/>
  <c r="M6080" i="1"/>
  <c r="M6081" i="1"/>
  <c r="M6082" i="1"/>
  <c r="M4560" i="1"/>
  <c r="M4563" i="1"/>
  <c r="M4561" i="1"/>
  <c r="M4562" i="1"/>
  <c r="M4564" i="1"/>
  <c r="M1550" i="1"/>
  <c r="M1551" i="1"/>
  <c r="M6219" i="1"/>
  <c r="M6220" i="1"/>
  <c r="M1307" i="1"/>
  <c r="M1304" i="1"/>
  <c r="M1418" i="1"/>
  <c r="M1306" i="1"/>
  <c r="M1305" i="1"/>
  <c r="M1537" i="1"/>
  <c r="M4066" i="1"/>
  <c r="M1410" i="1"/>
  <c r="M1411" i="1"/>
  <c r="M1542" i="1"/>
  <c r="M1543" i="1"/>
  <c r="M1412" i="1"/>
  <c r="M1413" i="1"/>
  <c r="M1414" i="1"/>
  <c r="M1314" i="1"/>
  <c r="M1316" i="1"/>
  <c r="M1315" i="1"/>
  <c r="M1317" i="1"/>
  <c r="M1417" i="1"/>
  <c r="M1506" i="1"/>
  <c r="M3695" i="1"/>
  <c r="M3608" i="1"/>
  <c r="M4998" i="1"/>
  <c r="M4999" i="1"/>
  <c r="M5001" i="1"/>
  <c r="M5000" i="1"/>
  <c r="M3612" i="1"/>
  <c r="M1250" i="1"/>
  <c r="M1252" i="1"/>
  <c r="M1251" i="1"/>
  <c r="M1254" i="1"/>
  <c r="M1253" i="1"/>
  <c r="M1255" i="1"/>
  <c r="M3951" i="1"/>
  <c r="M3952" i="1"/>
  <c r="M1256" i="1"/>
  <c r="M1258" i="1"/>
  <c r="M1257" i="1"/>
  <c r="M1259" i="1"/>
  <c r="M1260" i="1"/>
  <c r="M1261" i="1"/>
  <c r="M1262" i="1"/>
  <c r="M1263" i="1"/>
  <c r="M1264" i="1"/>
  <c r="M1267" i="1"/>
  <c r="M1266" i="1"/>
  <c r="M1265" i="1"/>
  <c r="M1268" i="1"/>
  <c r="M1269" i="1"/>
  <c r="M1270" i="1"/>
  <c r="M4686" i="1"/>
  <c r="M4685" i="1"/>
  <c r="M4684" i="1"/>
  <c r="M1223" i="1"/>
  <c r="M1271" i="1"/>
  <c r="M1272" i="1"/>
  <c r="M1273" i="1"/>
  <c r="M1274" i="1"/>
  <c r="M1275" i="1"/>
  <c r="M1362" i="1"/>
  <c r="M1360" i="1"/>
  <c r="M1361" i="1"/>
  <c r="M1224" i="1"/>
  <c r="M1276" i="1"/>
  <c r="M1621" i="1"/>
  <c r="M1622" i="1"/>
  <c r="M1623" i="1"/>
  <c r="M5765" i="1"/>
  <c r="M5763" i="1"/>
  <c r="M5764" i="1"/>
  <c r="M5766" i="1"/>
  <c r="M5767" i="1"/>
  <c r="M5769" i="1"/>
  <c r="M5768" i="1"/>
  <c r="M4552" i="1"/>
  <c r="M4553" i="1"/>
  <c r="M4554" i="1"/>
  <c r="M4555" i="1"/>
  <c r="M4556" i="1"/>
  <c r="M4557" i="1"/>
  <c r="M4558" i="1"/>
  <c r="M4559" i="1"/>
  <c r="M2974" i="1"/>
  <c r="M2977" i="1"/>
  <c r="M2978" i="1"/>
  <c r="M2975" i="1"/>
  <c r="M2976" i="1"/>
  <c r="M2979" i="1"/>
  <c r="M2980" i="1"/>
  <c r="M5383" i="1"/>
  <c r="M5129" i="1"/>
  <c r="M3688" i="1"/>
  <c r="M5118" i="1"/>
  <c r="M5385" i="1"/>
  <c r="M3689" i="1"/>
  <c r="M5386" i="1"/>
</calcChain>
</file>

<file path=xl/sharedStrings.xml><?xml version="1.0" encoding="utf-8"?>
<sst xmlns="http://schemas.openxmlformats.org/spreadsheetml/2006/main" count="103393" uniqueCount="17460">
  <si>
    <t>Sample Number</t>
  </si>
  <si>
    <t>Country</t>
  </si>
  <si>
    <t>Mine</t>
  </si>
  <si>
    <t>Longitude</t>
  </si>
  <si>
    <t>Latitude</t>
  </si>
  <si>
    <t>Pb</t>
  </si>
  <si>
    <t>Cu</t>
  </si>
  <si>
    <t>Ag</t>
  </si>
  <si>
    <t>Fe</t>
  </si>
  <si>
    <t>S</t>
  </si>
  <si>
    <t>As</t>
  </si>
  <si>
    <t>Au</t>
  </si>
  <si>
    <t>Zn</t>
  </si>
  <si>
    <t>208Pb/206Pb</t>
  </si>
  <si>
    <t>207Pb/206Pb</t>
  </si>
  <si>
    <t>206Pb/204Pb</t>
  </si>
  <si>
    <t>207Pb/204Pb</t>
  </si>
  <si>
    <t>208Pb/204Pb</t>
  </si>
  <si>
    <t>Sources</t>
  </si>
  <si>
    <t>PA13530A</t>
  </si>
  <si>
    <t>Almeria y Murcia</t>
  </si>
  <si>
    <t>Sierra Cantar</t>
  </si>
  <si>
    <t>Aguilas</t>
  </si>
  <si>
    <t>37.1035929</t>
  </si>
  <si>
    <t>-2.30244600000003</t>
  </si>
  <si>
    <t>Galena</t>
  </si>
  <si>
    <t>PA13530B</t>
  </si>
  <si>
    <t>PA13794B</t>
  </si>
  <si>
    <t>Alcolea 6</t>
  </si>
  <si>
    <t>Alcolea</t>
  </si>
  <si>
    <t>36.9274206</t>
  </si>
  <si>
    <t>-2.98755649999998</t>
  </si>
  <si>
    <t>PA13794C</t>
  </si>
  <si>
    <t>Province of Murcia</t>
  </si>
  <si>
    <t>Cartagena</t>
  </si>
  <si>
    <t>Ore</t>
  </si>
  <si>
    <t>Oxalid</t>
  </si>
  <si>
    <t>south Iberian massive sulphide</t>
  </si>
  <si>
    <t>Almagrera</t>
  </si>
  <si>
    <t>37.2836111</t>
  </si>
  <si>
    <t>-1.75055559999998</t>
  </si>
  <si>
    <t>Banded polymetallic ore (MSB)</t>
  </si>
  <si>
    <t>Marcoux. 1998</t>
  </si>
  <si>
    <t>Centenillo</t>
  </si>
  <si>
    <t>SP 55</t>
  </si>
  <si>
    <t>Province of Almeria</t>
  </si>
  <si>
    <t>Sierra Almagro</t>
  </si>
  <si>
    <t>Cerro Minada, Mine 86</t>
  </si>
  <si>
    <t>36.8258333</t>
  </si>
  <si>
    <t>-2.08249999999998</t>
  </si>
  <si>
    <t>SP 57</t>
  </si>
  <si>
    <t>Chaparrita</t>
  </si>
  <si>
    <t>37.3844458</t>
  </si>
  <si>
    <t>-5.97788679999996</t>
  </si>
  <si>
    <t>Massive pyritic ore (MSB)</t>
  </si>
  <si>
    <t>PA0320</t>
  </si>
  <si>
    <t>Almizaraque</t>
  </si>
  <si>
    <t>Cuevas del Almanzora, Almeria</t>
  </si>
  <si>
    <t>37.2922445</t>
  </si>
  <si>
    <t>-1.87608399999999</t>
  </si>
  <si>
    <t>Mineral Cu</t>
  </si>
  <si>
    <t>Province of Huelva</t>
  </si>
  <si>
    <t>El Carmen (1)</t>
  </si>
  <si>
    <t>38.4620806</t>
  </si>
  <si>
    <t>-1.47193229999993</t>
  </si>
  <si>
    <t>Massive polymetallic ore (MSB)</t>
  </si>
  <si>
    <t>CO 17</t>
  </si>
  <si>
    <t>District of Los Pedroches</t>
  </si>
  <si>
    <t>Fontanar</t>
  </si>
  <si>
    <t>37.6734932</t>
  </si>
  <si>
    <t>-2.9722438</t>
  </si>
  <si>
    <t>Klein et al. 2009</t>
  </si>
  <si>
    <t>PA13567B</t>
  </si>
  <si>
    <t>Fondon 1</t>
  </si>
  <si>
    <t>Gador</t>
  </si>
  <si>
    <t>36.9529106</t>
  </si>
  <si>
    <t>-2.49194990000001</t>
  </si>
  <si>
    <t>PA13567C</t>
  </si>
  <si>
    <t>PA13792B</t>
  </si>
  <si>
    <t>PA13792C</t>
  </si>
  <si>
    <t>CO 96b</t>
  </si>
  <si>
    <t>Province of Sevilla</t>
  </si>
  <si>
    <t>Garabato</t>
  </si>
  <si>
    <t>37.3507856</t>
  </si>
  <si>
    <t>-5.86178580000001</t>
  </si>
  <si>
    <t>CO 96a</t>
  </si>
  <si>
    <t>CAB8</t>
  </si>
  <si>
    <t>Sierra Cabrera</t>
  </si>
  <si>
    <t>37.1220313</t>
  </si>
  <si>
    <t>-1.86110110000004</t>
  </si>
  <si>
    <t>SE 7</t>
  </si>
  <si>
    <t>Ossa Morena Zone</t>
  </si>
  <si>
    <t>District of Sevilla</t>
  </si>
  <si>
    <t>Gibla</t>
  </si>
  <si>
    <t>37.3890924</t>
  </si>
  <si>
    <t>-5.98445889999994</t>
  </si>
  <si>
    <t>ALM1/60</t>
  </si>
  <si>
    <t>Sierra Almagrera north</t>
  </si>
  <si>
    <t>Guzmana Mine (n.Sierra)</t>
  </si>
  <si>
    <t>ALM1/294</t>
  </si>
  <si>
    <t>Herrerias</t>
  </si>
  <si>
    <t>ALM2/64</t>
  </si>
  <si>
    <t>Sierra Almagrera</t>
  </si>
  <si>
    <t>Jaroso gully</t>
  </si>
  <si>
    <t>B3/61</t>
  </si>
  <si>
    <t>Sierra de Bedar</t>
  </si>
  <si>
    <t>La Reforma mine</t>
  </si>
  <si>
    <t>37.174645</t>
  </si>
  <si>
    <t>-1.95436399999994</t>
  </si>
  <si>
    <t>B3/269</t>
  </si>
  <si>
    <t>LB-1</t>
  </si>
  <si>
    <t>Loma de Bas (LB)</t>
  </si>
  <si>
    <t>37.67119</t>
  </si>
  <si>
    <t>-1.7017</t>
  </si>
  <si>
    <t>SP58B</t>
  </si>
  <si>
    <t>Mine 202 Mina Piedra Almarilla</t>
  </si>
  <si>
    <t>Mazarron</t>
  </si>
  <si>
    <t>37.5958308</t>
  </si>
  <si>
    <t>-1.31476880000002</t>
  </si>
  <si>
    <t>SP58A</t>
  </si>
  <si>
    <t>SP60A</t>
  </si>
  <si>
    <t>Mine 217 Pozo de la Aguja</t>
  </si>
  <si>
    <t>SP61B</t>
  </si>
  <si>
    <t>SP60B</t>
  </si>
  <si>
    <t>SP61C</t>
  </si>
  <si>
    <t>SP61A</t>
  </si>
  <si>
    <t>R16A</t>
  </si>
  <si>
    <t>Mazzaron (Mz)</t>
  </si>
  <si>
    <t>Spn11</t>
  </si>
  <si>
    <t>MR-21</t>
  </si>
  <si>
    <t>Monte Romero</t>
  </si>
  <si>
    <t>38.0156094</t>
  </si>
  <si>
    <t>-1.16749690000006</t>
  </si>
  <si>
    <t>MR-85</t>
  </si>
  <si>
    <t>MR-140</t>
  </si>
  <si>
    <t>MR-10</t>
  </si>
  <si>
    <t>MR-29</t>
  </si>
  <si>
    <t>MR-53</t>
  </si>
  <si>
    <t>MR-101</t>
  </si>
  <si>
    <t>MR-129c</t>
  </si>
  <si>
    <t>TG 180B</t>
  </si>
  <si>
    <t>Turkey</t>
  </si>
  <si>
    <t>Pirajman</t>
  </si>
  <si>
    <t>38.4833333</t>
  </si>
  <si>
    <t>0.14999990000001</t>
  </si>
  <si>
    <t>Santos Zalduegui et al., 2004</t>
  </si>
  <si>
    <t>ALM4/297</t>
  </si>
  <si>
    <t>Ramo de Flores</t>
  </si>
  <si>
    <t>ALM5/63</t>
  </si>
  <si>
    <t>ALM4/301</t>
  </si>
  <si>
    <t>ALM5/298</t>
  </si>
  <si>
    <t>ALM4/66</t>
  </si>
  <si>
    <t>Sierra Almagrera south</t>
  </si>
  <si>
    <t>HALLIDAY 1</t>
  </si>
  <si>
    <t>S. Valentin L'Union</t>
  </si>
  <si>
    <t>37.620477</t>
  </si>
  <si>
    <t>-0.878873999999996</t>
  </si>
  <si>
    <t>SP53</t>
  </si>
  <si>
    <t>Mine 516 Minas del Grupa Frances</t>
  </si>
  <si>
    <t>Almg-1</t>
  </si>
  <si>
    <t>Sierra Almagrera (Alm)</t>
  </si>
  <si>
    <t>Almg-2</t>
  </si>
  <si>
    <t>Almg-3</t>
  </si>
  <si>
    <t>Almg-4</t>
  </si>
  <si>
    <t>Min</t>
  </si>
  <si>
    <t>36.9339708</t>
  </si>
  <si>
    <t>-2.7105378</t>
  </si>
  <si>
    <t>Tolv-1</t>
  </si>
  <si>
    <t>Agl-1</t>
  </si>
  <si>
    <t>Sierra del Aguilon (Ag)</t>
  </si>
  <si>
    <t>37.27272</t>
  </si>
  <si>
    <t>-1.77625</t>
  </si>
  <si>
    <t>Agl-2</t>
  </si>
  <si>
    <t>SP15</t>
  </si>
  <si>
    <t>Mine 626 Minas de la Paniza</t>
  </si>
  <si>
    <t>Sierra del Cabo de Gata</t>
  </si>
  <si>
    <t>SP12</t>
  </si>
  <si>
    <t>SP18</t>
  </si>
  <si>
    <t>SP19A</t>
  </si>
  <si>
    <t>SP17A</t>
  </si>
  <si>
    <t>SP16</t>
  </si>
  <si>
    <t>SP19B</t>
  </si>
  <si>
    <t>SP19C</t>
  </si>
  <si>
    <t>SP19D</t>
  </si>
  <si>
    <t>SP13</t>
  </si>
  <si>
    <t>SP17B</t>
  </si>
  <si>
    <t>SP41</t>
  </si>
  <si>
    <t>Mine 645 Minas del Risco Colorado</t>
  </si>
  <si>
    <t>SP40</t>
  </si>
  <si>
    <t>SP38</t>
  </si>
  <si>
    <t>SP1A</t>
  </si>
  <si>
    <t>Mine 656 and 657</t>
  </si>
  <si>
    <t>SP4A</t>
  </si>
  <si>
    <t>Mine 665 Minas del Monsu</t>
  </si>
  <si>
    <t>SP7A</t>
  </si>
  <si>
    <t>SP3A</t>
  </si>
  <si>
    <t>SP6A</t>
  </si>
  <si>
    <t>SP2</t>
  </si>
  <si>
    <t>SP25</t>
  </si>
  <si>
    <t>Mine 677 Minas del Cerro de los Guardias</t>
  </si>
  <si>
    <t>SP26</t>
  </si>
  <si>
    <t>SP23</t>
  </si>
  <si>
    <t>SP33</t>
  </si>
  <si>
    <t>SR 1</t>
  </si>
  <si>
    <t>Sierracilla</t>
  </si>
  <si>
    <t>37.108364</t>
  </si>
  <si>
    <t>-4.69565699999998</t>
  </si>
  <si>
    <t>SR 8</t>
  </si>
  <si>
    <t>Sierrecilla (1)</t>
  </si>
  <si>
    <t>39.800275</t>
  </si>
  <si>
    <t>4.27830410000001</t>
  </si>
  <si>
    <t>cpy</t>
  </si>
  <si>
    <t>5043-10</t>
  </si>
  <si>
    <t>Ibiza</t>
  </si>
  <si>
    <t>CVC wP1, Can Vincent</t>
  </si>
  <si>
    <t>38.894756</t>
  </si>
  <si>
    <t>1.21887800000002</t>
  </si>
  <si>
    <t>Hermanns, 2014</t>
  </si>
  <si>
    <t>5044-10</t>
  </si>
  <si>
    <t>CVC, Can Vincent</t>
  </si>
  <si>
    <t>4758_13</t>
  </si>
  <si>
    <t>2013/3; escombrera cerca G3</t>
  </si>
  <si>
    <t>39.0139855</t>
  </si>
  <si>
    <t>1.56033100000002</t>
  </si>
  <si>
    <t>4759_13</t>
  </si>
  <si>
    <t>5039-10</t>
  </si>
  <si>
    <t>PA-1, S'Argentera</t>
  </si>
  <si>
    <t>5040-10</t>
  </si>
  <si>
    <t>PA-2, S'Argentera</t>
  </si>
  <si>
    <t>5041-10</t>
  </si>
  <si>
    <t>PA-3, S'Argentera</t>
  </si>
  <si>
    <t>Goe, Hem, Qtz</t>
  </si>
  <si>
    <t>5042-10</t>
  </si>
  <si>
    <t>PA-4, S'Argentera</t>
  </si>
  <si>
    <t>5045-10</t>
  </si>
  <si>
    <t>PA1, S'Argentera</t>
  </si>
  <si>
    <t>5047-10</t>
  </si>
  <si>
    <t>PA3, S'Argentera</t>
  </si>
  <si>
    <t>5048-10</t>
  </si>
  <si>
    <t>PA4, S'Argentera</t>
  </si>
  <si>
    <t>5049-10</t>
  </si>
  <si>
    <t>PA5, S'Argentera</t>
  </si>
  <si>
    <t>5050-10</t>
  </si>
  <si>
    <t>PA6, S'Argentera</t>
  </si>
  <si>
    <t>5051-10</t>
  </si>
  <si>
    <t>PA7, S'Argentera</t>
  </si>
  <si>
    <t>5052-10</t>
  </si>
  <si>
    <t>PA8, S'Argentera</t>
  </si>
  <si>
    <t>5053-10</t>
  </si>
  <si>
    <t>PA9, S'Argentera</t>
  </si>
  <si>
    <t>Aramo 16</t>
  </si>
  <si>
    <t>Asturia</t>
  </si>
  <si>
    <t>El Aramo</t>
  </si>
  <si>
    <t>43.224146</t>
  </si>
  <si>
    <t>-5.887404</t>
  </si>
  <si>
    <t>Aramo 1</t>
  </si>
  <si>
    <t>Aramo 17</t>
  </si>
  <si>
    <t>Aramo 2</t>
  </si>
  <si>
    <t>Aramo 7</t>
  </si>
  <si>
    <t>Aramo 14</t>
  </si>
  <si>
    <t>Aramo 20</t>
  </si>
  <si>
    <t>Aramo 9</t>
  </si>
  <si>
    <t>Aramo 5</t>
  </si>
  <si>
    <t>Aramo 6</t>
  </si>
  <si>
    <t>Aramo 18</t>
  </si>
  <si>
    <t>Aramo 12</t>
  </si>
  <si>
    <t>Aramo 15</t>
  </si>
  <si>
    <t>Aramo 19</t>
  </si>
  <si>
    <t>Aramo 4</t>
  </si>
  <si>
    <t>Aramo 10</t>
  </si>
  <si>
    <t>Aramo 11</t>
  </si>
  <si>
    <t>El Milagro 9</t>
  </si>
  <si>
    <t>El Milagro</t>
  </si>
  <si>
    <t>43.350311</t>
  </si>
  <si>
    <t>-5.115076</t>
  </si>
  <si>
    <t>El Milagro 6</t>
  </si>
  <si>
    <t>El Milagro 18</t>
  </si>
  <si>
    <t>El Milagro 8</t>
  </si>
  <si>
    <t>El Milagro 17</t>
  </si>
  <si>
    <t>El Milagro 15</t>
  </si>
  <si>
    <t>El Milagro 14</t>
  </si>
  <si>
    <t>El Milagro 20</t>
  </si>
  <si>
    <t>El Milagro 10</t>
  </si>
  <si>
    <t>El Milagro 25</t>
  </si>
  <si>
    <t>El Milagro 5</t>
  </si>
  <si>
    <t>El Milagro 12</t>
  </si>
  <si>
    <t>El Milagro 2</t>
  </si>
  <si>
    <t>El Milagro 7</t>
  </si>
  <si>
    <t>El Milagro 4</t>
  </si>
  <si>
    <t>El Milagro 24</t>
  </si>
  <si>
    <t>El Milagro 29</t>
  </si>
  <si>
    <t>El Milagro 30</t>
  </si>
  <si>
    <t>El Milagro 3</t>
  </si>
  <si>
    <t>El Milagro 13</t>
  </si>
  <si>
    <t>El Milagro 27</t>
  </si>
  <si>
    <t>El Milagro 22</t>
  </si>
  <si>
    <t>El Milagro 1</t>
  </si>
  <si>
    <t>El Milagro 23</t>
  </si>
  <si>
    <t>El Milagro 28</t>
  </si>
  <si>
    <t>El Milagro 26</t>
  </si>
  <si>
    <t>El Milagro 11</t>
  </si>
  <si>
    <t>Pb-Zn</t>
  </si>
  <si>
    <t>CM</t>
  </si>
  <si>
    <t>Distrito de Aveiro</t>
  </si>
  <si>
    <t>T-17</t>
  </si>
  <si>
    <t>Telhadela</t>
  </si>
  <si>
    <t>40.7615963</t>
  </si>
  <si>
    <t>-8.44900480000001</t>
  </si>
  <si>
    <t>Pb-(Zn-Ag) veins</t>
  </si>
  <si>
    <t>B</t>
  </si>
  <si>
    <t>Bracal Mining Complex</t>
  </si>
  <si>
    <t>Bracal</t>
  </si>
  <si>
    <t>40.7334189</t>
  </si>
  <si>
    <t>-8.37176720000002</t>
  </si>
  <si>
    <t>Marques de Sa et Noronha, 2011</t>
  </si>
  <si>
    <t>Bracal - Coval da Mo</t>
  </si>
  <si>
    <t>M</t>
  </si>
  <si>
    <t>Bracal - Malhada</t>
  </si>
  <si>
    <t>NBS981</t>
  </si>
  <si>
    <t>Bracal - Padrao</t>
  </si>
  <si>
    <t>PA-13</t>
  </si>
  <si>
    <t>Palhal</t>
  </si>
  <si>
    <t>40.7449908</t>
  </si>
  <si>
    <t>-8.45759650000002</t>
  </si>
  <si>
    <t>limestone with traces of malachite</t>
  </si>
  <si>
    <t>FM-Mat1</t>
  </si>
  <si>
    <t>Azambuja</t>
  </si>
  <si>
    <t>Matacaes</t>
  </si>
  <si>
    <t>39.092696</t>
  </si>
  <si>
    <t>-9.21152959999995</t>
  </si>
  <si>
    <t>Muller et Soares, 2008</t>
  </si>
  <si>
    <t>FM-EP028/A</t>
  </si>
  <si>
    <t>FM-EP028/B</t>
  </si>
  <si>
    <t>C-12</t>
  </si>
  <si>
    <t>Carvalhal</t>
  </si>
  <si>
    <t>Aljustrel</t>
  </si>
  <si>
    <t>ALG 1 p</t>
  </si>
  <si>
    <t>Amas pyriteux de Lousal</t>
  </si>
  <si>
    <t>38.042784</t>
  </si>
  <si>
    <t>-8.42379900000003</t>
  </si>
  <si>
    <t>Marcoux, 1986</t>
  </si>
  <si>
    <t>Fernando 1</t>
  </si>
  <si>
    <t>38.0402106</t>
  </si>
  <si>
    <t>-8.42234189999999</t>
  </si>
  <si>
    <t>Fernando 2</t>
  </si>
  <si>
    <t>Jose 1</t>
  </si>
  <si>
    <t>Jose 2</t>
  </si>
  <si>
    <t>LSL 1 s</t>
  </si>
  <si>
    <t>LSL 2 s</t>
  </si>
  <si>
    <t>LSL 3 s</t>
  </si>
  <si>
    <t>LSL 4 s</t>
  </si>
  <si>
    <t>LSL 5 s</t>
  </si>
  <si>
    <t>LSL 8 s</t>
  </si>
  <si>
    <t>LSL 9 s</t>
  </si>
  <si>
    <t>LSL 10 s</t>
  </si>
  <si>
    <t>LSL 6 s</t>
  </si>
  <si>
    <t>LSL 7 s</t>
  </si>
  <si>
    <t>AZ1 FA</t>
  </si>
  <si>
    <t>Aznalcollar</t>
  </si>
  <si>
    <t>37.51918</t>
  </si>
  <si>
    <t>-6.271698</t>
  </si>
  <si>
    <t>AZ3 FA</t>
  </si>
  <si>
    <t>AZ FA</t>
  </si>
  <si>
    <t>AZ6 FA</t>
  </si>
  <si>
    <t>AZ8 FA</t>
  </si>
  <si>
    <t>AZ11 St</t>
  </si>
  <si>
    <t>AZ12 FC</t>
  </si>
  <si>
    <t>AZ13 FL</t>
  </si>
  <si>
    <t>AZ14 FL</t>
  </si>
  <si>
    <t>AZ15 FA</t>
  </si>
  <si>
    <t>AZ16 FA</t>
  </si>
  <si>
    <t>AZ 13 (a)</t>
  </si>
  <si>
    <t>AZ 19 ( c)</t>
  </si>
  <si>
    <t>AZ20 (b)</t>
  </si>
  <si>
    <t>AZ10 (d)</t>
  </si>
  <si>
    <t>Veinlets of chalcopyrite (SSZ)</t>
  </si>
  <si>
    <t>Banded pyritic ore (MSB)</t>
  </si>
  <si>
    <t>Banded polymetallic ore (base of MSB)</t>
  </si>
  <si>
    <t>AZ/11</t>
  </si>
  <si>
    <t>Mina Aznalcollar</t>
  </si>
  <si>
    <t>Buitron</t>
  </si>
  <si>
    <t>37.6394354</t>
  </si>
  <si>
    <t>-6.73836019999999</t>
  </si>
  <si>
    <t>Campanario (1)</t>
  </si>
  <si>
    <t>37.4637036</t>
  </si>
  <si>
    <t>-6.81366419999995</t>
  </si>
  <si>
    <t>AZ/12</t>
  </si>
  <si>
    <t>Caridad.A-95/133-133.7</t>
  </si>
  <si>
    <t>CO 1</t>
  </si>
  <si>
    <t>Concepcion</t>
  </si>
  <si>
    <t>37.8723167</t>
  </si>
  <si>
    <t>-6.78754890000005</t>
  </si>
  <si>
    <t>Banded polymetallic ore</t>
  </si>
  <si>
    <t>CL77</t>
  </si>
  <si>
    <t>Rio Tinto</t>
  </si>
  <si>
    <t>Corta Lago</t>
  </si>
  <si>
    <t>37.690692</t>
  </si>
  <si>
    <t>-6.597574</t>
  </si>
  <si>
    <t>Neves-Corvo</t>
  </si>
  <si>
    <t>Corvo orebody. level 717</t>
  </si>
  <si>
    <t>37.5760128</t>
  </si>
  <si>
    <t>-7.97710619999998</t>
  </si>
  <si>
    <t>Fissural Cu-Sn ore (with galena) (SSZ)</t>
  </si>
  <si>
    <t>PT6-4</t>
  </si>
  <si>
    <t>El Chorrito</t>
  </si>
  <si>
    <t>37.419797</t>
  </si>
  <si>
    <t>-6.403897</t>
  </si>
  <si>
    <t>PT6-5</t>
  </si>
  <si>
    <t>PT9-3</t>
  </si>
  <si>
    <t>PT9-4</t>
  </si>
  <si>
    <t>PT9-5</t>
  </si>
  <si>
    <t>PT9-7</t>
  </si>
  <si>
    <t>PT9-9</t>
  </si>
  <si>
    <t>AZ/15</t>
  </si>
  <si>
    <t>AZ/16</t>
  </si>
  <si>
    <t>AZ/6</t>
  </si>
  <si>
    <t>AZ/3</t>
  </si>
  <si>
    <t>AZ/8</t>
  </si>
  <si>
    <t>AZ/4</t>
  </si>
  <si>
    <t>AZ/1</t>
  </si>
  <si>
    <t>Graca orebody. level 804</t>
  </si>
  <si>
    <t>37.566666666667</t>
  </si>
  <si>
    <t>-7.95</t>
  </si>
  <si>
    <t>Cu-Sn-rich ores (MSB)</t>
  </si>
  <si>
    <t>Graca orebody. level 805</t>
  </si>
  <si>
    <t>Graca orebody. level 806</t>
  </si>
  <si>
    <t>La Joya</t>
  </si>
  <si>
    <t>37.734462</t>
  </si>
  <si>
    <t>-6.909947</t>
  </si>
  <si>
    <t>Disseminated pyrite (SSZ)</t>
  </si>
  <si>
    <t>J9 (9)</t>
  </si>
  <si>
    <t>La Joya Mine</t>
  </si>
  <si>
    <t>JO11 (1)</t>
  </si>
  <si>
    <t>La Zarza (1)</t>
  </si>
  <si>
    <t>37.714196</t>
  </si>
  <si>
    <t>-6.855259</t>
  </si>
  <si>
    <t>Disseminated polymetallic sulphides</t>
  </si>
  <si>
    <t>Lomero-Poyatos</t>
  </si>
  <si>
    <t>37.7333824</t>
  </si>
  <si>
    <t>-6.93835809999996</t>
  </si>
  <si>
    <t>Los Frailes</t>
  </si>
  <si>
    <t>AZ/14</t>
  </si>
  <si>
    <t>Montinho (1)</t>
  </si>
  <si>
    <t>37.7798247</t>
  </si>
  <si>
    <t>-8.31979460000002</t>
  </si>
  <si>
    <t>CAB1</t>
  </si>
  <si>
    <t>N.de la Carrasca, Cerrito de la Mina</t>
  </si>
  <si>
    <t>37.79036</t>
  </si>
  <si>
    <t>-8.70783</t>
  </si>
  <si>
    <t>SA 5.1</t>
  </si>
  <si>
    <t>Neves</t>
  </si>
  <si>
    <t>Stockweric cuprifere</t>
  </si>
  <si>
    <t>NVS 2</t>
  </si>
  <si>
    <t>NVS 3</t>
  </si>
  <si>
    <t>NVS 4</t>
  </si>
  <si>
    <t>NVS 5</t>
  </si>
  <si>
    <t>NVS 6</t>
  </si>
  <si>
    <t>NVS 7</t>
  </si>
  <si>
    <t>Neves orebody. DDH SA 5 (312 m)</t>
  </si>
  <si>
    <t>Polymetallic ``complex ore'' (MSB)</t>
  </si>
  <si>
    <t>Fissural Cu-ore (SSZ)</t>
  </si>
  <si>
    <t>Polymetallic ``complex ore''(MSB)</t>
  </si>
  <si>
    <t>PQ</t>
  </si>
  <si>
    <t>Distrito de Castelo Branco</t>
  </si>
  <si>
    <t>Panasqueria</t>
  </si>
  <si>
    <t>38.134866</t>
  </si>
  <si>
    <t>-8.24728300000004</t>
  </si>
  <si>
    <t>Pena de Hierro (1)</t>
  </si>
  <si>
    <t>37.7262782</t>
  </si>
  <si>
    <t>-6.55570339999997</t>
  </si>
  <si>
    <t>Brecciated pyrite ore (MSB)</t>
  </si>
  <si>
    <t>RT-l</t>
  </si>
  <si>
    <t>37.692767</t>
  </si>
  <si>
    <t>-6.595058</t>
  </si>
  <si>
    <t>RT-m</t>
  </si>
  <si>
    <t>RT-n</t>
  </si>
  <si>
    <t>RT-o</t>
  </si>
  <si>
    <t>RT-q</t>
  </si>
  <si>
    <t>RT-r</t>
  </si>
  <si>
    <t>RT-s</t>
  </si>
  <si>
    <t>RT-e</t>
  </si>
  <si>
    <t>RT-f</t>
  </si>
  <si>
    <t>RT-j</t>
  </si>
  <si>
    <t>RT3-Atalay</t>
  </si>
  <si>
    <t>CA1-Atalay</t>
  </si>
  <si>
    <t>CA2-Atalay</t>
  </si>
  <si>
    <t>329-Alfred</t>
  </si>
  <si>
    <t>338-Alfred</t>
  </si>
  <si>
    <t>RTs</t>
  </si>
  <si>
    <t>Minas de Rio Tinto</t>
  </si>
  <si>
    <t>RTn</t>
  </si>
  <si>
    <t>RTq</t>
  </si>
  <si>
    <t>RTr</t>
  </si>
  <si>
    <t>RTl</t>
  </si>
  <si>
    <t>RTj</t>
  </si>
  <si>
    <t>RTf</t>
  </si>
  <si>
    <t>RTo</t>
  </si>
  <si>
    <t>RTm</t>
  </si>
  <si>
    <t>Rio Tinto. corta Dehesa</t>
  </si>
  <si>
    <t>Rio Tinto. San Dionisio</t>
  </si>
  <si>
    <t>Banded pyritic-polymetallic ore</t>
  </si>
  <si>
    <t>Disseminated pyrite-chalcopyrite</t>
  </si>
  <si>
    <t>SP6</t>
  </si>
  <si>
    <t>San Platon</t>
  </si>
  <si>
    <t>37.7714891</t>
  </si>
  <si>
    <t>-6.66362260000005</t>
  </si>
  <si>
    <t>San Telmo</t>
  </si>
  <si>
    <t>ST 13 (3)</t>
  </si>
  <si>
    <t>ST 18 (8)</t>
  </si>
  <si>
    <t>Sao Domingos</t>
  </si>
  <si>
    <t>37.9285227</t>
  </si>
  <si>
    <t>-8.53912220000007</t>
  </si>
  <si>
    <t>SDM 3 M</t>
  </si>
  <si>
    <t>SDM 1</t>
  </si>
  <si>
    <t>SDM 2</t>
  </si>
  <si>
    <t>SDM 3</t>
  </si>
  <si>
    <t>SDM 4</t>
  </si>
  <si>
    <t>SDM 5</t>
  </si>
  <si>
    <t>SDM 6</t>
  </si>
  <si>
    <t>SDM 7</t>
  </si>
  <si>
    <t>SDM 8</t>
  </si>
  <si>
    <t>SDM 9</t>
  </si>
  <si>
    <t>SDM 10</t>
  </si>
  <si>
    <t>SDM 11</t>
  </si>
  <si>
    <t>SDM 12</t>
  </si>
  <si>
    <t>SDM 13</t>
  </si>
  <si>
    <t>Sotiel</t>
  </si>
  <si>
    <t>37.6548016</t>
  </si>
  <si>
    <t>-6.87933350000003</t>
  </si>
  <si>
    <t>Sotiel-Migollas</t>
  </si>
  <si>
    <t>Tharsis (?lon Norte orebody)</t>
  </si>
  <si>
    <t>37.6007154</t>
  </si>
  <si>
    <t>-7.12113239999996</t>
  </si>
  <si>
    <t>Torerera (1)</t>
  </si>
  <si>
    <t>37.6011979</t>
  </si>
  <si>
    <t>-6.85017619999996</t>
  </si>
  <si>
    <t>BSP2546</t>
  </si>
  <si>
    <t>Alanis Mine</t>
  </si>
  <si>
    <t>38.0365938</t>
  </si>
  <si>
    <t>-5.7132497</t>
  </si>
  <si>
    <t>CO 40</t>
  </si>
  <si>
    <t>District of Cordoba</t>
  </si>
  <si>
    <t>Casilla Cobre</t>
  </si>
  <si>
    <t>37.885</t>
  </si>
  <si>
    <t>-4.77601000000004</t>
  </si>
  <si>
    <t>38.0876</t>
  </si>
  <si>
    <t>-6.27324999999996</t>
  </si>
  <si>
    <t>Graca orebody. level 807</t>
  </si>
  <si>
    <t>38.654616</t>
  </si>
  <si>
    <t>-7.98117209999998</t>
  </si>
  <si>
    <t>CO 114</t>
  </si>
  <si>
    <t>Gran Mina</t>
  </si>
  <si>
    <t>LS/3</t>
  </si>
  <si>
    <t>inside the mine</t>
  </si>
  <si>
    <t>LS/8</t>
  </si>
  <si>
    <t>LS/6</t>
  </si>
  <si>
    <t>LS/5</t>
  </si>
  <si>
    <t>LS1</t>
  </si>
  <si>
    <t>La Sultana</t>
  </si>
  <si>
    <t>37.95509</t>
  </si>
  <si>
    <t>-6.350261</t>
  </si>
  <si>
    <t>LS10</t>
  </si>
  <si>
    <t>TEU1</t>
  </si>
  <si>
    <t>Teuler</t>
  </si>
  <si>
    <t>37.906748</t>
  </si>
  <si>
    <t>-6.228644</t>
  </si>
  <si>
    <t>TEU2</t>
  </si>
  <si>
    <t>TEU3</t>
  </si>
  <si>
    <t>TEU5</t>
  </si>
  <si>
    <t>ALG 2 p</t>
  </si>
  <si>
    <t>Amas pyriteux d'Algares</t>
  </si>
  <si>
    <t>ALG 3 p</t>
  </si>
  <si>
    <t>ALG 4 p</t>
  </si>
  <si>
    <t>ALG 5 p</t>
  </si>
  <si>
    <t>ALG 6 p</t>
  </si>
  <si>
    <t>ALG 1</t>
  </si>
  <si>
    <t>ALG 2</t>
  </si>
  <si>
    <t>ALG 3</t>
  </si>
  <si>
    <t>ALG 4</t>
  </si>
  <si>
    <t>ALG 5</t>
  </si>
  <si>
    <t>ALG 6</t>
  </si>
  <si>
    <t>P-25</t>
  </si>
  <si>
    <t>Pena</t>
  </si>
  <si>
    <t>41.3010351</t>
  </si>
  <si>
    <t>-7.74223540000003</t>
  </si>
  <si>
    <t>CO 38</t>
  </si>
  <si>
    <t>A? Higueruela</t>
  </si>
  <si>
    <t>38.2700436</t>
  </si>
  <si>
    <t>-4.32440789999998</t>
  </si>
  <si>
    <t>CO 98</t>
  </si>
  <si>
    <t>A? Tomilloso</t>
  </si>
  <si>
    <t>BA 37</t>
  </si>
  <si>
    <t>Alcudia Valley</t>
  </si>
  <si>
    <t>Antonita</t>
  </si>
  <si>
    <t>38.218872</t>
  </si>
  <si>
    <t>-4.863411</t>
  </si>
  <si>
    <t>Arroyo Conejo</t>
  </si>
  <si>
    <t>38.5368726</t>
  </si>
  <si>
    <t>-5.8253061</t>
  </si>
  <si>
    <t>Arroyo Pena del Lobo</t>
  </si>
  <si>
    <t>Mina Atilana</t>
  </si>
  <si>
    <t>CO 61</t>
  </si>
  <si>
    <t>C Minillas</t>
  </si>
  <si>
    <t>CO 5</t>
  </si>
  <si>
    <t>Cantos Blancos</t>
  </si>
  <si>
    <t>38.4705231</t>
  </si>
  <si>
    <t>-4.81059549999998</t>
  </si>
  <si>
    <t>CO 39</t>
  </si>
  <si>
    <t>Cerro Muriano</t>
  </si>
  <si>
    <t>38.080108</t>
  </si>
  <si>
    <t>-4.766304</t>
  </si>
  <si>
    <t>CO 4</t>
  </si>
  <si>
    <t>Chap. Barrenado</t>
  </si>
  <si>
    <t>Cora Pearl/La Romana</t>
  </si>
  <si>
    <t>CO 49</t>
  </si>
  <si>
    <t>Cort. Peralbo</t>
  </si>
  <si>
    <t>ALH1/67</t>
  </si>
  <si>
    <t>Sierra Alhamila</t>
  </si>
  <si>
    <t>Coto Laizquez</t>
  </si>
  <si>
    <t>38.4070654</t>
  </si>
  <si>
    <t>-5.43781769999998</t>
  </si>
  <si>
    <t>ALH1/295</t>
  </si>
  <si>
    <t>CO 99c</t>
  </si>
  <si>
    <t>Cuzna</t>
  </si>
  <si>
    <t>CO 99a</t>
  </si>
  <si>
    <t>CO 99b</t>
  </si>
  <si>
    <t>CO 64</t>
  </si>
  <si>
    <t>D. Lavera</t>
  </si>
  <si>
    <t>CO 32b</t>
  </si>
  <si>
    <t>El Burcio</t>
  </si>
  <si>
    <t>El Encinarejo</t>
  </si>
  <si>
    <t>El Risquillo</t>
  </si>
  <si>
    <t>SOL</t>
  </si>
  <si>
    <t>El Soldado</t>
  </si>
  <si>
    <t>CO 22</t>
  </si>
  <si>
    <t>Encinilla</t>
  </si>
  <si>
    <t>Mina Eufrasia</t>
  </si>
  <si>
    <t>Grupo el Guijo</t>
  </si>
  <si>
    <t>Grupo Matacabras</t>
  </si>
  <si>
    <t>38.0969098</t>
  </si>
  <si>
    <t>-3.6369803</t>
  </si>
  <si>
    <t>MOR</t>
  </si>
  <si>
    <t>Guadalupe</t>
  </si>
  <si>
    <t>Joffre</t>
  </si>
  <si>
    <t>BS-01</t>
  </si>
  <si>
    <t>Penalosa (Banos de la Encina, Jaen)</t>
  </si>
  <si>
    <t>Mina Jose Martin Palacios</t>
  </si>
  <si>
    <t>Jose Martin Palacios</t>
  </si>
  <si>
    <t>38.173827</t>
  </si>
  <si>
    <t>-3.77466989999994</t>
  </si>
  <si>
    <t>Malaquita</t>
  </si>
  <si>
    <t>BS-03</t>
  </si>
  <si>
    <t>BS-07</t>
  </si>
  <si>
    <t>Malaquita/ Azurita</t>
  </si>
  <si>
    <t>BS-D2</t>
  </si>
  <si>
    <t>BS-04</t>
  </si>
  <si>
    <t>BS-05</t>
  </si>
  <si>
    <t>La Boticaria</t>
  </si>
  <si>
    <t>La Gitana</t>
  </si>
  <si>
    <t>La Jarosa</t>
  </si>
  <si>
    <t>District of Azuaga-Fuenteobejuna</t>
  </si>
  <si>
    <t>CO 48</t>
  </si>
  <si>
    <t>La Pililla</t>
  </si>
  <si>
    <t>Mina las Llaves</t>
  </si>
  <si>
    <t>38.9174665</t>
  </si>
  <si>
    <t>-6.3443977</t>
  </si>
  <si>
    <t>Las Minillas</t>
  </si>
  <si>
    <t>Los Diegos</t>
  </si>
  <si>
    <t>Mina de los Galayos</t>
  </si>
  <si>
    <t>Los Pobos</t>
  </si>
  <si>
    <t>CO 14</t>
  </si>
  <si>
    <t>Medioduro</t>
  </si>
  <si>
    <t>Membrillejos</t>
  </si>
  <si>
    <t>Morras de Cuzna</t>
  </si>
  <si>
    <t>Mina de la Nava</t>
  </si>
  <si>
    <t>Navalahiguera</t>
  </si>
  <si>
    <t>Mina Navalcaballejo</t>
  </si>
  <si>
    <t>Norte Torrecampo</t>
  </si>
  <si>
    <t>CO 94b</t>
  </si>
  <si>
    <t>Osi</t>
  </si>
  <si>
    <t>Paraje el Contadero</t>
  </si>
  <si>
    <t>Pontones/Santa Isabel</t>
  </si>
  <si>
    <t>CO 107</t>
  </si>
  <si>
    <t>Posadilla</t>
  </si>
  <si>
    <t>Pozo Rico</t>
  </si>
  <si>
    <t>38.6642</t>
  </si>
  <si>
    <t>-6.10258999999996</t>
  </si>
  <si>
    <t>CR 5S</t>
  </si>
  <si>
    <t>District of Alcudia</t>
  </si>
  <si>
    <t>Q. Hierro</t>
  </si>
  <si>
    <t>CO 34</t>
  </si>
  <si>
    <t>Quebradillas</t>
  </si>
  <si>
    <t>Quartz-pyrite galena vein</t>
  </si>
  <si>
    <t>CO 95</t>
  </si>
  <si>
    <t>Quiros</t>
  </si>
  <si>
    <t>CO 16</t>
  </si>
  <si>
    <t>Requeja</t>
  </si>
  <si>
    <t>CO 93</t>
  </si>
  <si>
    <t>Romana</t>
  </si>
  <si>
    <t>San Benito</t>
  </si>
  <si>
    <t>San Caetano</t>
  </si>
  <si>
    <t>San Justo</t>
  </si>
  <si>
    <t>San Luis</t>
  </si>
  <si>
    <t>San Luis (Las Parras)</t>
  </si>
  <si>
    <t>San Rafael</t>
  </si>
  <si>
    <t>BRI</t>
  </si>
  <si>
    <t>Santa Rosa</t>
  </si>
  <si>
    <t>CO 97b</t>
  </si>
  <si>
    <t>Soberbio</t>
  </si>
  <si>
    <t>CO 97a</t>
  </si>
  <si>
    <t>CO 19</t>
  </si>
  <si>
    <t>Solana</t>
  </si>
  <si>
    <t>CO 92</t>
  </si>
  <si>
    <t>Tabernero</t>
  </si>
  <si>
    <t>CO 31</t>
  </si>
  <si>
    <t>Torrubia</t>
  </si>
  <si>
    <t>Villazaide</t>
  </si>
  <si>
    <t>Buenpensamiento</t>
  </si>
  <si>
    <t>39.2795607</t>
  </si>
  <si>
    <t>-3.09770200000003</t>
  </si>
  <si>
    <t>Cerro Verde</t>
  </si>
  <si>
    <t>El Rayo</t>
  </si>
  <si>
    <t>La Cazadora/Campillo</t>
  </si>
  <si>
    <t>La Emperatriz</t>
  </si>
  <si>
    <t>La Herrumbrosa</t>
  </si>
  <si>
    <t>La Panadera</t>
  </si>
  <si>
    <t>La Prometida</t>
  </si>
  <si>
    <t>La Reina</t>
  </si>
  <si>
    <t>La Salvadora</t>
  </si>
  <si>
    <t>La Veredilla</t>
  </si>
  <si>
    <t>Lomo de Perro</t>
  </si>
  <si>
    <t>Mina de los Dolores</t>
  </si>
  <si>
    <t>Mina de Navalajeta</t>
  </si>
  <si>
    <t>Navalcuerno</t>
  </si>
  <si>
    <t>Romanilla (San Rafael)</t>
  </si>
  <si>
    <t>San Jose</t>
  </si>
  <si>
    <t>Suroeste de Fortuna</t>
  </si>
  <si>
    <t>Victoria</t>
  </si>
  <si>
    <t>LZ 3A</t>
  </si>
  <si>
    <t>Italy</t>
  </si>
  <si>
    <t>Tuscany C. Marittima</t>
  </si>
  <si>
    <t>Lanzi Mine</t>
  </si>
  <si>
    <t>44.4342467</t>
  </si>
  <si>
    <t>10.5809537</t>
  </si>
  <si>
    <t>LZ 4A</t>
  </si>
  <si>
    <t>LZ 5A</t>
  </si>
  <si>
    <t>LZ 6A</t>
  </si>
  <si>
    <t>BACI 1A</t>
  </si>
  <si>
    <t>Tuscany Grosetto</t>
  </si>
  <si>
    <t>Baciolo Mine</t>
  </si>
  <si>
    <t>Pb, Cu</t>
  </si>
  <si>
    <t>BACI 2A</t>
  </si>
  <si>
    <t>43.445044</t>
  </si>
  <si>
    <t>11.022838</t>
  </si>
  <si>
    <t>BCpy</t>
  </si>
  <si>
    <t>Boccheggiano</t>
  </si>
  <si>
    <t>43.0920949</t>
  </si>
  <si>
    <t>11.0330874</t>
  </si>
  <si>
    <t>Giunti, 2011</t>
  </si>
  <si>
    <t>CAM 1A</t>
  </si>
  <si>
    <t>Campiano Mine</t>
  </si>
  <si>
    <t>43.1306661</t>
  </si>
  <si>
    <t>11.0160694</t>
  </si>
  <si>
    <t>CAM 6A</t>
  </si>
  <si>
    <t>?</t>
  </si>
  <si>
    <t>CAM 7A</t>
  </si>
  <si>
    <t>CAM 2A</t>
  </si>
  <si>
    <t>CAM 4A</t>
  </si>
  <si>
    <t>CAM 3A</t>
  </si>
  <si>
    <t>CAM 8A</t>
  </si>
  <si>
    <t>T41</t>
  </si>
  <si>
    <t>Campiglia M.ma</t>
  </si>
  <si>
    <t>T42</t>
  </si>
  <si>
    <t>CT2</t>
  </si>
  <si>
    <t>T4B</t>
  </si>
  <si>
    <t>T3A</t>
  </si>
  <si>
    <t>T32</t>
  </si>
  <si>
    <t>CT1</t>
  </si>
  <si>
    <t>MT1a</t>
  </si>
  <si>
    <t>T31</t>
  </si>
  <si>
    <t>CAPN 7A</t>
  </si>
  <si>
    <t>Tuscany Massa Maritima</t>
  </si>
  <si>
    <t>Capanne Vecchie Mine</t>
  </si>
  <si>
    <t>43.0580154</t>
  </si>
  <si>
    <t>10.9128995</t>
  </si>
  <si>
    <t>CAPN 6A</t>
  </si>
  <si>
    <t>CAPN 2A</t>
  </si>
  <si>
    <t>CAPN 3A</t>
  </si>
  <si>
    <t>CAPN 1A</t>
  </si>
  <si>
    <t>CAPN 4A</t>
  </si>
  <si>
    <t>ELB_Ar1</t>
  </si>
  <si>
    <t>Elba</t>
  </si>
  <si>
    <t>42.7781867</t>
  </si>
  <si>
    <t>10.1927389</t>
  </si>
  <si>
    <t>ELB_Cs1</t>
  </si>
  <si>
    <t>Galena occurence</t>
  </si>
  <si>
    <t>E40/1</t>
  </si>
  <si>
    <t>E40/3</t>
  </si>
  <si>
    <t>B204/1</t>
  </si>
  <si>
    <t>B204/2</t>
  </si>
  <si>
    <t>E39/2</t>
  </si>
  <si>
    <t>E39/1</t>
  </si>
  <si>
    <t>E40/4</t>
  </si>
  <si>
    <t>E40/2</t>
  </si>
  <si>
    <t>EL-1</t>
  </si>
  <si>
    <t>Western Alps</t>
  </si>
  <si>
    <t>Elva</t>
  </si>
  <si>
    <t>AD3</t>
  </si>
  <si>
    <t>Tuscany</t>
  </si>
  <si>
    <t>Elba Island</t>
  </si>
  <si>
    <t>Grotta Rame stope at Capo Calamita</t>
  </si>
  <si>
    <t>AD4</t>
  </si>
  <si>
    <t>AD1</t>
  </si>
  <si>
    <t>AD2</t>
  </si>
  <si>
    <t>AD7</t>
  </si>
  <si>
    <t>Pomonte-Ogliera</t>
  </si>
  <si>
    <t>42.748633</t>
  </si>
  <si>
    <t>10.122889</t>
  </si>
  <si>
    <t>AD8</t>
  </si>
  <si>
    <t>Sant' Andrea</t>
  </si>
  <si>
    <t>42.805431</t>
  </si>
  <si>
    <t>10.14252</t>
  </si>
  <si>
    <t>AD6</t>
  </si>
  <si>
    <t>Santa Lucia;</t>
  </si>
  <si>
    <t>42.793375</t>
  </si>
  <si>
    <t>10.31436</t>
  </si>
  <si>
    <t>AD5</t>
  </si>
  <si>
    <t>TEM 1A</t>
  </si>
  <si>
    <t>Temperino Mine</t>
  </si>
  <si>
    <t>Koeppel 2</t>
  </si>
  <si>
    <t>43.0600884</t>
  </si>
  <si>
    <t>10.614245</t>
  </si>
  <si>
    <t>Koeppel 4</t>
  </si>
  <si>
    <t>Koeppel 6</t>
  </si>
  <si>
    <t>Koeppel 3</t>
  </si>
  <si>
    <t>TEM 3A</t>
  </si>
  <si>
    <t>Koeppel 5</t>
  </si>
  <si>
    <t>Koeppel 1</t>
  </si>
  <si>
    <t>BAR 1b</t>
  </si>
  <si>
    <t>Liguria</t>
  </si>
  <si>
    <t>Bargone</t>
  </si>
  <si>
    <t>44.2997987</t>
  </si>
  <si>
    <t>9.48379339999997</t>
  </si>
  <si>
    <t>nc</t>
  </si>
  <si>
    <t>BON_Ap2</t>
  </si>
  <si>
    <t>Southalpine AATV</t>
  </si>
  <si>
    <t>Bonassola</t>
  </si>
  <si>
    <t>44.1821302</t>
  </si>
  <si>
    <t>9.58352149999996</t>
  </si>
  <si>
    <t>BON_Ap1</t>
  </si>
  <si>
    <t>ARB 501</t>
  </si>
  <si>
    <t>C. Arbaro</t>
  </si>
  <si>
    <t>44.3167917</t>
  </si>
  <si>
    <t>8.39649380000003</t>
  </si>
  <si>
    <t>LIB_Gs1</t>
  </si>
  <si>
    <t>Libiola</t>
  </si>
  <si>
    <t>44.287853</t>
  </si>
  <si>
    <t>9.440062</t>
  </si>
  <si>
    <t>LIB_Ep1</t>
  </si>
  <si>
    <t>LIB_Bp1</t>
  </si>
  <si>
    <t>LIB_L2p1</t>
  </si>
  <si>
    <t>LIB-Ag1</t>
  </si>
  <si>
    <t>LIB_Fs1</t>
  </si>
  <si>
    <t>LIB-Ag2</t>
  </si>
  <si>
    <t>Italy LC</t>
  </si>
  <si>
    <t>Libiola mine</t>
  </si>
  <si>
    <t>Lib 1</t>
  </si>
  <si>
    <t>Lib 1B</t>
  </si>
  <si>
    <t>Lib (B)</t>
  </si>
  <si>
    <t>Lib 3</t>
  </si>
  <si>
    <t>Cu/Fe</t>
  </si>
  <si>
    <t>Lib 2</t>
  </si>
  <si>
    <t>Mon Bar 1</t>
  </si>
  <si>
    <t>Monte Bardeneto</t>
  </si>
  <si>
    <t>44.3475638</t>
  </si>
  <si>
    <t>9.36245239999994</t>
  </si>
  <si>
    <t>LOR_M3p1</t>
  </si>
  <si>
    <t>Monte Loreto</t>
  </si>
  <si>
    <t>44.265624</t>
  </si>
  <si>
    <t>9.491638</t>
  </si>
  <si>
    <t>Masso Mas 2</t>
  </si>
  <si>
    <t>Sardinia Arburese</t>
  </si>
  <si>
    <t>Masso</t>
  </si>
  <si>
    <t>Masso Mas 1</t>
  </si>
  <si>
    <t>NAS 601</t>
  </si>
  <si>
    <t>Mine Nascio 19068601</t>
  </si>
  <si>
    <t>Nascio</t>
  </si>
  <si>
    <t>44.3407302</t>
  </si>
  <si>
    <t>9.46084289999999</t>
  </si>
  <si>
    <t>PIA_Bp1</t>
  </si>
  <si>
    <t>Piazza</t>
  </si>
  <si>
    <t>44.2354432</t>
  </si>
  <si>
    <t>9.56039399999997</t>
  </si>
  <si>
    <t>PIA_Bp2</t>
  </si>
  <si>
    <t>REP_As1</t>
  </si>
  <si>
    <t>Reppia</t>
  </si>
  <si>
    <t>44.3518205</t>
  </si>
  <si>
    <t>9.48106319999999</t>
  </si>
  <si>
    <t>REP_As2</t>
  </si>
  <si>
    <t>VLAG 1</t>
  </si>
  <si>
    <t>Small mine 19c. AD</t>
  </si>
  <si>
    <t>Valle Lagorada</t>
  </si>
  <si>
    <t>44.419357</t>
  </si>
  <si>
    <t>8.920654</t>
  </si>
  <si>
    <t>Vulcano, Aeolian Islands</t>
  </si>
  <si>
    <t>38.393305</t>
  </si>
  <si>
    <t>14.974492</t>
  </si>
  <si>
    <t>Cannizzarite</t>
  </si>
  <si>
    <t>Galenobismutite</t>
  </si>
  <si>
    <t>1924-26</t>
  </si>
  <si>
    <t>Cotunnite</t>
  </si>
  <si>
    <t>6/93#</t>
  </si>
  <si>
    <t>20L2</t>
  </si>
  <si>
    <t>Norway</t>
  </si>
  <si>
    <t>Bidjovagge sulfides</t>
  </si>
  <si>
    <t>69.256889</t>
  </si>
  <si>
    <t>22.5554409</t>
  </si>
  <si>
    <t>20T</t>
  </si>
  <si>
    <t>1R</t>
  </si>
  <si>
    <t>20L1</t>
  </si>
  <si>
    <t>1L1</t>
  </si>
  <si>
    <t>1L2</t>
  </si>
  <si>
    <t>1T</t>
  </si>
  <si>
    <t>33/86</t>
  </si>
  <si>
    <t>20R</t>
  </si>
  <si>
    <t>AJ 79:455</t>
  </si>
  <si>
    <t>Sweden</t>
  </si>
  <si>
    <t>Sweden - Sandstones-hosted impregantion ores</t>
  </si>
  <si>
    <t>Guijaure-Storselet</t>
  </si>
  <si>
    <t>66.5833333</t>
  </si>
  <si>
    <t>15.9333333</t>
  </si>
  <si>
    <t>AJ 79:460</t>
  </si>
  <si>
    <t>AJ 78:55</t>
  </si>
  <si>
    <t>Caledonian QZ veins</t>
  </si>
  <si>
    <t>Guolets-backen</t>
  </si>
  <si>
    <t>66.1201824</t>
  </si>
  <si>
    <t>16.2190734000001</t>
  </si>
  <si>
    <t>Johansson, 1983 dans Johansson &amp; Rickard, 1984</t>
  </si>
  <si>
    <t>AJ 78:60</t>
  </si>
  <si>
    <t>AJ 79:507</t>
  </si>
  <si>
    <t>Nasafjall</t>
  </si>
  <si>
    <t>66.47447</t>
  </si>
  <si>
    <t>15.39969</t>
  </si>
  <si>
    <t>AJ 79:473</t>
  </si>
  <si>
    <t>AJ 79:505</t>
  </si>
  <si>
    <t>AJ 791499ga</t>
  </si>
  <si>
    <t>AJ 79:495</t>
  </si>
  <si>
    <t>AJ 79:469</t>
  </si>
  <si>
    <t>AJ 79:499be</t>
  </si>
  <si>
    <t>2659b</t>
  </si>
  <si>
    <t>Silpatjakka</t>
  </si>
  <si>
    <t>67.1666667</t>
  </si>
  <si>
    <t>16.9333333</t>
  </si>
  <si>
    <t>2659a</t>
  </si>
  <si>
    <t>AJ 79:463</t>
  </si>
  <si>
    <t>Storselet-Guijaure</t>
  </si>
  <si>
    <t>G 173</t>
  </si>
  <si>
    <t>Finland</t>
  </si>
  <si>
    <t>Leads from the central Finnish bathalith area</t>
  </si>
  <si>
    <t>Alajarvi</t>
  </si>
  <si>
    <t>63.0001054</t>
  </si>
  <si>
    <t>23.8159264</t>
  </si>
  <si>
    <t>galena</t>
  </si>
  <si>
    <t>Vaasjoki, 1981</t>
  </si>
  <si>
    <t>G 106</t>
  </si>
  <si>
    <t>Leads from the main sulfide are belt</t>
  </si>
  <si>
    <t>Jylha, Pielavesi</t>
  </si>
  <si>
    <t>63.23245</t>
  </si>
  <si>
    <t>26.7556771</t>
  </si>
  <si>
    <t>G 15</t>
  </si>
  <si>
    <t>Karna, Viitasaari</t>
  </si>
  <si>
    <t>63.0734203</t>
  </si>
  <si>
    <t>25.8597397</t>
  </si>
  <si>
    <t>G 303</t>
  </si>
  <si>
    <t>Deposits in Karelian schists</t>
  </si>
  <si>
    <t>Kolmisoppi, Sotkamo</t>
  </si>
  <si>
    <t>62.8697624</t>
  </si>
  <si>
    <t>27.6064759</t>
  </si>
  <si>
    <t>G9</t>
  </si>
  <si>
    <t>Leads from Svecofennian supracrustal rocks</t>
  </si>
  <si>
    <t>Korsnas mine</t>
  </si>
  <si>
    <t>62.7845869</t>
  </si>
  <si>
    <t>21.1886864000001</t>
  </si>
  <si>
    <t>G 58</t>
  </si>
  <si>
    <t>Kumpuselka, Keitele</t>
  </si>
  <si>
    <t>63.3936663</t>
  </si>
  <si>
    <t>26.1757463</t>
  </si>
  <si>
    <t>G 57</t>
  </si>
  <si>
    <t>G 283</t>
  </si>
  <si>
    <t>Marttalanniemi, Nurmo</t>
  </si>
  <si>
    <t>62.721676</t>
  </si>
  <si>
    <t>22.9639716</t>
  </si>
  <si>
    <t>G 25</t>
  </si>
  <si>
    <t>Pyhasalmi mine</t>
  </si>
  <si>
    <t>63.6811993</t>
  </si>
  <si>
    <t>25.9815063999999</t>
  </si>
  <si>
    <t>G 16</t>
  </si>
  <si>
    <t>Ritovuori, Pihtipudas</t>
  </si>
  <si>
    <t>63.3706094</t>
  </si>
  <si>
    <t>25.5754706</t>
  </si>
  <si>
    <t>G 17</t>
  </si>
  <si>
    <t>Savia, Pielavesi</t>
  </si>
  <si>
    <t>63.2000148</t>
  </si>
  <si>
    <t>26.6621018</t>
  </si>
  <si>
    <t>Suoranta, Pyhaselka</t>
  </si>
  <si>
    <t>64.2683886</t>
  </si>
  <si>
    <t>24.8713263</t>
  </si>
  <si>
    <t>G 304</t>
  </si>
  <si>
    <t>G 95</t>
  </si>
  <si>
    <t>Sykarainen, Toholampi</t>
  </si>
  <si>
    <t>63.6190781</t>
  </si>
  <si>
    <t>24.4065350999999</t>
  </si>
  <si>
    <t>G 96</t>
  </si>
  <si>
    <t>G 90</t>
  </si>
  <si>
    <t>Vihanti mine</t>
  </si>
  <si>
    <t>64.4861127</t>
  </si>
  <si>
    <t>24.9917800000001</t>
  </si>
  <si>
    <t>G 126</t>
  </si>
  <si>
    <t>G 87</t>
  </si>
  <si>
    <t>G 86</t>
  </si>
  <si>
    <t>G 88</t>
  </si>
  <si>
    <t>G 286</t>
  </si>
  <si>
    <t>G 91</t>
  </si>
  <si>
    <t>G 89</t>
  </si>
  <si>
    <t>G 26</t>
  </si>
  <si>
    <t>G 92</t>
  </si>
  <si>
    <t>G 93</t>
  </si>
  <si>
    <t>G 168</t>
  </si>
  <si>
    <t>Archean basement leads</t>
  </si>
  <si>
    <t>Viitaranta, Ilomantsi</t>
  </si>
  <si>
    <t>G 11</t>
  </si>
  <si>
    <t>Attu, Parainen</t>
  </si>
  <si>
    <t>60.3010824</t>
  </si>
  <si>
    <t>22.3022413</t>
  </si>
  <si>
    <t>G 74</t>
  </si>
  <si>
    <t>Heittala, Kankaanpaa</t>
  </si>
  <si>
    <t>61.8126542</t>
  </si>
  <si>
    <t>22.3751546</t>
  </si>
  <si>
    <t>G 169</t>
  </si>
  <si>
    <t>Karkalinniemi</t>
  </si>
  <si>
    <t>60.2407569</t>
  </si>
  <si>
    <t>23.7945306</t>
  </si>
  <si>
    <t>G 307</t>
  </si>
  <si>
    <t>Koijarvi, Forssa</t>
  </si>
  <si>
    <t>60.9728985</t>
  </si>
  <si>
    <t>23.73367</t>
  </si>
  <si>
    <t>Cu-Ni</t>
  </si>
  <si>
    <t>A</t>
  </si>
  <si>
    <t>A. disseminated Cu-rich ore in hornblendite</t>
  </si>
  <si>
    <t>61.1505338</t>
  </si>
  <si>
    <t>23.690147</t>
  </si>
  <si>
    <t>chalcopyrite</t>
  </si>
  <si>
    <t>Papunen, 1980</t>
  </si>
  <si>
    <t>B. disseminated ore in pyroxenite</t>
  </si>
  <si>
    <t>C</t>
  </si>
  <si>
    <t>C. disseminated ore in peridotite</t>
  </si>
  <si>
    <t>D</t>
  </si>
  <si>
    <t>D. sulfide vein in peridotite</t>
  </si>
  <si>
    <t>E</t>
  </si>
  <si>
    <t>E. chalcopyrite rich breccia</t>
  </si>
  <si>
    <t>F. disseminated ore in orbicular peridotite</t>
  </si>
  <si>
    <t>G 52</t>
  </si>
  <si>
    <t>Lammi</t>
  </si>
  <si>
    <t>61.077539</t>
  </si>
  <si>
    <t>25.0109835000001</t>
  </si>
  <si>
    <t>G 118</t>
  </si>
  <si>
    <t>Lepomaki, Hameenkyro</t>
  </si>
  <si>
    <t>61.6383264</t>
  </si>
  <si>
    <t>23.1963490000001</t>
  </si>
  <si>
    <t>G 288</t>
  </si>
  <si>
    <t>LOhjansaari</t>
  </si>
  <si>
    <t>60.230217</t>
  </si>
  <si>
    <t>23.8644438</t>
  </si>
  <si>
    <t>G 12</t>
  </si>
  <si>
    <t>Orijarvi, Kisko</t>
  </si>
  <si>
    <t>60.2167441</t>
  </si>
  <si>
    <t>23.567997</t>
  </si>
  <si>
    <t>G 13</t>
  </si>
  <si>
    <t>Pakila, Helsinki</t>
  </si>
  <si>
    <t>60.2441813</t>
  </si>
  <si>
    <t>24.9481287</t>
  </si>
  <si>
    <t>G 63</t>
  </si>
  <si>
    <t>Leads from the rapakivi granite areas</t>
  </si>
  <si>
    <t>Taivassalo</t>
  </si>
  <si>
    <t>60.5616121</t>
  </si>
  <si>
    <t>21.6133239000001</t>
  </si>
  <si>
    <t>G 149</t>
  </si>
  <si>
    <t>Tapaninkyla, Hyrynsalmi</t>
  </si>
  <si>
    <t>60.262225</t>
  </si>
  <si>
    <t>25.0110751</t>
  </si>
  <si>
    <t>G 284</t>
  </si>
  <si>
    <t>Tervasmaki, Nurmo</t>
  </si>
  <si>
    <t>61.3789753</t>
  </si>
  <si>
    <t>21.9561358999999</t>
  </si>
  <si>
    <t>AJ 791371</t>
  </si>
  <si>
    <t>Deposits in the Siljan Ring (Johansson, 1981)</t>
  </si>
  <si>
    <t>Agnyrgruvan, Solleron</t>
  </si>
  <si>
    <t>60.128161</t>
  </si>
  <si>
    <t>18.643501</t>
  </si>
  <si>
    <t>Johansson, 1981 dans Johansson &amp; Rickard, 1984</t>
  </si>
  <si>
    <t>AJ 79:365</t>
  </si>
  <si>
    <t>LIG-Ht9</t>
  </si>
  <si>
    <t>Western part Skellefte district</t>
  </si>
  <si>
    <t>Billstrom &amp; Vivallo, 1994</t>
  </si>
  <si>
    <t>J 79:5</t>
  </si>
  <si>
    <t>Boda Kyrkby (brechia)</t>
  </si>
  <si>
    <t>61.0478287</t>
  </si>
  <si>
    <t>15.2648035</t>
  </si>
  <si>
    <t>LIG-Htl</t>
  </si>
  <si>
    <t>AJ 79:6</t>
  </si>
  <si>
    <t>B]</t>
  </si>
  <si>
    <t>Bellviksberg-Dorotea</t>
  </si>
  <si>
    <t>64.2875</t>
  </si>
  <si>
    <t>16.76333</t>
  </si>
  <si>
    <t>B117</t>
  </si>
  <si>
    <t>40.85</t>
  </si>
  <si>
    <t>B43</t>
  </si>
  <si>
    <t>B113</t>
  </si>
  <si>
    <t>B128</t>
  </si>
  <si>
    <t>B26</t>
  </si>
  <si>
    <t>Sk89-17 py</t>
  </si>
  <si>
    <t>South-central part Skellefte district</t>
  </si>
  <si>
    <t>Bjurfors M.</t>
  </si>
  <si>
    <t>64.1518459</t>
  </si>
  <si>
    <t>19.5146761</t>
  </si>
  <si>
    <t>Sk89-16 sp</t>
  </si>
  <si>
    <t>Sk89-19</t>
  </si>
  <si>
    <t>Bjurliden</t>
  </si>
  <si>
    <t>64.99675</t>
  </si>
  <si>
    <t>19.68687</t>
  </si>
  <si>
    <t>Sk89-22</t>
  </si>
  <si>
    <t>Sk89-20</t>
  </si>
  <si>
    <t>Sk89-23 su</t>
  </si>
  <si>
    <t>LIG-BoI441</t>
  </si>
  <si>
    <t>Eastern part Skellefte district</t>
  </si>
  <si>
    <t>Boliden</t>
  </si>
  <si>
    <t>64.8672035</t>
  </si>
  <si>
    <t>20.3833529</t>
  </si>
  <si>
    <t>LIG-Bo1233</t>
  </si>
  <si>
    <t>LIG-Bol406</t>
  </si>
  <si>
    <t>LIG-Bol206</t>
  </si>
  <si>
    <t>LIG-Bo1761</t>
  </si>
  <si>
    <t>LIG-BolI081</t>
  </si>
  <si>
    <t>LIG-Bo1550</t>
  </si>
  <si>
    <t>LIG-Bol183</t>
  </si>
  <si>
    <t>G373c-3 su</t>
  </si>
  <si>
    <t>Kristineberg</t>
  </si>
  <si>
    <t>65.18512</t>
  </si>
  <si>
    <t>18.74907</t>
  </si>
  <si>
    <t>G373c-2 su</t>
  </si>
  <si>
    <t>G373c-1 su</t>
  </si>
  <si>
    <t>LIG-Kri-2</t>
  </si>
  <si>
    <t>G373D sp</t>
  </si>
  <si>
    <t>Sk89-2</t>
  </si>
  <si>
    <t>G373B po</t>
  </si>
  <si>
    <t>Sk89-28 su</t>
  </si>
  <si>
    <t>North-central part Skellefte district</t>
  </si>
  <si>
    <t>Maurliden</t>
  </si>
  <si>
    <t>65.0539336</t>
  </si>
  <si>
    <t>19.5329203</t>
  </si>
  <si>
    <t>Sk89-26</t>
  </si>
  <si>
    <t>Sk89-27 su</t>
  </si>
  <si>
    <t>Sk89-29 su</t>
  </si>
  <si>
    <t>Sk89-15 su</t>
  </si>
  <si>
    <t>Menstrask</t>
  </si>
  <si>
    <t>65.07711</t>
  </si>
  <si>
    <t>19.4231901000001</t>
  </si>
  <si>
    <t>Sk89-14 su</t>
  </si>
  <si>
    <t>Sk89-13 su</t>
  </si>
  <si>
    <t>Sk89-12</t>
  </si>
  <si>
    <t>Sk89-30 su</t>
  </si>
  <si>
    <t>Norrliden</t>
  </si>
  <si>
    <t>64.416667</t>
  </si>
  <si>
    <t>19.7666670999999</t>
  </si>
  <si>
    <t>Sk89-32 su</t>
  </si>
  <si>
    <t>64.8120948</t>
  </si>
  <si>
    <t>20.7088707</t>
  </si>
  <si>
    <t>LIG-R14</t>
  </si>
  <si>
    <t>Sk89-5</t>
  </si>
  <si>
    <t>Sk89-4</t>
  </si>
  <si>
    <t>LIG-RIIa</t>
  </si>
  <si>
    <t>Sk89-49 su</t>
  </si>
  <si>
    <t>Svansele</t>
  </si>
  <si>
    <t>64.9862093</t>
  </si>
  <si>
    <t>19.8408870000001</t>
  </si>
  <si>
    <t>Sk89-52</t>
  </si>
  <si>
    <t>Sk89-50</t>
  </si>
  <si>
    <t>Sk89-47 su</t>
  </si>
  <si>
    <t>Sk89-48</t>
  </si>
  <si>
    <t>Sk89-46</t>
  </si>
  <si>
    <t>65.1077806</t>
  </si>
  <si>
    <t>18.3049094</t>
  </si>
  <si>
    <t>Langdal</t>
  </si>
  <si>
    <t>64.82561</t>
  </si>
  <si>
    <t>20.22833</t>
  </si>
  <si>
    <t>LIG-Ld136</t>
  </si>
  <si>
    <t>LIG-Ldl03</t>
  </si>
  <si>
    <t>LIG-Ld56</t>
  </si>
  <si>
    <t>LIG-Ld57</t>
  </si>
  <si>
    <t>Sk89-65</t>
  </si>
  <si>
    <t>Asen</t>
  </si>
  <si>
    <t>64.93757</t>
  </si>
  <si>
    <t>19.88029</t>
  </si>
  <si>
    <t>Sk89-64</t>
  </si>
  <si>
    <t>Sk89-63</t>
  </si>
  <si>
    <t>Sk89-62</t>
  </si>
  <si>
    <t>Sk89-60</t>
  </si>
  <si>
    <t>Sk89-61</t>
  </si>
  <si>
    <t>G 100</t>
  </si>
  <si>
    <t>Kaipola, Jamsa</t>
  </si>
  <si>
    <t>61.8619823</t>
  </si>
  <si>
    <t>25.1802073</t>
  </si>
  <si>
    <t>G 98</t>
  </si>
  <si>
    <t>Korpilahti</t>
  </si>
  <si>
    <t>62.0209932</t>
  </si>
  <si>
    <t>25.5717816</t>
  </si>
  <si>
    <t>G 294</t>
  </si>
  <si>
    <t>Muurame</t>
  </si>
  <si>
    <t>62.2426034</t>
  </si>
  <si>
    <t>25.7472567</t>
  </si>
  <si>
    <t>G 99</t>
  </si>
  <si>
    <t>Tahkonsaari, Korpilahti</t>
  </si>
  <si>
    <t>G 122</t>
  </si>
  <si>
    <t>Tarhapaa, Keuruu</t>
  </si>
  <si>
    <t>62.4002941</t>
  </si>
  <si>
    <t>24.6893623</t>
  </si>
  <si>
    <t>G 82</t>
  </si>
  <si>
    <t>Tikkala, Tohmajarvi</t>
  </si>
  <si>
    <t>62.1503478</t>
  </si>
  <si>
    <t>25.4731320999999</t>
  </si>
  <si>
    <t>G 45</t>
  </si>
  <si>
    <t>Visuvesi, Kuru</t>
  </si>
  <si>
    <t>62.1310778</t>
  </si>
  <si>
    <t>23.9152817</t>
  </si>
  <si>
    <t>G 282</t>
  </si>
  <si>
    <t>Ylimysjarvi, Nurmo</t>
  </si>
  <si>
    <t>62.3197559</t>
  </si>
  <si>
    <t>22.3781941</t>
  </si>
  <si>
    <t>G 152</t>
  </si>
  <si>
    <t>Mieslahti, Paltamo</t>
  </si>
  <si>
    <t>64.389835</t>
  </si>
  <si>
    <t>27.9878346</t>
  </si>
  <si>
    <t>G 128</t>
  </si>
  <si>
    <t>Pahkakoski, Yli-Ii</t>
  </si>
  <si>
    <t>65.3607509</t>
  </si>
  <si>
    <t>26.0432832</t>
  </si>
  <si>
    <t>G 153</t>
  </si>
  <si>
    <t>Runkaus, Tervola</t>
  </si>
  <si>
    <t>66.0805024</t>
  </si>
  <si>
    <t>24.8109034</t>
  </si>
  <si>
    <t>G 289</t>
  </si>
  <si>
    <t>G 145</t>
  </si>
  <si>
    <t>Suhanko, Ranua</t>
  </si>
  <si>
    <t>66.0902053</t>
  </si>
  <si>
    <t>26.2400937</t>
  </si>
  <si>
    <t>G 183</t>
  </si>
  <si>
    <t>Hammaslahti Mine</t>
  </si>
  <si>
    <t>62.4326599</t>
  </si>
  <si>
    <t>29.9696084</t>
  </si>
  <si>
    <t>2- G 31</t>
  </si>
  <si>
    <t>Huhus, Ilomantsi</t>
  </si>
  <si>
    <t>62.6678853</t>
  </si>
  <si>
    <t>30.939491</t>
  </si>
  <si>
    <t>G 302</t>
  </si>
  <si>
    <t>Koli, Lieksa</t>
  </si>
  <si>
    <t>63.3185051</t>
  </si>
  <si>
    <t>30.0264528</t>
  </si>
  <si>
    <t>G 75</t>
  </si>
  <si>
    <t>Mosku, Tohmajarvi</t>
  </si>
  <si>
    <t>62.2251709</t>
  </si>
  <si>
    <t>30.3353906</t>
  </si>
  <si>
    <t>G 41</t>
  </si>
  <si>
    <t>Niittylahti, Pyhaselka</t>
  </si>
  <si>
    <t>62.4326336</t>
  </si>
  <si>
    <t>29.9694696</t>
  </si>
  <si>
    <t>G 295</t>
  </si>
  <si>
    <t>Pukkiharju, Rautalampi</t>
  </si>
  <si>
    <t>61.7559118</t>
  </si>
  <si>
    <t>29.3930642</t>
  </si>
  <si>
    <t>Harz Mountains</t>
  </si>
  <si>
    <t>Germany</t>
  </si>
  <si>
    <t>Mining districts in central Germany and the Harz Mountains</t>
  </si>
  <si>
    <t>Clausthal/Harz Mountains</t>
  </si>
  <si>
    <t>51.8080063</t>
  </si>
  <si>
    <t>10.3407069</t>
  </si>
  <si>
    <t>Chalcopyrite. pyrite</t>
  </si>
  <si>
    <t>11.5576748999999</t>
  </si>
  <si>
    <t>Kupferschiefer</t>
  </si>
  <si>
    <t>Wedepohl et al, 1978</t>
  </si>
  <si>
    <t>74W2</t>
  </si>
  <si>
    <t>Grund Mine</t>
  </si>
  <si>
    <t>51.80537</t>
  </si>
  <si>
    <t>10.22349</t>
  </si>
  <si>
    <t>Lahn-Dill</t>
  </si>
  <si>
    <t>51.8068474</t>
  </si>
  <si>
    <t>10.2251627000001</t>
  </si>
  <si>
    <t>Chalcopyrite</t>
  </si>
  <si>
    <t>Lautenthal/Harz Mountains</t>
  </si>
  <si>
    <t>51.8704654</t>
  </si>
  <si>
    <t>10.2893652</t>
  </si>
  <si>
    <t>Chalcopyrite. pyrite. alteration products.</t>
  </si>
  <si>
    <t>Mansfeld</t>
  </si>
  <si>
    <t>Belgium</t>
  </si>
  <si>
    <t>Ave et Auffe</t>
  </si>
  <si>
    <t>50.11282</t>
  </si>
  <si>
    <t>5.16601000000003</t>
  </si>
  <si>
    <t>vein</t>
  </si>
  <si>
    <t>Beauraing</t>
  </si>
  <si>
    <t>50.1102813</t>
  </si>
  <si>
    <t>4.95543470000007</t>
  </si>
  <si>
    <t>Chaudfontaine</t>
  </si>
  <si>
    <t>50.586545</t>
  </si>
  <si>
    <t>5.63943229999995</t>
  </si>
  <si>
    <t>Dickenbusch</t>
  </si>
  <si>
    <t>50.721135</t>
  </si>
  <si>
    <t>5.98899589999996</t>
  </si>
  <si>
    <t>Dourbes</t>
  </si>
  <si>
    <t>50.0916165</t>
  </si>
  <si>
    <t>4.59194339999999</t>
  </si>
  <si>
    <t>Durbuy</t>
  </si>
  <si>
    <t>50.35306</t>
  </si>
  <si>
    <t>5.45604000000003</t>
  </si>
  <si>
    <t>Engis</t>
  </si>
  <si>
    <t>50.5832252</t>
  </si>
  <si>
    <t>5.40371359999995</t>
  </si>
  <si>
    <t>Fossey</t>
  </si>
  <si>
    <t>50.6967206</t>
  </si>
  <si>
    <t>6.04756010000006</t>
  </si>
  <si>
    <t>Haies-Monet (Seilles)</t>
  </si>
  <si>
    <t>50.5002414</t>
  </si>
  <si>
    <t>5.09311619999994</t>
  </si>
  <si>
    <t>Heure</t>
  </si>
  <si>
    <t>50.2942459</t>
  </si>
  <si>
    <t>5.29644440000004</t>
  </si>
  <si>
    <t>La Roche</t>
  </si>
  <si>
    <t>50.181616</t>
  </si>
  <si>
    <t>5.57592079999995</t>
  </si>
  <si>
    <t>La Rochette</t>
  </si>
  <si>
    <t>49.7176011</t>
  </si>
  <si>
    <t>5.17436610000004</t>
  </si>
  <si>
    <t>Longvilly</t>
  </si>
  <si>
    <t>50.0248837</t>
  </si>
  <si>
    <t>5.83648360000007</t>
  </si>
  <si>
    <t>Lontzen</t>
  </si>
  <si>
    <t>50.678413</t>
  </si>
  <si>
    <t>6.005462</t>
  </si>
  <si>
    <t>Martelange</t>
  </si>
  <si>
    <t>49.8324009</t>
  </si>
  <si>
    <t>5.74020410000003</t>
  </si>
  <si>
    <t>Mazee</t>
  </si>
  <si>
    <t>50.1010872</t>
  </si>
  <si>
    <t>4.69584959999997</t>
  </si>
  <si>
    <t>Membach</t>
  </si>
  <si>
    <t>50.61905</t>
  </si>
  <si>
    <t>5.99500999999998</t>
  </si>
  <si>
    <t>Niverlee</t>
  </si>
  <si>
    <t>50.11806</t>
  </si>
  <si>
    <t>4.69984999999997</t>
  </si>
  <si>
    <t>Olloy-sur-Viroin</t>
  </si>
  <si>
    <t>50.0720497</t>
  </si>
  <si>
    <t>4.60745199999997</t>
  </si>
  <si>
    <t>Rabotrath</t>
  </si>
  <si>
    <t>50.66492</t>
  </si>
  <si>
    <t>6.01415999999995</t>
  </si>
  <si>
    <t>Rocheux-Oneux</t>
  </si>
  <si>
    <t>50.5409528</t>
  </si>
  <si>
    <t>5.83714120000002</t>
  </si>
  <si>
    <t>Sautour1</t>
  </si>
  <si>
    <t>50.17018</t>
  </si>
  <si>
    <t>4.56043</t>
  </si>
  <si>
    <t>Sautour2</t>
  </si>
  <si>
    <t>Schmalgraf</t>
  </si>
  <si>
    <t>50.6989758</t>
  </si>
  <si>
    <t>5.9843267</t>
  </si>
  <si>
    <t>brown sph</t>
  </si>
  <si>
    <t>Solre-St-Gery</t>
  </si>
  <si>
    <t>50.2151129</t>
  </si>
  <si>
    <t>4.24391660000003</t>
  </si>
  <si>
    <t>Vedrin</t>
  </si>
  <si>
    <t>50.5022173</t>
  </si>
  <si>
    <t>4.87608769999997</t>
  </si>
  <si>
    <t>sphalerite</t>
  </si>
  <si>
    <t>Vierves-sur-Viroin</t>
  </si>
  <si>
    <t>50.0802842</t>
  </si>
  <si>
    <t>4.63531799999998</t>
  </si>
  <si>
    <t>Villers-en-Fagnes</t>
  </si>
  <si>
    <t>50.14721</t>
  </si>
  <si>
    <t>4.58565999999996</t>
  </si>
  <si>
    <t>Hunsrueck</t>
  </si>
  <si>
    <t>Adolph-Helene, Altlay</t>
  </si>
  <si>
    <t>49.9884143</t>
  </si>
  <si>
    <t>7.27172110000004</t>
  </si>
  <si>
    <t>Krahn &amp; Baumann, 1996</t>
  </si>
  <si>
    <t>Sauerland</t>
  </si>
  <si>
    <t>Nord-</t>
  </si>
  <si>
    <t>Alme</t>
  </si>
  <si>
    <t>51.6001854</t>
  </si>
  <si>
    <t>8.62182800000005</t>
  </si>
  <si>
    <t>Large et al, 1983</t>
  </si>
  <si>
    <t>Siegerland</t>
  </si>
  <si>
    <t>Altenberg</t>
  </si>
  <si>
    <t>50.9176614</t>
  </si>
  <si>
    <t>7.96827959999996</t>
  </si>
  <si>
    <t>60003036001a</t>
  </si>
  <si>
    <t>Ameise</t>
  </si>
  <si>
    <t>50.892527</t>
  </si>
  <si>
    <t>8.0131682</t>
  </si>
  <si>
    <t>Andreasberg, Morscheid</t>
  </si>
  <si>
    <t>49.7318685</t>
  </si>
  <si>
    <t>6.75195410000003</t>
  </si>
  <si>
    <t>Aa13d</t>
  </si>
  <si>
    <t>Eifel</t>
  </si>
  <si>
    <t>Anna</t>
  </si>
  <si>
    <t>49.9712181</t>
  </si>
  <si>
    <t>6.5324292</t>
  </si>
  <si>
    <t>Anna, Berglicht</t>
  </si>
  <si>
    <t>49.7879032</t>
  </si>
  <si>
    <t>6.96636910000007</t>
  </si>
  <si>
    <t>Apollo, Mastershausen</t>
  </si>
  <si>
    <t>50.0653337</t>
  </si>
  <si>
    <t>7.3545507</t>
  </si>
  <si>
    <t>Bendisberg, Virneburg</t>
  </si>
  <si>
    <t>50.9647506</t>
  </si>
  <si>
    <t>7.1548209</t>
  </si>
  <si>
    <t>Bleialf</t>
  </si>
  <si>
    <t>50.23852</t>
  </si>
  <si>
    <t>6.2850846</t>
  </si>
  <si>
    <t>M1991/221LSf</t>
  </si>
  <si>
    <t>Bleialf. Gute Hoffnung</t>
  </si>
  <si>
    <t>Bleialfer, Neue Hoffnung</t>
  </si>
  <si>
    <t>Bleiwasche</t>
  </si>
  <si>
    <t>51.4704488</t>
  </si>
  <si>
    <t>8.70517080000002</t>
  </si>
  <si>
    <t>Bonkhausen</t>
  </si>
  <si>
    <t>51.3803674</t>
  </si>
  <si>
    <t>8.00610860000006</t>
  </si>
  <si>
    <t>Boxbach</t>
  </si>
  <si>
    <t>50.6709711</t>
  </si>
  <si>
    <t>8.3585875</t>
  </si>
  <si>
    <t>Bo5d</t>
  </si>
  <si>
    <t>Ma4b</t>
  </si>
  <si>
    <t>Camilla, Norath</t>
  </si>
  <si>
    <t>50.1242851</t>
  </si>
  <si>
    <t>7.57859740000004</t>
  </si>
  <si>
    <t>Dorothea, Kommen</t>
  </si>
  <si>
    <t>49.8797811</t>
  </si>
  <si>
    <t>7.12937729999999</t>
  </si>
  <si>
    <t>Aa11d</t>
  </si>
  <si>
    <t>Drohntal. Gluecksanfang</t>
  </si>
  <si>
    <t>49.8785</t>
  </si>
  <si>
    <t>6.81442000000004</t>
  </si>
  <si>
    <t>Eidgrube, Alterkulz</t>
  </si>
  <si>
    <t>50.0319193</t>
  </si>
  <si>
    <t>7.46296519999999</t>
  </si>
  <si>
    <t>Eisenzecherzug</t>
  </si>
  <si>
    <t>50.8200843</t>
  </si>
  <si>
    <t>7.98985340000002</t>
  </si>
  <si>
    <t>1172i</t>
  </si>
  <si>
    <t>50.8201949</t>
  </si>
  <si>
    <t>7.99037720000001</t>
  </si>
  <si>
    <t>Maubach-Mechernich</t>
  </si>
  <si>
    <t>Embken, Wollersheim</t>
  </si>
  <si>
    <t>50.5917044</t>
  </si>
  <si>
    <t>6.65307200000007</t>
  </si>
  <si>
    <t>Eupel</t>
  </si>
  <si>
    <t>50.7860416</t>
  </si>
  <si>
    <t>7.7869678</t>
  </si>
  <si>
    <t>Freudenzeche</t>
  </si>
  <si>
    <t>50.7645062483273</t>
  </si>
  <si>
    <t>8.30216702793882</t>
  </si>
  <si>
    <t>Friedrichsegen</t>
  </si>
  <si>
    <t>50.30306</t>
  </si>
  <si>
    <t>7.67139</t>
  </si>
  <si>
    <t>Aa6c</t>
  </si>
  <si>
    <t>Fuesseberg</t>
  </si>
  <si>
    <t>50.7514388889</t>
  </si>
  <si>
    <t>7.94505833333</t>
  </si>
  <si>
    <t>3349i</t>
  </si>
  <si>
    <t>99i</t>
  </si>
  <si>
    <t>60003037001a</t>
  </si>
  <si>
    <t>M1989/1197f</t>
  </si>
  <si>
    <t>Fusseberg</t>
  </si>
  <si>
    <t>Ma1c</t>
  </si>
  <si>
    <t>Georg</t>
  </si>
  <si>
    <t>50.56722</t>
  </si>
  <si>
    <t>7.52222</t>
  </si>
  <si>
    <t>Mz1f</t>
  </si>
  <si>
    <t>60003013001a</t>
  </si>
  <si>
    <t>60003031001a</t>
  </si>
  <si>
    <t>Gertrudssegen, Gielert</t>
  </si>
  <si>
    <t>49.7746404</t>
  </si>
  <si>
    <t>7.00272819999998</t>
  </si>
  <si>
    <t>60003025001a</t>
  </si>
  <si>
    <t>Glucksbrunnen</t>
  </si>
  <si>
    <t>50.158242</t>
  </si>
  <si>
    <t>7.55170320000002</t>
  </si>
  <si>
    <t>50.4975109</t>
  </si>
  <si>
    <t>6.84456139999998</t>
  </si>
  <si>
    <t>Gondenau, Irmenach</t>
  </si>
  <si>
    <t>49.9242403</t>
  </si>
  <si>
    <t>7.1872535</t>
  </si>
  <si>
    <t>Grube Bendisberg/Virneburg</t>
  </si>
  <si>
    <t>50.341985</t>
  </si>
  <si>
    <t>7.0774758</t>
  </si>
  <si>
    <t>Gute Hoffnung, Werlau</t>
  </si>
  <si>
    <t>50.1566041</t>
  </si>
  <si>
    <t>7.68655039999999</t>
  </si>
  <si>
    <t>50.1558333</t>
  </si>
  <si>
    <t>7.65388888888889</t>
  </si>
  <si>
    <t>Helene-Therese, Kasel</t>
  </si>
  <si>
    <t>49.7620148</t>
  </si>
  <si>
    <t>6.73473209999997</t>
  </si>
  <si>
    <t>Herscheid</t>
  </si>
  <si>
    <t>51.17654</t>
  </si>
  <si>
    <t>7.74805270000002</t>
  </si>
  <si>
    <t>Huernigskopf</t>
  </si>
  <si>
    <t>50.25</t>
  </si>
  <si>
    <t>6.66666669999995</t>
  </si>
  <si>
    <t>Huernigskopf, Plittersdorf</t>
  </si>
  <si>
    <t>Hunolstein</t>
  </si>
  <si>
    <t>49.7998193</t>
  </si>
  <si>
    <t>7.04833080000003</t>
  </si>
  <si>
    <t>Kallenhardt</t>
  </si>
  <si>
    <t>51.4506085</t>
  </si>
  <si>
    <t>8.42590289999998</t>
  </si>
  <si>
    <t>Karlsgrube, Emmeroth</t>
  </si>
  <si>
    <t>49.8927472</t>
  </si>
  <si>
    <t>7.16057810000007</t>
  </si>
  <si>
    <t>Keldenich</t>
  </si>
  <si>
    <t>50.810111</t>
  </si>
  <si>
    <t>6.97605309999994</t>
  </si>
  <si>
    <t>konigszug</t>
  </si>
  <si>
    <t>50.755127</t>
  </si>
  <si>
    <t>8.3639693</t>
  </si>
  <si>
    <t>60003019001a</t>
  </si>
  <si>
    <t>Lohmannsfeld</t>
  </si>
  <si>
    <t>50.7785142</t>
  </si>
  <si>
    <t>8.0032357</t>
  </si>
  <si>
    <t>Margaretha, Prosterath</t>
  </si>
  <si>
    <t>49.7380273</t>
  </si>
  <si>
    <t>6.92339949999996</t>
  </si>
  <si>
    <t>Aa12d</t>
  </si>
  <si>
    <t>Masterhausen. Apollo.</t>
  </si>
  <si>
    <t>Maubach</t>
  </si>
  <si>
    <t>Maubacher Bleiberg</t>
  </si>
  <si>
    <t>1991/340LSf</t>
  </si>
  <si>
    <t>Mayen. Silbersand</t>
  </si>
  <si>
    <t>Mechernich-Mauel</t>
  </si>
  <si>
    <t>75W3</t>
  </si>
  <si>
    <t>Rhine-Westphalian District</t>
  </si>
  <si>
    <t>Meggen</t>
  </si>
  <si>
    <t>51.1231868</t>
  </si>
  <si>
    <t>8.0594724</t>
  </si>
  <si>
    <t>Minheim</t>
  </si>
  <si>
    <t>49.8654379</t>
  </si>
  <si>
    <t>6.93742980000002</t>
  </si>
  <si>
    <t>Muschede</t>
  </si>
  <si>
    <t>51.3511245</t>
  </si>
  <si>
    <t>8.28513040000007</t>
  </si>
  <si>
    <t>Aa15d</t>
  </si>
  <si>
    <t>Mutscheit. Klappertshardt</t>
  </si>
  <si>
    <t>50.5007</t>
  </si>
  <si>
    <t>6.86239999999998</t>
  </si>
  <si>
    <t>Aa16d</t>
  </si>
  <si>
    <t>Mutscheit. Klappertshardt.</t>
  </si>
  <si>
    <t>Nehden</t>
  </si>
  <si>
    <t>51.4370999</t>
  </si>
  <si>
    <t>8.63777189999996</t>
  </si>
  <si>
    <t>Neue Hoffnung, Bescheid</t>
  </si>
  <si>
    <t>NeueHaardt</t>
  </si>
  <si>
    <t>50.9888525</t>
  </si>
  <si>
    <t>7.43137090000005</t>
  </si>
  <si>
    <t>Aa8d</t>
  </si>
  <si>
    <t>60003021001a</t>
  </si>
  <si>
    <t>NeuerMuth</t>
  </si>
  <si>
    <t>50.7487406</t>
  </si>
  <si>
    <t>8.3073815</t>
  </si>
  <si>
    <t>Oese</t>
  </si>
  <si>
    <t>51.4094134</t>
  </si>
  <si>
    <t>7.78380590000006</t>
  </si>
  <si>
    <t>Peterszeche</t>
  </si>
  <si>
    <t>50.7455764</t>
  </si>
  <si>
    <t>8.08031069999993</t>
  </si>
  <si>
    <t>60003020001a</t>
  </si>
  <si>
    <t>Bo3e</t>
  </si>
  <si>
    <t>60003012001a</t>
  </si>
  <si>
    <t>Pfannenberger Einigkeit</t>
  </si>
  <si>
    <t>50.7954537</t>
  </si>
  <si>
    <t>8.01221629999998</t>
  </si>
  <si>
    <t>60003030003a</t>
  </si>
  <si>
    <t>60003005001a</t>
  </si>
  <si>
    <t>6000302400a</t>
  </si>
  <si>
    <t>60003030001a</t>
  </si>
  <si>
    <t>60003006001a</t>
  </si>
  <si>
    <t>60003024001a</t>
  </si>
  <si>
    <t>Ramsbeck</t>
  </si>
  <si>
    <t>51.3115778</t>
  </si>
  <si>
    <t>8.40344300000004</t>
  </si>
  <si>
    <t>Rosenbeck</t>
  </si>
  <si>
    <t>51.4084208</t>
  </si>
  <si>
    <t>8.68570810000006</t>
  </si>
  <si>
    <t>60003028001a</t>
  </si>
  <si>
    <t>San Fernando</t>
  </si>
  <si>
    <t>50.7809396</t>
  </si>
  <si>
    <t>7.95485800000006</t>
  </si>
  <si>
    <t>2.2/2/10</t>
  </si>
  <si>
    <t>Schmiedeberg</t>
  </si>
  <si>
    <t>50.8587368</t>
  </si>
  <si>
    <t>7.95657640000002</t>
  </si>
  <si>
    <t>Aa2d</t>
  </si>
  <si>
    <t>Schwabengrube</t>
  </si>
  <si>
    <t>50.9898763</t>
  </si>
  <si>
    <t>8.03097639999999</t>
  </si>
  <si>
    <t>Silbach</t>
  </si>
  <si>
    <t>51.2300682</t>
  </si>
  <si>
    <t>8.48207109999998</t>
  </si>
  <si>
    <t>Silberberg, Blankenheim</t>
  </si>
  <si>
    <t>50.4368</t>
  </si>
  <si>
    <t>6.65074000000004</t>
  </si>
  <si>
    <t>60003011001a</t>
  </si>
  <si>
    <t>St. Andreas</t>
  </si>
  <si>
    <t>50.8</t>
  </si>
  <si>
    <t>7.68333000000007</t>
  </si>
  <si>
    <t>Stangenwaag</t>
  </si>
  <si>
    <t>50.7271894</t>
  </si>
  <si>
    <t>8.21943970000007</t>
  </si>
  <si>
    <t>Stromberg</t>
  </si>
  <si>
    <t>49.946361</t>
  </si>
  <si>
    <t>7.7791</t>
  </si>
  <si>
    <t>Theodor, Tellig</t>
  </si>
  <si>
    <t>50.0251991</t>
  </si>
  <si>
    <t>7.25260700000001</t>
  </si>
  <si>
    <t>Tondorf</t>
  </si>
  <si>
    <t>50.4735481</t>
  </si>
  <si>
    <t>6.71539310000003</t>
  </si>
  <si>
    <t>PbZn</t>
  </si>
  <si>
    <t>51.01872</t>
  </si>
  <si>
    <t>7.97127</t>
  </si>
  <si>
    <t>Bo4e</t>
  </si>
  <si>
    <t>Aa5d</t>
  </si>
  <si>
    <t>V19/17</t>
  </si>
  <si>
    <t>Ma2</t>
  </si>
  <si>
    <t>60003048001a</t>
  </si>
  <si>
    <t>Walporzheim 1</t>
  </si>
  <si>
    <t>50.531759</t>
  </si>
  <si>
    <t>7.07840199999998</t>
  </si>
  <si>
    <t>Walporzheim 2</t>
  </si>
  <si>
    <t>Wilhelm, Antweiler</t>
  </si>
  <si>
    <t>50.4038</t>
  </si>
  <si>
    <t>6.83055999999999</t>
  </si>
  <si>
    <t>Wohlfahrt, Rescheid</t>
  </si>
  <si>
    <t>50.43315</t>
  </si>
  <si>
    <t>6.45267000000001</t>
  </si>
  <si>
    <t>Wolff</t>
  </si>
  <si>
    <t>50.744</t>
  </si>
  <si>
    <t>Aachen-Stolberg</t>
  </si>
  <si>
    <t>Romerfeld, Gressenich</t>
  </si>
  <si>
    <t>50.818768</t>
  </si>
  <si>
    <t>6.31662319999998</t>
  </si>
  <si>
    <t>Albertgrube, Stolberg-Werth</t>
  </si>
  <si>
    <t>50.7817369</t>
  </si>
  <si>
    <t>6.28044150000005</t>
  </si>
  <si>
    <t>Stolberg</t>
  </si>
  <si>
    <t>50.7702908</t>
  </si>
  <si>
    <t>6.2295504</t>
  </si>
  <si>
    <t>Stroch</t>
  </si>
  <si>
    <t>50.8553</t>
  </si>
  <si>
    <t>7.96204999999998</t>
  </si>
  <si>
    <t>Friedrichsfeld</t>
  </si>
  <si>
    <t>49.4404951</t>
  </si>
  <si>
    <t>8.57582879999995</t>
  </si>
  <si>
    <t>Johanesberg</t>
  </si>
  <si>
    <t>50.0259488</t>
  </si>
  <si>
    <t>9.1345129</t>
  </si>
  <si>
    <t>Kamsdorf. Roter Berg. Thuringer Wald</t>
  </si>
  <si>
    <t>50.6666667</t>
  </si>
  <si>
    <t>10.8333333</t>
  </si>
  <si>
    <t>Limonite. chalcopyrite. malachite</t>
  </si>
  <si>
    <t>104 P</t>
  </si>
  <si>
    <t>Kamsdorf. Thuringer Wald</t>
  </si>
  <si>
    <t>Fahlore. azurite</t>
  </si>
  <si>
    <t>49.3560225</t>
  </si>
  <si>
    <t>7.25537450000002</t>
  </si>
  <si>
    <t>60003010001a</t>
  </si>
  <si>
    <t>Stahlberg</t>
  </si>
  <si>
    <t>49.6650704</t>
  </si>
  <si>
    <t>7.78682470000001</t>
  </si>
  <si>
    <t>60001615001a</t>
  </si>
  <si>
    <t>Ma6c</t>
  </si>
  <si>
    <t>Aa1d</t>
  </si>
  <si>
    <t>Aurora Erbstollen Freital/Dorfhain</t>
  </si>
  <si>
    <t>50.9250648</t>
  </si>
  <si>
    <t>13.5505109000001</t>
  </si>
  <si>
    <t>Aa7c</t>
  </si>
  <si>
    <t>Erzgebirge</t>
  </si>
  <si>
    <t>Central Erzgebirge</t>
  </si>
  <si>
    <t>Barenstein. Neubeschert Gluck mine</t>
  </si>
  <si>
    <t>50.5007798</t>
  </si>
  <si>
    <t>13.0269281</t>
  </si>
  <si>
    <t>Chalcopyrite. galena. pyrite</t>
  </si>
  <si>
    <t>Barenstein/Niederschlag.Shaft3281/2</t>
  </si>
  <si>
    <t>Eastern Erzgebirge</t>
  </si>
  <si>
    <t>50.8738</t>
  </si>
  <si>
    <t>13.948</t>
  </si>
  <si>
    <t>Bornite. chalcopyrite</t>
  </si>
  <si>
    <t>Freiberg. David shaft</t>
  </si>
  <si>
    <t>50.92885</t>
  </si>
  <si>
    <t>13.35809</t>
  </si>
  <si>
    <t>Sphalerite. chalcopyrite. galena</t>
  </si>
  <si>
    <t>Freiberg. Himmelfahrt mine</t>
  </si>
  <si>
    <t>Sphalerite. galena. chalcopyrite</t>
  </si>
  <si>
    <t>Pyrite. sphalerite. galena. arsenopyrite</t>
  </si>
  <si>
    <t>Freiberg. Morgenstern mine</t>
  </si>
  <si>
    <t>Chalcopyrite. sphalerite</t>
  </si>
  <si>
    <t>Freiberg. Rammelsberg</t>
  </si>
  <si>
    <t>Freiberg. Zentralrevier</t>
  </si>
  <si>
    <t>Sphalerite. galena. pyrite</t>
  </si>
  <si>
    <t>Freiberg?Brand-Erbisdorf. Gluck auf shaft</t>
  </si>
  <si>
    <t>Freiberg-Halsbrucke. Lorenz Gegentrum</t>
  </si>
  <si>
    <t>Vogtland</t>
  </si>
  <si>
    <t>Gottesberg</t>
  </si>
  <si>
    <t>50.4290487</t>
  </si>
  <si>
    <t>12.4718369</t>
  </si>
  <si>
    <t>Arsenopyrite. chalcopyrite. pyrite</t>
  </si>
  <si>
    <t>Muhlleithen. Tannenbergsthal mine</t>
  </si>
  <si>
    <t>50.408869</t>
  </si>
  <si>
    <t>12.4891507</t>
  </si>
  <si>
    <t>Tennantite. chalcopyrite. arsenopyrite. pyrite</t>
  </si>
  <si>
    <t>Pyrite. fahlore. arsenopyrite</t>
  </si>
  <si>
    <t>Schonbrunn</t>
  </si>
  <si>
    <t>50.5878037</t>
  </si>
  <si>
    <t>12.349461</t>
  </si>
  <si>
    <t>Schonbrunn-Bosenbrunn</t>
  </si>
  <si>
    <t>Medenec</t>
  </si>
  <si>
    <t>50.421623</t>
  </si>
  <si>
    <t>13.1154414</t>
  </si>
  <si>
    <t>Chalcopyrite. arsenopyrite. pyrite</t>
  </si>
  <si>
    <t>Magnetite. chalcopyrite</t>
  </si>
  <si>
    <t>HoraSv.Kateriny</t>
  </si>
  <si>
    <t>50.6063162</t>
  </si>
  <si>
    <t>13.4367336</t>
  </si>
  <si>
    <t>Chalcopyrite. sphalerite. galena</t>
  </si>
  <si>
    <t>Bohemia</t>
  </si>
  <si>
    <t>JA 9</t>
  </si>
  <si>
    <t>Bohemian Massif - Eastern part</t>
  </si>
  <si>
    <t>Moravia</t>
  </si>
  <si>
    <t>Devonian-Carboniferous sandstone</t>
  </si>
  <si>
    <t>49.1950982</t>
  </si>
  <si>
    <t>16.6067304000001</t>
  </si>
  <si>
    <t>M62a</t>
  </si>
  <si>
    <t>Late Devonian (Frasnian) reef limestone</t>
  </si>
  <si>
    <t>M-S2</t>
  </si>
  <si>
    <t>VO</t>
  </si>
  <si>
    <t>Early Carboniferous (Visean) siliciclastics</t>
  </si>
  <si>
    <t>HR</t>
  </si>
  <si>
    <t>VE 6</t>
  </si>
  <si>
    <t>NV</t>
  </si>
  <si>
    <t>KA</t>
  </si>
  <si>
    <t>HV</t>
  </si>
  <si>
    <t>MU 58</t>
  </si>
  <si>
    <t>SCH 18</t>
  </si>
  <si>
    <t>NT-1-2</t>
  </si>
  <si>
    <t>Early Carboniferous littoral limestone</t>
  </si>
  <si>
    <t>KV</t>
  </si>
  <si>
    <t>Neoproterozoic metagranite</t>
  </si>
  <si>
    <t>49.9524314</t>
  </si>
  <si>
    <t>15.2686536</t>
  </si>
  <si>
    <t>Sphalerite. pyrite</t>
  </si>
  <si>
    <t>Arsenopyrite. galena</t>
  </si>
  <si>
    <t>Pyrite. galena</t>
  </si>
  <si>
    <t>Pyrite. sphalerite</t>
  </si>
  <si>
    <t>Chalcopyrite. pyrite. galena</t>
  </si>
  <si>
    <t>Pribram-Vrancice</t>
  </si>
  <si>
    <t>49.610635</t>
  </si>
  <si>
    <t>14.0417614</t>
  </si>
  <si>
    <t>Chalcocite. limonite. chrysocolla</t>
  </si>
  <si>
    <t>Pb-Zn no Cu</t>
  </si>
  <si>
    <t>Poland</t>
  </si>
  <si>
    <t>Triassic</t>
  </si>
  <si>
    <t>Cracow-Silesia</t>
  </si>
  <si>
    <t>Boleslaw mine</t>
  </si>
  <si>
    <t>50.2972189</t>
  </si>
  <si>
    <t>19.4805745</t>
  </si>
  <si>
    <t>Zartman et al, 1979</t>
  </si>
  <si>
    <t>Carboniferous</t>
  </si>
  <si>
    <t>Chorzow mine</t>
  </si>
  <si>
    <t>50.2974884</t>
  </si>
  <si>
    <t>18.9545728000001</t>
  </si>
  <si>
    <t>Expl DH 72</t>
  </si>
  <si>
    <t>50.0704308</t>
  </si>
  <si>
    <t>19.8943209</t>
  </si>
  <si>
    <t>Expl DH ZNG-5</t>
  </si>
  <si>
    <t>Marchlewski mine</t>
  </si>
  <si>
    <t>50.3483816</t>
  </si>
  <si>
    <t>18.9157176</t>
  </si>
  <si>
    <t>Matylda mine</t>
  </si>
  <si>
    <t>50.0830556</t>
  </si>
  <si>
    <t>19.5280555555556</t>
  </si>
  <si>
    <t>Upper Silesia Basin</t>
  </si>
  <si>
    <t>Expl. Hole 261 TN</t>
  </si>
  <si>
    <t>Silurian</t>
  </si>
  <si>
    <t>50.5716595</t>
  </si>
  <si>
    <t>19.3219768</t>
  </si>
  <si>
    <t>Trzebionka mine</t>
  </si>
  <si>
    <t>50.1673046</t>
  </si>
  <si>
    <t>19.4506664</t>
  </si>
  <si>
    <t>Warynski mine</t>
  </si>
  <si>
    <t>50.35</t>
  </si>
  <si>
    <t>18.9666666666667</t>
  </si>
  <si>
    <t>Wiktor-Emanuel mine</t>
  </si>
  <si>
    <t>50.4756643</t>
  </si>
  <si>
    <t>19.254389</t>
  </si>
  <si>
    <t>Pomorzany</t>
  </si>
  <si>
    <t>50.286</t>
  </si>
  <si>
    <t>19.528</t>
  </si>
  <si>
    <t>Pb-Zn-bar vein in clastic rocks</t>
  </si>
  <si>
    <t>Gory-Swietokrzyskie region</t>
  </si>
  <si>
    <t>50.882461</t>
  </si>
  <si>
    <t>20.5269061</t>
  </si>
  <si>
    <t>Church et Vaughn, 1992</t>
  </si>
  <si>
    <t>Pb-Zn-bar vein on N-S Alpine fault</t>
  </si>
  <si>
    <t>Mojcza</t>
  </si>
  <si>
    <t>50.8392884</t>
  </si>
  <si>
    <t>20.6828964</t>
  </si>
  <si>
    <t>Pierzchnica#</t>
  </si>
  <si>
    <t>Pb-Zn-bar fissure vein</t>
  </si>
  <si>
    <t>Kielce, gora Kadzielnia"1"</t>
  </si>
  <si>
    <t>50.8660773</t>
  </si>
  <si>
    <t>20.6285676</t>
  </si>
  <si>
    <t>KD 2</t>
  </si>
  <si>
    <t>Werra</t>
  </si>
  <si>
    <t>Witzenhausen</t>
  </si>
  <si>
    <t>Gelstertal</t>
  </si>
  <si>
    <t>Hundelshausen</t>
  </si>
  <si>
    <t>les Maures</t>
  </si>
  <si>
    <t>France</t>
  </si>
  <si>
    <t>Le Verger</t>
  </si>
  <si>
    <t>43.1381313</t>
  </si>
  <si>
    <t>6.2355346</t>
  </si>
  <si>
    <t>Finosa (Fontana Rossa)</t>
  </si>
  <si>
    <t>42.128662</t>
  </si>
  <si>
    <t>9.28520500000002</t>
  </si>
  <si>
    <t>Vaucron</t>
  </si>
  <si>
    <t>43.365604</t>
  </si>
  <si>
    <t>6.50437399999998</t>
  </si>
  <si>
    <t>Les Bormettes</t>
  </si>
  <si>
    <t>43.125032</t>
  </si>
  <si>
    <t>6.24651900000003</t>
  </si>
  <si>
    <t>RO1</t>
  </si>
  <si>
    <t>Roumania</t>
  </si>
  <si>
    <t>chpyr, pyr</t>
  </si>
  <si>
    <t>Pernicka et al, 1997</t>
  </si>
  <si>
    <t>Bulgaria</t>
  </si>
  <si>
    <t>West Rhodope</t>
  </si>
  <si>
    <t>Gale et al, 2000</t>
  </si>
  <si>
    <t>BG17g</t>
  </si>
  <si>
    <t>Bulgarian Thrace</t>
  </si>
  <si>
    <t>Ai Bunar</t>
  </si>
  <si>
    <t>42.500253</t>
  </si>
  <si>
    <t>25.002575</t>
  </si>
  <si>
    <t>mal</t>
  </si>
  <si>
    <t>BG17i</t>
  </si>
  <si>
    <t>mal, azu</t>
  </si>
  <si>
    <t>BG17</t>
  </si>
  <si>
    <t>BG17h</t>
  </si>
  <si>
    <t>BG17e</t>
  </si>
  <si>
    <t>BG17f</t>
  </si>
  <si>
    <t>AB2/1</t>
  </si>
  <si>
    <t>Stara Zagora</t>
  </si>
  <si>
    <t>Ai Bunar -Cu</t>
  </si>
  <si>
    <t>AB2/2</t>
  </si>
  <si>
    <t>AB4</t>
  </si>
  <si>
    <t>AB1</t>
  </si>
  <si>
    <t>B75</t>
  </si>
  <si>
    <t>AB5</t>
  </si>
  <si>
    <t>B78 C</t>
  </si>
  <si>
    <t>B77 D</t>
  </si>
  <si>
    <t>AB5a</t>
  </si>
  <si>
    <t>AB6</t>
  </si>
  <si>
    <t>B79</t>
  </si>
  <si>
    <t>Ai Bunar, Goljama Tumba</t>
  </si>
  <si>
    <t>Pb mine</t>
  </si>
  <si>
    <t>LES 1</t>
  </si>
  <si>
    <t>Lesovo</t>
  </si>
  <si>
    <t>Ustremski / Lesovo</t>
  </si>
  <si>
    <t>Arabio</t>
  </si>
  <si>
    <t>41.9946743</t>
  </si>
  <si>
    <t>26.5729018</t>
  </si>
  <si>
    <t>LES 4</t>
  </si>
  <si>
    <t>LES 2</t>
  </si>
  <si>
    <t>LES 5</t>
  </si>
  <si>
    <t>LES 6</t>
  </si>
  <si>
    <t>LES 3</t>
  </si>
  <si>
    <t>Panagyurski region</t>
  </si>
  <si>
    <t>Asarel, shaft 1</t>
  </si>
  <si>
    <t>42.510777</t>
  </si>
  <si>
    <t>24.189803</t>
  </si>
  <si>
    <t>BG8A</t>
  </si>
  <si>
    <t>Burgas district</t>
  </si>
  <si>
    <t>Western Bulgaria</t>
  </si>
  <si>
    <t>Assarel</t>
  </si>
  <si>
    <t>42.5375837</t>
  </si>
  <si>
    <t>24.1526733000001</t>
  </si>
  <si>
    <t>Burgaski region East</t>
  </si>
  <si>
    <t>Bacadjik -Pb (Cu)</t>
  </si>
  <si>
    <t>42.5047926</t>
  </si>
  <si>
    <t>27.4626361000001</t>
  </si>
  <si>
    <t>BUL51/95</t>
  </si>
  <si>
    <t>BUL49/95</t>
  </si>
  <si>
    <t>BUL54/95</t>
  </si>
  <si>
    <t>BUL57/95</t>
  </si>
  <si>
    <t>BUL56/95</t>
  </si>
  <si>
    <t>Pb/Cu mine</t>
  </si>
  <si>
    <t>Yambol</t>
  </si>
  <si>
    <t>Bakadjik</t>
  </si>
  <si>
    <t>42.6002245</t>
  </si>
  <si>
    <t>26.6897284</t>
  </si>
  <si>
    <t>BUL49/87</t>
  </si>
  <si>
    <t>42.6002246</t>
  </si>
  <si>
    <t>BUL51/87</t>
  </si>
  <si>
    <t>BG2B</t>
  </si>
  <si>
    <t>42.733883</t>
  </si>
  <si>
    <t>25.48583</t>
  </si>
  <si>
    <t>mal, azur</t>
  </si>
  <si>
    <t>BG2A</t>
  </si>
  <si>
    <t>North West Bulgaria</t>
  </si>
  <si>
    <t>Bobosevo</t>
  </si>
  <si>
    <t>Central Rhodope</t>
  </si>
  <si>
    <t>Boyanovo</t>
  </si>
  <si>
    <t>42.2563014</t>
  </si>
  <si>
    <t>26.6287039</t>
  </si>
  <si>
    <t>BG3B</t>
  </si>
  <si>
    <t>Celopec</t>
  </si>
  <si>
    <t>42.6995493</t>
  </si>
  <si>
    <t>24.0846607</t>
  </si>
  <si>
    <t>born, enarg</t>
  </si>
  <si>
    <t>BG3A</t>
  </si>
  <si>
    <t>born, cov</t>
  </si>
  <si>
    <t>LESC 1</t>
  </si>
  <si>
    <t>Churachke Dere</t>
  </si>
  <si>
    <t>LESC 5</t>
  </si>
  <si>
    <t>LESC 6</t>
  </si>
  <si>
    <t>LESC 4</t>
  </si>
  <si>
    <t>LESC 2</t>
  </si>
  <si>
    <t>LESC 3</t>
  </si>
  <si>
    <t>Churachke Dere -Pb</t>
  </si>
  <si>
    <t>BG9B</t>
  </si>
  <si>
    <t>Elacite</t>
  </si>
  <si>
    <t>42.7564177</t>
  </si>
  <si>
    <t>24.0292818</t>
  </si>
  <si>
    <t>BG9A</t>
  </si>
  <si>
    <t>Late Cretaceous porphyry Cu and epithermal Cu?Au</t>
  </si>
  <si>
    <t>E G5</t>
  </si>
  <si>
    <t>Southern Panagyurishte District</t>
  </si>
  <si>
    <t>Stage I</t>
  </si>
  <si>
    <t>Elshitsa</t>
  </si>
  <si>
    <t>42.3687946</t>
  </si>
  <si>
    <t>24.2185797</t>
  </si>
  <si>
    <t>py</t>
  </si>
  <si>
    <t>E 58/97</t>
  </si>
  <si>
    <t>BU10A</t>
  </si>
  <si>
    <t>Stage II</t>
  </si>
  <si>
    <t>cp</t>
  </si>
  <si>
    <t>E 33/99</t>
  </si>
  <si>
    <t>E 36/98</t>
  </si>
  <si>
    <t>Limni</t>
  </si>
  <si>
    <t>Stage III</t>
  </si>
  <si>
    <t>BU10B</t>
  </si>
  <si>
    <t>E 01/94</t>
  </si>
  <si>
    <t>sp-gn</t>
  </si>
  <si>
    <t>Elshitza, borehole 149</t>
  </si>
  <si>
    <t>Elshitza, borehole 157</t>
  </si>
  <si>
    <t>Elshitza, borehole464</t>
  </si>
  <si>
    <t>North West, Vratsa</t>
  </si>
  <si>
    <t>Gladna, No 6</t>
  </si>
  <si>
    <t>43.2028</t>
  </si>
  <si>
    <t>23.548</t>
  </si>
  <si>
    <t>Au mine</t>
  </si>
  <si>
    <t>BUL232</t>
  </si>
  <si>
    <t>Govezhda</t>
  </si>
  <si>
    <t>43.3007791</t>
  </si>
  <si>
    <t>22.9649148999999</t>
  </si>
  <si>
    <t>BUL233</t>
  </si>
  <si>
    <t>Kalaminata, No 8</t>
  </si>
  <si>
    <t>BG15</t>
  </si>
  <si>
    <t>Kiten</t>
  </si>
  <si>
    <t>42.2342735</t>
  </si>
  <si>
    <t>27.7702053</t>
  </si>
  <si>
    <t>mal, azur, cov, born</t>
  </si>
  <si>
    <t>Krasen, samp. 1679</t>
  </si>
  <si>
    <t>42.5829045</t>
  </si>
  <si>
    <t>24.1997087</t>
  </si>
  <si>
    <t>Krasen, samp. 218</t>
  </si>
  <si>
    <t>LEN 6</t>
  </si>
  <si>
    <t>Varly Briag</t>
  </si>
  <si>
    <t>Lenko region</t>
  </si>
  <si>
    <t>42.4593909</t>
  </si>
  <si>
    <t>27.402874</t>
  </si>
  <si>
    <t>LEN 4</t>
  </si>
  <si>
    <t>LEN 2</t>
  </si>
  <si>
    <t>LEN 5</t>
  </si>
  <si>
    <t>LEN 1</t>
  </si>
  <si>
    <t>LEN 10</t>
  </si>
  <si>
    <t>LEN 8</t>
  </si>
  <si>
    <t>LEN 9</t>
  </si>
  <si>
    <t>LEN 3</t>
  </si>
  <si>
    <t>LEN 7</t>
  </si>
  <si>
    <t>GR AD 8</t>
  </si>
  <si>
    <t>South East</t>
  </si>
  <si>
    <t>Mal. Tarn, Gradishteto-Cu</t>
  </si>
  <si>
    <t>42.6021773</t>
  </si>
  <si>
    <t>23.3957021</t>
  </si>
  <si>
    <t>GRAD I</t>
  </si>
  <si>
    <t>West Rh.-Osogovski Block</t>
  </si>
  <si>
    <t>Mali Ruen</t>
  </si>
  <si>
    <t>42.6995</t>
  </si>
  <si>
    <t>23.3514</t>
  </si>
  <si>
    <t>BUL38</t>
  </si>
  <si>
    <t>Malko Tarnovo-Cu</t>
  </si>
  <si>
    <t>41.9797938</t>
  </si>
  <si>
    <t>27.5250475</t>
  </si>
  <si>
    <t>BUL29</t>
  </si>
  <si>
    <t>BU L41</t>
  </si>
  <si>
    <t>BUL43A</t>
  </si>
  <si>
    <t>BUL83</t>
  </si>
  <si>
    <t>Mine Cu/Mo</t>
  </si>
  <si>
    <t>Meden Rid</t>
  </si>
  <si>
    <t>42.4172628</t>
  </si>
  <si>
    <t>27.6961748</t>
  </si>
  <si>
    <t>Burgaski region (Rosen)</t>
  </si>
  <si>
    <t>Meden rid, sample 1678</t>
  </si>
  <si>
    <t>(Burgas)</t>
  </si>
  <si>
    <t>BG1b</t>
  </si>
  <si>
    <t>Black Sea Coast</t>
  </si>
  <si>
    <t>Medni Rid</t>
  </si>
  <si>
    <t>42.3975</t>
  </si>
  <si>
    <t>27.6077780000001</t>
  </si>
  <si>
    <t>BG1c</t>
  </si>
  <si>
    <t>chpyr, born, mal</t>
  </si>
  <si>
    <t>North West, Sokolec</t>
  </si>
  <si>
    <t>Merjo, No 10</t>
  </si>
  <si>
    <t>42.6114</t>
  </si>
  <si>
    <t>23.3709</t>
  </si>
  <si>
    <t>NAD 4</t>
  </si>
  <si>
    <t>Nadiezhda shaft</t>
  </si>
  <si>
    <t>NAD 1</t>
  </si>
  <si>
    <t>Nadjezhda shaft</t>
  </si>
  <si>
    <t>NAD 2</t>
  </si>
  <si>
    <t>NAD 3</t>
  </si>
  <si>
    <t>NAD 5</t>
  </si>
  <si>
    <t>Parvi-Rupi, No I</t>
  </si>
  <si>
    <t>Plakalnitza, No 7</t>
  </si>
  <si>
    <t>East Rhodope</t>
  </si>
  <si>
    <t>Popi ropi</t>
  </si>
  <si>
    <t>Radka</t>
  </si>
  <si>
    <t>42.3697222222</t>
  </si>
  <si>
    <t>24.2788888889</t>
  </si>
  <si>
    <t>R 64/97</t>
  </si>
  <si>
    <t>Stage IV</t>
  </si>
  <si>
    <t>BUL174</t>
  </si>
  <si>
    <t>BUL199</t>
  </si>
  <si>
    <t>BUL195/95</t>
  </si>
  <si>
    <t>Radka, samp. 1, lev.650</t>
  </si>
  <si>
    <t>Radka, samp. 18</t>
  </si>
  <si>
    <t>Radka, samp. 300</t>
  </si>
  <si>
    <t>Radka, samp. 68</t>
  </si>
  <si>
    <t>BG7C</t>
  </si>
  <si>
    <t>Rosen</t>
  </si>
  <si>
    <t>42.3819486</t>
  </si>
  <si>
    <t>27.5665403</t>
  </si>
  <si>
    <t>BG7D</t>
  </si>
  <si>
    <t>chpy, born</t>
  </si>
  <si>
    <t>BG7A</t>
  </si>
  <si>
    <t>BG7B</t>
  </si>
  <si>
    <t>Cu/Pb mine</t>
  </si>
  <si>
    <t>BUL148/1</t>
  </si>
  <si>
    <t>Iskar Vratsa</t>
  </si>
  <si>
    <t>Sedmochislenitsi</t>
  </si>
  <si>
    <t>42.6899348</t>
  </si>
  <si>
    <t>23.3275387</t>
  </si>
  <si>
    <t>BUL148/2</t>
  </si>
  <si>
    <t>BUL151/1</t>
  </si>
  <si>
    <t>BUL145/87</t>
  </si>
  <si>
    <t>BUL143</t>
  </si>
  <si>
    <t>BUL155</t>
  </si>
  <si>
    <t>BUL147/87</t>
  </si>
  <si>
    <t>BUL153</t>
  </si>
  <si>
    <t>BUL145/95</t>
  </si>
  <si>
    <t>BUL146/95</t>
  </si>
  <si>
    <t>BUL154</t>
  </si>
  <si>
    <t>BUL151/2</t>
  </si>
  <si>
    <t>BUL147/95</t>
  </si>
  <si>
    <t>North West, Iskar Vratsa</t>
  </si>
  <si>
    <t>Sedmochislenitsi(s.u.)No4</t>
  </si>
  <si>
    <t>Sedmochislenitsi-Cu/Pb</t>
  </si>
  <si>
    <t>BUL144</t>
  </si>
  <si>
    <t>Strashna Voda, No 3</t>
  </si>
  <si>
    <t>Pb/Au mine</t>
  </si>
  <si>
    <t>BUL230/87</t>
  </si>
  <si>
    <t>Sveshty Plast</t>
  </si>
  <si>
    <t>BUL223/87</t>
  </si>
  <si>
    <t>BUL224/87</t>
  </si>
  <si>
    <t>BUL229/87</t>
  </si>
  <si>
    <t>BUL224/95</t>
  </si>
  <si>
    <t>BUL223/95</t>
  </si>
  <si>
    <t>BUL229/95</t>
  </si>
  <si>
    <t>BUL230/95</t>
  </si>
  <si>
    <t>Tri chuchura</t>
  </si>
  <si>
    <t>42.4195385</t>
  </si>
  <si>
    <t>25.6056689</t>
  </si>
  <si>
    <t>Ustremski region</t>
  </si>
  <si>
    <t>Ustrem, zone 4, sample 1676</t>
  </si>
  <si>
    <t>42.0205407</t>
  </si>
  <si>
    <t>26.4606526</t>
  </si>
  <si>
    <t>Ustrem, zone 4, sample 2676</t>
  </si>
  <si>
    <t>VB 15</t>
  </si>
  <si>
    <t>Mine Trud</t>
  </si>
  <si>
    <t>VB 20</t>
  </si>
  <si>
    <t>Shaft 11</t>
  </si>
  <si>
    <t>VB 21</t>
  </si>
  <si>
    <t>VB 24</t>
  </si>
  <si>
    <t>VB 22</t>
  </si>
  <si>
    <t>VB 23</t>
  </si>
  <si>
    <t>MIR 5</t>
  </si>
  <si>
    <t>Shaft 13</t>
  </si>
  <si>
    <t>MIR 2</t>
  </si>
  <si>
    <t>MIR 4</t>
  </si>
  <si>
    <t>Cu mine</t>
  </si>
  <si>
    <t>BUL9/1</t>
  </si>
  <si>
    <t>BUL10/87</t>
  </si>
  <si>
    <t>VB 11</t>
  </si>
  <si>
    <t>BUL11/95</t>
  </si>
  <si>
    <t>BUL9/2</t>
  </si>
  <si>
    <t>BUL10/95</t>
  </si>
  <si>
    <t>ODT 1</t>
  </si>
  <si>
    <t>ODT 4</t>
  </si>
  <si>
    <t>ODT 3</t>
  </si>
  <si>
    <t>ODT 2</t>
  </si>
  <si>
    <t>ODT 5</t>
  </si>
  <si>
    <t>Varly Briag -Cu</t>
  </si>
  <si>
    <t>LEN6</t>
  </si>
  <si>
    <t>MIR5</t>
  </si>
  <si>
    <t>MIR2</t>
  </si>
  <si>
    <t>NAD4</t>
  </si>
  <si>
    <t>ODT4</t>
  </si>
  <si>
    <t>LEN2</t>
  </si>
  <si>
    <t>NAD1</t>
  </si>
  <si>
    <t>ODT3</t>
  </si>
  <si>
    <t>LEN1</t>
  </si>
  <si>
    <t>LENS</t>
  </si>
  <si>
    <t>BUL 11/95</t>
  </si>
  <si>
    <t>NAD2</t>
  </si>
  <si>
    <t>ODT2</t>
  </si>
  <si>
    <t>LEN8</t>
  </si>
  <si>
    <t>LEN10</t>
  </si>
  <si>
    <t>LEN9</t>
  </si>
  <si>
    <t>NAD3</t>
  </si>
  <si>
    <t>NAD5</t>
  </si>
  <si>
    <t>MIR4</t>
  </si>
  <si>
    <t>LEN3</t>
  </si>
  <si>
    <t>LENT</t>
  </si>
  <si>
    <t>VV 124/70</t>
  </si>
  <si>
    <t>Vlaykov Vruh</t>
  </si>
  <si>
    <t>VV 125/70</t>
  </si>
  <si>
    <t>VV 17/99</t>
  </si>
  <si>
    <t>BUL70/95</t>
  </si>
  <si>
    <t>Panagyurski - Radka</t>
  </si>
  <si>
    <t>Panagyurski</t>
  </si>
  <si>
    <t>Vozdol</t>
  </si>
  <si>
    <t>42.6892281</t>
  </si>
  <si>
    <t>24.0814355</t>
  </si>
  <si>
    <t>Yaneva livada</t>
  </si>
  <si>
    <t>BUL22/87</t>
  </si>
  <si>
    <t>Zidarovo</t>
  </si>
  <si>
    <t>42.3272776</t>
  </si>
  <si>
    <t>27.4025808</t>
  </si>
  <si>
    <t>BUL21/87</t>
  </si>
  <si>
    <t>BUL15/87</t>
  </si>
  <si>
    <t>BUL22/95</t>
  </si>
  <si>
    <t>BUL26/95</t>
  </si>
  <si>
    <t>BUL21/95</t>
  </si>
  <si>
    <t>BUL15/95</t>
  </si>
  <si>
    <t>BG6A</t>
  </si>
  <si>
    <t>BG6C</t>
  </si>
  <si>
    <t>born, chpyr</t>
  </si>
  <si>
    <t>BG6B</t>
  </si>
  <si>
    <t>ZID 3e</t>
  </si>
  <si>
    <t>Zidarovo Yurta</t>
  </si>
  <si>
    <t>ZID 3d</t>
  </si>
  <si>
    <t>ZID 3b</t>
  </si>
  <si>
    <t>ZID 3a</t>
  </si>
  <si>
    <t>42.3272777</t>
  </si>
  <si>
    <t>ZID 3c</t>
  </si>
  <si>
    <t>42.3272778</t>
  </si>
  <si>
    <t>ZID 3f</t>
  </si>
  <si>
    <t>42.3272779</t>
  </si>
  <si>
    <t>BG11A</t>
  </si>
  <si>
    <t>42.5043</t>
  </si>
  <si>
    <t>24.1888</t>
  </si>
  <si>
    <t>Cu/Au mine</t>
  </si>
  <si>
    <t>BG11B</t>
  </si>
  <si>
    <t>BG11C</t>
  </si>
  <si>
    <t>PS16 (V129)/872</t>
  </si>
  <si>
    <t>Greece</t>
  </si>
  <si>
    <t>Rhodope</t>
  </si>
  <si>
    <t>Virini</t>
  </si>
  <si>
    <t>42.7065</t>
  </si>
  <si>
    <t>23.3432</t>
  </si>
  <si>
    <t>TG 263</t>
  </si>
  <si>
    <t>Serbia</t>
  </si>
  <si>
    <t>Aljin Do</t>
  </si>
  <si>
    <t>43.528418</t>
  </si>
  <si>
    <t>22.372282</t>
  </si>
  <si>
    <t>cpy mal</t>
  </si>
  <si>
    <t>TG 197 ENARG</t>
  </si>
  <si>
    <t>Bor</t>
  </si>
  <si>
    <t>44.0698918</t>
  </si>
  <si>
    <t>22.0985086000001</t>
  </si>
  <si>
    <t>enarg</t>
  </si>
  <si>
    <t>hdm 1395</t>
  </si>
  <si>
    <t>TG 197 C</t>
  </si>
  <si>
    <t>cov</t>
  </si>
  <si>
    <t>TG 197 A</t>
  </si>
  <si>
    <t>TG 197 COV</t>
  </si>
  <si>
    <t>TG 197 F</t>
  </si>
  <si>
    <t>TG 197 I</t>
  </si>
  <si>
    <t>TG 197 G</t>
  </si>
  <si>
    <t>TG 197 K-1</t>
  </si>
  <si>
    <t>born</t>
  </si>
  <si>
    <t>TG 197 E</t>
  </si>
  <si>
    <t>TG 197</t>
  </si>
  <si>
    <t>HDM 1396</t>
  </si>
  <si>
    <t>TG 197 J</t>
  </si>
  <si>
    <t>TG 197 B</t>
  </si>
  <si>
    <t>TG 197 L</t>
  </si>
  <si>
    <t>gal</t>
  </si>
  <si>
    <t>TG 197 K-4</t>
  </si>
  <si>
    <t>Debeli-Rit, No 9</t>
  </si>
  <si>
    <t>44.5663889</t>
  </si>
  <si>
    <t>19.4591667</t>
  </si>
  <si>
    <t>TG 268 a</t>
  </si>
  <si>
    <t>Cadinje</t>
  </si>
  <si>
    <t>43.3788375</t>
  </si>
  <si>
    <t>19.6172793000001</t>
  </si>
  <si>
    <t>TG 268</t>
  </si>
  <si>
    <t>TG 268 F</t>
  </si>
  <si>
    <t>TG 268 D</t>
  </si>
  <si>
    <t>native et cupr</t>
  </si>
  <si>
    <t>TG 267</t>
  </si>
  <si>
    <t>Lajkovaca</t>
  </si>
  <si>
    <t>44.3669363</t>
  </si>
  <si>
    <t>20.1616645</t>
  </si>
  <si>
    <t>TG 306</t>
  </si>
  <si>
    <t>Satorica</t>
  </si>
  <si>
    <t>43.1113889</t>
  </si>
  <si>
    <t>20.9744444</t>
  </si>
  <si>
    <t>Balichin-Preslap, No 11</t>
  </si>
  <si>
    <t>42.824024</t>
  </si>
  <si>
    <t>22.4389</t>
  </si>
  <si>
    <t>TG 262</t>
  </si>
  <si>
    <t>Lipa</t>
  </si>
  <si>
    <t>43.3306565</t>
  </si>
  <si>
    <t>21.941788</t>
  </si>
  <si>
    <t>HDM 1403</t>
  </si>
  <si>
    <t>Medvednjak</t>
  </si>
  <si>
    <t>44.4024639</t>
  </si>
  <si>
    <t>20.9626903</t>
  </si>
  <si>
    <t>HDM 1404</t>
  </si>
  <si>
    <t>HDM 1481</t>
  </si>
  <si>
    <t>Selevac</t>
  </si>
  <si>
    <t>44.5073273</t>
  </si>
  <si>
    <t>20.8604677000001</t>
  </si>
  <si>
    <t>HDM 1482</t>
  </si>
  <si>
    <t>HDM 1484</t>
  </si>
  <si>
    <t>HDM 1485</t>
  </si>
  <si>
    <t>HDM 1486</t>
  </si>
  <si>
    <t>HDM 1487</t>
  </si>
  <si>
    <t>HDM 1488</t>
  </si>
  <si>
    <t>HDM 1489</t>
  </si>
  <si>
    <t>HDM 1490</t>
  </si>
  <si>
    <t>HDM 1491</t>
  </si>
  <si>
    <t>HDM 1492</t>
  </si>
  <si>
    <t>HDM 1493</t>
  </si>
  <si>
    <t>HDM 1495</t>
  </si>
  <si>
    <t>epigenetic lead-zinc sulphide</t>
  </si>
  <si>
    <t>BE50691</t>
  </si>
  <si>
    <t>Hungary</t>
  </si>
  <si>
    <t>Pannonian Basin</t>
  </si>
  <si>
    <t>Velence Mountains</t>
  </si>
  <si>
    <t>48.224082</t>
  </si>
  <si>
    <t>20.295886</t>
  </si>
  <si>
    <t>Benko et al, 2014</t>
  </si>
  <si>
    <t>BE51659</t>
  </si>
  <si>
    <t>BE303030</t>
  </si>
  <si>
    <t>BE51339</t>
  </si>
  <si>
    <t>BE50806</t>
  </si>
  <si>
    <t>BE50301</t>
  </si>
  <si>
    <t>BE51041</t>
  </si>
  <si>
    <t>TG 264</t>
  </si>
  <si>
    <t>Blagojev Kamen</t>
  </si>
  <si>
    <t>44.4470397</t>
  </si>
  <si>
    <t>21.8349403</t>
  </si>
  <si>
    <t>gal cpy</t>
  </si>
  <si>
    <t>TG 253 E-2</t>
  </si>
  <si>
    <t>Majdanpek</t>
  </si>
  <si>
    <t>44.4191965</t>
  </si>
  <si>
    <t>21.9495234</t>
  </si>
  <si>
    <t>cupr</t>
  </si>
  <si>
    <t>TG 253 G</t>
  </si>
  <si>
    <t>TG 253 F</t>
  </si>
  <si>
    <t>TG 253 E-1</t>
  </si>
  <si>
    <t>TG 196 B</t>
  </si>
  <si>
    <t>Rudna Glava</t>
  </si>
  <si>
    <t>44.326541</t>
  </si>
  <si>
    <t>22.033595</t>
  </si>
  <si>
    <t>TG 196-4</t>
  </si>
  <si>
    <t>TG 196-4.3</t>
  </si>
  <si>
    <t>RUDNA 1</t>
  </si>
  <si>
    <t>RUDNA 2</t>
  </si>
  <si>
    <t>RUDNA 5</t>
  </si>
  <si>
    <t>TG 196-2-g-2</t>
  </si>
  <si>
    <t>RUDNA 3</t>
  </si>
  <si>
    <t>TG 196</t>
  </si>
  <si>
    <t>TG 196-3</t>
  </si>
  <si>
    <t>TG 196-2</t>
  </si>
  <si>
    <t>TG 196-2-g-4</t>
  </si>
  <si>
    <t>RUDNA 4</t>
  </si>
  <si>
    <t>TG 196-2-g-1</t>
  </si>
  <si>
    <t>TG 196-1</t>
  </si>
  <si>
    <t>TG 196-2-g-3</t>
  </si>
  <si>
    <t>TG 196 A</t>
  </si>
  <si>
    <t>Slovakia</t>
  </si>
  <si>
    <t>BS</t>
  </si>
  <si>
    <t>Banska Stiavnica</t>
  </si>
  <si>
    <t>48.449576</t>
  </si>
  <si>
    <t>18.9086907999999</t>
  </si>
  <si>
    <t>Schreiner, 2007</t>
  </si>
  <si>
    <t>NT</t>
  </si>
  <si>
    <t>Cierny Balog</t>
  </si>
  <si>
    <t>48.7471321</t>
  </si>
  <si>
    <t>19.6555054</t>
  </si>
  <si>
    <t>Dolna Lehota - Dve Vody</t>
  </si>
  <si>
    <t>48.8356682</t>
  </si>
  <si>
    <t>19.5062494</t>
  </si>
  <si>
    <t>Hodrusa-Hamre</t>
  </si>
  <si>
    <t>48.4607226</t>
  </si>
  <si>
    <t>18.7626506</t>
  </si>
  <si>
    <t>Janov Grun</t>
  </si>
  <si>
    <t>48.669026</t>
  </si>
  <si>
    <t>19.699024</t>
  </si>
  <si>
    <t>Jaraba</t>
  </si>
  <si>
    <t>48.8897606</t>
  </si>
  <si>
    <t>19.6888747</t>
  </si>
  <si>
    <t>Jasenie-Soviansko</t>
  </si>
  <si>
    <t>48.8356453</t>
  </si>
  <si>
    <t>19.4604621</t>
  </si>
  <si>
    <t>Kremnica</t>
  </si>
  <si>
    <t>48.7029706</t>
  </si>
  <si>
    <t>18.9176298</t>
  </si>
  <si>
    <t>PL</t>
  </si>
  <si>
    <t>L'ubietova</t>
  </si>
  <si>
    <t>48.7464656</t>
  </si>
  <si>
    <t>19.3628286000001</t>
  </si>
  <si>
    <t>Nova Bana</t>
  </si>
  <si>
    <t>48.4216874</t>
  </si>
  <si>
    <t>18.6421894</t>
  </si>
  <si>
    <t>SD</t>
  </si>
  <si>
    <t>Piesky</t>
  </si>
  <si>
    <t>48.471124</t>
  </si>
  <si>
    <t>18.3787132</t>
  </si>
  <si>
    <t>Poniky</t>
  </si>
  <si>
    <t>48.7084903</t>
  </si>
  <si>
    <t>19.2872582</t>
  </si>
  <si>
    <t>Richtarova</t>
  </si>
  <si>
    <t>48.828</t>
  </si>
  <si>
    <t>19.1331299999999</t>
  </si>
  <si>
    <t>Sokolova Dolina</t>
  </si>
  <si>
    <t>48.73733</t>
  </si>
  <si>
    <t>19.6141599</t>
  </si>
  <si>
    <t>Spania Dolina</t>
  </si>
  <si>
    <t>48.8074378</t>
  </si>
  <si>
    <t>19.1340359000001</t>
  </si>
  <si>
    <t>Vysna Boca</t>
  </si>
  <si>
    <t>48.9256117</t>
  </si>
  <si>
    <t>19.7522639</t>
  </si>
  <si>
    <t>Roum45</t>
  </si>
  <si>
    <t>Apuseni</t>
  </si>
  <si>
    <t>Bocsa</t>
  </si>
  <si>
    <t>45.3770122</t>
  </si>
  <si>
    <t>21.7187518000001</t>
  </si>
  <si>
    <t>Marcoux et al. 2002</t>
  </si>
  <si>
    <t>gold-silver ores</t>
  </si>
  <si>
    <t>Carnic massif</t>
  </si>
  <si>
    <t>Ores from Carnic massif/mining field</t>
  </si>
  <si>
    <t>Ore deposition phase #1</t>
  </si>
  <si>
    <t>45.434041</t>
  </si>
  <si>
    <t>22.8933446</t>
  </si>
  <si>
    <t>Pyrite &amp; chalcopyrite</t>
  </si>
  <si>
    <t>Dark chinga</t>
  </si>
  <si>
    <t>Dark grey chinga</t>
  </si>
  <si>
    <t>2018 B</t>
  </si>
  <si>
    <t>2018 A-1</t>
  </si>
  <si>
    <t>Quartz</t>
  </si>
  <si>
    <t>Ore deposition phase #3</t>
  </si>
  <si>
    <t>Iron-rich phase</t>
  </si>
  <si>
    <t>Quartz &amp; Iron/Quartz</t>
  </si>
  <si>
    <t>Quartz &amp; Pyrite</t>
  </si>
  <si>
    <t>Sequence 1 (gangue)</t>
  </si>
  <si>
    <t>AueAg sequence</t>
  </si>
  <si>
    <t>Pyrite sequence 2</t>
  </si>
  <si>
    <t>Cetate Massif</t>
  </si>
  <si>
    <t>45.4475308983611</t>
  </si>
  <si>
    <t>22.6434056351562</t>
  </si>
  <si>
    <t>154 e 5</t>
  </si>
  <si>
    <t>Sulphide rich quartz amethyst</t>
  </si>
  <si>
    <t>2124 A</t>
  </si>
  <si>
    <t>2124 B</t>
  </si>
  <si>
    <t>2170 Fe</t>
  </si>
  <si>
    <t>Roum17</t>
  </si>
  <si>
    <t>Baia Mare</t>
  </si>
  <si>
    <t>Cavnic</t>
  </si>
  <si>
    <t>47.656596</t>
  </si>
  <si>
    <t>23.8297783</t>
  </si>
  <si>
    <t>Roum18</t>
  </si>
  <si>
    <t>Roum16</t>
  </si>
  <si>
    <t>Cavnic (69 vein. level 350)</t>
  </si>
  <si>
    <t>Roum12</t>
  </si>
  <si>
    <t>Cavnic (Boldut vein. surface)</t>
  </si>
  <si>
    <t>Roum14</t>
  </si>
  <si>
    <t>Cavnic (Gutin vein. level 400)</t>
  </si>
  <si>
    <t>Roum13</t>
  </si>
  <si>
    <t>Cavnic (Josif vein. surface)</t>
  </si>
  <si>
    <t>Roum15</t>
  </si>
  <si>
    <t>Cavnic (Kelemen vein. level 350)</t>
  </si>
  <si>
    <t>Polymetalic vein</t>
  </si>
  <si>
    <t>33/2012</t>
  </si>
  <si>
    <t>Oa?-Gut?i Neogene areas</t>
  </si>
  <si>
    <t>Cavnic ore district</t>
  </si>
  <si>
    <t>Chernyshev et al, 2014</t>
  </si>
  <si>
    <t>Roum20</t>
  </si>
  <si>
    <t>Herja</t>
  </si>
  <si>
    <t>47.6940057</t>
  </si>
  <si>
    <t>23.6373225</t>
  </si>
  <si>
    <t>Roum19</t>
  </si>
  <si>
    <t>39/2012</t>
  </si>
  <si>
    <t>Herja ore district</t>
  </si>
  <si>
    <t>37/2012</t>
  </si>
  <si>
    <t>Roum23</t>
  </si>
  <si>
    <t>Sasar (Aurum)</t>
  </si>
  <si>
    <t>47.6597229</t>
  </si>
  <si>
    <t>23.5532777999999</t>
  </si>
  <si>
    <t>Roum22</t>
  </si>
  <si>
    <t>Roum46</t>
  </si>
  <si>
    <t>Trestia</t>
  </si>
  <si>
    <t>47.565622</t>
  </si>
  <si>
    <t>23.7937121</t>
  </si>
  <si>
    <t>40/2012</t>
  </si>
  <si>
    <t>47.7920134371267</t>
  </si>
  <si>
    <t>23.5940792670633</t>
  </si>
  <si>
    <t>41/2012</t>
  </si>
  <si>
    <t>Roum40</t>
  </si>
  <si>
    <t>Baia de Aries</t>
  </si>
  <si>
    <t>46.3806546</t>
  </si>
  <si>
    <t>23.2822917</t>
  </si>
  <si>
    <t>Roum50</t>
  </si>
  <si>
    <t>Baita Craciunesti</t>
  </si>
  <si>
    <t>46.0125347</t>
  </si>
  <si>
    <t>22.8681597</t>
  </si>
  <si>
    <t>Carpeni Massif</t>
  </si>
  <si>
    <t>46.0917878210065</t>
  </si>
  <si>
    <t>23.2536305947158</t>
  </si>
  <si>
    <t>Pyrite ? Quartz</t>
  </si>
  <si>
    <t>Roum43</t>
  </si>
  <si>
    <t>Coranda (breccia-pipe)</t>
  </si>
  <si>
    <t>Roum44</t>
  </si>
  <si>
    <t>Coranda (sedimentary rocks)</t>
  </si>
  <si>
    <t>Neogene Coranda ore district - Polymetalic vein</t>
  </si>
  <si>
    <t>Coranda ore district</t>
  </si>
  <si>
    <t>Roum27</t>
  </si>
  <si>
    <t>Ghezuri</t>
  </si>
  <si>
    <t>Roum29</t>
  </si>
  <si>
    <t>Roum51</t>
  </si>
  <si>
    <t>Rosia Montana</t>
  </si>
  <si>
    <t>46.307025</t>
  </si>
  <si>
    <t>23.129894</t>
  </si>
  <si>
    <t>Roum33</t>
  </si>
  <si>
    <t>Rosia Poieni</t>
  </si>
  <si>
    <t>46.311439</t>
  </si>
  <si>
    <t>23.1743157999999</t>
  </si>
  <si>
    <t>Polymetallic sul?des</t>
  </si>
  <si>
    <t>Roum31</t>
  </si>
  <si>
    <t>Roum34</t>
  </si>
  <si>
    <t>Roum32</t>
  </si>
  <si>
    <t>Roum42</t>
  </si>
  <si>
    <t>45.9733356</t>
  </si>
  <si>
    <t>23.0415177</t>
  </si>
  <si>
    <t>Roum41</t>
  </si>
  <si>
    <t>nagyagite</t>
  </si>
  <si>
    <t>Roum47</t>
  </si>
  <si>
    <t>Stanija</t>
  </si>
  <si>
    <t>46.1688205</t>
  </si>
  <si>
    <t>22.9908971</t>
  </si>
  <si>
    <t>altaite</t>
  </si>
  <si>
    <t>Tarina Massif</t>
  </si>
  <si>
    <t>46.3173095</t>
  </si>
  <si>
    <t>23.1261132</t>
  </si>
  <si>
    <t>Pyrite</t>
  </si>
  <si>
    <t>2581 Bis</t>
  </si>
  <si>
    <t>Mesozoic Vor?a ore district</t>
  </si>
  <si>
    <t>46.0243891</t>
  </si>
  <si>
    <t>22.6711452</t>
  </si>
  <si>
    <t>VMS galena</t>
  </si>
  <si>
    <t>FG-011172</t>
  </si>
  <si>
    <t>Austria</t>
  </si>
  <si>
    <t>Inn Valley - Schwaz</t>
  </si>
  <si>
    <t>Danielboden. Mehrerkopf</t>
  </si>
  <si>
    <t>47.3502</t>
  </si>
  <si>
    <t>11.70584</t>
  </si>
  <si>
    <t>fahlore</t>
  </si>
  <si>
    <t>FG-041554</t>
  </si>
  <si>
    <t>Falkenstein. Eiblschrofen</t>
  </si>
  <si>
    <t>FG-041415</t>
  </si>
  <si>
    <t>FG-041508</t>
  </si>
  <si>
    <t>FG-041509</t>
  </si>
  <si>
    <t>FG-041551</t>
  </si>
  <si>
    <t>FG-041454</t>
  </si>
  <si>
    <t>FG-041590</t>
  </si>
  <si>
    <t>FG-041400</t>
  </si>
  <si>
    <t>FG-041464</t>
  </si>
  <si>
    <t>FG-041535</t>
  </si>
  <si>
    <t>FG-041392</t>
  </si>
  <si>
    <t>FG-041481</t>
  </si>
  <si>
    <t>FG-011207</t>
  </si>
  <si>
    <t>Falkenstein. Erbstollen</t>
  </si>
  <si>
    <t>FG-041611</t>
  </si>
  <si>
    <t>Falkenstein. Schwabboden</t>
  </si>
  <si>
    <t>FG-041444</t>
  </si>
  <si>
    <t>Falkenstein. Sigismund-Erbstollen</t>
  </si>
  <si>
    <t>FG-011198</t>
  </si>
  <si>
    <t>Inn Valley - Brixlegg</t>
  </si>
  <si>
    <t>47.4666667</t>
  </si>
  <si>
    <t>14.8333333</t>
  </si>
  <si>
    <t>FG-011177</t>
  </si>
  <si>
    <t>Maukenotz. Kramstollen (Triassic limestone)</t>
  </si>
  <si>
    <t>MA-080989</t>
  </si>
  <si>
    <t>Mitterberg</t>
  </si>
  <si>
    <t>47.40272</t>
  </si>
  <si>
    <t>13.141515</t>
  </si>
  <si>
    <t>MA-081418</t>
  </si>
  <si>
    <t>MA-081378</t>
  </si>
  <si>
    <t>MA-081389</t>
  </si>
  <si>
    <t>MA-081396</t>
  </si>
  <si>
    <t>MA-081386</t>
  </si>
  <si>
    <t>Mitterberg area</t>
  </si>
  <si>
    <t>MA-081395</t>
  </si>
  <si>
    <t>MA-081369</t>
  </si>
  <si>
    <t>MA-080582</t>
  </si>
  <si>
    <t>MA-081423</t>
  </si>
  <si>
    <t>MA-081392</t>
  </si>
  <si>
    <t>MA-081428</t>
  </si>
  <si>
    <t>MA-081390</t>
  </si>
  <si>
    <t>MA-081367</t>
  </si>
  <si>
    <t>MA-081372</t>
  </si>
  <si>
    <t>MA-081385</t>
  </si>
  <si>
    <t>MA-081370</t>
  </si>
  <si>
    <t>MA-100351</t>
  </si>
  <si>
    <t>MA-081394</t>
  </si>
  <si>
    <t>MA-081635</t>
  </si>
  <si>
    <t>MA-081391</t>
  </si>
  <si>
    <t>MA-081384</t>
  </si>
  <si>
    <t>MA-080587</t>
  </si>
  <si>
    <t>MA-081399</t>
  </si>
  <si>
    <t>MA-081634</t>
  </si>
  <si>
    <t>MA-080583</t>
  </si>
  <si>
    <t>MA-081379</t>
  </si>
  <si>
    <t>MA-081380</t>
  </si>
  <si>
    <t>MA-081383</t>
  </si>
  <si>
    <t>MA-081377</t>
  </si>
  <si>
    <t>MA-081373</t>
  </si>
  <si>
    <t>MA-080585</t>
  </si>
  <si>
    <t>MA-081631</t>
  </si>
  <si>
    <t>MA-080586</t>
  </si>
  <si>
    <t>MA-080588</t>
  </si>
  <si>
    <t>MA-081381</t>
  </si>
  <si>
    <t>MA-081368</t>
  </si>
  <si>
    <t>MA-100352</t>
  </si>
  <si>
    <t>MA-080589</t>
  </si>
  <si>
    <t>MA-080584</t>
  </si>
  <si>
    <t>MA-081630</t>
  </si>
  <si>
    <t>MA-081403</t>
  </si>
  <si>
    <t>MA-081409</t>
  </si>
  <si>
    <t>MA-081375</t>
  </si>
  <si>
    <t>MA-081629</t>
  </si>
  <si>
    <t>MA-100354</t>
  </si>
  <si>
    <t>MA-081628</t>
  </si>
  <si>
    <t>MA-080975</t>
  </si>
  <si>
    <t>MA-081402</t>
  </si>
  <si>
    <t>MA-081401</t>
  </si>
  <si>
    <t>MA-100348</t>
  </si>
  <si>
    <t>MA-081633</t>
  </si>
  <si>
    <t>MA-100346</t>
  </si>
  <si>
    <t>MA-100353</t>
  </si>
  <si>
    <t>MA-081405</t>
  </si>
  <si>
    <t>MA-100357</t>
  </si>
  <si>
    <t>MA-100345</t>
  </si>
  <si>
    <t>MA-081624</t>
  </si>
  <si>
    <t>MA-081408</t>
  </si>
  <si>
    <t>MA-100347</t>
  </si>
  <si>
    <t>MA-081625</t>
  </si>
  <si>
    <t>MA-100350</t>
  </si>
  <si>
    <t>MA-081406</t>
  </si>
  <si>
    <t>MA-100344</t>
  </si>
  <si>
    <t>MA-080977</t>
  </si>
  <si>
    <t>MA-100356</t>
  </si>
  <si>
    <t>MA-100359</t>
  </si>
  <si>
    <t>MA-100358</t>
  </si>
  <si>
    <t>MA-080980</t>
  </si>
  <si>
    <t>MA-081626</t>
  </si>
  <si>
    <t>MA-080978</t>
  </si>
  <si>
    <t>MA-080979</t>
  </si>
  <si>
    <t>MA-100355</t>
  </si>
  <si>
    <t>MA-080976</t>
  </si>
  <si>
    <t>MA-081627</t>
  </si>
  <si>
    <t>MA-080982</t>
  </si>
  <si>
    <t>MA-080981</t>
  </si>
  <si>
    <t>MA-080983</t>
  </si>
  <si>
    <t>MA-100349</t>
  </si>
  <si>
    <t>MA-080985</t>
  </si>
  <si>
    <t>MA-080984</t>
  </si>
  <si>
    <t>FG-011193</t>
  </si>
  <si>
    <t>Mockleiten. Kreuzstollen</t>
  </si>
  <si>
    <t>FG-011192</t>
  </si>
  <si>
    <t>Mockleiten. Mauken-Stadel-Stollen</t>
  </si>
  <si>
    <t>47.45126</t>
  </si>
  <si>
    <t>11.93595</t>
  </si>
  <si>
    <t>FG-011194</t>
  </si>
  <si>
    <t>Ramsberg</t>
  </si>
  <si>
    <t>47.20552</t>
  </si>
  <si>
    <t>11.8854699999999</t>
  </si>
  <si>
    <t>FG-011196</t>
  </si>
  <si>
    <t>Roggland</t>
  </si>
  <si>
    <t>FG-011165</t>
  </si>
  <si>
    <t>Silberberg. Friedlingstollen (Triassic limestone)</t>
  </si>
  <si>
    <t>Chauvetane</t>
  </si>
  <si>
    <t>44.842487</t>
  </si>
  <si>
    <t>6.301785</t>
  </si>
  <si>
    <t>tetraedrite</t>
  </si>
  <si>
    <t>45.0358657</t>
  </si>
  <si>
    <t>6.4051657</t>
  </si>
  <si>
    <t>Gros-Villan</t>
  </si>
  <si>
    <t>44.7701368121972</t>
  </si>
  <si>
    <t>6.32537841796875</t>
  </si>
  <si>
    <t>La Plagne</t>
  </si>
  <si>
    <t>45.5537</t>
  </si>
  <si>
    <t>6.67200000000003</t>
  </si>
  <si>
    <t>Lac de Cristol</t>
  </si>
  <si>
    <t>44.9937384</t>
  </si>
  <si>
    <t>6.59040129999994</t>
  </si>
  <si>
    <t>bournonite</t>
  </si>
  <si>
    <t>L'Argentiere (La Bessee)</t>
  </si>
  <si>
    <t>44.7943</t>
  </si>
  <si>
    <t>6.55916999999999</t>
  </si>
  <si>
    <t>Lautaret</t>
  </si>
  <si>
    <t>aikinite</t>
  </si>
  <si>
    <t>Le Crozat</t>
  </si>
  <si>
    <t>45.882672</t>
  </si>
  <si>
    <t>6.732214</t>
  </si>
  <si>
    <t>Le Roux (St Maurice)</t>
  </si>
  <si>
    <t>44.8039</t>
  </si>
  <si>
    <t>6.09546999999998</t>
  </si>
  <si>
    <t>Les Cougnasses</t>
  </si>
  <si>
    <t>44.1496</t>
  </si>
  <si>
    <t>6.30474000000004</t>
  </si>
  <si>
    <t>Montchabert</t>
  </si>
  <si>
    <t>44.96481</t>
  </si>
  <si>
    <t>6.75077699999997</t>
  </si>
  <si>
    <t>45.499898</t>
  </si>
  <si>
    <t>6.327451</t>
  </si>
  <si>
    <t>Massif Central</t>
  </si>
  <si>
    <t>Notre Dame de la Gorge</t>
  </si>
  <si>
    <t>45.7920816</t>
  </si>
  <si>
    <t>6.71528039999998</t>
  </si>
  <si>
    <t>Oulles (filon Hercule)</t>
  </si>
  <si>
    <t>45.074409</t>
  </si>
  <si>
    <t>5.98247300000003</t>
  </si>
  <si>
    <t>Peyreire</t>
  </si>
  <si>
    <t>Riou-Beyrou</t>
  </si>
  <si>
    <t>44.7198073</t>
  </si>
  <si>
    <t>6.15866419999998</t>
  </si>
  <si>
    <t>Saint Pierre-Peone</t>
  </si>
  <si>
    <t>44.118517</t>
  </si>
  <si>
    <t>6.93290100000002</t>
  </si>
  <si>
    <t>Saint Pons</t>
  </si>
  <si>
    <t>44.392471</t>
  </si>
  <si>
    <t>6.62841500000002</t>
  </si>
  <si>
    <t>Sainte Marie de Fouilly</t>
  </si>
  <si>
    <t>45.891508</t>
  </si>
  <si>
    <t>6.799138</t>
  </si>
  <si>
    <t>Tende</t>
  </si>
  <si>
    <t>44.089097</t>
  </si>
  <si>
    <t>7.59345400000007</t>
  </si>
  <si>
    <t>Tortissa</t>
  </si>
  <si>
    <t>44.178544</t>
  </si>
  <si>
    <t>7.305213</t>
  </si>
  <si>
    <t>Vallauria</t>
  </si>
  <si>
    <t>44.070364</t>
  </si>
  <si>
    <t>7.516291</t>
  </si>
  <si>
    <t>pyrrhotite</t>
  </si>
  <si>
    <t>Vallon de Merlier</t>
  </si>
  <si>
    <t>44.164412</t>
  </si>
  <si>
    <t>7.11552299999994</t>
  </si>
  <si>
    <t>Pb-Cu-Zn</t>
  </si>
  <si>
    <t>Breziers</t>
  </si>
  <si>
    <t>45.0257</t>
  </si>
  <si>
    <t>5.77303</t>
  </si>
  <si>
    <t>Alp Flix Oberhalbstein Grisons 33598</t>
  </si>
  <si>
    <t>Ophiolite-associated</t>
  </si>
  <si>
    <t>Berne</t>
  </si>
  <si>
    <t>46.5296</t>
  </si>
  <si>
    <t>9.63638000000003</t>
  </si>
  <si>
    <t>Alp Nursera (Ausserferrera) Oberhalbstein Grisons A1652</t>
  </si>
  <si>
    <t>46.5558004</t>
  </si>
  <si>
    <t>9.42228049999994</t>
  </si>
  <si>
    <t>L87'</t>
  </si>
  <si>
    <t>Piemont Zone</t>
  </si>
  <si>
    <t>Alagna-Fabbriche</t>
  </si>
  <si>
    <t>45.8544246</t>
  </si>
  <si>
    <t>7.93762360000005</t>
  </si>
  <si>
    <t>ALA_Ap1</t>
  </si>
  <si>
    <t>Sardinia Barbagia</t>
  </si>
  <si>
    <t>AR 1</t>
  </si>
  <si>
    <t>Argentera</t>
  </si>
  <si>
    <t>44.385817</t>
  </si>
  <si>
    <t>6.95312250000006</t>
  </si>
  <si>
    <t>BED-1</t>
  </si>
  <si>
    <t>Bedovina</t>
  </si>
  <si>
    <t>46.3317057</t>
  </si>
  <si>
    <t>11.6309387</t>
  </si>
  <si>
    <t>cp (tr. py, sl)</t>
  </si>
  <si>
    <t>BED-1 bis</t>
  </si>
  <si>
    <t>Carnia</t>
  </si>
  <si>
    <t>Casera Pramosio</t>
  </si>
  <si>
    <t>46.5984616</t>
  </si>
  <si>
    <t>13.0221355</t>
  </si>
  <si>
    <t>PN0913</t>
  </si>
  <si>
    <t>PN0912</t>
  </si>
  <si>
    <t>CHIAL68</t>
  </si>
  <si>
    <t>Chialamberto</t>
  </si>
  <si>
    <t>45.3742835</t>
  </si>
  <si>
    <t>7.34291719999999</t>
  </si>
  <si>
    <t>CHIAL67</t>
  </si>
  <si>
    <t>MOR119</t>
  </si>
  <si>
    <t>Ciabraressa</t>
  </si>
  <si>
    <t>44.7555002</t>
  </si>
  <si>
    <t>7.1248882</t>
  </si>
  <si>
    <t>MOR43-GP36</t>
  </si>
  <si>
    <t>Gran Paradiso internal massif</t>
  </si>
  <si>
    <t>Colle della Borra</t>
  </si>
  <si>
    <t>45.5618539</t>
  </si>
  <si>
    <t>7.53906830000005</t>
  </si>
  <si>
    <t>PN09-5A-p</t>
  </si>
  <si>
    <t>Comeglians</t>
  </si>
  <si>
    <t>46.5164453</t>
  </si>
  <si>
    <t>12.8666235000001</t>
  </si>
  <si>
    <t>tt, bour, gn</t>
  </si>
  <si>
    <t>PN09-1</t>
  </si>
  <si>
    <t>PN09-5A-s</t>
  </si>
  <si>
    <t>D-7</t>
  </si>
  <si>
    <t>Duadello</t>
  </si>
  <si>
    <t>45.9547457</t>
  </si>
  <si>
    <t>10.2893302</t>
  </si>
  <si>
    <t>LAV-1</t>
  </si>
  <si>
    <t>Montefondoli</t>
  </si>
  <si>
    <t>46/11</t>
  </si>
  <si>
    <t>GRUA_Gs1</t>
  </si>
  <si>
    <t>Maso Erdemolo</t>
  </si>
  <si>
    <t>46.1103881</t>
  </si>
  <si>
    <t>11.3770195</t>
  </si>
  <si>
    <t>GRUA_As1</t>
  </si>
  <si>
    <t>Maso Furli</t>
  </si>
  <si>
    <t>46.1288279</t>
  </si>
  <si>
    <t>11.1148284</t>
  </si>
  <si>
    <t>azu. mal. bar (tr. tet. ten.</t>
  </si>
  <si>
    <t>Q20-7</t>
  </si>
  <si>
    <t>AF-s1</t>
  </si>
  <si>
    <t>Highly radiogenic SM</t>
  </si>
  <si>
    <t>46.65392</t>
  </si>
  <si>
    <t>11.54289</t>
  </si>
  <si>
    <t>MFO_Ap3</t>
  </si>
  <si>
    <t>MFO-KW</t>
  </si>
  <si>
    <t>MFO-MU</t>
  </si>
  <si>
    <t>CD-a-11</t>
  </si>
  <si>
    <t>MFO_Ap2</t>
  </si>
  <si>
    <t>MFO_Ap1</t>
  </si>
  <si>
    <t>ORI_1p1</t>
  </si>
  <si>
    <t>Austroalpine AA</t>
  </si>
  <si>
    <t>Oris</t>
  </si>
  <si>
    <t>46.6295173</t>
  </si>
  <si>
    <t>10.6461679</t>
  </si>
  <si>
    <t>PN11-12</t>
  </si>
  <si>
    <t>Passo di Valles</t>
  </si>
  <si>
    <t>46.3333333</t>
  </si>
  <si>
    <t>11.8</t>
  </si>
  <si>
    <t>anl, mal, cv (tr. cr, gn, bn)</t>
  </si>
  <si>
    <t>PN11-9</t>
  </si>
  <si>
    <t>Passo di Valles-Malga Pradazzo</t>
  </si>
  <si>
    <t>cal (tr. bn, qz, dg)</t>
  </si>
  <si>
    <t>PN11-17</t>
  </si>
  <si>
    <t>Pian della Stua (V. del Mis)</t>
  </si>
  <si>
    <t>46.2952067</t>
  </si>
  <si>
    <t>11.9744965</t>
  </si>
  <si>
    <t>tt, sid (tr. qz)</t>
  </si>
  <si>
    <t>PN11-14</t>
  </si>
  <si>
    <t>sid (tr. cp, tt)</t>
  </si>
  <si>
    <t>PRA</t>
  </si>
  <si>
    <t>Pralongo</t>
  </si>
  <si>
    <t>46.4048105</t>
  </si>
  <si>
    <t>10.8360709999999</t>
  </si>
  <si>
    <t>PRE_IHs1</t>
  </si>
  <si>
    <t>Predoi</t>
  </si>
  <si>
    <t>47.0564974</t>
  </si>
  <si>
    <t>12.1625658</t>
  </si>
  <si>
    <t>PRE_IGS1</t>
  </si>
  <si>
    <t>PRE_IICp1</t>
  </si>
  <si>
    <t>py (tr. cp)</t>
  </si>
  <si>
    <t>PRE_ICp1</t>
  </si>
  <si>
    <t>Sardinia Bosa</t>
  </si>
  <si>
    <t>cp, mt, qz, py (tr. sl, chl)</t>
  </si>
  <si>
    <t>PRE_Cu</t>
  </si>
  <si>
    <t>cp, py</t>
  </si>
  <si>
    <t>PRE_IIIAs1</t>
  </si>
  <si>
    <t>Sardinia Barbagia-Gerrei</t>
  </si>
  <si>
    <t>PRE_CuS</t>
  </si>
  <si>
    <t>Sardinia Sulcis</t>
  </si>
  <si>
    <t>PRE_IDp1</t>
  </si>
  <si>
    <t>py (tr. cp, qz, chl)</t>
  </si>
  <si>
    <t>R96/2</t>
  </si>
  <si>
    <t>Salbertrand</t>
  </si>
  <si>
    <t>45.0692522</t>
  </si>
  <si>
    <t>6.87724839999998</t>
  </si>
  <si>
    <t>STE_1p1</t>
  </si>
  <si>
    <t>Stelvio</t>
  </si>
  <si>
    <t>46.5142058</t>
  </si>
  <si>
    <t>10.5311258</t>
  </si>
  <si>
    <t>cp (tr. sl)</t>
  </si>
  <si>
    <t>BED-2</t>
  </si>
  <si>
    <t>Stol de Pece</t>
  </si>
  <si>
    <t>46.485087</t>
  </si>
  <si>
    <t>10.311773</t>
  </si>
  <si>
    <t>TIL_As</t>
  </si>
  <si>
    <t>Tiles</t>
  </si>
  <si>
    <t>46.711</t>
  </si>
  <si>
    <t>11.6315999999999</t>
  </si>
  <si>
    <t>TING-2</t>
  </si>
  <si>
    <t>Tingherhof</t>
  </si>
  <si>
    <t>46.0678459</t>
  </si>
  <si>
    <t>11.3154923</t>
  </si>
  <si>
    <t>TING-1</t>
  </si>
  <si>
    <t>Tingherla</t>
  </si>
  <si>
    <t>46.067712</t>
  </si>
  <si>
    <t>11.314825</t>
  </si>
  <si>
    <t>REG-1</t>
  </si>
  <si>
    <t>Val Reganel</t>
  </si>
  <si>
    <t>46.1541</t>
  </si>
  <si>
    <t>11.6858999999999</t>
  </si>
  <si>
    <t>REG-2</t>
  </si>
  <si>
    <t>GR-1</t>
  </si>
  <si>
    <t>Valgrana</t>
  </si>
  <si>
    <t>V-2</t>
  </si>
  <si>
    <t>Valle delle Volte</t>
  </si>
  <si>
    <t>Valle Imperina</t>
  </si>
  <si>
    <t>46.2569246</t>
  </si>
  <si>
    <t>12.0439553</t>
  </si>
  <si>
    <t>native Cu</t>
  </si>
  <si>
    <t>VI FIG15</t>
  </si>
  <si>
    <t>Valsugana VMS</t>
  </si>
  <si>
    <t>VI GAL Pb Cal</t>
  </si>
  <si>
    <t>VI-10</t>
  </si>
  <si>
    <t>VIMP_Cunat</t>
  </si>
  <si>
    <t>VI01p1</t>
  </si>
  <si>
    <t>VI-08</t>
  </si>
  <si>
    <t>VI-09</t>
  </si>
  <si>
    <t>VI-06</t>
  </si>
  <si>
    <t>VI-05</t>
  </si>
  <si>
    <t>VI-07</t>
  </si>
  <si>
    <t>VI-02</t>
  </si>
  <si>
    <t>py. cpy. sph. gal</t>
  </si>
  <si>
    <t>py..cpy.sph(tr.aspy)</t>
  </si>
  <si>
    <t>py..cpy.sph</t>
  </si>
  <si>
    <t>py..cpy.sph.gal.aspy</t>
  </si>
  <si>
    <t>VI-03</t>
  </si>
  <si>
    <t>VI-04</t>
  </si>
  <si>
    <t>py. cpy. sph. gal. aspy</t>
  </si>
  <si>
    <t>MOR42-GP23</t>
  </si>
  <si>
    <t>VET-2s</t>
  </si>
  <si>
    <t>Vetriolo</t>
  </si>
  <si>
    <t>46.0417321</t>
  </si>
  <si>
    <t>11.3075255</t>
  </si>
  <si>
    <t>VET-s1</t>
  </si>
  <si>
    <t>VET2s-neo</t>
  </si>
  <si>
    <t>VET2sp</t>
  </si>
  <si>
    <t>VET-0</t>
  </si>
  <si>
    <t>VET-p3s</t>
  </si>
  <si>
    <t>VET-p3c</t>
  </si>
  <si>
    <t>VET-2p</t>
  </si>
  <si>
    <t>py..cpy.sph(tr.gal)</t>
  </si>
  <si>
    <t>MIE-107</t>
  </si>
  <si>
    <t>Viarago</t>
  </si>
  <si>
    <t>46.080712</t>
  </si>
  <si>
    <t>11.2655605</t>
  </si>
  <si>
    <t>MIE-113</t>
  </si>
  <si>
    <t>cp (tr. py, qz, sid)</t>
  </si>
  <si>
    <t>VVN_2p1</t>
  </si>
  <si>
    <t>Rif. Borromeo/Paradiso</t>
  </si>
  <si>
    <t>45.8686295</t>
  </si>
  <si>
    <t>13.1455843</t>
  </si>
  <si>
    <t>cp (tr. tt, sl, gn, bi)</t>
  </si>
  <si>
    <t>VVN_3p</t>
  </si>
  <si>
    <t>VVN-3p bis</t>
  </si>
  <si>
    <t>VVN_5p</t>
  </si>
  <si>
    <t>P3</t>
  </si>
  <si>
    <t>Pamera</t>
  </si>
  <si>
    <t>46.04788</t>
  </si>
  <si>
    <t>11.43762</t>
  </si>
  <si>
    <t>cpy (tr. mt. sph)</t>
  </si>
  <si>
    <t>P28</t>
  </si>
  <si>
    <t>PA6</t>
  </si>
  <si>
    <t>cpy (tr. sph)</t>
  </si>
  <si>
    <t>PAM-1</t>
  </si>
  <si>
    <t>GRUA_Ddxp1</t>
  </si>
  <si>
    <t>Grua</t>
  </si>
  <si>
    <t xml:space="preserve"> 46.120833333333</t>
  </si>
  <si>
    <t>11.378611111111</t>
  </si>
  <si>
    <t>GRUA_Dsxp1</t>
  </si>
  <si>
    <t>GRUA_Cp1</t>
  </si>
  <si>
    <t>GRUA_Ep1</t>
  </si>
  <si>
    <t>46/5</t>
  </si>
  <si>
    <t>Chuc-Servette</t>
  </si>
  <si>
    <t>45.70098</t>
  </si>
  <si>
    <t>7.45481</t>
  </si>
  <si>
    <t>Cinque Valli</t>
  </si>
  <si>
    <t>5VA</t>
  </si>
  <si>
    <t>cpy..sph</t>
  </si>
  <si>
    <t>Ausserberg pres de Visp Valais 32283</t>
  </si>
  <si>
    <t>Valais</t>
  </si>
  <si>
    <t>46.31444</t>
  </si>
  <si>
    <t>7.85069999999996</t>
  </si>
  <si>
    <t>Baicolliou Val de Moiry Valais Baicolliou 1</t>
  </si>
  <si>
    <t>46.1275421</t>
  </si>
  <si>
    <t>7.56991119999998</t>
  </si>
  <si>
    <t>Baicolliou Val de Moiry Valais Baicolliou 2</t>
  </si>
  <si>
    <t>Baicolliou Val de Moiry Valais Baicolliou 3</t>
  </si>
  <si>
    <t>Baicolliou Val de Moiry Valais Baicolliou 4</t>
  </si>
  <si>
    <t>Biolec Val de Zinal Valais M29</t>
  </si>
  <si>
    <t>46.1357214</t>
  </si>
  <si>
    <t>7.62578919999999</t>
  </si>
  <si>
    <t>Biolec Val de Zinal Valais M30</t>
  </si>
  <si>
    <t>Bluomattbach Turtmanntal Valais M48</t>
  </si>
  <si>
    <t>46.2022492</t>
  </si>
  <si>
    <t>7.68754839999997</t>
  </si>
  <si>
    <t>Bluomattbach Turtmanntal Valais M49</t>
  </si>
  <si>
    <t>Bourrimonts Val de Zinal Valais M42</t>
  </si>
  <si>
    <t>Bourrimonts Val de Zinal Valais M43</t>
  </si>
  <si>
    <t>Col des mines Val de Bagnes Valais M18</t>
  </si>
  <si>
    <t>46.05</t>
  </si>
  <si>
    <t>7.33333330000005</t>
  </si>
  <si>
    <t>Col des mines Val de Bagnes Valais M19</t>
  </si>
  <si>
    <t>Cruitaz intermediaire Val de Zinal Valais M53</t>
  </si>
  <si>
    <t>Cruitaz intermediaire Val de Zinal Valais M54</t>
  </si>
  <si>
    <t>Ginalstal Ginalstal Valais M82</t>
  </si>
  <si>
    <t>46.1904614</t>
  </si>
  <si>
    <t>7.54492260000006</t>
  </si>
  <si>
    <t>Heiligkreuz Binntal Valais 30544</t>
  </si>
  <si>
    <t>46.3500989</t>
  </si>
  <si>
    <t>8.17644100000007</t>
  </si>
  <si>
    <t>La Creusaz/Les Marecottes Vallee du Trient Valais M83</t>
  </si>
  <si>
    <t>46.1188395</t>
  </si>
  <si>
    <t>6.99419979999993</t>
  </si>
  <si>
    <t>La Le Val de Zinal Valais Allee 1</t>
  </si>
  <si>
    <t>La Le Val de Zinal Valais Allee 2</t>
  </si>
  <si>
    <t>Lapine Rousse Val de Zinal Valais M25</t>
  </si>
  <si>
    <t>Lapine Rousse Val de Zinal Valais M26</t>
  </si>
  <si>
    <t>Laulosses Val de Zinal Valais M52</t>
  </si>
  <si>
    <t>Le Marais (cuivre) Val de Moiry Valais Marais 1</t>
  </si>
  <si>
    <t>Le Marais (cuivre) Val de Moiry Valais Marais 2</t>
  </si>
  <si>
    <t>Le Tseppiet/Zappelet Val de Bagnes Valais Zeppelet</t>
  </si>
  <si>
    <t>46.22059</t>
  </si>
  <si>
    <t>7.57878</t>
  </si>
  <si>
    <t>Massaschlucht Naters Valais 6939</t>
  </si>
  <si>
    <t>46.356214</t>
  </si>
  <si>
    <t>7.99602989999994</t>
  </si>
  <si>
    <t>Massaschlucht Naters Valais A1410</t>
  </si>
  <si>
    <t>Petolliou Val de Zinal Valais M31</t>
  </si>
  <si>
    <t>Petolliou Val de Zinal Valais M32</t>
  </si>
  <si>
    <t>Pont-du-Bois Val de Zinal Valais M05</t>
  </si>
  <si>
    <t>Roche rouge/Le Sepey Vallee de la Grande Eau Vaud Seppey argile</t>
  </si>
  <si>
    <t>46.3429992</t>
  </si>
  <si>
    <t>7.07933660000003</t>
  </si>
  <si>
    <t>Roche rouge/Le Sepey Vallee de la Grande Eau Vaud Seppey metal</t>
  </si>
  <si>
    <t>46.047092</t>
  </si>
  <si>
    <t>7.48772210000004</t>
  </si>
  <si>
    <t>Sion-Sous-le-Scex Vallee du Rhone (Sion) Valais SSLS 1</t>
  </si>
  <si>
    <t>46.231754</t>
  </si>
  <si>
    <t>7.36704099999997</t>
  </si>
  <si>
    <t>Six-Blanc Val de Bagnes Valais Six-Blanc 2</t>
  </si>
  <si>
    <t>Spicherli Turtmanntal Valais M50</t>
  </si>
  <si>
    <t>46.25</t>
  </si>
  <si>
    <t>7.71666670000002</t>
  </si>
  <si>
    <t>Station Sunnegga (Metro). Zermatt Val de Zermatt Valais 33589</t>
  </si>
  <si>
    <t>46.016826</t>
  </si>
  <si>
    <t>7.77047400000004</t>
  </si>
  <si>
    <t>Tsirouc Val de Zinal Valais M27</t>
  </si>
  <si>
    <t>Tsirouc Val de Zinal Valais M28</t>
  </si>
  <si>
    <t>Vacheret (ou Vatzeret) Val de Bagnes Valais M17</t>
  </si>
  <si>
    <t>Vacheret (ou Vatzeret) Val de Bagnes Valais M44</t>
  </si>
  <si>
    <t>indices mineraLises voisins de Porte-aux-Moines</t>
  </si>
  <si>
    <t>Allineuc</t>
  </si>
  <si>
    <t>48.310745</t>
  </si>
  <si>
    <t>-2.87321700000007</t>
  </si>
  <si>
    <t>As-Pb-Bi-Au</t>
  </si>
  <si>
    <t>Domaine Sud Armoricain (Est)</t>
  </si>
  <si>
    <t>Bazoges</t>
  </si>
  <si>
    <t>46.65</t>
  </si>
  <si>
    <t>-0.899999999999977</t>
  </si>
  <si>
    <t>Beauvain</t>
  </si>
  <si>
    <t>48.6084</t>
  </si>
  <si>
    <t>-0.309362999999962</t>
  </si>
  <si>
    <t>Sb-Zn-Pb</t>
  </si>
  <si>
    <t>Cap Sizun</t>
  </si>
  <si>
    <t>Bestree</t>
  </si>
  <si>
    <t>48.03616</t>
  </si>
  <si>
    <t>-4.71573999999998</t>
  </si>
  <si>
    <t>B 4</t>
  </si>
  <si>
    <t>Bodennec</t>
  </si>
  <si>
    <t>48.462462</t>
  </si>
  <si>
    <t>-3.60917199999994</t>
  </si>
  <si>
    <t>B 8</t>
  </si>
  <si>
    <t>B 29</t>
  </si>
  <si>
    <t>B 36</t>
  </si>
  <si>
    <t>Veinules brechiques Zn-Cu(Pb)</t>
  </si>
  <si>
    <t>B 62</t>
  </si>
  <si>
    <t>B 68</t>
  </si>
  <si>
    <t>B 105</t>
  </si>
  <si>
    <t>B 119</t>
  </si>
  <si>
    <t>B 126</t>
  </si>
  <si>
    <t>B 130</t>
  </si>
  <si>
    <t>B 133</t>
  </si>
  <si>
    <t>Minerai recristallsie</t>
  </si>
  <si>
    <t>B 135</t>
  </si>
  <si>
    <t>B 175</t>
  </si>
  <si>
    <t>B 239</t>
  </si>
  <si>
    <t>B 243</t>
  </si>
  <si>
    <t>B 252</t>
  </si>
  <si>
    <t>B 274</t>
  </si>
  <si>
    <t>B 277</t>
  </si>
  <si>
    <t>B 284</t>
  </si>
  <si>
    <t>B 290</t>
  </si>
  <si>
    <t>Minerai massif brechique</t>
  </si>
  <si>
    <t>B 293</t>
  </si>
  <si>
    <t>B 326</t>
  </si>
  <si>
    <t>B 357</t>
  </si>
  <si>
    <t>B 359</t>
  </si>
  <si>
    <t>Minerai brechique</t>
  </si>
  <si>
    <t>Silurien</t>
  </si>
  <si>
    <t>Pb-Zn-Cu</t>
  </si>
  <si>
    <t>la Mancellia</t>
  </si>
  <si>
    <t>Bouet (Guernesey)</t>
  </si>
  <si>
    <t>49.4690328</t>
  </si>
  <si>
    <t>-2.54120990000001</t>
  </si>
  <si>
    <t>Monts d'Arree et Tregorrois</t>
  </si>
  <si>
    <t>Carnoet</t>
  </si>
  <si>
    <t>48.367218</t>
  </si>
  <si>
    <t>-3.51953400000002</t>
  </si>
  <si>
    <t>Pb-Zn-Cu-As-Sb</t>
  </si>
  <si>
    <t>Domaine Centre Armoricain - Est</t>
  </si>
  <si>
    <t>Chapelle Saint Melaine</t>
  </si>
  <si>
    <t>47.700501</t>
  </si>
  <si>
    <t>-1.89342099999999</t>
  </si>
  <si>
    <t>jamesonite</t>
  </si>
  <si>
    <t>boulangerite</t>
  </si>
  <si>
    <t>meneghinite</t>
  </si>
  <si>
    <t>Pb-Zn-Cu-Sb</t>
  </si>
  <si>
    <t>48.543588</t>
  </si>
  <si>
    <t>-2.96790899999996</t>
  </si>
  <si>
    <t>Pontivy - Rostrenen</t>
  </si>
  <si>
    <t>Crossac</t>
  </si>
  <si>
    <t>47.411252</t>
  </si>
  <si>
    <t>-2.16909499999997</t>
  </si>
  <si>
    <t>Fegreac</t>
  </si>
  <si>
    <t>47.585943</t>
  </si>
  <si>
    <t>-2.04236800000001</t>
  </si>
  <si>
    <t>Pb-Zn-Cu-As</t>
  </si>
  <si>
    <t>Hope's mine (Little Sark)</t>
  </si>
  <si>
    <t>49.4351648</t>
  </si>
  <si>
    <t>-2.3595986</t>
  </si>
  <si>
    <t>Brioverien</t>
  </si>
  <si>
    <t>Domaine Nord Armoricain Ouest</t>
  </si>
  <si>
    <t>Kerham</t>
  </si>
  <si>
    <t>48.0426292</t>
  </si>
  <si>
    <t>-4.6456578</t>
  </si>
  <si>
    <t>As-Zn-Pb-Au</t>
  </si>
  <si>
    <t>Kerherve</t>
  </si>
  <si>
    <t>48.2500078</t>
  </si>
  <si>
    <t>-3.64846360000001</t>
  </si>
  <si>
    <t>Kerhuo</t>
  </si>
  <si>
    <t>48.127106</t>
  </si>
  <si>
    <t>-3.59173999999996</t>
  </si>
  <si>
    <t>As-Zn-Pb-Cu-Au</t>
  </si>
  <si>
    <t>La Belliere</t>
  </si>
  <si>
    <t>48.626568</t>
  </si>
  <si>
    <t>-0.0353669999999511</t>
  </si>
  <si>
    <t>La Comterie</t>
  </si>
  <si>
    <t>49.06313</t>
  </si>
  <si>
    <t>-1.27181300000007</t>
  </si>
  <si>
    <t>La Haie-Claire</t>
  </si>
  <si>
    <t>47.436556</t>
  </si>
  <si>
    <t>-0.940086000000065</t>
  </si>
  <si>
    <t>As-Sn-Pb-Zn</t>
  </si>
  <si>
    <t>La Rousseliere</t>
  </si>
  <si>
    <t>47.1758979</t>
  </si>
  <si>
    <t>-1.51871499999993</t>
  </si>
  <si>
    <t>La Telachere</t>
  </si>
  <si>
    <t>46.8927</t>
  </si>
  <si>
    <t>-1.27775999999994</t>
  </si>
  <si>
    <t>Sb</t>
  </si>
  <si>
    <t>domaine sud-armoricain</t>
  </si>
  <si>
    <t>La Telhaie</t>
  </si>
  <si>
    <t>47.859013</t>
  </si>
  <si>
    <t>-2.131077</t>
  </si>
  <si>
    <t>Le Bodeo</t>
  </si>
  <si>
    <t>48.32242</t>
  </si>
  <si>
    <t>-2.93478800000003</t>
  </si>
  <si>
    <t>Le Gorrec</t>
  </si>
  <si>
    <t>48.285056</t>
  </si>
  <si>
    <t>-3.26936999999998</t>
  </si>
  <si>
    <t>Pb-Zn-Cu-(U)</t>
  </si>
  <si>
    <t>Domaine Nord Armoricain (Mancellia)</t>
  </si>
  <si>
    <t>Le Hingle (La Ville Herve)</t>
  </si>
  <si>
    <t>48.178726</t>
  </si>
  <si>
    <t>-2.81886899999995</t>
  </si>
  <si>
    <t>Le Ponthou</t>
  </si>
  <si>
    <t>48.565543</t>
  </si>
  <si>
    <t>-3.63819699999999</t>
  </si>
  <si>
    <t>Le Pouillou</t>
  </si>
  <si>
    <t>48.343252</t>
  </si>
  <si>
    <t>-3.07601390000002</t>
  </si>
  <si>
    <t>Le Sem</t>
  </si>
  <si>
    <t>48.237574</t>
  </si>
  <si>
    <t>-3.316142</t>
  </si>
  <si>
    <t>Le Semnon</t>
  </si>
  <si>
    <t>47.8339872</t>
  </si>
  <si>
    <t>-1.44701740000005</t>
  </si>
  <si>
    <t>Berthierite</t>
  </si>
  <si>
    <t>U-Pb</t>
  </si>
  <si>
    <t>Le Vouedec</t>
  </si>
  <si>
    <t>47.995124</t>
  </si>
  <si>
    <t>-3.43251699999996</t>
  </si>
  <si>
    <t>Leffo 1</t>
  </si>
  <si>
    <t>48.2928366</t>
  </si>
  <si>
    <t>-2.9435283</t>
  </si>
  <si>
    <t>Les Sards (Plage de la mine)</t>
  </si>
  <si>
    <t>48.1432501765657</t>
  </si>
  <si>
    <t>-3.41906468737352</t>
  </si>
  <si>
    <t>Locrio</t>
  </si>
  <si>
    <t>48.040055</t>
  </si>
  <si>
    <t>-3.12700199999995</t>
  </si>
  <si>
    <t>Domaine Centre Armoricain - Ouest</t>
  </si>
  <si>
    <t>Locronan (Pennevet)</t>
  </si>
  <si>
    <t>48.08434</t>
  </si>
  <si>
    <t>-4.21381080000003</t>
  </si>
  <si>
    <t>Menez-Albot</t>
  </si>
  <si>
    <t>48.138088</t>
  </si>
  <si>
    <t>-3.93415800000002</t>
  </si>
  <si>
    <t>py-galene</t>
  </si>
  <si>
    <t>py et galene</t>
  </si>
  <si>
    <t>Devonien</t>
  </si>
  <si>
    <t>Menez-Albot (amas principal)</t>
  </si>
  <si>
    <t>Sn-W</t>
  </si>
  <si>
    <t>Montbelleux</t>
  </si>
  <si>
    <t>48.2976275</t>
  </si>
  <si>
    <t>-1.16560300000003</t>
  </si>
  <si>
    <t>Pen-ar-Vouillen (Ba-Pb)</t>
  </si>
  <si>
    <t>48.669602</t>
  </si>
  <si>
    <t>-3.51711399999999</t>
  </si>
  <si>
    <t>Pierreville</t>
  </si>
  <si>
    <t>49.472917</t>
  </si>
  <si>
    <t>-1.78331600000001</t>
  </si>
  <si>
    <t>nord-armoricain</t>
  </si>
  <si>
    <t>Plelauff</t>
  </si>
  <si>
    <t>48.207415</t>
  </si>
  <si>
    <t>-3.21056599999997</t>
  </si>
  <si>
    <t>Plumelin</t>
  </si>
  <si>
    <t>47.86112</t>
  </si>
  <si>
    <t>-2.88710100000003</t>
  </si>
  <si>
    <t>Plusquellec</t>
  </si>
  <si>
    <t>48.385723</t>
  </si>
  <si>
    <t>-3.48398199999997</t>
  </si>
  <si>
    <t>Pointe de Beuzec</t>
  </si>
  <si>
    <t>48.090517</t>
  </si>
  <si>
    <t>-4.52112299999999</t>
  </si>
  <si>
    <t>Pointe de Lesven</t>
  </si>
  <si>
    <t>48.082058</t>
  </si>
  <si>
    <t>-4.54511600000001</t>
  </si>
  <si>
    <t>Pointe Ty Deved</t>
  </si>
  <si>
    <t>48.3020011</t>
  </si>
  <si>
    <t>-3.83918119999998</t>
  </si>
  <si>
    <t>Pont-Eon</t>
  </si>
  <si>
    <t>48.6147149</t>
  </si>
  <si>
    <t>-3.95870000000002</t>
  </si>
  <si>
    <t>Pors Loedec</t>
  </si>
  <si>
    <t>47.852571</t>
  </si>
  <si>
    <t>-4.305249</t>
  </si>
  <si>
    <t>Domaine Sud Armoricain (Ouest)</t>
  </si>
  <si>
    <t>Pors Loubous</t>
  </si>
  <si>
    <t>48.0251887</t>
  </si>
  <si>
    <t>-4.66321790000006</t>
  </si>
  <si>
    <t>Pors Tars</t>
  </si>
  <si>
    <t>48.0198681</t>
  </si>
  <si>
    <t>-4.6088661</t>
  </si>
  <si>
    <t>Pors Tarz</t>
  </si>
  <si>
    <t>Porte-aux-Moines</t>
  </si>
  <si>
    <t>48.291839</t>
  </si>
  <si>
    <t>-2.94216200000005</t>
  </si>
  <si>
    <t>1 (S)</t>
  </si>
  <si>
    <t>Veinules a pyrite - galene</t>
  </si>
  <si>
    <t>Minerai rubane</t>
  </si>
  <si>
    <t>5 (S)</t>
  </si>
  <si>
    <t>7 (I)</t>
  </si>
  <si>
    <t>Minerai brechique a blende dominante</t>
  </si>
  <si>
    <t>8 (s)</t>
  </si>
  <si>
    <t>Minerai brechique fin</t>
  </si>
  <si>
    <t>10 (s)</t>
  </si>
  <si>
    <t>11 (s)</t>
  </si>
  <si>
    <t>12 (s)</t>
  </si>
  <si>
    <t>Minerai rubane a pyrite-galene</t>
  </si>
  <si>
    <t>13 (s)</t>
  </si>
  <si>
    <t>Veinule dans chert</t>
  </si>
  <si>
    <t>15 (i)</t>
  </si>
  <si>
    <t>16 (i)</t>
  </si>
  <si>
    <t>Poullaouen (La Vieille-Mine)</t>
  </si>
  <si>
    <t>48.346133</t>
  </si>
  <si>
    <t>-3.65099599999996</t>
  </si>
  <si>
    <t>Sb-Pb</t>
  </si>
  <si>
    <t>Puy Greffier (La Maindronniere)</t>
  </si>
  <si>
    <t>46.8777929</t>
  </si>
  <si>
    <t>-1.11874399999999</t>
  </si>
  <si>
    <t>Massif central - gites uraniferes</t>
  </si>
  <si>
    <t>Limousin</t>
  </si>
  <si>
    <t>Puy-les-Vignes 87</t>
  </si>
  <si>
    <t>48.0251499</t>
  </si>
  <si>
    <t>-3.10919699999999</t>
  </si>
  <si>
    <t>As-(Pb)</t>
  </si>
  <si>
    <t>Quelornet</t>
  </si>
  <si>
    <t>47.897063</t>
  </si>
  <si>
    <t>-4.33754699999997</t>
  </si>
  <si>
    <t>Quistiave</t>
  </si>
  <si>
    <t>Quistiave (minerai massif)</t>
  </si>
  <si>
    <t>Rouez</t>
  </si>
  <si>
    <t>48.139449</t>
  </si>
  <si>
    <t>-0.114082000000053</t>
  </si>
  <si>
    <t>Saint Fiacre</t>
  </si>
  <si>
    <t>48.4613</t>
  </si>
  <si>
    <t>-3.06075999999996</t>
  </si>
  <si>
    <t>Saint Herblon</t>
  </si>
  <si>
    <t>47.407115</t>
  </si>
  <si>
    <t>-1.09477000000004</t>
  </si>
  <si>
    <t>Saint Mode (Baud)</t>
  </si>
  <si>
    <t>47.8711976</t>
  </si>
  <si>
    <t>-2.99373209999999</t>
  </si>
  <si>
    <t>Dextral shear vein</t>
  </si>
  <si>
    <t>47.7194829</t>
  </si>
  <si>
    <t>-1.485455</t>
  </si>
  <si>
    <t>Qtz, Py, Chl, Gn</t>
  </si>
  <si>
    <t>SADC72A</t>
  </si>
  <si>
    <t>Extension vein</t>
  </si>
  <si>
    <t>Qtz, Py, Sp, Gn,Ccp, Chl</t>
  </si>
  <si>
    <t>SADC73</t>
  </si>
  <si>
    <t>Parallel bedding vein at the ironstone - A-level footwall</t>
  </si>
  <si>
    <t>Qtz, Sd, Ap, Dol,Gn, Py</t>
  </si>
  <si>
    <t>SA9</t>
  </si>
  <si>
    <t>Polymetallic apatite-bearing veins within hydrothermally altered ironstone</t>
  </si>
  <si>
    <t>Py, Sp, Ccp, Gn,Chl, Ap</t>
  </si>
  <si>
    <t>SADC18</t>
  </si>
  <si>
    <t>Polymetallic veins crosscutting hydrothermally altered ironstone</t>
  </si>
  <si>
    <t>Qtz, Py, Sp, Ccp,Gn, Ap, Chl</t>
  </si>
  <si>
    <t>SADC74</t>
  </si>
  <si>
    <t>Sulphosalt vein at the ironstone - A-level hanging wall</t>
  </si>
  <si>
    <t>Qtz, Chl, Tur, Gn,Blg, El</t>
  </si>
  <si>
    <t>Sein (Beg ar Calez)</t>
  </si>
  <si>
    <t>48.0364107</t>
  </si>
  <si>
    <t>-4.85255900000004</t>
  </si>
  <si>
    <t>semseyite</t>
  </si>
  <si>
    <t>As-Zn-Pb-Bi</t>
  </si>
  <si>
    <t>Sterec</t>
  </si>
  <si>
    <t>48.676079</t>
  </si>
  <si>
    <t>-3.86491799999999</t>
  </si>
  <si>
    <t>Torhoat</t>
  </si>
  <si>
    <t>48.164525</t>
  </si>
  <si>
    <t>-3.95204200000001</t>
  </si>
  <si>
    <t>Tregornan</t>
  </si>
  <si>
    <t>48.173025</t>
  </si>
  <si>
    <t>-3.40780199999995</t>
  </si>
  <si>
    <t>Tremuson</t>
  </si>
  <si>
    <t>48.523689</t>
  </si>
  <si>
    <t>-2.84805800000004</t>
  </si>
  <si>
    <t>Ty Gardien</t>
  </si>
  <si>
    <t>48.320906</t>
  </si>
  <si>
    <t>-3.90909399999998</t>
  </si>
  <si>
    <t>Pb-Ag</t>
  </si>
  <si>
    <t>Allenc</t>
  </si>
  <si>
    <t>44.540846</t>
  </si>
  <si>
    <t>3.661761</t>
  </si>
  <si>
    <t>Alteyrac</t>
  </si>
  <si>
    <t>44.309492</t>
  </si>
  <si>
    <t>3.94420700000001</t>
  </si>
  <si>
    <t>Ambernac</t>
  </si>
  <si>
    <t>45.981612</t>
  </si>
  <si>
    <t>0.541164999999978</t>
  </si>
  <si>
    <t>Montagne Noire</t>
  </si>
  <si>
    <t>Argenneuve</t>
  </si>
  <si>
    <t>43.789309</t>
  </si>
  <si>
    <t>3.045802</t>
  </si>
  <si>
    <t>Uranium</t>
  </si>
  <si>
    <t>Argentolle</t>
  </si>
  <si>
    <t>46.945153</t>
  </si>
  <si>
    <t>4.04885899999999</t>
  </si>
  <si>
    <t>Arre</t>
  </si>
  <si>
    <t>43.9663</t>
  </si>
  <si>
    <t>3.51877999999999</t>
  </si>
  <si>
    <t>Forez-Bourbonnais</t>
  </si>
  <si>
    <t>Arronnes</t>
  </si>
  <si>
    <t>46.05908</t>
  </si>
  <si>
    <t>3.567652</t>
  </si>
  <si>
    <t>Aspieres-La-Vidale (Querbes)</t>
  </si>
  <si>
    <t>44.5656</t>
  </si>
  <si>
    <t>2.15296999999998</t>
  </si>
  <si>
    <t>Auzelles</t>
  </si>
  <si>
    <t>45.603782</t>
  </si>
  <si>
    <t>3.51051</t>
  </si>
  <si>
    <t>Pontgibaud</t>
  </si>
  <si>
    <t>Bapeyras (galene)</t>
  </si>
  <si>
    <t>45.870879</t>
  </si>
  <si>
    <t>2.80041</t>
  </si>
  <si>
    <t>Zn Pb Ag</t>
  </si>
  <si>
    <t>Barbecot</t>
  </si>
  <si>
    <t>45.867544</t>
  </si>
  <si>
    <t>2.85717299999999</t>
  </si>
  <si>
    <t>Massif Central, Montagne Noire-Cevennes Area</t>
  </si>
  <si>
    <t>Bardou</t>
  </si>
  <si>
    <t>43.595464</t>
  </si>
  <si>
    <t>2.941838</t>
  </si>
  <si>
    <t>Bas-bessous</t>
  </si>
  <si>
    <t>45.168905</t>
  </si>
  <si>
    <t>4.1544522</t>
  </si>
  <si>
    <t>lead - zinc</t>
  </si>
  <si>
    <t>33 Berlou (Le Priou)</t>
  </si>
  <si>
    <t>Berlou (Le Priou)</t>
  </si>
  <si>
    <t>43.489983</t>
  </si>
  <si>
    <t>2.95576600000004</t>
  </si>
  <si>
    <t>Bessourides</t>
  </si>
  <si>
    <t>44.162721</t>
  </si>
  <si>
    <t>4.08269900000005</t>
  </si>
  <si>
    <t>y4</t>
  </si>
  <si>
    <t>Bibaud</t>
  </si>
  <si>
    <t>43.347413</t>
  </si>
  <si>
    <t>2.52337599999998</t>
  </si>
  <si>
    <t>Le Guen et al, 1992</t>
  </si>
  <si>
    <t>y5</t>
  </si>
  <si>
    <t>y6</t>
  </si>
  <si>
    <t>y7</t>
  </si>
  <si>
    <t>y8</t>
  </si>
  <si>
    <t>Montagne noire</t>
  </si>
  <si>
    <t>Bleymard-Mazel</t>
  </si>
  <si>
    <t>44.472193</t>
  </si>
  <si>
    <t>3.729214</t>
  </si>
  <si>
    <t>Bois de Madene</t>
  </si>
  <si>
    <t>45.0518215</t>
  </si>
  <si>
    <t>3.4130772</t>
  </si>
  <si>
    <t>Bois de Roland 55</t>
  </si>
  <si>
    <t>45.1420571</t>
  </si>
  <si>
    <t>3.005727</t>
  </si>
  <si>
    <t>episode epithermal unique, liasique, Pb (Ba-F)</t>
  </si>
  <si>
    <t>Massif Central - Puy de Dome</t>
  </si>
  <si>
    <t>Bois du cri</t>
  </si>
  <si>
    <t>45.7124142</t>
  </si>
  <si>
    <t>3.01558249999994</t>
  </si>
  <si>
    <t>Bournonite</t>
  </si>
  <si>
    <t>Bois-Madame</t>
  </si>
  <si>
    <t>46.513</t>
  </si>
  <si>
    <t>4.06232</t>
  </si>
  <si>
    <t>Bosviel</t>
  </si>
  <si>
    <t>44.327469</t>
  </si>
  <si>
    <t>3.897437</t>
  </si>
  <si>
    <t>19 Bournac (a)</t>
  </si>
  <si>
    <t>Bournac (a)</t>
  </si>
  <si>
    <t>44.4317226</t>
  </si>
  <si>
    <t>3.70275939999999</t>
  </si>
  <si>
    <t>19 Bournac (b)</t>
  </si>
  <si>
    <t>Bournac (b)</t>
  </si>
  <si>
    <t>15 Brusque</t>
  </si>
  <si>
    <t>Brusques</t>
  </si>
  <si>
    <t>43.768961</t>
  </si>
  <si>
    <t>2.95132799999999</t>
  </si>
  <si>
    <t>Cadeyer</t>
  </si>
  <si>
    <t>44.0281</t>
  </si>
  <si>
    <t>3.93494999999996</t>
  </si>
  <si>
    <t>13 Cambounes</t>
  </si>
  <si>
    <t>43.586227</t>
  </si>
  <si>
    <t>2.44045800000004</t>
  </si>
  <si>
    <t>32 Camprafaud</t>
  </si>
  <si>
    <t>Camprafaud</t>
  </si>
  <si>
    <t>43.46486</t>
  </si>
  <si>
    <t>2.90915100000007</t>
  </si>
  <si>
    <t>Cendre</t>
  </si>
  <si>
    <t>45.7206707</t>
  </si>
  <si>
    <t>3.1871331</t>
  </si>
  <si>
    <t>Chabrignac</t>
  </si>
  <si>
    <t>45.3154871</t>
  </si>
  <si>
    <t>1.3404245</t>
  </si>
  <si>
    <t>Chameane</t>
  </si>
  <si>
    <t>45.5200475</t>
  </si>
  <si>
    <t>3.4416782</t>
  </si>
  <si>
    <t>Champarnaud</t>
  </si>
  <si>
    <t>45.6749</t>
  </si>
  <si>
    <t>1.39966000000004</t>
  </si>
  <si>
    <t>Champvert</t>
  </si>
  <si>
    <t>46.8405</t>
  </si>
  <si>
    <t>3.5112661</t>
  </si>
  <si>
    <t>Cheni</t>
  </si>
  <si>
    <t>45.5496071</t>
  </si>
  <si>
    <t>1.1628208</t>
  </si>
  <si>
    <t>bordure orientale du Massif central</t>
  </si>
  <si>
    <t>Chizeuil</t>
  </si>
  <si>
    <t>46.5874127</t>
  </si>
  <si>
    <t>3.8821382</t>
  </si>
  <si>
    <t>Combe de la Baume</t>
  </si>
  <si>
    <t>44.404182</t>
  </si>
  <si>
    <t>3.604541</t>
  </si>
  <si>
    <t>Communal Rougier (Marsanges)</t>
  </si>
  <si>
    <t>45.070046</t>
  </si>
  <si>
    <t>3.4921149</t>
  </si>
  <si>
    <t>30 Condades</t>
  </si>
  <si>
    <t>Condades</t>
  </si>
  <si>
    <t>43.467331</t>
  </si>
  <si>
    <t>2.79227289999994</t>
  </si>
  <si>
    <t>Condat</t>
  </si>
  <si>
    <t>45.3410973</t>
  </si>
  <si>
    <t>2.757778</t>
  </si>
  <si>
    <t>Contenson</t>
  </si>
  <si>
    <t>45.990652</t>
  </si>
  <si>
    <t>3.9619129</t>
  </si>
  <si>
    <t>Coudoulous</t>
  </si>
  <si>
    <t>44.2956456</t>
  </si>
  <si>
    <t>3.9336604</t>
  </si>
  <si>
    <t>Croix de Pallieres</t>
  </si>
  <si>
    <t>44.04556</t>
  </si>
  <si>
    <t>3.93889</t>
  </si>
  <si>
    <t>Cros-Gallet (le Bourneix)</t>
  </si>
  <si>
    <t>45.4196207</t>
  </si>
  <si>
    <t>0.9946782</t>
  </si>
  <si>
    <t>Cubieres</t>
  </si>
  <si>
    <t>44.473296</t>
  </si>
  <si>
    <t>3.772993</t>
  </si>
  <si>
    <t>Cubierettes</t>
  </si>
  <si>
    <t>44.459521</t>
  </si>
  <si>
    <t>3.787096</t>
  </si>
  <si>
    <t>14(b)</t>
  </si>
  <si>
    <t>Cusses</t>
  </si>
  <si>
    <t>43.790228</t>
  </si>
  <si>
    <t>2.944525</t>
  </si>
  <si>
    <t>14(a)</t>
  </si>
  <si>
    <t>Douillac</t>
  </si>
  <si>
    <t>45.5539732</t>
  </si>
  <si>
    <t>1.1693491</t>
  </si>
  <si>
    <t>Durfort (Grande Vernissiere)</t>
  </si>
  <si>
    <t>43.9905</t>
  </si>
  <si>
    <t>3.95542</t>
  </si>
  <si>
    <t>ML Massif</t>
  </si>
  <si>
    <t>Eygas</t>
  </si>
  <si>
    <t>44.5490865</t>
  </si>
  <si>
    <t>3.61991910000006</t>
  </si>
  <si>
    <t>Farreyrolles</t>
  </si>
  <si>
    <t>45.6389362</t>
  </si>
  <si>
    <t>2.5799272</t>
  </si>
  <si>
    <t>Faucon l'Argentiere</t>
  </si>
  <si>
    <t>44.53333</t>
  </si>
  <si>
    <t>4.3</t>
  </si>
  <si>
    <t>29 Ferrals-les-Montagnes</t>
  </si>
  <si>
    <t>Ferrals-les-Montagnes</t>
  </si>
  <si>
    <t>43.790094</t>
  </si>
  <si>
    <t>2.94030099999998</t>
  </si>
  <si>
    <t>Ferrier</t>
  </si>
  <si>
    <t>44.394581</t>
  </si>
  <si>
    <t>3.641246</t>
  </si>
  <si>
    <t>Ferrussac 63</t>
  </si>
  <si>
    <t>3.40137800000002</t>
  </si>
  <si>
    <t>1 Figeac (a)</t>
  </si>
  <si>
    <t>Figeac*</t>
  </si>
  <si>
    <t>44.608288</t>
  </si>
  <si>
    <t>2.032871</t>
  </si>
  <si>
    <t>1 Figeac (b)</t>
  </si>
  <si>
    <t>17 Folat</t>
  </si>
  <si>
    <t>Folat</t>
  </si>
  <si>
    <t>43.784933</t>
  </si>
  <si>
    <t>3.108194</t>
  </si>
  <si>
    <t>Pb-Zn-Ag</t>
  </si>
  <si>
    <t>Haut-Ailier</t>
  </si>
  <si>
    <t>Fournial</t>
  </si>
  <si>
    <t>45.256114</t>
  </si>
  <si>
    <t>3.0586525</t>
  </si>
  <si>
    <t>45.6879095</t>
  </si>
  <si>
    <t>1.6347606</t>
  </si>
  <si>
    <t>Gioux</t>
  </si>
  <si>
    <t>45.6943569</t>
  </si>
  <si>
    <t>2.82058000000006</t>
  </si>
  <si>
    <t>Boulangerite</t>
  </si>
  <si>
    <t>Grange</t>
  </si>
  <si>
    <t>45.831723</t>
  </si>
  <si>
    <t>2.8524</t>
  </si>
  <si>
    <t>Granges de Perol</t>
  </si>
  <si>
    <t>45.764974</t>
  </si>
  <si>
    <t>2.719998</t>
  </si>
  <si>
    <t>Gresolles (Grandchamp)</t>
  </si>
  <si>
    <t>45.8639</t>
  </si>
  <si>
    <t>3.952047</t>
  </si>
  <si>
    <t>Jax</t>
  </si>
  <si>
    <t>45.1683631</t>
  </si>
  <si>
    <t>3.6168847</t>
  </si>
  <si>
    <t>45.9137971</t>
  </si>
  <si>
    <t>3.8463118</t>
  </si>
  <si>
    <t>La Baume</t>
  </si>
  <si>
    <t>44.347444</t>
  </si>
  <si>
    <t>3.593405</t>
  </si>
  <si>
    <t>La Bertrande</t>
  </si>
  <si>
    <t>45.1954</t>
  </si>
  <si>
    <t>0.897616999999968</t>
  </si>
  <si>
    <t>La Bombarde (Le Four a chaux)</t>
  </si>
  <si>
    <t>45.897899</t>
  </si>
  <si>
    <t>3.804652</t>
  </si>
  <si>
    <t>La Caunette</t>
  </si>
  <si>
    <t>43.389465</t>
  </si>
  <si>
    <t>2.610637</t>
  </si>
  <si>
    <t>La Croix de Pallieres</t>
  </si>
  <si>
    <t>44.04534</t>
  </si>
  <si>
    <t>3.939118</t>
  </si>
  <si>
    <t>La Derochade</t>
  </si>
  <si>
    <t>45.20782</t>
  </si>
  <si>
    <t>3.51417</t>
  </si>
  <si>
    <t>10 La Gardie</t>
  </si>
  <si>
    <t>La Gardie</t>
  </si>
  <si>
    <t>43.938809</t>
  </si>
  <si>
    <t>3.594136</t>
  </si>
  <si>
    <t>24 La Loubatiere</t>
  </si>
  <si>
    <t>La Loubatiere</t>
  </si>
  <si>
    <t>43.992111</t>
  </si>
  <si>
    <t>2.806279</t>
  </si>
  <si>
    <t>La Louve</t>
  </si>
  <si>
    <t>44.424635</t>
  </si>
  <si>
    <t>3.546835</t>
  </si>
  <si>
    <t>La Maline</t>
  </si>
  <si>
    <t>43.9321</t>
  </si>
  <si>
    <t>3.65440999999998</t>
  </si>
  <si>
    <t>La Nuiziere</t>
  </si>
  <si>
    <t>45.995</t>
  </si>
  <si>
    <t>4.32749999999999</t>
  </si>
  <si>
    <t>La Passerelle</t>
  </si>
  <si>
    <t>44.347618</t>
  </si>
  <si>
    <t>3.610007</t>
  </si>
  <si>
    <t>La Petite-Faye</t>
  </si>
  <si>
    <t>46.2822</t>
  </si>
  <si>
    <t>2.09694999999999</t>
  </si>
  <si>
    <t>La Rabasse</t>
  </si>
  <si>
    <t>43.6</t>
  </si>
  <si>
    <t>2.94</t>
  </si>
  <si>
    <t>La Ribiere</t>
  </si>
  <si>
    <t>45.6777011</t>
  </si>
  <si>
    <t>0.9997012</t>
  </si>
  <si>
    <t>La Rodde (filon St Paul)</t>
  </si>
  <si>
    <t>45.1482</t>
  </si>
  <si>
    <t>3.40331000000003</t>
  </si>
  <si>
    <t>La Salette</t>
  </si>
  <si>
    <t>44.1027</t>
  </si>
  <si>
    <t>3.09214999999995</t>
  </si>
  <si>
    <t>La Tournerie</t>
  </si>
  <si>
    <t>45.557123</t>
  </si>
  <si>
    <t>1.288562</t>
  </si>
  <si>
    <t>La Viane (Bouissas)</t>
  </si>
  <si>
    <t>43.7249172</t>
  </si>
  <si>
    <t>2.5994528</t>
  </si>
  <si>
    <t>23 Lacabarede</t>
  </si>
  <si>
    <t>Lacabarede</t>
  </si>
  <si>
    <t>43.469586</t>
  </si>
  <si>
    <t>2.58164599999998</t>
  </si>
  <si>
    <t>Lacaune (La Vernede)</t>
  </si>
  <si>
    <t>43.7069971</t>
  </si>
  <si>
    <t>2.6908815</t>
  </si>
  <si>
    <t>Ladignac (Camp de Cesar)</t>
  </si>
  <si>
    <t>45.4893</t>
  </si>
  <si>
    <t>2.5376</t>
  </si>
  <si>
    <t>L'Age 93</t>
  </si>
  <si>
    <t>45.8684</t>
  </si>
  <si>
    <t>1.16497000000004</t>
  </si>
  <si>
    <t>Largentiere</t>
  </si>
  <si>
    <t>44.541555</t>
  </si>
  <si>
    <t>4.29250999999999</t>
  </si>
  <si>
    <t>26 Lastours</t>
  </si>
  <si>
    <t>Lastours</t>
  </si>
  <si>
    <t>43.334</t>
  </si>
  <si>
    <t>2.378963</t>
  </si>
  <si>
    <t>L'Aurieras</t>
  </si>
  <si>
    <t>45.5731422</t>
  </si>
  <si>
    <t>1.238135</t>
  </si>
  <si>
    <t>Le Beyrac</t>
  </si>
  <si>
    <t>44.549972</t>
  </si>
  <si>
    <t>3.629168</t>
  </si>
  <si>
    <t>3 Le Bleymard</t>
  </si>
  <si>
    <t>44.471544</t>
  </si>
  <si>
    <t>3.729058</t>
  </si>
  <si>
    <t>Le Bulidou</t>
  </si>
  <si>
    <t>44.343766</t>
  </si>
  <si>
    <t>4.09368100000006</t>
  </si>
  <si>
    <t>Le Bure</t>
  </si>
  <si>
    <t>46.0401</t>
  </si>
  <si>
    <t>3.95042000000001</t>
  </si>
  <si>
    <t>Le Cazaret</t>
  </si>
  <si>
    <t>45.0120874</t>
  </si>
  <si>
    <t>2.2482941</t>
  </si>
  <si>
    <t>Le Ceroux</t>
  </si>
  <si>
    <t>45.0283774</t>
  </si>
  <si>
    <t>1.80156299999999</t>
  </si>
  <si>
    <t>Le Charrier</t>
  </si>
  <si>
    <t>44.74809</t>
  </si>
  <si>
    <t>4.47414189999995</t>
  </si>
  <si>
    <t>45.7525</t>
  </si>
  <si>
    <t>3.55659000000003</t>
  </si>
  <si>
    <t>Le Colombert</t>
  </si>
  <si>
    <t>44.328068</t>
  </si>
  <si>
    <t>3.88396</t>
  </si>
  <si>
    <t>Mont Lozere Massif, Vialas sector</t>
  </si>
  <si>
    <t>As-Au</t>
  </si>
  <si>
    <t>Le Crozet</t>
  </si>
  <si>
    <t>46.170433</t>
  </si>
  <si>
    <t>3.837879</t>
  </si>
  <si>
    <t>Le Deveix</t>
  </si>
  <si>
    <t>45.661812</t>
  </si>
  <si>
    <t>2.81286599999999</t>
  </si>
  <si>
    <t>Le Gaud</t>
  </si>
  <si>
    <t>45.9336</t>
  </si>
  <si>
    <t>0.940877999999998</t>
  </si>
  <si>
    <t>Le Kaymar</t>
  </si>
  <si>
    <t>44.5460341</t>
  </si>
  <si>
    <t>2.4780678</t>
  </si>
  <si>
    <t>Le Mas- Vieux</t>
  </si>
  <si>
    <t>45.902187</t>
  </si>
  <si>
    <t>3.63317400000005</t>
  </si>
  <si>
    <t>Le Mazareil</t>
  </si>
  <si>
    <t>44.402781</t>
  </si>
  <si>
    <t>3.564078</t>
  </si>
  <si>
    <t>Le Minie (St Geniez d'Olt)</t>
  </si>
  <si>
    <t>44.4653</t>
  </si>
  <si>
    <t>2.97366</t>
  </si>
  <si>
    <t>Le Montet</t>
  </si>
  <si>
    <t>44.433544</t>
  </si>
  <si>
    <t>3.558588</t>
  </si>
  <si>
    <t>Le Montet West</t>
  </si>
  <si>
    <t>Le Neuil</t>
  </si>
  <si>
    <t>45.4934</t>
  </si>
  <si>
    <t>0.745963999999958</t>
  </si>
  <si>
    <t>Le Perault 89</t>
  </si>
  <si>
    <t>46.3970062396738</t>
  </si>
  <si>
    <t>1.63580922136214</t>
  </si>
  <si>
    <t>Le Pouget 86</t>
  </si>
  <si>
    <t>43.5917</t>
  </si>
  <si>
    <t>3.52403</t>
  </si>
  <si>
    <t>Le Poyet</t>
  </si>
  <si>
    <t>45.4477</t>
  </si>
  <si>
    <t>4.46680000000003</t>
  </si>
  <si>
    <t>Le Pradel</t>
  </si>
  <si>
    <t>43.625097</t>
  </si>
  <si>
    <t>3.108303</t>
  </si>
  <si>
    <t>Le Tournel East</t>
  </si>
  <si>
    <t>44.503099</t>
  </si>
  <si>
    <t>3.702368</t>
  </si>
  <si>
    <t>Le Tournel West</t>
  </si>
  <si>
    <t>Lecuras</t>
  </si>
  <si>
    <t>45.8955329</t>
  </si>
  <si>
    <t>1.4616398</t>
  </si>
  <si>
    <t>Les Anglais</t>
  </si>
  <si>
    <t>45.2527</t>
  </si>
  <si>
    <t>3.24433999999997</t>
  </si>
  <si>
    <t>Les Ardennes (Promeyrat) 62</t>
  </si>
  <si>
    <t>Les Bondons</t>
  </si>
  <si>
    <t>44.378325</t>
  </si>
  <si>
    <t>3.612929</t>
  </si>
  <si>
    <t>polymetallic vein (Sb, Pb, Zn, Ag, Cu)</t>
  </si>
  <si>
    <t>Stade 1</t>
  </si>
  <si>
    <t>Les Borderies</t>
  </si>
  <si>
    <t>45.568392</t>
  </si>
  <si>
    <t>2.55793399999993</t>
  </si>
  <si>
    <t>Jamesonite I</t>
  </si>
  <si>
    <t>Stade 2</t>
  </si>
  <si>
    <t>Andorite</t>
  </si>
  <si>
    <t>Stade 3</t>
  </si>
  <si>
    <t>Semseyite</t>
  </si>
  <si>
    <t>Plagionite</t>
  </si>
  <si>
    <t>Stade 4</t>
  </si>
  <si>
    <t>Jamesonite II</t>
  </si>
  <si>
    <t>Haute-Dordogn</t>
  </si>
  <si>
    <t>Les Chanterelles 57</t>
  </si>
  <si>
    <t>45.2941</t>
  </si>
  <si>
    <t>3.38426000000004</t>
  </si>
  <si>
    <t>Les Colobrieres</t>
  </si>
  <si>
    <t>44.404101</t>
  </si>
  <si>
    <t>3.641947</t>
  </si>
  <si>
    <t>Les Combres</t>
  </si>
  <si>
    <t>46.3989</t>
  </si>
  <si>
    <t>3.12422000000004</t>
  </si>
  <si>
    <t>Les Devois</t>
  </si>
  <si>
    <t>44.4015</t>
  </si>
  <si>
    <t>3.5651</t>
  </si>
  <si>
    <t>Les Farges</t>
  </si>
  <si>
    <t>45.548905</t>
  </si>
  <si>
    <t>2.31383500000004</t>
  </si>
  <si>
    <t>Les Isserts</t>
  </si>
  <si>
    <t>45.90196</t>
  </si>
  <si>
    <t>2.77668700000004</t>
  </si>
  <si>
    <t>10 Les Malines</t>
  </si>
  <si>
    <t>Les Malines Mine</t>
  </si>
  <si>
    <t>43.923201</t>
  </si>
  <si>
    <t>3.622898</t>
  </si>
  <si>
    <t>B-29</t>
  </si>
  <si>
    <t>Ore bodies within the Bathonianformation</t>
  </si>
  <si>
    <t>B-19</t>
  </si>
  <si>
    <t>B-14</t>
  </si>
  <si>
    <t>B-11</t>
  </si>
  <si>
    <t>B-27</t>
  </si>
  <si>
    <t>B-23</t>
  </si>
  <si>
    <t>B-15</t>
  </si>
  <si>
    <t>B-8</t>
  </si>
  <si>
    <t>B-20</t>
  </si>
  <si>
    <t>B-1</t>
  </si>
  <si>
    <t>B-10</t>
  </si>
  <si>
    <t>B-13</t>
  </si>
  <si>
    <t>B-3</t>
  </si>
  <si>
    <t>B-7</t>
  </si>
  <si>
    <t>B-2</t>
  </si>
  <si>
    <t>B-6</t>
  </si>
  <si>
    <t>B-12</t>
  </si>
  <si>
    <t>B-24</t>
  </si>
  <si>
    <t>B-25</t>
  </si>
  <si>
    <t>B-5</t>
  </si>
  <si>
    <t>B-9</t>
  </si>
  <si>
    <t>B-21</t>
  </si>
  <si>
    <t>B-4</t>
  </si>
  <si>
    <t>B-22</t>
  </si>
  <si>
    <t>B-28</t>
  </si>
  <si>
    <t>B-26</t>
  </si>
  <si>
    <t>T-8</t>
  </si>
  <si>
    <t>Triassic primary</t>
  </si>
  <si>
    <t>T-19</t>
  </si>
  <si>
    <t>T-12</t>
  </si>
  <si>
    <t>T-16</t>
  </si>
  <si>
    <t>T-21</t>
  </si>
  <si>
    <t>T-5</t>
  </si>
  <si>
    <t>T-25</t>
  </si>
  <si>
    <t>T-3</t>
  </si>
  <si>
    <t>T-6</t>
  </si>
  <si>
    <t>T-10</t>
  </si>
  <si>
    <t>T-29</t>
  </si>
  <si>
    <t>T-14</t>
  </si>
  <si>
    <t>T-28</t>
  </si>
  <si>
    <t>T-13</t>
  </si>
  <si>
    <t>T-9</t>
  </si>
  <si>
    <t>T-7</t>
  </si>
  <si>
    <t>T-15</t>
  </si>
  <si>
    <t>T-18</t>
  </si>
  <si>
    <t>T-23</t>
  </si>
  <si>
    <t>T-24</t>
  </si>
  <si>
    <t>T-11</t>
  </si>
  <si>
    <t>T-26</t>
  </si>
  <si>
    <t>T-27</t>
  </si>
  <si>
    <t>Mineralization associated with the Liassic tectonic breccias</t>
  </si>
  <si>
    <t>s-44Es</t>
  </si>
  <si>
    <t>s-2Ba</t>
  </si>
  <si>
    <t>L-2</t>
  </si>
  <si>
    <t>L-1</t>
  </si>
  <si>
    <t>Mineralization within the dolomitic formation over the Bathonian top discontinuity</t>
  </si>
  <si>
    <t>B-17</t>
  </si>
  <si>
    <t>B-18</t>
  </si>
  <si>
    <t>B-16</t>
  </si>
  <si>
    <t>Les Malines**</t>
  </si>
  <si>
    <t>Les Racles</t>
  </si>
  <si>
    <t>46.1837</t>
  </si>
  <si>
    <t>2.82128</t>
  </si>
  <si>
    <t>Les Sagnettes</t>
  </si>
  <si>
    <t>45.589259</t>
  </si>
  <si>
    <t>2.493186</t>
  </si>
  <si>
    <t>Les Villards 51</t>
  </si>
  <si>
    <t>45.429386</t>
  </si>
  <si>
    <t>3.99217399999998</t>
  </si>
  <si>
    <t>L'Estrade</t>
  </si>
  <si>
    <t>44.410987</t>
  </si>
  <si>
    <t>4.35962300000006</t>
  </si>
  <si>
    <t>Lonjagnes</t>
  </si>
  <si>
    <t>44.411065</t>
  </si>
  <si>
    <t>3.545787</t>
  </si>
  <si>
    <t>Lozerettes</t>
  </si>
  <si>
    <t>44.384</t>
  </si>
  <si>
    <t>3.640883</t>
  </si>
  <si>
    <t>Maison Rouge</t>
  </si>
  <si>
    <t>45.975967</t>
  </si>
  <si>
    <t>3.28348299999993</t>
  </si>
  <si>
    <t>Malaval</t>
  </si>
  <si>
    <t>44.397309</t>
  </si>
  <si>
    <t>3.60052</t>
  </si>
  <si>
    <t>Malecombe</t>
  </si>
  <si>
    <t>44.485829</t>
  </si>
  <si>
    <t>3.774279</t>
  </si>
  <si>
    <t>Maranas</t>
  </si>
  <si>
    <t>45.8932231</t>
  </si>
  <si>
    <t>1.56960179999999</t>
  </si>
  <si>
    <t>31 Marcory</t>
  </si>
  <si>
    <t>Marcory</t>
  </si>
  <si>
    <t>43.436459</t>
  </si>
  <si>
    <t>2.786528</t>
  </si>
  <si>
    <t>Marigny/Yonne</t>
  </si>
  <si>
    <t>47.28314</t>
  </si>
  <si>
    <t>3.65082000000007</t>
  </si>
  <si>
    <t>Marmeissat</t>
  </si>
  <si>
    <t>45.295564</t>
  </si>
  <si>
    <t>3.386482</t>
  </si>
  <si>
    <t>Merinchal</t>
  </si>
  <si>
    <t>45.915521</t>
  </si>
  <si>
    <t>2.48633689999997</t>
  </si>
  <si>
    <t>Meyrignac de Bar</t>
  </si>
  <si>
    <t>45.399074</t>
  </si>
  <si>
    <t>1.85458900000003</t>
  </si>
  <si>
    <t>6 Millau (Gales vein)</t>
  </si>
  <si>
    <t>Millau (Gales vein)</t>
  </si>
  <si>
    <t>44.100575</t>
  </si>
  <si>
    <t>3.07780100000002</t>
  </si>
  <si>
    <t>Mioche (voir gites wplframiferes)</t>
  </si>
  <si>
    <t>45.817608</t>
  </si>
  <si>
    <t>2.82164599999999</t>
  </si>
  <si>
    <t>Mioche 1</t>
  </si>
  <si>
    <t>Monlimard</t>
  </si>
  <si>
    <t>45.2787859</t>
  </si>
  <si>
    <t>3.62859200000003</t>
  </si>
  <si>
    <t>Montgros</t>
  </si>
  <si>
    <t>44.658316</t>
  </si>
  <si>
    <t>3.07275400000003</t>
  </si>
  <si>
    <t>Montmarcon 1</t>
  </si>
  <si>
    <t>45.104094</t>
  </si>
  <si>
    <t>4.44991099999993</t>
  </si>
  <si>
    <t>Montmarcon 2</t>
  </si>
  <si>
    <t>Montmartin</t>
  </si>
  <si>
    <t>45.8326833</t>
  </si>
  <si>
    <t>2.8517658</t>
  </si>
  <si>
    <t>Montneboux</t>
  </si>
  <si>
    <t>45.707077</t>
  </si>
  <si>
    <t>3.62101899999993</t>
  </si>
  <si>
    <t>Montredon</t>
  </si>
  <si>
    <t>44.617562</t>
  </si>
  <si>
    <t>2.19283799999994</t>
  </si>
  <si>
    <t>Mouillatout</t>
  </si>
  <si>
    <t>45.89474</t>
  </si>
  <si>
    <t>4.417236</t>
  </si>
  <si>
    <t>Moulin-Barret</t>
  </si>
  <si>
    <t>46.101396</t>
  </si>
  <si>
    <t>1.05773499999998</t>
  </si>
  <si>
    <t>Neyrac</t>
  </si>
  <si>
    <t>44.470148</t>
  </si>
  <si>
    <t>3.744592</t>
  </si>
  <si>
    <t>Nizerolles</t>
  </si>
  <si>
    <t>46.09757</t>
  </si>
  <si>
    <t>3.63727500000005</t>
  </si>
  <si>
    <t>Nouzilleras</t>
  </si>
  <si>
    <t>45.563147</t>
  </si>
  <si>
    <t>1.18023600000004</t>
  </si>
  <si>
    <t>4(a)</t>
  </si>
  <si>
    <t>Nozieres</t>
  </si>
  <si>
    <t>44.396817</t>
  </si>
  <si>
    <t>3.563761</t>
  </si>
  <si>
    <t>4(b)</t>
  </si>
  <si>
    <t>Orcieres</t>
  </si>
  <si>
    <t>44.476043</t>
  </si>
  <si>
    <t>3.705407</t>
  </si>
  <si>
    <t>Osfonds</t>
  </si>
  <si>
    <t>45.200521</t>
  </si>
  <si>
    <t>3.31986600000005</t>
  </si>
  <si>
    <t>Peschadoires</t>
  </si>
  <si>
    <t>45.827673</t>
  </si>
  <si>
    <t>3.49308199999996</t>
  </si>
  <si>
    <t>11 Peyrebrune</t>
  </si>
  <si>
    <t>Peyrebrune</t>
  </si>
  <si>
    <t>44.131573</t>
  </si>
  <si>
    <t>2.69959199999994</t>
  </si>
  <si>
    <t>Peyremale</t>
  </si>
  <si>
    <t>44.300833</t>
  </si>
  <si>
    <t>4.06164699999999</t>
  </si>
  <si>
    <t>Picamoure</t>
  </si>
  <si>
    <t>43.782159</t>
  </si>
  <si>
    <t>2.58635</t>
  </si>
  <si>
    <t>Pradinas</t>
  </si>
  <si>
    <t>44.240659</t>
  </si>
  <si>
    <t>2.26265590000003</t>
  </si>
  <si>
    <t>Pranal</t>
  </si>
  <si>
    <t>45.863081</t>
  </si>
  <si>
    <t>2.83342500000003</t>
  </si>
  <si>
    <t>Puechiguier (Najac)</t>
  </si>
  <si>
    <t>44.191435</t>
  </si>
  <si>
    <t>2.00817200000006</t>
  </si>
  <si>
    <t>Ramillard</t>
  </si>
  <si>
    <t>46.0224059</t>
  </si>
  <si>
    <t>3.72872299999995</t>
  </si>
  <si>
    <t>Ramponenche Mines</t>
  </si>
  <si>
    <t>44.337918</t>
  </si>
  <si>
    <t>3.667907</t>
  </si>
  <si>
    <t>Rancon</t>
  </si>
  <si>
    <t>46.131799</t>
  </si>
  <si>
    <t>1.182458</t>
  </si>
  <si>
    <t>Ravin des Agudes</t>
  </si>
  <si>
    <t>44.346899</t>
  </si>
  <si>
    <t>3.60808</t>
  </si>
  <si>
    <t>Redoussas (Masdieu)</t>
  </si>
  <si>
    <t>44.44671</t>
  </si>
  <si>
    <t>4.10549300000002</t>
  </si>
  <si>
    <t>Rosier</t>
  </si>
  <si>
    <t>45.8324</t>
  </si>
  <si>
    <t>2.85095000000001</t>
  </si>
  <si>
    <t>Roure</t>
  </si>
  <si>
    <t>Sain-Bel</t>
  </si>
  <si>
    <t>45.811363</t>
  </si>
  <si>
    <t>4.60159899999996</t>
  </si>
  <si>
    <t>34 Saint Julien</t>
  </si>
  <si>
    <t>Saint Julien du Gourg</t>
  </si>
  <si>
    <t>44.346074</t>
  </si>
  <si>
    <t>3.57724800000005</t>
  </si>
  <si>
    <t>Saint Prix (Les Molerats)</t>
  </si>
  <si>
    <t>46.232</t>
  </si>
  <si>
    <t>3.65098999999998</t>
  </si>
  <si>
    <t>Saint Sebastien d'Aigrefeuille</t>
  </si>
  <si>
    <t>44.1166694</t>
  </si>
  <si>
    <t>3.99294529999997</t>
  </si>
  <si>
    <t>Sainte Foy l'Argentiere</t>
  </si>
  <si>
    <t>45.704408</t>
  </si>
  <si>
    <t>4.47051899999997</t>
  </si>
  <si>
    <t>y1</t>
  </si>
  <si>
    <t>Salsigne</t>
  </si>
  <si>
    <t>43.329772</t>
  </si>
  <si>
    <t>2.35681</t>
  </si>
  <si>
    <t>y2</t>
  </si>
  <si>
    <t>y3</t>
  </si>
  <si>
    <t>y11</t>
  </si>
  <si>
    <t>Au-As</t>
  </si>
  <si>
    <t>M1</t>
  </si>
  <si>
    <t>M2</t>
  </si>
  <si>
    <t>M3</t>
  </si>
  <si>
    <t>M4</t>
  </si>
  <si>
    <t>M5</t>
  </si>
  <si>
    <t>M6</t>
  </si>
  <si>
    <t>M7</t>
  </si>
  <si>
    <t>M8</t>
  </si>
  <si>
    <t>M9</t>
  </si>
  <si>
    <t>M10</t>
  </si>
  <si>
    <t>M11</t>
  </si>
  <si>
    <t>M12</t>
  </si>
  <si>
    <t>M13</t>
  </si>
  <si>
    <t>M14</t>
  </si>
  <si>
    <t>M15</t>
  </si>
  <si>
    <t>M16</t>
  </si>
  <si>
    <t>M17</t>
  </si>
  <si>
    <t>M18</t>
  </si>
  <si>
    <t>M19</t>
  </si>
  <si>
    <t>y12</t>
  </si>
  <si>
    <t>Soupirargues</t>
  </si>
  <si>
    <t>45.290745</t>
  </si>
  <si>
    <t>3.07560799999999</t>
  </si>
  <si>
    <t>Sussac</t>
  </si>
  <si>
    <t>45.664387</t>
  </si>
  <si>
    <t>1.65101300000003</t>
  </si>
  <si>
    <t>Ternand</t>
  </si>
  <si>
    <t>45.944127</t>
  </si>
  <si>
    <t>4.52895100000001</t>
  </si>
  <si>
    <t>Theil</t>
  </si>
  <si>
    <t>45.948717</t>
  </si>
  <si>
    <t>1.56474500000002</t>
  </si>
  <si>
    <t>Tortebesse</t>
  </si>
  <si>
    <t>45.730974</t>
  </si>
  <si>
    <t>2.65056789999994</t>
  </si>
  <si>
    <t>8(a)</t>
  </si>
  <si>
    <t>Treves</t>
  </si>
  <si>
    <t>44.071091</t>
  </si>
  <si>
    <t>3.397195</t>
  </si>
  <si>
    <t>8(b)</t>
  </si>
  <si>
    <t>Urciers</t>
  </si>
  <si>
    <t>46.5274086</t>
  </si>
  <si>
    <t>2.13526460000003</t>
  </si>
  <si>
    <t>Vens-hauts</t>
  </si>
  <si>
    <t>45.3304973</t>
  </si>
  <si>
    <t>3.0400629</t>
  </si>
  <si>
    <t>Vergues (Prades) 68</t>
  </si>
  <si>
    <t>45.036421</t>
  </si>
  <si>
    <t>3.61250700000005</t>
  </si>
  <si>
    <t>Vezis</t>
  </si>
  <si>
    <t>44.332777</t>
  </si>
  <si>
    <t>2.15248599999995</t>
  </si>
  <si>
    <t>Vialas</t>
  </si>
  <si>
    <t>44.321416</t>
  </si>
  <si>
    <t>3.889471</t>
  </si>
  <si>
    <t>Vige</t>
  </si>
  <si>
    <t>45.9034711</t>
  </si>
  <si>
    <t>1.6575998</t>
  </si>
  <si>
    <t>Villevieille</t>
  </si>
  <si>
    <t>43.315288</t>
  </si>
  <si>
    <t>2.46217189999993</t>
  </si>
  <si>
    <t>Arrens</t>
  </si>
  <si>
    <t>42.956415</t>
  </si>
  <si>
    <t>-0.21517300000005</t>
  </si>
  <si>
    <t>Arrens (Peyrardanne)</t>
  </si>
  <si>
    <t>Bentaillou</t>
  </si>
  <si>
    <t>42.978678</t>
  </si>
  <si>
    <t>1.13171</t>
  </si>
  <si>
    <t>Carboire</t>
  </si>
  <si>
    <t>42.752</t>
  </si>
  <si>
    <t>1.275</t>
  </si>
  <si>
    <t>Cheze ecole</t>
  </si>
  <si>
    <t>42.905392</t>
  </si>
  <si>
    <t>-0.0289259999999558</t>
  </si>
  <si>
    <t>Cheze-Ecole</t>
  </si>
  <si>
    <t>Coum-Arty</t>
  </si>
  <si>
    <t>42.7582224377946</t>
  </si>
  <si>
    <t>0.452004191475908</t>
  </si>
  <si>
    <t>Crabioules</t>
  </si>
  <si>
    <t>42.70291</t>
  </si>
  <si>
    <t>0.530361999999968</t>
  </si>
  <si>
    <t>Foncouverte</t>
  </si>
  <si>
    <t>42.7295</t>
  </si>
  <si>
    <t>2.36726999999996</t>
  </si>
  <si>
    <t>Gedre</t>
  </si>
  <si>
    <t>42.786403</t>
  </si>
  <si>
    <t>0.0191360000000032</t>
  </si>
  <si>
    <t>42.360849</t>
  </si>
  <si>
    <t>2.51918599999999</t>
  </si>
  <si>
    <t>La Raillere</t>
  </si>
  <si>
    <t>42.8755</t>
  </si>
  <si>
    <t>-0.109796999999958</t>
  </si>
  <si>
    <t>Lacore deposit</t>
  </si>
  <si>
    <t>42.858965</t>
  </si>
  <si>
    <t>1.104065</t>
  </si>
  <si>
    <t>Le Couret</t>
  </si>
  <si>
    <t>42.9389</t>
  </si>
  <si>
    <t>0.816723000000025</t>
  </si>
  <si>
    <t>Meyabat</t>
  </si>
  <si>
    <t>42.7883288</t>
  </si>
  <si>
    <t>0.256781199999978</t>
  </si>
  <si>
    <t>Nerbiou</t>
  </si>
  <si>
    <t>42.9571789</t>
  </si>
  <si>
    <t>-0.0217270000000553</t>
  </si>
  <si>
    <t>Pierrefitte</t>
  </si>
  <si>
    <t>42.959003</t>
  </si>
  <si>
    <t>-0.0749170000000277</t>
  </si>
  <si>
    <t>Seintein-Bentaillou</t>
  </si>
  <si>
    <t>42.874837</t>
  </si>
  <si>
    <t>0.954281000000037</t>
  </si>
  <si>
    <t>Taicliougnes</t>
  </si>
  <si>
    <t>Basque-Cantabrian Basin, Central district</t>
  </si>
  <si>
    <t>Aitzgorri</t>
  </si>
  <si>
    <t>42.948384</t>
  </si>
  <si>
    <t>-2.321994</t>
  </si>
  <si>
    <t>Velasco et al, 1996</t>
  </si>
  <si>
    <t>Benasque Pass</t>
  </si>
  <si>
    <t>42.6042858</t>
  </si>
  <si>
    <t>0.522828600000025</t>
  </si>
  <si>
    <t>Zn-Pb</t>
  </si>
  <si>
    <t>FLL-2</t>
  </si>
  <si>
    <t>Aran Valley, Font dels Lladres</t>
  </si>
  <si>
    <t>Font deIs Lladres</t>
  </si>
  <si>
    <t>42.714541</t>
  </si>
  <si>
    <t>0.817075</t>
  </si>
  <si>
    <t>Katabera</t>
  </si>
  <si>
    <t>42.990519</t>
  </si>
  <si>
    <t>-2.371605</t>
  </si>
  <si>
    <t>Basque-Cantabrian Basin, Troya-Legorreta district</t>
  </si>
  <si>
    <t>Legorreta</t>
  </si>
  <si>
    <t>43.089401</t>
  </si>
  <si>
    <t>-2.168681</t>
  </si>
  <si>
    <t>LT-16</t>
  </si>
  <si>
    <t>Aran Valley, Liat</t>
  </si>
  <si>
    <t>Liat</t>
  </si>
  <si>
    <t>LT-2</t>
  </si>
  <si>
    <t>MG-13</t>
  </si>
  <si>
    <t>Aran Valley, Margdalida</t>
  </si>
  <si>
    <t>Margalida</t>
  </si>
  <si>
    <t>M-ll</t>
  </si>
  <si>
    <t>Aran Valley, Mauricio</t>
  </si>
  <si>
    <t>Mauricio</t>
  </si>
  <si>
    <t>Basque-Cantabrian Basin, Arditurri district</t>
  </si>
  <si>
    <t>Modesta</t>
  </si>
  <si>
    <t>43.29381</t>
  </si>
  <si>
    <t>-1.703881</t>
  </si>
  <si>
    <t>Oportuna</t>
  </si>
  <si>
    <t>43.283954</t>
  </si>
  <si>
    <t>-1.805411</t>
  </si>
  <si>
    <t>Troya</t>
  </si>
  <si>
    <t>43.040263</t>
  </si>
  <si>
    <t>-2.289353</t>
  </si>
  <si>
    <t>V-24</t>
  </si>
  <si>
    <t>Aran Valley, Victoria</t>
  </si>
  <si>
    <t>CA 1017A</t>
  </si>
  <si>
    <t>Sardinia</t>
  </si>
  <si>
    <t>Sardinia Iglesiente</t>
  </si>
  <si>
    <t>Carreras, Iglesias, (CA)</t>
  </si>
  <si>
    <t>39.152224</t>
  </si>
  <si>
    <t>8.658233</t>
  </si>
  <si>
    <t>CAR1</t>
  </si>
  <si>
    <t>CSB4</t>
  </si>
  <si>
    <t>Open cast mine</t>
  </si>
  <si>
    <t>Castello Di Bonvei, (SS)</t>
  </si>
  <si>
    <t>40.2952312</t>
  </si>
  <si>
    <t>8.50366580000002</t>
  </si>
  <si>
    <t>CB1</t>
  </si>
  <si>
    <t>CB2</t>
  </si>
  <si>
    <t>CSB7</t>
  </si>
  <si>
    <t>CSB14</t>
  </si>
  <si>
    <t>CSB10</t>
  </si>
  <si>
    <t>CSB11</t>
  </si>
  <si>
    <t>CSB12</t>
  </si>
  <si>
    <t>CDB100</t>
  </si>
  <si>
    <t>CSB13</t>
  </si>
  <si>
    <t>CSB15</t>
  </si>
  <si>
    <t>CB4</t>
  </si>
  <si>
    <t>CB6</t>
  </si>
  <si>
    <t>CB10</t>
  </si>
  <si>
    <t>CB9</t>
  </si>
  <si>
    <t>CB3</t>
  </si>
  <si>
    <t>CB8</t>
  </si>
  <si>
    <t>CB7</t>
  </si>
  <si>
    <t>CB5</t>
  </si>
  <si>
    <t>CSB6</t>
  </si>
  <si>
    <t>FES1/86</t>
  </si>
  <si>
    <t>Fenugu Sibiri, (CA)</t>
  </si>
  <si>
    <t>39.4960333</t>
  </si>
  <si>
    <t>8.66296990000001</t>
  </si>
  <si>
    <t>FS1/87</t>
  </si>
  <si>
    <t>FS20/87</t>
  </si>
  <si>
    <t>FS14/87</t>
  </si>
  <si>
    <t>FS15/87</t>
  </si>
  <si>
    <t>FS8</t>
  </si>
  <si>
    <t>FS16</t>
  </si>
  <si>
    <t>FS13</t>
  </si>
  <si>
    <t>FS6/87</t>
  </si>
  <si>
    <t>FS9/87</t>
  </si>
  <si>
    <t>FS3</t>
  </si>
  <si>
    <t>FS5/87</t>
  </si>
  <si>
    <t>FSAC/87</t>
  </si>
  <si>
    <t>FS12/87</t>
  </si>
  <si>
    <t>FS1/94</t>
  </si>
  <si>
    <t>FS18</t>
  </si>
  <si>
    <t>FS20/94</t>
  </si>
  <si>
    <t>FS6/94</t>
  </si>
  <si>
    <t>FS14/94</t>
  </si>
  <si>
    <t>FSAC/94</t>
  </si>
  <si>
    <t>FS15/94</t>
  </si>
  <si>
    <t>FES1/94</t>
  </si>
  <si>
    <t>FS9/94</t>
  </si>
  <si>
    <t>FS5/94</t>
  </si>
  <si>
    <t>FS12/94</t>
  </si>
  <si>
    <t>FS4</t>
  </si>
  <si>
    <t>SARD 49a</t>
  </si>
  <si>
    <t>Funtana Raminosa (NU)</t>
  </si>
  <si>
    <t>39.3127514</t>
  </si>
  <si>
    <t>8.53595819999998</t>
  </si>
  <si>
    <t>SARD 43</t>
  </si>
  <si>
    <t>SARD 9</t>
  </si>
  <si>
    <t>SARD 41ca</t>
  </si>
  <si>
    <t>SARD 40a</t>
  </si>
  <si>
    <t>SARD 41d</t>
  </si>
  <si>
    <t>SARD 50a</t>
  </si>
  <si>
    <t>X2</t>
  </si>
  <si>
    <t>SARD 10</t>
  </si>
  <si>
    <t>FRM</t>
  </si>
  <si>
    <t>FR 1011A</t>
  </si>
  <si>
    <t>Mine, Gallery Yvonne No. 3</t>
  </si>
  <si>
    <t>FR 1011B</t>
  </si>
  <si>
    <t>IL 1019B</t>
  </si>
  <si>
    <t>Is Luas, Giba, (CA)</t>
  </si>
  <si>
    <t>39.0563953</t>
  </si>
  <si>
    <t>8.58309069999996</t>
  </si>
  <si>
    <t>IL 1019J</t>
  </si>
  <si>
    <t>IL 1019E</t>
  </si>
  <si>
    <t>IL 1019C</t>
  </si>
  <si>
    <t>IL 1019H</t>
  </si>
  <si>
    <t>IL 1019I</t>
  </si>
  <si>
    <t>IL 1019A</t>
  </si>
  <si>
    <t>IL 1019K</t>
  </si>
  <si>
    <t>IL 1019D</t>
  </si>
  <si>
    <t>MAL1</t>
  </si>
  <si>
    <t>Malacalzetta Nuovo, (CA)</t>
  </si>
  <si>
    <t>39.3749189</t>
  </si>
  <si>
    <t>8.55034810000006</t>
  </si>
  <si>
    <t>MAL2/94</t>
  </si>
  <si>
    <t>Malacalzetta, (CA)</t>
  </si>
  <si>
    <t>MAL2</t>
  </si>
  <si>
    <t>MM 1004A</t>
  </si>
  <si>
    <t>Monte Mannu, Villacidro, (CA)</t>
  </si>
  <si>
    <t>40.3833333</t>
  </si>
  <si>
    <t>8.41666669999995</t>
  </si>
  <si>
    <t>MM 1004B</t>
  </si>
  <si>
    <t>MM 1004F</t>
  </si>
  <si>
    <t>MM 1004G</t>
  </si>
  <si>
    <t>BMMP</t>
  </si>
  <si>
    <t>Monteponi, Iglesias, (CA)</t>
  </si>
  <si>
    <t>MNP1</t>
  </si>
  <si>
    <t>MNP2</t>
  </si>
  <si>
    <t>Monteponi, Massa Milesi, Iglesias, (CA)</t>
  </si>
  <si>
    <t>MV</t>
  </si>
  <si>
    <t>Montevecchio, Iglesias, (CA)</t>
  </si>
  <si>
    <t>39.5556038</t>
  </si>
  <si>
    <t>8.56901130000006</t>
  </si>
  <si>
    <t>MCA1</t>
  </si>
  <si>
    <t>MPI1</t>
  </si>
  <si>
    <t>Montevecchio, Piccalina, Iglesias, (CA)</t>
  </si>
  <si>
    <t>MSA1</t>
  </si>
  <si>
    <t>Montevecchio, San Antonia, Iglesias, (CA)</t>
  </si>
  <si>
    <t>MSN2</t>
  </si>
  <si>
    <t>Montevecchio, Sanna, Iglesias, (CA)</t>
  </si>
  <si>
    <t>MSN1/repeat</t>
  </si>
  <si>
    <t>MSN3</t>
  </si>
  <si>
    <t>MSN1</t>
  </si>
  <si>
    <t>MSN3/repeat</t>
  </si>
  <si>
    <t>MGAS1</t>
  </si>
  <si>
    <t>Montevecchio,G.Anglosarda, Iglesias, (CA)</t>
  </si>
  <si>
    <t>NIE 101</t>
  </si>
  <si>
    <t>Nieddoris, (CA)</t>
  </si>
  <si>
    <t>39.6080078</t>
  </si>
  <si>
    <t>8.50620070000002</t>
  </si>
  <si>
    <t>NIE 102</t>
  </si>
  <si>
    <t>NIE 100</t>
  </si>
  <si>
    <t>NIED1</t>
  </si>
  <si>
    <t>PS 1013E</t>
  </si>
  <si>
    <t>Pranu e' Sanguini, Silius, (CA)</t>
  </si>
  <si>
    <t>39.5169358</t>
  </si>
  <si>
    <t>9.29108470000006</t>
  </si>
  <si>
    <t>PS 1013D</t>
  </si>
  <si>
    <t>PS 1013F</t>
  </si>
  <si>
    <t>PS 1013G</t>
  </si>
  <si>
    <t>PS 1013K</t>
  </si>
  <si>
    <t>PS 1013A/95</t>
  </si>
  <si>
    <t>PS 1013H/95</t>
  </si>
  <si>
    <t>PS 1013J</t>
  </si>
  <si>
    <t>PS 1013I</t>
  </si>
  <si>
    <t>PS 1013H/87</t>
  </si>
  <si>
    <t>PS 1013A/84</t>
  </si>
  <si>
    <t>Pranu e'Sanguini, Silius, (CA)</t>
  </si>
  <si>
    <t>SGV5</t>
  </si>
  <si>
    <t>S. Giovanni, Iglesias, (CA)</t>
  </si>
  <si>
    <t>SARD 52A</t>
  </si>
  <si>
    <t>SGV3B</t>
  </si>
  <si>
    <t>S. Giovanni, Masso Pozzo, Iglesias, (CA)</t>
  </si>
  <si>
    <t>SGV3A</t>
  </si>
  <si>
    <t>SGV4</t>
  </si>
  <si>
    <t>S. Giovanni, Ricchi argento, (CA)</t>
  </si>
  <si>
    <t>SGV2</t>
  </si>
  <si>
    <t>S. Giovanni, Vena di Tetto, (CA)</t>
  </si>
  <si>
    <t>SGV1</t>
  </si>
  <si>
    <t>S. Giovanni, Vena Principale, (CA)</t>
  </si>
  <si>
    <t>SD 1006D1</t>
  </si>
  <si>
    <t>Sardinia Oridda</t>
  </si>
  <si>
    <t>Sa Duchessa (CA)</t>
  </si>
  <si>
    <t>39.376772</t>
  </si>
  <si>
    <t>8.57959400000004</t>
  </si>
  <si>
    <t>SD 1006A</t>
  </si>
  <si>
    <t>SD 1006C</t>
  </si>
  <si>
    <t>SD 1006D</t>
  </si>
  <si>
    <t>AGRO 21</t>
  </si>
  <si>
    <t>Cyprus</t>
  </si>
  <si>
    <t>Larnaca</t>
  </si>
  <si>
    <t>Mine dump</t>
  </si>
  <si>
    <t>Agrokipia</t>
  </si>
  <si>
    <t>35.0435804</t>
  </si>
  <si>
    <t>33.1562388</t>
  </si>
  <si>
    <t>AGRO 24</t>
  </si>
  <si>
    <t>AGRO 22</t>
  </si>
  <si>
    <t>AGRO 23</t>
  </si>
  <si>
    <t>CY442</t>
  </si>
  <si>
    <t>Solea</t>
  </si>
  <si>
    <t>Ambelikou</t>
  </si>
  <si>
    <t>35.1198031</t>
  </si>
  <si>
    <t>32.8140914000001</t>
  </si>
  <si>
    <t>TC7</t>
  </si>
  <si>
    <t>Sigma 1 dumps</t>
  </si>
  <si>
    <t>TC25/2</t>
  </si>
  <si>
    <t>TC2</t>
  </si>
  <si>
    <t>TC18</t>
  </si>
  <si>
    <t>TC25/1</t>
  </si>
  <si>
    <t>TC17</t>
  </si>
  <si>
    <t>TC26</t>
  </si>
  <si>
    <t>TC28</t>
  </si>
  <si>
    <t>Stoa 1</t>
  </si>
  <si>
    <t>ANG 2a</t>
  </si>
  <si>
    <t>Kalavasos</t>
  </si>
  <si>
    <t>Near old galleries</t>
  </si>
  <si>
    <t>Anglisides</t>
  </si>
  <si>
    <t>34.8545047</t>
  </si>
  <si>
    <t>33.4551696</t>
  </si>
  <si>
    <t>ANG 1a</t>
  </si>
  <si>
    <t>Troodos</t>
  </si>
  <si>
    <t>CY.75.93</t>
  </si>
  <si>
    <t>Outcrop</t>
  </si>
  <si>
    <t>Ayia Marina, west of Mitsero</t>
  </si>
  <si>
    <t>35.0398803</t>
  </si>
  <si>
    <t>33.1323409</t>
  </si>
  <si>
    <t>AG16</t>
  </si>
  <si>
    <t>Ayios Eftychios</t>
  </si>
  <si>
    <t>35.0222866</t>
  </si>
  <si>
    <t>33.3920921</t>
  </si>
  <si>
    <t>EFT 1/97</t>
  </si>
  <si>
    <t>AE 1</t>
  </si>
  <si>
    <t>AE 2</t>
  </si>
  <si>
    <t>AE 3</t>
  </si>
  <si>
    <t>AE 4</t>
  </si>
  <si>
    <t>CY39</t>
  </si>
  <si>
    <t>Troulli</t>
  </si>
  <si>
    <t>Centre of Troulli mine</t>
  </si>
  <si>
    <t>34.9002535</t>
  </si>
  <si>
    <t>33.6231723</t>
  </si>
  <si>
    <t>CY40</t>
  </si>
  <si>
    <t>PCP1</t>
  </si>
  <si>
    <t>Peristerka</t>
  </si>
  <si>
    <t>crushing plant</t>
  </si>
  <si>
    <t>EVL2</t>
  </si>
  <si>
    <t>Mine dump in the mine</t>
  </si>
  <si>
    <t>Evloumeni</t>
  </si>
  <si>
    <t>35.0531837</t>
  </si>
  <si>
    <t>32.4594622</t>
  </si>
  <si>
    <t>EVL6</t>
  </si>
  <si>
    <t>EVL4</t>
  </si>
  <si>
    <t>EVL3</t>
  </si>
  <si>
    <t>EVL7</t>
  </si>
  <si>
    <t>EVL8</t>
  </si>
  <si>
    <t>TROU 12</t>
  </si>
  <si>
    <t>Gossan near ancient dump</t>
  </si>
  <si>
    <t>34.9002536</t>
  </si>
  <si>
    <t>KAL 96/1</t>
  </si>
  <si>
    <t>Kallikades/Klirou</t>
  </si>
  <si>
    <t>35.0211643</t>
  </si>
  <si>
    <t>33.1773203</t>
  </si>
  <si>
    <t>CY238</t>
  </si>
  <si>
    <t>Kambia</t>
  </si>
  <si>
    <t>CY23</t>
  </si>
  <si>
    <t>CY480b</t>
  </si>
  <si>
    <t>Ancient gallery 650BC</t>
  </si>
  <si>
    <t>Kambia Mine 1</t>
  </si>
  <si>
    <t>CY31</t>
  </si>
  <si>
    <t>CY316</t>
  </si>
  <si>
    <t>Kambia Mine 2</t>
  </si>
  <si>
    <t>CY317b</t>
  </si>
  <si>
    <t>KAP 96/2</t>
  </si>
  <si>
    <t>Kapedhes</t>
  </si>
  <si>
    <t>34.9230991</t>
  </si>
  <si>
    <t>32.8810642</t>
  </si>
  <si>
    <t>KAP 96/1</t>
  </si>
  <si>
    <t>CY.75.83</t>
  </si>
  <si>
    <t>Kataliondas</t>
  </si>
  <si>
    <t>CY.75.84</t>
  </si>
  <si>
    <t>CY328p</t>
  </si>
  <si>
    <t>Kato Lefkara</t>
  </si>
  <si>
    <t>34.8626726</t>
  </si>
  <si>
    <t>33.315643</t>
  </si>
  <si>
    <t>CY6903b1</t>
  </si>
  <si>
    <t>Open pit</t>
  </si>
  <si>
    <t>Kinousa</t>
  </si>
  <si>
    <t>CY944A</t>
  </si>
  <si>
    <t>Kin 1</t>
  </si>
  <si>
    <t>Kin 2</t>
  </si>
  <si>
    <t>Kin 4</t>
  </si>
  <si>
    <t>CY939</t>
  </si>
  <si>
    <t>Kinousa Mine</t>
  </si>
  <si>
    <t>CY944B</t>
  </si>
  <si>
    <t>Kinousa North</t>
  </si>
  <si>
    <t>HKL 77</t>
  </si>
  <si>
    <t>Shallow (south) deposit</t>
  </si>
  <si>
    <t>Klirou</t>
  </si>
  <si>
    <t>HKL 1</t>
  </si>
  <si>
    <t>KOKP 2</t>
  </si>
  <si>
    <t>Kokkinopezoula</t>
  </si>
  <si>
    <t>35.036111111111</t>
  </si>
  <si>
    <t>33.116388888889</t>
  </si>
  <si>
    <t>KOKP 3</t>
  </si>
  <si>
    <t>KOKP 4</t>
  </si>
  <si>
    <t>KOKP 1</t>
  </si>
  <si>
    <t>CY550</t>
  </si>
  <si>
    <t>Kokkinoya</t>
  </si>
  <si>
    <t>CY504</t>
  </si>
  <si>
    <t>Fe, Cu</t>
  </si>
  <si>
    <t>KOK 6 repeat</t>
  </si>
  <si>
    <t>Kokkinoya underground</t>
  </si>
  <si>
    <t>KOK 6a</t>
  </si>
  <si>
    <t>KOK 5</t>
  </si>
  <si>
    <t>KOK 3</t>
  </si>
  <si>
    <t>KOK 1</t>
  </si>
  <si>
    <t>KOK 4</t>
  </si>
  <si>
    <t>KOK 2</t>
  </si>
  <si>
    <t>KON 2</t>
  </si>
  <si>
    <t>Konizi</t>
  </si>
  <si>
    <t>LAND A2</t>
  </si>
  <si>
    <t>Landaria</t>
  </si>
  <si>
    <t>34.7623627</t>
  </si>
  <si>
    <t>33.2924859</t>
  </si>
  <si>
    <t>LAND B2</t>
  </si>
  <si>
    <t>LAND B1</t>
  </si>
  <si>
    <t>LAX 1</t>
  </si>
  <si>
    <t>Limassol</t>
  </si>
  <si>
    <t>Laxia tou Mavrou</t>
  </si>
  <si>
    <t>34.7071301</t>
  </si>
  <si>
    <t>33.0226173999999</t>
  </si>
  <si>
    <t>LTM 14 /p powder</t>
  </si>
  <si>
    <t>Upper Dump</t>
  </si>
  <si>
    <t>LTM 15</t>
  </si>
  <si>
    <t>LTM 2a</t>
  </si>
  <si>
    <t>LTM 14/s solid mineral</t>
  </si>
  <si>
    <t>LTM 13</t>
  </si>
  <si>
    <t>Upper dump</t>
  </si>
  <si>
    <t>CY905a</t>
  </si>
  <si>
    <t>LAONA 1</t>
  </si>
  <si>
    <t>Laona dumps</t>
  </si>
  <si>
    <t>Limni mine: Dumps of mining waste</t>
  </si>
  <si>
    <t>CY.75.12</t>
  </si>
  <si>
    <t>CY.75.33A</t>
  </si>
  <si>
    <t>CY.75.70</t>
  </si>
  <si>
    <t>CY.75.69A</t>
  </si>
  <si>
    <t>CY.75.69B</t>
  </si>
  <si>
    <t>CY 1419 b</t>
  </si>
  <si>
    <t>LIM95/4</t>
  </si>
  <si>
    <t>LIM21</t>
  </si>
  <si>
    <t>LIM95/7</t>
  </si>
  <si>
    <t>LIM95/6</t>
  </si>
  <si>
    <t>LIM2a</t>
  </si>
  <si>
    <t>LIM95/5</t>
  </si>
  <si>
    <t>LIM6</t>
  </si>
  <si>
    <t>LIM8</t>
  </si>
  <si>
    <t>LIM5</t>
  </si>
  <si>
    <t>LIM1a</t>
  </si>
  <si>
    <t>LIM3</t>
  </si>
  <si>
    <t>LIM4</t>
  </si>
  <si>
    <t>LIM7</t>
  </si>
  <si>
    <t>CY.75.33</t>
  </si>
  <si>
    <t>MCY 5</t>
  </si>
  <si>
    <t>MEN 96/1</t>
  </si>
  <si>
    <t>Borehole 1</t>
  </si>
  <si>
    <t>Lythrodhondas/ Menetou</t>
  </si>
  <si>
    <t>CY306</t>
  </si>
  <si>
    <t>From the mine</t>
  </si>
  <si>
    <t>Mangaleni Mine</t>
  </si>
  <si>
    <t>CY303</t>
  </si>
  <si>
    <t>CY304</t>
  </si>
  <si>
    <t>CY.75.89</t>
  </si>
  <si>
    <t>Mining dump</t>
  </si>
  <si>
    <t>Mathiati</t>
  </si>
  <si>
    <t>CY.75.87</t>
  </si>
  <si>
    <t>MAT C1</t>
  </si>
  <si>
    <t>MAT C2</t>
  </si>
  <si>
    <t>MAT A1</t>
  </si>
  <si>
    <t>MAT B1</t>
  </si>
  <si>
    <t>MAT A2</t>
  </si>
  <si>
    <t>MAT B2</t>
  </si>
  <si>
    <t>KMS 6</t>
  </si>
  <si>
    <t>Dump</t>
  </si>
  <si>
    <t>Mavri Sykia</t>
  </si>
  <si>
    <t>KMS 1</t>
  </si>
  <si>
    <t>KMS 3</t>
  </si>
  <si>
    <t>KMS 4</t>
  </si>
  <si>
    <t>KMS 2</t>
  </si>
  <si>
    <t>MVD d1</t>
  </si>
  <si>
    <t>Mavridhia</t>
  </si>
  <si>
    <t>MVD c1</t>
  </si>
  <si>
    <t>MAV1</t>
  </si>
  <si>
    <t>Mavrovouni Mine</t>
  </si>
  <si>
    <t>35.104166666667</t>
  </si>
  <si>
    <t>32.845833333333</t>
  </si>
  <si>
    <t>MAV 15A</t>
  </si>
  <si>
    <t>Mavrovouni mine</t>
  </si>
  <si>
    <t>MAV 14A</t>
  </si>
  <si>
    <t>MAV 11A</t>
  </si>
  <si>
    <t>LTM 2c</t>
  </si>
  <si>
    <t>Middle Dump</t>
  </si>
  <si>
    <t>LTM D</t>
  </si>
  <si>
    <t>LTM 2b</t>
  </si>
  <si>
    <t>MPOST 17</t>
  </si>
  <si>
    <t>Milepost 17</t>
  </si>
  <si>
    <t>CY551</t>
  </si>
  <si>
    <t>Mitsero</t>
  </si>
  <si>
    <t>Mitsero Mine</t>
  </si>
  <si>
    <t>CY553</t>
  </si>
  <si>
    <t>MOU1</t>
  </si>
  <si>
    <t>Mine dump at the entrance</t>
  </si>
  <si>
    <t>Mousoulos</t>
  </si>
  <si>
    <t>35.174946</t>
  </si>
  <si>
    <t>33.347678</t>
  </si>
  <si>
    <t>MOU3</t>
  </si>
  <si>
    <t>MOU2</t>
  </si>
  <si>
    <t>CY75/102</t>
  </si>
  <si>
    <t>Stock work, 100m depth</t>
  </si>
  <si>
    <t>CY75/103</t>
  </si>
  <si>
    <t>CY75/101</t>
  </si>
  <si>
    <t>CY75/100</t>
  </si>
  <si>
    <t>CY.75.91</t>
  </si>
  <si>
    <t>PERM 6</t>
  </si>
  <si>
    <t>PERM 11</t>
  </si>
  <si>
    <t>PERM 5</t>
  </si>
  <si>
    <t>PERM 10</t>
  </si>
  <si>
    <t>PERM 3</t>
  </si>
  <si>
    <t>PERM 2</t>
  </si>
  <si>
    <t>PERM 4</t>
  </si>
  <si>
    <t>MCY 6</t>
  </si>
  <si>
    <t>Petra2</t>
  </si>
  <si>
    <t>Petra mine</t>
  </si>
  <si>
    <t>Petra1</t>
  </si>
  <si>
    <t>Petra3</t>
  </si>
  <si>
    <t>Petra4</t>
  </si>
  <si>
    <t>PTMO 8/97</t>
  </si>
  <si>
    <t>mine above the slag</t>
  </si>
  <si>
    <t>Petromoutti/Yerasa</t>
  </si>
  <si>
    <t>34.8026925</t>
  </si>
  <si>
    <t>32.9958715</t>
  </si>
  <si>
    <t>PTMO 6/97</t>
  </si>
  <si>
    <t>PTMO 7/97</t>
  </si>
  <si>
    <t>PTMO 3/97</t>
  </si>
  <si>
    <t>PTMO 4/97</t>
  </si>
  <si>
    <t>pm3</t>
  </si>
  <si>
    <t>pm1</t>
  </si>
  <si>
    <t>PEV 100E</t>
  </si>
  <si>
    <t>Lowest dump</t>
  </si>
  <si>
    <t>Pevkos</t>
  </si>
  <si>
    <t>PEV 100D</t>
  </si>
  <si>
    <t>PEV 1</t>
  </si>
  <si>
    <t>PEV 100F</t>
  </si>
  <si>
    <t>PEV 100A</t>
  </si>
  <si>
    <t>PEV 100B/1</t>
  </si>
  <si>
    <t>PEV 100B/2</t>
  </si>
  <si>
    <t>CY 608c</t>
  </si>
  <si>
    <t>PEV 100G</t>
  </si>
  <si>
    <t>Upper dump 85</t>
  </si>
  <si>
    <t>PEV 20/93</t>
  </si>
  <si>
    <t>PEV 17/94</t>
  </si>
  <si>
    <t>PEV 18/94</t>
  </si>
  <si>
    <t>CY 311</t>
  </si>
  <si>
    <t>Pevkos A, mine</t>
  </si>
  <si>
    <t>CY 313</t>
  </si>
  <si>
    <t>Pevkos B</t>
  </si>
  <si>
    <t>PIH10</t>
  </si>
  <si>
    <t>Pitharochoma</t>
  </si>
  <si>
    <t>PIH7a</t>
  </si>
  <si>
    <t>PIH5b</t>
  </si>
  <si>
    <t>PIH6</t>
  </si>
  <si>
    <t>PIH1a</t>
  </si>
  <si>
    <t>PIH11</t>
  </si>
  <si>
    <t>Platies3</t>
  </si>
  <si>
    <t>Platies</t>
  </si>
  <si>
    <t>Platies1</t>
  </si>
  <si>
    <t>Platies2</t>
  </si>
  <si>
    <t>Platies4</t>
  </si>
  <si>
    <t>EFT 2/97</t>
  </si>
  <si>
    <t>pyrite ore dump</t>
  </si>
  <si>
    <t>SHA 24</t>
  </si>
  <si>
    <t>Sha</t>
  </si>
  <si>
    <t>SHA 49</t>
  </si>
  <si>
    <t>SHA 43</t>
  </si>
  <si>
    <t>SHA 46</t>
  </si>
  <si>
    <t>SHA 45</t>
  </si>
  <si>
    <t>SHA 42</t>
  </si>
  <si>
    <t>SHA 22</t>
  </si>
  <si>
    <t>SHA 47</t>
  </si>
  <si>
    <t>SHA 44</t>
  </si>
  <si>
    <t>SHA 48</t>
  </si>
  <si>
    <t>SHA 41</t>
  </si>
  <si>
    <t>SHA 23</t>
  </si>
  <si>
    <t>SHA 25/95</t>
  </si>
  <si>
    <t>SHA 40</t>
  </si>
  <si>
    <t>SSP 14</t>
  </si>
  <si>
    <t>Small pit</t>
  </si>
  <si>
    <t>SSP 10</t>
  </si>
  <si>
    <t>SSP 10 repeat</t>
  </si>
  <si>
    <t>AP 3A</t>
  </si>
  <si>
    <t>Astri Pit</t>
  </si>
  <si>
    <t>Sha mine (Near the)</t>
  </si>
  <si>
    <t>34.849717</t>
  </si>
  <si>
    <t>33.36622</t>
  </si>
  <si>
    <t>AP 3B</t>
  </si>
  <si>
    <t>CY561</t>
  </si>
  <si>
    <t>Ancient gallery</t>
  </si>
  <si>
    <t>Skouriotissa</t>
  </si>
  <si>
    <t>35.0920176</t>
  </si>
  <si>
    <t>32.8933256</t>
  </si>
  <si>
    <t>MCY 8</t>
  </si>
  <si>
    <t>SKO58</t>
  </si>
  <si>
    <t>MCY 9</t>
  </si>
  <si>
    <t>SKO2</t>
  </si>
  <si>
    <t>Mine dump on the top</t>
  </si>
  <si>
    <t>SKO1</t>
  </si>
  <si>
    <t>SKO4</t>
  </si>
  <si>
    <t>SKO5</t>
  </si>
  <si>
    <t>SKO3</t>
  </si>
  <si>
    <t>CY578</t>
  </si>
  <si>
    <t>New mine</t>
  </si>
  <si>
    <t>CY577a</t>
  </si>
  <si>
    <t>oxyde</t>
  </si>
  <si>
    <t>Auxelles</t>
  </si>
  <si>
    <t>47.734444</t>
  </si>
  <si>
    <t>6.780978</t>
  </si>
  <si>
    <t>Vosges - Mesothermal deposits</t>
  </si>
  <si>
    <t>Charbes</t>
  </si>
  <si>
    <t>48.338994</t>
  </si>
  <si>
    <t>7.23478499999999</t>
  </si>
  <si>
    <t>Bert.</t>
  </si>
  <si>
    <t>Schwarzwald</t>
  </si>
  <si>
    <t>Rand, nahe Rheingraben</t>
  </si>
  <si>
    <t>Dreisam/Els</t>
  </si>
  <si>
    <t>48.0107734</t>
  </si>
  <si>
    <t>7.8022848</t>
  </si>
  <si>
    <t>Lippolt et al, 1983</t>
  </si>
  <si>
    <t>P4</t>
  </si>
  <si>
    <t>Freiamt</t>
  </si>
  <si>
    <t>48.1793691</t>
  </si>
  <si>
    <t>7.88559980000002</t>
  </si>
  <si>
    <t>Giromagny</t>
  </si>
  <si>
    <t>47.741786</t>
  </si>
  <si>
    <t>6.825333</t>
  </si>
  <si>
    <t>Heidenkopf</t>
  </si>
  <si>
    <t>48.469403</t>
  </si>
  <si>
    <t>7.37053500000002</t>
  </si>
  <si>
    <t>La Croix aux Mines</t>
  </si>
  <si>
    <t>48.219997</t>
  </si>
  <si>
    <t>7.05232999999998</t>
  </si>
  <si>
    <t>Lac des Perches</t>
  </si>
  <si>
    <t>47.846389</t>
  </si>
  <si>
    <t>6.92277799999999</t>
  </si>
  <si>
    <t>Ak</t>
  </si>
  <si>
    <t>Lusse</t>
  </si>
  <si>
    <t>48.292597</t>
  </si>
  <si>
    <t>7.10396100000003</t>
  </si>
  <si>
    <t>Maxonchamp</t>
  </si>
  <si>
    <t>47.946993</t>
  </si>
  <si>
    <t>6.63181599999996</t>
  </si>
  <si>
    <t>Mont-de-Vannes</t>
  </si>
  <si>
    <t>47.7537664</t>
  </si>
  <si>
    <t>6.62765009999998</t>
  </si>
  <si>
    <t>Moosch</t>
  </si>
  <si>
    <t>47.8600179</t>
  </si>
  <si>
    <t>7.04945099999998</t>
  </si>
  <si>
    <t>48.2531337</t>
  </si>
  <si>
    <t>8.11075719999997</t>
  </si>
  <si>
    <t>M1990/0089LSe</t>
  </si>
  <si>
    <t>Muhlenbach</t>
  </si>
  <si>
    <t>P5</t>
  </si>
  <si>
    <t>Prinzbach</t>
  </si>
  <si>
    <t>48.3209484</t>
  </si>
  <si>
    <t>8.00314760000003</t>
  </si>
  <si>
    <t>Rememont</t>
  </si>
  <si>
    <t>48.250516</t>
  </si>
  <si>
    <t>6.99535400000002</t>
  </si>
  <si>
    <t>Sainte Marie aux Mines</t>
  </si>
  <si>
    <t>48.2457179</t>
  </si>
  <si>
    <t>7.18222400000002</t>
  </si>
  <si>
    <t>Saulx</t>
  </si>
  <si>
    <t>47.695974</t>
  </si>
  <si>
    <t>6.27861099999996</t>
  </si>
  <si>
    <t>P15</t>
  </si>
  <si>
    <t>Staufen, Wies</t>
  </si>
  <si>
    <t>47.8823873</t>
  </si>
  <si>
    <t>7.72866450000004</t>
  </si>
  <si>
    <t>P22</t>
  </si>
  <si>
    <t>Tremeures</t>
  </si>
  <si>
    <t>47.96367</t>
  </si>
  <si>
    <t>6.26084800000001</t>
  </si>
  <si>
    <t>P7AD</t>
  </si>
  <si>
    <t>Sudl. Centralmassiv</t>
  </si>
  <si>
    <t>Untermunstertal</t>
  </si>
  <si>
    <t>47.8585675</t>
  </si>
  <si>
    <t>7.79643499999997</t>
  </si>
  <si>
    <t>P7AA</t>
  </si>
  <si>
    <t>P7AE</t>
  </si>
  <si>
    <t>P7AB</t>
  </si>
  <si>
    <t>P7AC</t>
  </si>
  <si>
    <t>P7B</t>
  </si>
  <si>
    <t>Urbeis</t>
  </si>
  <si>
    <t>48.330519</t>
  </si>
  <si>
    <t>7.22260400000005</t>
  </si>
  <si>
    <t>Bl</t>
  </si>
  <si>
    <t>P6</t>
  </si>
  <si>
    <t>Nordl. Centralmassiv</t>
  </si>
  <si>
    <t>Wolfach</t>
  </si>
  <si>
    <t>48.2923644</t>
  </si>
  <si>
    <t>8.21491560000004</t>
  </si>
  <si>
    <t>P1</t>
  </si>
  <si>
    <t>P21</t>
  </si>
  <si>
    <t>Sud-, ostl. Teil</t>
  </si>
  <si>
    <t>Waldshut</t>
  </si>
  <si>
    <t>47.6327253</t>
  </si>
  <si>
    <t>8.27191549999998</t>
  </si>
  <si>
    <t>P20</t>
  </si>
  <si>
    <t>PIN 3A2</t>
  </si>
  <si>
    <t>Pelion</t>
  </si>
  <si>
    <t>near gall. IGME 4</t>
  </si>
  <si>
    <t>A. Konstantinos</t>
  </si>
  <si>
    <t>PIN 3A1</t>
  </si>
  <si>
    <t>PIN 2A</t>
  </si>
  <si>
    <t>near pit propped, gall. 1</t>
  </si>
  <si>
    <t>PIN 5A2</t>
  </si>
  <si>
    <t>near trench workings</t>
  </si>
  <si>
    <t>PIN 1A</t>
  </si>
  <si>
    <t>PIN 5A4</t>
  </si>
  <si>
    <t>PIN 5A</t>
  </si>
  <si>
    <t>PIN 5A6</t>
  </si>
  <si>
    <t>Cyclades</t>
  </si>
  <si>
    <t>Kythnos</t>
  </si>
  <si>
    <t>37.390857</t>
  </si>
  <si>
    <t>24.396392</t>
  </si>
  <si>
    <t>AP6/TG68 (1)published</t>
  </si>
  <si>
    <t>Antiparos</t>
  </si>
  <si>
    <t>Agios Georgios, St.Helen's Mine, dump</t>
  </si>
  <si>
    <t>36.9884302</t>
  </si>
  <si>
    <t>25.0406679</t>
  </si>
  <si>
    <t>AP9 published</t>
  </si>
  <si>
    <t>AP8 published</t>
  </si>
  <si>
    <t>AP1 published</t>
  </si>
  <si>
    <t>AP4 published</t>
  </si>
  <si>
    <t>AP2 published</t>
  </si>
  <si>
    <t>AP3 (TG68/i) published</t>
  </si>
  <si>
    <t>ANTI 6(95)</t>
  </si>
  <si>
    <t>ANTI 14 (95)</t>
  </si>
  <si>
    <t>ANTI 7 (95)</t>
  </si>
  <si>
    <t>AP1/95</t>
  </si>
  <si>
    <t>ANTI 11 (95)</t>
  </si>
  <si>
    <t>AP4/95</t>
  </si>
  <si>
    <t>ANTI 8 (95)</t>
  </si>
  <si>
    <t>ANTI 10 (10)</t>
  </si>
  <si>
    <t>AP2/95</t>
  </si>
  <si>
    <t>ANTI 13 (95)</t>
  </si>
  <si>
    <t>ANTI 12 (95)</t>
  </si>
  <si>
    <t>AP3 /95 (TG68/i)</t>
  </si>
  <si>
    <t>ANTI 5 (95)</t>
  </si>
  <si>
    <t>ANTI 9 (95)</t>
  </si>
  <si>
    <t>AP7/TG68 (2) published</t>
  </si>
  <si>
    <t>AVE2 (TG56)</t>
  </si>
  <si>
    <t>Euboea</t>
  </si>
  <si>
    <t>Almiropotamo, Vouno</t>
  </si>
  <si>
    <t>38.2709318</t>
  </si>
  <si>
    <t>24.188885</t>
  </si>
  <si>
    <t>AVE 1 (TG56)</t>
  </si>
  <si>
    <t>AA-1</t>
  </si>
  <si>
    <t>Othrys Mountains</t>
  </si>
  <si>
    <t>Small open cut, 1st occ.</t>
  </si>
  <si>
    <t>Ano Agoriani</t>
  </si>
  <si>
    <t>39.1206421</t>
  </si>
  <si>
    <t>22.2085558</t>
  </si>
  <si>
    <t>AA-3</t>
  </si>
  <si>
    <t>27708/2</t>
  </si>
  <si>
    <t>Tinos</t>
  </si>
  <si>
    <t>unknNHG/ZSG</t>
  </si>
  <si>
    <t>Apigania</t>
  </si>
  <si>
    <t>37.5393136</t>
  </si>
  <si>
    <t>25.1598231</t>
  </si>
  <si>
    <t>Ti27711</t>
  </si>
  <si>
    <t>Ti2</t>
  </si>
  <si>
    <t>Ti3</t>
  </si>
  <si>
    <t>Ti1</t>
  </si>
  <si>
    <t>ARSIK</t>
  </si>
  <si>
    <t>Archanes, Sikia</t>
  </si>
  <si>
    <t>40.0385165</t>
  </si>
  <si>
    <t>23.9395054</t>
  </si>
  <si>
    <t>SIK-1</t>
  </si>
  <si>
    <t>Ardino</t>
  </si>
  <si>
    <t>41.583399</t>
  </si>
  <si>
    <t>25.1336969</t>
  </si>
  <si>
    <t>PS11 (ARN)</t>
  </si>
  <si>
    <t>Armoutsouk</t>
  </si>
  <si>
    <t>41.0795681</t>
  </si>
  <si>
    <t>25.5681084</t>
  </si>
  <si>
    <t>PAN2</t>
  </si>
  <si>
    <t>Pangeon Mt</t>
  </si>
  <si>
    <t>Above Nikisiani</t>
  </si>
  <si>
    <t>Asimotrope mine</t>
  </si>
  <si>
    <t>40.9492064</t>
  </si>
  <si>
    <t>24.142372</t>
  </si>
  <si>
    <t>SN 12 A</t>
  </si>
  <si>
    <t>Thera</t>
  </si>
  <si>
    <t>3 Gallery place</t>
  </si>
  <si>
    <t>Athinios</t>
  </si>
  <si>
    <t>36.4166485</t>
  </si>
  <si>
    <t>25.432447</t>
  </si>
  <si>
    <t>SN 12 C/1</t>
  </si>
  <si>
    <t>SN 12 C/2</t>
  </si>
  <si>
    <t>SN 12 B</t>
  </si>
  <si>
    <t>SN 17 A/1</t>
  </si>
  <si>
    <t>3 Gallery region</t>
  </si>
  <si>
    <t>SN 17 A/2</t>
  </si>
  <si>
    <t>SN 17 B</t>
  </si>
  <si>
    <t>3 Gallery region, region4</t>
  </si>
  <si>
    <t>SN 17 D</t>
  </si>
  <si>
    <t>SN 20 A</t>
  </si>
  <si>
    <t>Region 6</t>
  </si>
  <si>
    <t>SN 21 C</t>
  </si>
  <si>
    <t>SN 21 E</t>
  </si>
  <si>
    <t>SN 20 B</t>
  </si>
  <si>
    <t>SN 21 A</t>
  </si>
  <si>
    <t>SN 21 D</t>
  </si>
  <si>
    <t>TG25 published</t>
  </si>
  <si>
    <t>Thasos</t>
  </si>
  <si>
    <t>Modern mine</t>
  </si>
  <si>
    <t>Ay. Eleftherios</t>
  </si>
  <si>
    <t>40.7192961</t>
  </si>
  <si>
    <t>24.6667939</t>
  </si>
  <si>
    <t>TG43/IV/3 (A.SOSTIS 26) published</t>
  </si>
  <si>
    <t>Siphnos</t>
  </si>
  <si>
    <t>Ancient gallery IV/3</t>
  </si>
  <si>
    <t>37.0125939</t>
  </si>
  <si>
    <t>24.712404</t>
  </si>
  <si>
    <t>TG43/9 (A.SOSTIS 9) published</t>
  </si>
  <si>
    <t>TG43/10 (A.SOSTIS 10) published</t>
  </si>
  <si>
    <t>Ore dump, ancient mine 2</t>
  </si>
  <si>
    <t>GS 12/47</t>
  </si>
  <si>
    <t>Xanthi</t>
  </si>
  <si>
    <t>Ayios Demetrios</t>
  </si>
  <si>
    <t>40.638995</t>
  </si>
  <si>
    <t>22.948091</t>
  </si>
  <si>
    <t>GS 12/61</t>
  </si>
  <si>
    <t>Babyak</t>
  </si>
  <si>
    <t>41.9552065</t>
  </si>
  <si>
    <t>23.6815272</t>
  </si>
  <si>
    <t>Balkan mahala</t>
  </si>
  <si>
    <t>41.7458194</t>
  </si>
  <si>
    <t>24.8568186</t>
  </si>
  <si>
    <t>Belite sipei</t>
  </si>
  <si>
    <t>41.6452541</t>
  </si>
  <si>
    <t>25.3869049</t>
  </si>
  <si>
    <t>Blagodat</t>
  </si>
  <si>
    <t>PS14 (MP.41)</t>
  </si>
  <si>
    <t>Grecce</t>
  </si>
  <si>
    <t>Boukate</t>
  </si>
  <si>
    <t>40.6178016</t>
  </si>
  <si>
    <t>22.9546293</t>
  </si>
  <si>
    <t>PS15 (MP44)</t>
  </si>
  <si>
    <t>Vein in fracture rock</t>
  </si>
  <si>
    <t>PEB1</t>
  </si>
  <si>
    <t>Locality 1 on the map</t>
  </si>
  <si>
    <t>Bourboulithres</t>
  </si>
  <si>
    <t>39.4383333</t>
  </si>
  <si>
    <t>23.0475</t>
  </si>
  <si>
    <t>Byal izvor</t>
  </si>
  <si>
    <t>41.5465041</t>
  </si>
  <si>
    <t>25.0734572</t>
  </si>
  <si>
    <t>PH30o/1 published</t>
  </si>
  <si>
    <t>cape Athinios (Near)</t>
  </si>
  <si>
    <t>36.3863</t>
  </si>
  <si>
    <t>25.42947</t>
  </si>
  <si>
    <t>GX published</t>
  </si>
  <si>
    <t>PH91 published</t>
  </si>
  <si>
    <t>360B/2</t>
  </si>
  <si>
    <t>PH30o/2</t>
  </si>
  <si>
    <t>360B/1 published</t>
  </si>
  <si>
    <t>BG10A</t>
  </si>
  <si>
    <t>Car Assen</t>
  </si>
  <si>
    <t>42.314270876611</t>
  </si>
  <si>
    <t>23.3639332912912</t>
  </si>
  <si>
    <t>Chala</t>
  </si>
  <si>
    <t>Chala, Sage (2)</t>
  </si>
  <si>
    <t>Chetroka</t>
  </si>
  <si>
    <t>41.7916195</t>
  </si>
  <si>
    <t>24.8683338</t>
  </si>
  <si>
    <t>TG49</t>
  </si>
  <si>
    <t>Samos</t>
  </si>
  <si>
    <t>Ampelos (Nenedes)</t>
  </si>
  <si>
    <t>Deep valley, W. of vill.</t>
  </si>
  <si>
    <t>37.8017024</t>
  </si>
  <si>
    <t>26.8006278</t>
  </si>
  <si>
    <t>TG30</t>
  </si>
  <si>
    <t>Macedonia</t>
  </si>
  <si>
    <t>Ancient mines?</t>
  </si>
  <si>
    <t>Dhafnoudhi</t>
  </si>
  <si>
    <t>41.066667</t>
  </si>
  <si>
    <t>23.75</t>
  </si>
  <si>
    <t>Diamandovo</t>
  </si>
  <si>
    <t>41.537438</t>
  </si>
  <si>
    <t>25.0686333</t>
  </si>
  <si>
    <t>Djurkovo</t>
  </si>
  <si>
    <t>41.7726375</t>
  </si>
  <si>
    <t>24.8153869</t>
  </si>
  <si>
    <t>ANAPHI1 published</t>
  </si>
  <si>
    <t>Anaphi</t>
  </si>
  <si>
    <t>Doumbaria Region</t>
  </si>
  <si>
    <t>36.3666667</t>
  </si>
  <si>
    <t>25.7833333</t>
  </si>
  <si>
    <t>ANAPHI1/95</t>
  </si>
  <si>
    <t>Duyova dupka</t>
  </si>
  <si>
    <t>41.95</t>
  </si>
  <si>
    <t>Erma reka, DC-1, 1153m</t>
  </si>
  <si>
    <t>41.4156529</t>
  </si>
  <si>
    <t>24.9702383</t>
  </si>
  <si>
    <t>Erma reka, DC-1, 521, 8m</t>
  </si>
  <si>
    <t>TL 45</t>
  </si>
  <si>
    <t>Esochi</t>
  </si>
  <si>
    <t>41.2345725</t>
  </si>
  <si>
    <t>25.7732853</t>
  </si>
  <si>
    <t>TL 729</t>
  </si>
  <si>
    <t>GA 204</t>
  </si>
  <si>
    <t>GA 35</t>
  </si>
  <si>
    <t>GA 328A/247</t>
  </si>
  <si>
    <t>GA 328A/91</t>
  </si>
  <si>
    <t>GA 328A/244</t>
  </si>
  <si>
    <t>GA 328A/195</t>
  </si>
  <si>
    <t>GA 328A/57</t>
  </si>
  <si>
    <t>GA 242</t>
  </si>
  <si>
    <t>GA 11</t>
  </si>
  <si>
    <t>MY-1</t>
  </si>
  <si>
    <t>GA 210</t>
  </si>
  <si>
    <t>MY-2</t>
  </si>
  <si>
    <t>TG71/2.2 (F1)</t>
  </si>
  <si>
    <t>Faros</t>
  </si>
  <si>
    <t>36.9679573</t>
  </si>
  <si>
    <t>24.7024179</t>
  </si>
  <si>
    <t>TG71/1.1 (F2)</t>
  </si>
  <si>
    <t>FAR 1/1</t>
  </si>
  <si>
    <t>Kea</t>
  </si>
  <si>
    <t>Faros A, Large trench</t>
  </si>
  <si>
    <t>37.60758</t>
  </si>
  <si>
    <t>24.3103718</t>
  </si>
  <si>
    <t>FAR 1/2</t>
  </si>
  <si>
    <t>FAR 4</t>
  </si>
  <si>
    <t>Faros A1, Large trench</t>
  </si>
  <si>
    <t>FAR 3</t>
  </si>
  <si>
    <t>FAR 6</t>
  </si>
  <si>
    <t>Faros A2, Spoil heap above trench</t>
  </si>
  <si>
    <t>FAR 7</t>
  </si>
  <si>
    <t>FAR 9</t>
  </si>
  <si>
    <t>Faros B, Brecciated zone in marble</t>
  </si>
  <si>
    <t>FAR 8</t>
  </si>
  <si>
    <t>FAR 10</t>
  </si>
  <si>
    <t>FAR 11</t>
  </si>
  <si>
    <t>KGP1</t>
  </si>
  <si>
    <t>Faros B, galena deposit</t>
  </si>
  <si>
    <t>KJD1A</t>
  </si>
  <si>
    <t>KJD1B</t>
  </si>
  <si>
    <t>KJD1C</t>
  </si>
  <si>
    <t>PET5</t>
  </si>
  <si>
    <t>PET7</t>
  </si>
  <si>
    <t>PET6</t>
  </si>
  <si>
    <t>PET8</t>
  </si>
  <si>
    <t>PET9</t>
  </si>
  <si>
    <t>F 1X/1 (TG 123B)</t>
  </si>
  <si>
    <t>Faros, dump below the road</t>
  </si>
  <si>
    <t>F 1X/2 (TG 123B)</t>
  </si>
  <si>
    <t>F 1W/2</t>
  </si>
  <si>
    <t>F 1W/1</t>
  </si>
  <si>
    <t>FAR 2/1</t>
  </si>
  <si>
    <t>Faros, Large trench</t>
  </si>
  <si>
    <t>FAR 1/3</t>
  </si>
  <si>
    <t>FAR 5/1</t>
  </si>
  <si>
    <t>Faros, Spoil heap above Faros A trench</t>
  </si>
  <si>
    <t>FAR 5/2</t>
  </si>
  <si>
    <t>FAR 2/2</t>
  </si>
  <si>
    <t>Faros,Large trench</t>
  </si>
  <si>
    <t>ST-4/95</t>
  </si>
  <si>
    <t>Stirfakas</t>
  </si>
  <si>
    <t>First waste heap</t>
  </si>
  <si>
    <t>38.9543318</t>
  </si>
  <si>
    <t>22.3073935</t>
  </si>
  <si>
    <t>Gagovi nivi</t>
  </si>
  <si>
    <t>41.6</t>
  </si>
  <si>
    <t>24.5833333</t>
  </si>
  <si>
    <t>Central Rhodope, Madan</t>
  </si>
  <si>
    <t>Goljam palas - 1, shaft I</t>
  </si>
  <si>
    <t>41.6058997</t>
  </si>
  <si>
    <t>24.5743249</t>
  </si>
  <si>
    <t>Goljam palas - 2, sample 7</t>
  </si>
  <si>
    <t>Goranska padina</t>
  </si>
  <si>
    <t>L-2 Pelop</t>
  </si>
  <si>
    <t>Peloponnese Arcadia</t>
  </si>
  <si>
    <t>Leonidion</t>
  </si>
  <si>
    <t>Gossan area</t>
  </si>
  <si>
    <t>37.720531</t>
  </si>
  <si>
    <t>24.0463999</t>
  </si>
  <si>
    <t>Gueshevo</t>
  </si>
  <si>
    <t>42.238774</t>
  </si>
  <si>
    <t>22.4761321</t>
  </si>
  <si>
    <t>NEO-1</t>
  </si>
  <si>
    <t>Neochorion</t>
  </si>
  <si>
    <t>Heap above filledin shaft</t>
  </si>
  <si>
    <t>39.016944</t>
  </si>
  <si>
    <t>22.7097220000001</t>
  </si>
  <si>
    <t>DM (MR2) published</t>
  </si>
  <si>
    <t>Marlou</t>
  </si>
  <si>
    <t>Inside 2nd waste heap</t>
  </si>
  <si>
    <t>KVET 2</t>
  </si>
  <si>
    <t>Seriphos</t>
  </si>
  <si>
    <t>Kalavetsena, mine</t>
  </si>
  <si>
    <t>37.1562778</t>
  </si>
  <si>
    <t>24.4886232</t>
  </si>
  <si>
    <t>KVET 1</t>
  </si>
  <si>
    <t>TL 1637</t>
  </si>
  <si>
    <t>Kalidiri</t>
  </si>
  <si>
    <t>41.1300361</t>
  </si>
  <si>
    <t>24.8864902</t>
  </si>
  <si>
    <t>KALL3 (TG59)</t>
  </si>
  <si>
    <t>Kallianou</t>
  </si>
  <si>
    <t>39.0121997</t>
  </si>
  <si>
    <t>23.2127132000001</t>
  </si>
  <si>
    <t>KALL 1</t>
  </si>
  <si>
    <t>KALL 2 (TG59)</t>
  </si>
  <si>
    <t>D1/75 published</t>
  </si>
  <si>
    <t>Attica - Kamaresa</t>
  </si>
  <si>
    <t>Lavrion</t>
  </si>
  <si>
    <t>Kamaresa</t>
  </si>
  <si>
    <t>TG60A-3/78 published</t>
  </si>
  <si>
    <t>KK2 published</t>
  </si>
  <si>
    <t>KK1</t>
  </si>
  <si>
    <t>KK 103a</t>
  </si>
  <si>
    <t>KK 102</t>
  </si>
  <si>
    <t>KAM 102</t>
  </si>
  <si>
    <t>KK8 published</t>
  </si>
  <si>
    <t>K 207</t>
  </si>
  <si>
    <t>KK10/C</t>
  </si>
  <si>
    <t>K18/87</t>
  </si>
  <si>
    <t>KK2/C published</t>
  </si>
  <si>
    <t>KK 101</t>
  </si>
  <si>
    <t>K19</t>
  </si>
  <si>
    <t>22354 KAM 354</t>
  </si>
  <si>
    <t>K20</t>
  </si>
  <si>
    <t>22386 L 386</t>
  </si>
  <si>
    <t>KK10/G/90</t>
  </si>
  <si>
    <t>K11 (L2)</t>
  </si>
  <si>
    <t>KK9 published</t>
  </si>
  <si>
    <t>AZ1 published</t>
  </si>
  <si>
    <t>TG60A-2 /90</t>
  </si>
  <si>
    <t>22362A/86</t>
  </si>
  <si>
    <t>D1/91</t>
  </si>
  <si>
    <t>L4 published</t>
  </si>
  <si>
    <t>22287 L 287</t>
  </si>
  <si>
    <t>KK 103b</t>
  </si>
  <si>
    <t>KAM 100</t>
  </si>
  <si>
    <t>K 204</t>
  </si>
  <si>
    <t>TG60A-3/87</t>
  </si>
  <si>
    <t>TG60A-1 /90</t>
  </si>
  <si>
    <t>K 200</t>
  </si>
  <si>
    <t>K 1</t>
  </si>
  <si>
    <t>K 13</t>
  </si>
  <si>
    <t>K 50</t>
  </si>
  <si>
    <t>KAM 101</t>
  </si>
  <si>
    <t>TG60A-3/90</t>
  </si>
  <si>
    <t>K 201</t>
  </si>
  <si>
    <t>L1 published</t>
  </si>
  <si>
    <t>K 105</t>
  </si>
  <si>
    <t>K 202</t>
  </si>
  <si>
    <t>K 101</t>
  </si>
  <si>
    <t>kam G</t>
  </si>
  <si>
    <t>K 5</t>
  </si>
  <si>
    <t>K 100</t>
  </si>
  <si>
    <t>AZ2 published</t>
  </si>
  <si>
    <t>K 104</t>
  </si>
  <si>
    <t>KK10/G/83 publishedished</t>
  </si>
  <si>
    <t>K16 published</t>
  </si>
  <si>
    <t>K17/83 published</t>
  </si>
  <si>
    <t>K 15</t>
  </si>
  <si>
    <t>K 14</t>
  </si>
  <si>
    <t>K 208</t>
  </si>
  <si>
    <t>K 206</t>
  </si>
  <si>
    <t>Katrandjika</t>
  </si>
  <si>
    <t>Kavaltzi</t>
  </si>
  <si>
    <t>Kenan dere</t>
  </si>
  <si>
    <t>Kirki</t>
  </si>
  <si>
    <t>40.9435593375687</t>
  </si>
  <si>
    <t>25.9738689213867</t>
  </si>
  <si>
    <t>MA 44</t>
  </si>
  <si>
    <t>GA04/233 (PS9+A280)</t>
  </si>
  <si>
    <t>PS2a</t>
  </si>
  <si>
    <t>PS3 (SP 47?)</t>
  </si>
  <si>
    <t>PS13</t>
  </si>
  <si>
    <t>PS8 (GAMMA)</t>
  </si>
  <si>
    <t>PS9</t>
  </si>
  <si>
    <t>PS5 (GAMMA)</t>
  </si>
  <si>
    <t>GK 6/6</t>
  </si>
  <si>
    <t>GK 2/7</t>
  </si>
  <si>
    <t>GK 6/7</t>
  </si>
  <si>
    <t>Komin dere</t>
  </si>
  <si>
    <t>SYR 17 published</t>
  </si>
  <si>
    <t>Syros</t>
  </si>
  <si>
    <t>Outside modern iron worki</t>
  </si>
  <si>
    <t>Komito</t>
  </si>
  <si>
    <t>SYR 18 published</t>
  </si>
  <si>
    <t>SYR 17A-1</t>
  </si>
  <si>
    <t>SYR 18A-1</t>
  </si>
  <si>
    <t>SYR 17A-2</t>
  </si>
  <si>
    <t>SYR 17A-3</t>
  </si>
  <si>
    <t>SYR 18A-2</t>
  </si>
  <si>
    <t>TL 1027</t>
  </si>
  <si>
    <t>Kommaros</t>
  </si>
  <si>
    <t>40.9093065</t>
  </si>
  <si>
    <t>25.6600996</t>
  </si>
  <si>
    <t>KNDO 2</t>
  </si>
  <si>
    <t>Kondouro mine</t>
  </si>
  <si>
    <t>KONDO 1</t>
  </si>
  <si>
    <t>KNDO 1</t>
  </si>
  <si>
    <t>KNDO 3</t>
  </si>
  <si>
    <t>Kondouro, mine waste heap</t>
  </si>
  <si>
    <t>KM3 published</t>
  </si>
  <si>
    <t>Outside Speidel Mine</t>
  </si>
  <si>
    <t>Koumaria</t>
  </si>
  <si>
    <t>KM1 published</t>
  </si>
  <si>
    <t>IGME K6 published</t>
  </si>
  <si>
    <t>Outside mine 8</t>
  </si>
  <si>
    <t>Kourlou</t>
  </si>
  <si>
    <t>Krerstatitza</t>
  </si>
  <si>
    <t>KV-1</t>
  </si>
  <si>
    <t>Kria Vrisi, Kalamakia</t>
  </si>
  <si>
    <t>40.6872386</t>
  </si>
  <si>
    <t>22.3041354</t>
  </si>
  <si>
    <t>KV-3</t>
  </si>
  <si>
    <t>KV-2</t>
  </si>
  <si>
    <t>KV-4</t>
  </si>
  <si>
    <t>Krushev dol</t>
  </si>
  <si>
    <t>41.4446359</t>
  </si>
  <si>
    <t>24.9391434</t>
  </si>
  <si>
    <t>Krushov Dol - 1, level 750</t>
  </si>
  <si>
    <t>Krushov Dol - 3, level 650</t>
  </si>
  <si>
    <t>Krushov Dol -'2,, level 750</t>
  </si>
  <si>
    <t>TSL6 published as Ts16</t>
  </si>
  <si>
    <t>Lakkos, the old mine</t>
  </si>
  <si>
    <t>TSL3 published as Ts13</t>
  </si>
  <si>
    <t>TSL4 published as Ts14</t>
  </si>
  <si>
    <t>TSL5 published as Ts15</t>
  </si>
  <si>
    <t>Lerchitza</t>
  </si>
  <si>
    <t>Lerkavitza</t>
  </si>
  <si>
    <t>64.</t>
  </si>
  <si>
    <t>Leshtak-Srednogortzi</t>
  </si>
  <si>
    <t>41.5307</t>
  </si>
  <si>
    <t>24.9076</t>
  </si>
  <si>
    <t>Lesiche</t>
  </si>
  <si>
    <t>Pb/Ag mine</t>
  </si>
  <si>
    <t>MAD 4</t>
  </si>
  <si>
    <t>South Kardzhali</t>
  </si>
  <si>
    <t>Madjarovo</t>
  </si>
  <si>
    <t>41.6332545</t>
  </si>
  <si>
    <t>25.8603411</t>
  </si>
  <si>
    <t>MAD 6</t>
  </si>
  <si>
    <t>MAD 5</t>
  </si>
  <si>
    <t>MAD 1</t>
  </si>
  <si>
    <t>MAD 2</t>
  </si>
  <si>
    <t>MAD 7</t>
  </si>
  <si>
    <t>MAD 3</t>
  </si>
  <si>
    <t>East Rhodope, Kardzhali</t>
  </si>
  <si>
    <t>Madjarovo, vein 2, bl. 9</t>
  </si>
  <si>
    <t>Madjarovo, vein 3,1ev. 75</t>
  </si>
  <si>
    <t>BG13B</t>
  </si>
  <si>
    <t>Rhodopes</t>
  </si>
  <si>
    <t>Madzarovo</t>
  </si>
  <si>
    <t>41.6332599</t>
  </si>
  <si>
    <t>25.8603494</t>
  </si>
  <si>
    <t>BG13A</t>
  </si>
  <si>
    <t>M2 published</t>
  </si>
  <si>
    <t>Makrirarchi</t>
  </si>
  <si>
    <t>M1 - C1 published</t>
  </si>
  <si>
    <t>M1 - C2 published</t>
  </si>
  <si>
    <t>MR1 published</t>
  </si>
  <si>
    <t>drill core</t>
  </si>
  <si>
    <t>Mecha dupka</t>
  </si>
  <si>
    <t>41.675</t>
  </si>
  <si>
    <t>24.94389</t>
  </si>
  <si>
    <t>MEGA 2</t>
  </si>
  <si>
    <t>Mega Livadhi mine</t>
  </si>
  <si>
    <t>37.1406</t>
  </si>
  <si>
    <t>24.43281</t>
  </si>
  <si>
    <t>MEGA 1</t>
  </si>
  <si>
    <t>Mehovtzi</t>
  </si>
  <si>
    <t>MECR</t>
  </si>
  <si>
    <t>Metalleion, Cr mine</t>
  </si>
  <si>
    <t>TG37</t>
  </si>
  <si>
    <t>Metallikon</t>
  </si>
  <si>
    <t>41.0163879</t>
  </si>
  <si>
    <t>22.8180832</t>
  </si>
  <si>
    <t>MILYO 1</t>
  </si>
  <si>
    <t>Milyes, the old mine</t>
  </si>
  <si>
    <t>MILYO 2</t>
  </si>
  <si>
    <t>TG43/12 published TG 55A</t>
  </si>
  <si>
    <t>Mine 1</t>
  </si>
  <si>
    <t>Momchil yunak</t>
  </si>
  <si>
    <t>41.57339</t>
  </si>
  <si>
    <t>24.7793164</t>
  </si>
  <si>
    <t>Momchil yunak ore deposit</t>
  </si>
  <si>
    <t>TG 52 A published</t>
  </si>
  <si>
    <t>Moutoula, lower mine</t>
  </si>
  <si>
    <t>TG 52 A4</t>
  </si>
  <si>
    <t>TG 52 A5</t>
  </si>
  <si>
    <t>TG 52 A3</t>
  </si>
  <si>
    <t>TG 52 A1</t>
  </si>
  <si>
    <t>TG 52 A2</t>
  </si>
  <si>
    <t>SER20</t>
  </si>
  <si>
    <t>SER14/2</t>
  </si>
  <si>
    <t>SER21/TG52a2</t>
  </si>
  <si>
    <t>SER18/2</t>
  </si>
  <si>
    <t>SER2/1 published</t>
  </si>
  <si>
    <t>Moutoula, lower modern mine dump</t>
  </si>
  <si>
    <t>SER1 (TG52A) published</t>
  </si>
  <si>
    <t>SER13/1</t>
  </si>
  <si>
    <t>SER19</t>
  </si>
  <si>
    <t>SER14/1</t>
  </si>
  <si>
    <t>SER10/1</t>
  </si>
  <si>
    <t>SER17/2</t>
  </si>
  <si>
    <t>SER16/2</t>
  </si>
  <si>
    <t>SER11</t>
  </si>
  <si>
    <t>SER12/1</t>
  </si>
  <si>
    <t>SER2/95 (TG52A)</t>
  </si>
  <si>
    <t>SER15/1</t>
  </si>
  <si>
    <t>SER18/1</t>
  </si>
  <si>
    <t>SER16/1</t>
  </si>
  <si>
    <t>SER17/1</t>
  </si>
  <si>
    <t>SER1/96</t>
  </si>
  <si>
    <t>SER13/2</t>
  </si>
  <si>
    <t>SER12/2</t>
  </si>
  <si>
    <t>SER2/2</t>
  </si>
  <si>
    <t>SER10/2</t>
  </si>
  <si>
    <t>SER 20</t>
  </si>
  <si>
    <t>Moutoula, mine</t>
  </si>
  <si>
    <t>SER3 (TG52B) published</t>
  </si>
  <si>
    <t>Moutoula, upper ancient mine dump</t>
  </si>
  <si>
    <t>TG 52 B2/2</t>
  </si>
  <si>
    <t>Moutoula, upper mine</t>
  </si>
  <si>
    <t>TG 52 B3</t>
  </si>
  <si>
    <t>TG 52 B1</t>
  </si>
  <si>
    <t>SER6/1</t>
  </si>
  <si>
    <t>TG 52 B7</t>
  </si>
  <si>
    <t>SER5/1</t>
  </si>
  <si>
    <t>SER9/1</t>
  </si>
  <si>
    <t>SER8/1</t>
  </si>
  <si>
    <t>TG 52 B2/1</t>
  </si>
  <si>
    <t>TG 52 B5</t>
  </si>
  <si>
    <t>SER7/3</t>
  </si>
  <si>
    <t>TG 52 B8</t>
  </si>
  <si>
    <t>TG 52 B6</t>
  </si>
  <si>
    <t>SER7/2</t>
  </si>
  <si>
    <t>SER7/1</t>
  </si>
  <si>
    <t>SER40</t>
  </si>
  <si>
    <t>SER37</t>
  </si>
  <si>
    <t>SER42</t>
  </si>
  <si>
    <t>SER41</t>
  </si>
  <si>
    <t>SER29</t>
  </si>
  <si>
    <t>SER36</t>
  </si>
  <si>
    <t>SER34</t>
  </si>
  <si>
    <t>SER25/TG52b5</t>
  </si>
  <si>
    <t>SER39</t>
  </si>
  <si>
    <t>SER45</t>
  </si>
  <si>
    <t>SER28/TG52 B8</t>
  </si>
  <si>
    <t>SER26/TG52b6</t>
  </si>
  <si>
    <t>SER23/TG52b3</t>
  </si>
  <si>
    <t>SER43</t>
  </si>
  <si>
    <t>SER31</t>
  </si>
  <si>
    <t>SER15/2</t>
  </si>
  <si>
    <t>SER27/TG52b7</t>
  </si>
  <si>
    <t>SER33</t>
  </si>
  <si>
    <t>SER44</t>
  </si>
  <si>
    <t>SER6/2</t>
  </si>
  <si>
    <t>SER30</t>
  </si>
  <si>
    <t>SER35</t>
  </si>
  <si>
    <t>SER5/2</t>
  </si>
  <si>
    <t>SER7/4</t>
  </si>
  <si>
    <t>SER9/2</t>
  </si>
  <si>
    <t>SER8/2</t>
  </si>
  <si>
    <t>Murata</t>
  </si>
  <si>
    <t>Murata (1)</t>
  </si>
  <si>
    <t>Murata ore deposit</t>
  </si>
  <si>
    <t>Narechenski bani</t>
  </si>
  <si>
    <t>41.9020163</t>
  </si>
  <si>
    <t>24.7512814</t>
  </si>
  <si>
    <t>NIK 1B</t>
  </si>
  <si>
    <t>Nikoleri 1, mining waste dump</t>
  </si>
  <si>
    <t>NIK 1F</t>
  </si>
  <si>
    <t>NIK 1D</t>
  </si>
  <si>
    <t>NIK 1A</t>
  </si>
  <si>
    <t>NIK 1E</t>
  </si>
  <si>
    <t>NIK 2F</t>
  </si>
  <si>
    <t>Nikoleri 2, mining waste dump</t>
  </si>
  <si>
    <t>NIK 2A</t>
  </si>
  <si>
    <t>NIK 2E</t>
  </si>
  <si>
    <t>NIK 2D</t>
  </si>
  <si>
    <t>NIK 2G</t>
  </si>
  <si>
    <t>NIK 2B</t>
  </si>
  <si>
    <t>N 1W/1</t>
  </si>
  <si>
    <t>Nikoleri, mining waste dump</t>
  </si>
  <si>
    <t>NIK 2C/2</t>
  </si>
  <si>
    <t>N 2W</t>
  </si>
  <si>
    <t>N 1W/2</t>
  </si>
  <si>
    <t>N 2C</t>
  </si>
  <si>
    <t>NI X</t>
  </si>
  <si>
    <t>NIK 1C</t>
  </si>
  <si>
    <t>NIK 2C/1</t>
  </si>
  <si>
    <t>N 1X</t>
  </si>
  <si>
    <t>Omarevo</t>
  </si>
  <si>
    <t>Orkos 4</t>
  </si>
  <si>
    <t>Orkos, above the bay</t>
  </si>
  <si>
    <t>37.6102917</t>
  </si>
  <si>
    <t>24.385639</t>
  </si>
  <si>
    <t>Orkos 2</t>
  </si>
  <si>
    <t>Kea - Orkos</t>
  </si>
  <si>
    <t>Orkos 3</t>
  </si>
  <si>
    <t>Orkos 1</t>
  </si>
  <si>
    <t>Osicovo - 1, metadeposit</t>
  </si>
  <si>
    <t>41.6959799</t>
  </si>
  <si>
    <t>23.7770231</t>
  </si>
  <si>
    <t>Osikata</t>
  </si>
  <si>
    <t>TL 1891</t>
  </si>
  <si>
    <t>Pefka</t>
  </si>
  <si>
    <t>TL 1892</t>
  </si>
  <si>
    <t>PEII delta</t>
  </si>
  <si>
    <t>PEII</t>
  </si>
  <si>
    <t>Persenk</t>
  </si>
  <si>
    <t>41.8333333</t>
  </si>
  <si>
    <t>24.5666667</t>
  </si>
  <si>
    <t>PW 1</t>
  </si>
  <si>
    <t>Petroussa, near the Faros A trench</t>
  </si>
  <si>
    <t>PY 1</t>
  </si>
  <si>
    <t>PET10</t>
  </si>
  <si>
    <t>PW 2</t>
  </si>
  <si>
    <t>PY 2</t>
  </si>
  <si>
    <t>PET12</t>
  </si>
  <si>
    <t>PET11</t>
  </si>
  <si>
    <t>PET19</t>
  </si>
  <si>
    <t>PET18</t>
  </si>
  <si>
    <t>PET20</t>
  </si>
  <si>
    <t>PET16</t>
  </si>
  <si>
    <t>PET17</t>
  </si>
  <si>
    <t>Pilevo</t>
  </si>
  <si>
    <t>PIH7b</t>
  </si>
  <si>
    <t>PIH1b</t>
  </si>
  <si>
    <t>PIH9</t>
  </si>
  <si>
    <t>PIH3</t>
  </si>
  <si>
    <t>PIH5</t>
  </si>
  <si>
    <t>PIH8</t>
  </si>
  <si>
    <t>PIH5a</t>
  </si>
  <si>
    <t>C3/78 published</t>
  </si>
  <si>
    <t>Attica - Plaka</t>
  </si>
  <si>
    <t>Plaka</t>
  </si>
  <si>
    <t>PL1/81</t>
  </si>
  <si>
    <t>22252/86</t>
  </si>
  <si>
    <t>22345 PL 345</t>
  </si>
  <si>
    <t>PL 13</t>
  </si>
  <si>
    <t>PL 15</t>
  </si>
  <si>
    <t>B2/78 published</t>
  </si>
  <si>
    <t>PL1/90</t>
  </si>
  <si>
    <t>PL2</t>
  </si>
  <si>
    <t>PL3</t>
  </si>
  <si>
    <t>22252/91</t>
  </si>
  <si>
    <t>A5/91</t>
  </si>
  <si>
    <t>Lav 85</t>
  </si>
  <si>
    <t>PL F85</t>
  </si>
  <si>
    <t>22352 PL 352</t>
  </si>
  <si>
    <t>PL 7</t>
  </si>
  <si>
    <t>PL 14</t>
  </si>
  <si>
    <t>22235 PL 235</t>
  </si>
  <si>
    <t>PL 11</t>
  </si>
  <si>
    <t>PL 17</t>
  </si>
  <si>
    <t>PL 16</t>
  </si>
  <si>
    <t>22252a PL 252A</t>
  </si>
  <si>
    <t>PL 6</t>
  </si>
  <si>
    <t>22252b L 252B</t>
  </si>
  <si>
    <t>22251 PL 251</t>
  </si>
  <si>
    <t>PL 12</t>
  </si>
  <si>
    <t>PL 9</t>
  </si>
  <si>
    <t>PL 8</t>
  </si>
  <si>
    <t>PL 10</t>
  </si>
  <si>
    <t>LAV 100</t>
  </si>
  <si>
    <t>Filon 80</t>
  </si>
  <si>
    <t>B5 published</t>
  </si>
  <si>
    <t>A5/78 published</t>
  </si>
  <si>
    <t>A6/78 published</t>
  </si>
  <si>
    <t>C3/91</t>
  </si>
  <si>
    <t>Podvis</t>
  </si>
  <si>
    <t>TG34B</t>
  </si>
  <si>
    <t>Pontokerasia</t>
  </si>
  <si>
    <t>41.0876002</t>
  </si>
  <si>
    <t>23.1299503</t>
  </si>
  <si>
    <t>TG34a</t>
  </si>
  <si>
    <t>BG4</t>
  </si>
  <si>
    <t>Ptakalnica</t>
  </si>
  <si>
    <t>Removo</t>
  </si>
  <si>
    <t>Rovino</t>
  </si>
  <si>
    <t>SYR 3 published</t>
  </si>
  <si>
    <t>35m into modern gallery</t>
  </si>
  <si>
    <t>Rozos</t>
  </si>
  <si>
    <t>37.44225</t>
  </si>
  <si>
    <t>24.94268</t>
  </si>
  <si>
    <t>SYR 3A-2</t>
  </si>
  <si>
    <t>SYR 3B</t>
  </si>
  <si>
    <t>SYR 3A-1</t>
  </si>
  <si>
    <t>SYR 3C-3</t>
  </si>
  <si>
    <t>SYR 3C-1</t>
  </si>
  <si>
    <t>SYR 3A-3</t>
  </si>
  <si>
    <t>SYR 3C-2</t>
  </si>
  <si>
    <t>SYR 3A-4</t>
  </si>
  <si>
    <t>SYR 2 published</t>
  </si>
  <si>
    <t>Dump 5m inside mod.gal.</t>
  </si>
  <si>
    <t>SYR 2D-1</t>
  </si>
  <si>
    <t>SYR 2C</t>
  </si>
  <si>
    <t>SYR 2D-2</t>
  </si>
  <si>
    <t>SYR 2D-3</t>
  </si>
  <si>
    <t>SYR 2B</t>
  </si>
  <si>
    <t>SY1 published</t>
  </si>
  <si>
    <t>Modern Gallery, 1979</t>
  </si>
  <si>
    <t>Rozos, Ambellas</t>
  </si>
  <si>
    <t>SY2 published</t>
  </si>
  <si>
    <t>Waste heap in modern gallery 1979</t>
  </si>
  <si>
    <t>Rudozem-Rechitza</t>
  </si>
  <si>
    <t>Rustan dere</t>
  </si>
  <si>
    <t>Ryaka</t>
  </si>
  <si>
    <t>Salisa mine</t>
  </si>
  <si>
    <t>Kea MEN 4</t>
  </si>
  <si>
    <t>Schoinos</t>
  </si>
  <si>
    <t>Kea MEN 3</t>
  </si>
  <si>
    <t>Kea MEN 1</t>
  </si>
  <si>
    <t>D6a</t>
  </si>
  <si>
    <t>G3</t>
  </si>
  <si>
    <t>Kea MEN 2</t>
  </si>
  <si>
    <t>Shadeetza</t>
  </si>
  <si>
    <t>Shtipchenovo</t>
  </si>
  <si>
    <t>Shtipchenovo, shaft 2</t>
  </si>
  <si>
    <t>41.4986</t>
  </si>
  <si>
    <t>24.9394</t>
  </si>
  <si>
    <t>TG47 published</t>
  </si>
  <si>
    <t>shaft</t>
  </si>
  <si>
    <t>Sikia, south shore</t>
  </si>
  <si>
    <t>37.6398888</t>
  </si>
  <si>
    <t>26.806256</t>
  </si>
  <si>
    <t>Skrebatno</t>
  </si>
  <si>
    <t>IGME 49 published</t>
  </si>
  <si>
    <t>dump outside Apollon</t>
  </si>
  <si>
    <t>Sotiros</t>
  </si>
  <si>
    <t>40.6280156</t>
  </si>
  <si>
    <t>24.5763798</t>
  </si>
  <si>
    <t>TG28 Sotir published</t>
  </si>
  <si>
    <t>Ancient mining region</t>
  </si>
  <si>
    <t>Sotiros - Xe+D656ni</t>
  </si>
  <si>
    <t>SO1 published</t>
  </si>
  <si>
    <t>Attica - Souresa</t>
  </si>
  <si>
    <t>Souresa</t>
  </si>
  <si>
    <t>SOUL 7a</t>
  </si>
  <si>
    <t>SOU 7a</t>
  </si>
  <si>
    <t>SOU 1</t>
  </si>
  <si>
    <t>SOU 5a</t>
  </si>
  <si>
    <t>KG2</t>
  </si>
  <si>
    <t>Spasmata</t>
  </si>
  <si>
    <t>KM2 published</t>
  </si>
  <si>
    <t>Speidel Gallery</t>
  </si>
  <si>
    <t>Spoluka</t>
  </si>
  <si>
    <t>41.6941749</t>
  </si>
  <si>
    <t>25.1480164</t>
  </si>
  <si>
    <t>ANA2 published</t>
  </si>
  <si>
    <t>Stavros region</t>
  </si>
  <si>
    <t>ANA1 published</t>
  </si>
  <si>
    <t>ANA8</t>
  </si>
  <si>
    <t>ANA18</t>
  </si>
  <si>
    <t>ANA3a</t>
  </si>
  <si>
    <t>ANA17</t>
  </si>
  <si>
    <t>ANA3b</t>
  </si>
  <si>
    <t>ANA7</t>
  </si>
  <si>
    <t>ANA4</t>
  </si>
  <si>
    <t>ANA6</t>
  </si>
  <si>
    <t>ANA11b</t>
  </si>
  <si>
    <t>ANA16</t>
  </si>
  <si>
    <t>ANA13</t>
  </si>
  <si>
    <t>ANA15</t>
  </si>
  <si>
    <t>ANA9</t>
  </si>
  <si>
    <t>ANA5</t>
  </si>
  <si>
    <t>ANA14</t>
  </si>
  <si>
    <t>ANA11a</t>
  </si>
  <si>
    <t>ANA1/95</t>
  </si>
  <si>
    <t>ST-20</t>
  </si>
  <si>
    <t>Lower Gallery up stream</t>
  </si>
  <si>
    <t>ST-7</t>
  </si>
  <si>
    <t>Main Gallery, Spot B</t>
  </si>
  <si>
    <t>ST-6</t>
  </si>
  <si>
    <t>Waste heap near gallerys</t>
  </si>
  <si>
    <t>ST-11</t>
  </si>
  <si>
    <t>ST-16</t>
  </si>
  <si>
    <t>Tintyava</t>
  </si>
  <si>
    <t>41.4230567</t>
  </si>
  <si>
    <t>25.787159</t>
  </si>
  <si>
    <t>PA2</t>
  </si>
  <si>
    <t>Pangeon</t>
  </si>
  <si>
    <t>PA3</t>
  </si>
  <si>
    <t>IGME15</t>
  </si>
  <si>
    <t>Nikisiani Valley</t>
  </si>
  <si>
    <t>Top, old mine</t>
  </si>
  <si>
    <t>TG45B</t>
  </si>
  <si>
    <t>Poliegos</t>
  </si>
  <si>
    <t>Tris-Panagies, NW shore dumps outside galleries</t>
  </si>
  <si>
    <t>36.764607</t>
  </si>
  <si>
    <t>24.630069</t>
  </si>
  <si>
    <t>TG45C</t>
  </si>
  <si>
    <t>TG45D</t>
  </si>
  <si>
    <t>TG45E</t>
  </si>
  <si>
    <t>TG45F</t>
  </si>
  <si>
    <t>TG45G</t>
  </si>
  <si>
    <t>Tsremcha</t>
  </si>
  <si>
    <t>Tzvetino</t>
  </si>
  <si>
    <t>41.9926338</t>
  </si>
  <si>
    <t>23.8409149</t>
  </si>
  <si>
    <t>PAN a</t>
  </si>
  <si>
    <t>Valley Mine</t>
  </si>
  <si>
    <t>PAN b</t>
  </si>
  <si>
    <t>TG36</t>
  </si>
  <si>
    <t>Vathi-Metallion</t>
  </si>
  <si>
    <t>DV 47/283</t>
  </si>
  <si>
    <t>Viper</t>
  </si>
  <si>
    <t>41.0166666667</t>
  </si>
  <si>
    <t>25.7666666667</t>
  </si>
  <si>
    <t>DV 68/291</t>
  </si>
  <si>
    <t>PS16 (V129)/871</t>
  </si>
  <si>
    <t>VOUV published</t>
  </si>
  <si>
    <t>ancient gallery</t>
  </si>
  <si>
    <t>Vouves</t>
  </si>
  <si>
    <t>V2 (W1) published</t>
  </si>
  <si>
    <t>V1 published</t>
  </si>
  <si>
    <t>TG24 Vouv published</t>
  </si>
  <si>
    <t>VC published</t>
  </si>
  <si>
    <t>VRECO 1</t>
  </si>
  <si>
    <t>Vreccia</t>
  </si>
  <si>
    <t>Vreccia mine</t>
  </si>
  <si>
    <t>38.7656554</t>
  </si>
  <si>
    <t>23.3180124</t>
  </si>
  <si>
    <t>Yuchura</t>
  </si>
  <si>
    <t>Yugovo</t>
  </si>
  <si>
    <t>41.8821414</t>
  </si>
  <si>
    <t>24.8015541</t>
  </si>
  <si>
    <t>TG48</t>
  </si>
  <si>
    <t>East ofvillage Kontakeika</t>
  </si>
  <si>
    <t>Zestor, N. Shore</t>
  </si>
  <si>
    <t>37.8020793</t>
  </si>
  <si>
    <t>26.7450953</t>
  </si>
  <si>
    <t>East Yugoslavia</t>
  </si>
  <si>
    <t>Zletovo</t>
  </si>
  <si>
    <t>41.9870561</t>
  </si>
  <si>
    <t>22.234676</t>
  </si>
  <si>
    <t>Zletovo, Zhl, hor. 350</t>
  </si>
  <si>
    <t>Zogo2 published</t>
  </si>
  <si>
    <t>Zoghaki, old mine</t>
  </si>
  <si>
    <t>Zogo3 published</t>
  </si>
  <si>
    <t>Zogo1 published</t>
  </si>
  <si>
    <t>ZVE 5</t>
  </si>
  <si>
    <t>Zvezdel</t>
  </si>
  <si>
    <t>41.4705885</t>
  </si>
  <si>
    <t>25.5210383</t>
  </si>
  <si>
    <t>ZVE 8</t>
  </si>
  <si>
    <t>ZVE 6</t>
  </si>
  <si>
    <t>ZVE 10</t>
  </si>
  <si>
    <t>ZVE 7</t>
  </si>
  <si>
    <t>ZVE 3</t>
  </si>
  <si>
    <t>ZVE 1</t>
  </si>
  <si>
    <t>ZVE 2</t>
  </si>
  <si>
    <t>East Rhodope, Zvezdel</t>
  </si>
  <si>
    <t>Zvezdel, ore deposit</t>
  </si>
  <si>
    <t>Zvezdel, ore deposit, s.33</t>
  </si>
  <si>
    <t>Zvezdel, ore deposit, s.46</t>
  </si>
  <si>
    <t>Zvezdel-Pb</t>
  </si>
  <si>
    <t>ZVE I</t>
  </si>
  <si>
    <t>PEL3</t>
  </si>
  <si>
    <t>Location 3 on map</t>
  </si>
  <si>
    <t>PS10 (AT8)</t>
  </si>
  <si>
    <t>PS6 (GAMMA)</t>
  </si>
  <si>
    <t>AG-1</t>
  </si>
  <si>
    <t>New upper Cu occ.</t>
  </si>
  <si>
    <t>A. Georghios</t>
  </si>
  <si>
    <t>39.75</t>
  </si>
  <si>
    <t>19.6833329999999</t>
  </si>
  <si>
    <t>AG-2</t>
  </si>
  <si>
    <t>Outcrop on 1st hill</t>
  </si>
  <si>
    <t>KM</t>
  </si>
  <si>
    <t>Peloponnese Laconia</t>
  </si>
  <si>
    <t>Drill core 105m</t>
  </si>
  <si>
    <t>Kato Mbany</t>
  </si>
  <si>
    <t>KOV-2</t>
  </si>
  <si>
    <t>Kokouli Vracho, Kalamakia</t>
  </si>
  <si>
    <t>39.871667</t>
  </si>
  <si>
    <t>20.775</t>
  </si>
  <si>
    <t>AR-4</t>
  </si>
  <si>
    <t>Peloponnese</t>
  </si>
  <si>
    <t>Arna</t>
  </si>
  <si>
    <t>36.8780859</t>
  </si>
  <si>
    <t>22.4149018000001</t>
  </si>
  <si>
    <t>M-1 Pelop</t>
  </si>
  <si>
    <t>Bournais</t>
  </si>
  <si>
    <t>37.5079472</t>
  </si>
  <si>
    <t>22.3734899999999</t>
  </si>
  <si>
    <t>FL-2Pb</t>
  </si>
  <si>
    <t>Only outcrop in area</t>
  </si>
  <si>
    <t>Floca</t>
  </si>
  <si>
    <t>37.0768648</t>
  </si>
  <si>
    <t>21.6708566</t>
  </si>
  <si>
    <t>FL-2b</t>
  </si>
  <si>
    <t>AN1 Drill hole</t>
  </si>
  <si>
    <t>Molai</t>
  </si>
  <si>
    <t>36.8042572</t>
  </si>
  <si>
    <t>22.855768</t>
  </si>
  <si>
    <t>E Zone "Vigla"</t>
  </si>
  <si>
    <t>EZM</t>
  </si>
  <si>
    <t>E. Zone "Vigla"</t>
  </si>
  <si>
    <t>4543/87</t>
  </si>
  <si>
    <t>M-2 Pelop</t>
  </si>
  <si>
    <t>MOL 11c</t>
  </si>
  <si>
    <t>MOL 11d</t>
  </si>
  <si>
    <t>MOL 11f</t>
  </si>
  <si>
    <t>4543/94</t>
  </si>
  <si>
    <t>MOL 11b</t>
  </si>
  <si>
    <t>10m below surface</t>
  </si>
  <si>
    <t>Molai, Kotsaleika Zone</t>
  </si>
  <si>
    <t>TY-2</t>
  </si>
  <si>
    <t>Papadicenika</t>
  </si>
  <si>
    <t>36.7155683</t>
  </si>
  <si>
    <t>22.8593179</t>
  </si>
  <si>
    <t>SD-5</t>
  </si>
  <si>
    <t>Stravroto Dendri</t>
  </si>
  <si>
    <t>37.4906244446507</t>
  </si>
  <si>
    <t>22.203106640625</t>
  </si>
  <si>
    <t>4548 (AN18)</t>
  </si>
  <si>
    <t>Vigla drill hole 173m</t>
  </si>
  <si>
    <t>PQ-2</t>
  </si>
  <si>
    <t>Vlisithia</t>
  </si>
  <si>
    <t>37.5557825</t>
  </si>
  <si>
    <t>22.3337769</t>
  </si>
  <si>
    <t>VL-2</t>
  </si>
  <si>
    <t>TG 167 A-1</t>
  </si>
  <si>
    <t>Eseli Maden</t>
  </si>
  <si>
    <t>40.9547389</t>
  </si>
  <si>
    <t>38.800147</t>
  </si>
  <si>
    <t>AON18762</t>
  </si>
  <si>
    <t>Giresun</t>
  </si>
  <si>
    <t>40.6461672</t>
  </si>
  <si>
    <t>38.5935511</t>
  </si>
  <si>
    <t>Galena/Sphalerite</t>
  </si>
  <si>
    <t>Sayre et al., 2001</t>
  </si>
  <si>
    <t>AON18764</t>
  </si>
  <si>
    <t>AON335</t>
  </si>
  <si>
    <t>Giresun region</t>
  </si>
  <si>
    <t>AON412</t>
  </si>
  <si>
    <t>Lead ore</t>
  </si>
  <si>
    <t>TG 171 A-1</t>
  </si>
  <si>
    <t>Gumushane-Hazine Magara</t>
  </si>
  <si>
    <t>40.2803673</t>
  </si>
  <si>
    <t>39.3143253000001</t>
  </si>
  <si>
    <t>207-A</t>
  </si>
  <si>
    <t>western Anatolia</t>
  </si>
  <si>
    <t>Kurtun Cayircukur</t>
  </si>
  <si>
    <t>40.674196</t>
  </si>
  <si>
    <t>39.0985482999999</t>
  </si>
  <si>
    <t>Cu ore</t>
  </si>
  <si>
    <t>207-G1</t>
  </si>
  <si>
    <t>TG 181-1</t>
  </si>
  <si>
    <t>Ortabaraka</t>
  </si>
  <si>
    <t>41.573983</t>
  </si>
  <si>
    <t>36.0805313999999</t>
  </si>
  <si>
    <t>TG 166 A</t>
  </si>
  <si>
    <t>Piraziz-Madenkoy</t>
  </si>
  <si>
    <t>40.8598085</t>
  </si>
  <si>
    <t>38.0974496</t>
  </si>
  <si>
    <t>AON254</t>
  </si>
  <si>
    <t>Sisorta region</t>
  </si>
  <si>
    <t>40.9831932</t>
  </si>
  <si>
    <t>37.8806794</t>
  </si>
  <si>
    <t>AON241</t>
  </si>
  <si>
    <t>TG 170 A-1</t>
  </si>
  <si>
    <t>Tirebolu-Harsit Koprubasi</t>
  </si>
  <si>
    <t>40.9417765</t>
  </si>
  <si>
    <t>38.8892009</t>
  </si>
  <si>
    <t>AON328</t>
  </si>
  <si>
    <t>Unye region</t>
  </si>
  <si>
    <t>41.12724</t>
  </si>
  <si>
    <t>37.2886359</t>
  </si>
  <si>
    <t>TG 150</t>
  </si>
  <si>
    <t>Izmir</t>
  </si>
  <si>
    <t>Arapucandere</t>
  </si>
  <si>
    <t>39.9035235</t>
  </si>
  <si>
    <t>27.2676116</t>
  </si>
  <si>
    <t>AON447</t>
  </si>
  <si>
    <t>Cannakale</t>
  </si>
  <si>
    <t>Balikesir</t>
  </si>
  <si>
    <t>39.5540948</t>
  </si>
  <si>
    <t>27.7373373</t>
  </si>
  <si>
    <t>Anglesite</t>
  </si>
  <si>
    <t>18 A</t>
  </si>
  <si>
    <t>Balya</t>
  </si>
  <si>
    <t>39.7813865</t>
  </si>
  <si>
    <t>27.5965403</t>
  </si>
  <si>
    <t>18 C</t>
  </si>
  <si>
    <t>18 D-1</t>
  </si>
  <si>
    <t>18 D-2</t>
  </si>
  <si>
    <t>18 D-3</t>
  </si>
  <si>
    <t>18 E</t>
  </si>
  <si>
    <t>TG18</t>
  </si>
  <si>
    <t>Ancient Dump</t>
  </si>
  <si>
    <t>TG18b/2</t>
  </si>
  <si>
    <t>Drill core</t>
  </si>
  <si>
    <t>TG18b/1</t>
  </si>
  <si>
    <t>TG18d/1</t>
  </si>
  <si>
    <t>Sarisu mine</t>
  </si>
  <si>
    <t>TG18c/1</t>
  </si>
  <si>
    <t>TG18c/2</t>
  </si>
  <si>
    <t>TG18c/3</t>
  </si>
  <si>
    <t>TG 151-1</t>
  </si>
  <si>
    <t>Bekten</t>
  </si>
  <si>
    <t>39.9957769</t>
  </si>
  <si>
    <t>27.276983</t>
  </si>
  <si>
    <t>TG 140 A-1</t>
  </si>
  <si>
    <t>39.778317</t>
  </si>
  <si>
    <t>26.825936</t>
  </si>
  <si>
    <t>TG 164 B-2</t>
  </si>
  <si>
    <t>Derealan-Bakir Cay</t>
  </si>
  <si>
    <t>39.0674594</t>
  </si>
  <si>
    <t>27.3377863000001</t>
  </si>
  <si>
    <t>Secondary copper mineral</t>
  </si>
  <si>
    <t>TG 164 A-2</t>
  </si>
  <si>
    <t>133 E</t>
  </si>
  <si>
    <t>Dogancilar</t>
  </si>
  <si>
    <t>TG 133 E</t>
  </si>
  <si>
    <t>Elazig</t>
  </si>
  <si>
    <t>Taurus</t>
  </si>
  <si>
    <t>main mine</t>
  </si>
  <si>
    <t>Ergani Maden</t>
  </si>
  <si>
    <t>40.297721</t>
  </si>
  <si>
    <t>28.646506</t>
  </si>
  <si>
    <t>TG 176 A-4</t>
  </si>
  <si>
    <t>Native copper</t>
  </si>
  <si>
    <t>TG 176 A-5.1</t>
  </si>
  <si>
    <t>TG 176 C-1</t>
  </si>
  <si>
    <t>TG 176 B-1</t>
  </si>
  <si>
    <t>TG 176B-1</t>
  </si>
  <si>
    <t>Kupferkies</t>
  </si>
  <si>
    <t>Wagner, 1986</t>
  </si>
  <si>
    <t>TG 176A-2</t>
  </si>
  <si>
    <t>TG 176A-1</t>
  </si>
  <si>
    <t>GYN90</t>
  </si>
  <si>
    <t>Goynuk</t>
  </si>
  <si>
    <t>40.2902116</t>
  </si>
  <si>
    <t>30.8039474</t>
  </si>
  <si>
    <t>Hanilci et ozturk, 2011</t>
  </si>
  <si>
    <t>Pb-Zn deposits</t>
  </si>
  <si>
    <t>YGC-1</t>
  </si>
  <si>
    <t>Siyah Aladag Nappe</t>
  </si>
  <si>
    <t>Goynuk Village (Northwest)</t>
  </si>
  <si>
    <t>YGC-4</t>
  </si>
  <si>
    <t>YGC-7</t>
  </si>
  <si>
    <t>YGC-8</t>
  </si>
  <si>
    <t>YGC-9</t>
  </si>
  <si>
    <t>TG15 gum</t>
  </si>
  <si>
    <t>Ancient mine</t>
  </si>
  <si>
    <t>Gumusler</t>
  </si>
  <si>
    <t>39.907199</t>
  </si>
  <si>
    <t>27.377824</t>
  </si>
  <si>
    <t>TG 137 A-1</t>
  </si>
  <si>
    <t>Hacibekirler</t>
  </si>
  <si>
    <t>39.90987</t>
  </si>
  <si>
    <t>26.77652</t>
  </si>
  <si>
    <t>TG13</t>
  </si>
  <si>
    <t>Handeresi</t>
  </si>
  <si>
    <t>TG 159 B-1</t>
  </si>
  <si>
    <t>Isik Dag-Maden Bogazi</t>
  </si>
  <si>
    <t>40.6644444</t>
  </si>
  <si>
    <t>32.7691667</t>
  </si>
  <si>
    <t>TG 14 E-1</t>
  </si>
  <si>
    <t>Karaaydin</t>
  </si>
  <si>
    <t>39.786254</t>
  </si>
  <si>
    <t>27.210118</t>
  </si>
  <si>
    <t>TG 172-3</t>
  </si>
  <si>
    <t>TG 147 A-1</t>
  </si>
  <si>
    <t>Kiracoba</t>
  </si>
  <si>
    <t>39.7408699</t>
  </si>
  <si>
    <t>27.2499749</t>
  </si>
  <si>
    <t>AON435</t>
  </si>
  <si>
    <t>Jamesonite</t>
  </si>
  <si>
    <t>TG 134 A-1</t>
  </si>
  <si>
    <t>Kocayayla</t>
  </si>
  <si>
    <t>40.0899</t>
  </si>
  <si>
    <t>26.9888</t>
  </si>
  <si>
    <t>TG 162 B-1</t>
  </si>
  <si>
    <t>Kure</t>
  </si>
  <si>
    <t>41.8224495</t>
  </si>
  <si>
    <t>33.6792924</t>
  </si>
  <si>
    <t>Chalcopyrite, Pyrit</t>
  </si>
  <si>
    <t>TG 162 A-1</t>
  </si>
  <si>
    <t>TG 141-12</t>
  </si>
  <si>
    <t>Kustepe</t>
  </si>
  <si>
    <t>41.075437</t>
  </si>
  <si>
    <t>28.991059</t>
  </si>
  <si>
    <t>TG 153 D</t>
  </si>
  <si>
    <t>Madenbelenitepe-Sogukpinar</t>
  </si>
  <si>
    <t>40.0785407</t>
  </si>
  <si>
    <t>29.1506941</t>
  </si>
  <si>
    <t>TG18e</t>
  </si>
  <si>
    <t>Otramagara mine</t>
  </si>
  <si>
    <t>Serceoren Koy</t>
  </si>
  <si>
    <t>39.82511</t>
  </si>
  <si>
    <t>28.3029770000001</t>
  </si>
  <si>
    <t>Serceoren Koy-Demir</t>
  </si>
  <si>
    <t>TG 185</t>
  </si>
  <si>
    <t>Sizma-Bakirlik</t>
  </si>
  <si>
    <t>41.2070371</t>
  </si>
  <si>
    <t>31.5114882</t>
  </si>
  <si>
    <t>TG17b</t>
  </si>
  <si>
    <t>Sofular</t>
  </si>
  <si>
    <t>40.033857</t>
  </si>
  <si>
    <t>27.298848</t>
  </si>
  <si>
    <t>TG17</t>
  </si>
  <si>
    <t>TG17A</t>
  </si>
  <si>
    <t>TG 17 A-2</t>
  </si>
  <si>
    <t>Tekmezar</t>
  </si>
  <si>
    <t>39.91432</t>
  </si>
  <si>
    <t>32.91309</t>
  </si>
  <si>
    <t>TG 143 B-2</t>
  </si>
  <si>
    <t>Maden Adasi</t>
  </si>
  <si>
    <t>39.3930226</t>
  </si>
  <si>
    <t>26.5934227</t>
  </si>
  <si>
    <t>EFN3</t>
  </si>
  <si>
    <t>Vein 2</t>
  </si>
  <si>
    <t>Efencukuru</t>
  </si>
  <si>
    <t>38.2830341</t>
  </si>
  <si>
    <t>26.9694329</t>
  </si>
  <si>
    <t>EFN4</t>
  </si>
  <si>
    <t>TG 155 C</t>
  </si>
  <si>
    <t>Gumuskoy</t>
  </si>
  <si>
    <t>39.472772</t>
  </si>
  <si>
    <t>29.759458</t>
  </si>
  <si>
    <t>155 C</t>
  </si>
  <si>
    <t>TG14 a</t>
  </si>
  <si>
    <t>Ancient shaft- Roman?</t>
  </si>
  <si>
    <t>Karaydin</t>
  </si>
  <si>
    <t>TG14 tr</t>
  </si>
  <si>
    <t>KUN1</t>
  </si>
  <si>
    <t>Kemelpasa-Yenikurudere</t>
  </si>
  <si>
    <t>38.4169716</t>
  </si>
  <si>
    <t>27.5026174</t>
  </si>
  <si>
    <t>KUN2</t>
  </si>
  <si>
    <t>MVK1</t>
  </si>
  <si>
    <t>road</t>
  </si>
  <si>
    <t>Kursun MVK</t>
  </si>
  <si>
    <t>MVK2</t>
  </si>
  <si>
    <t>TG16</t>
  </si>
  <si>
    <t>Kurttasi</t>
  </si>
  <si>
    <t>37.857913</t>
  </si>
  <si>
    <t>27.261015</t>
  </si>
  <si>
    <t>TG 16 A-2</t>
  </si>
  <si>
    <t>221 A</t>
  </si>
  <si>
    <t>Mamlis</t>
  </si>
  <si>
    <t>37.964002907794</t>
  </si>
  <si>
    <t>28.1247424530241</t>
  </si>
  <si>
    <t>Cu/Pb ore</t>
  </si>
  <si>
    <t>Mentese</t>
  </si>
  <si>
    <t>37.2486459</t>
  </si>
  <si>
    <t>28.4435693</t>
  </si>
  <si>
    <t>TOR1</t>
  </si>
  <si>
    <t>Torbali-Yasibasi</t>
  </si>
  <si>
    <t>38.160351</t>
  </si>
  <si>
    <t>27.350902</t>
  </si>
  <si>
    <t>TOR2</t>
  </si>
  <si>
    <t>40.7245492</t>
  </si>
  <si>
    <t>33.7175978</t>
  </si>
  <si>
    <t>TG 161 B</t>
  </si>
  <si>
    <t>Yakadere-Tepeyurt Kiltencik Dere</t>
  </si>
  <si>
    <t>Secondary copper mineral, native copper</t>
  </si>
  <si>
    <t>TG 182</t>
  </si>
  <si>
    <t>Karoli</t>
  </si>
  <si>
    <t>39.6423</t>
  </si>
  <si>
    <t>36.6462</t>
  </si>
  <si>
    <t>AON18767</t>
  </si>
  <si>
    <t>Merziform</t>
  </si>
  <si>
    <t>AON18766</t>
  </si>
  <si>
    <t>AON17203</t>
  </si>
  <si>
    <t>AON316</t>
  </si>
  <si>
    <t>TG 144 D-1</t>
  </si>
  <si>
    <t>Halilar</t>
  </si>
  <si>
    <t>41.133351</t>
  </si>
  <si>
    <t>FG-010110</t>
  </si>
  <si>
    <t>Armenia</t>
  </si>
  <si>
    <t>Aghvi</t>
  </si>
  <si>
    <t>41.074798</t>
  </si>
  <si>
    <t>44.587219</t>
  </si>
  <si>
    <t>enargite-tennantite</t>
  </si>
  <si>
    <t>Meliksetian et Pernicka, 2010</t>
  </si>
  <si>
    <t>FG-010109</t>
  </si>
  <si>
    <t>FG-020707</t>
  </si>
  <si>
    <t>FG-020708</t>
  </si>
  <si>
    <t>FG-010098</t>
  </si>
  <si>
    <t>Akhtala</t>
  </si>
  <si>
    <t>41.1503469</t>
  </si>
  <si>
    <t>44.7706277</t>
  </si>
  <si>
    <t>FG-010099</t>
  </si>
  <si>
    <t>FG-010108</t>
  </si>
  <si>
    <t>Alaverdi</t>
  </si>
  <si>
    <t>FG-010106</t>
  </si>
  <si>
    <t>FG-020512</t>
  </si>
  <si>
    <t>FG-020709</t>
  </si>
  <si>
    <t>TG 146 A-1</t>
  </si>
  <si>
    <t>Bagirkac</t>
  </si>
  <si>
    <t>39.800963</t>
  </si>
  <si>
    <t>40.855187</t>
  </si>
  <si>
    <t>FG-010097</t>
  </si>
  <si>
    <t>Fioletovo</t>
  </si>
  <si>
    <t>40.7192871</t>
  </si>
  <si>
    <t>44.7147619</t>
  </si>
  <si>
    <t>FG-020514</t>
  </si>
  <si>
    <t>FG-020515</t>
  </si>
  <si>
    <t>FG-020704</t>
  </si>
  <si>
    <t>FG-010105</t>
  </si>
  <si>
    <t>Frolova Balka</t>
  </si>
  <si>
    <t>40.702437</t>
  </si>
  <si>
    <t>44.766203</t>
  </si>
  <si>
    <t>FG-020522</t>
  </si>
  <si>
    <t>FG-020525</t>
  </si>
  <si>
    <t>Hankavan</t>
  </si>
  <si>
    <t>FG-010112</t>
  </si>
  <si>
    <t>Spasakar</t>
  </si>
  <si>
    <t>41.042505</t>
  </si>
  <si>
    <t>44.666892</t>
  </si>
  <si>
    <t>AON457</t>
  </si>
  <si>
    <t>Aladag outlier</t>
  </si>
  <si>
    <t>37.538645</t>
  </si>
  <si>
    <t>35.3466253</t>
  </si>
  <si>
    <t>Other minerals</t>
  </si>
  <si>
    <t>287 A</t>
  </si>
  <si>
    <t>Alihoca</t>
  </si>
  <si>
    <t>287 B</t>
  </si>
  <si>
    <t>287 F</t>
  </si>
  <si>
    <t>287 B-Cu</t>
  </si>
  <si>
    <t>282 B.1</t>
  </si>
  <si>
    <t>Bakir Dagi</t>
  </si>
  <si>
    <t>38.0819444</t>
  </si>
  <si>
    <t>35.7911111</t>
  </si>
  <si>
    <t>282 C.1</t>
  </si>
  <si>
    <t>BIL 7</t>
  </si>
  <si>
    <t>Next to Garden</t>
  </si>
  <si>
    <t>Billurdere</t>
  </si>
  <si>
    <t>38.4964804</t>
  </si>
  <si>
    <t>39.2199029</t>
  </si>
  <si>
    <t>BIL 8</t>
  </si>
  <si>
    <t>BIL 5</t>
  </si>
  <si>
    <t>Next to stream</t>
  </si>
  <si>
    <t>AON1000</t>
  </si>
  <si>
    <t>37.25</t>
  </si>
  <si>
    <t>34.3333333</t>
  </si>
  <si>
    <t>AON108</t>
  </si>
  <si>
    <t>AON070</t>
  </si>
  <si>
    <t>Bolkardag Valley outliers</t>
  </si>
  <si>
    <t>lead oxide ore</t>
  </si>
  <si>
    <t>CK-01</t>
  </si>
  <si>
    <t>38.1671779</t>
  </si>
  <si>
    <t>35.2258365</t>
  </si>
  <si>
    <t>AON581</t>
  </si>
  <si>
    <t>Camardi</t>
  </si>
  <si>
    <t>37.8529931</t>
  </si>
  <si>
    <t>35.0828587999999</t>
  </si>
  <si>
    <t>DNZ-03</t>
  </si>
  <si>
    <t>Denizovasi</t>
  </si>
  <si>
    <t>38.1746084</t>
  </si>
  <si>
    <t>35.5000999</t>
  </si>
  <si>
    <t>YDC-1</t>
  </si>
  <si>
    <t>concordant Late Permian</t>
  </si>
  <si>
    <t>Denizovasi Village (Eastern)</t>
  </si>
  <si>
    <t>YDC-2</t>
  </si>
  <si>
    <t>YDC-6</t>
  </si>
  <si>
    <t>YDC-8</t>
  </si>
  <si>
    <t>YDC-9</t>
  </si>
  <si>
    <t>Fe-Cu-skarn</t>
  </si>
  <si>
    <t>AON411</t>
  </si>
  <si>
    <t>Esendemirtepe</t>
  </si>
  <si>
    <t>37.5112</t>
  </si>
  <si>
    <t>34.7718</t>
  </si>
  <si>
    <t>AON1001</t>
  </si>
  <si>
    <t>BIL 6</t>
  </si>
  <si>
    <t>TG 165 B</t>
  </si>
  <si>
    <t>Gumus</t>
  </si>
  <si>
    <t>37.354646</t>
  </si>
  <si>
    <t>29.557178</t>
  </si>
  <si>
    <t>TG 13 A-2</t>
  </si>
  <si>
    <t>Handeresi Maden</t>
  </si>
  <si>
    <t>TG 174-1</t>
  </si>
  <si>
    <t>Helva Maden</t>
  </si>
  <si>
    <t>38.4443966</t>
  </si>
  <si>
    <t>39.6270779</t>
  </si>
  <si>
    <t>Katranbasi</t>
  </si>
  <si>
    <t>36.9861111</t>
  </si>
  <si>
    <t>32.9663889</t>
  </si>
  <si>
    <t>TG 177 A-1</t>
  </si>
  <si>
    <t>Kisabekir</t>
  </si>
  <si>
    <t>38.3612027</t>
  </si>
  <si>
    <t>39.7471604</t>
  </si>
  <si>
    <t>Chalcopyrite, Chalcosin</t>
  </si>
  <si>
    <t>KS-01</t>
  </si>
  <si>
    <t>Kucuksu</t>
  </si>
  <si>
    <t>Sucati</t>
  </si>
  <si>
    <t>37.0569318</t>
  </si>
  <si>
    <t>AON137</t>
  </si>
  <si>
    <t>Taurus - 1A</t>
  </si>
  <si>
    <t>Taurus 1A</t>
  </si>
  <si>
    <t>AON119</t>
  </si>
  <si>
    <t>alluvial deposit</t>
  </si>
  <si>
    <t>AON106</t>
  </si>
  <si>
    <t>AON078</t>
  </si>
  <si>
    <t>AON129</t>
  </si>
  <si>
    <t>AON135</t>
  </si>
  <si>
    <t>AON141</t>
  </si>
  <si>
    <t>AON109</t>
  </si>
  <si>
    <t>AON125</t>
  </si>
  <si>
    <t>AON103</t>
  </si>
  <si>
    <t>AOB152</t>
  </si>
  <si>
    <t>AON134</t>
  </si>
  <si>
    <t>AON250</t>
  </si>
  <si>
    <t>Taurus - 1B</t>
  </si>
  <si>
    <t>Taurus 1B</t>
  </si>
  <si>
    <t>AON377</t>
  </si>
  <si>
    <t>AON256</t>
  </si>
  <si>
    <t>AON243</t>
  </si>
  <si>
    <t>AON428</t>
  </si>
  <si>
    <t>Malachite/chalcopyrite</t>
  </si>
  <si>
    <t>AON399</t>
  </si>
  <si>
    <t>cu-ore</t>
  </si>
  <si>
    <t>AON463</t>
  </si>
  <si>
    <t>haematite/cassiterite</t>
  </si>
  <si>
    <t>AON466</t>
  </si>
  <si>
    <t>AON159</t>
  </si>
  <si>
    <t>cobaltite/magnetite</t>
  </si>
  <si>
    <t>AON459</t>
  </si>
  <si>
    <t>AON429</t>
  </si>
  <si>
    <t>AON116</t>
  </si>
  <si>
    <t>AON456</t>
  </si>
  <si>
    <t>Taurus - 2A</t>
  </si>
  <si>
    <t>Taurus 2A</t>
  </si>
  <si>
    <t>Cevrim B7</t>
  </si>
  <si>
    <t>AON157</t>
  </si>
  <si>
    <t>Cevrim B14</t>
  </si>
  <si>
    <t>Cevrim B16</t>
  </si>
  <si>
    <t>Cevrim B12</t>
  </si>
  <si>
    <t>Cevrim B1</t>
  </si>
  <si>
    <t>AON455</t>
  </si>
  <si>
    <t>Cevrim B26</t>
  </si>
  <si>
    <t>Cevrim B17</t>
  </si>
  <si>
    <t>Cevrim B18</t>
  </si>
  <si>
    <t>AON461</t>
  </si>
  <si>
    <t>AON380</t>
  </si>
  <si>
    <t>Taurus - 2B</t>
  </si>
  <si>
    <t>Taurus 2B</t>
  </si>
  <si>
    <t>AON126</t>
  </si>
  <si>
    <t>AON130</t>
  </si>
  <si>
    <t>Cevrim B24</t>
  </si>
  <si>
    <t>AON419</t>
  </si>
  <si>
    <t>AMN434</t>
  </si>
  <si>
    <t>metallic prill</t>
  </si>
  <si>
    <t>AON442</t>
  </si>
  <si>
    <t>haematite ore</t>
  </si>
  <si>
    <t>Cevrim B30</t>
  </si>
  <si>
    <t>Cevrim B22</t>
  </si>
  <si>
    <t>YSF-4</t>
  </si>
  <si>
    <t>Yahyali Town (Southern)</t>
  </si>
  <si>
    <t>37.9037679</t>
  </si>
  <si>
    <t>35.4781926000001</t>
  </si>
  <si>
    <t>YSF-5</t>
  </si>
  <si>
    <t>YSF-6</t>
  </si>
  <si>
    <t>YSF-7</t>
  </si>
  <si>
    <t>Late Paleozoic</t>
  </si>
  <si>
    <t>Al Amar</t>
  </si>
  <si>
    <t>23.7833333</t>
  </si>
  <si>
    <t>45.0666666666667</t>
  </si>
  <si>
    <t>Ag-Zn</t>
  </si>
  <si>
    <t>Bahfor</t>
  </si>
  <si>
    <t>22.8011111</t>
  </si>
  <si>
    <t>44.6336111111111</t>
  </si>
  <si>
    <t>Bosnun</t>
  </si>
  <si>
    <t>22.7188889</t>
  </si>
  <si>
    <t>44.6505555555556</t>
  </si>
  <si>
    <t>Early Paleozoic</t>
  </si>
  <si>
    <t>Kutam</t>
  </si>
  <si>
    <t>17.6</t>
  </si>
  <si>
    <t>43.5666666666667</t>
  </si>
  <si>
    <t>Egypt</t>
  </si>
  <si>
    <t>Eastern Desert (north)</t>
  </si>
  <si>
    <t>Gabal El Ineigi</t>
  </si>
  <si>
    <t>27.9635</t>
  </si>
  <si>
    <t>31.9819</t>
  </si>
  <si>
    <t>Sphalerite/Chalcopyrite/Galena</t>
  </si>
  <si>
    <t>TG 156A-1</t>
  </si>
  <si>
    <t>Tahtakopru</t>
  </si>
  <si>
    <t>36.3693525</t>
  </si>
  <si>
    <t>36.1599713000001</t>
  </si>
  <si>
    <t>Bornit, chalcopyrite</t>
  </si>
  <si>
    <t>75/119/21</t>
  </si>
  <si>
    <t>Syria</t>
  </si>
  <si>
    <t>Baer-Bassit</t>
  </si>
  <si>
    <t>36.126277</t>
  </si>
  <si>
    <t>36.615005</t>
  </si>
  <si>
    <t>Metalliferous sediment</t>
  </si>
  <si>
    <t>75/025</t>
  </si>
  <si>
    <t>750/018</t>
  </si>
  <si>
    <t>73/213/23</t>
  </si>
  <si>
    <t>73/128/01</t>
  </si>
  <si>
    <t>73/130/31</t>
  </si>
  <si>
    <t>TG 183 A-9</t>
  </si>
  <si>
    <t>Siirt-Madenkoy</t>
  </si>
  <si>
    <t>38.0971012</t>
  </si>
  <si>
    <t>42.1443123</t>
  </si>
  <si>
    <t>AYR-23</t>
  </si>
  <si>
    <t>Ayrakli</t>
  </si>
  <si>
    <t>37.0594333</t>
  </si>
  <si>
    <t>39.7446454</t>
  </si>
  <si>
    <t>Gabal El Rosas</t>
  </si>
  <si>
    <t>25.07</t>
  </si>
  <si>
    <t>34.8938000000001</t>
  </si>
  <si>
    <t>ET-67/1</t>
  </si>
  <si>
    <t>Gabal Zeit</t>
  </si>
  <si>
    <t>27.9305556</t>
  </si>
  <si>
    <t>33.5122222</t>
  </si>
  <si>
    <t>Jabal Sayid</t>
  </si>
  <si>
    <t>22.9166667</t>
  </si>
  <si>
    <t>Nuqrah</t>
  </si>
  <si>
    <t>25.6347222</t>
  </si>
  <si>
    <t>41.4347222222222</t>
  </si>
  <si>
    <t>Samrah</t>
  </si>
  <si>
    <t>24.3833333</t>
  </si>
  <si>
    <t>44.3344444444444</t>
  </si>
  <si>
    <t>manganese nodules</t>
  </si>
  <si>
    <t>BM-3753</t>
  </si>
  <si>
    <t>Timna</t>
  </si>
  <si>
    <t>Type A</t>
  </si>
  <si>
    <t>29.781634</t>
  </si>
  <si>
    <t>34.954641</t>
  </si>
  <si>
    <t>BM-3754</t>
  </si>
  <si>
    <t>BM-4453</t>
  </si>
  <si>
    <t>BM-4454</t>
  </si>
  <si>
    <t>BM-6401</t>
  </si>
  <si>
    <t>BM-6431</t>
  </si>
  <si>
    <t>SE-6681</t>
  </si>
  <si>
    <t>BM-3617</t>
  </si>
  <si>
    <t>Type B</t>
  </si>
  <si>
    <t>BM-4452</t>
  </si>
  <si>
    <t>SE-5557</t>
  </si>
  <si>
    <t>SE-5560</t>
  </si>
  <si>
    <t>SE-5561</t>
  </si>
  <si>
    <t>SE-4066</t>
  </si>
  <si>
    <t>BM-6405</t>
  </si>
  <si>
    <t>SE-6491</t>
  </si>
  <si>
    <t>BM-6573</t>
  </si>
  <si>
    <t>BM-6575</t>
  </si>
  <si>
    <t>SRM 981</t>
  </si>
  <si>
    <t>Copper ore</t>
  </si>
  <si>
    <t>Tuwayrah</t>
  </si>
  <si>
    <t>25.7166667</t>
  </si>
  <si>
    <t>38.6</t>
  </si>
  <si>
    <t>Sinai Southern</t>
  </si>
  <si>
    <t>ET-54/1</t>
  </si>
  <si>
    <t>Wadi Kharig</t>
  </si>
  <si>
    <t>29.5231696</t>
  </si>
  <si>
    <t>33.8053718</t>
  </si>
  <si>
    <t>ET 6/1</t>
  </si>
  <si>
    <t>Sinai</t>
  </si>
  <si>
    <t>Wadi Rimti</t>
  </si>
  <si>
    <t>copper ore</t>
  </si>
  <si>
    <t>ET 6/2</t>
  </si>
  <si>
    <t>ET 5/1</t>
  </si>
  <si>
    <t>Wadi Riqeita</t>
  </si>
  <si>
    <t>ET 5/2</t>
  </si>
  <si>
    <t>ET 4/1</t>
  </si>
  <si>
    <t>Wadi Samra</t>
  </si>
  <si>
    <t>ET 4/2</t>
  </si>
  <si>
    <t>ET 10/2</t>
  </si>
  <si>
    <t>Wadi Tar</t>
  </si>
  <si>
    <t>28.216666666667</t>
  </si>
  <si>
    <t>34.316666666667</t>
  </si>
  <si>
    <t>ET 10/1</t>
  </si>
  <si>
    <t>Zog El Bohar</t>
  </si>
  <si>
    <t>24.8355983218203</t>
  </si>
  <si>
    <t>34.6665159137451</t>
  </si>
  <si>
    <t>ET 11/1</t>
  </si>
  <si>
    <t>Anti-Atlas</t>
  </si>
  <si>
    <t>IMI-14-SC1</t>
  </si>
  <si>
    <t>Morocco</t>
  </si>
  <si>
    <t>Imiter</t>
  </si>
  <si>
    <t>31.34556</t>
  </si>
  <si>
    <t>-5.73194</t>
  </si>
  <si>
    <t>IMI-14-SC2</t>
  </si>
  <si>
    <t>IMI-14-SC3</t>
  </si>
  <si>
    <t>IMI-14-SC4</t>
  </si>
  <si>
    <t>IMI-14-SC5</t>
  </si>
  <si>
    <t>IMI-14-SC6</t>
  </si>
  <si>
    <t>IMI-14-SC7</t>
  </si>
  <si>
    <t>IMI-14-SC8</t>
  </si>
  <si>
    <t>IMI-14-SC9</t>
  </si>
  <si>
    <t>IMI-14-SC10</t>
  </si>
  <si>
    <t>IMI-14-SC11</t>
  </si>
  <si>
    <t>IMI-14-SC12</t>
  </si>
  <si>
    <t>IMI-14-SC13</t>
  </si>
  <si>
    <t>Galene Pb-Ag</t>
  </si>
  <si>
    <t>Eastern High Atlas</t>
  </si>
  <si>
    <t>Tamjout</t>
  </si>
  <si>
    <t>30.4090948</t>
  </si>
  <si>
    <t>-5.82417599999997</t>
  </si>
  <si>
    <t>SA</t>
  </si>
  <si>
    <t>district du Tazekka</t>
  </si>
  <si>
    <t>Sidi Abdellah</t>
  </si>
  <si>
    <t>30.6427604</t>
  </si>
  <si>
    <t>-9.45615499999997</t>
  </si>
  <si>
    <t>ABZ</t>
  </si>
  <si>
    <t>Asdi Ben Zerhla</t>
  </si>
  <si>
    <t>DI-2</t>
  </si>
  <si>
    <t>Dar Izid</t>
  </si>
  <si>
    <t>AT</t>
  </si>
  <si>
    <t>Ain Terselt</t>
  </si>
  <si>
    <t>Dayet er Rachia</t>
  </si>
  <si>
    <t>32.41199</t>
  </si>
  <si>
    <t>-1.874118</t>
  </si>
  <si>
    <t>DiR Term (Jebel Rhals)</t>
  </si>
  <si>
    <t>32.3058333</t>
  </si>
  <si>
    <t>-1.89972220000004</t>
  </si>
  <si>
    <t>El Mhairta</t>
  </si>
  <si>
    <t>32.5280556</t>
  </si>
  <si>
    <t>-1.80166669999994</t>
  </si>
  <si>
    <t>Foum ed Defla</t>
  </si>
  <si>
    <t>32.5702778</t>
  </si>
  <si>
    <t>-1.83611110000004</t>
  </si>
  <si>
    <t>Jebel Grouz</t>
  </si>
  <si>
    <t>32.104252</t>
  </si>
  <si>
    <t>-1.502086</t>
  </si>
  <si>
    <t>Jebel Haouanite Est</t>
  </si>
  <si>
    <t>32.5275178</t>
  </si>
  <si>
    <t>-1.97347430000002</t>
  </si>
  <si>
    <t>Jebel Haouanite West</t>
  </si>
  <si>
    <t>Jebel Jahifat</t>
  </si>
  <si>
    <t>32.095234</t>
  </si>
  <si>
    <t>-1.574899</t>
  </si>
  <si>
    <t>Jebel Klakh</t>
  </si>
  <si>
    <t>32.609114</t>
  </si>
  <si>
    <t>-1.715035</t>
  </si>
  <si>
    <t>Jebel Kounif</t>
  </si>
  <si>
    <t>32.5641667</t>
  </si>
  <si>
    <t>-1.86472219999996</t>
  </si>
  <si>
    <t>Jebel Maiz</t>
  </si>
  <si>
    <t>32.230614</t>
  </si>
  <si>
    <t>-1.391197</t>
  </si>
  <si>
    <t>Jebel Melias</t>
  </si>
  <si>
    <t>32.084478</t>
  </si>
  <si>
    <t>-1.240967</t>
  </si>
  <si>
    <t>Jebel Soussi</t>
  </si>
  <si>
    <t>32.227606</t>
  </si>
  <si>
    <t>-2.133247</t>
  </si>
  <si>
    <t>Tunisian Atlas</t>
  </si>
  <si>
    <t>AZ4</t>
  </si>
  <si>
    <t>Tunisia</t>
  </si>
  <si>
    <t>Kasserine</t>
  </si>
  <si>
    <t>groupe 5</t>
  </si>
  <si>
    <t>Aired</t>
  </si>
  <si>
    <t>35.41948</t>
  </si>
  <si>
    <t>8.48511</t>
  </si>
  <si>
    <t>Skaggs et al., 2012</t>
  </si>
  <si>
    <t>AZ05Pb</t>
  </si>
  <si>
    <t>AZ2b</t>
  </si>
  <si>
    <t>AZ5</t>
  </si>
  <si>
    <t>6911AGn1</t>
  </si>
  <si>
    <t>MVT - Bou Jaber</t>
  </si>
  <si>
    <t>Bou Jaber</t>
  </si>
  <si>
    <t>35.7417124</t>
  </si>
  <si>
    <t>8.29926369999998</t>
  </si>
  <si>
    <t>9598K3</t>
  </si>
  <si>
    <t>9514AGn</t>
  </si>
  <si>
    <t>9514BGn</t>
  </si>
  <si>
    <t>698511G</t>
  </si>
  <si>
    <t>6925BGn1</t>
  </si>
  <si>
    <t>6950Gn1</t>
  </si>
  <si>
    <t>6948Gn</t>
  </si>
  <si>
    <t>6925C3Gn</t>
  </si>
  <si>
    <t>6921DGn</t>
  </si>
  <si>
    <t>9517Gn</t>
  </si>
  <si>
    <t>6936Gn1</t>
  </si>
  <si>
    <t>6911AGn2</t>
  </si>
  <si>
    <t>6932Gn1</t>
  </si>
  <si>
    <t>955BGn1</t>
  </si>
  <si>
    <t>955ABGn1</t>
  </si>
  <si>
    <t>BK12</t>
  </si>
  <si>
    <t>Siliana</t>
  </si>
  <si>
    <t>groupe 4</t>
  </si>
  <si>
    <t>Bou Khil</t>
  </si>
  <si>
    <t>36.27648</t>
  </si>
  <si>
    <t>9.10401</t>
  </si>
  <si>
    <t>AGABZ6</t>
  </si>
  <si>
    <t>Chaambi-Agab</t>
  </si>
  <si>
    <t>35.22741</t>
  </si>
  <si>
    <t>8.73192</t>
  </si>
  <si>
    <t>AGAB29Pb</t>
  </si>
  <si>
    <t>2712/02G</t>
  </si>
  <si>
    <t>Beja</t>
  </si>
  <si>
    <t>Djebba</t>
  </si>
  <si>
    <t>36.2681</t>
  </si>
  <si>
    <t>9.08336</t>
  </si>
  <si>
    <t>B50108</t>
  </si>
  <si>
    <t>SBAKH1</t>
  </si>
  <si>
    <t>El Akhouat</t>
  </si>
  <si>
    <t>36.26909</t>
  </si>
  <si>
    <t>9.21863</t>
  </si>
  <si>
    <t>AKH34</t>
  </si>
  <si>
    <t>HDAZPb1</t>
  </si>
  <si>
    <t>Zaghouan</t>
  </si>
  <si>
    <t>Hammam Jedidi</t>
  </si>
  <si>
    <t>36.39428</t>
  </si>
  <si>
    <t>10.39082</t>
  </si>
  <si>
    <t>Tunisie</t>
  </si>
  <si>
    <t>Hammam Zriba</t>
  </si>
  <si>
    <t>36.31554</t>
  </si>
  <si>
    <t>10.18039</t>
  </si>
  <si>
    <t>HZ99A</t>
  </si>
  <si>
    <t>groupe 6b</t>
  </si>
  <si>
    <t>Zriba970</t>
  </si>
  <si>
    <t>HZB94A</t>
  </si>
  <si>
    <t>Pb-Zn Deposits</t>
  </si>
  <si>
    <t>36.3425965</t>
  </si>
  <si>
    <t>10.2008387999999</t>
  </si>
  <si>
    <t>AL3</t>
  </si>
  <si>
    <t>J. Hamra - Ali Lakhdar</t>
  </si>
  <si>
    <t>35.33493</t>
  </si>
  <si>
    <t>8.44025</t>
  </si>
  <si>
    <t>BF1</t>
  </si>
  <si>
    <t>J. Hamra - Bir Ferza</t>
  </si>
  <si>
    <t>FK2b</t>
  </si>
  <si>
    <t>J. Hamra - Fedj Fekkat</t>
  </si>
  <si>
    <t>KSLG2</t>
  </si>
  <si>
    <t>J. Hamra - Khanguet Slougui</t>
  </si>
  <si>
    <t>KSLG3</t>
  </si>
  <si>
    <t>KZ3</t>
  </si>
  <si>
    <t>J. Hamra - Khanguet Zitoun</t>
  </si>
  <si>
    <t>KS1</t>
  </si>
  <si>
    <t>El- Kef</t>
  </si>
  <si>
    <t>Koudiat Safra</t>
  </si>
  <si>
    <t>36.35443</t>
  </si>
  <si>
    <t>9.31618</t>
  </si>
  <si>
    <t>OU1</t>
  </si>
  <si>
    <t>Oust</t>
  </si>
  <si>
    <t>36.51348</t>
  </si>
  <si>
    <t>10.03821</t>
  </si>
  <si>
    <t>Galena, Chalcopyrite</t>
  </si>
  <si>
    <t>GD2</t>
  </si>
  <si>
    <t>Sekarna</t>
  </si>
  <si>
    <t>35.61658</t>
  </si>
  <si>
    <t>8.82823</t>
  </si>
  <si>
    <t>GD3</t>
  </si>
  <si>
    <t>GPH</t>
  </si>
  <si>
    <t>GC</t>
  </si>
  <si>
    <t>GS</t>
  </si>
  <si>
    <t>GD1</t>
  </si>
  <si>
    <t>GD4</t>
  </si>
  <si>
    <t>Sidi Amor</t>
  </si>
  <si>
    <t>Sidi Amor ben Salem (Slata)</t>
  </si>
  <si>
    <t>35.81507</t>
  </si>
  <si>
    <t>8.4442</t>
  </si>
  <si>
    <t>966b</t>
  </si>
  <si>
    <t>groupe 1</t>
  </si>
  <si>
    <t>Sidi bou Aouane</t>
  </si>
  <si>
    <t>36.65015</t>
  </si>
  <si>
    <t>9.04309</t>
  </si>
  <si>
    <t>STPb3</t>
  </si>
  <si>
    <t>Sidi Taya</t>
  </si>
  <si>
    <t>36.37363</t>
  </si>
  <si>
    <t>10.14958</t>
  </si>
  <si>
    <t>STPb7</t>
  </si>
  <si>
    <t>SL263</t>
  </si>
  <si>
    <t>Slata</t>
  </si>
  <si>
    <t>35.80701</t>
  </si>
  <si>
    <t>8.42447</t>
  </si>
  <si>
    <t>Slata 967d</t>
  </si>
  <si>
    <t>Slata 1a</t>
  </si>
  <si>
    <t>SL867</t>
  </si>
  <si>
    <t>2612/05</t>
  </si>
  <si>
    <t>groupe 2</t>
  </si>
  <si>
    <t>Touireuf</t>
  </si>
  <si>
    <t>36.35085</t>
  </si>
  <si>
    <t>8.58199</t>
  </si>
  <si>
    <t>2612/02</t>
  </si>
  <si>
    <t>2612/10</t>
  </si>
  <si>
    <t>2612/09</t>
  </si>
  <si>
    <t>TZ2</t>
  </si>
  <si>
    <t>Trozza</t>
  </si>
  <si>
    <t>35.56466</t>
  </si>
  <si>
    <t>9.58574</t>
  </si>
  <si>
    <t>ZAG24</t>
  </si>
  <si>
    <t>groupe 3</t>
  </si>
  <si>
    <t>Zag Ettir</t>
  </si>
  <si>
    <t>36.09504</t>
  </si>
  <si>
    <t>8.5604</t>
  </si>
  <si>
    <t>Aichat</t>
  </si>
  <si>
    <t>32.8777996</t>
  </si>
  <si>
    <t>-8.07584659999998</t>
  </si>
  <si>
    <t>G1</t>
  </si>
  <si>
    <t>Assif El Mal</t>
  </si>
  <si>
    <t>31.3088726</t>
  </si>
  <si>
    <t>-8.47807309999996</t>
  </si>
  <si>
    <t>G2</t>
  </si>
  <si>
    <t>GnB1</t>
  </si>
  <si>
    <t>H2</t>
  </si>
  <si>
    <t>H3</t>
  </si>
  <si>
    <t>F3</t>
  </si>
  <si>
    <t>F8</t>
  </si>
  <si>
    <t>Bou Mokhta</t>
  </si>
  <si>
    <t>31.791702</t>
  </si>
  <si>
    <t>-7.09262000000001</t>
  </si>
  <si>
    <t>Sidi M'Barek</t>
  </si>
  <si>
    <t>31.260495</t>
  </si>
  <si>
    <t>-9.802855</t>
  </si>
  <si>
    <t>Tz10.30_1</t>
  </si>
  <si>
    <t>Tighza-Jbel Aouam district</t>
  </si>
  <si>
    <t>Ighrem Aousser vein (3F)</t>
  </si>
  <si>
    <t>33.16083</t>
  </si>
  <si>
    <t>-5.62972</t>
  </si>
  <si>
    <t>Tz10.30_5</t>
  </si>
  <si>
    <t>Tz10.30_6</t>
  </si>
  <si>
    <t>Tz10.30_7</t>
  </si>
  <si>
    <t>Pb-Zn-Ag-Au deposit</t>
  </si>
  <si>
    <t>RB 32</t>
  </si>
  <si>
    <t>Roc Blanc</t>
  </si>
  <si>
    <t>RB 23</t>
  </si>
  <si>
    <t>RB 22</t>
  </si>
  <si>
    <t>RB 25</t>
  </si>
  <si>
    <t>RB 27</t>
  </si>
  <si>
    <t>RB 31</t>
  </si>
  <si>
    <t>Tz10-31_8</t>
  </si>
  <si>
    <t>Sidi Ahmed vein (1270)</t>
  </si>
  <si>
    <t>Tz10-31_9</t>
  </si>
  <si>
    <t>Tz10-31_10</t>
  </si>
  <si>
    <t>Tz10-35_27</t>
  </si>
  <si>
    <t>Tz10-35_29</t>
  </si>
  <si>
    <t>Tz10-35_30</t>
  </si>
  <si>
    <t>Tz10-35_31</t>
  </si>
  <si>
    <t>Tz10-35_33</t>
  </si>
  <si>
    <t>Tz10-35_34</t>
  </si>
  <si>
    <t>Cu lens - po and cp recrystallized ore</t>
  </si>
  <si>
    <t>Zn lens - banded polymetallic ore</t>
  </si>
  <si>
    <t>Cu lens - contact massive sulphides and py vein</t>
  </si>
  <si>
    <t>Quartz-chacopyrite galena vein</t>
  </si>
  <si>
    <t>Cu lens - massive po with cp (0,5% Cu)</t>
  </si>
  <si>
    <t>Cu lens - massive ore</t>
  </si>
  <si>
    <t>Cu lens - cp stringers in chlorite matrix</t>
  </si>
  <si>
    <t>Zn lens - massive ore</t>
  </si>
  <si>
    <t>Sidi M'Barek - DS-139-E7, 602.2m</t>
  </si>
  <si>
    <t>Sidi M'Barek - DS-139-E7, 603m</t>
  </si>
  <si>
    <t>Tz10-39_21</t>
  </si>
  <si>
    <t>Signal vein(1270)</t>
  </si>
  <si>
    <t>Tz10-39_23</t>
  </si>
  <si>
    <t>Tz10-39_24</t>
  </si>
  <si>
    <t>Tz11_42Bgal@11</t>
  </si>
  <si>
    <t>Tz11_42Bgal@12</t>
  </si>
  <si>
    <t>Tz11_42Bgal@13</t>
  </si>
  <si>
    <t>Tz11_42Bgal@14</t>
  </si>
  <si>
    <t>Tz11_42Bgal@15</t>
  </si>
  <si>
    <t>Tz11_42Bgal@16</t>
  </si>
  <si>
    <t>Tz11_42Bgal@17</t>
  </si>
  <si>
    <t>Tz11_42Bgal@18</t>
  </si>
  <si>
    <t>Tz11_42Bgal@19</t>
  </si>
  <si>
    <t>Tz11_42Bgal@20</t>
  </si>
  <si>
    <t>Tz11_42Bgal@21</t>
  </si>
  <si>
    <t>Tz11_42Bgal@22</t>
  </si>
  <si>
    <t>Tz11_42Bgal@23</t>
  </si>
  <si>
    <t>Tz11_42Bgal@24</t>
  </si>
  <si>
    <t>Tz11_42Bgal@25</t>
  </si>
  <si>
    <t>Tz11_42Bgal@26</t>
  </si>
  <si>
    <t>Tz11_42Bgal@27</t>
  </si>
  <si>
    <t>Tz11_42Bgal@28</t>
  </si>
  <si>
    <t>Tz11_42Bgal@29</t>
  </si>
  <si>
    <t>Tz11_42Bgal@30</t>
  </si>
  <si>
    <t>Tz11_42Bgal@31</t>
  </si>
  <si>
    <t>Tz11_42Bgal@32</t>
  </si>
  <si>
    <t>Tz11_42Bgal@33</t>
  </si>
  <si>
    <t>Tz11_42Bgal@34</t>
  </si>
  <si>
    <t>Tz11_42Bgal@35</t>
  </si>
  <si>
    <t>Tz10-43_12</t>
  </si>
  <si>
    <t>Tz10-43_17</t>
  </si>
  <si>
    <t>Tz10-43_18</t>
  </si>
  <si>
    <t>Tz10-43_20</t>
  </si>
  <si>
    <t>Engil 1010</t>
  </si>
  <si>
    <t>Upper Moulouya district</t>
  </si>
  <si>
    <t>Aouli</t>
  </si>
  <si>
    <t>32.83</t>
  </si>
  <si>
    <t>-4.57</t>
  </si>
  <si>
    <t>Jebrak et al., 1998</t>
  </si>
  <si>
    <t>MN 123</t>
  </si>
  <si>
    <t>Aouli (Ansegmir granite)</t>
  </si>
  <si>
    <t>MN 47</t>
  </si>
  <si>
    <t>Aouli (Engill)</t>
  </si>
  <si>
    <t>MN 128</t>
  </si>
  <si>
    <t>Aouli (George)</t>
  </si>
  <si>
    <t>MN 127</t>
  </si>
  <si>
    <t>MN 101</t>
  </si>
  <si>
    <t>Aouli (Henry)</t>
  </si>
  <si>
    <t>MN 100</t>
  </si>
  <si>
    <t>MN 80</t>
  </si>
  <si>
    <t>Aouli (Sidi Ayad)</t>
  </si>
  <si>
    <t>MN 81</t>
  </si>
  <si>
    <t>MN 132</t>
  </si>
  <si>
    <t>Aouli (Sidi Said)</t>
  </si>
  <si>
    <t>MN 61</t>
  </si>
  <si>
    <t>AD 5</t>
  </si>
  <si>
    <t>Mibladen</t>
  </si>
  <si>
    <t>T</t>
  </si>
  <si>
    <t>Bou el Maden</t>
  </si>
  <si>
    <t>32.74123</t>
  </si>
  <si>
    <t>-4.729668</t>
  </si>
  <si>
    <t>MN 95</t>
  </si>
  <si>
    <t>Mibladen (Cretaceous), Assaka Idji</t>
  </si>
  <si>
    <t>Milbaden</t>
  </si>
  <si>
    <t>second layer</t>
  </si>
  <si>
    <t>MN 2</t>
  </si>
  <si>
    <t>Milbaden (South)</t>
  </si>
  <si>
    <t>MN 3</t>
  </si>
  <si>
    <t>Milbaden (West)</t>
  </si>
  <si>
    <t>MN 131</t>
  </si>
  <si>
    <t>Zeida</t>
  </si>
  <si>
    <t>32.779503</t>
  </si>
  <si>
    <t>-4.966722</t>
  </si>
  <si>
    <t>MN 130</t>
  </si>
  <si>
    <t>Kif el Hamar</t>
  </si>
  <si>
    <t>33.7</t>
  </si>
  <si>
    <t>-2.88333299999999</t>
  </si>
  <si>
    <t>Algeria</t>
  </si>
  <si>
    <t>Tanezzara</t>
  </si>
  <si>
    <t>34.9601571</t>
  </si>
  <si>
    <t>-0.61094300000002</t>
  </si>
  <si>
    <t>Merfeg Mrhaoulia</t>
  </si>
  <si>
    <t>35.3127778</t>
  </si>
  <si>
    <t>1.94666670000004</t>
  </si>
  <si>
    <t>Safsaf 968</t>
  </si>
  <si>
    <t>Bizerte</t>
  </si>
  <si>
    <t>Safsaf</t>
  </si>
  <si>
    <t>37.14125</t>
  </si>
  <si>
    <t>9.52346</t>
  </si>
  <si>
    <t>SDR2</t>
  </si>
  <si>
    <t>Sidi Driss</t>
  </si>
  <si>
    <t>37.05295</t>
  </si>
  <si>
    <t>9.11303</t>
  </si>
  <si>
    <t>Bazina 989</t>
  </si>
  <si>
    <t>Bazina</t>
  </si>
  <si>
    <t>37.01807</t>
  </si>
  <si>
    <t>9.14806</t>
  </si>
  <si>
    <t>Semene 965</t>
  </si>
  <si>
    <t>Jebel Semene</t>
  </si>
  <si>
    <t>36.99804</t>
  </si>
  <si>
    <t>9.19972</t>
  </si>
  <si>
    <t>2812/02</t>
  </si>
  <si>
    <t>Kef Tout</t>
  </si>
  <si>
    <t>36.89155</t>
  </si>
  <si>
    <t>9.11255</t>
  </si>
  <si>
    <t>Pepperino962</t>
  </si>
  <si>
    <t>Pepperino</t>
  </si>
  <si>
    <t>36.71697</t>
  </si>
  <si>
    <t>8.96313</t>
  </si>
  <si>
    <t>JLT2</t>
  </si>
  <si>
    <t>Jalta</t>
  </si>
  <si>
    <t>37.06377</t>
  </si>
  <si>
    <t>9.53636</t>
  </si>
  <si>
    <t>Nessissa</t>
  </si>
  <si>
    <t>35.3666667</t>
  </si>
  <si>
    <t>-1.16666669999995</t>
  </si>
  <si>
    <t>ND 157544</t>
  </si>
  <si>
    <t>Other regions</t>
  </si>
  <si>
    <t>Vein in Old Red Sandstone siltstone</t>
  </si>
  <si>
    <t>Achanarras Burn</t>
  </si>
  <si>
    <t>58.46653</t>
  </si>
  <si>
    <t>-3.486731</t>
  </si>
  <si>
    <t>NN70 39</t>
  </si>
  <si>
    <t>Southern Grampians</t>
  </si>
  <si>
    <t>Vein in Dalradian schist</t>
  </si>
  <si>
    <t>Ardtalanaig</t>
  </si>
  <si>
    <t>56.525402</t>
  </si>
  <si>
    <t>-4.11394910000001</t>
  </si>
  <si>
    <t>Vein in Caledonian vent, in Dalradian schist</t>
  </si>
  <si>
    <t>Arduaine</t>
  </si>
  <si>
    <t>56.235844</t>
  </si>
  <si>
    <t>-5.55303600000002</t>
  </si>
  <si>
    <t>Midland Valley</t>
  </si>
  <si>
    <t>Replacement in Carboniferous siltstone, below sill</t>
  </si>
  <si>
    <t>Cheese Bay</t>
  </si>
  <si>
    <t>57.657865</t>
  </si>
  <si>
    <t>-7.11377600000003</t>
  </si>
  <si>
    <t>NN 117118</t>
  </si>
  <si>
    <t>Clachan Beag</t>
  </si>
  <si>
    <t>56.16743</t>
  </si>
  <si>
    <t>-5.06836980000003</t>
  </si>
  <si>
    <t>NO 50 81</t>
  </si>
  <si>
    <t>Craig Soales</t>
  </si>
  <si>
    <t>56.956906</t>
  </si>
  <si>
    <t>-2.751564</t>
  </si>
  <si>
    <t>NO 367972</t>
  </si>
  <si>
    <t>Vein in Caledonian granite</t>
  </si>
  <si>
    <t>Craig-an-t'Seabhaig</t>
  </si>
  <si>
    <t>57.059795</t>
  </si>
  <si>
    <t>-3.043141</t>
  </si>
  <si>
    <t>NS 919238</t>
  </si>
  <si>
    <t>Southern Uplands</t>
  </si>
  <si>
    <t>Vein in Ordovician sandstone</t>
  </si>
  <si>
    <t>Craighead</t>
  </si>
  <si>
    <t>57.63026</t>
  </si>
  <si>
    <t>-4.083851</t>
  </si>
  <si>
    <t>NH 764451</t>
  </si>
  <si>
    <t>Replacement in Old Red Sandstone limestone</t>
  </si>
  <si>
    <t>Culloden</t>
  </si>
  <si>
    <t>57.487719</t>
  </si>
  <si>
    <t>-4.14209299999993</t>
  </si>
  <si>
    <t>HY 772555</t>
  </si>
  <si>
    <t>Disseminations in Old Red Sandstone siltstone</t>
  </si>
  <si>
    <t>56.4906712</t>
  </si>
  <si>
    <t>-4.20264580000003</t>
  </si>
  <si>
    <t>NJ11 68</t>
  </si>
  <si>
    <t>Disseminations in Triassic sandstone</t>
  </si>
  <si>
    <t>57.7003987</t>
  </si>
  <si>
    <t>-3.47980729999995</t>
  </si>
  <si>
    <t>NS 363525</t>
  </si>
  <si>
    <t>Disseminations in Carboniferous limestone</t>
  </si>
  <si>
    <t>Dockra</t>
  </si>
  <si>
    <t>NO 35 97</t>
  </si>
  <si>
    <t>Vein in Dalradian metagabbro, above granite</t>
  </si>
  <si>
    <t>Glengairn</t>
  </si>
  <si>
    <t>57.095771</t>
  </si>
  <si>
    <t>-3.15726210000003</t>
  </si>
  <si>
    <t>1978.49.13</t>
  </si>
  <si>
    <t>Southern Grampians Tyndrum</t>
  </si>
  <si>
    <t>Grampians Tyndrum</t>
  </si>
  <si>
    <t>56.9166667</t>
  </si>
  <si>
    <t>Rohl, 1996</t>
  </si>
  <si>
    <t>NS 991715</t>
  </si>
  <si>
    <t>Vein in Carboniferous siltstone</t>
  </si>
  <si>
    <t>Hilderstone</t>
  </si>
  <si>
    <t>NR 834814</t>
  </si>
  <si>
    <t>Inverneil</t>
  </si>
  <si>
    <t>55.977449</t>
  </si>
  <si>
    <t>-5.45079299999998</t>
  </si>
  <si>
    <t>Crystal in Permo-Carboniferous vent</t>
  </si>
  <si>
    <t>NT 46 99</t>
  </si>
  <si>
    <t>Kincraig</t>
  </si>
  <si>
    <t>57.1266667</t>
  </si>
  <si>
    <t>-3.93098069999996</t>
  </si>
  <si>
    <t>(?) Vein in Cambro-Ordovician limestone</t>
  </si>
  <si>
    <t>Ledmore</t>
  </si>
  <si>
    <t>58.0635127</t>
  </si>
  <si>
    <t>-4.97342290000006</t>
  </si>
  <si>
    <t>NM 732553</t>
  </si>
  <si>
    <t>Vein in Moinian rocks, above granite</t>
  </si>
  <si>
    <t>Lurga</t>
  </si>
  <si>
    <t>NO 36 96</t>
  </si>
  <si>
    <t>Monaltrie</t>
  </si>
  <si>
    <t>57.0490949</t>
  </si>
  <si>
    <t>-3.038003</t>
  </si>
  <si>
    <t>NR 401689</t>
  </si>
  <si>
    <t>Vein in Dalradian limestone</t>
  </si>
  <si>
    <t>Mulreesh</t>
  </si>
  <si>
    <t>NY 28 80</t>
  </si>
  <si>
    <t>Disseminations in Carboniferous sandstone</t>
  </si>
  <si>
    <t>Pokeskine Sike</t>
  </si>
  <si>
    <t>56.695388</t>
  </si>
  <si>
    <t>-5.5711781</t>
  </si>
  <si>
    <t>Skarn around Tertiary epigranite</t>
  </si>
  <si>
    <t>57.2442719</t>
  </si>
  <si>
    <t>-5.91549789999999</t>
  </si>
  <si>
    <t>ND38 52</t>
  </si>
  <si>
    <t>Staxigoe</t>
  </si>
  <si>
    <t>58.454151</t>
  </si>
  <si>
    <t>-3.05918500000007</t>
  </si>
  <si>
    <t>NR 843792</t>
  </si>
  <si>
    <t>Stronchullin</t>
  </si>
  <si>
    <t>56.021029</t>
  </si>
  <si>
    <t>-4.90758389999996</t>
  </si>
  <si>
    <t>NM 800660</t>
  </si>
  <si>
    <t>Vein in Moinian schist</t>
  </si>
  <si>
    <t>Strontian (Corrantee)</t>
  </si>
  <si>
    <t>NM 862666</t>
  </si>
  <si>
    <t>Vein in Moinian gneiss</t>
  </si>
  <si>
    <t>Strontian (Fee Donald)</t>
  </si>
  <si>
    <t>NN 315300</t>
  </si>
  <si>
    <t>Tyndrum</t>
  </si>
  <si>
    <t>56.43607</t>
  </si>
  <si>
    <t>-4.71176190000006</t>
  </si>
  <si>
    <t>NS 895978</t>
  </si>
  <si>
    <t>Vein in Devonian lava</t>
  </si>
  <si>
    <t>Airthrey Hill</t>
  </si>
  <si>
    <t>NS 815972</t>
  </si>
  <si>
    <t>Airthrey Silvermine</t>
  </si>
  <si>
    <t>NS 976892</t>
  </si>
  <si>
    <t>Alva</t>
  </si>
  <si>
    <t>56.179345</t>
  </si>
  <si>
    <t>-3.78107039999998</t>
  </si>
  <si>
    <t>NO 185032</t>
  </si>
  <si>
    <t>Bishop Hill</t>
  </si>
  <si>
    <t>56.225039</t>
  </si>
  <si>
    <t>-3.315505</t>
  </si>
  <si>
    <t>NN 945002</t>
  </si>
  <si>
    <t>Burn of Sorrow</t>
  </si>
  <si>
    <t>56.18361</t>
  </si>
  <si>
    <t>-3.70306</t>
  </si>
  <si>
    <t>Coating on joint plane in Carboniferous coal</t>
  </si>
  <si>
    <t>55.8631523</t>
  </si>
  <si>
    <t>-4.25501529999997</t>
  </si>
  <si>
    <t>NT 138785</t>
  </si>
  <si>
    <t>Disseminations in Carboniferous stromatolitic limestone</t>
  </si>
  <si>
    <t>55.990003</t>
  </si>
  <si>
    <t>-3.39904490000004</t>
  </si>
  <si>
    <t>NT 47 99</t>
  </si>
  <si>
    <t>Earlsferry</t>
  </si>
  <si>
    <t>56.18963</t>
  </si>
  <si>
    <t>-2.83414089999997</t>
  </si>
  <si>
    <t>NT 252733</t>
  </si>
  <si>
    <t>(?) Associated with Permo-Carboniferous intrusion</t>
  </si>
  <si>
    <t>Edinburgh</t>
  </si>
  <si>
    <t>55.953252</t>
  </si>
  <si>
    <t>-3.188267</t>
  </si>
  <si>
    <t>BM 88073</t>
  </si>
  <si>
    <t>East Calder</t>
  </si>
  <si>
    <t>NT 120827</t>
  </si>
  <si>
    <t>Vein in Carboniferous sandstone, below sill</t>
  </si>
  <si>
    <t>Inverkeithing</t>
  </si>
  <si>
    <t>56.030043</t>
  </si>
  <si>
    <t>-3.39879500000006</t>
  </si>
  <si>
    <t>NS 282648</t>
  </si>
  <si>
    <t>Vein in Carboniferous lava</t>
  </si>
  <si>
    <t>Muirshiels</t>
  </si>
  <si>
    <t>55.8979516</t>
  </si>
  <si>
    <t>-4.63193980000005</t>
  </si>
  <si>
    <t>NS72 31</t>
  </si>
  <si>
    <t>Vein in Silurian sandstone</t>
  </si>
  <si>
    <t>Priesthill</t>
  </si>
  <si>
    <t>55.5666667</t>
  </si>
  <si>
    <t>NM 831475</t>
  </si>
  <si>
    <t>Sanda</t>
  </si>
  <si>
    <t>55.2795966</t>
  </si>
  <si>
    <t>-5.58268509999994</t>
  </si>
  <si>
    <t>South Queensferry</t>
  </si>
  <si>
    <t>NY 30 82</t>
  </si>
  <si>
    <t>Westwater</t>
  </si>
  <si>
    <t>56.811143</t>
  </si>
  <si>
    <t>-2.717468</t>
  </si>
  <si>
    <t>NX 439651</t>
  </si>
  <si>
    <t>Vein in Silurian sandstone, above granite</t>
  </si>
  <si>
    <t>Cairnsmore (Blackcraig)</t>
  </si>
  <si>
    <t>55.2560277</t>
  </si>
  <si>
    <t>-4.21275000000003</t>
  </si>
  <si>
    <t>NX 387698</t>
  </si>
  <si>
    <t>Cairnsmore (Coldstream Burn)</t>
  </si>
  <si>
    <t>NX 538621</t>
  </si>
  <si>
    <t>Cairnsmore (Dromore)</t>
  </si>
  <si>
    <t>NX 386696</t>
  </si>
  <si>
    <t>Cairnsmore (Wood of Cree)</t>
  </si>
  <si>
    <t>NT 789046</t>
  </si>
  <si>
    <t>Vein in Carboniferous limestone</t>
  </si>
  <si>
    <t>Cottonshope</t>
  </si>
  <si>
    <t>55.304432</t>
  </si>
  <si>
    <t>-2.34391800000003</t>
  </si>
  <si>
    <t>NT 702784</t>
  </si>
  <si>
    <t>Dunbar (The Vaults)</t>
  </si>
  <si>
    <t>56.002087</t>
  </si>
  <si>
    <t>-2.51673700000003</t>
  </si>
  <si>
    <t>NO 42 81</t>
  </si>
  <si>
    <t>Gilfumman</t>
  </si>
  <si>
    <t>55.378051</t>
  </si>
  <si>
    <t>-3.43597299999999</t>
  </si>
  <si>
    <t>NS88 14</t>
  </si>
  <si>
    <t>Leadhills</t>
  </si>
  <si>
    <t>55.418459</t>
  </si>
  <si>
    <t>-3.76004599999999</t>
  </si>
  <si>
    <t>BM 57345</t>
  </si>
  <si>
    <t>Strathclyde Lanark</t>
  </si>
  <si>
    <t>BM 1935.25</t>
  </si>
  <si>
    <t>1878.49.14; 45.40</t>
  </si>
  <si>
    <t>Leadhills, Brown's vein</t>
  </si>
  <si>
    <t>1878.49.14; 45.39</t>
  </si>
  <si>
    <t>1878.49.14; 45.89</t>
  </si>
  <si>
    <t>Leadhills, Glenonnar mine</t>
  </si>
  <si>
    <t>1878.49.14; 45.86</t>
  </si>
  <si>
    <t>BM 1920.468</t>
  </si>
  <si>
    <t>Dum&amp;Gall</t>
  </si>
  <si>
    <t>Wanlockhead</t>
  </si>
  <si>
    <t>55.39749</t>
  </si>
  <si>
    <t>-3.78366000000005</t>
  </si>
  <si>
    <t>1879.27.10; 45.26</t>
  </si>
  <si>
    <t>BM 88027</t>
  </si>
  <si>
    <t>1986.26.170</t>
  </si>
  <si>
    <t>1986.26.171</t>
  </si>
  <si>
    <t>1991.9.1</t>
  </si>
  <si>
    <t>NS87 13</t>
  </si>
  <si>
    <t>NX 529938</t>
  </si>
  <si>
    <t>Vein in Ordovician sandstone above granite</t>
  </si>
  <si>
    <t>Woodhead</t>
  </si>
  <si>
    <t>55.211699</t>
  </si>
  <si>
    <t>-4.25996899999996</t>
  </si>
  <si>
    <t>1859.493.317</t>
  </si>
  <si>
    <t>Carpshairn</t>
  </si>
  <si>
    <t>Woodhead mines</t>
  </si>
  <si>
    <t>1859.493.326</t>
  </si>
  <si>
    <t>1859.493.324</t>
  </si>
  <si>
    <t>RN20</t>
  </si>
  <si>
    <t>England</t>
  </si>
  <si>
    <t>Northumberland</t>
  </si>
  <si>
    <t>Allenheads</t>
  </si>
  <si>
    <t>54.802486</t>
  </si>
  <si>
    <t>-2.218842</t>
  </si>
  <si>
    <t>BN6 6225</t>
  </si>
  <si>
    <t>Durham</t>
  </si>
  <si>
    <t>Barbary mine</t>
  </si>
  <si>
    <t>54.74118</t>
  </si>
  <si>
    <t>-2.20971</t>
  </si>
  <si>
    <t>BN5 20695</t>
  </si>
  <si>
    <t>Blackdene mine</t>
  </si>
  <si>
    <t>54.74568</t>
  </si>
  <si>
    <t>-2.20508</t>
  </si>
  <si>
    <t>BN7 6215</t>
  </si>
  <si>
    <t>Boltsburn mine</t>
  </si>
  <si>
    <t>54.7807069</t>
  </si>
  <si>
    <t>-2.09802680000007</t>
  </si>
  <si>
    <t>BM 1926.565</t>
  </si>
  <si>
    <t>BN7 23684</t>
  </si>
  <si>
    <t>BN7 6214</t>
  </si>
  <si>
    <t>BN10 21130</t>
  </si>
  <si>
    <t>Brandon Walls</t>
  </si>
  <si>
    <t>54.74946</t>
  </si>
  <si>
    <t>-2.011302</t>
  </si>
  <si>
    <t>RN4</t>
  </si>
  <si>
    <t>Yorkshire</t>
  </si>
  <si>
    <t>Brandy Bottle</t>
  </si>
  <si>
    <t>54.3894619</t>
  </si>
  <si>
    <t>-1.94281150000006</t>
  </si>
  <si>
    <t>OUM AS 4</t>
  </si>
  <si>
    <t>Cumbria</t>
  </si>
  <si>
    <t>Brandy Gill</t>
  </si>
  <si>
    <t>54.6935913</t>
  </si>
  <si>
    <t>-2.18622300000004</t>
  </si>
  <si>
    <t>AP 92.18</t>
  </si>
  <si>
    <t>Brownley Hill mine</t>
  </si>
  <si>
    <t>54.79639</t>
  </si>
  <si>
    <t>-2.34833</t>
  </si>
  <si>
    <t>BUN-4</t>
  </si>
  <si>
    <t>Northern Pennines</t>
  </si>
  <si>
    <t>Gunnerside</t>
  </si>
  <si>
    <t>Bunting level</t>
  </si>
  <si>
    <t>54.37941</t>
  </si>
  <si>
    <t>-2.07247600000005</t>
  </si>
  <si>
    <t>BUN-1</t>
  </si>
  <si>
    <t>BM 1984.506</t>
  </si>
  <si>
    <t>Burtree Pasture mine</t>
  </si>
  <si>
    <t>54.76633</t>
  </si>
  <si>
    <t>-2.21762</t>
  </si>
  <si>
    <t>RN1</t>
  </si>
  <si>
    <t>Small Cleugh mine</t>
  </si>
  <si>
    <t>Cleugh mine</t>
  </si>
  <si>
    <t>54.77525</t>
  </si>
  <si>
    <t>-1.58485199999996</t>
  </si>
  <si>
    <t>BN20 17543</t>
  </si>
  <si>
    <t>Closehouse mine</t>
  </si>
  <si>
    <t>54.59913</t>
  </si>
  <si>
    <t>-2.23375</t>
  </si>
  <si>
    <t>AA 94.CON 3</t>
  </si>
  <si>
    <t>Coniston</t>
  </si>
  <si>
    <t>54.369071</t>
  </si>
  <si>
    <t>-3.07587000000001</t>
  </si>
  <si>
    <t>AA 94.CON 2</t>
  </si>
  <si>
    <t>AA 94.CON 4</t>
  </si>
  <si>
    <t>AA 94.CON 1</t>
  </si>
  <si>
    <t>BN13 6580</t>
  </si>
  <si>
    <t>Cow Green mine</t>
  </si>
  <si>
    <t>54.67001</t>
  </si>
  <si>
    <t>-2.29309</t>
  </si>
  <si>
    <t>BN14 6594</t>
  </si>
  <si>
    <t>BN14 6580</t>
  </si>
  <si>
    <t>BN14 6645</t>
  </si>
  <si>
    <t>BM 1979.395</t>
  </si>
  <si>
    <t>Driggith mine</t>
  </si>
  <si>
    <t>54.70806</t>
  </si>
  <si>
    <t>-3.04306</t>
  </si>
  <si>
    <t>BM 1981.648</t>
  </si>
  <si>
    <t>AA 93.1</t>
  </si>
  <si>
    <t>Force Crag</t>
  </si>
  <si>
    <t>54.5835008</t>
  </si>
  <si>
    <t>-3.23977690000004</t>
  </si>
  <si>
    <t>SC26 77</t>
  </si>
  <si>
    <t>Vein in Lower Palaeozoic rocks, above granite</t>
  </si>
  <si>
    <t>Foxdale</t>
  </si>
  <si>
    <t>54.1692615</t>
  </si>
  <si>
    <t>-4.63848350000001</t>
  </si>
  <si>
    <t>OUM 15278</t>
  </si>
  <si>
    <t>Isle of Man</t>
  </si>
  <si>
    <t>Foxdale mine</t>
  </si>
  <si>
    <t>83.41G.M1035</t>
  </si>
  <si>
    <t>RJK 2833</t>
  </si>
  <si>
    <t>83.41G.M1045</t>
  </si>
  <si>
    <t>BN10 20924</t>
  </si>
  <si>
    <t>Frazers Hush</t>
  </si>
  <si>
    <t>54.7944479</t>
  </si>
  <si>
    <t>-2.17278260000001</t>
  </si>
  <si>
    <t>BN10 20919</t>
  </si>
  <si>
    <t>BN10 20953</t>
  </si>
  <si>
    <t>Fullwood</t>
  </si>
  <si>
    <t>54.7508815</t>
  </si>
  <si>
    <t>-1.622749</t>
  </si>
  <si>
    <t>GEB-3</t>
  </si>
  <si>
    <t>Teesdale</t>
  </si>
  <si>
    <t>Great Eggleshope Beck</t>
  </si>
  <si>
    <t>54.665827</t>
  </si>
  <si>
    <t>-2.045401</t>
  </si>
  <si>
    <t>GEB-2</t>
  </si>
  <si>
    <t>GEB-4</t>
  </si>
  <si>
    <t>GEB-1</t>
  </si>
  <si>
    <t>27.308GR1a</t>
  </si>
  <si>
    <t>Great Laxey mine</t>
  </si>
  <si>
    <t>54.2336685</t>
  </si>
  <si>
    <t>-4.40602669999998</t>
  </si>
  <si>
    <t>15.156GR.218</t>
  </si>
  <si>
    <t>83.41G.M1050</t>
  </si>
  <si>
    <t>27.308GR1b</t>
  </si>
  <si>
    <t>BN8 20998</t>
  </si>
  <si>
    <t>Groverake</t>
  </si>
  <si>
    <t>54.7920752</t>
  </si>
  <si>
    <t>-2.16389760000004</t>
  </si>
  <si>
    <t>BN23 20728</t>
  </si>
  <si>
    <t>Hartley Birkett</t>
  </si>
  <si>
    <t>54.4734508</t>
  </si>
  <si>
    <t>-2.3485894</t>
  </si>
  <si>
    <t>BN1 15240</t>
  </si>
  <si>
    <t>Hilton mine</t>
  </si>
  <si>
    <t>54.5979</t>
  </si>
  <si>
    <t>-2.36842</t>
  </si>
  <si>
    <t>KILL 2</t>
  </si>
  <si>
    <t>Killhope</t>
  </si>
  <si>
    <t>54.782749</t>
  </si>
  <si>
    <t>-2.27255820000005</t>
  </si>
  <si>
    <t>BM 1932.1332</t>
  </si>
  <si>
    <t>Langley Barony mine</t>
  </si>
  <si>
    <t>54.975823</t>
  </si>
  <si>
    <t>-2.24973399999999</t>
  </si>
  <si>
    <t>SC 408874</t>
  </si>
  <si>
    <t>Laxey</t>
  </si>
  <si>
    <t>54.238528</t>
  </si>
  <si>
    <t>-4.40738899999997</t>
  </si>
  <si>
    <t>BN16 21135</t>
  </si>
  <si>
    <t>Little Eggleshope lead mine</t>
  </si>
  <si>
    <t>54.6333333</t>
  </si>
  <si>
    <t>-2.1333333</t>
  </si>
  <si>
    <t>BM 1981.265</t>
  </si>
  <si>
    <t>Near Eddy's Bridge</t>
  </si>
  <si>
    <t>54.787335</t>
  </si>
  <si>
    <t>-2.34192899999994</t>
  </si>
  <si>
    <t>NY 77 44</t>
  </si>
  <si>
    <t>Nenthead</t>
  </si>
  <si>
    <t>OCL-2</t>
  </si>
  <si>
    <t>Old Carr Mine</t>
  </si>
  <si>
    <t>OCL-3</t>
  </si>
  <si>
    <t>OCL-5</t>
  </si>
  <si>
    <t>OCL-4</t>
  </si>
  <si>
    <t>83.41G.M1049</t>
  </si>
  <si>
    <t>North Bradda mine</t>
  </si>
  <si>
    <t>54.1039722</t>
  </si>
  <si>
    <t>-4.76533330000007</t>
  </si>
  <si>
    <t>BN22 19072</t>
  </si>
  <si>
    <t>Seaham colliery</t>
  </si>
  <si>
    <t>BN5 6666</t>
  </si>
  <si>
    <t>Sedling mine</t>
  </si>
  <si>
    <t>54.76634</t>
  </si>
  <si>
    <t>-2.21606</t>
  </si>
  <si>
    <t>BN5 6659</t>
  </si>
  <si>
    <t>NY 84 68</t>
  </si>
  <si>
    <t>Settlingstones</t>
  </si>
  <si>
    <t>BN21 15739</t>
  </si>
  <si>
    <t>Settlingstones mine</t>
  </si>
  <si>
    <t>55.00889</t>
  </si>
  <si>
    <t>-2.24528</t>
  </si>
  <si>
    <t>BN1 6521</t>
  </si>
  <si>
    <t>Silverband mine</t>
  </si>
  <si>
    <t>54.68</t>
  </si>
  <si>
    <t>-2.46306</t>
  </si>
  <si>
    <t>BN4 6227</t>
  </si>
  <si>
    <t>St. Peter's mine</t>
  </si>
  <si>
    <t>54.835451</t>
  </si>
  <si>
    <t>-2.23430289999999</t>
  </si>
  <si>
    <t>BN4 5719</t>
  </si>
  <si>
    <t>Swinhope mine</t>
  </si>
  <si>
    <t>54.8773295</t>
  </si>
  <si>
    <t>-1.54730169999993</t>
  </si>
  <si>
    <t>BM 1909.528</t>
  </si>
  <si>
    <t>Threlkeld mine</t>
  </si>
  <si>
    <t>54.610801</t>
  </si>
  <si>
    <t>-3.04402</t>
  </si>
  <si>
    <t>AA 93.4</t>
  </si>
  <si>
    <t>Whiteoak mine</t>
  </si>
  <si>
    <t>AA 93.5</t>
  </si>
  <si>
    <t>54.5809367</t>
  </si>
  <si>
    <t>-3.3541252</t>
  </si>
  <si>
    <t>AA 93.2</t>
  </si>
  <si>
    <t>Wythburn (Helvellyn)</t>
  </si>
  <si>
    <t>54.5268185</t>
  </si>
  <si>
    <t>-3.01724639999998</t>
  </si>
  <si>
    <t>BM 40241</t>
  </si>
  <si>
    <t>54.5772323</t>
  </si>
  <si>
    <t>-2.7974835</t>
  </si>
  <si>
    <t>BM 40146</t>
  </si>
  <si>
    <t>P625:11</t>
  </si>
  <si>
    <t>Kerry</t>
  </si>
  <si>
    <t>Great Orme mine malachite-goethite ore samples (E1 near galena vein)</t>
  </si>
  <si>
    <t>53.329964</t>
  </si>
  <si>
    <t>-3.847266</t>
  </si>
  <si>
    <t>Williams, 2014</t>
  </si>
  <si>
    <t>P625:9</t>
  </si>
  <si>
    <t>P625:8</t>
  </si>
  <si>
    <t>GEY 89-2</t>
  </si>
  <si>
    <t>England - Wales</t>
  </si>
  <si>
    <t>Powys</t>
  </si>
  <si>
    <t>Gwynedd</t>
  </si>
  <si>
    <t>Benallt</t>
  </si>
  <si>
    <t>52.819499</t>
  </si>
  <si>
    <t>-4.63333599999999</t>
  </si>
  <si>
    <t>PD2</t>
  </si>
  <si>
    <t>78.33G.M168</t>
  </si>
  <si>
    <t>78.33G.M166</t>
  </si>
  <si>
    <t>BMR8.92 NAN 5</t>
  </si>
  <si>
    <t>BMR8.92 NAN 3</t>
  </si>
  <si>
    <t>CWM89-3</t>
  </si>
  <si>
    <t>Copa Hill</t>
  </si>
  <si>
    <t>Great Orme</t>
  </si>
  <si>
    <t>CWM89-7</t>
  </si>
  <si>
    <t>CWM89-8</t>
  </si>
  <si>
    <t>CWM89-4</t>
  </si>
  <si>
    <t>CWM89-5</t>
  </si>
  <si>
    <t>GTO 90.8</t>
  </si>
  <si>
    <t>GTO 90.7</t>
  </si>
  <si>
    <t>GTO 90.6</t>
  </si>
  <si>
    <t>CWM92-1d</t>
  </si>
  <si>
    <t>Parys Mountain</t>
  </si>
  <si>
    <t>53.383596</t>
  </si>
  <si>
    <t>-4.348949</t>
  </si>
  <si>
    <t>CWM92-1f</t>
  </si>
  <si>
    <t>CWM92-1e</t>
  </si>
  <si>
    <t>BMR8.92 NTY 7</t>
  </si>
  <si>
    <t>Nantyrarian/Silver Stream</t>
  </si>
  <si>
    <t>PD6</t>
  </si>
  <si>
    <t>CWB 89-1</t>
  </si>
  <si>
    <t>PC 92.3</t>
  </si>
  <si>
    <t>CWM92-2a</t>
  </si>
  <si>
    <t>Rhosmynach mine</t>
  </si>
  <si>
    <t>53.3962849</t>
  </si>
  <si>
    <t>-4.28618949999998</t>
  </si>
  <si>
    <t>CWM89-2b</t>
  </si>
  <si>
    <t>Trecastell mine</t>
  </si>
  <si>
    <t>53.2536231266</t>
  </si>
  <si>
    <t>-3.85888371326</t>
  </si>
  <si>
    <t>CWM89-2c</t>
  </si>
  <si>
    <t>RN3</t>
  </si>
  <si>
    <t>Buckden Gavell</t>
  </si>
  <si>
    <t>54.191349</t>
  </si>
  <si>
    <t>-2.08707700000002</t>
  </si>
  <si>
    <t>PD11a</t>
  </si>
  <si>
    <t>Coldstones Quarry</t>
  </si>
  <si>
    <t>54.071731</t>
  </si>
  <si>
    <t>-1.83296300000006</t>
  </si>
  <si>
    <t>PD11b</t>
  </si>
  <si>
    <t>CTH-1</t>
  </si>
  <si>
    <t>Grassington</t>
  </si>
  <si>
    <t>Cottingham shaft</t>
  </si>
  <si>
    <t>54.069208</t>
  </si>
  <si>
    <t>-1.99940700000002</t>
  </si>
  <si>
    <t>CTH-2</t>
  </si>
  <si>
    <t>CTH-3</t>
  </si>
  <si>
    <t>GFW-4</t>
  </si>
  <si>
    <t>Nidderdale</t>
  </si>
  <si>
    <t>Gillfield Mine</t>
  </si>
  <si>
    <t>54.1159935</t>
  </si>
  <si>
    <t>-1.72918920000006</t>
  </si>
  <si>
    <t>GFW-3</t>
  </si>
  <si>
    <t>GFW-5</t>
  </si>
  <si>
    <t>GFW-1</t>
  </si>
  <si>
    <t>GFS-3</t>
  </si>
  <si>
    <t>GFS-5</t>
  </si>
  <si>
    <t>GFS-2</t>
  </si>
  <si>
    <t>GFS-7</t>
  </si>
  <si>
    <t>GFS-4</t>
  </si>
  <si>
    <t>GFS-1</t>
  </si>
  <si>
    <t>GFW-7</t>
  </si>
  <si>
    <t>GFS-6</t>
  </si>
  <si>
    <t>GFW-8</t>
  </si>
  <si>
    <t>GFW-2</t>
  </si>
  <si>
    <t>SAR-4</t>
  </si>
  <si>
    <t>Sarah shaft</t>
  </si>
  <si>
    <t>SAR-2</t>
  </si>
  <si>
    <t>SAR-5</t>
  </si>
  <si>
    <t>SAR-1</t>
  </si>
  <si>
    <t>SAR-3</t>
  </si>
  <si>
    <t>LCF 2</t>
  </si>
  <si>
    <t>Berth Lwyn and Befn Coch Gold mines</t>
  </si>
  <si>
    <t>52.79083</t>
  </si>
  <si>
    <t>-3.89833</t>
  </si>
  <si>
    <t>DYF 89-1</t>
  </si>
  <si>
    <t>Castell Carn-Dochan Gold mine</t>
  </si>
  <si>
    <t>52.8381544</t>
  </si>
  <si>
    <t>-3.69670110000004</t>
  </si>
  <si>
    <t>PD5</t>
  </si>
  <si>
    <t>LCF 3</t>
  </si>
  <si>
    <t>Cwm Leision mine</t>
  </si>
  <si>
    <t>52.9277266</t>
  </si>
  <si>
    <t>-4.13348359999998</t>
  </si>
  <si>
    <t>PD8a</t>
  </si>
  <si>
    <t>Diphwys Tarw mine</t>
  </si>
  <si>
    <t>BM 1949.121</t>
  </si>
  <si>
    <t>Clwyd</t>
  </si>
  <si>
    <t>Llanfair-Talhaiarn mine</t>
  </si>
  <si>
    <t>53.2176408</t>
  </si>
  <si>
    <t>-3.6010407</t>
  </si>
  <si>
    <t>CWM92-1c</t>
  </si>
  <si>
    <t>Parc mine</t>
  </si>
  <si>
    <t>53.12488</t>
  </si>
  <si>
    <t>-3.81147</t>
  </si>
  <si>
    <t>CWM92-1b</t>
  </si>
  <si>
    <t>CWM92-1a</t>
  </si>
  <si>
    <t>BMR8.92 NTY 5</t>
  </si>
  <si>
    <t>BMR8.92 NTY 4</t>
  </si>
  <si>
    <t>DYL 89-2</t>
  </si>
  <si>
    <t>LCF 12</t>
  </si>
  <si>
    <t>St. David's mine</t>
  </si>
  <si>
    <t>52.749282</t>
  </si>
  <si>
    <t>-3.97300900000005</t>
  </si>
  <si>
    <t>CWM89-1</t>
  </si>
  <si>
    <t>St. George's Quarry</t>
  </si>
  <si>
    <t>53.2719286</t>
  </si>
  <si>
    <t>-3.54475920000004</t>
  </si>
  <si>
    <t>DYL 89-1</t>
  </si>
  <si>
    <t>Sygun copper mine</t>
  </si>
  <si>
    <t>53.018861</t>
  </si>
  <si>
    <t>-4.082026</t>
  </si>
  <si>
    <t>BMR8.92 YSB 2</t>
  </si>
  <si>
    <t>Dyfed</t>
  </si>
  <si>
    <t>Votty &amp; Bowydd mine</t>
  </si>
  <si>
    <t>52.998337</t>
  </si>
  <si>
    <t>-3.94489399999998</t>
  </si>
  <si>
    <t>PD8b</t>
  </si>
  <si>
    <t>52.9078799</t>
  </si>
  <si>
    <t>-3.8334237</t>
  </si>
  <si>
    <t>C7-D</t>
  </si>
  <si>
    <t>Allt-y-crib</t>
  </si>
  <si>
    <t>52.4854993043</t>
  </si>
  <si>
    <t>-3.98393487018</t>
  </si>
  <si>
    <t>RJK 166</t>
  </si>
  <si>
    <t>AEM 10</t>
  </si>
  <si>
    <t>Cheshire</t>
  </si>
  <si>
    <t>Artists Lane</t>
  </si>
  <si>
    <t>53.2905915</t>
  </si>
  <si>
    <t>-2.22502899999995</t>
  </si>
  <si>
    <t>BM 1946.257</t>
  </si>
  <si>
    <t>Bacheiddon (Rhoswydol) mine</t>
  </si>
  <si>
    <t>52.5646385</t>
  </si>
  <si>
    <t>-3.7128639</t>
  </si>
  <si>
    <t>BMR8.92 NAN 1</t>
  </si>
  <si>
    <t>AP 92.8</t>
  </si>
  <si>
    <t>Shropshire</t>
  </si>
  <si>
    <t>Bog mine</t>
  </si>
  <si>
    <t>52.7073029</t>
  </si>
  <si>
    <t>-2.75532680000003</t>
  </si>
  <si>
    <t>27.111GR337</t>
  </si>
  <si>
    <t>Bwlchgwyn Quarry</t>
  </si>
  <si>
    <t>53.0721437</t>
  </si>
  <si>
    <t>-3.09815260000005</t>
  </si>
  <si>
    <t>AP 92.9</t>
  </si>
  <si>
    <t>Callow Hill mine</t>
  </si>
  <si>
    <t>52.591236</t>
  </si>
  <si>
    <t>-2.95395699999995</t>
  </si>
  <si>
    <t>AP 92.14</t>
  </si>
  <si>
    <t>Clive mine</t>
  </si>
  <si>
    <t>CH 4</t>
  </si>
  <si>
    <t>52.351375</t>
  </si>
  <si>
    <t>-3.778992</t>
  </si>
  <si>
    <t>CH 2</t>
  </si>
  <si>
    <t>CH 1</t>
  </si>
  <si>
    <t>CWM92-2c</t>
  </si>
  <si>
    <t>CWM92-2d</t>
  </si>
  <si>
    <t>CH 3</t>
  </si>
  <si>
    <t>CWM92-2b</t>
  </si>
  <si>
    <t>87.47G.M198</t>
  </si>
  <si>
    <t>87.47G.M149</t>
  </si>
  <si>
    <t>87.47G.M114</t>
  </si>
  <si>
    <t>87.47G.M292</t>
  </si>
  <si>
    <t>BM 34186</t>
  </si>
  <si>
    <t>C2</t>
  </si>
  <si>
    <t>30.163GR1</t>
  </si>
  <si>
    <t>C5-A</t>
  </si>
  <si>
    <t>C5-B</t>
  </si>
  <si>
    <t>27.111GR349</t>
  </si>
  <si>
    <t>84.41G.M808</t>
  </si>
  <si>
    <t>58.15GR2</t>
  </si>
  <si>
    <t>C6-E</t>
  </si>
  <si>
    <t>RJK 2548</t>
  </si>
  <si>
    <t>DJ 92.3</t>
  </si>
  <si>
    <t>57.359GR4</t>
  </si>
  <si>
    <t>PC 92.5</t>
  </si>
  <si>
    <t>Cwmbyr mine</t>
  </si>
  <si>
    <t>52.0235047</t>
  </si>
  <si>
    <t>-4.89471200000003</t>
  </si>
  <si>
    <t>87.47G.M322</t>
  </si>
  <si>
    <t>Daren mines</t>
  </si>
  <si>
    <t>52.432569</t>
  </si>
  <si>
    <t>-3.94915000000003</t>
  </si>
  <si>
    <t>21.119GR11</t>
  </si>
  <si>
    <t>ESG 89-1</t>
  </si>
  <si>
    <t>87.47G.M341</t>
  </si>
  <si>
    <t>BMR8.92 DOL 2</t>
  </si>
  <si>
    <t>Dolclettwr/Llainhir</t>
  </si>
  <si>
    <t>52.50746</t>
  </si>
  <si>
    <t>-3.96134</t>
  </si>
  <si>
    <t>87.47G.M274</t>
  </si>
  <si>
    <t>Dylife</t>
  </si>
  <si>
    <t>52.531828</t>
  </si>
  <si>
    <t>-3.68150300000002</t>
  </si>
  <si>
    <t>LCF 10</t>
  </si>
  <si>
    <t>LCF 1</t>
  </si>
  <si>
    <t>PD3</t>
  </si>
  <si>
    <t>DJ 92.5</t>
  </si>
  <si>
    <t>BMR8.92 NAN 2</t>
  </si>
  <si>
    <t>AE92-2</t>
  </si>
  <si>
    <t>Engine Vein</t>
  </si>
  <si>
    <t>53.291424</t>
  </si>
  <si>
    <t>-2.220796</t>
  </si>
  <si>
    <t>OUM AS 6a</t>
  </si>
  <si>
    <t>OUM AS 6b</t>
  </si>
  <si>
    <t>AEM D</t>
  </si>
  <si>
    <t>Engine vein</t>
  </si>
  <si>
    <t>AE92-5</t>
  </si>
  <si>
    <t>AE92-7</t>
  </si>
  <si>
    <t>AE92-4</t>
  </si>
  <si>
    <t>OUM AS 1</t>
  </si>
  <si>
    <t>AE92-6</t>
  </si>
  <si>
    <t>AEM B</t>
  </si>
  <si>
    <t>DJ 92.4</t>
  </si>
  <si>
    <t>Erglodd mine Dumps</t>
  </si>
  <si>
    <t>52.516484</t>
  </si>
  <si>
    <t>-4.033569</t>
  </si>
  <si>
    <t>DYF 89-2</t>
  </si>
  <si>
    <t>Geyfron</t>
  </si>
  <si>
    <t>52.64</t>
  </si>
  <si>
    <t>-3.46900000000005</t>
  </si>
  <si>
    <t>CH 66</t>
  </si>
  <si>
    <t>Gladstone mine</t>
  </si>
  <si>
    <t>53.261485</t>
  </si>
  <si>
    <t>-3.23720200000002</t>
  </si>
  <si>
    <t>BM 1949.120</t>
  </si>
  <si>
    <t>Derbyshire</t>
  </si>
  <si>
    <t>Glebe mines</t>
  </si>
  <si>
    <t>53.2847474183</t>
  </si>
  <si>
    <t>-1.67297458797</t>
  </si>
  <si>
    <t>C7-C</t>
  </si>
  <si>
    <t>Goginan</t>
  </si>
  <si>
    <t>52.4117109</t>
  </si>
  <si>
    <t>-3.93318899999997</t>
  </si>
  <si>
    <t>AP 92.6</t>
  </si>
  <si>
    <t>Grit mine</t>
  </si>
  <si>
    <t>52.4658006</t>
  </si>
  <si>
    <t>-3.12778690000005</t>
  </si>
  <si>
    <t>OUM 25164</t>
  </si>
  <si>
    <t>Ladywash mine</t>
  </si>
  <si>
    <t>53.29481</t>
  </si>
  <si>
    <t>-1.67229</t>
  </si>
  <si>
    <t>RN7</t>
  </si>
  <si>
    <t>AP 92.7</t>
  </si>
  <si>
    <t>Ladywell mine</t>
  </si>
  <si>
    <t>RN2</t>
  </si>
  <si>
    <t>Maskhill mine</t>
  </si>
  <si>
    <t>53.33629</t>
  </si>
  <si>
    <t>-1.81758</t>
  </si>
  <si>
    <t>BMR8.92 DAR A3</t>
  </si>
  <si>
    <t>C6-B</t>
  </si>
  <si>
    <t>RJK 168</t>
  </si>
  <si>
    <t>83.41G.M817</t>
  </si>
  <si>
    <t>DJ 92.2</t>
  </si>
  <si>
    <t>BMR8.92 NTY 3</t>
  </si>
  <si>
    <t>BMR8.92 ALT C1</t>
  </si>
  <si>
    <t>Nantyreira/Snowbrook</t>
  </si>
  <si>
    <t>BMR8.92 DAR A4</t>
  </si>
  <si>
    <t>87.47G.M143</t>
  </si>
  <si>
    <t>BMR8.92 DAR C1</t>
  </si>
  <si>
    <t>87.47G.M254</t>
  </si>
  <si>
    <t>C6-C</t>
  </si>
  <si>
    <t>C6-D</t>
  </si>
  <si>
    <t>53.259GR2</t>
  </si>
  <si>
    <t>87.47G.M39</t>
  </si>
  <si>
    <t>Pandy mine, Upper Afon Cleltwr</t>
  </si>
  <si>
    <t>53.3418732</t>
  </si>
  <si>
    <t>-1.2789459</t>
  </si>
  <si>
    <t>AP 92.10</t>
  </si>
  <si>
    <t>Pennerley mine</t>
  </si>
  <si>
    <t>52.7063657</t>
  </si>
  <si>
    <t>-2.74178489999997</t>
  </si>
  <si>
    <t>HAF 89-1</t>
  </si>
  <si>
    <t>Penpontbren mine</t>
  </si>
  <si>
    <t>52.4919124693</t>
  </si>
  <si>
    <t>-3.97685746994</t>
  </si>
  <si>
    <t>C7-E</t>
  </si>
  <si>
    <t>AP 92.13</t>
  </si>
  <si>
    <t>Perkins Beach mine</t>
  </si>
  <si>
    <t>52.597021</t>
  </si>
  <si>
    <t>-2.93667200000004</t>
  </si>
  <si>
    <t>AP 92.5</t>
  </si>
  <si>
    <t>Roman Gravels mine</t>
  </si>
  <si>
    <t>AP 92.4</t>
  </si>
  <si>
    <t>AP 92.3</t>
  </si>
  <si>
    <t>AP 92.11</t>
  </si>
  <si>
    <t>Tankerville mine</t>
  </si>
  <si>
    <t>52.589294</t>
  </si>
  <si>
    <t>-2.953932</t>
  </si>
  <si>
    <t>DJ 92.1</t>
  </si>
  <si>
    <t>Ysbyty Ystwyth</t>
  </si>
  <si>
    <t>52.3276678</t>
  </si>
  <si>
    <t>-3.77822049999997</t>
  </si>
  <si>
    <t>31.302GR1</t>
  </si>
  <si>
    <t>52.3267131</t>
  </si>
  <si>
    <t>-3.3563071</t>
  </si>
  <si>
    <t>Cornwall</t>
  </si>
  <si>
    <t>OMC 1525</t>
  </si>
  <si>
    <t>Besore mine</t>
  </si>
  <si>
    <t>50.263195</t>
  </si>
  <si>
    <t>-5.05104099999994</t>
  </si>
  <si>
    <t>OMC 1140</t>
  </si>
  <si>
    <t>Condurrow mine</t>
  </si>
  <si>
    <t>50.206963</t>
  </si>
  <si>
    <t>-5.27733209999997</t>
  </si>
  <si>
    <t>OMC 1545</t>
  </si>
  <si>
    <t>Crinnis mine</t>
  </si>
  <si>
    <t>50.350539</t>
  </si>
  <si>
    <t>RN19</t>
  </si>
  <si>
    <t>Devon</t>
  </si>
  <si>
    <t>Devon Friendship mine</t>
  </si>
  <si>
    <t>50.593245</t>
  </si>
  <si>
    <t>-4.11556799999994</t>
  </si>
  <si>
    <t>BM 1981.658</t>
  </si>
  <si>
    <t>Ennys Wheal Virgin,West</t>
  </si>
  <si>
    <t>50.130287</t>
  </si>
  <si>
    <t>-5.41812900000002</t>
  </si>
  <si>
    <t>RN12</t>
  </si>
  <si>
    <t>Fowey Consols</t>
  </si>
  <si>
    <t>50.363047</t>
  </si>
  <si>
    <t>-4.71737899999994</t>
  </si>
  <si>
    <t>RN14</t>
  </si>
  <si>
    <t>Furze Hill mine</t>
  </si>
  <si>
    <t>50.4678369964</t>
  </si>
  <si>
    <t>-4.20408618758</t>
  </si>
  <si>
    <t>RN15</t>
  </si>
  <si>
    <t>Old Greystone mine</t>
  </si>
  <si>
    <t>Greystone mine</t>
  </si>
  <si>
    <t>50.356564</t>
  </si>
  <si>
    <t>-4.50969399999997</t>
  </si>
  <si>
    <t>BM 36499</t>
  </si>
  <si>
    <t>Herodsfoot mine</t>
  </si>
  <si>
    <t>50.385899</t>
  </si>
  <si>
    <t>-4.56130110000004</t>
  </si>
  <si>
    <t>RN17b</t>
  </si>
  <si>
    <t>Hingston Down Quarry</t>
  </si>
  <si>
    <t>50.526746</t>
  </si>
  <si>
    <t>-4.245953</t>
  </si>
  <si>
    <t>RN17a</t>
  </si>
  <si>
    <t>Truro 4</t>
  </si>
  <si>
    <t>Mt. Wellington mine</t>
  </si>
  <si>
    <t>50.23206</t>
  </si>
  <si>
    <t>-5.14171</t>
  </si>
  <si>
    <t>RN18</t>
  </si>
  <si>
    <t>Pengenna mine</t>
  </si>
  <si>
    <t>50.5950599</t>
  </si>
  <si>
    <t>-4.74022300000001</t>
  </si>
  <si>
    <t>BM 1923.691</t>
  </si>
  <si>
    <t>Perran Silver mine</t>
  </si>
  <si>
    <t>50.11689</t>
  </si>
  <si>
    <t>-5.44493</t>
  </si>
  <si>
    <t>RN11</t>
  </si>
  <si>
    <t>Old Treburgett mine</t>
  </si>
  <si>
    <t>Treburgett mine</t>
  </si>
  <si>
    <t>50.5822239</t>
  </si>
  <si>
    <t>-4.748513</t>
  </si>
  <si>
    <t>BM 1981.43</t>
  </si>
  <si>
    <t>Treveglos mine</t>
  </si>
  <si>
    <t>50.5304829</t>
  </si>
  <si>
    <t>-4.98314300000004</t>
  </si>
  <si>
    <t>OUM 25244</t>
  </si>
  <si>
    <t>Wheal Bassett</t>
  </si>
  <si>
    <t>50.2137918</t>
  </si>
  <si>
    <t>-5.23743620000005</t>
  </si>
  <si>
    <t>OUM 23585</t>
  </si>
  <si>
    <t>57.1974.13</t>
  </si>
  <si>
    <t>Wheal Heston</t>
  </si>
  <si>
    <t>50.121153</t>
  </si>
  <si>
    <t>-5.33147299999996</t>
  </si>
  <si>
    <t>OUM 22161</t>
  </si>
  <si>
    <t>Wheal Husband</t>
  </si>
  <si>
    <t>50.282002</t>
  </si>
  <si>
    <t>-4.84075200000007</t>
  </si>
  <si>
    <t>BM 1976.305</t>
  </si>
  <si>
    <t>Wheal Jane (1971 mine)</t>
  </si>
  <si>
    <t>50.247154</t>
  </si>
  <si>
    <t>-5.11569499999996</t>
  </si>
  <si>
    <t>BM 1975.652</t>
  </si>
  <si>
    <t>OUM 20128</t>
  </si>
  <si>
    <t>Wheal Phoenix, Linkinhorne</t>
  </si>
  <si>
    <t>50.5392281</t>
  </si>
  <si>
    <t>-4.40373020000004</t>
  </si>
  <si>
    <t>BM 23792</t>
  </si>
  <si>
    <t>East Wheal Rose</t>
  </si>
  <si>
    <t>Wheal Rose</t>
  </si>
  <si>
    <t>50.365972</t>
  </si>
  <si>
    <t>-5.05751299999997</t>
  </si>
  <si>
    <t>OUM 5272</t>
  </si>
  <si>
    <t>Wheal Towan</t>
  </si>
  <si>
    <t>50.28</t>
  </si>
  <si>
    <t>-5.24076300000002</t>
  </si>
  <si>
    <t>RN16</t>
  </si>
  <si>
    <t>Wheal Wrey</t>
  </si>
  <si>
    <t>50.2083858</t>
  </si>
  <si>
    <t>-5.49088640000002</t>
  </si>
  <si>
    <t>Ireland</t>
  </si>
  <si>
    <t>AK-1</t>
  </si>
  <si>
    <t>carbonate-hosted copper-polymetallic ore deposits</t>
  </si>
  <si>
    <t>Ardtully epigenetic</t>
  </si>
  <si>
    <t>51.9029124</t>
  </si>
  <si>
    <t>-9.4862746</t>
  </si>
  <si>
    <t>cpy, tenn</t>
  </si>
  <si>
    <t>Cu-polymetallic</t>
  </si>
  <si>
    <t>Cork 2</t>
  </si>
  <si>
    <t>Old Red Sandstone-hosted copper deposits</t>
  </si>
  <si>
    <t>Ballycummisk ? major veins</t>
  </si>
  <si>
    <t>51.5348733</t>
  </si>
  <si>
    <t>-9.47776049999993</t>
  </si>
  <si>
    <t>Complex Au-ore</t>
  </si>
  <si>
    <t>Bally 19-13</t>
  </si>
  <si>
    <t>cpy, tenn, haem</t>
  </si>
  <si>
    <t>Bally 19-6</t>
  </si>
  <si>
    <t>haem-rich qu-vein</t>
  </si>
  <si>
    <t>Bally A</t>
  </si>
  <si>
    <t>BCM</t>
  </si>
  <si>
    <t>1.87.11</t>
  </si>
  <si>
    <t>BRS</t>
  </si>
  <si>
    <t>Ballyrisode ? disseminated</t>
  </si>
  <si>
    <t>51.509248</t>
  </si>
  <si>
    <t>-9.675385</t>
  </si>
  <si>
    <t>Copper ores</t>
  </si>
  <si>
    <t>95-B1</t>
  </si>
  <si>
    <t>CAPP</t>
  </si>
  <si>
    <t>Cork</t>
  </si>
  <si>
    <t>Cappagh</t>
  </si>
  <si>
    <t>51.536365</t>
  </si>
  <si>
    <t>-9.457213</t>
  </si>
  <si>
    <t>Cappagh 3</t>
  </si>
  <si>
    <t>Cappaghglass</t>
  </si>
  <si>
    <t>51.5323124</t>
  </si>
  <si>
    <t>-9.46479360000001</t>
  </si>
  <si>
    <t>Cappagh 1</t>
  </si>
  <si>
    <t>Cappaghglass ? minor veins</t>
  </si>
  <si>
    <t>C12</t>
  </si>
  <si>
    <t>DCH</t>
  </si>
  <si>
    <t>Derrycarhoon ? disseminated</t>
  </si>
  <si>
    <t>51.60894</t>
  </si>
  <si>
    <t>-9.45696</t>
  </si>
  <si>
    <t>95-DC</t>
  </si>
  <si>
    <t>95-DN2</t>
  </si>
  <si>
    <t>Derrynane ? disseminated</t>
  </si>
  <si>
    <t>51.765396</t>
  </si>
  <si>
    <t>-10.120897</t>
  </si>
  <si>
    <t>95-DN1</t>
  </si>
  <si>
    <t>Dhrode 6</t>
  </si>
  <si>
    <t>Dhurode</t>
  </si>
  <si>
    <t>51.502439</t>
  </si>
  <si>
    <t>-9.76722150000001</t>
  </si>
  <si>
    <t>Dhrode 2</t>
  </si>
  <si>
    <t>Dhrode 21.8</t>
  </si>
  <si>
    <t>DHU</t>
  </si>
  <si>
    <t>arsenopy</t>
  </si>
  <si>
    <t>Dnm.3</t>
  </si>
  <si>
    <t>Duneen</t>
  </si>
  <si>
    <t>51.5784086</t>
  </si>
  <si>
    <t>-8.88279569999997</t>
  </si>
  <si>
    <t>Dnm.2</t>
  </si>
  <si>
    <t>Dnm.1</t>
  </si>
  <si>
    <t>Dnm.4</t>
  </si>
  <si>
    <t>MG 3 B</t>
  </si>
  <si>
    <t>Mount Gabriel ? disseminated</t>
  </si>
  <si>
    <t>51.558103</t>
  </si>
  <si>
    <t>-9.544993</t>
  </si>
  <si>
    <t>ccite, born</t>
  </si>
  <si>
    <t>MG3 Aa</t>
  </si>
  <si>
    <t>Skeagh1</t>
  </si>
  <si>
    <t>qu, born</t>
  </si>
  <si>
    <t>MG 311-A</t>
  </si>
  <si>
    <t>Mine 9</t>
  </si>
  <si>
    <t>MG 311-E</t>
  </si>
  <si>
    <t>CS 92.1</t>
  </si>
  <si>
    <t>95-R2</t>
  </si>
  <si>
    <t>Ringabella</t>
  </si>
  <si>
    <t>51.7635151</t>
  </si>
  <si>
    <t>-8.31273929999998</t>
  </si>
  <si>
    <t>Ross3/12. 35</t>
  </si>
  <si>
    <t>Ross Island</t>
  </si>
  <si>
    <t>cpy. tenn</t>
  </si>
  <si>
    <t>Ross 6</t>
  </si>
  <si>
    <t>cpy?born</t>
  </si>
  <si>
    <t>Ross5/10.35a</t>
  </si>
  <si>
    <t>Ross 5/2.90</t>
  </si>
  <si>
    <t>Ross 4</t>
  </si>
  <si>
    <t>Ross 1</t>
  </si>
  <si>
    <t>Ross 5</t>
  </si>
  <si>
    <t>Ross 397</t>
  </si>
  <si>
    <t>cpy. py</t>
  </si>
  <si>
    <t>Ross 7</t>
  </si>
  <si>
    <t>sphal. gal</t>
  </si>
  <si>
    <t>cpy. pyr</t>
  </si>
  <si>
    <t>Ross 122.9</t>
  </si>
  <si>
    <t>pyr. cpy. gal</t>
  </si>
  <si>
    <t>Blueholes X</t>
  </si>
  <si>
    <t>Ross 10</t>
  </si>
  <si>
    <t>Ross 9</t>
  </si>
  <si>
    <t>sphal. gal. py</t>
  </si>
  <si>
    <t>Ross 93</t>
  </si>
  <si>
    <t>cpy. py. gal</t>
  </si>
  <si>
    <t>Ross93Aa</t>
  </si>
  <si>
    <t>Ross 8</t>
  </si>
  <si>
    <t>Ross 5.10.35</t>
  </si>
  <si>
    <t>Ross 122.#3</t>
  </si>
  <si>
    <t>95-R1</t>
  </si>
  <si>
    <t>Ross 93a</t>
  </si>
  <si>
    <t>Da 7729</t>
  </si>
  <si>
    <t>Somerset</t>
  </si>
  <si>
    <t>All Eights, West End</t>
  </si>
  <si>
    <t>51.105097</t>
  </si>
  <si>
    <t>-2.92623070000002</t>
  </si>
  <si>
    <t>Da 7736</t>
  </si>
  <si>
    <t>Blackdown Mendip</t>
  </si>
  <si>
    <t>51.31156</t>
  </si>
  <si>
    <t>-2.74170000000004</t>
  </si>
  <si>
    <t>RJK 2549</t>
  </si>
  <si>
    <t>Bleanceulan mine</t>
  </si>
  <si>
    <t>51.4441239</t>
  </si>
  <si>
    <t>-3.16783320000002</t>
  </si>
  <si>
    <t>Da 10410</t>
  </si>
  <si>
    <t>Avon</t>
  </si>
  <si>
    <t>Brentry Hospital grounds</t>
  </si>
  <si>
    <t>51.5099014</t>
  </si>
  <si>
    <t>-2.60925429999998</t>
  </si>
  <si>
    <t>Da 6736</t>
  </si>
  <si>
    <t>Da 10391</t>
  </si>
  <si>
    <t>Brentry Quarry</t>
  </si>
  <si>
    <t>Da 10393</t>
  </si>
  <si>
    <t>Da 7731</t>
  </si>
  <si>
    <t>Da 7732</t>
  </si>
  <si>
    <t>Da 10392</t>
  </si>
  <si>
    <t>SCM</t>
  </si>
  <si>
    <t>Brynarian mine</t>
  </si>
  <si>
    <t>Da 10388</t>
  </si>
  <si>
    <t>Buddles Wood</t>
  </si>
  <si>
    <t>Da 5242</t>
  </si>
  <si>
    <t>Da 7730</t>
  </si>
  <si>
    <t>RJK 3045</t>
  </si>
  <si>
    <t>Drosgol, Camdwrmawr?</t>
  </si>
  <si>
    <t>58.464GR102</t>
  </si>
  <si>
    <t>Eglwyseg Rocks</t>
  </si>
  <si>
    <t>51.4042492</t>
  </si>
  <si>
    <t>-3.41309339999998</t>
  </si>
  <si>
    <t>DRO 89-1</t>
  </si>
  <si>
    <t>Esgairfraith</t>
  </si>
  <si>
    <t>83.41G.M836</t>
  </si>
  <si>
    <t>83.41G.M417</t>
  </si>
  <si>
    <t>PD4</t>
  </si>
  <si>
    <t>Da 6737</t>
  </si>
  <si>
    <t>Fordbury Bottom</t>
  </si>
  <si>
    <t>51.1943905</t>
  </si>
  <si>
    <t>-2.5419221</t>
  </si>
  <si>
    <t>C1</t>
  </si>
  <si>
    <t>Hafan</t>
  </si>
  <si>
    <t>Da 10369</t>
  </si>
  <si>
    <t>Hobbs Quarry</t>
  </si>
  <si>
    <t>51.1909</t>
  </si>
  <si>
    <t>-2.54788600000006</t>
  </si>
  <si>
    <t>RN10</t>
  </si>
  <si>
    <t>Reed Mine</t>
  </si>
  <si>
    <t>50.7155591</t>
  </si>
  <si>
    <t>-3.53087500000004</t>
  </si>
  <si>
    <t>D 5115</t>
  </si>
  <si>
    <t>Rooham Hill Plantation</t>
  </si>
  <si>
    <t>51.1184133</t>
  </si>
  <si>
    <t>-3.64094720000003</t>
  </si>
  <si>
    <t>Da 5243</t>
  </si>
  <si>
    <t>Sandford Quarry</t>
  </si>
  <si>
    <t>51.3273638</t>
  </si>
  <si>
    <t>-2.83439929999997</t>
  </si>
  <si>
    <t>D 5117</t>
  </si>
  <si>
    <t>Upper Knowle Quarry</t>
  </si>
  <si>
    <t>51.433481</t>
  </si>
  <si>
    <t>-2.56454800000006</t>
  </si>
  <si>
    <t>D 5116</t>
  </si>
  <si>
    <t>Da 10414</t>
  </si>
  <si>
    <t>Westbury-on-Trym</t>
  </si>
  <si>
    <t>51.4923829</t>
  </si>
  <si>
    <t>-2.61989399999993</t>
  </si>
  <si>
    <t>Da 10412</t>
  </si>
  <si>
    <t>RN5</t>
  </si>
  <si>
    <t>Wheel Flat</t>
  </si>
  <si>
    <t>Da 10399</t>
  </si>
  <si>
    <t>Winscombe</t>
  </si>
  <si>
    <t>51.303663</t>
  </si>
  <si>
    <t>-2.84722199999999</t>
  </si>
  <si>
    <t>OUM 18537</t>
  </si>
  <si>
    <t>50.75</t>
  </si>
  <si>
    <t>-3.75</t>
  </si>
  <si>
    <t>BM 1923.772</t>
  </si>
  <si>
    <t>51.083333</t>
  </si>
  <si>
    <t>RC 131</t>
  </si>
  <si>
    <t>BM 1958.257</t>
  </si>
  <si>
    <t>RN8a</t>
  </si>
  <si>
    <t>Lopwell mine</t>
  </si>
  <si>
    <t>50.46694</t>
  </si>
  <si>
    <t>-4.14889</t>
  </si>
  <si>
    <t>RN8b</t>
  </si>
  <si>
    <t>BEM</t>
  </si>
  <si>
    <t>Ball Eye mine</t>
  </si>
  <si>
    <t>53.1125</t>
  </si>
  <si>
    <t>-1.57111</t>
  </si>
  <si>
    <t>BM 1925.812</t>
  </si>
  <si>
    <t>Mine 'neath Black Rocks</t>
  </si>
  <si>
    <t>Black Rocks</t>
  </si>
  <si>
    <t>53.0981608</t>
  </si>
  <si>
    <t>-1.56435809999994</t>
  </si>
  <si>
    <t>K83-3</t>
  </si>
  <si>
    <t>Leicestershire</t>
  </si>
  <si>
    <t>Breedon Quarry</t>
  </si>
  <si>
    <t>52.8017859</t>
  </si>
  <si>
    <t>-1.40057830000001</t>
  </si>
  <si>
    <t>52.457GR1</t>
  </si>
  <si>
    <t>Cwmbach</t>
  </si>
  <si>
    <t>51.707264</t>
  </si>
  <si>
    <t>-3.41377799999998</t>
  </si>
  <si>
    <t>PD1</t>
  </si>
  <si>
    <t>Dene Quarry</t>
  </si>
  <si>
    <t>53.1032833</t>
  </si>
  <si>
    <t>-1.56803739999998</t>
  </si>
  <si>
    <t>BM 87990</t>
  </si>
  <si>
    <t>Old Dimple mine</t>
  </si>
  <si>
    <t>Dimple mine</t>
  </si>
  <si>
    <t>53.1414671482</t>
  </si>
  <si>
    <t>-1.56641470824</t>
  </si>
  <si>
    <t>OUM 25167</t>
  </si>
  <si>
    <t>Fall Hill Quarry</t>
  </si>
  <si>
    <t>53.146886</t>
  </si>
  <si>
    <t>-1.46904599999993</t>
  </si>
  <si>
    <t>PD10</t>
  </si>
  <si>
    <t>Old Gells Vein</t>
  </si>
  <si>
    <t>Gells Vein</t>
  </si>
  <si>
    <t>53.1046782</t>
  </si>
  <si>
    <t>-1.5623885</t>
  </si>
  <si>
    <t>Da 7749</t>
  </si>
  <si>
    <t>51.866547</t>
  </si>
  <si>
    <t>-2.45486400000004</t>
  </si>
  <si>
    <t>Da 10380</t>
  </si>
  <si>
    <t>Da 7740</t>
  </si>
  <si>
    <t>Da 10371</t>
  </si>
  <si>
    <t>Da 7739</t>
  </si>
  <si>
    <t>Da 10375</t>
  </si>
  <si>
    <t>K90-2</t>
  </si>
  <si>
    <t>Lord Ferrer's mine</t>
  </si>
  <si>
    <t>52.7852268</t>
  </si>
  <si>
    <t>-1.4257781</t>
  </si>
  <si>
    <t>BM 46795</t>
  </si>
  <si>
    <t>PD9</t>
  </si>
  <si>
    <t>Mask Hill mine</t>
  </si>
  <si>
    <t>BM 1907.486</t>
  </si>
  <si>
    <t>Millclose mine</t>
  </si>
  <si>
    <t>53.152042</t>
  </si>
  <si>
    <t>-1.60056699999996</t>
  </si>
  <si>
    <t>BM 1930.344</t>
  </si>
  <si>
    <t>MOG 1</t>
  </si>
  <si>
    <t>Mogshawe rake</t>
  </si>
  <si>
    <t>MOG 2</t>
  </si>
  <si>
    <t>C7-B</t>
  </si>
  <si>
    <t>Nant y mwyn</t>
  </si>
  <si>
    <t>51.77157</t>
  </si>
  <si>
    <t>-3.20684959999994</t>
  </si>
  <si>
    <t>RRake</t>
  </si>
  <si>
    <t>Ringing Rake</t>
  </si>
  <si>
    <t>52.7756653</t>
  </si>
  <si>
    <t>-1.54036859999997</t>
  </si>
  <si>
    <t>SHR</t>
  </si>
  <si>
    <t>Shottle Rake</t>
  </si>
  <si>
    <t>SNMH</t>
  </si>
  <si>
    <t>Snake mine</t>
  </si>
  <si>
    <t>WIN 2</t>
  </si>
  <si>
    <t>Winster</t>
  </si>
  <si>
    <t>53.1417821</t>
  </si>
  <si>
    <t>-1.64263449999999</t>
  </si>
  <si>
    <t>WIN 1</t>
  </si>
  <si>
    <t>Winster Pitts</t>
  </si>
  <si>
    <t>BM 1984.289</t>
  </si>
  <si>
    <t>Worle Quarry</t>
  </si>
  <si>
    <t>52.2002268</t>
  </si>
  <si>
    <t>-1.63671360000001</t>
  </si>
  <si>
    <t>BM 57354</t>
  </si>
  <si>
    <t>52.772571</t>
  </si>
  <si>
    <t>-1.20521259999998</t>
  </si>
  <si>
    <t>BM 86953</t>
  </si>
  <si>
    <t>53.1185033</t>
  </si>
  <si>
    <t>-1.5566179</t>
  </si>
  <si>
    <t>Da 10382</t>
  </si>
  <si>
    <t>Varba - level 790</t>
  </si>
  <si>
    <t>43.2140504</t>
  </si>
  <si>
    <t>27.9147333</t>
  </si>
  <si>
    <t>Verba</t>
  </si>
  <si>
    <t>Vtori-Rupi, No 2</t>
  </si>
  <si>
    <t>43.2164761</t>
  </si>
  <si>
    <t>27.9438119</t>
  </si>
  <si>
    <t>VARS 1</t>
  </si>
  <si>
    <t>Crete</t>
  </si>
  <si>
    <t>North, central</t>
  </si>
  <si>
    <t>Ano Varsamonero</t>
  </si>
  <si>
    <t>35.301274</t>
  </si>
  <si>
    <t>24.4211068</t>
  </si>
  <si>
    <t>AN1</t>
  </si>
  <si>
    <t>Ano Vars</t>
  </si>
  <si>
    <t>ANV100</t>
  </si>
  <si>
    <t>Kam200</t>
  </si>
  <si>
    <t>West</t>
  </si>
  <si>
    <t>Kambanos mine</t>
  </si>
  <si>
    <t>35.5170849</t>
  </si>
  <si>
    <t>23.9190615</t>
  </si>
  <si>
    <t>Kam201</t>
  </si>
  <si>
    <t>Kam21g</t>
  </si>
  <si>
    <t>Kamd1</t>
  </si>
  <si>
    <t>South coast, central</t>
  </si>
  <si>
    <t>Chrysostomos</t>
  </si>
  <si>
    <t>34.9402389</t>
  </si>
  <si>
    <t>24.8256703</t>
  </si>
  <si>
    <t>CHR1</t>
  </si>
  <si>
    <t>CHR2</t>
  </si>
  <si>
    <t>CHR3</t>
  </si>
  <si>
    <t>CHR4 A</t>
  </si>
  <si>
    <t>CHR4 B</t>
  </si>
  <si>
    <t>CHR5</t>
  </si>
  <si>
    <t>CST 4a</t>
  </si>
  <si>
    <t>CST 6A</t>
  </si>
  <si>
    <t>CST A1</t>
  </si>
  <si>
    <t>CST1</t>
  </si>
  <si>
    <t>CST1A</t>
  </si>
  <si>
    <t>CST2</t>
  </si>
  <si>
    <t>CST3</t>
  </si>
  <si>
    <t>CST4</t>
  </si>
  <si>
    <t>CST5</t>
  </si>
  <si>
    <t>D (Lasaia 1)</t>
  </si>
  <si>
    <t>South, central</t>
  </si>
  <si>
    <t>Lasaia</t>
  </si>
  <si>
    <t>LAF 1</t>
  </si>
  <si>
    <t>LEB1</t>
  </si>
  <si>
    <t>Lebena</t>
  </si>
  <si>
    <t>35.0176391</t>
  </si>
  <si>
    <t>25.1652008</t>
  </si>
  <si>
    <t>MIAM 1A</t>
  </si>
  <si>
    <t>Miamou</t>
  </si>
  <si>
    <t>34.9716557</t>
  </si>
  <si>
    <t>24.9374341</t>
  </si>
  <si>
    <t>MIAM 1B</t>
  </si>
  <si>
    <t>MIAMOU A</t>
  </si>
  <si>
    <t>MIAMOU A2</t>
  </si>
  <si>
    <t>MIAMOU B</t>
  </si>
  <si>
    <t>MIC 1 (miamou c)</t>
  </si>
  <si>
    <t>LAQ</t>
  </si>
  <si>
    <t>Miamou, Lenta A</t>
  </si>
  <si>
    <t>MLB</t>
  </si>
  <si>
    <t>Miamou, Lenta B</t>
  </si>
  <si>
    <t>PNG1</t>
  </si>
  <si>
    <t>South coast</t>
  </si>
  <si>
    <t>Panagia</t>
  </si>
  <si>
    <t>35.156841</t>
  </si>
  <si>
    <t>25.655119</t>
  </si>
  <si>
    <t>skav1</t>
  </si>
  <si>
    <t>South-west</t>
  </si>
  <si>
    <t>Sklavopoulou, waste heap on the slope</t>
  </si>
  <si>
    <t>35.240117</t>
  </si>
  <si>
    <t>24.8092690999999</t>
  </si>
  <si>
    <t>skav2</t>
  </si>
  <si>
    <t>skav4</t>
  </si>
  <si>
    <t>SKL1</t>
  </si>
  <si>
    <t>SKL2</t>
  </si>
  <si>
    <t>SKL3</t>
  </si>
  <si>
    <t>Da 5371</t>
  </si>
  <si>
    <t>Elm Lane</t>
  </si>
  <si>
    <t>53.421251</t>
  </si>
  <si>
    <t>-1.46142039999995</t>
  </si>
  <si>
    <t>Da 7723</t>
  </si>
  <si>
    <t>Da 7724</t>
  </si>
  <si>
    <t>Da 7725</t>
  </si>
  <si>
    <t>BM 1965.150</t>
  </si>
  <si>
    <t>50.956709</t>
  </si>
  <si>
    <t>-1.7702096</t>
  </si>
  <si>
    <t>G 62</t>
  </si>
  <si>
    <t>Anjalankoski</t>
  </si>
  <si>
    <t>60.75</t>
  </si>
  <si>
    <t>26.823611</t>
  </si>
  <si>
    <t>G 141</t>
  </si>
  <si>
    <t>G272</t>
  </si>
  <si>
    <t>Hogland, USSR</t>
  </si>
  <si>
    <t>60.0594851</t>
  </si>
  <si>
    <t>26.9826793</t>
  </si>
  <si>
    <t>G 7</t>
  </si>
  <si>
    <t>Hyvarila, Lemi</t>
  </si>
  <si>
    <t>61.0991135</t>
  </si>
  <si>
    <t>27.921192</t>
  </si>
  <si>
    <t>G 261</t>
  </si>
  <si>
    <t>Peippola, Kymi</t>
  </si>
  <si>
    <t>60.5548728</t>
  </si>
  <si>
    <t>26.8987709</t>
  </si>
  <si>
    <t>G 151</t>
  </si>
  <si>
    <t>y10</t>
  </si>
  <si>
    <t>Argentieres</t>
  </si>
  <si>
    <t>43.9625119</t>
  </si>
  <si>
    <t>4.05027500000006</t>
  </si>
  <si>
    <t>Auliac</t>
  </si>
  <si>
    <t>44.6107</t>
  </si>
  <si>
    <t>1.38429999999994</t>
  </si>
  <si>
    <t>Aurouze 70</t>
  </si>
  <si>
    <t>43.8386</t>
  </si>
  <si>
    <t>4.15127000000007</t>
  </si>
  <si>
    <t>Beaune</t>
  </si>
  <si>
    <t>47.0239064</t>
  </si>
  <si>
    <t>4.8380426</t>
  </si>
  <si>
    <t>Bretelle de Champvert</t>
  </si>
  <si>
    <t>45.7663816</t>
  </si>
  <si>
    <t>4.7894732</t>
  </si>
  <si>
    <t>Champagnac</t>
  </si>
  <si>
    <t>44.9464881</t>
  </si>
  <si>
    <t>1.4201839</t>
  </si>
  <si>
    <t>Fournes-Lastours (les Barreins)</t>
  </si>
  <si>
    <t>43.9246</t>
  </si>
  <si>
    <t>4.60325999999998</t>
  </si>
  <si>
    <t>Jouhe</t>
  </si>
  <si>
    <t>46.087957</t>
  </si>
  <si>
    <t>0.044301</t>
  </si>
  <si>
    <t>La Boissiere</t>
  </si>
  <si>
    <t>43.663754</t>
  </si>
  <si>
    <t>3.644908</t>
  </si>
  <si>
    <t>As-Pb-Sb</t>
  </si>
  <si>
    <t>La Chauviere</t>
  </si>
  <si>
    <t>46.077877</t>
  </si>
  <si>
    <t>-0.219493999999941</t>
  </si>
  <si>
    <t>Les Pres</t>
  </si>
  <si>
    <t>44.5327358</t>
  </si>
  <si>
    <t>5.5797502</t>
  </si>
  <si>
    <t>Moulin-Rousset</t>
  </si>
  <si>
    <t>44.8401754</t>
  </si>
  <si>
    <t>0.9017479</t>
  </si>
  <si>
    <t>Upie</t>
  </si>
  <si>
    <t>44.804364</t>
  </si>
  <si>
    <t>4.97861699999999</t>
  </si>
  <si>
    <t>Vitrac 1</t>
  </si>
  <si>
    <t>44.832101</t>
  </si>
  <si>
    <t>1.22516599999994</t>
  </si>
  <si>
    <t>Vitrac 2</t>
  </si>
  <si>
    <t>Banson</t>
  </si>
  <si>
    <t>43.6169</t>
  </si>
  <si>
    <t>0.192518000000064</t>
  </si>
  <si>
    <t>Albertgrube,bore hole 181.4 m</t>
  </si>
  <si>
    <t>Brandenberg</t>
  </si>
  <si>
    <t>47.84402</t>
  </si>
  <si>
    <t>7.97365</t>
  </si>
  <si>
    <t>PSCH-75E</t>
  </si>
  <si>
    <t>Suddeutschland</t>
  </si>
  <si>
    <t>Heilbronn</t>
  </si>
  <si>
    <t>Erlenbachtal</t>
  </si>
  <si>
    <t>49.1426929</t>
  </si>
  <si>
    <t>9.21087899999998</t>
  </si>
  <si>
    <t>Osnabruck</t>
  </si>
  <si>
    <t>Huggel</t>
  </si>
  <si>
    <t>52.2202778</t>
  </si>
  <si>
    <t>7.97527779999996</t>
  </si>
  <si>
    <t>22c</t>
  </si>
  <si>
    <t>Nienburg, Weser</t>
  </si>
  <si>
    <t>Linsburg</t>
  </si>
  <si>
    <t>52.5936701</t>
  </si>
  <si>
    <t>9.30378440000004</t>
  </si>
  <si>
    <t>PSCH-75S</t>
  </si>
  <si>
    <t>Schwabisch Hall</t>
  </si>
  <si>
    <t>Obersontheim</t>
  </si>
  <si>
    <t>49.1124645</t>
  </si>
  <si>
    <t>9.73726490000001</t>
  </si>
  <si>
    <t>1757i</t>
  </si>
  <si>
    <t>Prinz Friedrich</t>
  </si>
  <si>
    <t>PSA/BGL</t>
  </si>
  <si>
    <t>Scheinfeld</t>
  </si>
  <si>
    <t>49.6671773</t>
  </si>
  <si>
    <t>10.4667666</t>
  </si>
  <si>
    <t>PS8L/75</t>
  </si>
  <si>
    <t>PSE/67</t>
  </si>
  <si>
    <t>Bad Winsheim</t>
  </si>
  <si>
    <t>Staffelsberg</t>
  </si>
  <si>
    <t>49.5031221</t>
  </si>
  <si>
    <t>10.4147863000001</t>
  </si>
  <si>
    <t>PS5L/75</t>
  </si>
  <si>
    <t>LASF (Lasaia 1)</t>
  </si>
  <si>
    <t>34.9405354</t>
  </si>
  <si>
    <t>24.8107156</t>
  </si>
  <si>
    <t>MES2</t>
  </si>
  <si>
    <t>Meskla</t>
  </si>
  <si>
    <t>35.4053189</t>
  </si>
  <si>
    <t>23.9564456000001</t>
  </si>
  <si>
    <t>skav3</t>
  </si>
  <si>
    <t>BE50269</t>
  </si>
  <si>
    <t>47.1175572</t>
  </si>
  <si>
    <t>18.3681061</t>
  </si>
  <si>
    <t>BE50300</t>
  </si>
  <si>
    <t>BE51654</t>
  </si>
  <si>
    <t>BE51664</t>
  </si>
  <si>
    <t>Le Cas 1</t>
  </si>
  <si>
    <t>Le Cascince</t>
  </si>
  <si>
    <t>43.7821908</t>
  </si>
  <si>
    <t>11.2205378</t>
  </si>
  <si>
    <t>LE CAS 2</t>
  </si>
  <si>
    <t>Le Cascine</t>
  </si>
  <si>
    <t>A5b</t>
  </si>
  <si>
    <t>Petit monde</t>
  </si>
  <si>
    <t>45.069805</t>
  </si>
  <si>
    <t>7.682494</t>
  </si>
  <si>
    <t>MGV-4</t>
  </si>
  <si>
    <t>44.6031063827214</t>
  </si>
  <si>
    <t>9.62872671216905</t>
  </si>
  <si>
    <t>Devonian</t>
  </si>
  <si>
    <t>Chechlo mine</t>
  </si>
  <si>
    <t>50.3533089</t>
  </si>
  <si>
    <t>18.4096158</t>
  </si>
  <si>
    <t>Jastrzebie mine</t>
  </si>
  <si>
    <t>52.0602488</t>
  </si>
  <si>
    <t>21.0705897</t>
  </si>
  <si>
    <t>Zygmantdwlia Quarry"1"</t>
  </si>
  <si>
    <t>51.919438</t>
  </si>
  <si>
    <t>19.145136</t>
  </si>
  <si>
    <t>50.7075899</t>
  </si>
  <si>
    <t>15.9632081</t>
  </si>
  <si>
    <t>Cu-polymetallic vein</t>
  </si>
  <si>
    <t>Miedzianka#</t>
  </si>
  <si>
    <t>50.8783711</t>
  </si>
  <si>
    <t>15.9429216</t>
  </si>
  <si>
    <t>44.1173752</t>
  </si>
  <si>
    <t>23.0351525</t>
  </si>
  <si>
    <t>45/2012</t>
  </si>
  <si>
    <t>Other sites</t>
  </si>
  <si>
    <t>Permian granitoids, quartzgalena vein</t>
  </si>
  <si>
    <t>Highi? Mts.</t>
  </si>
  <si>
    <t>45.5999568</t>
  </si>
  <si>
    <t>25.7017529</t>
  </si>
  <si>
    <t>Roum49</t>
  </si>
  <si>
    <t>Larga (37 vein)</t>
  </si>
  <si>
    <t>46.3516175</t>
  </si>
  <si>
    <t>26.5334794</t>
  </si>
  <si>
    <t>Neogene Pb-Zn impregnation</t>
  </si>
  <si>
    <t>45.2783673</t>
  </si>
  <si>
    <t>26.5853913999999</t>
  </si>
  <si>
    <t>Roum48</t>
  </si>
  <si>
    <t>Magura</t>
  </si>
  <si>
    <t>46/2012</t>
  </si>
  <si>
    <t>Poiana Rusc? Mts.</t>
  </si>
  <si>
    <t>Muncel, VMSPaleozoic</t>
  </si>
  <si>
    <t>47.2578014</t>
  </si>
  <si>
    <t>23.7671739</t>
  </si>
  <si>
    <t>Zn-Pb ore deposits associated with the Basque-Cantabrian basin and Paleozoic basement, Northern Spain</t>
  </si>
  <si>
    <t>Basque-Cantabrian Basin, Western Vizcaya district</t>
  </si>
  <si>
    <t>Anselma</t>
  </si>
  <si>
    <t>43.247219</t>
  </si>
  <si>
    <t>-3.383496</t>
  </si>
  <si>
    <t>Arroyo de la Higueruela</t>
  </si>
  <si>
    <t>38.4899926</t>
  </si>
  <si>
    <t>3.14910659999998</t>
  </si>
  <si>
    <t>Arroyo del Nacedero</t>
  </si>
  <si>
    <t>40.401405</t>
  </si>
  <si>
    <t>-3.87889470000005</t>
  </si>
  <si>
    <t>Asturiana</t>
  </si>
  <si>
    <t>El Somo</t>
  </si>
  <si>
    <t>43.27349</t>
  </si>
  <si>
    <t>-3.363828</t>
  </si>
  <si>
    <t>Jugo</t>
  </si>
  <si>
    <t>42.944163</t>
  </si>
  <si>
    <t>-2.802701</t>
  </si>
  <si>
    <t>CO 25</t>
  </si>
  <si>
    <t>La Pastora</t>
  </si>
  <si>
    <t>La Rasa</t>
  </si>
  <si>
    <t>La Rasa Corta</t>
  </si>
  <si>
    <t>Matienzo</t>
  </si>
  <si>
    <t>43.236173</t>
  </si>
  <si>
    <t>-3.379275</t>
  </si>
  <si>
    <t>CR 5</t>
  </si>
  <si>
    <t>CG-1</t>
  </si>
  <si>
    <t>CG-3</t>
  </si>
  <si>
    <t>Siete Puertas</t>
  </si>
  <si>
    <t>Txomin</t>
  </si>
  <si>
    <t>43.225112</t>
  </si>
  <si>
    <t>-3.430859</t>
  </si>
  <si>
    <t>Basque-Cantabrian Basin, Santander Province</t>
  </si>
  <si>
    <t>Udias mine</t>
  </si>
  <si>
    <t>43.346514</t>
  </si>
  <si>
    <t>-4.228028</t>
  </si>
  <si>
    <t>Virgen del Socorro</t>
  </si>
  <si>
    <t>38.7382411</t>
  </si>
  <si>
    <t>-4.0590704</t>
  </si>
  <si>
    <t>AJ79116</t>
  </si>
  <si>
    <t>BodaSilvberg (impregnition)</t>
  </si>
  <si>
    <t>61.0917012</t>
  </si>
  <si>
    <t>14.6663653000001</t>
  </si>
  <si>
    <t>AJ 79114</t>
  </si>
  <si>
    <t>AJ 79:32</t>
  </si>
  <si>
    <t>AJ 791379</t>
  </si>
  <si>
    <t>AJ 791382</t>
  </si>
  <si>
    <t>AJ 79:378</t>
  </si>
  <si>
    <t>AJ 791114</t>
  </si>
  <si>
    <t>Variscan Veins in Scania</t>
  </si>
  <si>
    <t>Brantevik</t>
  </si>
  <si>
    <t>55.5139403</t>
  </si>
  <si>
    <t>14.3477101999999</t>
  </si>
  <si>
    <t>Johansson and Rickard, 1982 dans Johansson &amp; Rickard, 1984</t>
  </si>
  <si>
    <t>AJ 79:99</t>
  </si>
  <si>
    <t>Gladsax</t>
  </si>
  <si>
    <t>55.5601014</t>
  </si>
  <si>
    <t>14.2859799</t>
  </si>
  <si>
    <t>AJ 77:32</t>
  </si>
  <si>
    <t>Caledonian calcite veins</t>
  </si>
  <si>
    <t>Jarvsand</t>
  </si>
  <si>
    <t>64.0326705</t>
  </si>
  <si>
    <t>15.8094615</t>
  </si>
  <si>
    <t>T 77:104</t>
  </si>
  <si>
    <t>Juktngs</t>
  </si>
  <si>
    <t>56.6688816</t>
  </si>
  <si>
    <t>16.3187209</t>
  </si>
  <si>
    <t>2495b</t>
  </si>
  <si>
    <t>Karaliden</t>
  </si>
  <si>
    <t>2495a</t>
  </si>
  <si>
    <t>Ort 928c</t>
  </si>
  <si>
    <t>Laisvall (fracture)</t>
  </si>
  <si>
    <t>Ort 934</t>
  </si>
  <si>
    <t>Ort 928a</t>
  </si>
  <si>
    <t>Ort 928b</t>
  </si>
  <si>
    <t>Ort 83 S-N</t>
  </si>
  <si>
    <t>Oft 6 V-0</t>
  </si>
  <si>
    <t>Ort 85 S-N h</t>
  </si>
  <si>
    <t>Laisvall (impregnation)</t>
  </si>
  <si>
    <t>NA 10</t>
  </si>
  <si>
    <t>S 781101</t>
  </si>
  <si>
    <t>Luspasjokk</t>
  </si>
  <si>
    <t>S 781100</t>
  </si>
  <si>
    <t>Bb2, 30.6 m</t>
  </si>
  <si>
    <t>Moahall</t>
  </si>
  <si>
    <t>55.6683507</t>
  </si>
  <si>
    <t>14.0339633</t>
  </si>
  <si>
    <t>Bh2, 17.7 m</t>
  </si>
  <si>
    <t>AJ 79:84</t>
  </si>
  <si>
    <t>AJ 79:88</t>
  </si>
  <si>
    <t>Bh1, 24.0 m</t>
  </si>
  <si>
    <t>AJ 79:86</t>
  </si>
  <si>
    <t>AJ 78:64</t>
  </si>
  <si>
    <t>Skuorta-tjakka</t>
  </si>
  <si>
    <t>Bhl, 58.4 m</t>
  </si>
  <si>
    <t>Tunbyholm</t>
  </si>
  <si>
    <t>55.5965409</t>
  </si>
  <si>
    <t>14.1214631</t>
  </si>
  <si>
    <t>Pb 111</t>
  </si>
  <si>
    <t>Vassbo</t>
  </si>
  <si>
    <t>58.2686696</t>
  </si>
  <si>
    <t>12.0049782999999</t>
  </si>
  <si>
    <t>S 49 PbS</t>
  </si>
  <si>
    <t>Pb 1 :3</t>
  </si>
  <si>
    <t>S 81</t>
  </si>
  <si>
    <t>E 227:1</t>
  </si>
  <si>
    <t>V7</t>
  </si>
  <si>
    <t>S 25:3</t>
  </si>
  <si>
    <t>N 1111</t>
  </si>
  <si>
    <t>V2</t>
  </si>
  <si>
    <t>W 21213</t>
  </si>
  <si>
    <t>V3</t>
  </si>
  <si>
    <t>FG-010091</t>
  </si>
  <si>
    <t>FG-020518</t>
  </si>
  <si>
    <t>FG-010094</t>
  </si>
  <si>
    <t>Lichk</t>
  </si>
  <si>
    <t>FG-010095</t>
  </si>
  <si>
    <t>FG-020523</t>
  </si>
  <si>
    <t>FG-020516</t>
  </si>
  <si>
    <t>FG-020517</t>
  </si>
  <si>
    <t>FG-020519</t>
  </si>
  <si>
    <t>FG-010096</t>
  </si>
  <si>
    <t>FG-020706</t>
  </si>
  <si>
    <t>Dastakert</t>
  </si>
  <si>
    <t>FG-010100</t>
  </si>
  <si>
    <t>FG-010101</t>
  </si>
  <si>
    <t>FG-020521</t>
  </si>
  <si>
    <t>FG-020524</t>
  </si>
  <si>
    <t>Sotk</t>
  </si>
  <si>
    <t>FG-020513</t>
  </si>
  <si>
    <t>FG-020526</t>
  </si>
  <si>
    <t>FG-010114</t>
  </si>
  <si>
    <t>FG-010102</t>
  </si>
  <si>
    <t>FG-010103</t>
  </si>
  <si>
    <t>FG-010104</t>
  </si>
  <si>
    <t>FG-020520</t>
  </si>
  <si>
    <t>FG-020705</t>
  </si>
  <si>
    <t>Meliksetian &amp; Pernicka 2010</t>
  </si>
  <si>
    <t>Alaverdi-Kapan - VMS Cu</t>
  </si>
  <si>
    <t>Sevan-Amasian - vein</t>
  </si>
  <si>
    <t>Pambak- Zangezour - porphyre</t>
  </si>
  <si>
    <t>Spain</t>
  </si>
  <si>
    <t>Masirah Island</t>
  </si>
  <si>
    <t>Farukh, E18</t>
  </si>
  <si>
    <t>OM 1002 #</t>
  </si>
  <si>
    <t>Gabal Khasun</t>
  </si>
  <si>
    <t>OM 616</t>
  </si>
  <si>
    <t>Shinzi, 6.99.700/22.76.20</t>
  </si>
  <si>
    <t>OM 1008 #</t>
  </si>
  <si>
    <t>Shinzi, 6.99.850/22.76.060</t>
  </si>
  <si>
    <t>OM 1013 #</t>
  </si>
  <si>
    <t>Sur, X42</t>
  </si>
  <si>
    <t>OM 1009</t>
  </si>
  <si>
    <t>dto.</t>
  </si>
  <si>
    <t>OM 1009 #</t>
  </si>
  <si>
    <t>Suwayr, X25</t>
  </si>
  <si>
    <t>OM 1004 #</t>
  </si>
  <si>
    <t>Suwayr, F35</t>
  </si>
  <si>
    <t>OM 1006 #</t>
  </si>
  <si>
    <t>Wadi Madi, X23</t>
  </si>
  <si>
    <t>OM 1003 #</t>
  </si>
  <si>
    <t>Wadi Madi, F33</t>
  </si>
  <si>
    <t>OM 1005 #</t>
  </si>
  <si>
    <t>J16, 6.99.80/22.75.380</t>
  </si>
  <si>
    <t>OM 1000 #</t>
  </si>
  <si>
    <t>P57, 6.77.400/22.54.380</t>
  </si>
  <si>
    <t>OM 1010 #</t>
  </si>
  <si>
    <t>P 183b</t>
  </si>
  <si>
    <t>OM 1011 #</t>
  </si>
  <si>
    <t>P183, 6.76.44/22.54.629</t>
  </si>
  <si>
    <t>OM 1012 #</t>
  </si>
  <si>
    <t>X16, 6.82.020/22.55.720</t>
  </si>
  <si>
    <t>OM 1001 #</t>
  </si>
  <si>
    <t>Nizwa</t>
  </si>
  <si>
    <t>Hawqayn</t>
  </si>
  <si>
    <t>OM 547</t>
  </si>
  <si>
    <t>Miadin‐2</t>
  </si>
  <si>
    <t>OM 544</t>
  </si>
  <si>
    <t>Samad</t>
  </si>
  <si>
    <t>Gabal Ghuraib</t>
  </si>
  <si>
    <t>OM 620/6</t>
  </si>
  <si>
    <t>OM 1018</t>
  </si>
  <si>
    <t>Maysar‐1</t>
  </si>
  <si>
    <t>OM 433</t>
  </si>
  <si>
    <t>Maysar‐16</t>
  </si>
  <si>
    <t>OM 70</t>
  </si>
  <si>
    <t>Maysar‐49</t>
  </si>
  <si>
    <t>OM 511</t>
  </si>
  <si>
    <t>Mullaq</t>
  </si>
  <si>
    <t>OM 302</t>
  </si>
  <si>
    <t>OM 482/3</t>
  </si>
  <si>
    <t>Nibal al Kara</t>
  </si>
  <si>
    <t>OM 1022</t>
  </si>
  <si>
    <t>OM 1023</t>
  </si>
  <si>
    <t>Wadi Andam‐32</t>
  </si>
  <si>
    <t>OM 358</t>
  </si>
  <si>
    <t>Wadi Majazeh/Mgasse</t>
  </si>
  <si>
    <t>OM 620/1</t>
  </si>
  <si>
    <t>Wadi Salh</t>
  </si>
  <si>
    <t>OM 536</t>
  </si>
  <si>
    <t>Suhar</t>
  </si>
  <si>
    <t>Arja‐18</t>
  </si>
  <si>
    <t>OM 453</t>
  </si>
  <si>
    <t>Assayab</t>
  </si>
  <si>
    <t>OM 491</t>
  </si>
  <si>
    <t>Lasail</t>
  </si>
  <si>
    <t>OM 161</t>
  </si>
  <si>
    <t>Semdah</t>
  </si>
  <si>
    <t>OM 481</t>
  </si>
  <si>
    <t>Tawi Ubaylah</t>
  </si>
  <si>
    <t>OM 181</t>
  </si>
  <si>
    <t>Bedrock ores</t>
  </si>
  <si>
    <t>Surface grab samples</t>
  </si>
  <si>
    <t>Oman</t>
  </si>
  <si>
    <t>León</t>
  </si>
  <si>
    <t>Massive polymetallic  ore (MSB)</t>
  </si>
  <si>
    <t>Banded  polymetallic  ore (MSB)</t>
  </si>
  <si>
    <t>Banded  polymetallic  ore</t>
  </si>
  <si>
    <t>Disseminated polymetallic  sulphides</t>
  </si>
  <si>
    <t>Pena de Hierro  (1)</t>
  </si>
  <si>
    <t>Brecciated  pyrite ore (MSB)</t>
  </si>
  <si>
    <t>Lagoa  Salgada</t>
  </si>
  <si>
    <t>Lousal  (Jose orebody)</t>
  </si>
  <si>
    <t>Northern part south Iberian  massive sulphide  deposits</t>
  </si>
  <si>
    <t>Central  part south Iberian  massive sulphide  deposits</t>
  </si>
  <si>
    <t>Marcoux, 1998</t>
  </si>
  <si>
    <t>Russia</t>
  </si>
  <si>
    <t xml:space="preserve">Central and Southern Urals </t>
  </si>
  <si>
    <t xml:space="preserve">Krasnyi Ural </t>
  </si>
  <si>
    <t xml:space="preserve">San-Donato </t>
  </si>
  <si>
    <t>1424-I</t>
  </si>
  <si>
    <t>Cu ≥ Zn</t>
  </si>
  <si>
    <t>580-I</t>
  </si>
  <si>
    <t>0172-8</t>
  </si>
  <si>
    <t>I-712</t>
  </si>
  <si>
    <t>I-894</t>
  </si>
  <si>
    <t>571-I</t>
  </si>
  <si>
    <t xml:space="preserve">Kaban deposit </t>
  </si>
  <si>
    <t>18/186</t>
  </si>
  <si>
    <t>18/273.5</t>
  </si>
  <si>
    <t>18/275.5</t>
  </si>
  <si>
    <t>U-3419</t>
  </si>
  <si>
    <t>3423*</t>
  </si>
  <si>
    <t>Gai</t>
  </si>
  <si>
    <t xml:space="preserve">Gai deposit </t>
  </si>
  <si>
    <t>0753-5</t>
  </si>
  <si>
    <t>0753-1</t>
  </si>
  <si>
    <t>536/78</t>
  </si>
  <si>
    <t>G-3410/15.8</t>
  </si>
  <si>
    <t>Buribai</t>
  </si>
  <si>
    <t xml:space="preserve">Oktyabr deposit </t>
  </si>
  <si>
    <t>0622-4</t>
  </si>
  <si>
    <t>0626-27</t>
  </si>
  <si>
    <t>0625-6</t>
  </si>
  <si>
    <t>0625-16</t>
  </si>
  <si>
    <t xml:space="preserve">Rezhev </t>
  </si>
  <si>
    <t>Saf’yanov</t>
  </si>
  <si>
    <t>2094, depth 225.7</t>
  </si>
  <si>
    <t>2091, depth 128.9</t>
  </si>
  <si>
    <t>2091, depth 41.7</t>
  </si>
  <si>
    <t>2091, depth 128.9-2</t>
  </si>
  <si>
    <t>72a/99</t>
  </si>
  <si>
    <t>2076-59.6</t>
  </si>
  <si>
    <t>14/41</t>
  </si>
  <si>
    <t>S-25</t>
  </si>
  <si>
    <t>Uchaly</t>
  </si>
  <si>
    <t>Uch-05</t>
  </si>
  <si>
    <t xml:space="preserve">Zn &gt; Cu (Au, Ag) </t>
  </si>
  <si>
    <t>Sibai</t>
  </si>
  <si>
    <t>0599-15</t>
  </si>
  <si>
    <t>Upper Ural</t>
  </si>
  <si>
    <t>XIX-69/76</t>
  </si>
  <si>
    <t>Terensai</t>
  </si>
  <si>
    <t>Dzhusa</t>
  </si>
  <si>
    <t>Dzh-38</t>
  </si>
  <si>
    <t>Cu–Zn–Pb (Au, Ag)</t>
  </si>
  <si>
    <t>T-80/4*</t>
  </si>
  <si>
    <t>T-80/5</t>
  </si>
  <si>
    <t>T-394/22</t>
  </si>
  <si>
    <t>29/2a</t>
  </si>
  <si>
    <t>305/33</t>
  </si>
  <si>
    <t>Dzh-64</t>
  </si>
  <si>
    <t>Dzh-74-1</t>
  </si>
  <si>
    <t>Dzh-74-2</t>
  </si>
  <si>
    <t>Barsuchii Log</t>
  </si>
  <si>
    <t>Bl-2-5a</t>
  </si>
  <si>
    <t>Baimak</t>
  </si>
  <si>
    <t>Bakr-Tau deposit</t>
  </si>
  <si>
    <t>BT-88-b</t>
  </si>
  <si>
    <t>BT-26/89</t>
  </si>
  <si>
    <t>BT-15/90</t>
  </si>
  <si>
    <t>BT-88-a</t>
  </si>
  <si>
    <t>BT-88-c*</t>
  </si>
  <si>
    <t>BT-23-89</t>
  </si>
  <si>
    <t>BT-36/89</t>
  </si>
  <si>
    <t>Uvaryazh deposit</t>
  </si>
  <si>
    <t>SU-4361/35</t>
  </si>
  <si>
    <t>Cu–Zn–Pb–Au–barite</t>
  </si>
  <si>
    <t>SU-4324/44.5</t>
  </si>
  <si>
    <t>Atrevida</t>
  </si>
  <si>
    <t xml:space="preserve">Rigros </t>
  </si>
  <si>
    <t xml:space="preserve">Berta </t>
  </si>
  <si>
    <t xml:space="preserve">Bellmunt </t>
  </si>
  <si>
    <t xml:space="preserve">Argentera </t>
  </si>
  <si>
    <t xml:space="preserve">Martorell </t>
  </si>
  <si>
    <t xml:space="preserve">Escornalbou </t>
  </si>
  <si>
    <t xml:space="preserve">SMJ-1  </t>
  </si>
  <si>
    <t xml:space="preserve">ATT-3 </t>
  </si>
  <si>
    <t xml:space="preserve">ATT-30 </t>
  </si>
  <si>
    <t xml:space="preserve">ATP-55 </t>
  </si>
  <si>
    <t>ATM-8a</t>
  </si>
  <si>
    <t xml:space="preserve">PF </t>
  </si>
  <si>
    <t xml:space="preserve">ATP-10c </t>
  </si>
  <si>
    <t xml:space="preserve">209B </t>
  </si>
  <si>
    <t xml:space="preserve">245B </t>
  </si>
  <si>
    <t xml:space="preserve">C-25-b </t>
  </si>
  <si>
    <t xml:space="preserve">M-37-1 </t>
  </si>
  <si>
    <t>Canals &amp; Cardellach, 1997</t>
  </si>
  <si>
    <t>PA-7</t>
  </si>
  <si>
    <t xml:space="preserve">PA-3B </t>
  </si>
  <si>
    <t xml:space="preserve">PA-3A  </t>
  </si>
  <si>
    <t xml:space="preserve">MBG-2b </t>
  </si>
  <si>
    <t xml:space="preserve">MBG-4b  </t>
  </si>
  <si>
    <t xml:space="preserve">SM-1B  </t>
  </si>
  <si>
    <t xml:space="preserve">BE-9  </t>
  </si>
  <si>
    <t xml:space="preserve">BE-217-1  </t>
  </si>
  <si>
    <t xml:space="preserve">SM-3B  </t>
  </si>
  <si>
    <t xml:space="preserve">M-36  </t>
  </si>
  <si>
    <t xml:space="preserve">BE-160  </t>
  </si>
  <si>
    <t xml:space="preserve">M-37  </t>
  </si>
  <si>
    <t xml:space="preserve">C-23-b  </t>
  </si>
  <si>
    <t>Catalonian Coastal Ranges</t>
  </si>
  <si>
    <t>galenas</t>
  </si>
  <si>
    <t>(PHA)G208</t>
  </si>
  <si>
    <t>North Central Anatolia</t>
  </si>
  <si>
    <t>Haviyana</t>
  </si>
  <si>
    <t>(PHA)G209</t>
  </si>
  <si>
    <t>(PHA)G210</t>
  </si>
  <si>
    <t>Daridere</t>
  </si>
  <si>
    <t>(PHA)G213</t>
  </si>
  <si>
    <t>Sebinkarahisar/Sisorto</t>
  </si>
  <si>
    <t>Azurite pyrite</t>
  </si>
  <si>
    <t>Sebinkarahisar/Asarcõk</t>
  </si>
  <si>
    <t>TG 159B-1</t>
  </si>
  <si>
    <t>TG 165B</t>
  </si>
  <si>
    <t>TG 171A-1</t>
  </si>
  <si>
    <t>TG 198</t>
  </si>
  <si>
    <t>Sebinkarahisar/Sis Orta</t>
  </si>
  <si>
    <t>TG 202-A</t>
  </si>
  <si>
    <t>Ordu/Tekmezar-Eriklik</t>
  </si>
  <si>
    <t>Sebinkarahisar/Sisorta/Kavala</t>
  </si>
  <si>
    <t>Galena±sphalerite</t>
  </si>
  <si>
    <t>AON331</t>
  </si>
  <si>
    <t>AON334</t>
  </si>
  <si>
    <t>AON340</t>
  </si>
  <si>
    <t>AON344</t>
  </si>
  <si>
    <t>Giresun/Tirebolu Espiye</t>
  </si>
  <si>
    <t>Giresun/Tirebolu</t>
  </si>
  <si>
    <t>AON17 203</t>
  </si>
  <si>
    <t>AON18 762</t>
  </si>
  <si>
    <t>AON18 763</t>
  </si>
  <si>
    <t>Sphalerite</t>
  </si>
  <si>
    <t>AON18 764</t>
  </si>
  <si>
    <t>AON18 767</t>
  </si>
  <si>
    <t>Merzifon/Amasya</t>
  </si>
  <si>
    <t>Azurite</t>
  </si>
  <si>
    <t>(PHA)G207K</t>
  </si>
  <si>
    <t xml:space="preserve">Trabzon Ore </t>
  </si>
  <si>
    <t>Kostere</t>
  </si>
  <si>
    <t>TG 166A</t>
  </si>
  <si>
    <t>Ore (lead)</t>
  </si>
  <si>
    <t>TG 173-1</t>
  </si>
  <si>
    <t>TG 201-A</t>
  </si>
  <si>
    <t>Ore (copper)</t>
  </si>
  <si>
    <t>TG 201-D</t>
  </si>
  <si>
    <t>TG 204</t>
  </si>
  <si>
    <t>Karaerik</t>
  </si>
  <si>
    <t>TG 206-A</t>
  </si>
  <si>
    <t>Lahanos Maden</t>
  </si>
  <si>
    <t>TG 212-A</t>
  </si>
  <si>
    <t>AON17108</t>
  </si>
  <si>
    <t>PB 117</t>
  </si>
  <si>
    <t>Pb 118</t>
  </si>
  <si>
    <t>Artvin Ore</t>
  </si>
  <si>
    <t>Artvin/Yukari MadenkoÈy</t>
  </si>
  <si>
    <t>TG 211-A1</t>
  </si>
  <si>
    <t>Artvin/Murgul</t>
  </si>
  <si>
    <t>TG 211-A2/1</t>
  </si>
  <si>
    <t>TG 211-A2/2</t>
  </si>
  <si>
    <t>Mixed copper ores</t>
  </si>
  <si>
    <t>TG 211-A3</t>
  </si>
  <si>
    <t>Decomposed Cu ores</t>
  </si>
  <si>
    <t>TG 211-B/1</t>
  </si>
  <si>
    <t>TG 211-B/2</t>
  </si>
  <si>
    <t>TG 215-B</t>
  </si>
  <si>
    <t>Kuovo1</t>
  </si>
  <si>
    <t>Gold-containing ores</t>
  </si>
  <si>
    <t>Sphalerite/galena</t>
  </si>
  <si>
    <t xml:space="preserve">Taurus 1B </t>
  </si>
  <si>
    <t>Pb 85</t>
  </si>
  <si>
    <t>AON427</t>
  </si>
  <si>
    <t>Cobaltite/magnetite</t>
  </si>
  <si>
    <t>Smithsonite</t>
  </si>
  <si>
    <t>Zincite(?)/sphalerite</t>
  </si>
  <si>
    <t>Adana/Etekli Kayadibi</t>
  </si>
  <si>
    <t>Smithsonite/galena</t>
  </si>
  <si>
    <t>Lead Ore</t>
  </si>
  <si>
    <t>Kozcagiz</t>
  </si>
  <si>
    <t>142 H-1</t>
  </si>
  <si>
    <t>Serceören Köy</t>
  </si>
  <si>
    <t>192–6</t>
  </si>
  <si>
    <t>192–8</t>
  </si>
  <si>
    <t>192–9</t>
  </si>
  <si>
    <t>192–10</t>
  </si>
  <si>
    <t>192–12</t>
  </si>
  <si>
    <t>Serceören Köy-Demir</t>
  </si>
  <si>
    <t>192–2</t>
  </si>
  <si>
    <t xml:space="preserve">Tahtaköprü  </t>
  </si>
  <si>
    <t>Avcilar</t>
  </si>
  <si>
    <t>128 B-2</t>
  </si>
  <si>
    <t>Pyrrhotite</t>
  </si>
  <si>
    <t>Azegour</t>
  </si>
  <si>
    <t>Breillat, 2015</t>
  </si>
  <si>
    <t xml:space="preserve">AZT1a </t>
  </si>
  <si>
    <t xml:space="preserve">AZT1b </t>
  </si>
  <si>
    <t xml:space="preserve">AZM3b </t>
  </si>
  <si>
    <t>AZM3a</t>
  </si>
  <si>
    <t xml:space="preserve">AZM3c </t>
  </si>
  <si>
    <t xml:space="preserve">AZM3d </t>
  </si>
  <si>
    <t xml:space="preserve">AZM4a </t>
  </si>
  <si>
    <t xml:space="preserve">AZM4b </t>
  </si>
  <si>
    <t xml:space="preserve">AZM5 </t>
  </si>
  <si>
    <t>31.145932</t>
  </si>
  <si>
    <t>-8.308050</t>
  </si>
  <si>
    <t xml:space="preserve">Cu </t>
  </si>
  <si>
    <t>Oued Maden</t>
  </si>
  <si>
    <t>Fedj Hassene</t>
  </si>
  <si>
    <t>Jebel Hallouf</t>
  </si>
  <si>
    <t>Jebel Ghozlane</t>
  </si>
  <si>
    <t>Zn-Pb mineralization in Upper Cretaceous limestones</t>
  </si>
  <si>
    <t>Pb-Zn mineralization hosted by brecciated Triassic dolostones</t>
  </si>
  <si>
    <t>Pb-Zn deposits hosted by Triassic dolostones and Lower Eocene dolomitic limestones</t>
  </si>
  <si>
    <t>Pb-Zn cavity-filling of karstic features</t>
  </si>
  <si>
    <t>Pb-Cu faults cutting across the Triassic dolostone and the Campanian-Maastrichtian limestone country rocks</t>
  </si>
  <si>
    <t>Carbonate-Hosted Pb-Zn Deposits in the Nappes Zone</t>
  </si>
  <si>
    <t>galena </t>
  </si>
  <si>
    <t>Deh Hosein</t>
  </si>
  <si>
    <t>Iran</t>
  </si>
  <si>
    <t>oxi Cu ore</t>
  </si>
  <si>
    <t>DHN-1A</t>
  </si>
  <si>
    <t>DHN-7A</t>
  </si>
  <si>
    <t>DHN-7B</t>
  </si>
  <si>
    <t>DHN-1B</t>
  </si>
  <si>
    <t>DHN-10A</t>
  </si>
  <si>
    <t>DHN-10B</t>
  </si>
  <si>
    <t>DHN-12A</t>
  </si>
  <si>
    <t>DHN-15B</t>
  </si>
  <si>
    <t>DHN-16B</t>
  </si>
  <si>
    <t>DHN-34</t>
  </si>
  <si>
    <t>DHN-38</t>
  </si>
  <si>
    <t>DHN-42</t>
  </si>
  <si>
    <t>DHN-43</t>
  </si>
  <si>
    <t>DHN-45</t>
  </si>
  <si>
    <t>DHN-47</t>
  </si>
  <si>
    <t>DHN-60</t>
  </si>
  <si>
    <t>DHN-76</t>
  </si>
  <si>
    <t>DHN-93</t>
  </si>
  <si>
    <t>33.7666666667</t>
  </si>
  <si>
    <t>49.3083333333</t>
  </si>
  <si>
    <t>Southwest</t>
  </si>
  <si>
    <t>Pb ores</t>
  </si>
  <si>
    <t>Southeast</t>
  </si>
  <si>
    <t>Central</t>
  </si>
  <si>
    <t>Cu ores</t>
  </si>
  <si>
    <t>Domusnovas (15)</t>
  </si>
  <si>
    <t xml:space="preserve">Domusnovas (15) </t>
  </si>
  <si>
    <t xml:space="preserve">Campana Sissa (14) </t>
  </si>
  <si>
    <t xml:space="preserve">SARD 126 </t>
  </si>
  <si>
    <t xml:space="preserve">Funtana Raminosa (12) </t>
  </si>
  <si>
    <t xml:space="preserve">SARD 43 </t>
  </si>
  <si>
    <t xml:space="preserve">SARD 41c </t>
  </si>
  <si>
    <t xml:space="preserve">SARD 125 </t>
  </si>
  <si>
    <t xml:space="preserve">Baunei (11) </t>
  </si>
  <si>
    <t xml:space="preserve">Torpe (10) </t>
  </si>
  <si>
    <t>North and Northwest</t>
  </si>
  <si>
    <t xml:space="preserve">Sassari (8) </t>
  </si>
  <si>
    <t xml:space="preserve">Ozieri, Su Elzu (7) </t>
  </si>
  <si>
    <t xml:space="preserve">Ozieri (7) </t>
  </si>
  <si>
    <t xml:space="preserve">Nuoro (6) </t>
  </si>
  <si>
    <t xml:space="preserve">Nulvi (5) </t>
  </si>
  <si>
    <t xml:space="preserve">Mara (4) </t>
  </si>
  <si>
    <t xml:space="preserve">Capo Marargiu (3) </t>
  </si>
  <si>
    <t xml:space="preserve">Calabona (2) </t>
  </si>
  <si>
    <t>Calabona (2)</t>
  </si>
  <si>
    <t xml:space="preserve"> SARD 124  </t>
  </si>
  <si>
    <t>Bosa (1)</t>
  </si>
  <si>
    <t xml:space="preserve">SARD 121a </t>
  </si>
  <si>
    <t xml:space="preserve">SARD 121b </t>
  </si>
  <si>
    <t xml:space="preserve"> SARD 121c </t>
  </si>
  <si>
    <t xml:space="preserve">Rosas (18) </t>
  </si>
  <si>
    <t>SARD 131</t>
  </si>
  <si>
    <t>St.Giovanni, Iglesias</t>
  </si>
  <si>
    <t xml:space="preserve"> SARD 48 a </t>
  </si>
  <si>
    <t xml:space="preserve">Rosas (39) </t>
  </si>
  <si>
    <t xml:space="preserve">Montevecchio (38) </t>
  </si>
  <si>
    <t xml:space="preserve">Monte Poni, Iglesias </t>
  </si>
  <si>
    <t xml:space="preserve">Ingurtosu (37) </t>
  </si>
  <si>
    <t xml:space="preserve">Domusnovas (36) </t>
  </si>
  <si>
    <t xml:space="preserve">Campo Pisano, Iglesias </t>
  </si>
  <si>
    <t xml:space="preserve">Tacconis (34) </t>
  </si>
  <si>
    <t xml:space="preserve">Serra S'Ilixi (33) </t>
  </si>
  <si>
    <t xml:space="preserve">Monte Narba (32) </t>
  </si>
  <si>
    <t xml:space="preserve">Bruncu Ventura (31) </t>
  </si>
  <si>
    <t xml:space="preserve">Bruncu Molentinu (30) </t>
  </si>
  <si>
    <t xml:space="preserve">Bruncu Lionaxi (29) </t>
  </si>
  <si>
    <t xml:space="preserve">Baccu Monte Lora (28) </t>
  </si>
  <si>
    <t xml:space="preserve">Baccu Locci (27) </t>
  </si>
  <si>
    <t xml:space="preserve">Baccu Arrodas (26) </t>
  </si>
  <si>
    <t xml:space="preserve">Funtana Raminosa (25) </t>
  </si>
  <si>
    <t xml:space="preserve">Nuoro (24) </t>
  </si>
  <si>
    <t xml:space="preserve">SARD 100  </t>
  </si>
  <si>
    <t xml:space="preserve">SARD 42  </t>
  </si>
  <si>
    <t xml:space="preserve">SARD 580-B  </t>
  </si>
  <si>
    <t xml:space="preserve">SARD 240-B </t>
  </si>
  <si>
    <t xml:space="preserve">SARD 170-B  </t>
  </si>
  <si>
    <t xml:space="preserve">SARD 100-B  </t>
  </si>
  <si>
    <t xml:space="preserve">SARD 140-B  </t>
  </si>
  <si>
    <t xml:space="preserve">SARD 70-B  </t>
  </si>
  <si>
    <t xml:space="preserve">SARD 280-B  </t>
  </si>
  <si>
    <t xml:space="preserve">SARD 390-B  </t>
  </si>
  <si>
    <t xml:space="preserve">SARD 370-B  </t>
  </si>
  <si>
    <t xml:space="preserve">SARD 1080-B  </t>
  </si>
  <si>
    <t xml:space="preserve">SARD 109 b </t>
  </si>
  <si>
    <t xml:space="preserve">SARD 1020-B  </t>
  </si>
  <si>
    <t xml:space="preserve">SARD 1060-B  </t>
  </si>
  <si>
    <t xml:space="preserve">SARD 1010-B  </t>
  </si>
  <si>
    <t xml:space="preserve">SARD 1090-B </t>
  </si>
  <si>
    <t xml:space="preserve">Sarroch (19) </t>
  </si>
  <si>
    <t xml:space="preserve">Teulada (20) </t>
  </si>
  <si>
    <t xml:space="preserve">CA2 </t>
  </si>
  <si>
    <t>SARD 122</t>
  </si>
  <si>
    <t xml:space="preserve">SARD 118 </t>
  </si>
  <si>
    <t xml:space="preserve">SARD 46 </t>
  </si>
  <si>
    <t xml:space="preserve">SARD 120 </t>
  </si>
  <si>
    <t xml:space="preserve">SUE2 </t>
  </si>
  <si>
    <t xml:space="preserve">Terra Padedda (9) </t>
  </si>
  <si>
    <t xml:space="preserve">TP 1 </t>
  </si>
  <si>
    <t xml:space="preserve">SARD 119 </t>
  </si>
  <si>
    <t>SARD 133</t>
  </si>
  <si>
    <t xml:space="preserve">SARD 134 </t>
  </si>
  <si>
    <t>Nuxis (17)</t>
  </si>
  <si>
    <t>Montevecchio (16)</t>
  </si>
  <si>
    <t xml:space="preserve">Arenas (13) </t>
  </si>
  <si>
    <t>SARD 132</t>
  </si>
  <si>
    <t xml:space="preserve">SARD 127 </t>
  </si>
  <si>
    <t>SARD 123</t>
  </si>
  <si>
    <t>SARD 112</t>
  </si>
  <si>
    <t xml:space="preserve">SARD 109a </t>
  </si>
  <si>
    <t xml:space="preserve"> SARD 129a</t>
  </si>
  <si>
    <t xml:space="preserve">SARD 129b </t>
  </si>
  <si>
    <t>SARD 129c</t>
  </si>
  <si>
    <t xml:space="preserve">SARD 108 </t>
  </si>
  <si>
    <t xml:space="preserve">SARD 97b </t>
  </si>
  <si>
    <t xml:space="preserve">SARD 130 </t>
  </si>
  <si>
    <t>SARD 128</t>
  </si>
  <si>
    <t>native copper</t>
  </si>
  <si>
    <t>Strandza mountains</t>
  </si>
  <si>
    <t>M. Tarnovo-Bradceto</t>
  </si>
  <si>
    <t>BG-12b</t>
  </si>
  <si>
    <t xml:space="preserve">BG-12c </t>
  </si>
  <si>
    <t>BG-12e</t>
  </si>
  <si>
    <t>B0-12a</t>
  </si>
  <si>
    <t>Pernicka, 1997</t>
  </si>
  <si>
    <t>Roua</t>
  </si>
  <si>
    <t>Alagna Valsesia</t>
  </si>
  <si>
    <t>Alpes Maritimes</t>
  </si>
  <si>
    <t>Hautes Alpes</t>
  </si>
  <si>
    <t>44.7001</t>
  </si>
  <si>
    <t>6.868460000000027</t>
  </si>
  <si>
    <t>43.9372</t>
  </si>
  <si>
    <t>7.514409999999998</t>
  </si>
  <si>
    <t>M39</t>
  </si>
  <si>
    <t>M40</t>
  </si>
  <si>
    <t>M41</t>
  </si>
  <si>
    <t>St véran bornite 3</t>
  </si>
  <si>
    <t>St véran bornite 4</t>
  </si>
  <si>
    <t>M35</t>
  </si>
  <si>
    <t>BSP0708</t>
  </si>
  <si>
    <t>Santa Barbara</t>
  </si>
  <si>
    <t>CALA5-s</t>
  </si>
  <si>
    <t>CALA5</t>
  </si>
  <si>
    <t>CALA6</t>
  </si>
  <si>
    <t>CALA10</t>
  </si>
  <si>
    <t>CALA14</t>
  </si>
  <si>
    <t>Cala (los Dolores)</t>
  </si>
  <si>
    <t>La Dehesa (3km SE Berlanga)</t>
  </si>
  <si>
    <t>B2</t>
  </si>
  <si>
    <t>B5</t>
  </si>
  <si>
    <t>B7</t>
  </si>
  <si>
    <t>B8</t>
  </si>
  <si>
    <t>B10</t>
  </si>
  <si>
    <t>B14</t>
  </si>
  <si>
    <t>BSPA008(1)</t>
  </si>
  <si>
    <t>BSPA010(2)</t>
  </si>
  <si>
    <t>BSPA011(3)</t>
  </si>
  <si>
    <t>La Carolina (Jaen)</t>
  </si>
  <si>
    <t>La Carolina area</t>
  </si>
  <si>
    <t>Pb–Zn</t>
  </si>
  <si>
    <t>809–20</t>
  </si>
  <si>
    <t>Abundancia</t>
  </si>
  <si>
    <t>836–103</t>
  </si>
  <si>
    <t>861–60</t>
  </si>
  <si>
    <t>836–93</t>
  </si>
  <si>
    <t>Pb–Zn–Ag</t>
  </si>
  <si>
    <t>783–004</t>
  </si>
  <si>
    <t>835–121</t>
  </si>
  <si>
    <t>861–055</t>
  </si>
  <si>
    <t>836–065</t>
  </si>
  <si>
    <t>836–034</t>
  </si>
  <si>
    <t>Pb–Ag</t>
  </si>
  <si>
    <t>835–088</t>
  </si>
  <si>
    <t>El Horcajo (Formación Alberto)</t>
  </si>
  <si>
    <t>El Horcajo (María Del Pilar)</t>
  </si>
  <si>
    <t>GAL‐38</t>
  </si>
  <si>
    <t>El Peñoncillo</t>
  </si>
  <si>
    <t>GAL‐37</t>
  </si>
  <si>
    <t>861–66</t>
  </si>
  <si>
    <t>836–051</t>
  </si>
  <si>
    <t>835–011</t>
  </si>
  <si>
    <t>809–027</t>
  </si>
  <si>
    <t>835–039</t>
  </si>
  <si>
    <t>836–050</t>
  </si>
  <si>
    <t>GAL‐39</t>
  </si>
  <si>
    <t>836–007</t>
  </si>
  <si>
    <t>La Hipólita</t>
  </si>
  <si>
    <t>835–007</t>
  </si>
  <si>
    <t>835–001</t>
  </si>
  <si>
    <t>860–21</t>
  </si>
  <si>
    <t>835–010</t>
  </si>
  <si>
    <t>Pb–Cu–Ag</t>
  </si>
  <si>
    <t>835–143</t>
  </si>
  <si>
    <t>835–092</t>
  </si>
  <si>
    <t>835–82</t>
  </si>
  <si>
    <t>Laguna del Retamar</t>
  </si>
  <si>
    <t>836–89</t>
  </si>
  <si>
    <t>GAL‐41</t>
  </si>
  <si>
    <t>835–093</t>
  </si>
  <si>
    <t>Los Ángeles</t>
  </si>
  <si>
    <t>861–7</t>
  </si>
  <si>
    <t>861–43</t>
  </si>
  <si>
    <t>861–29</t>
  </si>
  <si>
    <t>835–105</t>
  </si>
  <si>
    <t>861–022</t>
  </si>
  <si>
    <t>860–16</t>
  </si>
  <si>
    <t>835–085</t>
  </si>
  <si>
    <t>Mina Encarnación</t>
  </si>
  <si>
    <t>861–30</t>
  </si>
  <si>
    <t>861–38</t>
  </si>
  <si>
    <t>861–025</t>
  </si>
  <si>
    <t>Mina María Aurora</t>
  </si>
  <si>
    <t>860–033</t>
  </si>
  <si>
    <t>835–54</t>
  </si>
  <si>
    <t>Mina Pepita</t>
  </si>
  <si>
    <t>862–001</t>
  </si>
  <si>
    <t>Mina Rica Nueva</t>
  </si>
  <si>
    <t>836–92A</t>
  </si>
  <si>
    <t>Mina Santa Rita</t>
  </si>
  <si>
    <t>836–92B</t>
  </si>
  <si>
    <t>835–101</t>
  </si>
  <si>
    <t>Mina Tres Ventas</t>
  </si>
  <si>
    <t>836–079</t>
  </si>
  <si>
    <t>Mina Villalba</t>
  </si>
  <si>
    <t>837–3</t>
  </si>
  <si>
    <t>Cu–Pb</t>
  </si>
  <si>
    <t>809–004</t>
  </si>
  <si>
    <t>836–010</t>
  </si>
  <si>
    <t>Niña Diógenes</t>
  </si>
  <si>
    <t>836–012</t>
  </si>
  <si>
    <t>835–015</t>
  </si>
  <si>
    <t>Nuestra Señora de la Paz</t>
  </si>
  <si>
    <t>861–36</t>
  </si>
  <si>
    <t>860–031</t>
  </si>
  <si>
    <t>Polvorilla‐2</t>
  </si>
  <si>
    <t>861–12</t>
  </si>
  <si>
    <t>861–48</t>
  </si>
  <si>
    <t>835–70</t>
  </si>
  <si>
    <t>Precaución</t>
  </si>
  <si>
    <t>835–030</t>
  </si>
  <si>
    <t>860–1</t>
  </si>
  <si>
    <t>San Bartolomé/Ingles</t>
  </si>
  <si>
    <t>861–13</t>
  </si>
  <si>
    <t>809–024</t>
  </si>
  <si>
    <t>San Froilán</t>
  </si>
  <si>
    <t>809–24B</t>
  </si>
  <si>
    <t>860–030</t>
  </si>
  <si>
    <t>San José</t>
  </si>
  <si>
    <t>861–5</t>
  </si>
  <si>
    <t>835–012</t>
  </si>
  <si>
    <t>836–33</t>
  </si>
  <si>
    <t>836–82</t>
  </si>
  <si>
    <t>San Serafín</t>
  </si>
  <si>
    <t>836–085</t>
  </si>
  <si>
    <t>809–058</t>
  </si>
  <si>
    <t>GAL‐40</t>
  </si>
  <si>
    <t>Tetuán</t>
  </si>
  <si>
    <t>809–10</t>
  </si>
  <si>
    <t>Villagutiérrez (Formación Bonita)</t>
  </si>
  <si>
    <t>Villagutiérrez (San Alberto)</t>
  </si>
  <si>
    <t>809–037</t>
  </si>
  <si>
    <t>837–2</t>
  </si>
  <si>
    <t>CAR‐4</t>
  </si>
  <si>
    <t>El Centenillo</t>
  </si>
  <si>
    <t>CAR‐2</t>
  </si>
  <si>
    <t>El Sinapismo</t>
  </si>
  <si>
    <t>CAR‐1</t>
  </si>
  <si>
    <t>LIN‐11</t>
  </si>
  <si>
    <t>Filón Arrayanes</t>
  </si>
  <si>
    <t>LIN‐5</t>
  </si>
  <si>
    <t>Filón el Cobre</t>
  </si>
  <si>
    <t>LIN‐8</t>
  </si>
  <si>
    <t>Grupo La Cruz</t>
  </si>
  <si>
    <t>LIN‐9</t>
  </si>
  <si>
    <t>LIN‐10</t>
  </si>
  <si>
    <t>LIN‐1</t>
  </si>
  <si>
    <t>LIN‐2</t>
  </si>
  <si>
    <t>LIN‐6</t>
  </si>
  <si>
    <t>LIN‐7A</t>
  </si>
  <si>
    <t>LIN‐7B</t>
  </si>
  <si>
    <t>ARQ‐1A</t>
  </si>
  <si>
    <t>Grupo Minero Arquillos</t>
  </si>
  <si>
    <t>LIN‐4 BIS</t>
  </si>
  <si>
    <t>La Esperanza</t>
  </si>
  <si>
    <t>LIN‐12</t>
  </si>
  <si>
    <t>La Fernandina</t>
  </si>
  <si>
    <t>LIN‐3</t>
  </si>
  <si>
    <t>Lavadero Matacabras</t>
  </si>
  <si>
    <t>CAR‐3</t>
  </si>
  <si>
    <t>Los Guindos</t>
  </si>
  <si>
    <t>SE‐4</t>
  </si>
  <si>
    <t>Mina la Aliseda</t>
  </si>
  <si>
    <t>SE‐3</t>
  </si>
  <si>
    <t>Mina la Trinidad</t>
  </si>
  <si>
    <t>SE‐2</t>
  </si>
  <si>
    <t>Mina la Venta</t>
  </si>
  <si>
    <t>LIN‐13</t>
  </si>
  <si>
    <t>Mina San Andrés</t>
  </si>
  <si>
    <t>LIN‐14</t>
  </si>
  <si>
    <t>Mina Santa Margarita</t>
  </si>
  <si>
    <t>SE‐1</t>
  </si>
  <si>
    <t>San Gabriel</t>
  </si>
  <si>
    <t>GAL‐34</t>
  </si>
  <si>
    <t>Los Pedroches batholith area</t>
  </si>
  <si>
    <t>El Águila</t>
  </si>
  <si>
    <t>GAL‐33</t>
  </si>
  <si>
    <t>MOR‐2</t>
  </si>
  <si>
    <t>GAL‐36</t>
  </si>
  <si>
    <t>GAL‐32</t>
  </si>
  <si>
    <t>GAL‐31</t>
  </si>
  <si>
    <t>Santa Brígida</t>
  </si>
  <si>
    <t>38.34443</t>
  </si>
  <si>
    <t>-4.9998652</t>
  </si>
  <si>
    <t>La Carolina</t>
  </si>
  <si>
    <t>JDLL(X18)</t>
  </si>
  <si>
    <t>Linares</t>
  </si>
  <si>
    <t>BSP2545(1)</t>
  </si>
  <si>
    <t>BSP2548(2)</t>
  </si>
  <si>
    <t>BSP2549(3)</t>
  </si>
  <si>
    <t>BSP2552(4)</t>
  </si>
  <si>
    <t>BSP2558(5)</t>
  </si>
  <si>
    <t>BSP2569(6)</t>
  </si>
  <si>
    <t>lead ore</t>
  </si>
  <si>
    <t>sp40(x3)</t>
  </si>
  <si>
    <t>sp41(x1)</t>
  </si>
  <si>
    <t>sp44(x2)</t>
  </si>
  <si>
    <t>sp38(x4)</t>
  </si>
  <si>
    <t>alh/295(x5)</t>
  </si>
  <si>
    <t>alm/67(x6)</t>
  </si>
  <si>
    <t>alm-294(x8)</t>
  </si>
  <si>
    <t>almsp53(x7)</t>
  </si>
  <si>
    <t>alm-60(x9)</t>
  </si>
  <si>
    <t>alm297(10)</t>
  </si>
  <si>
    <t>alm301(x11)</t>
  </si>
  <si>
    <t>alm66(x2)</t>
  </si>
  <si>
    <t>alm298(x13)</t>
  </si>
  <si>
    <t>jda(x14)</t>
  </si>
  <si>
    <t>hallid1(x15)</t>
  </si>
  <si>
    <t>Mineralized Areas of the SE</t>
  </si>
  <si>
    <t>Cabo de Gata</t>
  </si>
  <si>
    <t>Sierra Alhamilla</t>
  </si>
  <si>
    <t>Pb,Zn,Cu,Au</t>
  </si>
  <si>
    <t>Pb,Zn,Fe</t>
  </si>
  <si>
    <t>Agarak</t>
  </si>
  <si>
    <t>Kadjaran</t>
  </si>
  <si>
    <t>Tey</t>
  </si>
  <si>
    <t>Hankadsor</t>
  </si>
  <si>
    <t>Shamlug</t>
  </si>
  <si>
    <t>Kapan</t>
  </si>
  <si>
    <t>Sisamadan</t>
  </si>
  <si>
    <t>Cu ≥ Zn (Au, Ag)</t>
  </si>
  <si>
    <t>(ORD)G204             Western Turkey</t>
  </si>
  <si>
    <r>
      <t xml:space="preserve">34                     Tokyo2        </t>
    </r>
    <r>
      <rPr>
        <sz val="5"/>
        <color rgb="FF000000"/>
        <rFont val="Times New Roman"/>
        <family val="1"/>
      </rPr>
      <t/>
    </r>
  </si>
  <si>
    <t>TG 237-E3       Mainz1</t>
  </si>
  <si>
    <t>19                      Tokyo2</t>
  </si>
  <si>
    <t>22                      Tokyo2</t>
  </si>
  <si>
    <t>AON126           NIST4</t>
  </si>
  <si>
    <t>AON130           NIST4</t>
  </si>
  <si>
    <t>AON378           NIST4</t>
  </si>
  <si>
    <t>AON379           NIST4</t>
  </si>
  <si>
    <t>AON380           NIST4</t>
  </si>
  <si>
    <t>La Profunda Mine</t>
  </si>
  <si>
    <t>42.958639</t>
  </si>
  <si>
    <t>-5.577432</t>
  </si>
  <si>
    <t>39.365211</t>
  </si>
  <si>
    <t>8.6144182</t>
  </si>
  <si>
    <t>51.471443</t>
  </si>
  <si>
    <t>58.440517</t>
  </si>
  <si>
    <t>40.1571368</t>
  </si>
  <si>
    <t>35.5144684</t>
  </si>
  <si>
    <t>Gümüşhane/Hazine</t>
  </si>
  <si>
    <t>Gümüşhane/Zankar</t>
  </si>
  <si>
    <t>40.4617844</t>
  </si>
  <si>
    <t>39.4757339</t>
  </si>
  <si>
    <t>40.9146404</t>
  </si>
  <si>
    <t>39.3920821</t>
  </si>
  <si>
    <t>Gümüşhane/Karadag</t>
  </si>
  <si>
    <t>39.3795732</t>
  </si>
  <si>
    <t>46.027005</t>
  </si>
  <si>
    <t>39.2068</t>
  </si>
  <si>
    <t>46.544599999999946</t>
  </si>
  <si>
    <t>41.0981</t>
  </si>
  <si>
    <t>44.64609999999993</t>
  </si>
  <si>
    <t>40.9801353</t>
  </si>
  <si>
    <t>28.7175465</t>
  </si>
  <si>
    <t>40.0323613</t>
  </si>
  <si>
    <t>9.6634049</t>
  </si>
  <si>
    <t>51.959469</t>
  </si>
  <si>
    <t>58.16185</t>
  </si>
  <si>
    <t>40.533841</t>
  </si>
  <si>
    <t>8.346101</t>
  </si>
  <si>
    <t>41.4769177</t>
  </si>
  <si>
    <t>1.9283971</t>
  </si>
  <si>
    <t>20.4162857</t>
  </si>
  <si>
    <t>58.7319337</t>
  </si>
  <si>
    <t>51.594326</t>
  </si>
  <si>
    <t>59.5039851</t>
  </si>
  <si>
    <t>39.9499175</t>
  </si>
  <si>
    <t>29.6478747</t>
  </si>
  <si>
    <t>9.27076999999997</t>
  </si>
  <si>
    <t>37.6268</t>
  </si>
  <si>
    <t>-1.0006200000000263</t>
  </si>
  <si>
    <t>40.613876</t>
  </si>
  <si>
    <t>39.36544</t>
  </si>
  <si>
    <t>39.824543</t>
  </si>
  <si>
    <t>28.303162</t>
  </si>
  <si>
    <t>40.2885</t>
  </si>
  <si>
    <t>38.423599999999965</t>
  </si>
  <si>
    <t>38.0928</t>
  </si>
  <si>
    <t>-3.634360000000015</t>
  </si>
  <si>
    <t>40.1572</t>
  </si>
  <si>
    <t>45.235900000000015</t>
  </si>
  <si>
    <t>38.2822</t>
  </si>
  <si>
    <t>-5.829650000000015</t>
  </si>
  <si>
    <t>38.2742</t>
  </si>
  <si>
    <t>-3.6152700000000095</t>
  </si>
  <si>
    <t>33.01</t>
  </si>
  <si>
    <t>9.183440000000019</t>
  </si>
  <si>
    <t>39.5201069</t>
  </si>
  <si>
    <t>8.5108104</t>
  </si>
  <si>
    <t>40.484196</t>
  </si>
  <si>
    <t>39.245869</t>
  </si>
  <si>
    <t>41.0056</t>
  </si>
  <si>
    <t>38.81970000000001</t>
  </si>
  <si>
    <t>U. Permian–L. Triassic carbonates - Stratabound veinlets/disseminated</t>
  </si>
  <si>
    <t xml:space="preserve">LAV-2 </t>
  </si>
  <si>
    <t>tet, azu, mal</t>
  </si>
  <si>
    <t>Variscan basement and Permian intrusives - Sulphide-rich vein system</t>
  </si>
  <si>
    <t xml:space="preserve">MOND-1 </t>
  </si>
  <si>
    <t>Permian volcanics (lower group) - Sulphide-rich vein</t>
  </si>
  <si>
    <t xml:space="preserve">Montagiu` </t>
  </si>
  <si>
    <t>tet, cpy, gal</t>
  </si>
  <si>
    <t xml:space="preserve">MOND-2 </t>
  </si>
  <si>
    <t>cpy, py, tet, gal</t>
  </si>
  <si>
    <t xml:space="preserve">MOND-3 </t>
  </si>
  <si>
    <t>gal, tet, py, cpy</t>
  </si>
  <si>
    <t>Variscan basement - Stratiform massive sulphide</t>
  </si>
  <si>
    <t>Calceranica</t>
  </si>
  <si>
    <t>Variscan basement -Breccia pipe</t>
  </si>
  <si>
    <t>Variscan basement - Fluorite-rich vein</t>
  </si>
  <si>
    <t>PA05i</t>
  </si>
  <si>
    <t>Pattine</t>
  </si>
  <si>
    <t>PA-09i</t>
  </si>
  <si>
    <t>VBE2A</t>
  </si>
  <si>
    <t>Ladinian volcanics - Mineralized tectonic breccia</t>
  </si>
  <si>
    <t>Sasso Negro</t>
  </si>
  <si>
    <t xml:space="preserve">VBO1A </t>
  </si>
  <si>
    <t xml:space="preserve">bor, chc, cpy .. py, sph, gal, tet </t>
  </si>
  <si>
    <t xml:space="preserve">VBO2A </t>
  </si>
  <si>
    <t xml:space="preserve">bor, chc . cpy .. py, sph, gal, tet  </t>
  </si>
  <si>
    <t xml:space="preserve">VBE1A </t>
  </si>
  <si>
    <t xml:space="preserve">cpy .. bor (tr. gal)  </t>
  </si>
  <si>
    <t xml:space="preserve">VBE1a-r </t>
  </si>
  <si>
    <t>Piedmont Zone</t>
  </si>
  <si>
    <t>Ligurian Briançonnais zone</t>
  </si>
  <si>
    <t>Saint Veran</t>
  </si>
  <si>
    <t>Murialdo-Pastori</t>
  </si>
  <si>
    <t>MUR-1</t>
  </si>
  <si>
    <t>PAS-1</t>
  </si>
  <si>
    <t>PAS-2</t>
  </si>
  <si>
    <t>MB3</t>
  </si>
  <si>
    <t>MB1</t>
  </si>
  <si>
    <t>CALC-2</t>
  </si>
  <si>
    <t>CALC-1</t>
  </si>
  <si>
    <t>CALC-4</t>
  </si>
  <si>
    <t>CALC-3</t>
  </si>
  <si>
    <t>M1200</t>
  </si>
  <si>
    <t>Valbona</t>
  </si>
  <si>
    <t>VBO1As1</t>
  </si>
  <si>
    <t>VBO2p1</t>
  </si>
  <si>
    <t>VBE1Ap1</t>
  </si>
  <si>
    <t>PA04p1</t>
  </si>
  <si>
    <t>PAT_P1</t>
  </si>
  <si>
    <t>PAT_P2</t>
  </si>
  <si>
    <t>PAT_P3</t>
  </si>
  <si>
    <t>PA-02i</t>
  </si>
  <si>
    <t>Val Martello</t>
  </si>
  <si>
    <t>VAL-2</t>
  </si>
  <si>
    <t>Vallarsa</t>
  </si>
  <si>
    <t>VAL-p3</t>
  </si>
  <si>
    <t>VAL-p1</t>
  </si>
  <si>
    <t>BED-MM3</t>
  </si>
  <si>
    <t>BED-MM2</t>
  </si>
  <si>
    <t>BED-MM1</t>
  </si>
  <si>
    <t>PAT-BOR</t>
  </si>
  <si>
    <t>PAT-SID</t>
  </si>
  <si>
    <t>MA-3p</t>
  </si>
  <si>
    <t>monte avanza</t>
  </si>
  <si>
    <t>MA-1p</t>
  </si>
  <si>
    <t>MA-5pBIS</t>
  </si>
  <si>
    <t>MA-4pBIS</t>
  </si>
  <si>
    <t>VD-p2</t>
  </si>
  <si>
    <t>Valdragone</t>
  </si>
  <si>
    <t>VD-p1</t>
  </si>
  <si>
    <t>VD-r1</t>
  </si>
  <si>
    <t>SVE-Ap1</t>
  </si>
  <si>
    <t>Bornite</t>
  </si>
  <si>
    <t>SVE-Ap2</t>
  </si>
  <si>
    <t>SVE-Ap3</t>
  </si>
  <si>
    <t>SVE-Ap4</t>
  </si>
  <si>
    <t>SVE-Ar1</t>
  </si>
  <si>
    <t>SVE-Br1</t>
  </si>
  <si>
    <t>SVE-Bp1</t>
  </si>
  <si>
    <t>SVE-Bs1</t>
  </si>
  <si>
    <t>Malachite</t>
  </si>
  <si>
    <t>SVE-Cp1</t>
  </si>
  <si>
    <t>SVE-Cs1</t>
  </si>
  <si>
    <t>VF-2a</t>
  </si>
  <si>
    <t>VF-5b B</t>
  </si>
  <si>
    <t>VF-5b C</t>
  </si>
  <si>
    <t>M/U3761</t>
  </si>
  <si>
    <t>Tetraedrite</t>
  </si>
  <si>
    <t>M/U9748</t>
  </si>
  <si>
    <t>Petit Monde</t>
  </si>
  <si>
    <t>A5B</t>
  </si>
  <si>
    <t>Champ de Praz</t>
  </si>
  <si>
    <t>FO-1</t>
  </si>
  <si>
    <t>Pastori, Murialdo</t>
  </si>
  <si>
    <t>Crisocolla</t>
  </si>
  <si>
    <t>LOR-Bp2</t>
  </si>
  <si>
    <t>LOR-As1</t>
  </si>
  <si>
    <t>M2prph</t>
  </si>
  <si>
    <t>La Reale, Valprato</t>
  </si>
  <si>
    <t>MOR42-GP21’</t>
  </si>
  <si>
    <t>Mont Ros</t>
  </si>
  <si>
    <t>Malachite, azzurrite</t>
  </si>
  <si>
    <t>Sulfide-rich veins</t>
  </si>
  <si>
    <t>stratiform massive sulfides</t>
  </si>
  <si>
    <t>stratiform massive sulphides</t>
  </si>
  <si>
    <t>sub-vertical veins</t>
  </si>
  <si>
    <t>stockwork</t>
  </si>
  <si>
    <t>sulfide bearind quartz</t>
  </si>
  <si>
    <t>Orthomagmatic stratiform deposit</t>
  </si>
  <si>
    <t>skarn deposit</t>
  </si>
  <si>
    <t>carbonate host stratabound</t>
  </si>
  <si>
    <t>-</t>
  </si>
  <si>
    <t>Cruvino, Usseglio</t>
  </si>
  <si>
    <t>Tetraedrite,
calcopirite</t>
  </si>
  <si>
    <t xml:space="preserve"> veins , impregnations and remplacement masses</t>
  </si>
  <si>
    <t>Fontane</t>
  </si>
  <si>
    <t>Brianzonese Ligure: Val Corsaglia,Val Bormida</t>
  </si>
  <si>
    <t>sulfide stockwork</t>
  </si>
  <si>
    <t>massive, disseminated and stockwork</t>
  </si>
  <si>
    <t>sulfide-baring veins</t>
  </si>
  <si>
    <t>remobilized sedex</t>
  </si>
  <si>
    <t>Remobilization veins</t>
  </si>
  <si>
    <t>sulfide-riche veins</t>
  </si>
  <si>
    <t>remobilized veins</t>
  </si>
  <si>
    <t>Fluorite-rich veins</t>
  </si>
  <si>
    <t>Ladinian volcanics - breccia</t>
  </si>
  <si>
    <t>disseminated sulfides</t>
  </si>
  <si>
    <t>Permian volcanics (upper rhyolites) - Fluorite-rich veins</t>
  </si>
  <si>
    <t xml:space="preserve">stratiform massive </t>
  </si>
  <si>
    <t>Viafiorcia</t>
  </si>
  <si>
    <t>38.9854</t>
  </si>
  <si>
    <t>-3.92851</t>
  </si>
  <si>
    <t>41.2796</t>
  </si>
  <si>
    <t>41.5627</t>
  </si>
  <si>
    <t>Küre</t>
  </si>
  <si>
    <t>Küre Kastamonu</t>
  </si>
  <si>
    <t>Le Chatelet</t>
  </si>
  <si>
    <t>44.3166</t>
  </si>
  <si>
    <t>8.1643</t>
  </si>
  <si>
    <t>Niğde/Dundarli</t>
  </si>
  <si>
    <t>38.0844668</t>
  </si>
  <si>
    <t>35.191392</t>
  </si>
  <si>
    <t>46.2068</t>
  </si>
  <si>
    <t>11.9758</t>
  </si>
  <si>
    <t>6.86846</t>
  </si>
  <si>
    <t>22.82</t>
  </si>
  <si>
    <t>58.16</t>
  </si>
  <si>
    <t>44.105</t>
  </si>
  <si>
    <t>39.0809</t>
  </si>
  <si>
    <t>45.0206</t>
  </si>
  <si>
    <t>7.59511</t>
  </si>
  <si>
    <t>45.7828</t>
  </si>
  <si>
    <t>11.1179</t>
  </si>
  <si>
    <t>45.7159</t>
  </si>
  <si>
    <t>9.75878</t>
  </si>
  <si>
    <t>44.4112</t>
  </si>
  <si>
    <t>7.38013</t>
  </si>
  <si>
    <t>45.4836</t>
  </si>
  <si>
    <t>9.1353</t>
  </si>
  <si>
    <t>41.1667521</t>
  </si>
  <si>
    <t>44.7143367</t>
  </si>
  <si>
    <t>41.5927923</t>
  </si>
  <si>
    <t>1.3986757</t>
  </si>
  <si>
    <t xml:space="preserve">Akdağmadeni </t>
  </si>
  <si>
    <t>Aladag</t>
  </si>
  <si>
    <t>36.7823</t>
  </si>
  <si>
    <t>-2.24198</t>
  </si>
  <si>
    <t>46.0042</t>
  </si>
  <si>
    <t>11.2429</t>
  </si>
  <si>
    <t>52.591</t>
  </si>
  <si>
    <t>58.3123</t>
  </si>
  <si>
    <t>51.5907</t>
  </si>
  <si>
    <t>59.5089</t>
  </si>
  <si>
    <t>47.7394</t>
  </si>
  <si>
    <t>43.0864</t>
  </si>
  <si>
    <t>54.3033</t>
  </si>
  <si>
    <t>59.4084</t>
  </si>
  <si>
    <t>43.0821</t>
  </si>
  <si>
    <t>25.6321</t>
  </si>
  <si>
    <t>24.3446</t>
  </si>
  <si>
    <t>56.7425</t>
  </si>
  <si>
    <t>40.4172602</t>
  </si>
  <si>
    <t>30.8904457</t>
  </si>
  <si>
    <t>45.0928003</t>
  </si>
  <si>
    <t>7.690039</t>
  </si>
  <si>
    <t>38.7225</t>
  </si>
  <si>
    <t>35.4875</t>
  </si>
  <si>
    <t>40.6641</t>
  </si>
  <si>
    <t>39.3363</t>
  </si>
  <si>
    <t>39.1510636</t>
  </si>
  <si>
    <t>46.155421</t>
  </si>
  <si>
    <t>39.2094095</t>
  </si>
  <si>
    <t>46.3908293</t>
  </si>
  <si>
    <t>22.9324</t>
  </si>
  <si>
    <t>57.5311</t>
  </si>
  <si>
    <t>40.6344</t>
  </si>
  <si>
    <t>44.4843</t>
  </si>
  <si>
    <t>40.5296</t>
  </si>
  <si>
    <t>43.6602</t>
  </si>
  <si>
    <t>44.2354</t>
  </si>
  <si>
    <t>7.83512</t>
  </si>
  <si>
    <t>41.1145716</t>
  </si>
  <si>
    <t>0.9400005</t>
  </si>
  <si>
    <t>41.1378</t>
  </si>
  <si>
    <t>0.908682</t>
  </si>
  <si>
    <t>39.9207774</t>
  </si>
  <si>
    <t>32.854067</t>
  </si>
  <si>
    <t>39.4227</t>
  </si>
  <si>
    <t>9.56442</t>
  </si>
  <si>
    <t>39.5600447</t>
  </si>
  <si>
    <t>9.5313022</t>
  </si>
  <si>
    <t>39.4418761</t>
  </si>
  <si>
    <t>9.4731665</t>
  </si>
  <si>
    <t>39.4769135</t>
  </si>
  <si>
    <t>9.5145488</t>
  </si>
  <si>
    <t>39.4451058</t>
  </si>
  <si>
    <t>9.5699474</t>
  </si>
  <si>
    <t>40.2970061</t>
  </si>
  <si>
    <t>8.4986123</t>
  </si>
  <si>
    <t>40.7845</t>
  </si>
  <si>
    <t>8.74358</t>
  </si>
  <si>
    <t>40.3211</t>
  </si>
  <si>
    <t>9.32973</t>
  </si>
  <si>
    <t>39.1529</t>
  </si>
  <si>
    <t>8.73814</t>
  </si>
  <si>
    <t>46.6264811</t>
  </si>
  <si>
    <t>12.7518173</t>
  </si>
  <si>
    <t>45.2327</t>
  </si>
  <si>
    <t>7.21993</t>
  </si>
  <si>
    <t>40.7576</t>
  </si>
  <si>
    <t>33.7786</t>
  </si>
  <si>
    <t>39.9221</t>
  </si>
  <si>
    <t>8.63144</t>
  </si>
  <si>
    <t>39.2964</t>
  </si>
  <si>
    <t>8.54024</t>
  </si>
  <si>
    <t>40.4215</t>
  </si>
  <si>
    <t>37.1522</t>
  </si>
  <si>
    <t>40.8696</t>
  </si>
  <si>
    <t>35.4587</t>
  </si>
  <si>
    <t>40.4096</t>
  </si>
  <si>
    <t>8.63882</t>
  </si>
  <si>
    <t>Montecatini Val di Cecina</t>
  </si>
  <si>
    <t>43.3928</t>
  </si>
  <si>
    <t>10.7488</t>
  </si>
  <si>
    <t>39.4362</t>
  </si>
  <si>
    <t>9.54083</t>
  </si>
  <si>
    <t>40.9805</t>
  </si>
  <si>
    <t>37.8839</t>
  </si>
  <si>
    <t>40.5859</t>
  </si>
  <si>
    <t>9.00104</t>
  </si>
  <si>
    <t>41.0059</t>
  </si>
  <si>
    <t>39.7181</t>
  </si>
  <si>
    <t>40.628</t>
  </si>
  <si>
    <t>9.67734</t>
  </si>
  <si>
    <t>38.9674</t>
  </si>
  <si>
    <t>8.77224</t>
  </si>
  <si>
    <t>24.22</t>
  </si>
  <si>
    <t>56.17</t>
  </si>
  <si>
    <t>40.1995</t>
  </si>
  <si>
    <t>45.8645</t>
  </si>
  <si>
    <t>39.0672</t>
  </si>
  <si>
    <t>9.00944</t>
  </si>
  <si>
    <t>40.7233</t>
  </si>
  <si>
    <t>8.56101</t>
  </si>
  <si>
    <t>45.8257</t>
  </si>
  <si>
    <t>7.57377</t>
  </si>
  <si>
    <t>38.2218</t>
  </si>
  <si>
    <t>-3.59128</t>
  </si>
  <si>
    <t>38.1815</t>
  </si>
  <si>
    <t>-3.42827</t>
  </si>
  <si>
    <t>37.1735</t>
  </si>
  <si>
    <t>-4.12996</t>
  </si>
  <si>
    <t>38.2803</t>
  </si>
  <si>
    <t>-3.61041</t>
  </si>
  <si>
    <t>38.27</t>
  </si>
  <si>
    <t>-3.62666</t>
  </si>
  <si>
    <t>55.0909013</t>
  </si>
  <si>
    <t>61.3280035</t>
  </si>
  <si>
    <t>40.7655</t>
  </si>
  <si>
    <t>9.63733</t>
  </si>
  <si>
    <t>52.7204</t>
  </si>
  <si>
    <t>58.6655</t>
  </si>
  <si>
    <t>39.4749498</t>
  </si>
  <si>
    <t>38.2842448</t>
  </si>
  <si>
    <t>45.6292023</t>
  </si>
  <si>
    <t>7.5893255</t>
  </si>
  <si>
    <t>38.3372674</t>
  </si>
  <si>
    <t>-3.7286156</t>
  </si>
  <si>
    <t>40.6436179</t>
  </si>
  <si>
    <t>34.2578964</t>
  </si>
  <si>
    <t>Corum/Kuvarshan</t>
  </si>
  <si>
    <t>Corum/Bayat</t>
  </si>
  <si>
    <t>40.5491496</t>
  </si>
  <si>
    <t>34.9602453</t>
  </si>
  <si>
    <t>Lehner et al., 2009</t>
  </si>
  <si>
    <t>Jemmali &amp; Souissi, 2018</t>
  </si>
  <si>
    <t>Rambla del Abenque</t>
  </si>
  <si>
    <t>Ag-Pb</t>
  </si>
  <si>
    <t>baie de Portmán</t>
  </si>
  <si>
    <t>Filon 1-A</t>
  </si>
  <si>
    <t xml:space="preserve">Filon 1-B </t>
  </si>
  <si>
    <t>Filon 2-A</t>
  </si>
  <si>
    <t>Filon 2-B</t>
  </si>
  <si>
    <t>Filon 2-C</t>
  </si>
  <si>
    <t>Baron et al., 2017</t>
  </si>
  <si>
    <t>Minera de Cartagena-La Unión, Murcia</t>
  </si>
  <si>
    <t>37.626644</t>
  </si>
  <si>
    <t>-0.8754573</t>
  </si>
  <si>
    <t>36.37673876328888</t>
  </si>
  <si>
    <t>8.44142343585968</t>
  </si>
  <si>
    <t>37.01667</t>
  </si>
  <si>
    <t>9.02222</t>
  </si>
  <si>
    <t>46.21305548525648</t>
  </si>
  <si>
    <t>11.095167082744663</t>
  </si>
  <si>
    <t>46.310260</t>
  </si>
  <si>
    <t>11.873867</t>
  </si>
  <si>
    <t>46.089089</t>
  </si>
  <si>
    <t>11.348673</t>
  </si>
  <si>
    <t>Ba-(F-Pb-Zn-As-Ni-Ag) vertical lode (1-2 m thick) in Carboniferous slates, sandstones and quartzites (turbiditic sequence)</t>
  </si>
  <si>
    <t>41.35639</t>
  </si>
  <si>
    <t>1.07917</t>
  </si>
  <si>
    <t>39.3034775</t>
  </si>
  <si>
    <t>8.760053</t>
  </si>
  <si>
    <t>39.39380</t>
  </si>
  <si>
    <t>9.37123</t>
  </si>
  <si>
    <t>39.20237</t>
  </si>
  <si>
    <t>8.71905</t>
  </si>
  <si>
    <t>43.94</t>
  </si>
  <si>
    <t>12.45611111111111</t>
  </si>
  <si>
    <t>44.3169</t>
  </si>
  <si>
    <t>8.16815</t>
  </si>
  <si>
    <t>Portugal</t>
  </si>
  <si>
    <t>38.23487</t>
  </si>
  <si>
    <t>-8.46520</t>
  </si>
  <si>
    <t>38.06694</t>
  </si>
  <si>
    <t>-8.46694</t>
  </si>
  <si>
    <t>Cu-Zn-Pb deposit</t>
  </si>
  <si>
    <t>40.90486161812919</t>
  </si>
  <si>
    <t>38.38965221929211</t>
  </si>
  <si>
    <t xml:space="preserve">Kronovatl, Scania ga 32 </t>
  </si>
  <si>
    <t xml:space="preserve">KronovalI, Scania   </t>
  </si>
  <si>
    <t>Vassijaure PO</t>
  </si>
  <si>
    <t>Vassijaure PY</t>
  </si>
  <si>
    <t>Asbestguvan</t>
  </si>
  <si>
    <t>pyrite</t>
  </si>
  <si>
    <t>Kattervann</t>
  </si>
  <si>
    <t>Kuokula</t>
  </si>
  <si>
    <t>Vassijaure</t>
  </si>
  <si>
    <t xml:space="preserve">Muohtaguobla </t>
  </si>
  <si>
    <t>arsenopyrite</t>
  </si>
  <si>
    <t>Svangeraive</t>
  </si>
  <si>
    <t>Permfan mineral deposits (ea 280 Ma)</t>
  </si>
  <si>
    <t>Paiaeozoic deposits in Caledoxdau basement windows</t>
  </si>
  <si>
    <t>Palaeozoic lead Addison In the Cakdonian foreland</t>
  </si>
  <si>
    <t>Arturovaare</t>
  </si>
  <si>
    <t>Laver</t>
  </si>
  <si>
    <t>Lieteksago</t>
  </si>
  <si>
    <t>Nautanen</t>
  </si>
  <si>
    <t>Puolakki</t>
  </si>
  <si>
    <t>sakivaare</t>
  </si>
  <si>
    <t>Viscaria</t>
  </si>
  <si>
    <t>Palaeozdc lead additbxts in the Gulf of Botluda area</t>
  </si>
  <si>
    <t>Sveconomegianmineral deposits (ca 900-1100 Ma)</t>
  </si>
  <si>
    <t>Svecofennian mineral deposits (ca 1800-1900 Ma)</t>
  </si>
  <si>
    <t>Bersbo</t>
  </si>
  <si>
    <t>Dannemora</t>
  </si>
  <si>
    <t>Garpenberg</t>
  </si>
  <si>
    <t>Guldsmedsh.</t>
  </si>
  <si>
    <t>Kallmora Silvergr.</t>
  </si>
  <si>
    <t>Kaveltorp</t>
  </si>
  <si>
    <t>Ljusnarsberg</t>
  </si>
  <si>
    <t>OstraSilvberg</t>
  </si>
  <si>
    <t>Ryllshyttan</t>
  </si>
  <si>
    <t>Sala</t>
  </si>
  <si>
    <t>Saxberget</t>
  </si>
  <si>
    <t>Segerforsgr.</t>
  </si>
  <si>
    <t>Stollberg</t>
  </si>
  <si>
    <t>Stomtrecketgr.</t>
  </si>
  <si>
    <t>Tunaberg</t>
  </si>
  <si>
    <t>Svecofermiao (ca 1800-1900 Ma) mineral deposits with radiogenic lead additions</t>
  </si>
  <si>
    <t>Atvidaberg</t>
  </si>
  <si>
    <t>Baggetorp</t>
  </si>
  <si>
    <t>Sorvik</t>
  </si>
  <si>
    <t>Hebberfors</t>
  </si>
  <si>
    <t>Hallefors</t>
  </si>
  <si>
    <t>Perstotp</t>
  </si>
  <si>
    <t>Solstad</t>
  </si>
  <si>
    <t>Kallmora</t>
  </si>
  <si>
    <t>Persberg</t>
  </si>
  <si>
    <t>Nordmarken</t>
  </si>
  <si>
    <t>Digertagt O</t>
  </si>
  <si>
    <t>Norberg</t>
  </si>
  <si>
    <t>Digertagt V</t>
  </si>
  <si>
    <t>Regna</t>
  </si>
  <si>
    <t xml:space="preserve">Digertagt O </t>
  </si>
  <si>
    <t>Falun</t>
  </si>
  <si>
    <t>Lovfallsgruvan</t>
  </si>
  <si>
    <t>Lovasen</t>
  </si>
  <si>
    <t>Kalvbacksgr.</t>
  </si>
  <si>
    <t>Hillanggr</t>
  </si>
  <si>
    <t>Havero</t>
  </si>
  <si>
    <t>Grasberg</t>
  </si>
  <si>
    <t>Geton</t>
  </si>
  <si>
    <t>Kvtacklinge</t>
  </si>
  <si>
    <t xml:space="preserve">Kesebol </t>
  </si>
  <si>
    <t>Bolet</t>
  </si>
  <si>
    <t>Adelfors</t>
  </si>
  <si>
    <t xml:space="preserve">Falun </t>
  </si>
  <si>
    <t>cpp</t>
  </si>
  <si>
    <t xml:space="preserve">bgt 23 </t>
  </si>
  <si>
    <t>bornite</t>
  </si>
  <si>
    <t>psitomelane</t>
  </si>
  <si>
    <t>glaucodote</t>
  </si>
  <si>
    <t>Spexeryd</t>
  </si>
  <si>
    <t>Glava</t>
  </si>
  <si>
    <t>Vaddo</t>
  </si>
  <si>
    <t xml:space="preserve">Havero </t>
  </si>
  <si>
    <t>Stockholm</t>
  </si>
  <si>
    <t>Stora Strand</t>
  </si>
  <si>
    <t>Romer and Wright, 1993</t>
  </si>
  <si>
    <t>Czech Republic</t>
  </si>
  <si>
    <t>Solana del Bepo</t>
  </si>
  <si>
    <t>Rafel et al., 2019</t>
  </si>
  <si>
    <t>PA20275</t>
  </si>
  <si>
    <t>PA23797</t>
  </si>
  <si>
    <t>PA23798</t>
  </si>
  <si>
    <t>PA25229</t>
  </si>
  <si>
    <t>PA25230</t>
  </si>
  <si>
    <t>PA25231</t>
  </si>
  <si>
    <t>PA25203</t>
  </si>
  <si>
    <t>PA25204</t>
  </si>
  <si>
    <t>PA25205</t>
  </si>
  <si>
    <t>PA25206</t>
  </si>
  <si>
    <t>PA25207</t>
  </si>
  <si>
    <t>PA25209</t>
  </si>
  <si>
    <t>PA25210</t>
  </si>
  <si>
    <t>PA25211</t>
  </si>
  <si>
    <t>PA25212</t>
  </si>
  <si>
    <t>PA25213</t>
  </si>
  <si>
    <t>PA25214</t>
  </si>
  <si>
    <t>PA25215</t>
  </si>
  <si>
    <t>Cu  Ore</t>
  </si>
  <si>
    <t>Gfrererkar</t>
  </si>
  <si>
    <t>Schurfspitze</t>
  </si>
  <si>
    <t xml:space="preserve">HT 4/2 </t>
  </si>
  <si>
    <t xml:space="preserve">PbS </t>
  </si>
  <si>
    <t xml:space="preserve">HT 4/6 </t>
  </si>
  <si>
    <t xml:space="preserve">FeAsS </t>
  </si>
  <si>
    <t xml:space="preserve">HT 4/7 </t>
  </si>
  <si>
    <t xml:space="preserve">HT 4/9 </t>
  </si>
  <si>
    <t xml:space="preserve">CuFeS2 </t>
  </si>
  <si>
    <t xml:space="preserve">HT 14 </t>
  </si>
  <si>
    <t xml:space="preserve">FeS </t>
  </si>
  <si>
    <t>PbS</t>
  </si>
  <si>
    <t>HT 10</t>
  </si>
  <si>
    <t xml:space="preserve">HT 10 </t>
  </si>
  <si>
    <t>Rotgulden</t>
  </si>
  <si>
    <t xml:space="preserve">HT 20 </t>
  </si>
  <si>
    <t>As-Au-Ag deposit</t>
  </si>
  <si>
    <t xml:space="preserve">Eastern Alps </t>
  </si>
  <si>
    <t>Horner et al., 1997</t>
  </si>
  <si>
    <t>Asderaki-Tzoumerkioti et al., 2017</t>
  </si>
  <si>
    <t>D-154/1</t>
  </si>
  <si>
    <t>BriD-Hoppecke quarry</t>
  </si>
  <si>
    <t>Lead ore mining district</t>
  </si>
  <si>
    <t>D-154/2</t>
  </si>
  <si>
    <t>D-154/3</t>
  </si>
  <si>
    <t>D-154/4</t>
  </si>
  <si>
    <t>D-154/5</t>
  </si>
  <si>
    <t>D-154/6</t>
  </si>
  <si>
    <t>D-154/7</t>
  </si>
  <si>
    <t>D-154/8</t>
  </si>
  <si>
    <t>D-154/9</t>
  </si>
  <si>
    <t>D-154/10</t>
  </si>
  <si>
    <t>D-154/11</t>
  </si>
  <si>
    <t>D-154/12</t>
  </si>
  <si>
    <t>D-154/22</t>
  </si>
  <si>
    <t>D-154/23</t>
  </si>
  <si>
    <t>D-154/24</t>
  </si>
  <si>
    <t>D-154/14</t>
  </si>
  <si>
    <t>D-154/15</t>
  </si>
  <si>
    <t>D-154/16</t>
  </si>
  <si>
    <t>D-154/17</t>
  </si>
  <si>
    <t>D-154/18</t>
  </si>
  <si>
    <t>D-154/19</t>
  </si>
  <si>
    <t>D-154/20</t>
  </si>
  <si>
    <t>D-154/21</t>
  </si>
  <si>
    <t>D-157/1</t>
  </si>
  <si>
    <t>D-157/2</t>
  </si>
  <si>
    <t>D-157/3</t>
  </si>
  <si>
    <t>D-157/4</t>
  </si>
  <si>
    <t>D-157/5</t>
  </si>
  <si>
    <t>D-157/6</t>
  </si>
  <si>
    <t>D-159/1</t>
  </si>
  <si>
    <t>MB-Caller gallery (Kall)</t>
  </si>
  <si>
    <t>D-218/1</t>
  </si>
  <si>
    <t>D-218/2</t>
  </si>
  <si>
    <t>MB-Maubach-Leudersdorf</t>
  </si>
  <si>
    <t>D-162/1</t>
  </si>
  <si>
    <t>ASD-Hastenrath quarry (Stolberg)</t>
  </si>
  <si>
    <t>D-162/2</t>
  </si>
  <si>
    <t>D-162/3</t>
  </si>
  <si>
    <t xml:space="preserve">D-162/4 </t>
  </si>
  <si>
    <t xml:space="preserve">D-162/5 </t>
  </si>
  <si>
    <t xml:space="preserve">ASD-Hastenrath quarry (Stolberg) </t>
  </si>
  <si>
    <t xml:space="preserve">D-162/6 </t>
  </si>
  <si>
    <t xml:space="preserve">D-162/7 </t>
  </si>
  <si>
    <t xml:space="preserve">D-162/8 </t>
  </si>
  <si>
    <t xml:space="preserve">D-162/9 </t>
  </si>
  <si>
    <t xml:space="preserve">D-162/10 </t>
  </si>
  <si>
    <t xml:space="preserve">D-162/11 </t>
  </si>
  <si>
    <t xml:space="preserve">D-102/17 </t>
  </si>
  <si>
    <t xml:space="preserve">D-102/18 </t>
  </si>
  <si>
    <t xml:space="preserve">D-102/43 </t>
  </si>
  <si>
    <t>Chalkodonion-Kokkina</t>
  </si>
  <si>
    <t>PVORE-3</t>
  </si>
  <si>
    <t>PVORE-2</t>
  </si>
  <si>
    <t>MB-“Kallmuther Berg” (Kallmuth)</t>
  </si>
  <si>
    <t>MB-“Westfeld” (Mechernich)</t>
  </si>
  <si>
    <t>MB-„Maubacher Bleiberg“ (Maubach)</t>
  </si>
  <si>
    <t>Bode et al., 2009</t>
  </si>
  <si>
    <t>Navarro-Ciurana et al., 2017</t>
  </si>
  <si>
    <t xml:space="preserve">Riópar </t>
  </si>
  <si>
    <t>Zn-(Fe-Pb) ore deposit</t>
  </si>
  <si>
    <t xml:space="preserve">JO-20a-1 </t>
  </si>
  <si>
    <t xml:space="preserve">JO-20a-2 </t>
  </si>
  <si>
    <t xml:space="preserve">JO-20d-1 </t>
  </si>
  <si>
    <t>JO-20d-2</t>
  </si>
  <si>
    <t xml:space="preserve">Galena </t>
  </si>
  <si>
    <t xml:space="preserve">Romer, R.L., Wright, J.E., 1993. Lead mobilization during tectonic reactivation of the western Baltic Shield. Geochimica et Cosmochimica Acta 57, 2555–2570. </t>
  </si>
  <si>
    <t>Rossi, M., Gasquet, D., Cheilletz, A., Tarrieu, L., Bounajma, H., Mantoy, T., Reisberg, L., Deloule, E., Boulvais, P., Burnard, P., 2017. Isotopic and geochemical constraints on lead and fluid sources of the PbZnAg mineralization in the polymetallic Tighza-Jbel Aouam district (central Morocco), and relationships with the geodynamic context. Journal of African Earth Sciences, Magmatism, metamorphism and associated mineralization in North Africa and related areas 127, 194–210.</t>
  </si>
  <si>
    <t>Santos Zalduegui, J.F., Garcia De Madinabeitia, S., Gil Ibarguchi, J.I., Palero, F., 2004. A Lead Isotope Database: The Los Pedroches - Alcudia Area (spain); Implications for Archaeometallurgical Connections Across Southwestern and Southeastern Iberia*. Archaeometry 46, 625–634.</t>
  </si>
  <si>
    <t>Sayre et al., 1992</t>
  </si>
  <si>
    <t xml:space="preserve">Sayre, E.V., Yener, K.A., Joel, E.C., Barnes, I.L., 1992. Statistical Evaluation of the Presently Accumulated Lead Isotope Data from Anatolia and Surrounding Regions. Archaeometry 34, 73–105. </t>
  </si>
  <si>
    <t>Sayre, E.V., Yener, K.A., Joel, E.C., Barnes, I.L., 1992. Statistical Evaluation of the Presently Accumulated Lead Isotope Data from Anatolia and Surrounding Regions. Archaeometry 34, 73–105.</t>
  </si>
  <si>
    <t>Schreiner, M., 2007. Erzlagerstätten im Hrontal, Slowakei: Genese und prähistorische Nutzung. VML Verlag Marie Leidorf, Rahden, Allemagne.</t>
  </si>
  <si>
    <t>Seeliger, T.C., Pernicka, E., Wagner, G.A., 1985. Archäometallurgische Untersuchungen in Nord- und Ostanatolien, in: Jahrbuch Des Römisch-Germanischen Zentralmuseums Mainz, 32.1985. pp. 597–659, Abb. Taf.</t>
  </si>
  <si>
    <t>Skaggs, S., Norman, N., Garrison, E., Coleman, D., Bouhlel, S., 2012. Local  mining  or  lead  importation  in  the  Roman  province  of  Africa Proconsularis?  Lead  isotope  analysis  of  curse  tablets  from  Roman  Carthage,  Tunisia. Journal  of Archaeological  Science 39, 970–983.</t>
  </si>
  <si>
    <t>Abdel-Motelib, A., Bode, M., Hartmann, R., Hartung, U., Hauptmann, A., Pfeiffer, K., 2012. Archaeometallurgical expeditions to the Sinai Peninsula and the Eastern Desert of Egypt (2006, 2008). Metalla 19, 3–59.</t>
  </si>
  <si>
    <t>Artioli, G., Angelini, I., Nimis, P., Villa, I.M., 2016. A lead-isotope database of copper ores from the Southeastern Alps: A tool for the investigation of prehistoric copper metallurgy. Journal of Archaeological Science 75, 27–39.</t>
  </si>
  <si>
    <t>Baron et al., 2006</t>
  </si>
  <si>
    <t>Baron, S., Rico, C., Antolinos Marin, J.A., 2017. Le complexe d’ateliers du Cabezo del Pino (Sierra Minera de Cartagena-La Unión, Murcia) et l’organisation de l’activité minière à Carthago Noua à la fin de la République romaine. Apports croisés de l’archéologie et de la géochimie. Archivo español de arqueología : serie Anejos, Consejo Superior de Investigaciones Científicas 90, 147–169.</t>
  </si>
  <si>
    <t>Begemann et al., 2010</t>
  </si>
  <si>
    <t xml:space="preserve">Begemann, F., Schmitt-Strecker, S., Pernicka, E., Schiavo, F.L., 2001. Chemical Composition and Lead Isotopy of Copper and Bronze from Nuragic Sardinia. European Journal of Archaeology 4, 43–85. </t>
  </si>
  <si>
    <t>Begemann et al., 2001</t>
  </si>
  <si>
    <t>Begemann, F., Schmitt-Strecker, S., Pernicka, E., 2003. On the Composition and Provenance of Metal Finds from Beşiktepe (Troia), in: Wagner, G.A., Pernicka, E., Uerpmann, H.-P. (Eds.), Troia and the Troad, Natural Science in Archaeology. Springer Berlin Heidelberg, pp. 173–201.</t>
  </si>
  <si>
    <t>Begemann et al., 2003</t>
  </si>
  <si>
    <t xml:space="preserve">Bouabdellah, M., Beaudoin, G., Leach, D.L., Grandia, F., Cardellach, E., 2009. Genesis of the Assif El Mal Zn–Pb (Cu, Ag) vein deposit. An extension-related Mesozoic vein system in the High Atlas of Morocco. Structural, mineralogical, and geochemical evidence. Miner Deposita 44, 689. </t>
  </si>
  <si>
    <t>Bouhlel et al., 2016</t>
  </si>
  <si>
    <t>Bouabdellah et al., 2009</t>
  </si>
  <si>
    <t>Bjørlykke et al., 1990</t>
  </si>
  <si>
    <t>Benko et al., 2014</t>
  </si>
  <si>
    <t>Begemann et al., 2003 cite Wagner et al. (1986)</t>
  </si>
  <si>
    <t>Artioli et al., 2016</t>
  </si>
  <si>
    <t>Baron et al., 2011</t>
  </si>
  <si>
    <t>Cardellach et al., 1996</t>
  </si>
  <si>
    <t>Chernyshev et al., 2008</t>
  </si>
  <si>
    <t>Chernyshev et al., 2014</t>
  </si>
  <si>
    <t>Chiarantini et al., 2018</t>
  </si>
  <si>
    <t>De Vleeschouwer et al., 2009</t>
  </si>
  <si>
    <t>Ehrlich et al., 2004</t>
  </si>
  <si>
    <t>El Arbaoui et al., 2018</t>
  </si>
  <si>
    <t>Ferrara et al., 1995</t>
  </si>
  <si>
    <t>Forel et al., 2010</t>
  </si>
  <si>
    <t>Gale et al., 1981</t>
  </si>
  <si>
    <t>Gale et al., 2000</t>
  </si>
  <si>
    <t>Gloaguen et al., 2007</t>
  </si>
  <si>
    <t>Guen et al., 1991</t>
  </si>
  <si>
    <t>Hauptmann et al., 1992</t>
  </si>
  <si>
    <t>Hauptmann et al., 1999</t>
  </si>
  <si>
    <t>Hunt Ortiz et al., 2011</t>
  </si>
  <si>
    <t>Hunt Ortiz et al., 2014</t>
  </si>
  <si>
    <t>Jemmali et al., 2017</t>
  </si>
  <si>
    <t>Kinnaird et al., 2002</t>
  </si>
  <si>
    <t>Koptagel et al., 2007</t>
  </si>
  <si>
    <t>Kouzmanov et al., 2009</t>
  </si>
  <si>
    <t>Large et al., 1983</t>
  </si>
  <si>
    <t>Le Guen et al., 1992</t>
  </si>
  <si>
    <t>Lippolt et al., 1983</t>
  </si>
  <si>
    <t>Marcoux et al., 1988</t>
  </si>
  <si>
    <t>Marcoux et al., 2008</t>
  </si>
  <si>
    <t>Marques de Sa et al., 2014</t>
  </si>
  <si>
    <t>Munoz et al., 2016</t>
  </si>
  <si>
    <t>Pernicka et al., 1993</t>
  </si>
  <si>
    <t>Pernicka et al., 1997</t>
  </si>
  <si>
    <t>Pernicka et al., 2016</t>
  </si>
  <si>
    <t>Rajlich et al., 1983</t>
  </si>
  <si>
    <t>Rohl (1995) dans Kinnaird et al., 2002</t>
  </si>
  <si>
    <t>Rohl (1996) dans Kinnaird et al., 2002</t>
  </si>
  <si>
    <t>Rossi et al., 2017</t>
  </si>
  <si>
    <t>Seeliger et al., 1985</t>
  </si>
  <si>
    <t>Slobodnik et al., 2008</t>
  </si>
  <si>
    <t>Stacey et al., 1980</t>
  </si>
  <si>
    <t>Stos-Gale et al., 1981</t>
  </si>
  <si>
    <t>Velasco et al., 1996</t>
  </si>
  <si>
    <t>Wagner et al., 1985</t>
  </si>
  <si>
    <t>Wedepohl et al., 1978</t>
  </si>
  <si>
    <t>Yener et al., 1991</t>
  </si>
  <si>
    <t>Zartman et al., 1979</t>
  </si>
  <si>
    <t>Ba-F-Pb-Zn deposit</t>
  </si>
  <si>
    <t xml:space="preserve">Navarro-Ciurana, D., Cardellach, E., Vindel, E., Griera, A., Gómez-Gras, D., Corbella, M., 2017. Sulfur and lead isotope systematics: Implications for the genesis of the Riópar Zn-(Fe-Pb) carbonate-hosted deposit (Prebetic Zone, SE Spain). Ore Geology Reviews 91, 928–944. </t>
  </si>
  <si>
    <t>Bouhlel, S., Leach, D.L., Johnson, C.A., Marsh, E., Saqlmi-Laouar, S., Banks, D.A., 2016. A salt diapir-related Mississippi Valley-type deposit: the Bou Jaber Pb-Zn-Ba-F deposit, Tunisia: fluid inclusion and isotope study. Mineralium Deposita 51, 749–780.</t>
  </si>
  <si>
    <t>Breillat, N., 2015. Traçage des minéralisations à molybdène à l’échelle mondiale : variation du δ98Mo en complément des outils isotopiques Pb, S, Re-Os. Université d’Orléans, Orléans.</t>
  </si>
  <si>
    <t>Pyrenean Pb-Zn sedimentary-exhalative deposits.</t>
  </si>
  <si>
    <t>Asderaki-Tzoumerkioti, E., Rehren, T., Skafida, E., Vaxevanopoulos, M., Connolly, P.J., 2017. Kastro Palaia settlement, Volos, Greece: a diachronical technological approach to bronze metalwork. STAR: Science &amp; Technology of Archaeological Research 3, 179–193.</t>
  </si>
  <si>
    <t>Brévart et al., 1982</t>
  </si>
  <si>
    <t>Brévart, O., Dupré, B., Allègre, C., 1982. Metallogenic provinces and the remobilization process studied by lead isotopes  : lead-zinc ore deposits from the Southern Massif Central, France. Economic Geology 77, 564–573</t>
  </si>
  <si>
    <t>Brévart, O., Dupré, B., Allègre, C., 1982. Metallogenic provinces and the remobilization process studied by lead isotopes  : lead-zinc ore deposits from the Southern Massif Central, France. Economic Geology 77, 564–574</t>
  </si>
  <si>
    <t>Brévart, O., Dupré, B., Allègre, C., 1982. Metallogenic provinces and the remobilization process studied by lead isotopes  : lead-zinc ore deposits from the Southern Massif Central, France. Economic Geology 77, 564–575</t>
  </si>
  <si>
    <t>Brévart, O., Dupré, B., Allègre, C., 1982. Metallogenic provinces and the remobilization process studied by lead isotopes  : lead-zinc ore deposits from the Southern Massif Central, France. Economic Geology 77, 564–576</t>
  </si>
  <si>
    <t>Brévart, O., Dupré, B., Allègre, C., 1982. Metallogenic provinces and the remobilization process studied by lead isotopes  : lead-zinc ore deposits from the Southern Massif Central, France. Economic Geology 77, 564–577</t>
  </si>
  <si>
    <t>Brévart, O., Dupré, B., Allègre, C., 1982. Metallogenic provinces and the remobilization process studied by lead isotopes  : lead-zinc ore deposits from the Southern Massif Central, France. Economic Geology 77, 564–578</t>
  </si>
  <si>
    <t>Brévart, O., Dupré, B., Allègre, C., 1982. Metallogenic provinces and the remobilization process studied by lead isotopes  : lead-zinc ore deposits from the Southern Massif Central, France. Economic Geology 77, 564–579</t>
  </si>
  <si>
    <t>Brévart, O., Dupré, B., Allègre, C., 1982. Metallogenic provinces and the remobilization process studied by lead isotopes  : lead-zinc ore deposits from the Southern Massif Central, France. Economic Geology 77, 564–580</t>
  </si>
  <si>
    <t>Brévart, O., Dupré, B., Allègre, C., 1982. Metallogenic provinces and the remobilization process studied by lead isotopes  : lead-zinc ore deposits from the Southern Massif Central, France. Economic Geology 77, 564–581</t>
  </si>
  <si>
    <t>Brévart, O., Dupré, B., Allègre, C., 1982. Metallogenic provinces and the remobilization process studied by lead isotopes  : lead-zinc ore deposits from the Southern Massif Central, France. Economic Geology 77, 564–582</t>
  </si>
  <si>
    <t>Brévart, O., Dupré, B., Allègre, C., 1982. Metallogenic provinces and the remobilization process studied by lead isotopes  : lead-zinc ore deposits from the Southern Massif Central, France. Economic Geology 77, 564–583</t>
  </si>
  <si>
    <t>Brévart, O., Dupré, B., Allègre, C., 1982. Metallogenic provinces and the remobilization process studied by lead isotopes  : lead-zinc ore deposits from the Southern Massif Central, France. Economic Geology 77, 564–584</t>
  </si>
  <si>
    <t>Brévart, O., Dupré, B., Allègre, C., 1982. Metallogenic provinces and the remobilization process studied by lead isotopes  : lead-zinc ore deposits from the Southern Massif Central, France. Economic Geology 77, 564–585</t>
  </si>
  <si>
    <t>Canals, A., Cardellach, E., 1997. Ore lead and sulphur isotope pattern from the low-temperature veins of the Catalonian Coastal Ranges (NE Spain). Mineralium Deposita 243–249.</t>
  </si>
  <si>
    <t>Cardellach, E., Canals, A., Pujals, I., 1996. La composición isotópica del azufre y del plomo en las mineralizaciones de Zn-Pb del Valle de Arán (Pirineo central) y su significado metalogenético. Estudios Geológicos 52, 189–195.</t>
  </si>
  <si>
    <t>Cattin, 2008</t>
  </si>
  <si>
    <t>Cattin, F., 2008. Modalités d’approvisionnement et modalités de consommation du cuivre dans les Alpes au 3e millénaire avant notre ère: apport des analyses métalliques à la connaissance des peupleuments du Néolitique final, du Campaniforme et du Bronze ancien. University of Geneva.</t>
  </si>
  <si>
    <t>Chernyshev, I.V., Vikent’ev, I.V., Chugaev, A.V., Shatagin, K.N., Moloshag, V.P., 2008. Sources of material for massive sulfide deposits in the Urals: Evidence from the high-precision MC-ICP-MS isotope analysis of Pb in galena. Doklady Earth Sciences 418, 178–183.</t>
  </si>
  <si>
    <t>Chernyshev, I.V., Kovalenker, V.A., Chugaev, A., Damian, G., Iatan, L.E., Seghedi, I., 2014. New High-Precisionlead Isotope Analyses Ofgalena from Romanian Ore Districts and a Review. Rom. J. Mineral Deposits 87, 83–86.</t>
  </si>
  <si>
    <t>Chiarantini, L., Benvenuti, M., Costagliola, P., Dini, A., Firmati, M., Guideri, S., Villa, I.M., Corretti, A., 2018. Copper metallurgy in ancient Etruria (southern Tuscany, Italy) at the Bronze-Iron Age transition: a lead isotope provenance study. Journal of Archaeological Science: Reports 19, 11–23.</t>
  </si>
  <si>
    <t>Church, S.E., Vaughn, R.B., 1992. Lead-isotopic characteristics of the Cracow-Silesia Zn-Pb ores, southern Poland (No. 92–393). U.S. GEOLOGICAL SURVEY.</t>
  </si>
  <si>
    <t>Johansson &amp; Rickard, 1984 : Rickard et al., 1981; Joharsson 1983 b; Schweda, 1983; BjCrlykke and Thoz~, ]982; Rickard and Wallin, in prep.; this work)</t>
  </si>
  <si>
    <t>Dejonghe, 1998</t>
  </si>
  <si>
    <t>Durali-Mueller et al., 2007</t>
  </si>
  <si>
    <t>Marcoux, É., 1986. Isotopes du plomb et paragenèses métalliques, traceurs de l’histoire des gîtes minéraux : illustration des concepts de source, d’héritage et de régionalisme dans les gîtes français : applications en recherche minière (Documents du BRGM n°117). Université Clermont Ferrand II.</t>
  </si>
  <si>
    <t>Marcoux et al., 2002</t>
  </si>
  <si>
    <t>Marcoux, E., 1998. Lead isotope systematics of the giant massive sulphide deposits in the Iberian Pyrite Belt. Mineralium Deposita 45–58.</t>
  </si>
  <si>
    <t>Marcoux, E., Grancea, L., Lupulescu, M., Milési,  jean P., 2002. Lead isotope signatures of epithermal and porphyry-type ore deposits from Romanian Carpathians Mountains. Mineralium Deposita 37, 173–184.</t>
  </si>
  <si>
    <t>Marcoux, E., Moëlo, Y., Picot, P., Baubron, J.-C., 1988. Évolution minéralogique et isotopique (Pb) du filon sulfuré complexe des Borderies (Massif central français) — Implications métallogéniques. Mineral. Deposita 23, 58–70.</t>
  </si>
  <si>
    <t>Marcoux, E., Belkabir, A., Gibson, H.L., Lentz, D., Ruffet, G., 2008. Draa Sfar, Morocco: A Visean (331 Ma) pyrrhotite-rich, polymetallic volcanogenic massive sulphide deposit in a Hercynian sediment-dominant terrane. Ore Geology Reviews 33, 307–328.</t>
  </si>
  <si>
    <t>Durali-Muller, 2005</t>
  </si>
  <si>
    <t>Durali-Müller, S., 2005. Roman lead and copper mining in Germany : their origin and development through time, deduced from lead and copper isotope provenance studies. Johann Wolfgang Goethe-Universität, Frankfurt.</t>
  </si>
  <si>
    <t>Slobodník, M., Jacher-Śliwczyńska, K., Taylor, M.C., Schneider, J., Dolníček, Z., 2008. Plumbotectonic aspects of polymetallic vein mineralization in Paleozoic sediments and Proterozoic basement of Moravia (Czech Republic). International Journal of Earth Sciences 97, 1–18.</t>
  </si>
  <si>
    <t>Stacey, J.S., Doe, B.R., Roberts, R.J., Delevaux, M.H., Gramlich, J.W., 1980. A lead isotope study of mineralization in the Saudi Arabian Shield. Contr. Mineral. and Petrol. 74, 175–188.</t>
  </si>
  <si>
    <t>Stos-Gale, Z.A., Gale, N.H., 1981. Sources of Galena, lead and silver in predynastic Egypt. ArchéoSciences, revue d’Archéométrie 1, 285–296.</t>
  </si>
  <si>
    <t>Vaasjoki, M., 1981. The lead isotopic composition of some Finnish galenas (No. 316). Geological Survey of Finland.</t>
  </si>
  <si>
    <t>Velasco, F., Pesquera, A., Herrero, J.M., 1996. Lead isotope study of Zn-Pb ore deposits associated with the Basque-Cantabrian basin and Paleozoic basement, Northern Spain. Mineral. Deposita 31, 84–92.</t>
  </si>
  <si>
    <t>Milot, 2016</t>
  </si>
  <si>
    <t>Marques de Sá, C., Auajjar, J., Noronha, F., 2014. Isótopos de Pb em galenas de jazigos de Pb-Zn de Portugal e de Marrocos. Comunicações Geológicas 101, 803–807</t>
  </si>
  <si>
    <t>Marques de Sá, C., Auajjar, J., Noronha, F., 2014. Isótopos de Pb em galenas de jazigos de Pb-Zn de Portugal e de Marrocos. Comunicações Geológicas 101, 803–810</t>
  </si>
  <si>
    <t>Marques de Sá, C., Auajjar, J., Noronha, F., 2014. Isótopos de Pb em galenas de jazigos de Pb-Zn de Portugal e de Marrocos. Comunicações Geológicas 101, 803–811</t>
  </si>
  <si>
    <t>Marques de Sá, C., Auajjar, J., Noronha, F., 2014. Isótopos de Pb em galenas de jazigos de Pb-Zn de Portugal e de Marrocos. Comunicações Geológicas 101, 803–812</t>
  </si>
  <si>
    <t>Marques de Sá, C., Auajjar, J., Noronha, F., 2014. Isótopos de Pb em galenas de jazigos de Pb-Zn de Portugal e de Marrocos. Comunicações Geológicas 101, 803–813</t>
  </si>
  <si>
    <t>Marques de Sá, C., Auajjar, J., Noronha, F., 2014. Isótopos de Pb em galenas de jazigos de Pb-Zn de Portugal e de Marrocos. Comunicações Geológicas 101, 803–814</t>
  </si>
  <si>
    <t>Marques de Sá, C., Auajjar, J., Noronha, F., 2014. Isótopos de Pb em galenas de jazigos de Pb-Zn de Portugal e de Marrocos. Comunicações Geológicas 101, 803–815</t>
  </si>
  <si>
    <t>Marques de Sá, C., Auajjar, J., Noronha, F., 2014. Isótopos de Pb em galenas de jazigos de Pb-Zn de Portugal e de Marrocos. Comunicações Geológicas 101, 803–816</t>
  </si>
  <si>
    <t>Marques de Sá, C., Auajjar, J., Noronha, F., 2014. Isótopos de Pb em galenas de jazigos de Pb-Zn de Portugal e de Marrocos. Comunicações Geológicas 101, 803–817</t>
  </si>
  <si>
    <t>Marques de Sá, C., Auajjar, J., Noronha, F., 2014. Isótopos de Pb em galenas de jazigos de Pb-Zn de Portugal e de Marrocos. Comunicações Geológicas 101, 803–818</t>
  </si>
  <si>
    <t>Marques de Sà, C., Noronha, F., 2011. Mineralogia, Inclusões Fluidas e Isótopos de chumbo dos filões de Pb-(Zn-Ag) do Complexo Mineiro do Braçal, Centro-Oeste de Portugal. Comunicações Geológicas 41–54.</t>
  </si>
  <si>
    <t>Meliksetian, K., Pernicka, E., 2010. Geochemical characterisation of Armenian Early Bronze Age metal artefacts and their relation to copper ores, in: Gewinnung Und Verbreitung von Metallen Und Obsidian in Kaukasien. Dr. Rudolf Habelt, Bonn, Germany, pp. 41–58.</t>
  </si>
  <si>
    <t>Milot, J., 2016. Utilisation des isotopes du fer pour le traçage des métaux anciens : développement méthodologique et applications archéologiques (phd). Université de Toulouse, Université Toulouse III - Paul Sabatier.</t>
  </si>
  <si>
    <t>Montero Ruiz, I., Murillo-Barroso, M., 2010. La producción metalúrgica en las sociedades argáricas y sus implicaciones sociales. Menga: Revista de prehistoria de Andalucía 37–52.</t>
  </si>
  <si>
    <t>Müller, R., Soares, A.M.M., 2008. Traces of early copper production at the chalcolithic fortification of Vila Nova de Sao Pedro (Azambuja, Portugal). Madrider Mitteilungen 94–114.</t>
  </si>
  <si>
    <t>Munoz, M., Baron, S., Boucher, A., Béziat, D., Salvi, S., 2016. Mesozoic vein-type Pb–Zn mineralization in the Pyrenees: Lead isotopic and fluid inclusion evidence from the Les Argentières and Lacore deposits. Comptes Rendus Geoscience, From rifting to mountain building: the Pyrenean Belt 348, 322–332.</t>
  </si>
  <si>
    <t>Niederschlag et al., 2003</t>
  </si>
  <si>
    <t>Nimis et al., 2012</t>
  </si>
  <si>
    <t>Niederschlag, E., Pernicka, E., Seifert, Th., Bartelheim, M., 2003. The Determination of Lead Isotope Ratios by Multiple Collector Icp-Ms: A Case Study of Early Bronze Age Artefacts and their Possible Relation With Ore Deposits of the Erzgebirge. Archaeometry 45, 61–100.</t>
  </si>
  <si>
    <t>Nimis, P., Omenetto, P., Giunti, I., Artioli, G., Angelini, I., 2012. Lead isotope systematics in hydrothermal sulphide deposits from the central-eastern Southalpine (northern Italy). European Journal of Mineralogy 24, 23–37.</t>
  </si>
  <si>
    <t>Kinnaird, J.A., Ixer, R.A., Barreiro, B., Nex, P.A., 2002. Contrasting sources for lead in Cu-polymetallic and Zn–Pb mineralisation in Ireland: constraints from lead isotopes. Min Dep 37, 495–511.</t>
  </si>
  <si>
    <t>Parnell &amp; Swainbank, 1984</t>
  </si>
  <si>
    <t>Papunen, H., 1980. The Kylmäkoski nickel-copper deposit in Southwestern Finland Bull. Geol. Soc. Finland, 129–145.</t>
  </si>
  <si>
    <t>Parnell, J., Swainbank, I., 1984. Interpretation of Pb isotope compositions of galenas from the Midland Valley of Scotland and adjacent regions. Earth and Environmental Science Transactions of The Royal Society of Edinburgh 75, 85–96.</t>
  </si>
  <si>
    <t>Pernicka, E., Begemann, F., Schmitt-Strecker, S., Wagner, G.A., 1993. Eneolithic and Early Bronze Age copper artefacts from the Balkans and their relation to Serbian copper ores. Praehistorische Zeitschrift 68, 1–54.</t>
  </si>
  <si>
    <t>Pernicka, E., Begemann, F., Schmitt-Strecker, S., Todorova, H., Kuleff, I., 1997. Prehistoric copper in Bulgaria: Its composition and provenance. Eurasia antiqua: Zeitschrift für Archäologie Eurasiens 41–180.</t>
  </si>
  <si>
    <t>Pernicka, E., Lutz, J., Stöllner, T., 2016. Bronze Age Copper Produced at Mitterberg, Austria, and its Distribution. Archaeologia Austriaca 100, 19–55.</t>
  </si>
  <si>
    <t>Rafel, N., Hunt Ortiz, M., Montero Ruiz, I., Soriano, I., Delgado-Raack, S., Marín, D., 2019. New Bronze Age absolute datings for Solana del Bepo copper mine (Ulldemolins, Tarragona Province, Spain).</t>
  </si>
  <si>
    <t>Rajlich, P., Legierski, J., Šmejkal, V., 1983. Stable isotope study of base metal deposits from the Eastern High Atlas, Morocco. Mineral. Deposita 18, 161–171.</t>
  </si>
  <si>
    <t>Scaife et al., 2008</t>
  </si>
  <si>
    <t>Scaife, B., Barreiro, B., McDonnell, J., Pollard, A.M., 2008. Lead isotope ratios of 36 galenas from the Northern Pennines [WWW Document]. URL https://brettscaife.net/lead/npennine/npennine1-2.html (accessed 3.28.18).</t>
  </si>
  <si>
    <t>Cu-Zn-Pb - Au-Ag epithermal deposits</t>
  </si>
  <si>
    <t>Elatsite (3)a</t>
  </si>
  <si>
    <t>Chelopech (7)a</t>
  </si>
  <si>
    <t>Medet (3)a</t>
  </si>
  <si>
    <t>Assarel (1)a</t>
  </si>
  <si>
    <t>Radka (14)b</t>
  </si>
  <si>
    <t>Elshitsa (3)c</t>
  </si>
  <si>
    <t>Vlaikov Vruh (2)c</t>
  </si>
  <si>
    <t>Panagyurishte ore district</t>
  </si>
  <si>
    <t>River Maritsa catchment</t>
  </si>
  <si>
    <t>Massive sulphide and porphyry copper deposits</t>
  </si>
  <si>
    <t>TM91C-9</t>
  </si>
  <si>
    <t>Golgaol Yahyali Kayseri</t>
  </si>
  <si>
    <t>Hirao et al., 1995</t>
  </si>
  <si>
    <t>TM91C-8</t>
  </si>
  <si>
    <t>Dundarli Nigde</t>
  </si>
  <si>
    <t>TM91C-7</t>
  </si>
  <si>
    <t>Derekoy Yahyali Kayseri</t>
  </si>
  <si>
    <t>TM91C-6</t>
  </si>
  <si>
    <t>Ispir</t>
  </si>
  <si>
    <t>TM91C-5</t>
  </si>
  <si>
    <t>Ttekneli</t>
  </si>
  <si>
    <t>TM91C-4</t>
  </si>
  <si>
    <t>TM91C-3</t>
  </si>
  <si>
    <t>galena sphalerite</t>
  </si>
  <si>
    <t>Aakdagmadeni</t>
  </si>
  <si>
    <t>TM91C-2</t>
  </si>
  <si>
    <t>Aladag Yahyali Kayseri</t>
  </si>
  <si>
    <t>TM91C-11</t>
  </si>
  <si>
    <t>Cakilpinar Develi Kayseri Kayseri</t>
  </si>
  <si>
    <t>TM91C-10</t>
  </si>
  <si>
    <t>Pozanti Yahyali Kayseri</t>
  </si>
  <si>
    <t>TM91C-1</t>
  </si>
  <si>
    <t>Akdagmadeni</t>
  </si>
  <si>
    <t>TM91B-8</t>
  </si>
  <si>
    <t>smithsonite</t>
  </si>
  <si>
    <t>Horzum Kozan Adana</t>
  </si>
  <si>
    <t>TM91B-7</t>
  </si>
  <si>
    <t>sphalerite galena</t>
  </si>
  <si>
    <t>TM91B-5</t>
  </si>
  <si>
    <t>smithsonite + galena</t>
  </si>
  <si>
    <t>Etki Kayadibi Aadana</t>
  </si>
  <si>
    <t>TM91B-4</t>
  </si>
  <si>
    <t>Tufanbeyli</t>
  </si>
  <si>
    <t>TM91B-3</t>
  </si>
  <si>
    <t>Madenkoy Ulkisla</t>
  </si>
  <si>
    <t>TM91B-2</t>
  </si>
  <si>
    <t>gols containing minerals</t>
  </si>
  <si>
    <t>TM91B-11</t>
  </si>
  <si>
    <t>Anamur</t>
  </si>
  <si>
    <t>TM91B-1</t>
  </si>
  <si>
    <t xml:space="preserve">sphalerite </t>
  </si>
  <si>
    <t>TM91A-7</t>
  </si>
  <si>
    <t>TM91A-6</t>
  </si>
  <si>
    <t>TM91A-5</t>
  </si>
  <si>
    <t>zincite sphalerite</t>
  </si>
  <si>
    <t>TM91A-3</t>
  </si>
  <si>
    <t>TM91A-2</t>
  </si>
  <si>
    <t>TM91A-1</t>
  </si>
  <si>
    <t>CP320</t>
  </si>
  <si>
    <t>northern Anatolian mountains</t>
  </si>
  <si>
    <t>CP319</t>
  </si>
  <si>
    <t>CP317</t>
  </si>
  <si>
    <t>Kayseri area</t>
  </si>
  <si>
    <t>CP316</t>
  </si>
  <si>
    <t>CP315</t>
  </si>
  <si>
    <t>CP314</t>
  </si>
  <si>
    <t>Horzum Adana</t>
  </si>
  <si>
    <t>CP313</t>
  </si>
  <si>
    <t>CP311</t>
  </si>
  <si>
    <t>CP310</t>
  </si>
  <si>
    <t>CP309</t>
  </si>
  <si>
    <t>CP308</t>
  </si>
  <si>
    <t>CP307</t>
  </si>
  <si>
    <t>CP306</t>
  </si>
  <si>
    <t>CP305</t>
  </si>
  <si>
    <t>CP304</t>
  </si>
  <si>
    <t>CP302</t>
  </si>
  <si>
    <t>Huelga‐Suarez, 2014</t>
  </si>
  <si>
    <t>Huelga-Suarez et al., 2012</t>
  </si>
  <si>
    <t>Hoppner et al., 2005</t>
  </si>
  <si>
    <t>Hunt Ortiz, 2003 p107</t>
  </si>
  <si>
    <t>Hunt Ortiz, 2003 p124</t>
  </si>
  <si>
    <t>Hunt Ortiz, 2003 p49</t>
  </si>
  <si>
    <t>Hunt Ortiz, 2003 p52</t>
  </si>
  <si>
    <t>Hunt Ortiz, 2003 p62</t>
  </si>
  <si>
    <t>Hunt Ortiz, 2003 p84</t>
  </si>
  <si>
    <t>Hunt Ortiz, 2003 p88</t>
  </si>
  <si>
    <t>Ehrlich, S., Harlavan, Y., Bar-Matthews, M., Halicz, L., 2004. Lead and uranium isotopic behavior in diagenetic and epigenetic manganese nodules, Timna Basin, Israel, determined by MC-ICP-MS. Applied Geochemistry 19, 1927–1936.</t>
  </si>
  <si>
    <t>El Arbaoui, A., Bouabdellah, M., Wafik, A., Klügel, A., Jébrak, M., Castorina, F., Lowry, D., Lecumberri-Sanchez, P., Essaifi, A., Maacha, L., 2018. The Roc Blanc orogenic Pb-Zn-Ag-Au deposit (Morocco): a product of metamorphic dehydration and CO2 devolatilization during exhumation of the Variscan Jebilet massif. Miner Deposita.</t>
  </si>
  <si>
    <t xml:space="preserve">Ferrara, G., Garavelli, A., Pinarelli, L., Vurro, F., 1995. Lead isotope composition of the sublimates from the fumaroles of Vulcano (Aeolian Islands, Italy): inferences on the deep fluid circulation. Bull Volcanol 56, 621–625. </t>
  </si>
  <si>
    <t>Forel, B., Monna, F., Petit, C., Bruguier, O., Losno, R., Fluck, P., Begeot, C., Richard, H., Bichet, V., Chateau, C., 2010. Historical mining and smelting in the Vosges Mountains (France) recorded in two ombrotrophic peat bogs. Journal of Geochemical Exploration 107, 9–20.</t>
  </si>
  <si>
    <t>Gale, N.H., Stos-Gale, Z., Radouncheva, A., Ivanov, I., Lilov, P., Todorov, T., Panayotov, I., 2000. Early Metallurgy in Bulgaria. Annuary of Department of Archaeology - NBU/IAM IV–V, 102–168.</t>
  </si>
  <si>
    <t>Gloaguen, E., Branquet, Y., Boulvais, P., Moëlo, Y., Chauvel, J.-J., Chiappero, P.-J., Marcoux, E., 2007. Palaeozoic oolitic ironstone of the French Armorican Massif: a chemical and structural trap for orogenic base metal–As–Sb–Au mineralisation during Hercynian strike-slip deformation. Miner Deposita 42, 399–422.</t>
  </si>
  <si>
    <t>Guen, M.L., Orgeval, J.-J., Lancelot, J., 1991. Lead isotope behaviour in a polyphased Pb-Zn ore deposit: Les Malines (Cévennes, France). Mineral. Deposita 26, 180–188.</t>
  </si>
  <si>
    <t>Hanilçi, N., Öztürk, H., 2011. Geochemical/isotopic evolution of Pb–Zn deposits in the Central and Eastern Taurides, Turkey. International Geology Review 53, 1478–1507.</t>
  </si>
  <si>
    <t>Hauptmann, A., Begemann, F., Schmitt-Strecker, S., 1999. Copper Objects from Arad: Their Composition and Provenance. Bulletin of the American Schools of Oriental Research 1–17.</t>
  </si>
  <si>
    <t>Hermanns, M.H., 2014. La Zona Minera de S’Argentera, Isla de Ibiza (islas Baleares). CPAG 24, 301–318.</t>
  </si>
  <si>
    <t>Höppner, B., Bartelheim, M., Huijsmans, M., Krauss, R., MARTINEK, K.-P., Pernicka, E., Schwab, R., 2005. Prehistoric copper production in the Inn Valley (Austria), and the earliest copper in central Europe. Archaeometry 47, 293–315.</t>
  </si>
  <si>
    <t>Horner, J., Neubauer, F., Paar, W.H., Hansmann, W., Koeppel, V., Robl, K., 1997. Structure, mineralogy, and Pb isotopic composition of the As-Au-Ag deposit Rotgülden, Eastern Alps (Austria): significance for formation of epigenetic ore deposits within metamorphic domes. Mineralium Deposita 32, 555–568.</t>
  </si>
  <si>
    <t>Huelga‐Suarez, G., Moldovan, M., Fernández, M.S., de Blas Cortina, M.Á., Alonso, J.I.G., 2014. Isotopic Composition of Lead in Copper Ores and a Copper Artefact from the La Profunda Mine (León, Spain). Archaeometry 56, 651–664.</t>
  </si>
  <si>
    <t>Huelga‐Suarez G., Moldovan M., Suárez Fernández M., De Blas Cortina M. Ángel, Vanhaecke F., García Alonso J. I., 2012. Lead isotopic analysis of copper ores from the sierra el aramo (asturias, spain)*. Archaeometry 54, 685–697.</t>
  </si>
  <si>
    <t>Hunt Ortiz, M.A., 2003. Prehistoric mining and metallurgy in south west Iberian Peninsula. Archaeopress.</t>
  </si>
  <si>
    <t>Hunt Ortiz, M.A., Contreras Cortés, F., Arboledas Martínez, L., 2011. La procedencia de los recursos minerales metálicos en el poblado de la Edad de Bronce de Peñalosa (Baños de la Encina, Jaén), in: Actas Del Quinto Congreso Internacional Sobre Minería y Metalurgia Históricas En El SE Europeo (León, 2008) : Libro En Homenaje a Claude Domergue. SEDPGYM, Madrid, pp. 197–208.</t>
  </si>
  <si>
    <t>Hunt Ortiz, M.A.H., Estarellas, B.L., Mateo, L.P., Simonet, B.S., 2014. Aprovechamiento de recursos cupríferos en la edad del bronce de Menorca: la mina de sa mitja lluna (Illa den Colom). Cuadernos de prehistoria y arqueología de la Universidad de Granada 85–109.</t>
  </si>
  <si>
    <t>Hunt Ortiz, M.A., 2003. Prehistoric mining and metallurgy in south west Iberian Peninsula. Archaeopress</t>
  </si>
  <si>
    <t>Jébrak, M., Marcoux, É., Nasloubi, M., Zaharaoui, M., 1998. From sandstone- to carbonate-hosted stratabound deposits: an isotope study of galena in the Upper-Moulouya District (Morocco). Mineral. Deposita 33, 406–415.</t>
  </si>
  <si>
    <t xml:space="preserve">Jemmali, N., Souissi, F., 2018. Lead Isotopes as Tracers of Metal Sources and Timing of the Carbonate-Hosted Pb-Zn Deposits in the Nappes Zone, Northern Tunisia. Contributions to Mineralization. </t>
  </si>
  <si>
    <t>Jemmali, N., Carranza, E.J.M., Zemmel, B., 2017. Isotope geochemistry of Mississippi Valley Type stratabound F-Ba-(Pb-Zn) ores of Hammam Zriba (Province of Zaghouan, NE Tunisia). Chemie der Erde - Geochemistry 77, 477–486.</t>
  </si>
  <si>
    <t>Johansson, Å., Rickard, D., 1984. Isotopic composition of phanerozoic ore leads from the Swedish segment of the Fennoscandian Shield. Mineral. Deposita 19, 249–255.</t>
  </si>
  <si>
    <t>Cu-As</t>
  </si>
  <si>
    <t>Bou Dahar</t>
  </si>
  <si>
    <t>Jurassic carbonate-hosted Pb–Zn–Ba deposits (Oriental High Atlas, Morocco)</t>
  </si>
  <si>
    <t>YG2</t>
  </si>
  <si>
    <t>TG 106B</t>
  </si>
  <si>
    <t>TG 106A-2</t>
  </si>
  <si>
    <t>TG 39E</t>
  </si>
  <si>
    <t>TG 39A-2</t>
  </si>
  <si>
    <t>TG 40</t>
  </si>
  <si>
    <t>TG 109B-1</t>
  </si>
  <si>
    <t>TG 56</t>
  </si>
  <si>
    <t>TG 56A</t>
  </si>
  <si>
    <t>TG 106A-1</t>
  </si>
  <si>
    <t>TG 42B</t>
  </si>
  <si>
    <t>TG 42A</t>
  </si>
  <si>
    <t>TG 108-1</t>
  </si>
  <si>
    <t>TG 58</t>
  </si>
  <si>
    <t>TG51 published</t>
  </si>
  <si>
    <t xml:space="preserve">Elatsite porphyry Cu–Au deposit, </t>
  </si>
  <si>
    <t>Pb–Zn–Ba deposits</t>
  </si>
  <si>
    <t xml:space="preserve">YG1 </t>
  </si>
  <si>
    <t xml:space="preserve">CHG </t>
  </si>
  <si>
    <t xml:space="preserve">TOG </t>
  </si>
  <si>
    <t xml:space="preserve">WG1 </t>
  </si>
  <si>
    <t>Yacoub</t>
  </si>
  <si>
    <t>Chitane</t>
  </si>
  <si>
    <t>Toutia</t>
  </si>
  <si>
    <t>Corne Wast</t>
  </si>
  <si>
    <t xml:space="preserve">Euhedral galena within the vein  </t>
  </si>
  <si>
    <t xml:space="preserve">Massive galena within the vein  </t>
  </si>
  <si>
    <t xml:space="preserve">Massive galena within the vein </t>
  </si>
  <si>
    <t>Bosnie</t>
  </si>
  <si>
    <t>Pilar (Lika)</t>
  </si>
  <si>
    <t>Stratabound barite accumulation in Upper Carboniferous dolomite and shales (gn, py), Triassic metallogenesis.</t>
  </si>
  <si>
    <t xml:space="preserve">Rude (Samoborska gora) </t>
  </si>
  <si>
    <t xml:space="preserve">Epigenetic quartz-siderite veins with sulfides (gn, sp, cpy) and· barite, and lenses of conformable siderite and hematite ore bodies in Permian sediments. Late stage of Herzinian orogenesis. No igneous activity. </t>
  </si>
  <si>
    <t>4a</t>
  </si>
  <si>
    <t>Ljubija-Brdo</t>
  </si>
  <si>
    <t>Stratiform siderite beds, metasomatic ankerites, epig. siderite veins with sulfides (gn, sp, cpy) in Middle Carboniferous black shales and carbonates. Spilites and tuffites inbedded in sediments. Variscan metallogenesis.</t>
  </si>
  <si>
    <t>4b</t>
  </si>
  <si>
    <t>Ljubija-Adamufa</t>
  </si>
  <si>
    <t>Srebrenjak</t>
  </si>
  <si>
    <t>Usina (Srb)</t>
  </si>
  <si>
    <t>Low temperature vein-like Pb-Zn (gn, sp) deposit in Triassic carbonate rocks.</t>
  </si>
  <si>
    <t>Bistra (Zagrebacka gora)</t>
  </si>
  <si>
    <t xml:space="preserve">Epigenetic quartz-siderite veins with sulfides (py, gn, cpy) in black Upper Carboniferous shales, Variscan orogenesis. Igneous activity obscure. </t>
  </si>
  <si>
    <t>PS1    (SP 1)</t>
  </si>
  <si>
    <t>PS2    (SP 2)</t>
  </si>
  <si>
    <t>PS12   (KA 1)/871</t>
  </si>
  <si>
    <t>PS12  (KA 1)/872</t>
  </si>
  <si>
    <t>D-119/1</t>
  </si>
  <si>
    <t>Bode, 2008</t>
  </si>
  <si>
    <t>D-119/10</t>
  </si>
  <si>
    <t>D-119/11</t>
  </si>
  <si>
    <t>D-119/12</t>
  </si>
  <si>
    <t>D-119/13</t>
  </si>
  <si>
    <t>D-119/14</t>
  </si>
  <si>
    <t>D-119/15</t>
  </si>
  <si>
    <t>D-119/16</t>
  </si>
  <si>
    <t>D-119/17</t>
  </si>
  <si>
    <t>D-119/2</t>
  </si>
  <si>
    <t>D-119/20</t>
  </si>
  <si>
    <t>D-119/22</t>
  </si>
  <si>
    <t>D-119/23</t>
  </si>
  <si>
    <t>D-119/24</t>
  </si>
  <si>
    <t>D-119/29</t>
  </si>
  <si>
    <t>D-119/3</t>
  </si>
  <si>
    <t>D-119/30</t>
  </si>
  <si>
    <t>D-119/31</t>
  </si>
  <si>
    <t>D-119/32</t>
  </si>
  <si>
    <t>D-119/33</t>
  </si>
  <si>
    <t>D-119/34</t>
  </si>
  <si>
    <t>D-119/35</t>
  </si>
  <si>
    <t>D-119/4</t>
  </si>
  <si>
    <t>D-119/5</t>
  </si>
  <si>
    <t>D-119/6</t>
  </si>
  <si>
    <t>D-119/7</t>
  </si>
  <si>
    <t>D-119/8</t>
  </si>
  <si>
    <t>D-120/1</t>
  </si>
  <si>
    <t>D-120/2</t>
  </si>
  <si>
    <t>D-120/3</t>
  </si>
  <si>
    <t>D-120/4</t>
  </si>
  <si>
    <t>D-120/5</t>
  </si>
  <si>
    <t>D-120/6</t>
  </si>
  <si>
    <t>D-139/1</t>
  </si>
  <si>
    <t>Bad Wünnenberg-Bleiwäsche („Sauerland“)</t>
  </si>
  <si>
    <t>D-139/10</t>
  </si>
  <si>
    <t>D-139/11</t>
  </si>
  <si>
    <t>D-139/12</t>
  </si>
  <si>
    <t>D-139/13</t>
  </si>
  <si>
    <t>D-139/14</t>
  </si>
  <si>
    <t>D-139/2</t>
  </si>
  <si>
    <t>D-139/3</t>
  </si>
  <si>
    <t>D-139/4</t>
  </si>
  <si>
    <t>D-139/5</t>
  </si>
  <si>
    <t>D-139/6</t>
  </si>
  <si>
    <t>D-139/7</t>
  </si>
  <si>
    <t>D-139/8</t>
  </si>
  <si>
    <t>D-139/9</t>
  </si>
  <si>
    <t>D-140/1</t>
  </si>
  <si>
    <t>Rüthen-Kallenhardt (Sauerland)</t>
  </si>
  <si>
    <t>D-140/2</t>
  </si>
  <si>
    <t>D-140/3</t>
  </si>
  <si>
    <t>D-140/4</t>
  </si>
  <si>
    <t>D-140/5</t>
  </si>
  <si>
    <t>D-141/1</t>
  </si>
  <si>
    <t>Niedersachsen und Ostwestfalen.</t>
  </si>
  <si>
    <t>D-143/1</t>
  </si>
  <si>
    <t>Niedersachsen und Ostwestfalen</t>
  </si>
  <si>
    <t>D-144/1</t>
  </si>
  <si>
    <t>D-145/1</t>
  </si>
  <si>
    <t>SCHWARZWALD</t>
  </si>
  <si>
    <t>D-146/1</t>
  </si>
  <si>
    <t>D-147/1</t>
  </si>
  <si>
    <t>aus dem Ruhrgebiet und dem Rheinland</t>
  </si>
  <si>
    <t>D-148/1</t>
  </si>
  <si>
    <t>D-149/1</t>
  </si>
  <si>
    <t>D-149/2</t>
  </si>
  <si>
    <t>D-149/3</t>
  </si>
  <si>
    <t>D-149/4</t>
  </si>
  <si>
    <t>D-151/1</t>
  </si>
  <si>
    <t>D-151/2</t>
  </si>
  <si>
    <t>D-152/1</t>
  </si>
  <si>
    <t>D-153/1</t>
  </si>
  <si>
    <t>D-154/25</t>
  </si>
  <si>
    <t>D-154/26</t>
  </si>
  <si>
    <t>D-160/1</t>
  </si>
  <si>
    <t>Nordwesteifel</t>
  </si>
  <si>
    <t>D-160/2</t>
  </si>
  <si>
    <t>D-160/3</t>
  </si>
  <si>
    <t>D-160/6</t>
  </si>
  <si>
    <t>D-160/7</t>
  </si>
  <si>
    <t>D-160/8</t>
  </si>
  <si>
    <t>D-161/1</t>
  </si>
  <si>
    <t>D-161/2</t>
  </si>
  <si>
    <t>D-161/5</t>
  </si>
  <si>
    <t>D-163/1</t>
  </si>
  <si>
    <t>Osteifel</t>
  </si>
  <si>
    <t>D-164/1</t>
  </si>
  <si>
    <t>D-164/2</t>
  </si>
  <si>
    <t>D-165/1</t>
  </si>
  <si>
    <t>D-165/2</t>
  </si>
  <si>
    <t>D-166/1</t>
  </si>
  <si>
    <t>D-167/1</t>
  </si>
  <si>
    <t>D-168/1</t>
  </si>
  <si>
    <t>D-169/1</t>
  </si>
  <si>
    <t>D-170/1</t>
  </si>
  <si>
    <t>D-171/1</t>
  </si>
  <si>
    <t>D-172/1</t>
  </si>
  <si>
    <t>D-173/1</t>
  </si>
  <si>
    <t>D-174/1</t>
  </si>
  <si>
    <t>D-175/1</t>
  </si>
  <si>
    <t>D-176/1</t>
  </si>
  <si>
    <t>D-177/1</t>
  </si>
  <si>
    <t>D-178/1</t>
  </si>
  <si>
    <t>D-179/1</t>
  </si>
  <si>
    <t>D-180/10</t>
  </si>
  <si>
    <t>D-180/12</t>
  </si>
  <si>
    <t>D-180/13</t>
  </si>
  <si>
    <t>D-180/2</t>
  </si>
  <si>
    <t>D-180/3</t>
  </si>
  <si>
    <t>D-180/4</t>
  </si>
  <si>
    <t>D-180/5</t>
  </si>
  <si>
    <t>D-180/6</t>
  </si>
  <si>
    <t>D-180/7</t>
  </si>
  <si>
    <t>D-180/8</t>
  </si>
  <si>
    <t>D-180/9</t>
  </si>
  <si>
    <t>D-181/1</t>
  </si>
  <si>
    <t>D-182/1</t>
  </si>
  <si>
    <t>D-183/1</t>
  </si>
  <si>
    <t>D-183/2</t>
  </si>
  <si>
    <t>D-184/1</t>
  </si>
  <si>
    <t>D-185/3</t>
  </si>
  <si>
    <t>D-186/1</t>
  </si>
  <si>
    <t>D-186/2</t>
  </si>
  <si>
    <t>D-186/4</t>
  </si>
  <si>
    <t>D-187/5</t>
  </si>
  <si>
    <t>D-189/1</t>
  </si>
  <si>
    <t>D-192/1</t>
  </si>
  <si>
    <t>D-195/1</t>
  </si>
  <si>
    <t>D-196/1</t>
  </si>
  <si>
    <t>D-197/1</t>
  </si>
  <si>
    <t>D-198/1</t>
  </si>
  <si>
    <t>D-205/1</t>
  </si>
  <si>
    <t>D-206/1</t>
  </si>
  <si>
    <t>D-206/2</t>
  </si>
  <si>
    <t>D-206/3</t>
  </si>
  <si>
    <t>D-207/1</t>
  </si>
  <si>
    <t>D-208/1</t>
  </si>
  <si>
    <t>D-208/2</t>
  </si>
  <si>
    <t>D-208/3</t>
  </si>
  <si>
    <t>D-208/4</t>
  </si>
  <si>
    <t>D-208/5</t>
  </si>
  <si>
    <t>D-208/7</t>
  </si>
  <si>
    <t>D-209/1</t>
  </si>
  <si>
    <t>D-210/1</t>
  </si>
  <si>
    <t>D-210/2</t>
  </si>
  <si>
    <t>D-215/1</t>
  </si>
  <si>
    <t>Drau Range</t>
  </si>
  <si>
    <t>Bleiberg, Erzkalk horizon</t>
  </si>
  <si>
    <t>Henjes-Kunst, 2014 p.72</t>
  </si>
  <si>
    <t>EHK02 - ZnS-SB</t>
  </si>
  <si>
    <t>EHK02 - ZnS-xx</t>
  </si>
  <si>
    <t>EHK02 - PbS1</t>
  </si>
  <si>
    <t>EHK02 - PbS2</t>
  </si>
  <si>
    <t>Bleiberg, Josefischolle (Crest horizon)</t>
  </si>
  <si>
    <t>J10.4 ZnS-xx</t>
  </si>
  <si>
    <t>J10.4 ZnS-SB</t>
  </si>
  <si>
    <t>J10.4 PbS</t>
  </si>
  <si>
    <t>Bleiberg, Erlach</t>
  </si>
  <si>
    <t>E14.6 ZnS</t>
  </si>
  <si>
    <t>E14.6 PbS</t>
  </si>
  <si>
    <t>Bleiberg Raibl.horizon</t>
  </si>
  <si>
    <t>C6.14 ZnS</t>
  </si>
  <si>
    <t>Mezica, Moring</t>
  </si>
  <si>
    <t>Mz08 ZnS</t>
  </si>
  <si>
    <t>Mz08 PbS</t>
  </si>
  <si>
    <t>Mezica, Helena</t>
  </si>
  <si>
    <t>MzH01 ZnS-SB</t>
  </si>
  <si>
    <t>MzH01- ZnS-xx</t>
  </si>
  <si>
    <t>MzH01 PbS1</t>
  </si>
  <si>
    <t>MzH01 PbS2</t>
  </si>
  <si>
    <t>Jauken</t>
  </si>
  <si>
    <t>JK5-9 ZnS</t>
  </si>
  <si>
    <t>11E5d</t>
  </si>
  <si>
    <t>Sundblad, 1991</t>
  </si>
  <si>
    <t xml:space="preserve">Sphalerite, cubanite, chalcopyrite, pyrrhotite andgalena from the peripheral northern zone of the Gruvasen deposit </t>
  </si>
  <si>
    <t>Cu minor</t>
  </si>
  <si>
    <t xml:space="preserve">Sphalerite, pyrrhotite, galena and arsenopyrite from the peripheral southern zone of the Grnvasen deposit  </t>
  </si>
  <si>
    <t>11E7f</t>
  </si>
  <si>
    <t xml:space="preserve">Compact galena together with minor chalcopyrite. </t>
  </si>
  <si>
    <t>Compact galena together with minor arsenopyrite</t>
  </si>
  <si>
    <t>12E4c</t>
  </si>
  <si>
    <t>12E4d</t>
  </si>
  <si>
    <t>23H2g</t>
  </si>
  <si>
    <t>Mm-thin galena veinlet</t>
  </si>
  <si>
    <t xml:space="preserve">Mm-thin calcite veinlets with pyrrhotite, galena and sphalerite cross-cutting the Wbearing quartz vein and the Revsund granite. </t>
  </si>
  <si>
    <t>6G5h</t>
  </si>
  <si>
    <t>Disseminations of sphalerite, galena, pyrite and chalcopyrite in a biotite-rich alteration zone in granite</t>
  </si>
  <si>
    <t xml:space="preserve">Disseminations of sphalerite, galena, pyrite and chalcopyrite in a biotite rich alteration zone in granite. </t>
  </si>
  <si>
    <t>6H4a</t>
  </si>
  <si>
    <t>A 874.</t>
  </si>
  <si>
    <t xml:space="preserve">Fine-grained galena together with chalcopyrite in a carbonate matrix. </t>
  </si>
  <si>
    <t>A 871</t>
  </si>
  <si>
    <t>Coarse-grained galena intergrown with finegrained quartz and calcite.</t>
  </si>
  <si>
    <t>A 873.</t>
  </si>
  <si>
    <t>A 868.</t>
  </si>
  <si>
    <t>Coarse galena intergrown with scheelite and fluorite.</t>
  </si>
  <si>
    <t>Bozkaya &amp; Gökce, 2011</t>
  </si>
  <si>
    <t>Dede Dagi</t>
  </si>
  <si>
    <t>Çanakkale</t>
  </si>
  <si>
    <t xml:space="preserve">TK-6 </t>
  </si>
  <si>
    <t xml:space="preserve">TK-45 </t>
  </si>
  <si>
    <t xml:space="preserve">TK-61 </t>
  </si>
  <si>
    <t>TK-65</t>
  </si>
  <si>
    <t xml:space="preserve">TK-73 </t>
  </si>
  <si>
    <t xml:space="preserve">TK-80 </t>
  </si>
  <si>
    <t xml:space="preserve">TK-91 </t>
  </si>
  <si>
    <t xml:space="preserve">TK-133 </t>
  </si>
  <si>
    <t>Koru area, Tahtalıkuyu mine</t>
  </si>
  <si>
    <t>Biga Peninsula, northwest Turkey</t>
  </si>
  <si>
    <t>Arapuçandere</t>
  </si>
  <si>
    <t>Bozkaya, 2011</t>
  </si>
  <si>
    <t>AUD-23</t>
  </si>
  <si>
    <t>AUD- 40</t>
  </si>
  <si>
    <t>AUD- 36</t>
  </si>
  <si>
    <t>AUD- 33</t>
  </si>
  <si>
    <t>AUD- 25</t>
  </si>
  <si>
    <t>AUD- 2</t>
  </si>
  <si>
    <t>AUD- 12</t>
  </si>
  <si>
    <t>AUD- 10</t>
  </si>
  <si>
    <t>ST-106</t>
  </si>
  <si>
    <t>ST-110</t>
  </si>
  <si>
    <t>ST-111</t>
  </si>
  <si>
    <t>ST-114</t>
  </si>
  <si>
    <t>ST-125</t>
  </si>
  <si>
    <t>ST-101</t>
  </si>
  <si>
    <t>Inler Yaylası area</t>
  </si>
  <si>
    <t>Gökçe &amp; Bozkaya, 2006</t>
  </si>
  <si>
    <t>Ünal-Çakir &amp; Gökçe, 2018</t>
  </si>
  <si>
    <t>OC-05</t>
  </si>
  <si>
    <t xml:space="preserve">OC-07c </t>
  </si>
  <si>
    <t xml:space="preserve">OC-15 </t>
  </si>
  <si>
    <t xml:space="preserve">OC-17 </t>
  </si>
  <si>
    <t xml:space="preserve">OC-26 </t>
  </si>
  <si>
    <t xml:space="preserve">OC-26 (WDH) </t>
  </si>
  <si>
    <t xml:space="preserve">OC-27 </t>
  </si>
  <si>
    <t>Cu-Pb-Zn deposits</t>
  </si>
  <si>
    <t xml:space="preserve">Akgüney (Ordu) </t>
  </si>
  <si>
    <t>Black Sea Region</t>
  </si>
  <si>
    <t>Özen &amp; Arık, 2015</t>
  </si>
  <si>
    <t>I-1</t>
  </si>
  <si>
    <t>I-5</t>
  </si>
  <si>
    <t>I-16</t>
  </si>
  <si>
    <t>IN-G2</t>
  </si>
  <si>
    <t>IN-G4</t>
  </si>
  <si>
    <t>Cu–Pb–Zn–(Ag) prospect</t>
  </si>
  <si>
    <t xml:space="preserve">İnkaya </t>
  </si>
  <si>
    <t>NW Turkey</t>
  </si>
  <si>
    <t>Pomiès et al., 1998</t>
  </si>
  <si>
    <t>Pyritic orebody</t>
  </si>
  <si>
    <t>14/1</t>
  </si>
  <si>
    <t>14/2</t>
  </si>
  <si>
    <t>14/3</t>
  </si>
  <si>
    <t>14/5</t>
  </si>
  <si>
    <t>16</t>
  </si>
  <si>
    <t>17</t>
  </si>
  <si>
    <t>19</t>
  </si>
  <si>
    <t>1a/1</t>
  </si>
  <si>
    <t>1a/2</t>
  </si>
  <si>
    <t>1a/3</t>
  </si>
  <si>
    <t>1a/4</t>
  </si>
  <si>
    <t>1b</t>
  </si>
  <si>
    <t>1c</t>
  </si>
  <si>
    <t>1d</t>
  </si>
  <si>
    <t>1e</t>
  </si>
  <si>
    <t>20</t>
  </si>
  <si>
    <t>Stringers</t>
  </si>
  <si>
    <t>21</t>
  </si>
  <si>
    <t>22</t>
  </si>
  <si>
    <t>23</t>
  </si>
  <si>
    <t>Romania</t>
  </si>
  <si>
    <t>BB114L</t>
  </si>
  <si>
    <t>Baia Borşa orefield, NW Romania</t>
  </si>
  <si>
    <t>Cu present</t>
  </si>
  <si>
    <t>BB118L</t>
  </si>
  <si>
    <t>BB118R</t>
  </si>
  <si>
    <t>BB127</t>
  </si>
  <si>
    <t>BB129L</t>
  </si>
  <si>
    <t>BB160</t>
  </si>
  <si>
    <t>BB170a</t>
  </si>
  <si>
    <t>BB177</t>
  </si>
  <si>
    <t>BB194</t>
  </si>
  <si>
    <t>BB199</t>
  </si>
  <si>
    <t>BB221L</t>
  </si>
  <si>
    <t>BB221R</t>
  </si>
  <si>
    <t>BB277a</t>
  </si>
  <si>
    <t>BB289L</t>
  </si>
  <si>
    <t>BB329</t>
  </si>
  <si>
    <t>BB330</t>
  </si>
  <si>
    <t>BB356L</t>
  </si>
  <si>
    <t>BB365R</t>
  </si>
  <si>
    <t>BB390</t>
  </si>
  <si>
    <t>BB742</t>
  </si>
  <si>
    <t>BBC-1</t>
  </si>
  <si>
    <t>BBM-1</t>
  </si>
  <si>
    <t>Charef, 1986</t>
  </si>
  <si>
    <t>84-9</t>
  </si>
  <si>
    <t>84-1</t>
  </si>
  <si>
    <t>740F*</t>
  </si>
  <si>
    <t>70-13</t>
  </si>
  <si>
    <t>54-51</t>
  </si>
  <si>
    <t>25-52</t>
  </si>
  <si>
    <t>Skarn + Carbonate replacement deposits</t>
  </si>
  <si>
    <t>Ceyhan, 2003</t>
  </si>
  <si>
    <t>Eastern Taurides</t>
  </si>
  <si>
    <t>Carbonate replacement deposits</t>
  </si>
  <si>
    <t>Disseminated</t>
  </si>
  <si>
    <t>Ga with py, calc</t>
  </si>
  <si>
    <t>Ga with sph, chalc, qz</t>
  </si>
  <si>
    <t>Ga brecciated</t>
  </si>
  <si>
    <t>Nussloch</t>
  </si>
  <si>
    <t>Schappach</t>
  </si>
  <si>
    <t>Schauinsland</t>
  </si>
  <si>
    <t>Teufelsgrund/Bresgau</t>
  </si>
  <si>
    <t>Friedrichsruhe</t>
  </si>
  <si>
    <t>Kitzbuhel</t>
  </si>
  <si>
    <t>Olkusz</t>
  </si>
  <si>
    <t>Schwarzwald, Badenweiler</t>
  </si>
  <si>
    <t>Tyrol</t>
  </si>
  <si>
    <t>South Poland</t>
  </si>
  <si>
    <t>BM 356 oif</t>
  </si>
  <si>
    <t>GER 93 B</t>
  </si>
  <si>
    <t>GER 100 B</t>
  </si>
  <si>
    <t>GER 95 B</t>
  </si>
  <si>
    <t>BW 473 oxf</t>
  </si>
  <si>
    <t>BW 496 oxf</t>
  </si>
  <si>
    <t>Schwarz 9a oxf</t>
  </si>
  <si>
    <t>Oe 11 oif</t>
  </si>
  <si>
    <t>OLR 1A</t>
  </si>
  <si>
    <t>OLK IB</t>
  </si>
  <si>
    <t>OLK 2A</t>
  </si>
  <si>
    <t>OLK 2B</t>
  </si>
  <si>
    <t>OLK 2C</t>
  </si>
  <si>
    <t>OLK 3A</t>
  </si>
  <si>
    <t>OLK 3B</t>
  </si>
  <si>
    <t>OLK 3C</t>
  </si>
  <si>
    <t>OLK 4A</t>
  </si>
  <si>
    <t>OLK 5A</t>
  </si>
  <si>
    <t>OLK 5B</t>
  </si>
  <si>
    <t>OLK 5C</t>
  </si>
  <si>
    <t>FZargl</t>
  </si>
  <si>
    <t>F2arg2</t>
  </si>
  <si>
    <t>F3bley</t>
  </si>
  <si>
    <t>F6til</t>
  </si>
  <si>
    <t>FBtrel</t>
  </si>
  <si>
    <t>F5via</t>
  </si>
  <si>
    <t>F7vill</t>
  </si>
  <si>
    <t>F7vil2</t>
  </si>
  <si>
    <t>F7vil3</t>
  </si>
  <si>
    <t>FISarg</t>
  </si>
  <si>
    <t>F20bar</t>
  </si>
  <si>
    <t>F19bourl</t>
  </si>
  <si>
    <t>F19bour2</t>
  </si>
  <si>
    <t>FlTfol</t>
  </si>
  <si>
    <t>F25cau</t>
  </si>
  <si>
    <t>F16rabl</t>
  </si>
  <si>
    <t>Fl6rab3</t>
  </si>
  <si>
    <t>F231ac</t>
  </si>
  <si>
    <t>F22prad</t>
  </si>
  <si>
    <t>F21olar</t>
  </si>
  <si>
    <t>F34 stj</t>
  </si>
  <si>
    <t>Flfigl</t>
  </si>
  <si>
    <t>Flfig2</t>
  </si>
  <si>
    <t>BW 333 01 f</t>
  </si>
  <si>
    <t>GER 73 B</t>
  </si>
  <si>
    <t>Massif Central, South</t>
  </si>
  <si>
    <t>Montagne Noire/Cavennes</t>
  </si>
  <si>
    <t>Montagne Noire/Folat</t>
  </si>
  <si>
    <t>Montagne Noire/Vivarais</t>
  </si>
  <si>
    <t>Western edge of MC</t>
  </si>
  <si>
    <t>Arzberg</t>
  </si>
  <si>
    <t>Brandenburg</t>
  </si>
  <si>
    <t>Sphal, gal, bar</t>
  </si>
  <si>
    <t>Sphal, galena</t>
  </si>
  <si>
    <t>Arsenopyrite, Ag, large vein</t>
  </si>
  <si>
    <t>Sphal, gal, chalcop, qz</t>
  </si>
  <si>
    <t>Sph, gal, pyr, arsenop, bourno</t>
  </si>
  <si>
    <t>Arsen, chalcop, gal, sph, sid</t>
  </si>
  <si>
    <t>Stibnite, arsenop</t>
  </si>
  <si>
    <t>Various sulphides in veins</t>
  </si>
  <si>
    <t>Sphal, Ag</t>
  </si>
  <si>
    <t>Gal, sph, pyr, arsenop</t>
  </si>
  <si>
    <t>Pyr, sid with sph, gal</t>
  </si>
  <si>
    <t>Gal, qz, stall prospect</t>
  </si>
  <si>
    <t>Gal, sph, chalcop, stall work</t>
  </si>
  <si>
    <t>Sphalerite, calcite, tinor gal</t>
  </si>
  <si>
    <t>Ga finr gr. with qz</t>
  </si>
  <si>
    <t>Stos-Gale, 1992</t>
  </si>
  <si>
    <t>ga with sid, chalc.</t>
  </si>
  <si>
    <t>Ga massive foliated</t>
  </si>
  <si>
    <t>Ga with qz</t>
  </si>
  <si>
    <t>Massive ga</t>
  </si>
  <si>
    <t>galena, stall tine</t>
  </si>
  <si>
    <t>Sph, gal iany other sulph</t>
  </si>
  <si>
    <t>Galena, qz saall prospect</t>
  </si>
  <si>
    <t>Gal/diss. sph, stall working</t>
  </si>
  <si>
    <t>Gal/diss. sph, stall dep.</t>
  </si>
  <si>
    <t>Galena/barite vein</t>
  </si>
  <si>
    <t>Gal/diss. sph, saall prospect</t>
  </si>
  <si>
    <t>Sph, gal , several lodes</t>
  </si>
  <si>
    <t>Sph with very little gal</t>
  </si>
  <si>
    <t>Stall tine</t>
  </si>
  <si>
    <t>H21a oxf</t>
  </si>
  <si>
    <t>H65a oif</t>
  </si>
  <si>
    <t>Biel 152 B</t>
  </si>
  <si>
    <t>Biel 158 B</t>
  </si>
  <si>
    <t>Biel 105 B</t>
  </si>
  <si>
    <t>HESS 96a oif</t>
  </si>
  <si>
    <t>HESS 94 R2 oxf</t>
  </si>
  <si>
    <t>Biel 17k B</t>
  </si>
  <si>
    <t>BW 2 oxf</t>
  </si>
  <si>
    <t>BW 2 wie oxf</t>
  </si>
  <si>
    <t>BW 40e oxf</t>
  </si>
  <si>
    <t>BW 425 oxf</t>
  </si>
  <si>
    <t>BW 428a oxf</t>
  </si>
  <si>
    <t>ND 38 oxf</t>
  </si>
  <si>
    <t>ND 27 oxf</t>
  </si>
  <si>
    <t>F33ber</t>
  </si>
  <si>
    <t>F28bib</t>
  </si>
  <si>
    <t>F15br</t>
  </si>
  <si>
    <t>F13cai</t>
  </si>
  <si>
    <t>F32cai</t>
  </si>
  <si>
    <t>F30con</t>
  </si>
  <si>
    <t>F14cusl</t>
  </si>
  <si>
    <t>F14cus2</t>
  </si>
  <si>
    <t>F29fli</t>
  </si>
  <si>
    <t>F241ou</t>
  </si>
  <si>
    <t>F31tar</t>
  </si>
  <si>
    <t>Fllpey</t>
  </si>
  <si>
    <t>F12 ss</t>
  </si>
  <si>
    <t>F27vi</t>
  </si>
  <si>
    <t>FlOb Ig</t>
  </si>
  <si>
    <t>Hess</t>
  </si>
  <si>
    <t>Hess, Heidelberg</t>
  </si>
  <si>
    <t>Hesse/Rhineland</t>
  </si>
  <si>
    <t>Nida Fort</t>
  </si>
  <si>
    <t>Niederfischbach.Betzdorf</t>
  </si>
  <si>
    <t>Ratsbeck</t>
  </si>
  <si>
    <t>Somerkahl Mine, Hosbach</t>
  </si>
  <si>
    <t>Usingen, Philippseck</t>
  </si>
  <si>
    <t>Wetzlar</t>
  </si>
  <si>
    <t>Wiesloch</t>
  </si>
  <si>
    <t>Bergisches Land.Luderich</t>
  </si>
  <si>
    <t>Bergisches, Untereschbach</t>
  </si>
  <si>
    <t>Pb, Zn with Ag</t>
  </si>
  <si>
    <t>Ga nassive</t>
  </si>
  <si>
    <t>Ga aassive</t>
  </si>
  <si>
    <t>Ga, sph, chalc, tetra</t>
  </si>
  <si>
    <t>Massive ga with calc</t>
  </si>
  <si>
    <t>Foliated ga</t>
  </si>
  <si>
    <t>Ga</t>
  </si>
  <si>
    <t>Ga with gz</t>
  </si>
  <si>
    <t>Biel 89 B</t>
  </si>
  <si>
    <t>Biel 5a B</t>
  </si>
  <si>
    <t>Biel 137 B</t>
  </si>
  <si>
    <t>Biel 34 B</t>
  </si>
  <si>
    <t>Biel 37 B</t>
  </si>
  <si>
    <t>Biel 43 B</t>
  </si>
  <si>
    <t>Biel 39 B</t>
  </si>
  <si>
    <t>143b hess B</t>
  </si>
  <si>
    <t>H10 oxf</t>
  </si>
  <si>
    <t>H10 he oxf</t>
  </si>
  <si>
    <t>H9he oxf</t>
  </si>
  <si>
    <t>HESS 116a oxf</t>
  </si>
  <si>
    <t>HESS 116c/l oxf</t>
  </si>
  <si>
    <t>Biel 144 B</t>
  </si>
  <si>
    <t>Biel 150 B</t>
  </si>
  <si>
    <t>Biel 153 B</t>
  </si>
  <si>
    <t>H109c oxf</t>
  </si>
  <si>
    <t>H109f oxf</t>
  </si>
  <si>
    <t>H109j oxf</t>
  </si>
  <si>
    <t>Biel 146 B</t>
  </si>
  <si>
    <t>H113a oxf</t>
  </si>
  <si>
    <t>H2 oxf</t>
  </si>
  <si>
    <t>H28 oxf</t>
  </si>
  <si>
    <t>HllOc oxf</t>
  </si>
  <si>
    <t>Biel 90 B</t>
  </si>
  <si>
    <t>H100 oxf</t>
  </si>
  <si>
    <t>H101 oxf</t>
  </si>
  <si>
    <t>Biel 149 B</t>
  </si>
  <si>
    <t>Biel 159 B</t>
  </si>
  <si>
    <t>Biel 156 B</t>
  </si>
  <si>
    <t>Biel 151 B</t>
  </si>
  <si>
    <t>Harz</t>
  </si>
  <si>
    <t>Tilkerode, Eastern Harz</t>
  </si>
  <si>
    <t>Trautenstein</t>
  </si>
  <si>
    <t>Holfsberg</t>
  </si>
  <si>
    <t>Wolfsberg</t>
  </si>
  <si>
    <t>Bad Ens, Friedrichssegen</t>
  </si>
  <si>
    <t>Bensberg, Bergisches Land</t>
  </si>
  <si>
    <t>Bleialf, n. Trier</t>
  </si>
  <si>
    <t>Braubach, Rosenberg</t>
  </si>
  <si>
    <t>Heftrich, Hannibal Mine</t>
  </si>
  <si>
    <t>Holzappel</t>
  </si>
  <si>
    <t>Holzappel, near Nassau</t>
  </si>
  <si>
    <t>Kaisergrube</t>
  </si>
  <si>
    <t>Littfeld, Husen area</t>
  </si>
  <si>
    <t>Hariahnden, n. Bensberg</t>
  </si>
  <si>
    <t>Mittelagger, Bensberg</t>
  </si>
  <si>
    <t>Nassau</t>
  </si>
  <si>
    <t>Ga with lift</t>
  </si>
  <si>
    <t>Cl with carb</t>
  </si>
  <si>
    <t>Ga, chalc, calc.qz</t>
  </si>
  <si>
    <t>Federerz</t>
  </si>
  <si>
    <t>Bour with gz.</t>
  </si>
  <si>
    <t>tin???</t>
  </si>
  <si>
    <t>Biel 12k B</t>
  </si>
  <si>
    <t>Biel 17a B</t>
  </si>
  <si>
    <t>Biel 26 B</t>
  </si>
  <si>
    <t>ND 121 oif</t>
  </si>
  <si>
    <t>Biel lOa B</t>
  </si>
  <si>
    <t>Biel 74 B</t>
  </si>
  <si>
    <t>Biel 8k B</t>
  </si>
  <si>
    <t>ND 177 oif</t>
  </si>
  <si>
    <t>ND 182 oxf</t>
  </si>
  <si>
    <t>ND 189 oxf</t>
  </si>
  <si>
    <t>ND 192 oif</t>
  </si>
  <si>
    <t>ND 185 oxf</t>
  </si>
  <si>
    <t>ND 194 oxf</t>
  </si>
  <si>
    <t>ND 179 oxf</t>
  </si>
  <si>
    <t>HA61e/l oif</t>
  </si>
  <si>
    <t>HA61e/l oxf</t>
  </si>
  <si>
    <t>Biel 2 B</t>
  </si>
  <si>
    <t>Biel 2k B</t>
  </si>
  <si>
    <t>Biel 3k B</t>
  </si>
  <si>
    <t>Biel IK B</t>
  </si>
  <si>
    <t>Biel 104 B</t>
  </si>
  <si>
    <t>Biel 4k B</t>
  </si>
  <si>
    <t>Biel 6k B</t>
  </si>
  <si>
    <t>JD04 bar oif</t>
  </si>
  <si>
    <t>ND 103 oif</t>
  </si>
  <si>
    <t>Biel 80 B</t>
  </si>
  <si>
    <t>Biel 139 B</t>
  </si>
  <si>
    <t>Biel 25 B</t>
  </si>
  <si>
    <t>Biel 142 B</t>
  </si>
  <si>
    <t>Biel 143 B</t>
  </si>
  <si>
    <t>Neudorf</t>
  </si>
  <si>
    <t>Oberschulenberg</t>
  </si>
  <si>
    <t>Pfaffenberg</t>
  </si>
  <si>
    <t>Radautal</t>
  </si>
  <si>
    <t>St. Andreasberg</t>
  </si>
  <si>
    <t>Strassberg-Siptenfelde</t>
  </si>
  <si>
    <t>Suplingen</t>
  </si>
  <si>
    <t>Gal. with carb, gz., sph.</t>
  </si>
  <si>
    <t>Ga with silicates</t>
  </si>
  <si>
    <t>Pyrite?</t>
  </si>
  <si>
    <t>Ga with carb.</t>
  </si>
  <si>
    <t>Ga coarse gr.</t>
  </si>
  <si>
    <t>Ga with sph., calc</t>
  </si>
  <si>
    <t>Ga, sph, sid</t>
  </si>
  <si>
    <t>Ga with qz., carb.</t>
  </si>
  <si>
    <t>Ga, py, chalc, bar</t>
  </si>
  <si>
    <t>Ga, bar, fl, qz</t>
  </si>
  <si>
    <t>Hals35 B</t>
  </si>
  <si>
    <t>Hals56 B</t>
  </si>
  <si>
    <t>Hals28 B</t>
  </si>
  <si>
    <t>Hals2A B</t>
  </si>
  <si>
    <t>Hals3A B</t>
  </si>
  <si>
    <t>Hals4A B</t>
  </si>
  <si>
    <t>Hals54 B</t>
  </si>
  <si>
    <t>Hals53 B</t>
  </si>
  <si>
    <t>Hals58 B</t>
  </si>
  <si>
    <t>Hals61 B</t>
  </si>
  <si>
    <t>Hals60 B</t>
  </si>
  <si>
    <t>Biel 98 B</t>
  </si>
  <si>
    <t>Biel 97 B</t>
  </si>
  <si>
    <t>HA58 oif</t>
  </si>
  <si>
    <t>Biel 9k B</t>
  </si>
  <si>
    <t>Biel 138 B</t>
  </si>
  <si>
    <t>10k B</t>
  </si>
  <si>
    <t>11 B</t>
  </si>
  <si>
    <t>5k B</t>
  </si>
  <si>
    <t>140 B</t>
  </si>
  <si>
    <t>31 B</t>
  </si>
  <si>
    <t>36 B</t>
  </si>
  <si>
    <t>141 B</t>
  </si>
  <si>
    <t>14k B</t>
  </si>
  <si>
    <t>15k B</t>
  </si>
  <si>
    <t>ND 183 oif</t>
  </si>
  <si>
    <t>Biel 7k B</t>
  </si>
  <si>
    <t>Biel 91 B</t>
  </si>
  <si>
    <t>Biel 33 B</t>
  </si>
  <si>
    <t>Biel Ilk B</t>
  </si>
  <si>
    <t>Erzgebirge, Freiberg</t>
  </si>
  <si>
    <t>Halsbrucke, Beihilfe mine</t>
  </si>
  <si>
    <t>Bad Grund</t>
  </si>
  <si>
    <t>Bad Grund, Wiedeaannsbuch</t>
  </si>
  <si>
    <t>Bad Grund/Iberg</t>
  </si>
  <si>
    <t>Beerberg-Hasserode</t>
  </si>
  <si>
    <t>Clausthal</t>
  </si>
  <si>
    <t>Gernrode</t>
  </si>
  <si>
    <t>Harzgerode</t>
  </si>
  <si>
    <t>Hayn</t>
  </si>
  <si>
    <t>Hohwerte-Gernrode</t>
  </si>
  <si>
    <t>Lautenthal</t>
  </si>
  <si>
    <t>Lerbach, Western Harz</t>
  </si>
  <si>
    <t>ga. qz.</t>
  </si>
  <si>
    <t>Ga crystals</t>
  </si>
  <si>
    <t>Ga in crystals of fl.</t>
  </si>
  <si>
    <t>coarse-gr.Ga with fuorite</t>
  </si>
  <si>
    <t>Ga with Ca-baryte</t>
  </si>
  <si>
    <t>coarse gi Ga with fl.</t>
  </si>
  <si>
    <t>coarse-gr Ga in qz</t>
  </si>
  <si>
    <t>Ga in qz</t>
  </si>
  <si>
    <t>Ga with fl.</t>
  </si>
  <si>
    <t>Ga with sph, qz</t>
  </si>
  <si>
    <t>Ga with qz, tetra</t>
  </si>
  <si>
    <t>Pb/Zn ore with Ag</t>
  </si>
  <si>
    <t>Ga, sph, py, chalc, calc</t>
  </si>
  <si>
    <t>Ga coarse gr</t>
  </si>
  <si>
    <t>Ga, sph, py, chalc</t>
  </si>
  <si>
    <t>Federerz with Qz, Py</t>
  </si>
  <si>
    <t>Bour crystal</t>
  </si>
  <si>
    <t>Ga with sid, sph</t>
  </si>
  <si>
    <t>Ga with fl</t>
  </si>
  <si>
    <t>Ga with sph, chalc, qz, calc</t>
  </si>
  <si>
    <t>CS 129 B</t>
  </si>
  <si>
    <t>CS 21k B</t>
  </si>
  <si>
    <t>CS 92 B</t>
  </si>
  <si>
    <t>CS 96 B</t>
  </si>
  <si>
    <t>CS 20k B</t>
  </si>
  <si>
    <t>CS 75 B</t>
  </si>
  <si>
    <t>CS 119 B</t>
  </si>
  <si>
    <t>GER 78 B</t>
  </si>
  <si>
    <t>GER 76 B</t>
  </si>
  <si>
    <t>GER 77 B</t>
  </si>
  <si>
    <t>Biel 65 B</t>
  </si>
  <si>
    <t>Biel 6/1 B</t>
  </si>
  <si>
    <t>Biel 6/2 B</t>
  </si>
  <si>
    <t>GER 13/1 B</t>
  </si>
  <si>
    <t>GER 13/2 B</t>
  </si>
  <si>
    <t>Biel 49 B</t>
  </si>
  <si>
    <t>Biel 51 B</t>
  </si>
  <si>
    <t>GER 3b B</t>
  </si>
  <si>
    <t>GER Ib B</t>
  </si>
  <si>
    <t>GER 4b B</t>
  </si>
  <si>
    <t>BH 488a oxf</t>
  </si>
  <si>
    <t>BM B</t>
  </si>
  <si>
    <t>CSSR 25 oif</t>
  </si>
  <si>
    <t>GER 3 B</t>
  </si>
  <si>
    <t>GER 5b B</t>
  </si>
  <si>
    <t>GER 14 B</t>
  </si>
  <si>
    <t>GER 324a B</t>
  </si>
  <si>
    <t>Hals62 B</t>
  </si>
  <si>
    <t>Hals55 B</t>
  </si>
  <si>
    <t>Hals59 B</t>
  </si>
  <si>
    <t>Hals57 B</t>
  </si>
  <si>
    <t>Bohemian Massif</t>
  </si>
  <si>
    <t>Boheiian Massif</t>
  </si>
  <si>
    <t>Bohemian Massif West</t>
  </si>
  <si>
    <t>Bohemian Massif, Saxony</t>
  </si>
  <si>
    <t>Erzgebirge (east)</t>
  </si>
  <si>
    <t>Stribro</t>
  </si>
  <si>
    <t>Vrancice</t>
  </si>
  <si>
    <t>Vyskov (Marianske Lazne)</t>
  </si>
  <si>
    <t>Krandorf nr. Nabburg Obpf</t>
  </si>
  <si>
    <t>Wolsendorf (Oberpfalz)</t>
  </si>
  <si>
    <t>Kirchberg</t>
  </si>
  <si>
    <t>Zschopau</t>
  </si>
  <si>
    <t>Ehrenfriedersdorf</t>
  </si>
  <si>
    <t>Freiberg</t>
  </si>
  <si>
    <t>Zinnwald</t>
  </si>
  <si>
    <t>Halsbrucke, Beihilfe line</t>
  </si>
  <si>
    <t>Halsbrucke, Beibilfe line</t>
  </si>
  <si>
    <t>Ga with qz, sph, ars</t>
  </si>
  <si>
    <t>Ga fi-gr</t>
  </si>
  <si>
    <t>Ga with</t>
  </si>
  <si>
    <t>Ga with py</t>
  </si>
  <si>
    <t>Gal with chalc.</t>
  </si>
  <si>
    <t>Ga coarse gr. with sid</t>
  </si>
  <si>
    <t>pyroi</t>
  </si>
  <si>
    <t>Ga with sph, chalc, sid, qz</t>
  </si>
  <si>
    <t>Ga coarse gr. with qz, zinnw</t>
  </si>
  <si>
    <t>Ga fine gr, foliated</t>
  </si>
  <si>
    <t>Ga fine gr</t>
  </si>
  <si>
    <t xml:space="preserve">Ga fine gr.,with chalc., qz. </t>
  </si>
  <si>
    <t xml:space="preserve">Ga with chalc., qz. </t>
  </si>
  <si>
    <t>BAYN 270 oxf</t>
  </si>
  <si>
    <t>BAYN 30 oxf</t>
  </si>
  <si>
    <t>BAYN 30a oxf</t>
  </si>
  <si>
    <t>BAYN 360 oxf</t>
  </si>
  <si>
    <t>BAYN 218a oxf</t>
  </si>
  <si>
    <t>BAYN 182 oxf</t>
  </si>
  <si>
    <t>BAYN 188a oxf</t>
  </si>
  <si>
    <t>BAYN 249 oxf</t>
  </si>
  <si>
    <t>BAYN 285 oxf</t>
  </si>
  <si>
    <t>GER 9b B</t>
  </si>
  <si>
    <t>CS 118 B</t>
  </si>
  <si>
    <t>CS 17 B</t>
  </si>
  <si>
    <t>Biel 23 B</t>
  </si>
  <si>
    <t>Biel 24 B</t>
  </si>
  <si>
    <t>CS 122 B</t>
  </si>
  <si>
    <t>CS 126 B</t>
  </si>
  <si>
    <t>Biel 22 B</t>
  </si>
  <si>
    <t>CS 115 kh B</t>
  </si>
  <si>
    <t>CSSR 26 oxf</t>
  </si>
  <si>
    <t>CS 124 B</t>
  </si>
  <si>
    <t>CS 114 B</t>
  </si>
  <si>
    <t>Biel 128 B</t>
  </si>
  <si>
    <t>CS 23L B</t>
  </si>
  <si>
    <t>CS 102 B</t>
  </si>
  <si>
    <t>CS 71 B</t>
  </si>
  <si>
    <t>CS 106 B</t>
  </si>
  <si>
    <t>CS 10 B</t>
  </si>
  <si>
    <t>CS 29/1 B</t>
  </si>
  <si>
    <t>CS 29/2 B</t>
  </si>
  <si>
    <t>Ga in granite</t>
  </si>
  <si>
    <t>Ga with gz, zinnw</t>
  </si>
  <si>
    <t>Ga with fluor.</t>
  </si>
  <si>
    <t>Ga with sph, gz, calc</t>
  </si>
  <si>
    <t>Ga with chalc, gz.</t>
  </si>
  <si>
    <t>Ga with fl, ba</t>
  </si>
  <si>
    <t>Ga with chalc, gz</t>
  </si>
  <si>
    <t>Ga with sp., carb, gz</t>
  </si>
  <si>
    <t>Ga with reddish sp., carb, gz</t>
  </si>
  <si>
    <t xml:space="preserve">Ga with py, gz, calc </t>
  </si>
  <si>
    <t xml:space="preserve">Ga crystals </t>
  </si>
  <si>
    <t xml:space="preserve">Gal with bar </t>
  </si>
  <si>
    <t xml:space="preserve">Bavaria </t>
  </si>
  <si>
    <t>Bad Berneck</t>
  </si>
  <si>
    <t>Bodenmais</t>
  </si>
  <si>
    <t>Erbendorf</t>
  </si>
  <si>
    <t>Pfaffenreuth</t>
  </si>
  <si>
    <t>Wittenau</t>
  </si>
  <si>
    <t>Wollau</t>
  </si>
  <si>
    <t>Pribram</t>
  </si>
  <si>
    <t xml:space="preserve">Bohemian Massif </t>
  </si>
  <si>
    <t>Bavaria</t>
  </si>
  <si>
    <t>Frankenwald Wallenfels/Rronad</t>
  </si>
  <si>
    <t>Cernovice (Horsovsky Tyn)</t>
  </si>
  <si>
    <t>Cinovec</t>
  </si>
  <si>
    <t>Gersdorf, n. ROsswein</t>
  </si>
  <si>
    <t>Olovi</t>
  </si>
  <si>
    <t>Moldava, NW Teplice</t>
  </si>
  <si>
    <t>Michalovice (Havlickuw Br</t>
  </si>
  <si>
    <t>Marrachov</t>
  </si>
  <si>
    <t>Kutna Hora</t>
  </si>
  <si>
    <t>Jezdovice (Prague)</t>
  </si>
  <si>
    <t>Jilove-Sohuliby (Prague)</t>
  </si>
  <si>
    <t>Bad Ens/Pfingstwiese</t>
  </si>
  <si>
    <t>Ens</t>
  </si>
  <si>
    <t>Heftrich, Roman Fort</t>
  </si>
  <si>
    <t>Ramelsberg</t>
  </si>
  <si>
    <t>Ramelsberg/Goslar</t>
  </si>
  <si>
    <t>Rameslberg</t>
  </si>
  <si>
    <t>Hermsdorf</t>
  </si>
  <si>
    <t>Schlema n. Schneeberg</t>
  </si>
  <si>
    <t>H7</t>
  </si>
  <si>
    <t>H9</t>
  </si>
  <si>
    <t>Sja-1</t>
  </si>
  <si>
    <t>PY</t>
  </si>
  <si>
    <t>bo+cct</t>
  </si>
  <si>
    <t>py+bo+cct</t>
  </si>
  <si>
    <t>py+ccp</t>
  </si>
  <si>
    <t>bo+ccp</t>
  </si>
  <si>
    <t>Sulfides from the Sjangeli area</t>
  </si>
  <si>
    <t>N24</t>
  </si>
  <si>
    <t>N25a</t>
  </si>
  <si>
    <t>N25b</t>
  </si>
  <si>
    <t>N37</t>
  </si>
  <si>
    <t>N45</t>
  </si>
  <si>
    <t>po</t>
  </si>
  <si>
    <t>sph</t>
  </si>
  <si>
    <t>N12</t>
  </si>
  <si>
    <t>N13</t>
  </si>
  <si>
    <t>Sulfides from other supracrustal belts in the Rombak-Sjangeli area</t>
  </si>
  <si>
    <t>Kopparâsen</t>
  </si>
  <si>
    <t>Gautelis</t>
  </si>
  <si>
    <t>Sildvik</t>
  </si>
  <si>
    <t>asp</t>
  </si>
  <si>
    <t>Romer, 1989</t>
  </si>
  <si>
    <t>67.63625826003299</t>
  </si>
  <si>
    <t>17.341061766320315</t>
  </si>
  <si>
    <t>68.4262</t>
  </si>
  <si>
    <t>18.5076</t>
  </si>
  <si>
    <t>lead–zinc deposits</t>
  </si>
  <si>
    <t>Northern Turkey</t>
  </si>
  <si>
    <t>Rddad &amp; Bouhlel, 2016</t>
  </si>
  <si>
    <t>Bitlis- Lower Zizan</t>
  </si>
  <si>
    <t>Kayseri-(Kaleköy Zn-Pb deposit)</t>
  </si>
  <si>
    <t>39.392483</t>
  </si>
  <si>
    <t>28.916171</t>
  </si>
  <si>
    <t>40.819</t>
  </si>
  <si>
    <t>37.8709</t>
  </si>
  <si>
    <t>49.6888226</t>
  </si>
  <si>
    <t>14.0032917</t>
  </si>
  <si>
    <t>50.2788</t>
  </si>
  <si>
    <t>19.5596</t>
  </si>
  <si>
    <t>32.2999999999996</t>
  </si>
  <si>
    <t>-3.3</t>
  </si>
  <si>
    <t>Rubiales mine</t>
  </si>
  <si>
    <t xml:space="preserve">P-3 </t>
  </si>
  <si>
    <t xml:space="preserve">P-5 </t>
  </si>
  <si>
    <t xml:space="preserve">P-7 </t>
  </si>
  <si>
    <t xml:space="preserve">P-20 </t>
  </si>
  <si>
    <t xml:space="preserve">P-21 </t>
  </si>
  <si>
    <t xml:space="preserve">P-22 </t>
  </si>
  <si>
    <t xml:space="preserve">AR </t>
  </si>
  <si>
    <t>Zn-Pb ore deposit</t>
  </si>
  <si>
    <t>NW Spain</t>
  </si>
  <si>
    <t>Tornos &amp; Arias, 1993</t>
  </si>
  <si>
    <t>Lead-Zinc Deposits</t>
  </si>
  <si>
    <t>G349</t>
  </si>
  <si>
    <t>G350</t>
  </si>
  <si>
    <t>G35 1</t>
  </si>
  <si>
    <t>G352</t>
  </si>
  <si>
    <t>G353</t>
  </si>
  <si>
    <t>G354</t>
  </si>
  <si>
    <t>G355</t>
  </si>
  <si>
    <t>massive ore</t>
  </si>
  <si>
    <t>Rauhala base metal prospect</t>
  </si>
  <si>
    <t>Zn-Cu-Pb sulphide deposit</t>
  </si>
  <si>
    <t>Vaasjoki, 1989</t>
  </si>
  <si>
    <t>disseminated ore</t>
  </si>
  <si>
    <t>lower part of massive ore</t>
  </si>
  <si>
    <t>upper part of massive ore</t>
  </si>
  <si>
    <t>vein in uralite porphyrite</t>
  </si>
  <si>
    <t>disseminated ore inmica shiste</t>
  </si>
  <si>
    <t>vein in pyroxenite</t>
  </si>
  <si>
    <r>
      <rPr>
        <sz val="11"/>
        <color rgb="FF000000"/>
        <rFont val="Calibri"/>
        <family val="2"/>
        <scheme val="minor"/>
      </rPr>
      <t>Skarn</t>
    </r>
  </si>
  <si>
    <r>
      <rPr>
        <sz val="11"/>
        <color rgb="FF000000"/>
        <rFont val="Calibri"/>
        <family val="2"/>
        <scheme val="minor"/>
      </rPr>
      <t xml:space="preserve">Kayseri-(S of </t>
    </r>
    <r>
      <rPr>
        <i/>
        <sz val="11"/>
        <color rgb="FF000000"/>
        <rFont val="Calibri"/>
        <family val="2"/>
        <scheme val="minor"/>
      </rPr>
      <t>Çadırkaya Fe deposit)</t>
    </r>
  </si>
  <si>
    <r>
      <rPr>
        <sz val="11"/>
        <color rgb="FF000000"/>
        <rFont val="Calibri"/>
        <family val="2"/>
        <scheme val="minor"/>
      </rPr>
      <t>Kayseri ( near Yoncaliseki Zn- Pb-Fe showing)</t>
    </r>
  </si>
  <si>
    <r>
      <rPr>
        <sz val="11"/>
        <color rgb="FF000000"/>
        <rFont val="Calibri"/>
        <family val="2"/>
        <scheme val="minor"/>
      </rPr>
      <t>Stockwork</t>
    </r>
  </si>
  <si>
    <r>
      <rPr>
        <sz val="11"/>
        <color rgb="FF000000"/>
        <rFont val="Calibri"/>
        <family val="2"/>
        <scheme val="minor"/>
      </rPr>
      <t>Kayseri- Kocahacılı</t>
    </r>
  </si>
  <si>
    <r>
      <rPr>
        <sz val="11"/>
        <color rgb="FF000000"/>
        <rFont val="Calibri"/>
        <family val="2"/>
        <scheme val="minor"/>
      </rPr>
      <t>Karstic filling along fault zone</t>
    </r>
  </si>
  <si>
    <r>
      <rPr>
        <sz val="11"/>
        <color rgb="FF000000"/>
        <rFont val="Calibri"/>
        <family val="2"/>
        <scheme val="minor"/>
      </rPr>
      <t>Kayseri- (</t>
    </r>
    <r>
      <rPr>
        <i/>
        <sz val="11"/>
        <color rgb="FF000000"/>
        <rFont val="Calibri"/>
        <family val="2"/>
        <scheme val="minor"/>
      </rPr>
      <t>Denizovası deposit)</t>
    </r>
  </si>
  <si>
    <r>
      <t xml:space="preserve">Kayseri-(W of </t>
    </r>
    <r>
      <rPr>
        <i/>
        <sz val="11"/>
        <color rgb="FF000000"/>
        <rFont val="Calibri"/>
        <family val="2"/>
        <scheme val="minor"/>
      </rPr>
      <t>Denizovası)</t>
    </r>
  </si>
  <si>
    <r>
      <rPr>
        <sz val="11"/>
        <color rgb="FF000000"/>
        <rFont val="Calibri"/>
        <family val="2"/>
        <scheme val="minor"/>
      </rPr>
      <t xml:space="preserve">Kayseri-(Near </t>
    </r>
    <r>
      <rPr>
        <i/>
        <sz val="11"/>
        <color rgb="FF000000"/>
        <rFont val="Calibri"/>
        <family val="2"/>
        <scheme val="minor"/>
      </rPr>
      <t>Aladağ- Delikkaya Pb-Zn deposit)</t>
    </r>
  </si>
  <si>
    <r>
      <rPr>
        <sz val="11"/>
        <color rgb="FF000000"/>
        <rFont val="Calibri"/>
        <family val="2"/>
        <scheme val="minor"/>
      </rPr>
      <t>Stockwork vein</t>
    </r>
  </si>
  <si>
    <r>
      <rPr>
        <sz val="11"/>
        <color rgb="FF000000"/>
        <rFont val="Calibri"/>
        <family val="2"/>
        <scheme val="minor"/>
      </rPr>
      <t>Kayseri-(</t>
    </r>
    <r>
      <rPr>
        <i/>
        <sz val="11"/>
        <color rgb="FF000000"/>
        <rFont val="Calibri"/>
        <family val="2"/>
        <scheme val="minor"/>
      </rPr>
      <t>Aladağ- Delikkaya Pb-Zn deposit)</t>
    </r>
  </si>
  <si>
    <r>
      <t>Kayseri</t>
    </r>
    <r>
      <rPr>
        <i/>
        <sz val="11"/>
        <color rgb="FF000000"/>
        <rFont val="Calibri"/>
        <family val="2"/>
        <scheme val="minor"/>
      </rPr>
      <t>-(Ayoluğu Zn-Pb deposit)</t>
    </r>
  </si>
  <si>
    <r>
      <rPr>
        <sz val="11"/>
        <color rgb="FF000000"/>
        <rFont val="Calibri"/>
        <family val="2"/>
        <scheme val="minor"/>
      </rPr>
      <t>Fracture and karstic filling</t>
    </r>
  </si>
  <si>
    <r>
      <rPr>
        <sz val="11"/>
        <color rgb="FF000000"/>
        <rFont val="Calibri"/>
        <family val="2"/>
        <scheme val="minor"/>
      </rPr>
      <t>Kayseri- (</t>
    </r>
    <r>
      <rPr>
        <i/>
        <sz val="11"/>
        <color rgb="FF000000"/>
        <rFont val="Calibri"/>
        <family val="2"/>
        <scheme val="minor"/>
      </rPr>
      <t>Dündarlı Pb-Zn deposit)</t>
    </r>
  </si>
  <si>
    <r>
      <t>Kayseri-(</t>
    </r>
    <r>
      <rPr>
        <i/>
        <sz val="11"/>
        <color rgb="FF000000"/>
        <rFont val="Calibri"/>
        <family val="2"/>
        <scheme val="minor"/>
      </rPr>
      <t>Suçatı Pb-Zn deposit)</t>
    </r>
  </si>
  <si>
    <r>
      <rPr>
        <sz val="11"/>
        <color rgb="FF000000"/>
        <rFont val="Calibri"/>
        <family val="2"/>
        <scheme val="minor"/>
      </rPr>
      <t>Fracture filling conformable with bedding</t>
    </r>
  </si>
  <si>
    <r>
      <rPr>
        <sz val="11"/>
        <color rgb="FF000000"/>
        <rFont val="Calibri"/>
        <family val="2"/>
        <scheme val="minor"/>
      </rPr>
      <t>Kayseri- (</t>
    </r>
    <r>
      <rPr>
        <i/>
        <sz val="11"/>
        <color rgb="FF000000"/>
        <rFont val="Calibri"/>
        <family val="2"/>
        <scheme val="minor"/>
      </rPr>
      <t>Saraycık Pb-Zn deposit)</t>
    </r>
  </si>
  <si>
    <r>
      <rPr>
        <sz val="11"/>
        <color rgb="FF000000"/>
        <rFont val="Calibri"/>
        <family val="2"/>
        <scheme val="minor"/>
      </rPr>
      <t>Vein</t>
    </r>
  </si>
  <si>
    <r>
      <rPr>
        <sz val="11"/>
        <color rgb="FF000000"/>
        <rFont val="Calibri"/>
        <family val="2"/>
        <scheme val="minor"/>
      </rPr>
      <t>Kayseri- (Çakılpınar Zn- Pb deposit)</t>
    </r>
  </si>
  <si>
    <r>
      <rPr>
        <sz val="11"/>
        <color rgb="FF000000"/>
        <rFont val="Calibri"/>
        <family val="2"/>
        <scheme val="minor"/>
      </rPr>
      <t>Fracture filling</t>
    </r>
  </si>
  <si>
    <r>
      <t>Kayseri- (Dereköy-Ayraklı Zn-Pb deposit '</t>
    </r>
    <r>
      <rPr>
        <i/>
        <sz val="11"/>
        <color rgb="FF000000"/>
        <rFont val="Calibri"/>
        <family val="2"/>
        <scheme val="minor"/>
      </rPr>
      <t>Oreks')</t>
    </r>
  </si>
  <si>
    <r>
      <rPr>
        <sz val="11"/>
        <color rgb="FF000000"/>
        <rFont val="Calibri"/>
        <family val="2"/>
        <scheme val="minor"/>
      </rPr>
      <t>Along fault zone</t>
    </r>
  </si>
  <si>
    <r>
      <t>Ka</t>
    </r>
    <r>
      <rPr>
        <sz val="11"/>
        <color rgb="FF000000"/>
        <rFont val="Calibri"/>
        <family val="2"/>
        <scheme val="minor"/>
      </rPr>
      <t>yseri- (Celaldağı Zn-Pb deposit)</t>
    </r>
  </si>
  <si>
    <r>
      <rPr>
        <sz val="11"/>
        <color rgb="FF000000"/>
        <rFont val="Calibri"/>
        <family val="2"/>
        <scheme val="minor"/>
      </rPr>
      <t>Karstic filling</t>
    </r>
  </si>
  <si>
    <r>
      <rPr>
        <sz val="11"/>
        <color rgb="FF000000"/>
        <rFont val="Calibri"/>
        <family val="2"/>
        <scheme val="minor"/>
      </rPr>
      <t>Kayseri-</t>
    </r>
    <r>
      <rPr>
        <i/>
        <sz val="11"/>
        <color rgb="FF000000"/>
        <rFont val="Calibri"/>
        <family val="2"/>
        <scheme val="minor"/>
      </rPr>
      <t>Ayvan (Sultankuyu Fe Showing)</t>
    </r>
  </si>
  <si>
    <r>
      <rPr>
        <sz val="11"/>
        <color rgb="FF000000"/>
        <rFont val="Calibri"/>
        <family val="2"/>
        <scheme val="minor"/>
      </rPr>
      <t>Strata bound</t>
    </r>
  </si>
  <si>
    <r>
      <rPr>
        <sz val="11"/>
        <color rgb="FF000000"/>
        <rFont val="Calibri"/>
        <family val="2"/>
        <scheme val="minor"/>
      </rPr>
      <t xml:space="preserve">Kayseri-(Ağcaşar Zn-Pb-Fe </t>
    </r>
    <r>
      <rPr>
        <i/>
        <sz val="11"/>
        <color rgb="FF000000"/>
        <rFont val="Calibri"/>
        <family val="2"/>
        <scheme val="minor"/>
      </rPr>
      <t>deposit)</t>
    </r>
  </si>
  <si>
    <r>
      <rPr>
        <sz val="11"/>
        <color rgb="FF000000"/>
        <rFont val="Calibri"/>
        <family val="2"/>
        <scheme val="minor"/>
      </rPr>
      <t>MVT</t>
    </r>
  </si>
  <si>
    <r>
      <rPr>
        <sz val="11"/>
        <color rgb="FF000000"/>
        <rFont val="Calibri"/>
        <family val="2"/>
        <scheme val="minor"/>
      </rPr>
      <t>K.Maraş-Afşin</t>
    </r>
  </si>
  <si>
    <r>
      <rPr>
        <sz val="11"/>
        <color rgb="FF000000"/>
        <rFont val="Calibri"/>
        <family val="2"/>
        <scheme val="minor"/>
      </rPr>
      <t>As galena pods</t>
    </r>
  </si>
  <si>
    <r>
      <t>K.Mar</t>
    </r>
    <r>
      <rPr>
        <sz val="11"/>
        <color rgb="FF000000"/>
        <rFont val="Calibri"/>
        <family val="2"/>
        <scheme val="minor"/>
      </rPr>
      <t>aş-Afşin-</t>
    </r>
    <r>
      <rPr>
        <i/>
        <sz val="11"/>
        <color rgb="FF000000"/>
        <rFont val="Calibri"/>
        <family val="2"/>
        <scheme val="minor"/>
      </rPr>
      <t>Türksevin</t>
    </r>
  </si>
  <si>
    <r>
      <rPr>
        <sz val="11"/>
        <color rgb="FF000000"/>
        <rFont val="Calibri"/>
        <family val="2"/>
        <scheme val="minor"/>
      </rPr>
      <t>Veins along fractures</t>
    </r>
  </si>
  <si>
    <r>
      <rPr>
        <sz val="11"/>
        <color rgb="FF000000"/>
        <rFont val="Calibri"/>
        <family val="2"/>
        <scheme val="minor"/>
      </rPr>
      <t>Bitlis-Zizan- Dava</t>
    </r>
  </si>
  <si>
    <r>
      <rPr>
        <sz val="11"/>
        <color rgb="FF000000"/>
        <rFont val="Calibri"/>
        <family val="2"/>
        <scheme val="minor"/>
      </rPr>
      <t>Stratabound</t>
    </r>
  </si>
  <si>
    <r>
      <rPr>
        <sz val="11"/>
        <color rgb="FF000000"/>
        <rFont val="Calibri"/>
        <family val="2"/>
        <scheme val="minor"/>
      </rPr>
      <t>Hakkari</t>
    </r>
  </si>
  <si>
    <t>RB 8 22.93</t>
  </si>
  <si>
    <t>RB 8 24.84</t>
  </si>
  <si>
    <t>Tj 4 45.80</t>
  </si>
  <si>
    <t>Ti 9 63.36</t>
  </si>
  <si>
    <t>vs 1 22.15</t>
  </si>
  <si>
    <t>VS 4 28.06</t>
  </si>
  <si>
    <t>J 78:37</t>
  </si>
  <si>
    <t>050-2791</t>
  </si>
  <si>
    <t>055-6730</t>
  </si>
  <si>
    <t>F 215</t>
  </si>
  <si>
    <t>c 360</t>
  </si>
  <si>
    <t>C 82</t>
  </si>
  <si>
    <t>C 436</t>
  </si>
  <si>
    <t>C 792</t>
  </si>
  <si>
    <t>s 78:31</t>
  </si>
  <si>
    <t>E 325</t>
  </si>
  <si>
    <t>E 446</t>
  </si>
  <si>
    <t>E 448</t>
  </si>
  <si>
    <t>BFKS 81047</t>
  </si>
  <si>
    <t>JL 21 51.35</t>
  </si>
  <si>
    <t>JL 33 37.55</t>
  </si>
  <si>
    <t>1792/71</t>
  </si>
  <si>
    <t>1792 B</t>
  </si>
  <si>
    <t>052-9477</t>
  </si>
  <si>
    <t>BFKS 80107</t>
  </si>
  <si>
    <t>BFKS 80113</t>
  </si>
  <si>
    <t>BFKS 80119</t>
  </si>
  <si>
    <t>CV 7 238</t>
  </si>
  <si>
    <t>CV 3 39.90</t>
  </si>
  <si>
    <t>052-9458</t>
  </si>
  <si>
    <t>C 108</t>
  </si>
  <si>
    <t>Disseminations of py, po, sph, cpy, and gal in quartzofeldspathic gneiss/micaschist</t>
  </si>
  <si>
    <t>Massive po-dominated sph-gal ore</t>
  </si>
  <si>
    <t>Massive py-dominated sph-gal-cpy</t>
  </si>
  <si>
    <t>Strings of sph-gal in qu-chl-ser</t>
  </si>
  <si>
    <t>Disseminations of sph, gal, and py in altered, acid volcanite</t>
  </si>
  <si>
    <t>Massive, py-dominated sph-gal-cpy</t>
  </si>
  <si>
    <t>Disseminatiom of py-po-sph-cpy-gal in brecciated dolostone</t>
  </si>
  <si>
    <t>Massive, py-dominated sph-cpy-(gal)</t>
  </si>
  <si>
    <t>Disseminated-massive po-dominated sph-cpy-gal ore</t>
  </si>
  <si>
    <t>Po-dominated disseminations of sph-gal-cp in qu-ser-chl rock</t>
  </si>
  <si>
    <t>Massive py-dominated sph-cpy-gal</t>
  </si>
  <si>
    <t>Strings of py-sph-gal-aspy-cpy</t>
  </si>
  <si>
    <t>Disseminated-massive sph dominated gal-cpy-bearing ore</t>
  </si>
  <si>
    <t>Disseminated, py-rich sph-gal-cpy</t>
  </si>
  <si>
    <t>Sp -gal-cpy-bearing quartz</t>
  </si>
  <si>
    <t>Py-dominated disseminations of sph-gal-cpy in qu-ser-chl rock</t>
  </si>
  <si>
    <t>sph-cpy-gal ore</t>
  </si>
  <si>
    <t>Sundblad &amp; Stephens, 1983</t>
  </si>
  <si>
    <t>Strata-Bound Sulfide Deposits in the Higher Nappe Complexes of the Swedish Caledonides</t>
  </si>
  <si>
    <t xml:space="preserve">Ripudden </t>
  </si>
  <si>
    <t>BFKS 80103</t>
  </si>
  <si>
    <t>BFKS 80111</t>
  </si>
  <si>
    <t>054-1850</t>
  </si>
  <si>
    <t xml:space="preserve">Rengen </t>
  </si>
  <si>
    <t xml:space="preserve">Vargtjarnstôten (massive ore) </t>
  </si>
  <si>
    <t xml:space="preserve"> 2044 D</t>
  </si>
  <si>
    <t xml:space="preserve">Vargtjarnstoten (crack fillings) </t>
  </si>
  <si>
    <t>JL 11 20.55</t>
  </si>
  <si>
    <t xml:space="preserve">Jormlien </t>
  </si>
  <si>
    <t>BFKS 81045</t>
  </si>
  <si>
    <t xml:space="preserve">Ankarvattnet </t>
  </si>
  <si>
    <t>s 78:26</t>
  </si>
  <si>
    <t xml:space="preserve">Sarkenjaure </t>
  </si>
  <si>
    <t>C 80</t>
  </si>
  <si>
    <t xml:space="preserve">Raurotjuolta </t>
  </si>
  <si>
    <t>A 892</t>
  </si>
  <si>
    <t xml:space="preserve">Tjokkola </t>
  </si>
  <si>
    <t>E 393</t>
  </si>
  <si>
    <t xml:space="preserve">Zinkblandemalmen </t>
  </si>
  <si>
    <t>Stekenjokk-Levi (vein)</t>
  </si>
  <si>
    <t>050-2788</t>
  </si>
  <si>
    <t>c 374</t>
  </si>
  <si>
    <t xml:space="preserve">Stekenjokk-Levi (massive ore) </t>
  </si>
  <si>
    <t xml:space="preserve">Rikker </t>
  </si>
  <si>
    <t xml:space="preserve">Ropen </t>
  </si>
  <si>
    <t>J 78:36</t>
  </si>
  <si>
    <t>RB 1 6.62</t>
  </si>
  <si>
    <t xml:space="preserve">Rikarbiicken </t>
  </si>
  <si>
    <t>Tj 4 45.53</t>
  </si>
  <si>
    <t>vs 1 20.15</t>
  </si>
  <si>
    <t>Palinkas, 1985</t>
  </si>
  <si>
    <t>Gruvåsen</t>
  </si>
  <si>
    <t>Hällefors</t>
  </si>
  <si>
    <t>Storträsk</t>
  </si>
  <si>
    <t>Pitkanta</t>
  </si>
  <si>
    <t>Lisjön, Tyfors</t>
  </si>
  <si>
    <t>Lisjön, Gillerdrågen</t>
  </si>
  <si>
    <t>Ramnebo, Kärringmossen</t>
  </si>
  <si>
    <t>Ramnebo, Rögölen</t>
  </si>
  <si>
    <t>Ramnebo, Gatan</t>
  </si>
  <si>
    <t>Götemar, Kråkemåla</t>
  </si>
  <si>
    <t xml:space="preserve">Tunisie </t>
  </si>
  <si>
    <t>Fedj el Adoum</t>
  </si>
  <si>
    <t>25H7c</t>
  </si>
  <si>
    <t>Rickard et al., 1981</t>
  </si>
  <si>
    <t>Pb-Zn deposit</t>
  </si>
  <si>
    <t>Laisvall</t>
  </si>
  <si>
    <t>Apuane Alps</t>
  </si>
  <si>
    <t>BTM 1</t>
  </si>
  <si>
    <t>Bottino</t>
  </si>
  <si>
    <t xml:space="preserve">BDC Ll </t>
  </si>
  <si>
    <t xml:space="preserve">BLRBR 5A </t>
  </si>
  <si>
    <t xml:space="preserve">galena </t>
  </si>
  <si>
    <t xml:space="preserve">ore vein </t>
  </si>
  <si>
    <t xml:space="preserve">meneghinite </t>
  </si>
  <si>
    <t>PZ7</t>
  </si>
  <si>
    <t>Pollone</t>
  </si>
  <si>
    <t>RB23</t>
  </si>
  <si>
    <t xml:space="preserve">banchi  </t>
  </si>
  <si>
    <t>MA5/17M</t>
  </si>
  <si>
    <t>Arsiccio</t>
  </si>
  <si>
    <t>"banchi"</t>
  </si>
  <si>
    <t>MA5/26M</t>
  </si>
  <si>
    <t>filoni</t>
  </si>
  <si>
    <t>Bird et al., 2010</t>
  </si>
  <si>
    <t>Wagner, G.A., Pernicka, E., Seeliger, T.C., Oztunali, O., Baranyi, I., Begemann, F., Schmitt-Strecker, S., 1985. Geologische untersuchungen zur fruhen metallurgie in NW-Anatolien. Bulletin of the Mineral and Exploration Institute of Turkey 100–101, 45–81.</t>
  </si>
  <si>
    <t>Wagner, G.A., 1986. Geochemische und isotopische Charakteristika früher Rohstoffquellen für Kupfer, Blei, Silber und Gold in der Türkei. Mainz.</t>
  </si>
  <si>
    <t>Wedepohl, K.H., Delevaux, M.H., Doe, B.R., 1978. The potential source of lead in the Permian Kupferschiefer bed of Europe and some selected Paleozoic mineral deposits in the Federal Republic of Germany. Contrib. Mineral. and Petrol. 65, 273–281.</t>
  </si>
  <si>
    <t>Williams, R.A., 2014. Linking Bronze age copper smelting slags from Pentrwyn on the Great Orme to ore and metal. Journal of the Historical Metallurgy Society.</t>
  </si>
  <si>
    <t>Yener, K.A., Sayre, E.V., Joel, E.C., Özbal, H., Barnes, I.L., Brill, R.H., 1991. Stable lead isotope studies of central taurus ore sources and related artifacts from eastern mediterranean chalcolithic and bronze age sites. Journal of Archaeological Science 18, 541–577.</t>
  </si>
  <si>
    <t>Zartman, R.E., Pawlowska, J., Rubinowski, Z., 1979. Lead isotopic composition of ore deposits from the Silesia-Cracow mining district: in Research on the genesis of zinc-lead deposits of upper Silesia, Poland. Pr. Inst. Geol. 95, 133–151.</t>
  </si>
  <si>
    <t>Romer, R.L., 1989. lnterpretation of the lead isotopie composition from sulfide mineralizations in the Proterozoic Sjangeli area, northern Sweden (No. 415). Geological Survey of Norway.</t>
  </si>
  <si>
    <t>Rddad, L., Bouhlel, S., 2016. The Bou Dahar Jurassic carbonate-hosted Pb–Zn–Ba deposits (Oriental High Atlas, Morocco): Fluid-inclusion and C–O–S–Pb isotope studies. Ore Geology Reviews 72, 1072–1087.</t>
  </si>
  <si>
    <t>Stos-Gale, Z.A., 1992. Application of lead isotope analysis to provenance studies in Archaeology (Thesis). University of Oxford, Michaelmas.</t>
  </si>
  <si>
    <t>Ünal-Çakir, E., Gökçe, A., 2018. Sulfur and Lead Isotopic Compositions of the Akgüney (Ordu) Cu-Pb-Zn Deposit in the Black Sea Region, Turkey. Yerbilimleri 39, 131–140.</t>
  </si>
  <si>
    <t>Gökçe, A., Bozkaya, G., 2006. Lead and sulfur isotope evidence for the origin of the Inler Yaylası lead–zinc deposits, Northern Turkey. Journal of Asian Earth Sciences 26, 91–97.</t>
  </si>
  <si>
    <t>Özen, Y., Arık, F., 2015. S, O and Pb isotopic evidence on the origin of the İnkaya (Simav-Kütahya) Cu–Pb–Zn–(Ag) Prospect, NW Turkey. Ore Geology Reviews 70, 262–280.</t>
  </si>
  <si>
    <t>Bozkaya, G., Gökce, A., 2011. Lead and Sulfur Isotope Studies of the Koru (Çanakkale, Turkey) Lead-Zinc Deposits. Turkish Journal of Earth Sciences 18, 127–137.</t>
  </si>
  <si>
    <t>Tornos, F., Arias, D., 1993. Sulphur and lead isotope geochemistry of the Rubiales Zn-Pb ore deposit (NW Spain). Eur. J. Minerai. 5, 763–773.</t>
  </si>
  <si>
    <t>Vaasjoki, M., 1989. Pb and S isotopic studies on the Rauhala Zn-Cu-Pb sulphide deposit and its environment (No. Special Paper 11). Geological Survey of Finland.</t>
  </si>
  <si>
    <t>Henjes-Kunst, E., 2014. The Pb-Zn Deposits in the Drau Range (Eastern Alps, Austria/Slovenia): A Multi-analytical Research Approach for Investigation of the Ore-Forming Mechanisms. University of Leoben.</t>
  </si>
  <si>
    <t>Ceyhan, N., 2003. Lead Isotope Geochemistry of Pb-Zn Deposits from Eastern Taurides, Turkey (Mémoire de Master). Middle East Technical University.</t>
  </si>
  <si>
    <t>Hirato, Y., Enomoto, J., Tachikawa, H., 1995. Lead isotope ratios of copper, zinc and lead minerals in Turkey - in relation to the provenanc study of artifacts, in: Essays on Ancient Anatolia and Its Surrounding Civilizations. Otto Harrassowitz Verlag, pp. 89–113.</t>
  </si>
  <si>
    <t>Sundblad, K., Stephens, M.B., 1983. Lead isotope systematics of strata-bound sulfide deposits in the higher nappe complexes of the Swedish Caledonides. Economic Geology 78, 1090–1107.</t>
  </si>
  <si>
    <t>Bode, M., 2008. Archäometallurgische Untersuchungen zur Blei-/Silbergewinnung im Germanien der frühen Römischen Kaiserzeit. Uni-Münster, Münster.</t>
  </si>
  <si>
    <t>Palinkas, L.A., 1985. Lead Isotope Patterns in Galenas from some Selected Ore Deposits in Croatia and NW Bosnia. Geoloski vjesnik 38, 175–189.</t>
  </si>
  <si>
    <t>Pomiès, C., Cocherie, A., Guerrot, C., Marcoux, E., Lancelot, J., 1998. Assessment of the precision and accuracy of lead-isotope ratios measured by TIMS for geochemical applications: example of massive sulphide deposits (Rio Tinto, Spain). Chemical Geology 144, 137–149.</t>
  </si>
  <si>
    <t>Sundblad, K., 1991. Lead isotopic evidence for the origin of 1.8-1.4 Ga ores and granitoids in the southeastern part of the Fennoscandian Shield. Precambrian Research, Precambrian Granitoids Petrogenesis, Geochemistry and Metallogeny 51, 265–281.</t>
  </si>
  <si>
    <t>Charef, A., 1986. La nature et le rôle des phases fluides associées à la minéralisation Pb-Zn dans les formations carbonatées et leurs conséquences métallogéniques : études des inclusions fluides et des isotopes (H, C, O, S, Pb) des gisements des Malines (France), Jbel Hallouf - Sidi Bou Aouane et Fedj-el-Adoum (Tunisie) (Thèse de doctorat). Institut national polytechnique de Lorraine, France.</t>
  </si>
  <si>
    <t>Rickard, D.T., Coleman, M.L., Swainbank, I., 1981. Lead and sulfur isotopic compositions of galena from the Laisvall sandstone lead-zinc deposit, Sweden. Economic Geology 76, 2042–2046.</t>
  </si>
  <si>
    <t>Klein, S., Domergue, C., Lahaye, Y., Brey, G., Von Kaenel, H. -m, 2009. The lead and copper isotopic composition of copper ores from the Sierra Morena (Spain). Journal of Iberian Geology 35, 59–68.</t>
  </si>
  <si>
    <t>Koptagel, O., Ulusoy, U., Fallick, A.E., 2007. Sulfur and lead isotope investigations of the carbonate-hosted Pb-Zn deposits in the Yahyali Region, Kayseri, Southern Turkey. Turkish Journal of Earth Sciences 16, 57–76.</t>
  </si>
  <si>
    <t>Kouzmanov, K., Moritz, R., Quadt, A., Chiaradia, M., Peytcheva, I., Fontignie, D.A., Ramboz, C., Bogdanov, K., 2009. Late Cretaceous porphyry Cu and epithermal Cu–Au association in the Southern Panagyurishte District, Bulgaria: the paired Vlaykov Vruh and Elshitsa deposits. Mineralium Deposita 44, 611–646.</t>
  </si>
  <si>
    <t>Krahn, L., Baumann, A., 1996. Lead isotope systematics of epigenetic lead-zinc mineralization in the western part of the Rheinisches Schiefergebirge, Germany. Mineral. Deposita 31, 225–237.</t>
  </si>
  <si>
    <t>Large, D., Schaeffer, R., Höhndorf, A., 1983. Lead isotope data from selected galena occurrences in the North Eifel and North Sauerland, Germany. Mineral. Deposita 18, 235–243.</t>
  </si>
  <si>
    <t>Le Guen, M., Lescuyer, J.L., Marcoux, E., 1992. Lead-isotope evidence for a Hercynian origin of the Salsigne gold deposit (Southern Massif Central, France). Mineral. Deposita 27, 129–136.</t>
  </si>
  <si>
    <t>Lehner, J.W., Yener, A., Burton, J., 2009. Lead isotope analysis and chemical characterization of metallic residues of an Early Bronze Age crucible from Göltepe using Icp-Ms. TÜBAR-AR 12, 165–174.</t>
  </si>
  <si>
    <t>Lippolt, H.J., Schorn, U., Pidgeon, R.T., 1983. Genetic implications of new lead isotope measurements on Schwarzwald vein and Upper Triassic sediment galenas. Geol Rundsch 72, 77–104.</t>
  </si>
  <si>
    <t>Joel et al., 1997</t>
  </si>
  <si>
    <t>43.0118</t>
  </si>
  <si>
    <t>-7.55657</t>
  </si>
  <si>
    <t>46.629126321456994</t>
  </si>
  <si>
    <t>13.672317753089121</t>
  </si>
  <si>
    <t>46.64918979022283</t>
  </si>
  <si>
    <t>13.385320194835323</t>
  </si>
  <si>
    <t>Hakkari</t>
  </si>
  <si>
    <t>37.578801</t>
  </si>
  <si>
    <t>43.7379113</t>
  </si>
  <si>
    <t>40.324279606931036</t>
  </si>
  <si>
    <t>38.41995119332576</t>
  </si>
  <si>
    <t>64.8447806</t>
  </si>
  <si>
    <t>14.2421531</t>
  </si>
  <si>
    <t>57.4226147</t>
  </si>
  <si>
    <t>15.3114399</t>
  </si>
  <si>
    <t>Adana- Tufanbeyli</t>
  </si>
  <si>
    <t>38.263</t>
  </si>
  <si>
    <t>36.2225</t>
  </si>
  <si>
    <t>Aladag/Tekneli</t>
  </si>
  <si>
    <t>Aladg Yahyali Kayseri</t>
  </si>
  <si>
    <t>Aladag/Yahyali</t>
  </si>
  <si>
    <t>Aladag/Yahyali Pozanti</t>
  </si>
  <si>
    <t>36.0765</t>
  </si>
  <si>
    <t>32.8362</t>
  </si>
  <si>
    <t>51.4701</t>
  </si>
  <si>
    <t>8.70607</t>
  </si>
  <si>
    <t>57.3936856</t>
  </si>
  <si>
    <t>16.3488272</t>
  </si>
  <si>
    <t>51.0372</t>
  </si>
  <si>
    <t>7.30118</t>
  </si>
  <si>
    <t>Bergisches Land</t>
  </si>
  <si>
    <t>Pb-Zn sedimentary-exhalative deposits</t>
  </si>
  <si>
    <t>-Ba-F-Pb-Zn deposit</t>
  </si>
  <si>
    <t>Ch-telaudren</t>
  </si>
  <si>
    <t>tt-&gt;&gt;-bour</t>
  </si>
  <si>
    <t>cp-&gt;&gt;-py, qz</t>
  </si>
  <si>
    <t>concordant Late Permian / Early - Middle Triassic</t>
  </si>
  <si>
    <t>Gro-kogel</t>
  </si>
  <si>
    <t>Hematite-goethite gossan</t>
  </si>
  <si>
    <t>Cu-Pb-Ag-Zn sulphide deposit-</t>
  </si>
  <si>
    <t>Les Virons/Nava/Schonec Val d-Anniviers Valais Nava 1</t>
  </si>
  <si>
    <t>Les Virons/Nava/Schonec Val d-Anniviers Valais Nava 2</t>
  </si>
  <si>
    <t>cp-&gt;&gt;-qz (tr. gth)</t>
  </si>
  <si>
    <t>Variscan Central Jebilet massif, Morocco, is confined within the contact metamorphic aureole of S- and I-type calc-alkaline granitic stocks (327 - 4 to 295 - 15 Ma) along the Marrakech Shear Zone.</t>
  </si>
  <si>
    <t>base metal-As-Sb-Au mineralisation</t>
  </si>
  <si>
    <t>E3-E5</t>
  </si>
  <si>
    <t>Satarma Val d-Arolla Valais Satarma 1</t>
  </si>
  <si>
    <t>Satarma Val d-Arolla Valais Satarma 2</t>
  </si>
  <si>
    <t>192-6</t>
  </si>
  <si>
    <t>192-10</t>
  </si>
  <si>
    <t>192-8</t>
  </si>
  <si>
    <t>192-5</t>
  </si>
  <si>
    <t>192-9</t>
  </si>
  <si>
    <t>192-7</t>
  </si>
  <si>
    <t>192-11</t>
  </si>
  <si>
    <t>192-12</t>
  </si>
  <si>
    <t>192-4</t>
  </si>
  <si>
    <t>192-3</t>
  </si>
  <si>
    <t>192-2</t>
  </si>
  <si>
    <t>Zn lens - po-sp-(gn) polymetallic ore</t>
  </si>
  <si>
    <t>Sidi M'Barek - DS 125a, 345.7-m</t>
  </si>
  <si>
    <t>Sidi M'Barek - DS 125b, 404.5-m</t>
  </si>
  <si>
    <t>Sidi M'Barek - DS 128, 139.5-m</t>
  </si>
  <si>
    <t>Sidi M'Barek - DS-125b, 407.3-m</t>
  </si>
  <si>
    <t>Sidi M'Barek - DS-128-1, 133.7-m</t>
  </si>
  <si>
    <t>Sidi M'Barek - DS-128-M12, 133.5-m</t>
  </si>
  <si>
    <t>Sidi M'Barek - DS-129-M2, 401-m</t>
  </si>
  <si>
    <t>Sidi M'Barek - DS-139-E1, 430.45-m</t>
  </si>
  <si>
    <t>Sidi M'Barek - DS-139-E3, 432.85-m</t>
  </si>
  <si>
    <t>Sidi M'Barek - DS-139-E4, 433.3-m</t>
  </si>
  <si>
    <t>Sidi M'Barek - DS-139-E5, 600-m</t>
  </si>
  <si>
    <t>Sidi M'Barek - DS-139-E6, 601-m</t>
  </si>
  <si>
    <t>202-A</t>
  </si>
  <si>
    <t>cp-&gt;&gt;-sl, po</t>
  </si>
  <si>
    <t>py-&gt;-cp (tr. qz, chl)</t>
  </si>
  <si>
    <t>cp-&gt;&gt;-qz, py</t>
  </si>
  <si>
    <t>cp-&gt;&gt;-qz (tr, py, gn)</t>
  </si>
  <si>
    <t>Cu d'apr-s mindat</t>
  </si>
  <si>
    <t>Sucati deposit (fault-related Late Devonian - Late Permian)</t>
  </si>
  <si>
    <t>38.1011355</t>
  </si>
  <si>
    <t>35.3588352</t>
  </si>
  <si>
    <t>60.63602168213076</t>
  </si>
  <si>
    <t>15.662330422834525</t>
  </si>
  <si>
    <t>38.0845</t>
  </si>
  <si>
    <t>35.1914</t>
  </si>
  <si>
    <t>50.6443</t>
  </si>
  <si>
    <t>12.9675</t>
  </si>
  <si>
    <t>60.6092578</t>
  </si>
  <si>
    <t>15.6273677</t>
  </si>
  <si>
    <t>59.5535</t>
  </si>
  <si>
    <t>12.5604</t>
  </si>
  <si>
    <t>14.0236719</t>
  </si>
  <si>
    <t>59.783</t>
  </si>
  <si>
    <t>14.5225</t>
  </si>
  <si>
    <t>50.95</t>
  </si>
  <si>
    <t>13.35</t>
  </si>
  <si>
    <t>Palaeozoic lead additbxts in the Gulf of Botluda area</t>
  </si>
  <si>
    <t>62.6966</t>
  </si>
  <si>
    <t>16.6712</t>
  </si>
  <si>
    <t>59.87944</t>
  </si>
  <si>
    <t>14.982623</t>
  </si>
  <si>
    <t>37.4492</t>
  </si>
  <si>
    <t>34.6242</t>
  </si>
  <si>
    <t>Niğde</t>
  </si>
  <si>
    <t>37.9697353</t>
  </si>
  <si>
    <t>34.6758664</t>
  </si>
  <si>
    <t>Niğde - Celaller</t>
  </si>
  <si>
    <t>37.813059</t>
  </si>
  <si>
    <t>34.941275</t>
  </si>
  <si>
    <t>Strath, Skye</t>
  </si>
  <si>
    <t>59.3279685</t>
  </si>
  <si>
    <t>18.0536427</t>
  </si>
  <si>
    <t>Taunus</t>
  </si>
  <si>
    <t>50.1186783779807</t>
  </si>
  <si>
    <t>8.526836109569881</t>
  </si>
  <si>
    <t>Mo-Cu</t>
  </si>
  <si>
    <t>Menorca</t>
  </si>
  <si>
    <t xml:space="preserve">Arribas, A., Tosdal, R.M., 1994. Isotopic composition of Pb in ore deposits of the Betic Cordillera, Spain; origin and relationship to other European deposits. Economic Geology 89, 10741093. </t>
  </si>
  <si>
    <t>Baron, S., Carignan, J., Laurent, S., Ploquin, A., 2006. Medieval lead making on Mont-Lozère Massif (Cévennes-France): Tracing ore sources using Pb isotopes. Applied Geochemistry 21, 241–252.</t>
  </si>
  <si>
    <t>Baron, S., Tămaş, C.-G., Cauuet, B., Munoz, M., 2011. Lead isotope analyses of gold–silver ores from Roşia Montană (Romania): a first step of a metal provenance study of Roman mining activity in Alburnus Maior (Roman Dacia). Journal of Archaeological Science.</t>
  </si>
  <si>
    <t>Begemann, F., Hauptmann, A., Schmitt‐Strecker, S., Weisgerber, G., 2010. Lead isotope and chemical signature of copper from Oman and its occurrence in Mesopotamia and sites on the Arabian Gulf coast. Arabian Archaeology and Epigraphy 21, 135–169.</t>
  </si>
  <si>
    <t>Benkó, Z., Molnár, F., Lespinasse, M., Billström, K., Pécskay, Z., Németh, T., 2014. Triassic fluid mobilization and epigenetic lead-zinc sulphide mineralization in the Transdanubian Shear Zone (Pannonian Basin, Hungary). Geologica Carpathica 65, 177–194.</t>
  </si>
  <si>
    <t>illström, K., Vivallo, W., 1994. Synvolcanic mixing of ore lead and the development of lead isotopic provinces in the Skellefte district, Sweden. Mineral. Deposita 29, 111–119.</t>
  </si>
  <si>
    <t xml:space="preserve">Bird, G., Brewer, P.A., Macklin, M.G., Nikolova, M., Kotsev, T., Mollov, M., Swain, C., 2010. Quantifying sediment-associated metal dispersal using Pb isotopes: Application of binary and multivariate mixing models at the catchment-scale. Environmental Pollution, Advances of air pollution science: from forest decline to multiple-stress effects on forest ecosystem services 158, 2158–2169. </t>
  </si>
  <si>
    <t xml:space="preserve">jørlykke, A., Cumming, G.L., Krstic, D., 1990. New Isotopic data from davidites and sulfides in the bidjovagge gold-copper deposit, Finnmark, Northern Norway. Mineralogy and Petrology 43, 1–21. </t>
  </si>
  <si>
    <t xml:space="preserve">Bode, M., Hauptmann, A., Mezger, K., 2009. Tracing Roman lead sources using lead isotope analyses in conjunction with archaeological and epigraphic evidence—a case study from Augustan/Tiberian Germania. Archaeological and Anthropological Sciences 1, 177–194. </t>
  </si>
  <si>
    <t>Collin, 1990 (tableau C10)</t>
  </si>
  <si>
    <t>Collin, 1990 (Tableau C10)</t>
  </si>
  <si>
    <t>Saint-Mande</t>
  </si>
  <si>
    <t>50.7379125</t>
  </si>
  <si>
    <t>13.766201</t>
  </si>
  <si>
    <t>49.4077</t>
  </si>
  <si>
    <t>12.1659</t>
  </si>
  <si>
    <t>49.7746</t>
  </si>
  <si>
    <t>12.2596</t>
  </si>
  <si>
    <t>49.7659844</t>
  </si>
  <si>
    <t>11.9678763</t>
  </si>
  <si>
    <t>49.2942599</t>
  </si>
  <si>
    <t>8.698707</t>
  </si>
  <si>
    <t>49.6106289</t>
  </si>
  <si>
    <t>14.0417554</t>
  </si>
  <si>
    <t>68.4296</t>
  </si>
  <si>
    <t>18.2577</t>
  </si>
  <si>
    <t>43.9741216</t>
  </si>
  <si>
    <t>10.2735257</t>
  </si>
  <si>
    <t>49.0668</t>
  </si>
  <si>
    <t>13.0996</t>
  </si>
  <si>
    <t>43.9931</t>
  </si>
  <si>
    <t>10.3099</t>
  </si>
  <si>
    <t>50.2736</t>
  </si>
  <si>
    <t>7.64508</t>
  </si>
  <si>
    <t>49.7556926</t>
  </si>
  <si>
    <t>12.9882057</t>
  </si>
  <si>
    <t>57.65</t>
  </si>
  <si>
    <t>14.3</t>
  </si>
  <si>
    <t>38.4984526</t>
  </si>
  <si>
    <t>-2.4179213</t>
  </si>
  <si>
    <t>51.883330</t>
  </si>
  <si>
    <t>10.433247</t>
  </si>
  <si>
    <t>51.715176</t>
  </si>
  <si>
    <t>10.519477</t>
  </si>
  <si>
    <t>51.5741</t>
  </si>
  <si>
    <t>10.9552</t>
  </si>
  <si>
    <t>51.6177</t>
  </si>
  <si>
    <t>11.2963</t>
  </si>
  <si>
    <t>51.8093</t>
  </si>
  <si>
    <t>10.2373</t>
  </si>
  <si>
    <t>51.807</t>
  </si>
  <si>
    <t>10.3364</t>
  </si>
  <si>
    <t>51.8248897</t>
  </si>
  <si>
    <t>10.7570288</t>
  </si>
  <si>
    <t>51.705349</t>
  </si>
  <si>
    <t>11.120195</t>
  </si>
  <si>
    <t>51.5693</t>
  </si>
  <si>
    <t>11.0764</t>
  </si>
  <si>
    <t>51.7505</t>
  </si>
  <si>
    <t>10.2907</t>
  </si>
  <si>
    <t>51.607</t>
  </si>
  <si>
    <t>11.1147</t>
  </si>
  <si>
    <t>51.8309</t>
  </si>
  <si>
    <t>10.399</t>
  </si>
  <si>
    <t>51.6056</t>
  </si>
  <si>
    <t>11.1211</t>
  </si>
  <si>
    <t>51.6203</t>
  </si>
  <si>
    <t>11.0436</t>
  </si>
  <si>
    <t>52.2872213</t>
  </si>
  <si>
    <t>11.3273144</t>
  </si>
  <si>
    <t>51.6850838</t>
  </si>
  <si>
    <t>10.7841538</t>
  </si>
  <si>
    <t>50.311845</t>
  </si>
  <si>
    <t>7.6506154</t>
  </si>
  <si>
    <t>49.8517</t>
  </si>
  <si>
    <t>7.86708</t>
  </si>
  <si>
    <t>50.5525</t>
  </si>
  <si>
    <t>8.50744</t>
  </si>
  <si>
    <t>50.3517</t>
  </si>
  <si>
    <t>7.89855</t>
  </si>
  <si>
    <t>50.3369</t>
  </si>
  <si>
    <t>8.64652</t>
  </si>
  <si>
    <t>50.3145</t>
  </si>
  <si>
    <t>7.80025</t>
  </si>
  <si>
    <t>50.8575</t>
  </si>
  <si>
    <t>7.88128</t>
  </si>
  <si>
    <t>8.08553</t>
  </si>
  <si>
    <t>49.8378</t>
  </si>
  <si>
    <t>12.0482</t>
  </si>
  <si>
    <t>49.7874</t>
  </si>
  <si>
    <t>12.1812</t>
  </si>
  <si>
    <t>50.0429</t>
  </si>
  <si>
    <t>11.6678</t>
  </si>
  <si>
    <t>50.2685</t>
  </si>
  <si>
    <t>11.4706</t>
  </si>
  <si>
    <t>49.2778194</t>
  </si>
  <si>
    <t>16.9994446</t>
  </si>
  <si>
    <t>49.8128954</t>
  </si>
  <si>
    <t>13.1036725</t>
  </si>
  <si>
    <t>50.766598</t>
  </si>
  <si>
    <t>13.7523234</t>
  </si>
  <si>
    <t>50.7294715</t>
  </si>
  <si>
    <t>13.7578311</t>
  </si>
  <si>
    <t>50.7500064</t>
  </si>
  <si>
    <t>12.7166858</t>
  </si>
  <si>
    <t>50.5964141</t>
  </si>
  <si>
    <t>12.6012193</t>
  </si>
  <si>
    <t>50.7206305</t>
  </si>
  <si>
    <t>13.6572267</t>
  </si>
  <si>
    <t>50.5366</t>
  </si>
  <si>
    <t>14.0819</t>
  </si>
  <si>
    <t>50.7608</t>
  </si>
  <si>
    <t>14.1038</t>
  </si>
  <si>
    <t>50.7613</t>
  </si>
  <si>
    <t>13.6312</t>
  </si>
  <si>
    <t>lead–zinc–copper deposit</t>
  </si>
  <si>
    <t>No Cu</t>
  </si>
  <si>
    <t>Pb major</t>
  </si>
  <si>
    <t>No Pb</t>
  </si>
  <si>
    <t>Pb minor</t>
  </si>
  <si>
    <t>Cu major</t>
  </si>
  <si>
    <t>carbonate-hosted deposit (Prebetic Zone, SE Spain)</t>
  </si>
  <si>
    <t>Valle de Aran (Pirineo Central)</t>
  </si>
  <si>
    <t>Ligurian Apennines</t>
  </si>
  <si>
    <t xml:space="preserve">Modenese Apennine </t>
  </si>
  <si>
    <t>Ores from other massifs/mining fields - Cetate Massif</t>
  </si>
  <si>
    <t>Southern Tuscany</t>
  </si>
  <si>
    <t>Vosges - Gites Mesothermaux</t>
  </si>
  <si>
    <t>Zn–Pb (Cu, Ag) vein deposit</t>
  </si>
  <si>
    <t>epigenetic lead-zinc mineralization</t>
  </si>
  <si>
    <t>17.10340</t>
  </si>
  <si>
    <t>66.08206</t>
  </si>
  <si>
    <t>Zn-Pb ore deposits</t>
  </si>
  <si>
    <t xml:space="preserve">Zinc–lead deposits </t>
  </si>
  <si>
    <t>Saint-Aubin-des-Chateaux</t>
  </si>
  <si>
    <t>BM 88020</t>
  </si>
  <si>
    <t>BM 61158</t>
  </si>
  <si>
    <t>SIL 3</t>
  </si>
  <si>
    <t>SIL 1</t>
  </si>
  <si>
    <t>SIL 2</t>
  </si>
  <si>
    <t>1859.497.B</t>
  </si>
  <si>
    <t>1992.6.4</t>
  </si>
  <si>
    <t>1977.31.15</t>
  </si>
  <si>
    <t>1878.49.13</t>
  </si>
  <si>
    <t>Finistere</t>
  </si>
  <si>
    <t>Borders, Midland Valley</t>
  </si>
  <si>
    <t>Highland</t>
  </si>
  <si>
    <t>Poullaouen</t>
  </si>
  <si>
    <t>Huelgoat</t>
  </si>
  <si>
    <t>West Linton</t>
  </si>
  <si>
    <t>Siller Holes</t>
  </si>
  <si>
    <t>Southern Highlands</t>
  </si>
  <si>
    <t>Strontian</t>
  </si>
  <si>
    <t>Strontian main vein</t>
  </si>
  <si>
    <t>pyromorphite altered to galena</t>
  </si>
  <si>
    <t>48.3643</t>
  </si>
  <si>
    <t>-3.74462</t>
  </si>
  <si>
    <t>43.424988</t>
  </si>
  <si>
    <t>2.462019</t>
  </si>
  <si>
    <t>lead and zinc mining area worked since the 14th century</t>
  </si>
  <si>
    <t>Ancient iron and copper mine</t>
  </si>
  <si>
    <t>Large vein of manganese-bearing siderite, including a suite of Pb-Cu-Zn minerals and hosted by devonian schists</t>
  </si>
  <si>
    <t>lead-zinc-silver</t>
  </si>
  <si>
    <t>Philippi area (Macedonia, N. Greece)</t>
  </si>
  <si>
    <t>Krinides</t>
  </si>
  <si>
    <t>Au - On the Cycladic island of Siphnos ore mines which were worked in prehistory and antiquity have been studied. In a series of marbles and metamorphic rocks with silver-bearing ores, first of all a lead-zinc mineralization occurs, connected with secondary ores in the upper zones. Chemical analyses of the ores and lead isotopes data of the lead ores, the slags, and lead oxides are given</t>
  </si>
  <si>
    <t>von Quadt et al., 2005</t>
  </si>
  <si>
    <t>Arikas, 1981</t>
  </si>
  <si>
    <t>Cook and Chiaradia, 1997</t>
  </si>
  <si>
    <t>Mo-Cu-Zn-Pb</t>
  </si>
  <si>
    <t>Subvolcanic hydrothermal - South-Eastern Rhodope Mts.</t>
  </si>
  <si>
    <t>22K9c</t>
  </si>
  <si>
    <t>Vaasjoki and Vivallo, 1990</t>
  </si>
  <si>
    <t>23I4f</t>
  </si>
  <si>
    <t>23K1a</t>
  </si>
  <si>
    <t>Skellefte district</t>
  </si>
  <si>
    <t>malachite</t>
  </si>
  <si>
    <t>chrysocolla</t>
  </si>
  <si>
    <t>chalcopyrite (+pyrite)</t>
  </si>
  <si>
    <t>T1</t>
  </si>
  <si>
    <t>Campiglia Marittima/Temperino Valley</t>
  </si>
  <si>
    <t>chalcopyrite (+sphalerite, pyrite, galena)</t>
  </si>
  <si>
    <t>T2</t>
  </si>
  <si>
    <t>chalcopyrite (+sphalerite, pyrite, pyrrhotite)</t>
  </si>
  <si>
    <t>T3</t>
  </si>
  <si>
    <t>chalcopyrite (+sphalerite, pyrrhotite)</t>
  </si>
  <si>
    <t>T3 rep</t>
  </si>
  <si>
    <t>T4</t>
  </si>
  <si>
    <t>E 5-1</t>
  </si>
  <si>
    <t>chalcopyrite (+pyrite, magnetite)</t>
  </si>
  <si>
    <t>E 5-7</t>
  </si>
  <si>
    <t>MT1b</t>
  </si>
  <si>
    <t>chrysocolla (+azurite)</t>
  </si>
  <si>
    <t>Montecatini V. di Cecina</t>
  </si>
  <si>
    <t>bornite (+digenite)</t>
  </si>
  <si>
    <t>MP</t>
  </si>
  <si>
    <t>bornite (+chalcocite)</t>
  </si>
  <si>
    <t>Campiglia Marittima</t>
  </si>
  <si>
    <t>Afghanistan</t>
  </si>
  <si>
    <t>Ainak</t>
  </si>
  <si>
    <t>Maydan</t>
  </si>
  <si>
    <t>Shaida</t>
  </si>
  <si>
    <t>Wostok</t>
  </si>
  <si>
    <t>Bezarak</t>
  </si>
  <si>
    <t>Ahangaran</t>
  </si>
  <si>
    <t>Bännaluk</t>
  </si>
  <si>
    <t>Bäychebägh</t>
  </si>
  <si>
    <t>Chehelkureh</t>
  </si>
  <si>
    <t>Chehelkureli</t>
  </si>
  <si>
    <t>Juband</t>
  </si>
  <si>
    <t>Mazra'eh</t>
  </si>
  <si>
    <t>Niikhlak'</t>
  </si>
  <si>
    <t>Nakhiak</t>
  </si>
  <si>
    <t>Nakhlak</t>
  </si>
  <si>
    <t>Qal'eh Zari</t>
  </si>
  <si>
    <t>Shanisäbäd</t>
  </si>
  <si>
    <t>Sharifabäd</t>
  </si>
  <si>
    <t>Tal-i-Homi</t>
  </si>
  <si>
    <t>Kabul</t>
  </si>
  <si>
    <t>Hindukusch</t>
  </si>
  <si>
    <t>Herat</t>
  </si>
  <si>
    <t>Arak</t>
  </si>
  <si>
    <t>Tabriz</t>
  </si>
  <si>
    <t>Zähedan</t>
  </si>
  <si>
    <t>Zâhedân</t>
  </si>
  <si>
    <t>Anarak</t>
  </si>
  <si>
    <t>Birjand</t>
  </si>
  <si>
    <t>Kashan</t>
  </si>
  <si>
    <t>Bardsir</t>
  </si>
  <si>
    <t>228/230D</t>
  </si>
  <si>
    <t>228/230G</t>
  </si>
  <si>
    <t>PERS4</t>
  </si>
  <si>
    <t>PERS 2</t>
  </si>
  <si>
    <t>PERS6</t>
  </si>
  <si>
    <t>E 127/4111</t>
  </si>
  <si>
    <t>E 128/4112</t>
  </si>
  <si>
    <t>PERS 5</t>
  </si>
  <si>
    <t>PERS 3</t>
  </si>
  <si>
    <t>NAK 1</t>
  </si>
  <si>
    <t>NAK2</t>
  </si>
  <si>
    <t>NAK 5</t>
  </si>
  <si>
    <t>NAK 9</t>
  </si>
  <si>
    <t>NAK 10</t>
  </si>
  <si>
    <t>E 128/4286</t>
  </si>
  <si>
    <t>E 130/466!-A</t>
  </si>
  <si>
    <t>PERS I</t>
  </si>
  <si>
    <t>E 105/4278-C</t>
  </si>
  <si>
    <t>E 118/4107-A</t>
  </si>
  <si>
    <t>Talmesi</t>
  </si>
  <si>
    <t>Tang-e-Chenâr</t>
  </si>
  <si>
    <t>Tepe Sialk"</t>
  </si>
  <si>
    <t>Kaukasien</t>
  </si>
  <si>
    <t>Artanskoje</t>
  </si>
  <si>
    <t>Belokanskoje</t>
  </si>
  <si>
    <t>El'Brusskoje</t>
  </si>
  <si>
    <t>Kedabek</t>
  </si>
  <si>
    <t>Khanikomskoje</t>
  </si>
  <si>
    <t>Lukhumskoje</t>
  </si>
  <si>
    <t>Madiieuli</t>
  </si>
  <si>
    <t>Sadon</t>
  </si>
  <si>
    <t>Zgidskoje</t>
  </si>
  <si>
    <t>Zopkhito</t>
  </si>
  <si>
    <t>Yazd</t>
  </si>
  <si>
    <t>44:45 E41:15N</t>
  </si>
  <si>
    <t>45:30 E 42:15 N</t>
  </si>
  <si>
    <t>46:10 E 42:00 N</t>
  </si>
  <si>
    <t>42:00 E 43:37 N</t>
  </si>
  <si>
    <t>45:35 E 40:35 N</t>
  </si>
  <si>
    <t>44:15 E 42:53 N</t>
  </si>
  <si>
    <t>43:25 E 43:00 N</t>
  </si>
  <si>
    <t>44:30 E 41:25N</t>
  </si>
  <si>
    <t>44:05 E 42:55 N</t>
  </si>
  <si>
    <t>44:50 E 41:25N</t>
  </si>
  <si>
    <t>43:47 E 42:30 N</t>
  </si>
  <si>
    <t>43:45 E 42:57 N</t>
  </si>
  <si>
    <t>43:5 E43:0N</t>
  </si>
  <si>
    <t>Uzbekistan</t>
  </si>
  <si>
    <t>Karnab</t>
  </si>
  <si>
    <t>Verkhnjaja Kvajsa</t>
  </si>
  <si>
    <t>E 118/4110</t>
  </si>
  <si>
    <t>Pe le</t>
  </si>
  <si>
    <t>Pe 3</t>
  </si>
  <si>
    <t>52-21-47 A</t>
  </si>
  <si>
    <t>E 109/4280</t>
  </si>
  <si>
    <t>52-21-48</t>
  </si>
  <si>
    <t>24/ 033</t>
  </si>
  <si>
    <t>24/ 024</t>
  </si>
  <si>
    <t>24/ 025</t>
  </si>
  <si>
    <t>24/012</t>
  </si>
  <si>
    <t>24/ 034</t>
  </si>
  <si>
    <t>24/ 019</t>
  </si>
  <si>
    <t>24/016</t>
  </si>
  <si>
    <t>24/ 031</t>
  </si>
  <si>
    <t>24/018-1</t>
  </si>
  <si>
    <t>24/018-2</t>
  </si>
  <si>
    <t>24/018-3</t>
  </si>
  <si>
    <t>24/018-4</t>
  </si>
  <si>
    <t>24/032</t>
  </si>
  <si>
    <t>24/023</t>
  </si>
  <si>
    <t>24/017</t>
  </si>
  <si>
    <t>24/016a-1</t>
  </si>
  <si>
    <t>24/016a-2</t>
  </si>
  <si>
    <t>Kamab-1</t>
  </si>
  <si>
    <t>Kamab-Sn</t>
  </si>
  <si>
    <t>T 94/04-1</t>
  </si>
  <si>
    <t>T 94/04- 2</t>
  </si>
  <si>
    <t>T 94/(M-3</t>
  </si>
  <si>
    <t>T 94/04-4</t>
  </si>
  <si>
    <t>T 94/04-7</t>
  </si>
  <si>
    <t>T 94/04-9</t>
  </si>
  <si>
    <t>T 97/04a-1</t>
  </si>
  <si>
    <t>T 97/04a-2</t>
  </si>
  <si>
    <t>Cu ged.</t>
  </si>
  <si>
    <t>Cu-Ee</t>
  </si>
  <si>
    <t>Cu-Fe</t>
  </si>
  <si>
    <t>Pb-Cu</t>
  </si>
  <si>
    <t>Sn</t>
  </si>
  <si>
    <t>Sn oxidiert</t>
  </si>
  <si>
    <t>Primärerz</t>
  </si>
  <si>
    <t>Begemann &amp; Schmitt-Strecker, 2009</t>
  </si>
  <si>
    <t xml:space="preserve">Zgounder </t>
  </si>
  <si>
    <t>Jebel Siroua</t>
  </si>
  <si>
    <t>Marcoux &amp; Wadjinny, 2005</t>
  </si>
  <si>
    <t>Troodos ophiolite</t>
  </si>
  <si>
    <t>Hamelin et al., 1988</t>
  </si>
  <si>
    <t>Pitharokoma</t>
  </si>
  <si>
    <t>Masa Valverde</t>
  </si>
  <si>
    <t>A21-502</t>
  </si>
  <si>
    <t>Stockwork (stringer)</t>
  </si>
  <si>
    <t>A3-519</t>
  </si>
  <si>
    <t>Massive-pyritic</t>
  </si>
  <si>
    <t>A14-432</t>
  </si>
  <si>
    <t>Banded polymetallic</t>
  </si>
  <si>
    <t>Ruiz et al., 2002</t>
  </si>
  <si>
    <t>pyrite with sphalerite, galena and chalcopyrite, occasionally tetrahedrite</t>
  </si>
  <si>
    <t xml:space="preserve">Iberian Pyrite Belt </t>
  </si>
  <si>
    <t>Peretti &amp; Köppel, 1986</t>
  </si>
  <si>
    <t>Monte del Forno</t>
  </si>
  <si>
    <t>stockwork-type FeCuZn</t>
  </si>
  <si>
    <t>SE1</t>
  </si>
  <si>
    <t>SE2</t>
  </si>
  <si>
    <t>SK</t>
  </si>
  <si>
    <t>SL</t>
  </si>
  <si>
    <t>Lescuyer et al., 1997</t>
  </si>
  <si>
    <t>Chessy</t>
  </si>
  <si>
    <t>VMS</t>
  </si>
  <si>
    <t>Armorican massif</t>
  </si>
  <si>
    <t>tetrahedrite</t>
  </si>
  <si>
    <t>Iberian Pyrite Belt</t>
  </si>
  <si>
    <t>Moroccan Southern Meseta</t>
  </si>
  <si>
    <t>Hajar</t>
  </si>
  <si>
    <t>Dominant pyrrhotite</t>
  </si>
  <si>
    <t>cassiterite</t>
  </si>
  <si>
    <t>Lousal</t>
  </si>
  <si>
    <t>Migollas</t>
  </si>
  <si>
    <t>Tharsis</t>
  </si>
  <si>
    <t xml:space="preserve">Los Frailes </t>
  </si>
  <si>
    <t>Cu-Zn-Pb sulfide deposits</t>
  </si>
  <si>
    <t>Enfisen</t>
  </si>
  <si>
    <t>ENA-A</t>
  </si>
  <si>
    <t>ENA-B*</t>
  </si>
  <si>
    <t>ENA-C*</t>
  </si>
  <si>
    <t>Enasen</t>
  </si>
  <si>
    <t>ENA-D</t>
  </si>
  <si>
    <t>Enstern</t>
  </si>
  <si>
    <t>E1</t>
  </si>
  <si>
    <t>E12</t>
  </si>
  <si>
    <t>El3</t>
  </si>
  <si>
    <t>Rockliden</t>
  </si>
  <si>
    <t>R2</t>
  </si>
  <si>
    <t>RI2</t>
  </si>
  <si>
    <t>Tjarnberget</t>
  </si>
  <si>
    <t>T14</t>
  </si>
  <si>
    <t>T15</t>
  </si>
  <si>
    <t>Hallberg, 1989</t>
  </si>
  <si>
    <t xml:space="preserve">Kuh-e-Surmeh </t>
  </si>
  <si>
    <t>carbonate-hosted Zn–Pb deposit</t>
  </si>
  <si>
    <t>Zagros Fold Belt, southwest Iran</t>
  </si>
  <si>
    <t>Fazli et al., 2019</t>
  </si>
  <si>
    <t>cpy / tétraédrite, bournonite, cassitérite, barytine</t>
  </si>
  <si>
    <t>Porte-aux-moines</t>
  </si>
  <si>
    <t>N and NE of Kirki</t>
  </si>
  <si>
    <t>Rävliden</t>
  </si>
  <si>
    <t>Renström</t>
  </si>
  <si>
    <t>Interior Bergslagen</t>
  </si>
  <si>
    <t>Stockholm archipelago</t>
  </si>
  <si>
    <t>Southern margin of Bergslagen</t>
  </si>
  <si>
    <t>1.</t>
  </si>
  <si>
    <t>2.</t>
  </si>
  <si>
    <t>3.</t>
  </si>
  <si>
    <t>Hjalmarsgruvan</t>
  </si>
  <si>
    <t>4.</t>
  </si>
  <si>
    <t>5.</t>
  </si>
  <si>
    <t>Gyllingen</t>
  </si>
  <si>
    <t>6.</t>
  </si>
  <si>
    <t>7.</t>
  </si>
  <si>
    <t>8.</t>
  </si>
  <si>
    <t>9.</t>
  </si>
  <si>
    <t>Hornkullen</t>
  </si>
  <si>
    <t>10.</t>
  </si>
  <si>
    <t>Stadra</t>
  </si>
  <si>
    <t>11.</t>
  </si>
  <si>
    <t>Guldsmedshyttan</t>
  </si>
  <si>
    <t>12.</t>
  </si>
  <si>
    <t>13.</t>
  </si>
  <si>
    <t>14.</t>
  </si>
  <si>
    <t>15.</t>
  </si>
  <si>
    <t>16.</t>
  </si>
  <si>
    <t>17.</t>
  </si>
  <si>
    <t>Mantgruvan</t>
  </si>
  <si>
    <t>18.</t>
  </si>
  <si>
    <t>Meltorp</t>
  </si>
  <si>
    <t>19.</t>
  </si>
  <si>
    <t>Rogstad</t>
  </si>
  <si>
    <t>20.</t>
  </si>
  <si>
    <t>Havsmon</t>
  </si>
  <si>
    <t>21.</t>
  </si>
  <si>
    <t>22.</t>
  </si>
  <si>
    <t>O Silvberg</t>
  </si>
  <si>
    <t>Vinerhojden</t>
  </si>
  <si>
    <t>Bjornsmala</t>
  </si>
  <si>
    <t>Uto (O Brottgruvan)</t>
  </si>
  <si>
    <t>Uto (sulphide ore field)</t>
  </si>
  <si>
    <t>Runmaro (Kilaviken)</t>
  </si>
  <si>
    <t>Marketorp (Samuelsgruvan)</t>
  </si>
  <si>
    <t>Bersbo (Silvergruvan)</t>
  </si>
  <si>
    <t>Dannemora ("Svavelgruvan")</t>
  </si>
  <si>
    <t>Dannemora (dump)</t>
  </si>
  <si>
    <t>Gamla Mossgruvan</t>
  </si>
  <si>
    <t>Falun (KDC)</t>
  </si>
  <si>
    <t>Falun Dh</t>
  </si>
  <si>
    <t>Kummelalvsfailtet (Stangfall)</t>
  </si>
  <si>
    <t>Sundblad, 1994</t>
  </si>
  <si>
    <t>Marketorp (Lovfallsgruvan)</t>
  </si>
  <si>
    <t>Zinkgruvan (Mecksjon)</t>
  </si>
  <si>
    <t>Zinkgruvan (Nygruvan)</t>
  </si>
  <si>
    <t>Zinkgruvan (Knalla)</t>
  </si>
  <si>
    <t>Bergslagen district - VMS</t>
  </si>
  <si>
    <t>Zn-Pb-Cu</t>
  </si>
  <si>
    <t>Cu-Zn-Pb</t>
  </si>
  <si>
    <t>iron ores ( + Mn)</t>
  </si>
  <si>
    <t>Peltonen et al., 2008</t>
  </si>
  <si>
    <t>peridotite-associated Cu–Co–Zn–Ni–Ag–Au sulphide deposits</t>
  </si>
  <si>
    <t>K-1024/44.35–47.50, wr</t>
  </si>
  <si>
    <t>Outokumpu (L 61)</t>
  </si>
  <si>
    <t>K-1356/31.25–31.60, wr</t>
  </si>
  <si>
    <t>Outokumpu (L 71 + 20)</t>
  </si>
  <si>
    <t>K-1356/41.15–41.55, wr</t>
  </si>
  <si>
    <t>K-1357/47.00–47.40, wr</t>
  </si>
  <si>
    <t>OKU-23a/261.85–263.00, wr</t>
  </si>
  <si>
    <t>Outokumpu (Y 186.55)</t>
  </si>
  <si>
    <t>OKU-23a/256.90–257.80, wr</t>
  </si>
  <si>
    <t>OKU-25a/269.00–278.00, wr</t>
  </si>
  <si>
    <t>Outokumpu (Y 186.50)</t>
  </si>
  <si>
    <t>OKU-96a/212.84–215.53, wr</t>
  </si>
  <si>
    <t>Outokumpu (Y 184.90)</t>
  </si>
  <si>
    <t>OKU-96a/216.40–217.10, wr</t>
  </si>
  <si>
    <t>OKU-99a/187.50–189.70, wr</t>
  </si>
  <si>
    <t>Outokumpu (Y 184.40)</t>
  </si>
  <si>
    <t>OKU-99a/190.70–193.02, wr</t>
  </si>
  <si>
    <t>K-3233/62.80–65.00, wr</t>
  </si>
  <si>
    <t>Vuonos (Y 193.75)</t>
  </si>
  <si>
    <t>OKU-223/164.53–164.73, wr</t>
  </si>
  <si>
    <t>Vuonos (Y 194.00)</t>
  </si>
  <si>
    <t>OKU-223/168.80–169.10, wr</t>
  </si>
  <si>
    <t>OKU-788/334.00–334.14, wr</t>
  </si>
  <si>
    <t>Kylylahti (X 6972.90)</t>
  </si>
  <si>
    <t>OKU-791B/643.65, wr</t>
  </si>
  <si>
    <t>Kylylahti (X 6972.70)</t>
  </si>
  <si>
    <t>OKU-791B/643.65, bsc</t>
  </si>
  <si>
    <t>OKU-794/581.00, wr</t>
  </si>
  <si>
    <t>Kylylahti (X 6972.75)</t>
  </si>
  <si>
    <t>OKU-794/581.00, wr#2</t>
  </si>
  <si>
    <t>OKU-794/581.00, bsc</t>
  </si>
  <si>
    <t>OKU-794/573.00, wr</t>
  </si>
  <si>
    <t>OKU-794/573.00, bsc</t>
  </si>
  <si>
    <t>OKU-808/730.00, bsc (d&gt;4.6)</t>
  </si>
  <si>
    <t>Kylylahti (X 6972.65)</t>
  </si>
  <si>
    <t>OKU-867/237.60, wr</t>
  </si>
  <si>
    <t>Kylylahti (Obl 300)</t>
  </si>
  <si>
    <t>OKU-867/241.80, wr</t>
  </si>
  <si>
    <t>OKU-905/371.50–371.81, wr</t>
  </si>
  <si>
    <t>Kylylahti (X 6972.85)</t>
  </si>
  <si>
    <t>Ore sulphides</t>
  </si>
  <si>
    <t>G170 Outokumpu, galena (Vaasjoki, 1981)</t>
  </si>
  <si>
    <t>Outokumpu</t>
  </si>
  <si>
    <t>G030 Outokumpu, galena (Vaasjoki, 1981)</t>
  </si>
  <si>
    <t>G040 Outokumpu, galena (sample by Y. Vuorelainen)</t>
  </si>
  <si>
    <t>G489 Outokumpu (OKU-24a/258.30)</t>
  </si>
  <si>
    <t>S14, pyrite with galena inclusions (sample by E. Hänninen)</t>
  </si>
  <si>
    <t>Outokumpu (L 63 + 20)</t>
  </si>
  <si>
    <t>KA4, pyrite (cf. 1986 anal. by M. Vaasjoki, below)</t>
  </si>
  <si>
    <t>12/KHp6, pyrite (cf. 1986 anal. by M. Vaasjoki, below)</t>
  </si>
  <si>
    <t>OKU-867/232.00, pyrite</t>
  </si>
  <si>
    <t>OKU-867/235.80, pyrite</t>
  </si>
  <si>
    <t>OKU-867/237.60, pyrite</t>
  </si>
  <si>
    <t>OKU-867/241.80, pyrite</t>
  </si>
  <si>
    <t>Asuntotalo ore, chalcopyrite (sample by M. Tyni)</t>
  </si>
  <si>
    <t>Luikonlahti</t>
  </si>
  <si>
    <t>Asuntotalo ore, pyrite (sample by M.Tyni)</t>
  </si>
  <si>
    <t>Pyrites analysed from Outokumpu by M. Vaasjoki (unpubl.)</t>
  </si>
  <si>
    <t>PY28 OKU SK-MALMI</t>
  </si>
  <si>
    <t>Outokumpu, Keretti</t>
  </si>
  <si>
    <t>PY1a SK-MALMI PY</t>
  </si>
  <si>
    <t>PY1b 21.62</t>
  </si>
  <si>
    <t>PY4A FEK-MALMI P</t>
  </si>
  <si>
    <t>PY4b FEK-MALMI</t>
  </si>
  <si>
    <t>KD5a PY-MALMI</t>
  </si>
  <si>
    <t>KA4 REMOB. FEK</t>
  </si>
  <si>
    <t>MDp PY-MALMI</t>
  </si>
  <si>
    <t>1/KD5b PY-MALMI</t>
  </si>
  <si>
    <t>1/KBp2 RAIT. PY-MA</t>
  </si>
  <si>
    <t>KHp6/12 RAIT. PY-MA</t>
  </si>
  <si>
    <t>PY16 OKU ML</t>
  </si>
  <si>
    <t>PY24 OKU ML</t>
  </si>
  <si>
    <t>PY25 OKU ML</t>
  </si>
  <si>
    <t>Talvivaara (Sotkamo)</t>
  </si>
  <si>
    <t>G315 TK-79-1</t>
  </si>
  <si>
    <t>G316 TK-79-2</t>
  </si>
  <si>
    <t>G322 R331/69.00</t>
  </si>
  <si>
    <t>G400 R381/71.50</t>
  </si>
  <si>
    <t>Pyhäselkä</t>
  </si>
  <si>
    <t>G296 Suoranta (Vaasjoki, 1981)</t>
  </si>
  <si>
    <t>sulphides concentrate</t>
  </si>
  <si>
    <t>Outokumpu  deposit</t>
  </si>
  <si>
    <t>PB-5</t>
  </si>
  <si>
    <t>Visufia</t>
  </si>
  <si>
    <t>PB-6</t>
  </si>
  <si>
    <t>PB-1</t>
  </si>
  <si>
    <t>PB-2</t>
  </si>
  <si>
    <t>PB-8</t>
  </si>
  <si>
    <t>PB-3</t>
  </si>
  <si>
    <t>PB-4</t>
  </si>
  <si>
    <t>PB-7</t>
  </si>
  <si>
    <t>Antonina Mine</t>
  </si>
  <si>
    <t>Chloritic breccia ore</t>
  </si>
  <si>
    <t>Silica ore</t>
  </si>
  <si>
    <t>Santa Bfirbara</t>
  </si>
  <si>
    <t>Disseminated ore</t>
  </si>
  <si>
    <t>Tornos et al., 1996</t>
  </si>
  <si>
    <t>Ponferrada-Caurel area, in NW Spain</t>
  </si>
  <si>
    <t>stratabound zinc-lead: The ore assemblage is composed of sphalerite and galena with minor amounts of chalcopyrite and pyrite. Co-Ni-As sulphides, bismuthinite, tetrahedrite and Pb-Bi sulphosalts are also found as trace minerals</t>
  </si>
  <si>
    <t>Plotinskaya et al., 2017</t>
  </si>
  <si>
    <t>Bir-3704/71.5</t>
  </si>
  <si>
    <t>Bir-4703/134</t>
  </si>
  <si>
    <t>Tomino porphyry copper deposit</t>
  </si>
  <si>
    <t>Т-3501/120.5</t>
  </si>
  <si>
    <t>Kalinovskoe porphyry copper deposit</t>
  </si>
  <si>
    <t>K-850/176.5</t>
  </si>
  <si>
    <t>K-850/225.8</t>
  </si>
  <si>
    <t>K-26/236.5</t>
  </si>
  <si>
    <t>K-61/96.8</t>
  </si>
  <si>
    <t>K-61/124.8</t>
  </si>
  <si>
    <t>K-61/127.4</t>
  </si>
  <si>
    <t>Pyrite, chalcopyrite</t>
  </si>
  <si>
    <t>K-57/95.7</t>
  </si>
  <si>
    <t>K-2270/45.3</t>
  </si>
  <si>
    <t>Bismithine-aikinite</t>
  </si>
  <si>
    <t>South Urals</t>
  </si>
  <si>
    <t>Birgilda-Tomino ore cluster (porphyry–epithermal)</t>
  </si>
  <si>
    <t>porphyry copper deposit</t>
  </si>
  <si>
    <t>62.7333</t>
  </si>
  <si>
    <t>29.0167</t>
  </si>
  <si>
    <t>62.7641</t>
  </si>
  <si>
    <t>29.072</t>
  </si>
  <si>
    <t>42.5424</t>
  </si>
  <si>
    <t>-6.77581</t>
  </si>
  <si>
    <t>Rappe</t>
  </si>
  <si>
    <t>Huornaisenvuoma</t>
  </si>
  <si>
    <t>Tievakoski</t>
  </si>
  <si>
    <t>Kurkkionvaara</t>
  </si>
  <si>
    <t>Lehtoselka</t>
  </si>
  <si>
    <t>Artuvare</t>
  </si>
  <si>
    <t>Palstrask</t>
  </si>
  <si>
    <t>Snalkok</t>
  </si>
  <si>
    <t>Askelluokta</t>
  </si>
  <si>
    <t>Kaskajakko</t>
  </si>
  <si>
    <t>Vargistrask</t>
  </si>
  <si>
    <t>Suddesjaur</t>
  </si>
  <si>
    <t>Tallberg</t>
  </si>
  <si>
    <t>Tjarrovare</t>
  </si>
  <si>
    <t>Kvanberget</t>
  </si>
  <si>
    <t>Ljustrask</t>
  </si>
  <si>
    <t>Adak</t>
  </si>
  <si>
    <t>Greenstone group</t>
  </si>
  <si>
    <t>Porphyry group</t>
  </si>
  <si>
    <t>Billström et al., 1997</t>
  </si>
  <si>
    <t>Zn-Pb ore</t>
  </si>
  <si>
    <t>Lindahl &amp; Bjørlykke, 1988</t>
  </si>
  <si>
    <t>lead-copper ( -zinc)</t>
  </si>
  <si>
    <t>70.47804214254609</t>
  </si>
  <si>
    <t>25.066230297088623</t>
  </si>
  <si>
    <t>Geitvann</t>
  </si>
  <si>
    <t>Gurrogaissa</t>
  </si>
  <si>
    <t>Villdalsfjell, Ofoten</t>
  </si>
  <si>
    <t>Niingen, Ofoten</t>
  </si>
  <si>
    <t>Djupvik, Ofoten</t>
  </si>
  <si>
    <t>Porsangerhalvøya, Finnmark</t>
  </si>
  <si>
    <t>Falset</t>
  </si>
  <si>
    <t>PA11658</t>
  </si>
  <si>
    <t>PA11657</t>
  </si>
  <si>
    <t>Herrerías</t>
  </si>
  <si>
    <t>MO354</t>
  </si>
  <si>
    <t>Hiendelaencina</t>
  </si>
  <si>
    <t>PA22108</t>
  </si>
  <si>
    <t>HIE–1</t>
  </si>
  <si>
    <t>Murillo-Barroso et al., 2014</t>
  </si>
  <si>
    <t>Ag natif</t>
  </si>
  <si>
    <t>Almería</t>
  </si>
  <si>
    <t>Murillo-Barroso et al., 2019</t>
  </si>
  <si>
    <t>Herrerías_22101</t>
  </si>
  <si>
    <t>Herrerías_GUAD</t>
  </si>
  <si>
    <t>PA24469</t>
  </si>
  <si>
    <t>PA24467</t>
  </si>
  <si>
    <t>CAB 1_CR</t>
  </si>
  <si>
    <t>CAB 3</t>
  </si>
  <si>
    <t>CAB 2</t>
  </si>
  <si>
    <t>MOJ-2</t>
  </si>
  <si>
    <t>Cerro Minado</t>
  </si>
  <si>
    <t>PA24490</t>
  </si>
  <si>
    <t>PA24488</t>
  </si>
  <si>
    <t>PA24486</t>
  </si>
  <si>
    <t>1127/PA1577A</t>
  </si>
  <si>
    <t>CM 12</t>
  </si>
  <si>
    <t>CM 11</t>
  </si>
  <si>
    <t>CM 10</t>
  </si>
  <si>
    <t>CM 9</t>
  </si>
  <si>
    <t>CM 8</t>
  </si>
  <si>
    <t>CM 7</t>
  </si>
  <si>
    <t>CM 6</t>
  </si>
  <si>
    <t>CM 5</t>
  </si>
  <si>
    <t>CM 4</t>
  </si>
  <si>
    <t>CM 3</t>
  </si>
  <si>
    <t>CM 2</t>
  </si>
  <si>
    <t>CM 1</t>
  </si>
  <si>
    <t>PA13527B</t>
  </si>
  <si>
    <t>Pinar de Bédar</t>
  </si>
  <si>
    <t>PA13525Aa</t>
  </si>
  <si>
    <t>PA13527A</t>
  </si>
  <si>
    <t>BED 12</t>
  </si>
  <si>
    <t>BED 9</t>
  </si>
  <si>
    <t>BED 8</t>
  </si>
  <si>
    <t>BED 7</t>
  </si>
  <si>
    <t>BED 6</t>
  </si>
  <si>
    <t>BED 5</t>
  </si>
  <si>
    <t>BED 4</t>
  </si>
  <si>
    <t>BED 3</t>
  </si>
  <si>
    <t>BED 2</t>
  </si>
  <si>
    <t>BED 1</t>
  </si>
  <si>
    <t>42.6116758424373</t>
  </si>
  <si>
    <t>23.03261456408039</t>
  </si>
  <si>
    <t>Elatsite</t>
  </si>
  <si>
    <t>Långsele</t>
  </si>
  <si>
    <t xml:space="preserve"> 34.9900</t>
  </si>
  <si>
    <t>33.23111</t>
  </si>
  <si>
    <t>58.4624655</t>
  </si>
  <si>
    <t>15.7289007</t>
  </si>
  <si>
    <t>38.0298898942341</t>
  </si>
  <si>
    <t>22.1140676736832</t>
  </si>
  <si>
    <t>29.615</t>
  </si>
  <si>
    <t>52.5383333</t>
  </si>
  <si>
    <t>66.88911358449856</t>
  </si>
  <si>
    <t>21.621526772039648</t>
  </si>
  <si>
    <t>62.84804</t>
  </si>
  <si>
    <t>29.337562</t>
  </si>
  <si>
    <t>63.5113219</t>
  </si>
  <si>
    <t>17.7957213</t>
  </si>
  <si>
    <t>37.4284</t>
  </si>
  <si>
    <t>-6.79238</t>
  </si>
  <si>
    <t>34.9624</t>
  </si>
  <si>
    <t>33.3362</t>
  </si>
  <si>
    <t>62.7363138</t>
  </si>
  <si>
    <t>15.3654696</t>
  </si>
  <si>
    <t>36.369836</t>
  </si>
  <si>
    <t>10.108923</t>
  </si>
  <si>
    <t xml:space="preserve">Baia Borşa </t>
  </si>
  <si>
    <t>47.683819</t>
  </si>
  <si>
    <t>24.703209</t>
  </si>
  <si>
    <t>47.912462</t>
  </si>
  <si>
    <t>7.898231</t>
  </si>
  <si>
    <t>65.082568</t>
  </si>
  <si>
    <t>14.441640</t>
  </si>
  <si>
    <t>38.095957</t>
  </si>
  <si>
    <t>46.271743</t>
  </si>
  <si>
    <t>28.171312</t>
  </si>
  <si>
    <t>63.949568</t>
  </si>
  <si>
    <t>59.883331</t>
  </si>
  <si>
    <t>17.599914</t>
  </si>
  <si>
    <t>29.453135</t>
  </si>
  <si>
    <t>60.875000</t>
  </si>
  <si>
    <t>50.748241</t>
  </si>
  <si>
    <t>13.078776</t>
  </si>
  <si>
    <t>42.890921</t>
  </si>
  <si>
    <t>43.409836</t>
  </si>
  <si>
    <t>Georgia</t>
  </si>
  <si>
    <t>34.379527</t>
  </si>
  <si>
    <t>67.186112</t>
  </si>
  <si>
    <t>59.654339</t>
  </si>
  <si>
    <t>14.277236</t>
  </si>
  <si>
    <t>65.833581</t>
  </si>
  <si>
    <t>19.891158</t>
  </si>
  <si>
    <t>Kirnbauer et al., 2012</t>
  </si>
  <si>
    <t xml:space="preserve">Taunus, Rhenish Massif </t>
  </si>
  <si>
    <t>Tetrahedrite veins</t>
  </si>
  <si>
    <t>Pb–Zn–Cu veins</t>
  </si>
  <si>
    <t>ALT-5</t>
  </si>
  <si>
    <t>Altermann</t>
  </si>
  <si>
    <t>(Langhecke)</t>
  </si>
  <si>
    <t>ALT-6</t>
  </si>
  <si>
    <t>ALT-7</t>
  </si>
  <si>
    <t>Glücksstern</t>
  </si>
  <si>
    <t>MEH-4</t>
  </si>
  <si>
    <t>Mehlbach</t>
  </si>
  <si>
    <t>(Rohnstadt)</t>
  </si>
  <si>
    <t>MEH-5</t>
  </si>
  <si>
    <t>WEY-9</t>
  </si>
  <si>
    <t>WEY-10</t>
  </si>
  <si>
    <t>HTU-1</t>
  </si>
  <si>
    <t>Bangertsheck</t>
  </si>
  <si>
    <t>(Blessenbach)</t>
  </si>
  <si>
    <t>HTU-2</t>
  </si>
  <si>
    <t>Höllgraben</t>
  </si>
  <si>
    <t>(Weilmünster)</t>
  </si>
  <si>
    <t>HTU-3</t>
  </si>
  <si>
    <t>Vereinigung</t>
  </si>
  <si>
    <t>(Eisenbach)</t>
  </si>
  <si>
    <t>HTU-4</t>
  </si>
  <si>
    <t>Neuehoffnung</t>
  </si>
  <si>
    <t>(Niederselters)</t>
  </si>
  <si>
    <t>HTU-5</t>
  </si>
  <si>
    <t>Silbergaut</t>
  </si>
  <si>
    <t>(Emmershausen)</t>
  </si>
  <si>
    <t>HTU-6</t>
  </si>
  <si>
    <t>(Daisbach)</t>
  </si>
  <si>
    <t>HTU-7</t>
  </si>
  <si>
    <t>Streitlay</t>
  </si>
  <si>
    <t>(Michelbach)</t>
  </si>
  <si>
    <t>HTU-9</t>
  </si>
  <si>
    <t>Hannibal</t>
  </si>
  <si>
    <t>(Heftrich)</t>
  </si>
  <si>
    <t>HTU-10</t>
  </si>
  <si>
    <t>Silberberg</t>
  </si>
  <si>
    <t>(Assmannshausen)</t>
  </si>
  <si>
    <t>HTU-12</t>
  </si>
  <si>
    <t>HTU-59</t>
  </si>
  <si>
    <t>Goldhecke</t>
  </si>
  <si>
    <t>(Gemünden)</t>
  </si>
  <si>
    <t>HTU-77</t>
  </si>
  <si>
    <t>Bleizeche</t>
  </si>
  <si>
    <t>(Altweilnau)</t>
  </si>
  <si>
    <t>HTU-94</t>
  </si>
  <si>
    <t>Amalie</t>
  </si>
  <si>
    <t>(Espa)</t>
  </si>
  <si>
    <t>HTU-96</t>
  </si>
  <si>
    <t>(Nieder-Mörlen)</t>
  </si>
  <si>
    <t>HTU-97</t>
  </si>
  <si>
    <t>Heinrich</t>
  </si>
  <si>
    <t>(Kransberg)</t>
  </si>
  <si>
    <t>HTU-99</t>
  </si>
  <si>
    <t>HTU-100</t>
  </si>
  <si>
    <t>Silberkaute</t>
  </si>
  <si>
    <t>HTU-101</t>
  </si>
  <si>
    <t>Silbersegen</t>
  </si>
  <si>
    <t>HTU-102</t>
  </si>
  <si>
    <t>Königsholz</t>
  </si>
  <si>
    <t>HTU-104</t>
  </si>
  <si>
    <t>HTU-106</t>
  </si>
  <si>
    <t>(Hausen-Arnsbach)</t>
  </si>
  <si>
    <t>HTU-105</t>
  </si>
  <si>
    <t>Bernhardssegen</t>
  </si>
  <si>
    <t>HTU-109</t>
  </si>
  <si>
    <t>Emmy</t>
  </si>
  <si>
    <t>HTU-110</t>
  </si>
  <si>
    <t>Emilie</t>
  </si>
  <si>
    <t>HTU-111</t>
  </si>
  <si>
    <t>Philippseck</t>
  </si>
  <si>
    <t>(Münster)</t>
  </si>
  <si>
    <t>Alte Hoffnung</t>
  </si>
  <si>
    <t>Haus Nassau</t>
  </si>
  <si>
    <t>Neue Hoffnung</t>
  </si>
  <si>
    <t>skarn</t>
  </si>
  <si>
    <t>Hallberg, 2003</t>
  </si>
  <si>
    <t>Morön silver deposit as a nearly one hundred meter long galena-bearing calcite vein with accessory quartz, fluorite, and pyrite</t>
  </si>
  <si>
    <t>Morön Silver Mine</t>
  </si>
  <si>
    <t>M-55</t>
  </si>
  <si>
    <t>M-57</t>
  </si>
  <si>
    <t>M-55*</t>
  </si>
  <si>
    <t>64.66268889352912</t>
  </si>
  <si>
    <t>21.020211602889706</t>
  </si>
  <si>
    <t>Mänttäri et al. 1997</t>
  </si>
  <si>
    <t xml:space="preserve">Galena occurs as grain accretions in chlorite schist with pyrite, sphalerite, chalcopyrite, pyrrhotite, sulphosalts, tellurides, and gold.
</t>
  </si>
  <si>
    <t>A1447# IPbS</t>
  </si>
  <si>
    <t>A r 447#2PbS</t>
  </si>
  <si>
    <t>A1447#3 PbS</t>
  </si>
  <si>
    <t>62.099309</t>
  </si>
  <si>
    <t>26.74413</t>
  </si>
  <si>
    <t>R305/7.95</t>
  </si>
  <si>
    <t>R436176.40</t>
  </si>
  <si>
    <t>R436/76.40</t>
  </si>
  <si>
    <t>A 11 68/lamprophyre</t>
  </si>
  <si>
    <t>G347</t>
  </si>
  <si>
    <t>Riikonkoski</t>
  </si>
  <si>
    <t>Pahtavuoma</t>
  </si>
  <si>
    <t>R307/48.45</t>
  </si>
  <si>
    <t>R307/48. 70</t>
  </si>
  <si>
    <t>(Pb rich?)</t>
  </si>
  <si>
    <t>Central Lapland greenstone belt</t>
  </si>
  <si>
    <t>sulfide rich and gold bearing veins, in which the most common ore minerals are pyrite , c halcopy rite , pyrrhotite, and arsenopyrite</t>
  </si>
  <si>
    <t>carbonate-arsenopyrite-galena vein, visible gold occurs</t>
  </si>
  <si>
    <t>Cu-Zn-U deposit</t>
  </si>
  <si>
    <t xml:space="preserve">copper mineralization is associated with albitequartz-carbonate breccias, the main ore minerals are chalcopyrite and pyrrhotite, with pyrite being rare </t>
  </si>
  <si>
    <t>Mänttäri, 1995</t>
  </si>
  <si>
    <t>Kuotko</t>
  </si>
  <si>
    <t>Soretiavuoma</t>
  </si>
  <si>
    <t>Kiistala</t>
  </si>
  <si>
    <t>Rickard &amp; Svensson, 1984</t>
  </si>
  <si>
    <t xml:space="preserve">Skellefte District </t>
  </si>
  <si>
    <t>NA-1</t>
  </si>
  <si>
    <t>NA-2</t>
  </si>
  <si>
    <t>NA-3</t>
  </si>
  <si>
    <t>NA-4</t>
  </si>
  <si>
    <t>NA-5</t>
  </si>
  <si>
    <t>NA-6</t>
  </si>
  <si>
    <t>NA-7</t>
  </si>
  <si>
    <t>NA-8</t>
  </si>
  <si>
    <t>29% S, 1.3 As, 1.1% Cu, 3% Zn, 1.3 ppm Au, 35 ppm Ag, and only 0.3% Pb</t>
  </si>
  <si>
    <t>Näsliden</t>
  </si>
  <si>
    <t>Northover et al., 2001</t>
  </si>
  <si>
    <t>RO10</t>
  </si>
  <si>
    <t xml:space="preserve">R09 </t>
  </si>
  <si>
    <t xml:space="preserve">Beaker camp ?Blue Hole </t>
  </si>
  <si>
    <t xml:space="preserve">Chalcopyrite with pyrite </t>
  </si>
  <si>
    <t>Kutemajärvi gold deposit, Orivest</t>
  </si>
  <si>
    <t>silver mine</t>
  </si>
  <si>
    <t>Nilsen and Bjørlyke, 1991</t>
  </si>
  <si>
    <t>ON3</t>
  </si>
  <si>
    <t>ON2</t>
  </si>
  <si>
    <t>ON1</t>
  </si>
  <si>
    <t>59.9395</t>
  </si>
  <si>
    <t>10.7326</t>
  </si>
  <si>
    <t>Oslo Rift Akersberg</t>
  </si>
  <si>
    <t>Akersberg</t>
  </si>
  <si>
    <t>Sundblad et al., 1993</t>
  </si>
  <si>
    <t>Middagsberget area</t>
  </si>
  <si>
    <t>Tallberg area</t>
  </si>
  <si>
    <t>Pohjanmaa area</t>
  </si>
  <si>
    <t>Fäboliden B</t>
  </si>
  <si>
    <t>Vindelgransele VMS</t>
  </si>
  <si>
    <t>Lillholmsberget</t>
  </si>
  <si>
    <t>Middagsberget</t>
  </si>
  <si>
    <t>Fäboliden A/B</t>
  </si>
  <si>
    <t>Älgtråsk</t>
  </si>
  <si>
    <t xml:space="preserve">Cu-As-Au mineralization within shear zones in granitoids </t>
  </si>
  <si>
    <t>Zn-Pb-Cu-Au (0,14% Cu)</t>
  </si>
  <si>
    <t>Quartz vein-type gold along contacts between granitoids and supracrustals</t>
  </si>
  <si>
    <t>Auriferous quartz veins</t>
  </si>
  <si>
    <t>Cu-Au-Pb</t>
  </si>
  <si>
    <t>M425</t>
  </si>
  <si>
    <t>Kangaskylä</t>
  </si>
  <si>
    <t>Sundblad et al., 1997</t>
  </si>
  <si>
    <t>MS 87:103</t>
  </si>
  <si>
    <t>MS 87:313</t>
  </si>
  <si>
    <t>MS 87:266</t>
  </si>
  <si>
    <t>MS 87:262</t>
  </si>
  <si>
    <t>JM 87:121</t>
  </si>
  <si>
    <t>JM 87:124</t>
  </si>
  <si>
    <t>Årset</t>
  </si>
  <si>
    <t>Britta</t>
  </si>
  <si>
    <t>Fredriksberg</t>
  </si>
  <si>
    <t>Krongruvan</t>
  </si>
  <si>
    <t>Froderyd Group</t>
  </si>
  <si>
    <t>57.365543</t>
  </si>
  <si>
    <t>15.1678305</t>
  </si>
  <si>
    <t>Zn-Pb(-Cu)</t>
  </si>
  <si>
    <t>Zn(-Cu)</t>
  </si>
  <si>
    <t>Raahe-Ladoga zone</t>
  </si>
  <si>
    <t>Vaasjoki and Sakko, 1988</t>
  </si>
  <si>
    <t>Rantasalmi</t>
  </si>
  <si>
    <t>Pirilä,</t>
  </si>
  <si>
    <t>Joroinen</t>
  </si>
  <si>
    <t>Viholanniemi,</t>
  </si>
  <si>
    <t>Keitele</t>
  </si>
  <si>
    <t>Kangasjärvi,</t>
  </si>
  <si>
    <t>7% Zn, 0,8% Pb 0,5%Cu</t>
  </si>
  <si>
    <t>Vihanti</t>
  </si>
  <si>
    <t>Lampinsaari,</t>
  </si>
  <si>
    <t>Proterozoic greenstone belt</t>
  </si>
  <si>
    <t>uraniferous Cu-Fe-sulfide</t>
  </si>
  <si>
    <t>Kopparasen area</t>
  </si>
  <si>
    <t>Romer and Boundy, 1988</t>
  </si>
  <si>
    <t>KA4A</t>
  </si>
  <si>
    <t>KA3</t>
  </si>
  <si>
    <t>py+(po)</t>
  </si>
  <si>
    <t>KA1E(ll)</t>
  </si>
  <si>
    <t>KAlE</t>
  </si>
  <si>
    <t>KA1D</t>
  </si>
  <si>
    <t>KA1B</t>
  </si>
  <si>
    <t>chalcopyrite from peridotite, central part of orebody</t>
  </si>
  <si>
    <t>Telkkälä Taipalsaari</t>
  </si>
  <si>
    <t xml:space="preserve">Finland </t>
  </si>
  <si>
    <t>Häkli et al., 1975</t>
  </si>
  <si>
    <t>total sulphides</t>
  </si>
  <si>
    <t>chalcopyrite from disseminated ore in cummingtonite gabbro</t>
  </si>
  <si>
    <t>11E7c</t>
  </si>
  <si>
    <t>Långban</t>
  </si>
  <si>
    <t>11E4c</t>
  </si>
  <si>
    <t>Jonsson and Billström, 2009</t>
  </si>
  <si>
    <t>11E5c</t>
  </si>
  <si>
    <t>11E8c</t>
  </si>
  <si>
    <t>Schweda and Johansson, 1984</t>
  </si>
  <si>
    <t>21G9b</t>
  </si>
  <si>
    <t>Gebeyehu, 1993</t>
  </si>
  <si>
    <t>12F7g</t>
  </si>
  <si>
    <t>Gebeyehu and Vivallo, 1991</t>
  </si>
  <si>
    <t>12G8e</t>
  </si>
  <si>
    <t>12G7e</t>
  </si>
  <si>
    <t>Wijkgruvan (Björntjärnsgruvorna)</t>
  </si>
  <si>
    <t>Getön</t>
  </si>
  <si>
    <t>Näset</t>
  </si>
  <si>
    <t>Myssfallet</t>
  </si>
  <si>
    <t>Getberget</t>
  </si>
  <si>
    <t>Hällefors (Silvergruvan)</t>
  </si>
  <si>
    <t>Myssberget 1 (S)</t>
  </si>
  <si>
    <t>Lahäll</t>
  </si>
  <si>
    <t>Myssberget 2 (N)</t>
  </si>
  <si>
    <t>Ormsjö</t>
  </si>
  <si>
    <t>Garpenberg Norra</t>
  </si>
  <si>
    <t>Hedvig ore body, Vallberget</t>
  </si>
  <si>
    <t>Hoppet ore body, Vallberget</t>
  </si>
  <si>
    <t>Lilla Loberg ore body, Loberg</t>
  </si>
  <si>
    <t>Mellangruvan ore body, Vallberget</t>
  </si>
  <si>
    <t>Tron ore body, Vallberget</t>
  </si>
  <si>
    <t>Amerika ore body, Vallberget</t>
  </si>
  <si>
    <t>Kärlek ore body, Vallberget</t>
  </si>
  <si>
    <t>Långban deposit and adjacent sulphide mineralisations in western Bergslagen, Sweden</t>
  </si>
  <si>
    <t>Dorotea district, central Swedish Caledonides</t>
  </si>
  <si>
    <t>Mellangruvan ore body and adjacent sulfide deposits, Vallberget—Loberg area, Bergslagen ore province, south-central Sweden</t>
  </si>
  <si>
    <t>Lower Proterozoic volcanogenic sulfide ores at Garpenberg, south central Sweden</t>
  </si>
  <si>
    <t>58.8154</t>
  </si>
  <si>
    <t>15.1066</t>
  </si>
  <si>
    <t>61.15</t>
  </si>
  <si>
    <t>28.05</t>
  </si>
  <si>
    <t>65.9134</t>
  </si>
  <si>
    <t>19.1643</t>
  </si>
  <si>
    <t>67.651985</t>
  </si>
  <si>
    <t>24.9095086</t>
  </si>
  <si>
    <t>50.069270</t>
  </si>
  <si>
    <t>9.259365</t>
  </si>
  <si>
    <t>66.926447</t>
  </si>
  <si>
    <t>17.913504</t>
  </si>
  <si>
    <t>37.083469</t>
  </si>
  <si>
    <t>-1.900043</t>
  </si>
  <si>
    <t>62.064035</t>
  </si>
  <si>
    <t>28.303023</t>
  </si>
  <si>
    <t>37.174320</t>
  </si>
  <si>
    <t>-1.954643</t>
  </si>
  <si>
    <t>65.117599</t>
  </si>
  <si>
    <t>19.105562</t>
  </si>
  <si>
    <t>67.183327</t>
  </si>
  <si>
    <t>20.882918</t>
  </si>
  <si>
    <t>Mušiston </t>
  </si>
  <si>
    <t>39.465859</t>
  </si>
  <si>
    <t>67.911147</t>
  </si>
  <si>
    <t>46.33835</t>
  </si>
  <si>
    <t>9.724598</t>
  </si>
  <si>
    <t>43.060053</t>
  </si>
  <si>
    <t>10.614252</t>
  </si>
  <si>
    <t>37.339174</t>
  </si>
  <si>
    <t>-1.943447</t>
  </si>
  <si>
    <t>39.716765</t>
  </si>
  <si>
    <t>26.599957</t>
  </si>
  <si>
    <t>60.606149</t>
  </si>
  <si>
    <t>15.634728</t>
  </si>
  <si>
    <t>59.853924</t>
  </si>
  <si>
    <t>14.263340</t>
  </si>
  <si>
    <t>manganese-iron deposit with extremely complex skarns and pegmatites. Around 300 minerals have been found here</t>
  </si>
  <si>
    <t>Iron mine, famous for its large galena</t>
  </si>
  <si>
    <t>Argentiferous galena is hosted by quartz veins in marbles of the Cycladic Blueschist Unit</t>
  </si>
  <si>
    <t>Zn-Pb Mine</t>
  </si>
  <si>
    <t>Cu-Pb-Zn sulphide deposit associated with hedenbergite-ilvaite skarn</t>
  </si>
  <si>
    <t>Epigenetic veins of siderites and sulfides (Ag- -rich galena, sp, cpy, etc.) and stratiform siderite ore bodies in Upper Carboniferous elastic. Igneous activity unknown. Variscan metallogenesis.</t>
  </si>
  <si>
    <t>M-39</t>
  </si>
  <si>
    <t>M-71</t>
  </si>
  <si>
    <t>M-76</t>
  </si>
  <si>
    <t>M-20</t>
  </si>
  <si>
    <t>M-29</t>
  </si>
  <si>
    <t>M-26</t>
  </si>
  <si>
    <t>Z-1</t>
  </si>
  <si>
    <t>Z-2</t>
  </si>
  <si>
    <t>Z-3</t>
  </si>
  <si>
    <t>12 Z</t>
  </si>
  <si>
    <t>70 ZA</t>
  </si>
  <si>
    <t>Mudrinic and Serafimovski, 1992</t>
  </si>
  <si>
    <t xml:space="preserve">hydrothermal polymetallic (Pb, Zn and Cu), vein and stockwork-disseminated mineralizations </t>
  </si>
  <si>
    <t>65.37250</t>
  </si>
  <si>
    <t>18.64901</t>
  </si>
  <si>
    <t>VMS Cu</t>
  </si>
  <si>
    <t>50.39287</t>
  </si>
  <si>
    <t>8.1931</t>
  </si>
  <si>
    <t>Weyer</t>
  </si>
  <si>
    <t>50.3929</t>
  </si>
  <si>
    <t>Langhecke</t>
  </si>
  <si>
    <t>Espa</t>
  </si>
  <si>
    <t>50.434</t>
  </si>
  <si>
    <t>8.67122</t>
  </si>
  <si>
    <t>37.86829</t>
  </si>
  <si>
    <t>-8.16327</t>
  </si>
  <si>
    <t>60.4537</t>
  </si>
  <si>
    <t>14.8619</t>
  </si>
  <si>
    <t>Small occurrences of sulphide ore, mostly Zn ore</t>
  </si>
  <si>
    <t>Vein-type lead-zinc deposit, smaller baryte-fluorite dominated veins, Cu minor</t>
  </si>
  <si>
    <t>polymetallic Au-Ag mineralization</t>
  </si>
  <si>
    <t xml:space="preserve"> 34.09493</t>
  </si>
  <si>
    <t>49.69809</t>
  </si>
  <si>
    <t>iron ore  sometimes cross-cut by hydrothermal veins with Pb-Zn mineralisations</t>
  </si>
  <si>
    <t>47.6025</t>
  </si>
  <si>
    <t>7.35488</t>
  </si>
  <si>
    <t>58.2173363</t>
  </si>
  <si>
    <t>16.1402175</t>
  </si>
  <si>
    <t>among the historically important copper districts in Sweden</t>
  </si>
  <si>
    <t>49.539</t>
  </si>
  <si>
    <t>7.3267</t>
  </si>
  <si>
    <t>29.88330</t>
  </si>
  <si>
    <t>56.06670</t>
  </si>
  <si>
    <t>Cu (porphyry)</t>
  </si>
  <si>
    <t>Oberselters</t>
  </si>
  <si>
    <t>50.3218805</t>
  </si>
  <si>
    <t>8.2433764</t>
  </si>
  <si>
    <t>58.25826</t>
  </si>
  <si>
    <t>16.06391</t>
  </si>
  <si>
    <t>Birgil'da porphyry copper deposit</t>
  </si>
  <si>
    <t>55.265883</t>
  </si>
  <si>
    <t>61.175217</t>
  </si>
  <si>
    <t>58.25</t>
  </si>
  <si>
    <t>16.65</t>
  </si>
  <si>
    <t>32.8633961</t>
  </si>
  <si>
    <t>59.2177294</t>
  </si>
  <si>
    <t>45.9</t>
  </si>
  <si>
    <t>15.81667</t>
  </si>
  <si>
    <t>38.40115</t>
  </si>
  <si>
    <t>42.10784</t>
  </si>
  <si>
    <t>50.3085862</t>
  </si>
  <si>
    <t>8.4371712</t>
  </si>
  <si>
    <t>58.61245</t>
  </si>
  <si>
    <t>14.52668</t>
  </si>
  <si>
    <t>Mn mine, Pb minor, no Cu</t>
  </si>
  <si>
    <t>Bolkardag</t>
  </si>
  <si>
    <t>Bolkardag /MadenkoÈy UlukisËla</t>
  </si>
  <si>
    <t>Bolkardag /Sulucadere</t>
  </si>
  <si>
    <t>Bolkardag /Sulucadere Kalay Mer.</t>
  </si>
  <si>
    <t>Bolkardag /Ulukisla Esendemirtepe</t>
  </si>
  <si>
    <t>Hydrothermal Pb-Zn and Pb-Zn-Cu deposits (Sn- and Au-bearing)</t>
  </si>
  <si>
    <t>Fluorite-barite veins with lead ores, worked for fluorite until 1970</t>
  </si>
  <si>
    <t>39.6173468</t>
  </si>
  <si>
    <t>36.2106087</t>
  </si>
  <si>
    <t>45.89583</t>
  </si>
  <si>
    <t>4.61278</t>
  </si>
  <si>
    <t>VMS, Cu mine: chalcopyrite hosted with barite, galena, sphalerite</t>
  </si>
  <si>
    <t>60.20611</t>
  </si>
  <si>
    <t>17.86056</t>
  </si>
  <si>
    <t>Iron mine with minor zinc, copper and silver</t>
  </si>
  <si>
    <t>43.6166667</t>
  </si>
  <si>
    <t>62.28647</t>
  </si>
  <si>
    <t>15.37058</t>
  </si>
  <si>
    <t>Altweilnau</t>
  </si>
  <si>
    <t>Langenhain-Ziegenberg</t>
  </si>
  <si>
    <t>50.31611</t>
  </si>
  <si>
    <t>8.42056</t>
  </si>
  <si>
    <t>50.90297</t>
  </si>
  <si>
    <t>10.52147</t>
  </si>
  <si>
    <t>62.33333</t>
  </si>
  <si>
    <t>15.01667</t>
  </si>
  <si>
    <t>64.5958617</t>
  </si>
  <si>
    <t>18.6777559</t>
  </si>
  <si>
    <t>36.8414197</t>
  </si>
  <si>
    <t>-2.4628135</t>
  </si>
  <si>
    <t>47.8025477</t>
  </si>
  <si>
    <t>7.6739717</t>
  </si>
  <si>
    <t>Pb mining district</t>
  </si>
  <si>
    <t>60.33250</t>
  </si>
  <si>
    <t>16.22778</t>
  </si>
  <si>
    <t>Cu-Pb-Zn-Ag</t>
  </si>
  <si>
    <t>Gendre</t>
  </si>
  <si>
    <t>59.87021</t>
  </si>
  <si>
    <t>14.26567</t>
  </si>
  <si>
    <t>59.76079</t>
  </si>
  <si>
    <t>14.28774</t>
  </si>
  <si>
    <t>Cu (Pb-Zn) orebodies </t>
  </si>
  <si>
    <t>Au mais jusque 3% Cu en zone cémentée</t>
  </si>
  <si>
    <t>Cu-Pb-Ag-Zn</t>
  </si>
  <si>
    <t>VMS, Disseminated sulphides (pyrite, sphalerite, galena) along a shear zone - Stratiform pyrite orebody, with Sb-As-Zn-Pb-(Cu)</t>
  </si>
  <si>
    <t>30.73889</t>
  </si>
  <si>
    <t>-7.78972</t>
  </si>
  <si>
    <t>42.95</t>
  </si>
  <si>
    <t>43.75</t>
  </si>
  <si>
    <t>34.05944</t>
  </si>
  <si>
    <t>47.72306</t>
  </si>
  <si>
    <t>Sandstone lead-zinc deposit located at the Caledonian border of Sweden</t>
  </si>
  <si>
    <t>18 ppm Ag, 0.3% Zn and 5.7 % Pb</t>
  </si>
  <si>
    <t>Szabadbattyan</t>
  </si>
  <si>
    <t>Pb-Zn, No Cu</t>
  </si>
  <si>
    <t>Bukowka</t>
  </si>
  <si>
    <t>64.05800</t>
  </si>
  <si>
    <t>24.79000</t>
  </si>
  <si>
    <t>Stekenjokk Quartz Keratophy</t>
  </si>
  <si>
    <t>65.157934</t>
  </si>
  <si>
    <t>14.356041</t>
  </si>
  <si>
    <t>massive sulfide, Complex sulphide (Zn-Cu-Pb-Au) mine Kuroko type</t>
  </si>
  <si>
    <t>65.1864842</t>
  </si>
  <si>
    <t>18.7465354</t>
  </si>
  <si>
    <t>64.923055555556</t>
  </si>
  <si>
    <t>20.092777777778</t>
  </si>
  <si>
    <t>massive sulfide underground zinc, copper, lead, gold and silver mine</t>
  </si>
  <si>
    <t>64.0674</t>
  </si>
  <si>
    <t>14.1346</t>
  </si>
  <si>
    <t>41.80806</t>
  </si>
  <si>
    <t>2.40778</t>
  </si>
  <si>
    <t>65.78333</t>
  </si>
  <si>
    <t>14.66667</t>
  </si>
  <si>
    <t>67.6929104</t>
  </si>
  <si>
    <t>26.7282045</t>
  </si>
  <si>
    <t>60.30315</t>
  </si>
  <si>
    <t>16.15999</t>
  </si>
  <si>
    <t>Zn–Pb–Ag + magnetite deposit</t>
  </si>
  <si>
    <t>42.85262</t>
  </si>
  <si>
    <t>44.0065</t>
  </si>
  <si>
    <t>42.8833333</t>
  </si>
  <si>
    <t>44.25</t>
  </si>
  <si>
    <t>12.52988</t>
  </si>
  <si>
    <t>58.98439</t>
  </si>
  <si>
    <t>Cu-Mn</t>
  </si>
  <si>
    <t>Galena, Chalcopyrite, Sphalerite</t>
  </si>
  <si>
    <t>Chelopech</t>
  </si>
  <si>
    <t>BUL205</t>
  </si>
  <si>
    <t>BUL205/95</t>
  </si>
  <si>
    <t>BUL211</t>
  </si>
  <si>
    <t>BUL213/87</t>
  </si>
  <si>
    <t>BUL213/95</t>
  </si>
  <si>
    <t>Panagyurski district</t>
  </si>
  <si>
    <t>39.66028</t>
  </si>
  <si>
    <t>35.88361</t>
  </si>
  <si>
    <t>Fe-Cu</t>
  </si>
  <si>
    <t>famous for its deposits of lead, zinc, manganese, as well as small quantities of gold, silver, barium, and antimony</t>
  </si>
  <si>
    <t>one of the most important and best-known historical deposits of copper in Europe</t>
  </si>
  <si>
    <t>Sulphide mineralisations in schists and marbles</t>
  </si>
  <si>
    <t>volcanogenic massive sulphide (VMS) Zn-Pb-Cu</t>
  </si>
  <si>
    <t>Cu-Ag mines with some rare secondary Cu-Sb-minerals</t>
  </si>
  <si>
    <t>copper-silver-lead-zinc mine</t>
  </si>
  <si>
    <t>lead and zinc (+Cu)</t>
  </si>
  <si>
    <t>Pb-Zn mine</t>
  </si>
  <si>
    <t>33.56306</t>
  </si>
  <si>
    <t>53.84500</t>
  </si>
  <si>
    <t>massive galena, lead (8.33%), zinc (0.38%) and a considerable amount of silver (72 g/t)</t>
  </si>
  <si>
    <t>Mo-W-Cu exploited skarns</t>
  </si>
  <si>
    <t>Low sulphidation Au-Ag-(Sb) deposit hosted in Tertiary andesites</t>
  </si>
  <si>
    <t>Pb and Zn ores</t>
  </si>
  <si>
    <t>lead-zinc mining area</t>
  </si>
  <si>
    <t>Silver was extracted first, then Pb-Zn ores, and finally uranium</t>
  </si>
  <si>
    <t>Massive pyritic ore (MSB) 3% Cu and 50% S</t>
  </si>
  <si>
    <t>ocres 3% Cu and 50% S</t>
  </si>
  <si>
    <t>ore minerals are galena and sphalerite, pyrite with marcasite, rare chalcopyrite and arsenopyrite</t>
  </si>
  <si>
    <t>Lead and silver mining</t>
  </si>
  <si>
    <t>Cu-Ni-Co-As mining</t>
  </si>
  <si>
    <t>Sandstone-hosted lead deposit, contains baryte-galena veinlets</t>
  </si>
  <si>
    <t>Pb-Zn(-Cu)</t>
  </si>
  <si>
    <t>Cu-W mine</t>
  </si>
  <si>
    <t>manganese ore</t>
  </si>
  <si>
    <t>Polymetamorphic iron sulphide deposit</t>
  </si>
  <si>
    <t>High-sulphidation epithermal massive-enargite (gold) sulphide deposits, porphyry Cu-Mo and Mo deposits</t>
  </si>
  <si>
    <t>Ancient Cu-Bi-Co mine. "Fahlore" from this locality is rich in Ag, Hg and Cd.</t>
  </si>
  <si>
    <t>deposits of copper, lead and zinc ores were then estimated to about 7m tons</t>
  </si>
  <si>
    <t>Cu-Pb-(Ag)-Zn mineralisations</t>
  </si>
  <si>
    <t>41.93900</t>
  </si>
  <si>
    <t>25.36800</t>
  </si>
  <si>
    <t>gold-base metal ore deposit</t>
  </si>
  <si>
    <t>pyrite mine</t>
  </si>
  <si>
    <t>barytes mines </t>
  </si>
  <si>
    <t>produced considerable quantities of copper ore</t>
  </si>
  <si>
    <t>extremely rich secondary copper ores</t>
  </si>
  <si>
    <t>tin and copper mine, which also produced minor amounts of arsenic, lead, zinc, tungsten, silver, pyrite and ochre</t>
  </si>
  <si>
    <t>old and important copper mine, once one of the richest in Cornwall.</t>
  </si>
  <si>
    <t>lead ore + silver</t>
  </si>
  <si>
    <t>small lead mine</t>
  </si>
  <si>
    <t>massive chalcopyrites</t>
  </si>
  <si>
    <t>copper-gold-pyrite mine (VHMS-type Cu deposit)</t>
  </si>
  <si>
    <t>base metal sulphides and Pb-​Sb-​Cu-​Ag sulphosalts</t>
  </si>
  <si>
    <t>disseminated Zn–Pb sulphides occurring as lenses in sedimentary phosphorite layers</t>
  </si>
  <si>
    <t>59.90778</t>
  </si>
  <si>
    <t>16.57889</t>
  </si>
  <si>
    <t>silver-rich (up to 4 %) galena</t>
  </si>
  <si>
    <t>51.45167</t>
  </si>
  <si>
    <t>8.42389</t>
  </si>
  <si>
    <t xml:space="preserve"> 57.51667</t>
  </si>
  <si>
    <t>16.45</t>
  </si>
  <si>
    <t>primary ores are tennantite, chalcopyrite, bornite and chalcocite</t>
  </si>
  <si>
    <t>MVT deposit</t>
  </si>
  <si>
    <t xml:space="preserve">Sa Mitja Lluna </t>
  </si>
  <si>
    <t>7 wt% Cu </t>
  </si>
  <si>
    <t>Complex sulphide mine (Au-Ag-Cu-Pb-Zn) Kuroko type</t>
  </si>
  <si>
    <t>U-bearing Pb-Zn-Cu deposit </t>
  </si>
  <si>
    <t>Zn + Cu oxides</t>
  </si>
  <si>
    <t>Sordal</t>
  </si>
  <si>
    <t>Alps</t>
  </si>
  <si>
    <t>Slovenia</t>
  </si>
  <si>
    <t>46.51194</t>
  </si>
  <si>
    <t>14.85694</t>
  </si>
  <si>
    <t>46.166666666666664</t>
  </si>
  <si>
    <t>42.25</t>
  </si>
  <si>
    <t>45.5</t>
  </si>
  <si>
    <t>39.8377671</t>
  </si>
  <si>
    <t>65.5020988</t>
  </si>
  <si>
    <t>42.87444</t>
  </si>
  <si>
    <t>tin deposit</t>
  </si>
  <si>
    <t>Zigana/Gumushane</t>
  </si>
  <si>
    <t>Stratabound primary Zn-Pb deposit discovered by core drilling at a depth of 200 m</t>
  </si>
  <si>
    <t>Hunsrück</t>
  </si>
  <si>
    <t>49.96837</t>
  </si>
  <si>
    <t>7.32117</t>
  </si>
  <si>
    <t>Au–base metal / enriched by chalcopyrite, bornite, fahlore in association with pyrite and baryte</t>
  </si>
  <si>
    <t>60.18736</t>
  </si>
  <si>
    <t>15.27884</t>
  </si>
  <si>
    <t>Pb ores / Old silver mine</t>
  </si>
  <si>
    <t>42.5</t>
  </si>
  <si>
    <t>43.78333333333333</t>
  </si>
  <si>
    <t>manganese </t>
  </si>
  <si>
    <t>macroscopic copper-lead-bismuth sulphosalts (bismuthinite, gladite and krupkaite)</t>
  </si>
  <si>
    <t>mined for baryte, lead, and silver</t>
  </si>
  <si>
    <t>Old gold-copper-iron mines</t>
  </si>
  <si>
    <t>Old copper mine</t>
  </si>
  <si>
    <t>lead ore, silver was also produced from the lead ore.</t>
  </si>
  <si>
    <t>antimony mine</t>
  </si>
  <si>
    <t>In the beginning, lead ore was mined. The extraction of fluorite started in the 19th and 20th centuries</t>
  </si>
  <si>
    <t>exploited four lead veins</t>
  </si>
  <si>
    <t>60.31534</t>
  </si>
  <si>
    <t>15.50525</t>
  </si>
  <si>
    <t>Pb and Cu mine</t>
  </si>
  <si>
    <t>Redbed-type copper deposit</t>
  </si>
  <si>
    <t>Quartz-calcite veins, carrying a suite of lead-copper-silver-arsenic ores, hosted by diabase included Devonian schists</t>
  </si>
  <si>
    <t>Pb-Zn vein deposit in greywacke</t>
  </si>
  <si>
    <t>Pb–Zn / Ba-Cu-Zn-Pb-Ag hydrothermal veins in late-Hercynian Linares granite</t>
  </si>
  <si>
    <t>65.77393</t>
  </si>
  <si>
    <t>20.23589</t>
  </si>
  <si>
    <t xml:space="preserve">No Pb </t>
  </si>
  <si>
    <t>producing Cu, Zn, Pb, Au and Ag</t>
  </si>
  <si>
    <t>Lead Mine</t>
  </si>
  <si>
    <t>porphyry copper(-gold) mines and deposits</t>
  </si>
  <si>
    <t>Mined for gold and silver</t>
  </si>
  <si>
    <t>Ancient lead and copper mine</t>
  </si>
  <si>
    <t>Old Silver/Lead working with large prominent hillside spoil</t>
  </si>
  <si>
    <t>siderite-quartz veins bearing a suite of Zn-Pb-Cu-Ag minerals</t>
  </si>
  <si>
    <t>Pb (Zn, Ag, Ba, Cu, Ni, Co, Fe) lode emplaced in Carboniferous turbidite sequence cut by late-Hercynian granite porphyry dikes</t>
  </si>
  <si>
    <t>the mine produced 70 tons of black tin, 370 tons of arsenic, and 370 tons of iron ore from the gossan</t>
  </si>
  <si>
    <t>gold</t>
  </si>
  <si>
    <t>Lead mining</t>
  </si>
  <si>
    <t>fine grained granite</t>
  </si>
  <si>
    <t>Famous for superb bournonite and tetrahedrite</t>
  </si>
  <si>
    <t>the mine was producing copper and in 1912 it was successfully opened for tin</t>
  </si>
  <si>
    <t>copper mine </t>
  </si>
  <si>
    <t>Central-Eastern Southern Alps</t>
  </si>
  <si>
    <t>Carnic Alps</t>
  </si>
  <si>
    <t>Ag-rich minerals (1,612 kg of Ag per ton)</t>
  </si>
  <si>
    <t>baryte-iron oxide-pyrite deposit</t>
  </si>
  <si>
    <t>Ba-Fe deposits</t>
  </si>
  <si>
    <t>Porphyry copper deposit: Cu, (Mo, Se, Au, Ag)</t>
  </si>
  <si>
    <t>Sacaramb</t>
  </si>
  <si>
    <t>Actively exploited Pb-Zn deposit</t>
  </si>
  <si>
    <t>lead antimony sulfosalts </t>
  </si>
  <si>
    <t>stratabound carbonate hosted lead-zinc mine</t>
  </si>
  <si>
    <t>Ancient copper mining area</t>
  </si>
  <si>
    <t>Ancient copper mine</t>
  </si>
  <si>
    <t>Ancient Cu mine</t>
  </si>
  <si>
    <t>Outcrops of several veins of different composition, some of them lead- and zinc-bearing, others including copper minerals</t>
  </si>
  <si>
    <t>Ancient Cu mine </t>
  </si>
  <si>
    <t>Sn-Bi-W-U mining area</t>
  </si>
  <si>
    <t>The most abundant ore was argentiferous galena, including varying amounts of fahlores, chalcopyrite, pyrite, marcasite, and bournonite</t>
  </si>
  <si>
    <t>The marble- and metavolcanic-hosted Pb–Zn–(Ag–Sb–As) deposits of the Hällefors district, comprise both stratabound sulphides and discordant, Ag-rich sulphide–sulphosalt veins.</t>
  </si>
  <si>
    <t>37.69978</t>
  </si>
  <si>
    <t>24.01008</t>
  </si>
  <si>
    <t>copper-bearing vein with two collapsed adits</t>
  </si>
  <si>
    <t>VHMS-type Cu deposit</t>
  </si>
  <si>
    <t>Abandoned copper/pyrite mine</t>
  </si>
  <si>
    <t xml:space="preserve">20  %Cu </t>
  </si>
  <si>
    <t>Serpentized ophiolite complex</t>
  </si>
  <si>
    <t>pyrites</t>
  </si>
  <si>
    <t>At Laxia tou Mavrou it includes predominantly (in order of decreasing frequency) pyrrhotite, chalcopyrite, cubanite, mackinawite, pentlandite, aud valleriite, with bravoitc, chrome-spinel, oregouite, magnetite, maucherite1, limonite, gold, and graphite in subordinate quantities; gangue minerals include serpentine, talc and ankerite</t>
  </si>
  <si>
    <t>35.01194</t>
  </si>
  <si>
    <t>33.15444</t>
  </si>
  <si>
    <t>well exposed pillow lavas cut by multiple dykes</t>
  </si>
  <si>
    <t>Abandoned basalt quarry, located a little bit east of Troulli</t>
  </si>
  <si>
    <t>Copper was the primary object but also lead, silver and later zinc was of importance</t>
  </si>
  <si>
    <t>Kayseri (2 km SW of Ismail Inkaya Fe deposit)</t>
  </si>
  <si>
    <r>
      <t>Kayseri-(</t>
    </r>
    <r>
      <rPr>
        <i/>
        <sz val="11"/>
        <color rgb="FF000000"/>
        <rFont val="Calibri"/>
        <family val="2"/>
        <scheme val="minor"/>
      </rPr>
      <t>Aladağ- Delikkaya Pb-Zn deposit)</t>
    </r>
  </si>
  <si>
    <t>47.4364823</t>
  </si>
  <si>
    <t>12.4044856</t>
  </si>
  <si>
    <t>58.81111</t>
  </si>
  <si>
    <t>15.09000</t>
  </si>
  <si>
    <t>Large Cu-Zn-Pb-Ag mine</t>
  </si>
  <si>
    <t>hedenbergitic skarn are filled by idiomorphic crystals of ilvaite, hematite (iron roses), quartz and calcite</t>
  </si>
  <si>
    <t>Cu-hydrothermal outcrop</t>
  </si>
  <si>
    <t>Epithermal (Cu-Co-Ni) mineralization / 1-20 % Cu, 1-3 % Ni and 1-3 % Co ore were extracted</t>
  </si>
  <si>
    <t>exploited for Pb-Zn</t>
  </si>
  <si>
    <t>Escombrera N.Calcopirita</t>
  </si>
  <si>
    <t>Cu Massive sulphide deposit</t>
  </si>
  <si>
    <t>Cu / In the late 19th century the mine at Nant yr Eira was reopened by the Snowbrook Mining Company who recovered 33 tons of lead from the open cut and more from the many shafts and levels</t>
  </si>
  <si>
    <t xml:space="preserve"> 52.47152</t>
  </si>
  <si>
    <t>-3.72856</t>
  </si>
  <si>
    <t>Ancient lead and silver mine</t>
  </si>
  <si>
    <t>Pb/Zn ore body in middle Trias dolomites</t>
  </si>
  <si>
    <t>old iron mine</t>
  </si>
  <si>
    <t>Ancient pyrite mine</t>
  </si>
  <si>
    <t>Ancient lead-zinc mine.</t>
  </si>
  <si>
    <t>42.5454</t>
  </si>
  <si>
    <t>-6.59387</t>
  </si>
  <si>
    <t>65.08374845189115</t>
  </si>
  <si>
    <t>14.633363457549997</t>
  </si>
  <si>
    <t>Old mine (1800 or before) for arsenopyrite, located in the "sa Bidda Beccia" mining area, near the Monte Nieddu stream and Sa Stria dam, where the Cu-Fe-As mineralisation in quartz gangue is hosted in Palaeozoic schists</t>
  </si>
  <si>
    <t>Cu ores / Syngenetic submarine exhalative mineralization (Ni-Co-As-Sb-Fe-Pb) and late Hercynian Pb-Zn-Ag-Sb veins cutting the Palaeozoic basement, located along the northwestern coast of Sardinia in the historical district of Nurra.</t>
  </si>
  <si>
    <t>lead mine</t>
  </si>
  <si>
    <t>charbon</t>
  </si>
  <si>
    <t>originally worked as a lead mine, now as the largest and most consistent producer of witherite</t>
  </si>
  <si>
    <t>Old silver mine / Pb ores</t>
  </si>
  <si>
    <t>Old lead mine</t>
  </si>
  <si>
    <t>Porphyry copper-gold deposit</t>
  </si>
  <si>
    <t>Barite veins with manganese ores in granite</t>
  </si>
  <si>
    <t>50.78083</t>
  </si>
  <si>
    <t>7.96444</t>
  </si>
  <si>
    <t>The ore of this district is primarily of sideritic type with more or less developed oxidation zones where limonite/goethite is prevalent. Also Pb, Zn, Cu and Ag as well as Co and Ni minerals occurred frequently - especially at the upper levels - and mostly have been mined at the beginning of modern mining.</t>
  </si>
  <si>
    <t>Cadirkaya</t>
  </si>
  <si>
    <t>abandoned mine in a porphyry copper deposit</t>
  </si>
  <si>
    <t>pyrite : Massive sulphide deposit in the Iberian Pyrite Belt</t>
  </si>
  <si>
    <t xml:space="preserve">Lead Mine </t>
  </si>
  <si>
    <t>Lead and ironstone mine</t>
  </si>
  <si>
    <t>the largest lead-producing mines in Weardale during the 19th century</t>
  </si>
  <si>
    <t>high-grade lead ore + zinc ore</t>
  </si>
  <si>
    <t>fluorspar </t>
  </si>
  <si>
    <t xml:space="preserve">fluorspar </t>
  </si>
  <si>
    <t>baryte mine</t>
  </si>
  <si>
    <t xml:space="preserve">lead-silver mineralisation </t>
  </si>
  <si>
    <t>Zn-Cu-Pb/ Output is small: 16 tons of lead ore, 147 tons of zinc ore, 80 tons of copper ore</t>
  </si>
  <si>
    <t>52.41487</t>
  </si>
  <si>
    <t>-3.90429</t>
  </si>
  <si>
    <t xml:space="preserve"> 55.43768</t>
  </si>
  <si>
    <t>-3.70405</t>
  </si>
  <si>
    <t>37.726</t>
  </si>
  <si>
    <t>24.0129</t>
  </si>
  <si>
    <t>56.15894</t>
  </si>
  <si>
    <t>-3.93974</t>
  </si>
  <si>
    <t>65.16944032045642</t>
  </si>
  <si>
    <t>14.521186547832707</t>
  </si>
  <si>
    <t>Silver-Pb-Bi sulphosalts, some with Sb and/or Se, are intimately associated with hessite and a range of Bi-tellurides with Bi/(Te+S+Se)</t>
  </si>
  <si>
    <t>59.27687</t>
  </si>
  <si>
    <t>18.77426</t>
  </si>
  <si>
    <t>Gold-copper prospect</t>
  </si>
  <si>
    <t>pyrite + baryte</t>
  </si>
  <si>
    <t>Pb-Zn-Ba mine</t>
  </si>
  <si>
    <t>open pit lead-zinc-iron mine</t>
  </si>
  <si>
    <t>Rosia Montana deposit evolved from an early Au-(Ag) low-sulfidation character to a late Ag-Te-(Ge-Au) intermediate-sulfidation character, and may be correlated with late magmatic pulses (Tamas et al., 2006)</t>
  </si>
  <si>
    <t>Pb-Zn-Fe</t>
  </si>
  <si>
    <t>tres pauvre / quarry</t>
  </si>
  <si>
    <t xml:space="preserve">Barite, Calcite, Lead, Silver, Zinc  </t>
  </si>
  <si>
    <t>several small cross-joints with calcite, fluorite and lead ore in solid limestone</t>
  </si>
  <si>
    <t>small copper mine, copper grade was low, averaging only 1.2%</t>
  </si>
  <si>
    <t>Ancient silver mines</t>
  </si>
  <si>
    <t>Old Cu mine</t>
  </si>
  <si>
    <t>Fe-Cu deposit at basalt-serpentinite contact and gossa</t>
  </si>
  <si>
    <t>Plettenberg</t>
  </si>
  <si>
    <t>ancient mining of copper. Classic Slovak locality for secondary minerals of copper, especially chalcophyllite, azurite and malachit</t>
  </si>
  <si>
    <t>stratiform sulfides / Cu-Pb hydrothermal mineralization</t>
  </si>
  <si>
    <t>50.84023</t>
  </si>
  <si>
    <t>20.81747</t>
  </si>
  <si>
    <t>wulframite/tin-tungsten</t>
  </si>
  <si>
    <t>Silver mine, rich in copper</t>
  </si>
  <si>
    <t>Hydrothermal biotite veins.</t>
  </si>
  <si>
    <t xml:space="preserve"> 60.00000</t>
  </si>
  <si>
    <t>18.83333</t>
  </si>
  <si>
    <t>mall pegmatites, iron and sulphide mines</t>
  </si>
  <si>
    <t>Old copper and iron mine</t>
  </si>
  <si>
    <t>51.60611</t>
  </si>
  <si>
    <t>11.48556</t>
  </si>
  <si>
    <t>fluorspar mine</t>
  </si>
  <si>
    <t>Vein-type deposits with base metal sulphides and Pb-​Sb-​Cu-​Ag sulphosalts</t>
  </si>
  <si>
    <t>3% copper and 2% zinc</t>
  </si>
  <si>
    <t xml:space="preserve">Mining for iron (hematite) </t>
  </si>
  <si>
    <t>Cu-Zn deposit</t>
  </si>
  <si>
    <t>Tilkerode - Thunkuhlrnthal</t>
  </si>
  <si>
    <t>lead-zinc veins, Chalcopyrite occurred, but not in economic quantities</t>
  </si>
  <si>
    <t>Pyrite-rich massive sulphide orebodies</t>
  </si>
  <si>
    <t>Pb–Zn / frequent paragenesis is a combination of Fluorite with Calcite, Quartz, Dolomite and various sulfides (Sphalerite, Pyrite, Chalcopyrite, Galena, etc).</t>
  </si>
  <si>
    <t>Ancient fluorite mine</t>
  </si>
  <si>
    <t>Polymetallic deposit. </t>
  </si>
  <si>
    <t>Pb-Zn deposit. Famous for excellent specimens of galena, sphalerite, chalcopyrite and others.</t>
  </si>
  <si>
    <t>37.2712</t>
  </si>
  <si>
    <t>-1.79611</t>
  </si>
  <si>
    <t>Historical lead-silver mining area. Main ores were argentiferous galena and freibergite</t>
  </si>
  <si>
    <t>Pb–Zn ± Cu deposit</t>
  </si>
  <si>
    <t>Biga Peninsula</t>
  </si>
  <si>
    <t>Akiska et al., 2013</t>
  </si>
  <si>
    <t>HDK(p)</t>
  </si>
  <si>
    <t xml:space="preserve">FD6 </t>
  </si>
  <si>
    <t>Handeresi Adit</t>
  </si>
  <si>
    <t>Fırıncıkdere Adit</t>
  </si>
  <si>
    <t>Late Cretaceous porphyry Cu and epithermal Cu-Au</t>
  </si>
  <si>
    <t>Skarn and granite hosted fluorite deposit.</t>
  </si>
  <si>
    <t>39.53264</t>
  </si>
  <si>
    <t>35.65252</t>
  </si>
  <si>
    <t>Au-Zn- Cu veins</t>
  </si>
  <si>
    <t>Ag, Pb, Zn</t>
  </si>
  <si>
    <t>Massive Zn-Fe sulfides / Cu-Zn deposit</t>
  </si>
  <si>
    <t xml:space="preserve">Cu - Zn massive sulfides, some Pb. </t>
  </si>
  <si>
    <t>Cu Quartz vein in layered gabbro</t>
  </si>
  <si>
    <t>Ag, Au massive Zn-Cu-Pb sulfides</t>
  </si>
  <si>
    <t>Cal–qtz–dol–sp–gn–ccp ± brt ± f</t>
  </si>
  <si>
    <t>Qtz–(cal, chl)–gn ± ccp</t>
  </si>
  <si>
    <t>Pb–Zn vein-typ</t>
  </si>
  <si>
    <t>stratabound carbonate hosted lead-zinc mine / Pb–Zn–As</t>
  </si>
  <si>
    <t>Pb–Zn–As</t>
  </si>
  <si>
    <t>Pb–Zn–Sr ore</t>
  </si>
  <si>
    <t>Pb–Zn–Ba</t>
  </si>
  <si>
    <t xml:space="preserve">Pb–Zn–F ore </t>
  </si>
  <si>
    <t xml:space="preserve">Pb–Zn–F ore / cinabre-fluorite-fahlores </t>
  </si>
  <si>
    <t>Fluorite, quartz, galena and sphalerite mineralisation</t>
  </si>
  <si>
    <t>CPM5</t>
  </si>
  <si>
    <t>CPM6</t>
  </si>
  <si>
    <t>CMCP</t>
  </si>
  <si>
    <t>CPM7</t>
  </si>
  <si>
    <t>CPMI</t>
  </si>
  <si>
    <t>CPM9</t>
  </si>
  <si>
    <t>CPM I0</t>
  </si>
  <si>
    <t>CPMI I</t>
  </si>
  <si>
    <t>CPMl2</t>
  </si>
  <si>
    <t>Capo Mararpiu ores</t>
  </si>
  <si>
    <t>Stos-Gale et al., 1997</t>
  </si>
  <si>
    <t xml:space="preserve">AAR 17 </t>
  </si>
  <si>
    <t>Aarja</t>
  </si>
  <si>
    <t>Bayda</t>
  </si>
  <si>
    <t>AAR 48</t>
  </si>
  <si>
    <t>AAR 83</t>
  </si>
  <si>
    <t>AAR 85</t>
  </si>
  <si>
    <t xml:space="preserve">LAS 26a </t>
  </si>
  <si>
    <t>BAY 87</t>
  </si>
  <si>
    <t>Pb-Zn-Cu-Fe</t>
  </si>
  <si>
    <t>40.33333</t>
  </si>
  <si>
    <t>8.38333</t>
  </si>
  <si>
    <t>24.27327</t>
  </si>
  <si>
    <t>56.43354</t>
  </si>
  <si>
    <t>24.45</t>
  </si>
  <si>
    <t>56.57</t>
  </si>
  <si>
    <t>copper mine owned by Oman Mining Co.</t>
  </si>
  <si>
    <t>24.3645</t>
  </si>
  <si>
    <t>56.408</t>
  </si>
  <si>
    <t>APL 21</t>
  </si>
  <si>
    <t xml:space="preserve">Solea  </t>
  </si>
  <si>
    <t>Apliki</t>
  </si>
  <si>
    <t>Region 1</t>
  </si>
  <si>
    <t>APL 22</t>
  </si>
  <si>
    <t>Region 1A</t>
  </si>
  <si>
    <t>APL 23</t>
  </si>
  <si>
    <t>Region 1B</t>
  </si>
  <si>
    <t>APL 24</t>
  </si>
  <si>
    <t>Region 2</t>
  </si>
  <si>
    <t>APL 25</t>
  </si>
  <si>
    <t>Region 3</t>
  </si>
  <si>
    <t>APL 26</t>
  </si>
  <si>
    <t>Region 4</t>
  </si>
  <si>
    <t>APL 27</t>
  </si>
  <si>
    <t>Region 5</t>
  </si>
  <si>
    <t>APL 28</t>
  </si>
  <si>
    <t>APL 29</t>
  </si>
  <si>
    <t>APL 3</t>
  </si>
  <si>
    <t xml:space="preserve"> Mine dump</t>
  </si>
  <si>
    <t>APL 30</t>
  </si>
  <si>
    <t>APL 31</t>
  </si>
  <si>
    <t>APL 32</t>
  </si>
  <si>
    <t>APL 33</t>
  </si>
  <si>
    <t>APL 34</t>
  </si>
  <si>
    <t>APL 35</t>
  </si>
  <si>
    <t>APL 36</t>
  </si>
  <si>
    <t>APL 37</t>
  </si>
  <si>
    <t>APL 38</t>
  </si>
  <si>
    <t>APL 39</t>
  </si>
  <si>
    <t>APL 40</t>
  </si>
  <si>
    <t>APL 41</t>
  </si>
  <si>
    <t>APL 42</t>
  </si>
  <si>
    <t>APL 43</t>
  </si>
  <si>
    <t>APL 44</t>
  </si>
  <si>
    <t>APLE 1</t>
  </si>
  <si>
    <t>Troodos North</t>
  </si>
  <si>
    <t>Apliki East</t>
  </si>
  <si>
    <t>APLKOR 1</t>
  </si>
  <si>
    <t>APLKOR 2</t>
  </si>
  <si>
    <t>APLKOR 3</t>
  </si>
  <si>
    <t>APLKOR 4</t>
  </si>
  <si>
    <t>APLW 1</t>
  </si>
  <si>
    <t>Apliki West</t>
  </si>
  <si>
    <t>APLW 97/4</t>
  </si>
  <si>
    <t>mine</t>
  </si>
  <si>
    <t>APLW 97/5</t>
  </si>
  <si>
    <t>APLW 97/7</t>
  </si>
  <si>
    <t>CY 1147</t>
  </si>
  <si>
    <t>Kokkinorotsos</t>
  </si>
  <si>
    <t>Chromite mine</t>
  </si>
  <si>
    <t>CY267d</t>
  </si>
  <si>
    <t xml:space="preserve">Larnaca  </t>
  </si>
  <si>
    <t>West side of the mine</t>
  </si>
  <si>
    <t>Chalcocite</t>
  </si>
  <si>
    <t>CY605a</t>
  </si>
  <si>
    <t>North West, near Lefka</t>
  </si>
  <si>
    <t>Mazokambos East</t>
  </si>
  <si>
    <t>Malachite stains, poor ore</t>
  </si>
  <si>
    <t>Mem5</t>
  </si>
  <si>
    <t>Memi</t>
  </si>
  <si>
    <t>Mem6</t>
  </si>
  <si>
    <t>Memi2</t>
  </si>
  <si>
    <t>Memi3</t>
  </si>
  <si>
    <t>Memi4</t>
  </si>
  <si>
    <t>PER2</t>
  </si>
  <si>
    <t xml:space="preserve">Limni  </t>
  </si>
  <si>
    <t>Perevasa</t>
  </si>
  <si>
    <t xml:space="preserve"> </t>
  </si>
  <si>
    <t>PET 96/1</t>
  </si>
  <si>
    <t>Petalas/Ayios Nicolaos</t>
  </si>
  <si>
    <t>Pyrite crystals</t>
  </si>
  <si>
    <t>PET 96/2</t>
  </si>
  <si>
    <t xml:space="preserve">TROU 11   </t>
  </si>
  <si>
    <t>Malachite, azurite</t>
  </si>
  <si>
    <t xml:space="preserve">TROU 14   </t>
  </si>
  <si>
    <t>Pyrite, Chalcopyrite</t>
  </si>
  <si>
    <t>Pyrite ore</t>
  </si>
  <si>
    <t>......</t>
  </si>
  <si>
    <t>Alghero Calabona (SS)</t>
  </si>
  <si>
    <t>Cu occurrence</t>
  </si>
  <si>
    <t>Covellite</t>
  </si>
  <si>
    <t>AC 1018A</t>
  </si>
  <si>
    <t>Arcu Correboi (NU)</t>
  </si>
  <si>
    <t>ACQ1</t>
  </si>
  <si>
    <t>Acquaresi (CA)</t>
  </si>
  <si>
    <t>ACQ2</t>
  </si>
  <si>
    <t>Masua Mine</t>
  </si>
  <si>
    <t>ACQ3</t>
  </si>
  <si>
    <t>ARG1  (AM1)</t>
  </si>
  <si>
    <t>Argentiera, Nurra (SS)</t>
  </si>
  <si>
    <t>ARG2</t>
  </si>
  <si>
    <t>ARN1/2</t>
  </si>
  <si>
    <t>Sardinia, Oridda</t>
  </si>
  <si>
    <t>Arenas, Oridda, (CA)</t>
  </si>
  <si>
    <t>ARN1/91</t>
  </si>
  <si>
    <t xml:space="preserve">ARN1/95   </t>
  </si>
  <si>
    <t xml:space="preserve">ARN3/86   </t>
  </si>
  <si>
    <t xml:space="preserve">ARN3/91   </t>
  </si>
  <si>
    <t>BA</t>
  </si>
  <si>
    <t>Bau Arenas (NU)</t>
  </si>
  <si>
    <t>BM 52016</t>
  </si>
  <si>
    <t>Tetrahedrite</t>
  </si>
  <si>
    <t>BUG1</t>
  </si>
  <si>
    <t>Buggeru (NU)</t>
  </si>
  <si>
    <t>Malfidano Mine</t>
  </si>
  <si>
    <t>CB 1007A</t>
  </si>
  <si>
    <t>Sardinia, Baronia</t>
  </si>
  <si>
    <t>Canale Barisone, Torpe, (NU)</t>
  </si>
  <si>
    <t xml:space="preserve">CB 1007B     </t>
  </si>
  <si>
    <t xml:space="preserve">CB 1007C     </t>
  </si>
  <si>
    <t xml:space="preserve">CB 1007D     </t>
  </si>
  <si>
    <t xml:space="preserve">CB 1007E     </t>
  </si>
  <si>
    <t>CB 1007F</t>
  </si>
  <si>
    <t>CB 1007G</t>
  </si>
  <si>
    <t>Canale Barisone, Torpe, NU</t>
  </si>
  <si>
    <t xml:space="preserve">CB 1007H     </t>
  </si>
  <si>
    <t xml:space="preserve">CB 1007I     </t>
  </si>
  <si>
    <t>CDC8a</t>
  </si>
  <si>
    <t>Calabona, Due Contatti (SS)</t>
  </si>
  <si>
    <t>North side of the Ferrari Shaft</t>
  </si>
  <si>
    <t>malachite in limonite</t>
  </si>
  <si>
    <t>CDC9a</t>
  </si>
  <si>
    <t>North side of the Fer.Sh.</t>
  </si>
  <si>
    <t>malchite in porphyry</t>
  </si>
  <si>
    <t>CFS10c</t>
  </si>
  <si>
    <t>Calabona, Ferrari Shaft (SS)</t>
  </si>
  <si>
    <t>Dump around the shaft</t>
  </si>
  <si>
    <t>dispersed malachite</t>
  </si>
  <si>
    <t>CFS11</t>
  </si>
  <si>
    <t>From the wall of the shaft</t>
  </si>
  <si>
    <t>malachite in a rock</t>
  </si>
  <si>
    <t>CFS12rock</t>
  </si>
  <si>
    <t>piece of rock impregnated with Cu minerals</t>
  </si>
  <si>
    <t>CFS13a</t>
  </si>
  <si>
    <t>From the near dump</t>
  </si>
  <si>
    <t>CFS16 a</t>
  </si>
  <si>
    <t>large piece with chalcopyrite</t>
  </si>
  <si>
    <t>CG-A</t>
  </si>
  <si>
    <t>Genna tres Montis (CA)</t>
  </si>
  <si>
    <t>Mine:  S. Giuseppe filon</t>
  </si>
  <si>
    <t>Fluorite, baryte, galena</t>
  </si>
  <si>
    <t>CG-B</t>
  </si>
  <si>
    <t>Capo Marargiu (SS)</t>
  </si>
  <si>
    <t>Occurrence</t>
  </si>
  <si>
    <t>CMG1</t>
  </si>
  <si>
    <t>COB17 a</t>
  </si>
  <si>
    <t>Calabona (SS)</t>
  </si>
  <si>
    <t>Dump by the office building</t>
  </si>
  <si>
    <t>Piece with malachite &amp; azurite</t>
  </si>
  <si>
    <t>COB18b</t>
  </si>
  <si>
    <t>Calabona, San Giovanni (SS)</t>
  </si>
  <si>
    <t>Dump near the office building</t>
  </si>
  <si>
    <t>malachite, in limonite</t>
  </si>
  <si>
    <t>COB20a</t>
  </si>
  <si>
    <t>Old wall out of the mine</t>
  </si>
  <si>
    <t>Malachite, heavy</t>
  </si>
  <si>
    <t>COB20d</t>
  </si>
  <si>
    <t xml:space="preserve">COR1    </t>
  </si>
  <si>
    <t>Sardinia, Iglesiente</t>
  </si>
  <si>
    <t>Coremo, Iglesias, (CA)</t>
  </si>
  <si>
    <t xml:space="preserve">COR2    </t>
  </si>
  <si>
    <t xml:space="preserve">COR3    </t>
  </si>
  <si>
    <t>CPM10</t>
  </si>
  <si>
    <t>CPM11</t>
  </si>
  <si>
    <t>CS 1005A</t>
  </si>
  <si>
    <t>Monte Sisinni (SS)</t>
  </si>
  <si>
    <t>Salondra Mine (SS)</t>
  </si>
  <si>
    <t>CSF15a</t>
  </si>
  <si>
    <t>Dump near the green wall</t>
  </si>
  <si>
    <t>malachite, powdery</t>
  </si>
  <si>
    <t>CSG1 b</t>
  </si>
  <si>
    <t>on the road to the pit</t>
  </si>
  <si>
    <t>3 frgms of green powdery mineral</t>
  </si>
  <si>
    <t>CSG2</t>
  </si>
  <si>
    <t>Calabona, San Giovanni 2 (SS)</t>
  </si>
  <si>
    <t>south side of the pit</t>
  </si>
  <si>
    <t>heavy piece of chalcopyrite</t>
  </si>
  <si>
    <t>CSG2B/1</t>
  </si>
  <si>
    <t>quartz/pyrite outcrop</t>
  </si>
  <si>
    <t>CSG2B/2</t>
  </si>
  <si>
    <t>CSG3</t>
  </si>
  <si>
    <t>north side of the pit</t>
  </si>
  <si>
    <t>CSG7</t>
  </si>
  <si>
    <t>East side dump by fig three</t>
  </si>
  <si>
    <t>malachite, crumbly</t>
  </si>
  <si>
    <t>CV1</t>
  </si>
  <si>
    <t>Calabona Vessus (SS)</t>
  </si>
  <si>
    <t>Haematite with malachite</t>
  </si>
  <si>
    <t xml:space="preserve">GEO1    </t>
  </si>
  <si>
    <t>Sardinia, Lanusei</t>
  </si>
  <si>
    <t xml:space="preserve">GEO2/84   </t>
  </si>
  <si>
    <t>Genna Olidoni, Ardali, (NU)</t>
  </si>
  <si>
    <t xml:space="preserve">GEO2/86   </t>
  </si>
  <si>
    <t>GUZ1</t>
  </si>
  <si>
    <t>Guzzura (NU)</t>
  </si>
  <si>
    <t>MEGN1</t>
  </si>
  <si>
    <t>Monte Ega (CA)</t>
  </si>
  <si>
    <t>MS5</t>
  </si>
  <si>
    <t>MS6</t>
  </si>
  <si>
    <t>MS8</t>
  </si>
  <si>
    <t>MS9</t>
  </si>
  <si>
    <t>MT 1003A</t>
  </si>
  <si>
    <t>Monte Tamara, Nuxis (CA)</t>
  </si>
  <si>
    <t>NB1</t>
  </si>
  <si>
    <t>Nebida (CA)</t>
  </si>
  <si>
    <t>NEB2</t>
  </si>
  <si>
    <t>O1</t>
  </si>
  <si>
    <t>Su Elzu-Urgne, Ozieri (SS)</t>
  </si>
  <si>
    <t>Malachite&amp;azurite</t>
  </si>
  <si>
    <t>O2</t>
  </si>
  <si>
    <t xml:space="preserve">Monte Tramentu, Ozieri (SS) </t>
  </si>
  <si>
    <t>O3</t>
  </si>
  <si>
    <t>Ortu Sanu, Ozieri (SS)</t>
  </si>
  <si>
    <t>PDF100/88</t>
  </si>
  <si>
    <t>Perdas De Fogu (CA)</t>
  </si>
  <si>
    <t>PDF100/94</t>
  </si>
  <si>
    <t>PEM1</t>
  </si>
  <si>
    <t>Perda Marras</t>
  </si>
  <si>
    <t xml:space="preserve">PSO 100/88    </t>
  </si>
  <si>
    <t>Sardinia, Fluminese</t>
  </si>
  <si>
    <t>Perda s'Oliu, (CA)</t>
  </si>
  <si>
    <t>PSO 100/94</t>
  </si>
  <si>
    <t xml:space="preserve">PSO 101       </t>
  </si>
  <si>
    <t>PSO 1014</t>
  </si>
  <si>
    <t xml:space="preserve">PSO 1014A     </t>
  </si>
  <si>
    <t>PSO 1015</t>
  </si>
  <si>
    <t xml:space="preserve">PSO 1015A/84  </t>
  </si>
  <si>
    <t>PSO 1015A/94</t>
  </si>
  <si>
    <t xml:space="preserve">PSO 1016A/84  </t>
  </si>
  <si>
    <t>PSO 1016A/94</t>
  </si>
  <si>
    <t xml:space="preserve">PSO 102       </t>
  </si>
  <si>
    <t xml:space="preserve">R 1000A     </t>
  </si>
  <si>
    <t>Sardinia, Sulcis</t>
  </si>
  <si>
    <t>Rosas, Nuxis, (CA)</t>
  </si>
  <si>
    <t xml:space="preserve">R 1000B     </t>
  </si>
  <si>
    <t xml:space="preserve">R 1000C     </t>
  </si>
  <si>
    <t xml:space="preserve">R 1000D     </t>
  </si>
  <si>
    <t xml:space="preserve">R 1000E     </t>
  </si>
  <si>
    <t xml:space="preserve">R 1000F     </t>
  </si>
  <si>
    <t>R 1000I</t>
  </si>
  <si>
    <t xml:space="preserve">R 1000J     </t>
  </si>
  <si>
    <t xml:space="preserve">R 1000M     </t>
  </si>
  <si>
    <t>R 1000P</t>
  </si>
  <si>
    <t>R 1000Q</t>
  </si>
  <si>
    <t>SA5</t>
  </si>
  <si>
    <t>SA6</t>
  </si>
  <si>
    <t>SA7</t>
  </si>
  <si>
    <t>SA8</t>
  </si>
  <si>
    <t>SBND4</t>
  </si>
  <si>
    <t>San Benedetto (CA)</t>
  </si>
  <si>
    <t>SE</t>
  </si>
  <si>
    <t>Sos Enattos (NU)</t>
  </si>
  <si>
    <t>SEI2</t>
  </si>
  <si>
    <t>Serra Ilixi (CA)</t>
  </si>
  <si>
    <t>SGI</t>
  </si>
  <si>
    <t>Sardinia,</t>
  </si>
  <si>
    <t>SL 1012A</t>
  </si>
  <si>
    <t>Sa Lilla  (CA)</t>
  </si>
  <si>
    <t xml:space="preserve">SM 1001A   </t>
  </si>
  <si>
    <t>Sa Marchesa, Nuxis, (CA)</t>
  </si>
  <si>
    <t xml:space="preserve">SM 1001B   </t>
  </si>
  <si>
    <t xml:space="preserve">SM 1001C   </t>
  </si>
  <si>
    <t xml:space="preserve">SM 1001D   </t>
  </si>
  <si>
    <t xml:space="preserve">SM 1001G   </t>
  </si>
  <si>
    <t>SMU4</t>
  </si>
  <si>
    <t>Su Muloni Villaputzu (CA)</t>
  </si>
  <si>
    <t>SOB1</t>
  </si>
  <si>
    <t>S'ortu Becciu (CA)</t>
  </si>
  <si>
    <t>SRV1</t>
  </si>
  <si>
    <t>S'Acqua Arrubia (CA)</t>
  </si>
  <si>
    <t xml:space="preserve">SZF1    </t>
  </si>
  <si>
    <t>Su Zurfuru, Fluminimaggiore, (CA)</t>
  </si>
  <si>
    <t xml:space="preserve">SZU 100 </t>
  </si>
  <si>
    <t xml:space="preserve">SZU 101 </t>
  </si>
  <si>
    <t>TNF1</t>
  </si>
  <si>
    <t>Terras Nieddas (CA)</t>
  </si>
  <si>
    <t xml:space="preserve">TRB1/84  </t>
  </si>
  <si>
    <t>Truba Niedda, Nuxis, (CA)</t>
  </si>
  <si>
    <t xml:space="preserve">TRB1/86   </t>
  </si>
  <si>
    <t>TRB5</t>
  </si>
  <si>
    <t>TRB6</t>
  </si>
  <si>
    <t>TRB7</t>
  </si>
  <si>
    <t xml:space="preserve">TUV1/1    </t>
  </si>
  <si>
    <t>Sardinia, Sarrabus</t>
  </si>
  <si>
    <t>Tuviois, (CA)</t>
  </si>
  <si>
    <t xml:space="preserve">TUV1/2 </t>
  </si>
  <si>
    <t>X1</t>
  </si>
  <si>
    <t>Mt. Nieddu, Orroli (NU)</t>
  </si>
  <si>
    <t>X3</t>
  </si>
  <si>
    <t>Li Menduli e Figaruia, Bortigiadas (SS)</t>
  </si>
  <si>
    <t xml:space="preserve"> Malachite, azurite, galena</t>
  </si>
  <si>
    <t>X4</t>
  </si>
  <si>
    <t>X5</t>
  </si>
  <si>
    <t xml:space="preserve">Terra Padeda, Rio Hibbar (SS) </t>
  </si>
  <si>
    <t>34.930932</t>
  </si>
  <si>
    <t>33.1172146</t>
  </si>
  <si>
    <t>35.0432</t>
  </si>
  <si>
    <t>33.1241</t>
  </si>
  <si>
    <t>35.0203</t>
  </si>
  <si>
    <t>33.1774</t>
  </si>
  <si>
    <t>39.44185</t>
  </si>
  <si>
    <t>8.52149</t>
  </si>
  <si>
    <t>39.8785705</t>
  </si>
  <si>
    <t>9.5410772</t>
  </si>
  <si>
    <t>Lanusei</t>
  </si>
  <si>
    <t>Old prospects for galena</t>
  </si>
  <si>
    <t>39.36556</t>
  </si>
  <si>
    <t>8.44222</t>
  </si>
  <si>
    <t>40.53194</t>
  </si>
  <si>
    <t>8.36500</t>
  </si>
  <si>
    <t>Pb-Zn-Ba and F mine</t>
  </si>
  <si>
    <t>39.39296</t>
  </si>
  <si>
    <t>8.56233</t>
  </si>
  <si>
    <t xml:space="preserve">Hydrothermal low-temperature F-Pb-Zn veins </t>
  </si>
  <si>
    <t>41.45000</t>
  </si>
  <si>
    <t>2.00556</t>
  </si>
  <si>
    <t>Pb-Zn deposits</t>
  </si>
  <si>
    <t>Massive polymetallic  ore (MSB) / Mineralization is mainly composed of pyrite with minor sphalerite, tetrahedrite-tennantite, arsenopyrite, chalcopyrite, galena, stannite, and supergene minerals.</t>
  </si>
  <si>
    <t>Au-Ag-Pb-Zn mineralisation</t>
  </si>
  <si>
    <t>45.98793</t>
  </si>
  <si>
    <t>23.01150</t>
  </si>
  <si>
    <t>Müller (2009) reports galena in a vein that also contains pyrite, minor zincblende and cerrusite, accompanied by the gangue minerals fluorite, ankerite, limonite and calcite.</t>
  </si>
  <si>
    <t>Cu ore deposit</t>
  </si>
  <si>
    <t>high grade oxidized copper</t>
  </si>
  <si>
    <t>40.5344</t>
  </si>
  <si>
    <t>8.34698</t>
  </si>
  <si>
    <t>39.15456</t>
  </si>
  <si>
    <t>8.73953</t>
  </si>
  <si>
    <t>39.153</t>
  </si>
  <si>
    <t>8.7394</t>
  </si>
  <si>
    <t>Copper Mine </t>
  </si>
  <si>
    <t>60.14868</t>
  </si>
  <si>
    <t>14.93615</t>
  </si>
  <si>
    <t>Originally mined only for copper due to the problems to get sufficient quality with the Pb&amp; Zn conc.- later solved with a combination of wet methods and magnetic separation.</t>
  </si>
  <si>
    <t>39.1273</t>
  </si>
  <si>
    <t>22.3016</t>
  </si>
  <si>
    <t>ophiolithe complex, Chromite mine</t>
  </si>
  <si>
    <t>epigenetic lead-zinc mineralization / Triassic greywacke-quartz conglomerates including lead and minor zinc and copper ores, covered by a layer of sandstone.</t>
  </si>
  <si>
    <t>6.44111</t>
  </si>
  <si>
    <t>50.7456</t>
  </si>
  <si>
    <t>39.41789</t>
  </si>
  <si>
    <t>8.50502</t>
  </si>
  <si>
    <t>Old Pb mine</t>
  </si>
  <si>
    <t>Pb-Zn Deposits / fluorspar-barite-Pb-Zn mine</t>
  </si>
  <si>
    <t>by the 180s it was producing 2,500 tons of lead and silver, 9,000 tons of zinc and 500 tons of copper annually.</t>
  </si>
  <si>
    <t>-7.97083</t>
  </si>
  <si>
    <t>Ore production during the mine life (1924-1967): 8.3 Mton with a content of 128 ton Au, 411 ton Ag, 118 kton Cu, 566 kton As plus numerous other products. ("Ore in Sweden 2" by E. Grip &amp; R. Frietsch, ISBN 91-20-03191-2. (in Swedish))</t>
  </si>
  <si>
    <t>galena + sphalerite</t>
  </si>
  <si>
    <t>copper-gold-pyrite mine</t>
  </si>
  <si>
    <t>Adana- Tufanbeyli-Akçal</t>
  </si>
  <si>
    <t>Abandoned copper mine.</t>
  </si>
  <si>
    <t>40.627969</t>
  </si>
  <si>
    <t>9.677337</t>
  </si>
  <si>
    <t>was a major lead producer, with some copper and zinc</t>
  </si>
  <si>
    <t>coal ???</t>
  </si>
  <si>
    <t>tin mine</t>
  </si>
  <si>
    <t>siderite mineralisation</t>
  </si>
  <si>
    <t>lead and zinc-bearing veins hosted by devonian schists</t>
  </si>
  <si>
    <t>siderite-quartz veins bearing a suite of Zn-Pb-Cu-Ag minerals hosted by Lower Devonian schists</t>
  </si>
  <si>
    <t>old silver mining district</t>
  </si>
  <si>
    <t>39.87759</t>
  </si>
  <si>
    <t>9.17195</t>
  </si>
  <si>
    <t>Zn mine</t>
  </si>
  <si>
    <t>Ore minerals in the Driggith-Sandbeds vein were predominantly galena, sphalerite, and chalcopyrite in a gangue of quartz and barite</t>
  </si>
  <si>
    <t>35.03953</t>
  </si>
  <si>
    <t>33.03828</t>
  </si>
  <si>
    <t>Lead ore mining district / Ancient lead mines in the central part of the Mechernich lead and zinc deposit. The main ore minerals Galena, Sphalerite, and Cerussite are disseminated or occur in nodular impregnations (Knotten) and veinlets in the lower Triassic sandstones and conglomerates (Middle Bunter Sandstone). From Roman times until 1957 the deposit was worked from numerous mines and open cuts south and southwest of Mechernich.</t>
  </si>
  <si>
    <t>35.09167</t>
  </si>
  <si>
    <t>32.82917</t>
  </si>
  <si>
    <t>lead- and zinc-bearing siderite-quartz vein</t>
  </si>
  <si>
    <t>skarn-type Fe mineralization resulted in arsenical copper mineralization of hydrothermal origin with underwent strong alteration during the Pliocene and Quaternary</t>
  </si>
  <si>
    <t>Ancient iron mine</t>
  </si>
  <si>
    <t>native silver</t>
  </si>
  <si>
    <t>argentiferous, with Pyrite, Chalcopyrite, Blende, Galena, Malachite, and Falilerz</t>
  </si>
  <si>
    <t>silver, kyanite, fluorite, lead and zinc minerals.</t>
  </si>
  <si>
    <t>Sb, leptynites</t>
  </si>
  <si>
    <t>Zn-Pb, Fe, Ag</t>
  </si>
  <si>
    <t>Pb, Zn, Cu, Mo</t>
  </si>
  <si>
    <t>Sb, (gold-bearing) arsenopyrite</t>
  </si>
  <si>
    <t>45.44770</t>
  </si>
  <si>
    <t>2.48295</t>
  </si>
  <si>
    <t>Le Bleymard</t>
  </si>
  <si>
    <t>Au-Ag-Zn±Pb</t>
  </si>
  <si>
    <t>Malatya-Cafana</t>
  </si>
  <si>
    <t>Malatya-Adatepe</t>
  </si>
  <si>
    <t>Mississippi Valley type Pb-Zn deposit</t>
  </si>
  <si>
    <t>38.20833</t>
  </si>
  <si>
    <t>36.32500</t>
  </si>
  <si>
    <t>low-temperature fault-controlled antimony deposit and stibnite mineralization</t>
  </si>
  <si>
    <t>U-bearing Pb-Zn-Cu deposit related to the Asarcık granitoid.</t>
  </si>
  <si>
    <t>Old Pb-Zn mine + also Fe (limonite)</t>
  </si>
  <si>
    <t>60.31549</t>
  </si>
  <si>
    <t>15.50565</t>
  </si>
  <si>
    <t>15.53333</t>
  </si>
  <si>
    <t>59.76667</t>
  </si>
  <si>
    <t>Complex sulphide (copper-zinc-gold-silver) mine, opened in 2000.</t>
  </si>
  <si>
    <t>60.47682</t>
  </si>
  <si>
    <t>15.90426</t>
  </si>
  <si>
    <t>60.34799</t>
  </si>
  <si>
    <t>15.58284</t>
  </si>
  <si>
    <t>60.31709</t>
  </si>
  <si>
    <t>15.50984</t>
  </si>
  <si>
    <t xml:space="preserve">gold </t>
  </si>
  <si>
    <t>sphalerite </t>
  </si>
  <si>
    <t>silver</t>
  </si>
  <si>
    <t>lead and silver mine</t>
  </si>
  <si>
    <t>small, ancient, lead mine</t>
  </si>
  <si>
    <t>pyrite, galena and sphalerite did not test positive for silver content greater than 0.05%.</t>
  </si>
  <si>
    <t>fluroine + Pb</t>
  </si>
  <si>
    <t>Worked from late 1700's to 1925 principally for copper then later for tin and arsenic as at Devon Great Consols</t>
  </si>
  <si>
    <t>pyrite + galena</t>
  </si>
  <si>
    <t>Lead mine</t>
  </si>
  <si>
    <t>lead mine </t>
  </si>
  <si>
    <t>The vein consists of galena in a gangue of fluorite. Galena values decreased with depth and in the four fathom limestone sphalerite was said to predominate.</t>
  </si>
  <si>
    <t>turquoise</t>
  </si>
  <si>
    <t>Rocks are, from time to time, intersected by hydrothermal veins, relative to veinstone Ag-deposit of Jihlava ore district. Quartz-carbonate veins contain only small amount of ore minerals, mainly pyrite, arsenopyrite and sphalerite. Rarely occure alpine-type veins with quartz, feldspars, micas, pyrite, arsenopyrite and Ti-oxides. Both vein types sometimes blend to one.</t>
  </si>
  <si>
    <t>Mesozoic fluorite vein deposit associated with faults</t>
  </si>
  <si>
    <t>Abandoned Ag-Cu mines</t>
  </si>
  <si>
    <t>Fluorite-bearing granites</t>
  </si>
  <si>
    <t>Lead and silver</t>
  </si>
  <si>
    <t>Remote mine initially working for lead and silver and later zinc</t>
  </si>
  <si>
    <t>Lead</t>
  </si>
  <si>
    <t>Fluorite deposit.</t>
  </si>
  <si>
    <t>Siderite veins with Pb-Cu-Zn mineralization, hosted by devonian schists.</t>
  </si>
  <si>
    <t>iron mine</t>
  </si>
  <si>
    <t>Fe-Pb-Cu-(Ag-Zn) hydrothermal quartz veins.</t>
  </si>
  <si>
    <t>Cr mine</t>
  </si>
  <si>
    <t>Au-Pb-Zn</t>
  </si>
  <si>
    <t>Quartz vein with lead, silver and copper ores</t>
  </si>
  <si>
    <t>50.221</t>
  </si>
  <si>
    <t>8.33076</t>
  </si>
  <si>
    <t>Ancient lead-silver mine.</t>
  </si>
  <si>
    <t>51.20941</t>
  </si>
  <si>
    <t>7.91934</t>
  </si>
  <si>
    <t>Ancient lead mine</t>
  </si>
  <si>
    <t>Pb-Zn mining district</t>
  </si>
  <si>
    <t>mining on iron ore and non-ferrous metals </t>
  </si>
  <si>
    <t>ancienne mine de barytine</t>
  </si>
  <si>
    <t xml:space="preserve">Zinc–lead deposits /  minéralisations de Pb-Zn-F-Ba </t>
  </si>
  <si>
    <t>porphyry copper ore district.</t>
  </si>
  <si>
    <t>Hydrothermal Pb-Zn deposit.</t>
  </si>
  <si>
    <t>Cu-Ag epithermal vein deposit</t>
  </si>
  <si>
    <t>Pb-Zn mining district.</t>
  </si>
  <si>
    <t>Copper ore (chalcopyrite and secondary minerals such as malachite)</t>
  </si>
  <si>
    <t>2792 tons of lead ore, and 2670 tons of copper ore</t>
  </si>
  <si>
    <t>-3.86690</t>
  </si>
  <si>
    <t>52.50449</t>
  </si>
  <si>
    <t>52.47382</t>
  </si>
  <si>
    <t>-3.87296</t>
  </si>
  <si>
    <t>zinc and lead mine</t>
  </si>
  <si>
    <t>was originally a copper mine then gold mine</t>
  </si>
  <si>
    <t>fluorite</t>
  </si>
  <si>
    <t>copper mine</t>
  </si>
  <si>
    <t>Ancient workings on a Zn-Pb-Cu vein, hosted by clay schists</t>
  </si>
  <si>
    <t>lead and zinc ores</t>
  </si>
  <si>
    <t>Small lead-silver mine</t>
  </si>
  <si>
    <t>50.93833</t>
  </si>
  <si>
    <t>7.21694</t>
  </si>
  <si>
    <t>lead and zinc metal</t>
  </si>
  <si>
    <t>iron, baryte and lead-zinc mine</t>
  </si>
  <si>
    <t>40.74167</t>
  </si>
  <si>
    <t>8.14750</t>
  </si>
  <si>
    <t>Syngenetic submarine exhalative mineralization (Ni-Co-As-Sb-Fe-Pb) and late Hercynian Pb-Zn-Ag-Sb veins cutting the Palaeozoic basement, located along the northwestern coast of Sardinia in the historical district of Nurra.</t>
  </si>
  <si>
    <t>Copper mine</t>
  </si>
  <si>
    <t>39.6967569</t>
  </si>
  <si>
    <t>9.5776838</t>
  </si>
  <si>
    <t>old Cu mines</t>
  </si>
  <si>
    <t>39.399384</t>
  </si>
  <si>
    <t>8.4001406</t>
  </si>
  <si>
    <t>quartz vein with chalcopyrite, pyrite, and other sulfides, sizing over 2 km in length and ranging from 1 to 25 meters in thickness</t>
  </si>
  <si>
    <t>39.11</t>
  </si>
  <si>
    <t>8.59806</t>
  </si>
  <si>
    <t>Porphyry copper mineralization.</t>
  </si>
  <si>
    <t>An ancient Fe-Cu mining complex </t>
  </si>
  <si>
    <t>Cobalt mines opened near Punta Corna-Torre di Ovarda and Bessanet Mt, and active between 1753 and 1848. The ore extracted was used for the glass industry and it was exported especially to Germany. Mined for iron, and locally for silver, in the middle ages (13th–15th centuries).</t>
  </si>
  <si>
    <t>Old lead-zinc and fluorite mine</t>
  </si>
  <si>
    <t>40.0371271</t>
  </si>
  <si>
    <t>9.6405028</t>
  </si>
  <si>
    <t>39.52713</t>
  </si>
  <si>
    <t>9.26773</t>
  </si>
  <si>
    <t>A lead mine owned by Silius Co. Produced 15,500 tons of galena ore (1984)</t>
  </si>
  <si>
    <t>Old Cu-Pb mines</t>
  </si>
  <si>
    <t>40.8913511</t>
  </si>
  <si>
    <t>9.0430579</t>
  </si>
  <si>
    <t>lead-zinc mine</t>
  </si>
  <si>
    <t>Zn-Pb-Ba mine</t>
  </si>
  <si>
    <t>39.1681654</t>
  </si>
  <si>
    <t>8.6747138</t>
  </si>
  <si>
    <t>40.5372</t>
  </si>
  <si>
    <t>8.3551</t>
  </si>
  <si>
    <t>Abandoned Pb-Zn, Ni-Co, and Ag mine located on the right side of Rio Bau Porcus</t>
  </si>
  <si>
    <t>Old Pb-Zn, Ni-Co, and Ag mine</t>
  </si>
  <si>
    <t>39.44069</t>
  </si>
  <si>
    <t>8.50333</t>
  </si>
  <si>
    <t>40.58278</t>
  </si>
  <si>
    <t>9.03528</t>
  </si>
  <si>
    <t>Old Pb-Zn mine</t>
  </si>
  <si>
    <t>39.31159</t>
  </si>
  <si>
    <t>8.44039</t>
  </si>
  <si>
    <t>Old Pb prospect</t>
  </si>
  <si>
    <t>Old Cu mine exploited for Cu- and Ag-rich mineralization from late 15th century until the beginning of 20th century</t>
  </si>
  <si>
    <t>Abandoned lead mine</t>
  </si>
  <si>
    <t>39.20138</t>
  </si>
  <si>
    <t>8.73671</t>
  </si>
  <si>
    <t>39.39116</t>
  </si>
  <si>
    <t>9.32370</t>
  </si>
  <si>
    <t xml:space="preserve">argentiferous galena +  Cu-, Pb- and Sb-bearing sulphides </t>
  </si>
  <si>
    <t>old silver mine</t>
  </si>
  <si>
    <t>Axinite in veins</t>
  </si>
  <si>
    <t>K.Maraş-Afşin</t>
  </si>
  <si>
    <t>40.63513</t>
  </si>
  <si>
    <t>-8.45273</t>
  </si>
  <si>
    <t>Zn-Pb ore deposits associated with the Basque-Cantabrian basin and Paleozoic basement, Northern Spain / fluorite + baryte, quartz, Zn/Pb sulfides and pyrite</t>
  </si>
  <si>
    <t xml:space="preserve">medieval lead and silver mines </t>
  </si>
  <si>
    <t>talc</t>
  </si>
  <si>
    <t>Cu-Pb-Zn</t>
  </si>
  <si>
    <t>native silver mine</t>
  </si>
  <si>
    <t>St Aethans Well</t>
  </si>
  <si>
    <t>Garsow, N Ronaldsay</t>
  </si>
  <si>
    <t>Dalkeith</t>
  </si>
  <si>
    <t>Fe-Cu deposit</t>
  </si>
  <si>
    <t>Sb-Au-Pb deposit</t>
  </si>
  <si>
    <t>Au-Ag deposit</t>
  </si>
  <si>
    <t>Hydrothermal Pb-Zn deposit hosted in high metamorphic gneisses and migmatites</t>
  </si>
  <si>
    <t>Porphyry and replacement type (skarns, mantos) Cu-Au deposit</t>
  </si>
  <si>
    <t>copper</t>
  </si>
  <si>
    <t>Szczukowskie Gorki</t>
  </si>
  <si>
    <t>Cu-Pb hydrothermal mineralization</t>
  </si>
  <si>
    <t>porphyry Cu (Mo)</t>
  </si>
  <si>
    <t>40.46667</t>
  </si>
  <si>
    <t>9.48333</t>
  </si>
  <si>
    <t>Old zinc-lead mine</t>
  </si>
  <si>
    <t>Quartz-barite veins carrying lead and zinc ores, hosted by granite and gneiss</t>
  </si>
  <si>
    <t>Porphyry copper deposit</t>
  </si>
  <si>
    <t>60.32086</t>
  </si>
  <si>
    <t>15.52362</t>
  </si>
  <si>
    <t>Small lead mine</t>
  </si>
  <si>
    <t xml:space="preserve">lead - zinc, rares cpy en inclusions </t>
  </si>
  <si>
    <t>68.45372</t>
  </si>
  <si>
    <t>18.45532</t>
  </si>
  <si>
    <t>Cu, Zn and U- deposits </t>
  </si>
  <si>
    <t>Gossan Sidi M'Barek</t>
  </si>
  <si>
    <t>DSR 1</t>
  </si>
  <si>
    <t>60.31757</t>
  </si>
  <si>
    <t>15.51410</t>
  </si>
  <si>
    <t>31.36469</t>
  </si>
  <si>
    <t>-8.05596</t>
  </si>
  <si>
    <t>Old Pb Zn Cu Ag-mine</t>
  </si>
  <si>
    <t>Pb-Zn / The ores (mainly galena and sphalerite) are included in calcite veins hosted by carboniferous slates.</t>
  </si>
  <si>
    <t>Ag-Cu</t>
  </si>
  <si>
    <t>Pb mines</t>
  </si>
  <si>
    <t>Ancient lead mines (abandoned in 1921), working lead- and zinc-bearing quartz veins hosted by gneisses</t>
  </si>
  <si>
    <t>The barite vein included minor amounts of copper, lead and manganese ores</t>
  </si>
  <si>
    <t>Au-Sb</t>
  </si>
  <si>
    <t>galena, sphalerite, rarely chaleopyrite</t>
  </si>
  <si>
    <t>39.28797</t>
  </si>
  <si>
    <t>8.50039</t>
  </si>
  <si>
    <t>39.5217</t>
  </si>
  <si>
    <t>9.38185</t>
  </si>
  <si>
    <t>39.441</t>
  </si>
  <si>
    <t>9.57395</t>
  </si>
  <si>
    <t xml:space="preserve">quartz-calcite vein rich in argentiferous galena and silver minerals (acanthite and native silver) </t>
  </si>
  <si>
    <t>Tourmaline-quartz vein</t>
  </si>
  <si>
    <t>Ancient baryte mine</t>
  </si>
  <si>
    <t>39.42223</t>
  </si>
  <si>
    <t>9.17658</t>
  </si>
  <si>
    <t>Gold mine</t>
  </si>
  <si>
    <t>Skalvattnet</t>
  </si>
  <si>
    <t xml:space="preserve">Skinnfallnaset </t>
  </si>
  <si>
    <t xml:space="preserve">Tjater </t>
  </si>
  <si>
    <t>V. Storbacksdalen</t>
  </si>
  <si>
    <t>65.1804</t>
  </si>
  <si>
    <t>16.3993</t>
  </si>
  <si>
    <t>65.83333</t>
  </si>
  <si>
    <t>14.63333</t>
  </si>
  <si>
    <t>64.71667</t>
  </si>
  <si>
    <t>14.56667</t>
  </si>
  <si>
    <t>62.6467</t>
  </si>
  <si>
    <t>12.4347</t>
  </si>
  <si>
    <t>65.56667</t>
  </si>
  <si>
    <t>14.7</t>
  </si>
  <si>
    <t>Upper Allochthon</t>
  </si>
  <si>
    <t>Karmoy</t>
  </si>
  <si>
    <t>Folldal</t>
  </si>
  <si>
    <t>Roros</t>
  </si>
  <si>
    <t>Tydal</t>
  </si>
  <si>
    <t>Holonda-Snhsa</t>
  </si>
  <si>
    <t>Grong</t>
  </si>
  <si>
    <t>Hattfjelldal</t>
  </si>
  <si>
    <t>Sulitjelma</t>
  </si>
  <si>
    <t>Furuhaugen*</t>
  </si>
  <si>
    <t>Uppermosat llochthon</t>
  </si>
  <si>
    <t>Rana</t>
  </si>
  <si>
    <t>Bleikvassli</t>
  </si>
  <si>
    <t>Mofjellet*</t>
  </si>
  <si>
    <t>Mofjellet</t>
  </si>
  <si>
    <t>Malmhaugen</t>
  </si>
  <si>
    <t>Nonsfjellet</t>
  </si>
  <si>
    <t>Nonsfjelle</t>
  </si>
  <si>
    <t>Ofoten</t>
  </si>
  <si>
    <t>Gamvik</t>
  </si>
  <si>
    <t>Balsfjord</t>
  </si>
  <si>
    <t>Mosbergvik</t>
  </si>
  <si>
    <t>Mosbergvik*</t>
  </si>
  <si>
    <t>Bjorlykke et al., 1993</t>
  </si>
  <si>
    <t xml:space="preserve">Norway </t>
  </si>
  <si>
    <t xml:space="preserve">Bleikvassli* </t>
  </si>
  <si>
    <t xml:space="preserve">Mofjellet </t>
  </si>
  <si>
    <t>42/4432-S</t>
  </si>
  <si>
    <t xml:space="preserve">39/4474-S </t>
  </si>
  <si>
    <t xml:space="preserve">Kongsfjell* </t>
  </si>
  <si>
    <t>40/4475-SB</t>
  </si>
  <si>
    <t xml:space="preserve">RognhaugbeMko. .* </t>
  </si>
  <si>
    <t>41/(SB)</t>
  </si>
  <si>
    <t xml:space="preserve">Malmhaugen </t>
  </si>
  <si>
    <t>44/4419-SC</t>
  </si>
  <si>
    <t xml:space="preserve">Gamvik* </t>
  </si>
  <si>
    <t>49/5498</t>
  </si>
  <si>
    <t xml:space="preserve">Mosbergvik </t>
  </si>
  <si>
    <t>50/5306</t>
  </si>
  <si>
    <t>50/5307</t>
  </si>
  <si>
    <t>50/5308</t>
  </si>
  <si>
    <t>50/5309</t>
  </si>
  <si>
    <t>48/4230</t>
  </si>
  <si>
    <t xml:space="preserve">Skarnesdal </t>
  </si>
  <si>
    <t>Nonsfjellet Beiarn*</t>
  </si>
  <si>
    <t>46/4360-S</t>
  </si>
  <si>
    <t>Cu-Zn</t>
  </si>
  <si>
    <t xml:space="preserve">Bjorkasen* </t>
  </si>
  <si>
    <t>47/4218-SB</t>
  </si>
  <si>
    <t>Gronnfjelldal* 45/(C) P-C 1 Small Pb-Zn</t>
  </si>
  <si>
    <t xml:space="preserve">Mollev Hemne* </t>
  </si>
  <si>
    <t>43/(S)</t>
  </si>
  <si>
    <t>1/2240-B</t>
  </si>
  <si>
    <t xml:space="preserve">Vigsnes* </t>
  </si>
  <si>
    <t>Rodklev*</t>
  </si>
  <si>
    <t>2/2239-B</t>
  </si>
  <si>
    <t>Tverrfjellet</t>
  </si>
  <si>
    <t>3/1974-SB</t>
  </si>
  <si>
    <t>Tverrfjellet*</t>
  </si>
  <si>
    <t>Sivilvangen*</t>
  </si>
  <si>
    <t>4/1996-MP</t>
  </si>
  <si>
    <t>Vingelenø</t>
  </si>
  <si>
    <t>5/1982-MP</t>
  </si>
  <si>
    <t>GeitryggenS</t>
  </si>
  <si>
    <t>6/1965-M</t>
  </si>
  <si>
    <t>GeitryggenN</t>
  </si>
  <si>
    <t>7/1964-M</t>
  </si>
  <si>
    <t>Folldal*</t>
  </si>
  <si>
    <t>8/1963-M</t>
  </si>
  <si>
    <t>Grimsdalen</t>
  </si>
  <si>
    <t>9/1961-M</t>
  </si>
  <si>
    <t>Grimsdalen*</t>
  </si>
  <si>
    <t>StorwartsN</t>
  </si>
  <si>
    <t>10/3226-T</t>
  </si>
  <si>
    <t>Stowartz*</t>
  </si>
  <si>
    <t>Kongenø</t>
  </si>
  <si>
    <t>11/3230-T</t>
  </si>
  <si>
    <t>Lergruvebakken*</t>
  </si>
  <si>
    <t>12/3027-T</t>
  </si>
  <si>
    <t>Lergruvebakken</t>
  </si>
  <si>
    <t>Kjoli*</t>
  </si>
  <si>
    <t>13/3258-T</t>
  </si>
  <si>
    <t>Hersjo*</t>
  </si>
  <si>
    <t>14/3233-M</t>
  </si>
  <si>
    <t>Hersjo</t>
  </si>
  <si>
    <t>Rodhammeren*</t>
  </si>
  <si>
    <t>15/3269-MS</t>
  </si>
  <si>
    <t>Killingdal</t>
  </si>
  <si>
    <t>16/3242-M</t>
  </si>
  <si>
    <t>Killingdal*</t>
  </si>
  <si>
    <t>Flottuin*</t>
  </si>
  <si>
    <t>17/3273-B</t>
  </si>
  <si>
    <t>Bukkhammer*</t>
  </si>
  <si>
    <t>18/3271</t>
  </si>
  <si>
    <t>Gressli*</t>
  </si>
  <si>
    <t>19/3266-MP</t>
  </si>
  <si>
    <t>Vorrevik*</t>
  </si>
  <si>
    <t>20/3264-MP</t>
  </si>
  <si>
    <t>Lokken*</t>
  </si>
  <si>
    <t>'22/3100-B</t>
  </si>
  <si>
    <t>Lokken</t>
  </si>
  <si>
    <t>Dragseth*</t>
  </si>
  <si>
    <t>23/3095-B</t>
  </si>
  <si>
    <t>Hoydal*</t>
  </si>
  <si>
    <t>'24/3099-B</t>
  </si>
  <si>
    <t>SkratSs*</t>
  </si>
  <si>
    <t>21/3380-B</t>
  </si>
  <si>
    <t>Joma*</t>
  </si>
  <si>
    <t>'25/3499-B</t>
  </si>
  <si>
    <t>Joma</t>
  </si>
  <si>
    <t>Gjersvik*</t>
  </si>
  <si>
    <t>'26/3493-M</t>
  </si>
  <si>
    <t>Cu-zn</t>
  </si>
  <si>
    <t>Skorovass*</t>
  </si>
  <si>
    <t>27/3472-M</t>
  </si>
  <si>
    <t>Skorovass</t>
  </si>
  <si>
    <t>28/3481</t>
  </si>
  <si>
    <t>Godejord*</t>
  </si>
  <si>
    <t>Kruttfjellø</t>
  </si>
  <si>
    <t>30/4478</t>
  </si>
  <si>
    <t>Rauvatnet*</t>
  </si>
  <si>
    <t>31/4508-M</t>
  </si>
  <si>
    <t>Giken*</t>
  </si>
  <si>
    <t>32/4323-B</t>
  </si>
  <si>
    <t>Giken</t>
  </si>
  <si>
    <t>33/4327-BT</t>
  </si>
  <si>
    <t>Lille Tromsdal</t>
  </si>
  <si>
    <t xml:space="preserve">Furuhaugen </t>
  </si>
  <si>
    <t>38/4325-BT</t>
  </si>
  <si>
    <t xml:space="preserve">MonsP etter* </t>
  </si>
  <si>
    <t>37/4317-B</t>
  </si>
  <si>
    <t xml:space="preserve">Ny Sulitjelma* </t>
  </si>
  <si>
    <t>36/4321-BT</t>
  </si>
  <si>
    <t xml:space="preserve">Palmberg* </t>
  </si>
  <si>
    <t>35/(BT)</t>
  </si>
  <si>
    <t xml:space="preserve">Sagmo* </t>
  </si>
  <si>
    <t>34/4326•BT</t>
  </si>
  <si>
    <t>bulk sulfid</t>
  </si>
  <si>
    <t>bulk sulfid-Fox</t>
  </si>
  <si>
    <t>29/3457-bulk sulfid</t>
  </si>
  <si>
    <t>Jakobulk sulfidbakken*</t>
  </si>
  <si>
    <t>Jakobulk sulfidbakken</t>
  </si>
  <si>
    <t>galena-Fox</t>
  </si>
  <si>
    <t>Osen</t>
  </si>
  <si>
    <t>Kluken</t>
  </si>
  <si>
    <t>TQ75-3</t>
  </si>
  <si>
    <t>Pyrite 18A</t>
  </si>
  <si>
    <t>Galena 4429</t>
  </si>
  <si>
    <t>Galena 4436</t>
  </si>
  <si>
    <t>Galena 4418</t>
  </si>
  <si>
    <t>Galena 4420</t>
  </si>
  <si>
    <t>Galena 4415</t>
  </si>
  <si>
    <t>Sandstone-Hosted deposits</t>
  </si>
  <si>
    <t>Pb deposit</t>
  </si>
  <si>
    <t>Bjørlykke and Thorpe, 1982</t>
  </si>
  <si>
    <t>Bleiberg</t>
  </si>
  <si>
    <t>Pb–Zn deposit</t>
  </si>
  <si>
    <t>Schroll et al., 2006</t>
  </si>
  <si>
    <t>Carinthia, Austria</t>
  </si>
  <si>
    <t>E-500</t>
  </si>
  <si>
    <t>E-1/94</t>
  </si>
  <si>
    <t>Sphalérite+Galène</t>
  </si>
  <si>
    <t>E-6/99</t>
  </si>
  <si>
    <t>R-10/97</t>
  </si>
  <si>
    <t>R-79/97</t>
  </si>
  <si>
    <t>R-25/99</t>
  </si>
  <si>
    <t>R-614</t>
  </si>
  <si>
    <t>Enargite</t>
  </si>
  <si>
    <t>R-201/93</t>
  </si>
  <si>
    <t>R-64/97</t>
  </si>
  <si>
    <t>VV-46/99</t>
  </si>
  <si>
    <t>Molybdénite</t>
  </si>
  <si>
    <t>VV-24/99</t>
  </si>
  <si>
    <t>Vlaikov Vrah</t>
  </si>
  <si>
    <t>Kouzmanov, 2001</t>
  </si>
  <si>
    <t>Cu-Au ore deposits</t>
  </si>
  <si>
    <t>Upper Cretaceous volcanic arc magmatic activity are recognised in the Panagyurishte district</t>
  </si>
  <si>
    <t>62.1562497</t>
  </si>
  <si>
    <t>9.9737143</t>
  </si>
  <si>
    <t>59.83207</t>
  </si>
  <si>
    <t>14.12327</t>
  </si>
  <si>
    <t>64.4682</t>
  </si>
  <si>
    <t>12.3176</t>
  </si>
  <si>
    <t>64.9128</t>
  </si>
  <si>
    <t>20.58</t>
  </si>
  <si>
    <t>33.86667</t>
  </si>
  <si>
    <t>61.83333</t>
  </si>
  <si>
    <t>Copper-rich mineralizations in silicified and limonitized zones of Late Jurassic-Early Cretaceous quartz porphyry and quartz keratophyre and Oligocene granite porphyry</t>
  </si>
  <si>
    <t>41.03760</t>
  </si>
  <si>
    <t>-2.98520</t>
  </si>
  <si>
    <t>50.2087</t>
  </si>
  <si>
    <t>8.26183</t>
  </si>
  <si>
    <t>64.7298</t>
  </si>
  <si>
    <t>13.9728</t>
  </si>
  <si>
    <t>62.1782</t>
  </si>
  <si>
    <t>27.8285</t>
  </si>
  <si>
    <t>34.5260131</t>
  </si>
  <si>
    <t>69.1776476</t>
  </si>
  <si>
    <t>61.1837</t>
  </si>
  <si>
    <t>14.7776</t>
  </si>
  <si>
    <t>64.4932</t>
  </si>
  <si>
    <t>26.7546</t>
  </si>
  <si>
    <t>59.2760938</t>
  </si>
  <si>
    <t>5.2561564</t>
  </si>
  <si>
    <t>33.9874</t>
  </si>
  <si>
    <t>51.4428</t>
  </si>
  <si>
    <t>67.8658637</t>
  </si>
  <si>
    <t>25.3406628</t>
  </si>
  <si>
    <t>63.25956</t>
  </si>
  <si>
    <t>11.96219</t>
  </si>
  <si>
    <t>41.4166667</t>
  </si>
  <si>
    <t>44.5</t>
  </si>
  <si>
    <t>49.521983</t>
  </si>
  <si>
    <t>7.715222</t>
  </si>
  <si>
    <t>56.7804208</t>
  </si>
  <si>
    <t>16.0374788</t>
  </si>
  <si>
    <t>37.6084926</t>
  </si>
  <si>
    <t>-6.8332331</t>
  </si>
  <si>
    <t>37.57306</t>
  </si>
  <si>
    <t>50.81583</t>
  </si>
  <si>
    <t>7.82278</t>
  </si>
  <si>
    <t>59.241</t>
  </si>
  <si>
    <t>18.0969</t>
  </si>
  <si>
    <t>66.0451</t>
  </si>
  <si>
    <t>19.5342</t>
  </si>
  <si>
    <t>59.8340987</t>
  </si>
  <si>
    <t>14.5245266</t>
  </si>
  <si>
    <t>61.3048</t>
  </si>
  <si>
    <t>11.7661</t>
  </si>
  <si>
    <t>64.3914038</t>
  </si>
  <si>
    <t>16.0815912</t>
  </si>
  <si>
    <t>59.76129</t>
  </si>
  <si>
    <t>14.28733</t>
  </si>
  <si>
    <t>lead-silver mining area</t>
  </si>
  <si>
    <t>Uranium mine</t>
  </si>
  <si>
    <t>quartz-bornite-chalcocite veins</t>
  </si>
  <si>
    <t>Hakansboda</t>
  </si>
  <si>
    <t>59.73056</t>
  </si>
  <si>
    <t>15.18944</t>
  </si>
  <si>
    <t>Fe ore</t>
  </si>
  <si>
    <t>quartz-py-cpy-gold veins</t>
  </si>
  <si>
    <t>calcite-galena-fluorite veins</t>
  </si>
  <si>
    <t>Knollagruvan</t>
  </si>
  <si>
    <t>quartz-galena veins</t>
  </si>
  <si>
    <t>Lainijaur</t>
  </si>
  <si>
    <t>65.23700</t>
  </si>
  <si>
    <t>18.97551</t>
  </si>
  <si>
    <t>Ni-As deposit in a gahtro intrusion</t>
  </si>
  <si>
    <t>qz-bornite-schorl</t>
  </si>
  <si>
    <t>copper deposit</t>
  </si>
  <si>
    <t>68.5388671527443</t>
  </si>
  <si>
    <t>18.687616370781694</t>
  </si>
  <si>
    <t>cpy + minor galena</t>
  </si>
  <si>
    <t>58.93876</t>
  </si>
  <si>
    <t>12.50790</t>
  </si>
  <si>
    <t>galena-calcite veins</t>
  </si>
  <si>
    <t>57.57139</t>
  </si>
  <si>
    <t>16.54968</t>
  </si>
  <si>
    <t>cpy-qz-tourmaline localy calcocite bornite and garnet</t>
  </si>
  <si>
    <t>67.96436583585191</t>
  </si>
  <si>
    <t>20.453919052734093</t>
  </si>
  <si>
    <t>68.37051563599923</t>
  </si>
  <si>
    <t>18.822454968891805</t>
  </si>
  <si>
    <t>iron and graphite mining</t>
  </si>
  <si>
    <t>60.08174</t>
  </si>
  <si>
    <t>15.92543</t>
  </si>
  <si>
    <t>Records for lead and copper mining </t>
  </si>
  <si>
    <t>Gal, sph, py, cpy, tet, bar</t>
  </si>
  <si>
    <t>Pb–Cu (Zn, Sb, Ag)</t>
  </si>
  <si>
    <t>Qz, chl. Pb-Zn-Cu ore/Cu-dominated</t>
  </si>
  <si>
    <t>Cu(Bi)/Zn, Pb, Sb, Cu, Ag sulphides</t>
  </si>
  <si>
    <t>Binifabini Vell</t>
  </si>
  <si>
    <t>ME21</t>
  </si>
  <si>
    <t>ME10</t>
  </si>
  <si>
    <t>MC</t>
  </si>
  <si>
    <t>MB</t>
  </si>
  <si>
    <t>MA</t>
  </si>
  <si>
    <t>Estarellas et al., 2019</t>
  </si>
  <si>
    <t>Pb mine, many Cu</t>
  </si>
  <si>
    <t>39.9695</t>
  </si>
  <si>
    <t>4.15607</t>
  </si>
  <si>
    <t>Ancient lead and zinc mine</t>
  </si>
  <si>
    <t>hydrothermal-metasomatic zinc-lead-silver deposit of Mississippi Valley type (MVT)</t>
  </si>
  <si>
    <t>49.29667</t>
  </si>
  <si>
    <t>8.72056</t>
  </si>
  <si>
    <t>Ancient iron, lead and antimony mine</t>
  </si>
  <si>
    <t>Arias et al., 1996</t>
  </si>
  <si>
    <t>Oscos gold vein system</t>
  </si>
  <si>
    <t>OS-67</t>
  </si>
  <si>
    <t>Largo Pb-Zn deposit</t>
  </si>
  <si>
    <t xml:space="preserve">Stage3 </t>
  </si>
  <si>
    <t>Stage3</t>
  </si>
  <si>
    <t xml:space="preserve">Stage4 </t>
  </si>
  <si>
    <t>Sulfosalts</t>
  </si>
  <si>
    <t>Stage4</t>
  </si>
  <si>
    <t>LA-77</t>
  </si>
  <si>
    <t>LA-78</t>
  </si>
  <si>
    <t>Variscan veins from Northwestern Spain</t>
  </si>
  <si>
    <t>IB-36</t>
  </si>
  <si>
    <t>Penedela</t>
  </si>
  <si>
    <t>IB-37</t>
  </si>
  <si>
    <t>IB-38</t>
  </si>
  <si>
    <t>IB-39</t>
  </si>
  <si>
    <t>PS-1</t>
  </si>
  <si>
    <t>IB-69</t>
  </si>
  <si>
    <t>Encarnita</t>
  </si>
  <si>
    <t>IB-59</t>
  </si>
  <si>
    <t>IB-60</t>
  </si>
  <si>
    <t>IB-63</t>
  </si>
  <si>
    <t>IB-64</t>
  </si>
  <si>
    <t>PS-17</t>
  </si>
  <si>
    <t>PS-18</t>
  </si>
  <si>
    <t>Ibias gold vein system(NW Spain)</t>
  </si>
  <si>
    <t>43.0045</t>
  </si>
  <si>
    <t>-6.81278</t>
  </si>
  <si>
    <t xml:space="preserve">Iglesiente-Sulcis Area (SW Sardinia) </t>
  </si>
  <si>
    <t>Boni &amp; Koeppel, 1985</t>
  </si>
  <si>
    <t>Nanni Frau O.</t>
  </si>
  <si>
    <t>MasuaMarxC.</t>
  </si>
  <si>
    <t>MalacalzettaP-Tvein-type</t>
  </si>
  <si>
    <t>S'EgaS'AcquaC.</t>
  </si>
  <si>
    <t>Su Sollu O.</t>
  </si>
  <si>
    <t>Bau Mannu O.</t>
  </si>
  <si>
    <t>Terra Niedda O.</t>
  </si>
  <si>
    <t>Gutturu Pala C.</t>
  </si>
  <si>
    <t>Candiazzus Sa Niva C.</t>
  </si>
  <si>
    <t>Canali Bingias C.</t>
  </si>
  <si>
    <t>M. Serrau C.</t>
  </si>
  <si>
    <t>Arenas O.</t>
  </si>
  <si>
    <t>Serradi Baueddu (P-T)(?)</t>
  </si>
  <si>
    <t>Scalittas C.</t>
  </si>
  <si>
    <t>Pira Roma-S.Luigi C.</t>
  </si>
  <si>
    <t>Canalgrande C.</t>
  </si>
  <si>
    <t>Rosas-Sa Marchesa C. metam.</t>
  </si>
  <si>
    <t>M.Atzei-S.Croce C. metam.</t>
  </si>
  <si>
    <t>Mont'Ega P-Tvein-type</t>
  </si>
  <si>
    <t>M.S'Orcu C. metam.</t>
  </si>
  <si>
    <t>Barega P-T</t>
  </si>
  <si>
    <t>Sa Bagattu C.</t>
  </si>
  <si>
    <t xml:space="preserve">Pb-Zn ores - Mississippi-valley-type </t>
  </si>
  <si>
    <t>1 po</t>
  </si>
  <si>
    <t>3 po</t>
  </si>
  <si>
    <t>4 po</t>
  </si>
  <si>
    <t>Sulfides from the mafic complex (Ivrea zone)</t>
  </si>
  <si>
    <t>23 sul</t>
  </si>
  <si>
    <t>24 sul</t>
  </si>
  <si>
    <t>25 sul</t>
  </si>
  <si>
    <t>26 sul</t>
  </si>
  <si>
    <t>27 sul</t>
  </si>
  <si>
    <t>28 sul</t>
  </si>
  <si>
    <t>29 sul</t>
  </si>
  <si>
    <t>Ceneri zone</t>
  </si>
  <si>
    <t>Ivrea zone</t>
  </si>
  <si>
    <t xml:space="preserve">6 po </t>
  </si>
  <si>
    <t xml:space="preserve">7 po </t>
  </si>
  <si>
    <t xml:space="preserve">8 po </t>
  </si>
  <si>
    <t xml:space="preserve">9 po </t>
  </si>
  <si>
    <t>Cumming et al., 1987</t>
  </si>
  <si>
    <t xml:space="preserve">Pyrrotite lense in metased. </t>
  </si>
  <si>
    <t>po-ptl-chp</t>
  </si>
  <si>
    <t>Bottorno</t>
  </si>
  <si>
    <t>Passo dei Rossi, Mte. Capio</t>
  </si>
  <si>
    <t>La Balma</t>
  </si>
  <si>
    <t>po-chp-sph(-mo-ptl) stratiform between metased</t>
  </si>
  <si>
    <t>po-chp-gph stratiform between metased.</t>
  </si>
  <si>
    <t>po-chp-py-sph-mo-gph stratiform in amph. with pegmatite</t>
  </si>
  <si>
    <t>po-chp</t>
  </si>
  <si>
    <t>po-chp-ptl</t>
  </si>
  <si>
    <t>po-chp-ptl-gph-sph-rno</t>
  </si>
  <si>
    <t>po-chp-ptl-gph-sph-mo</t>
  </si>
  <si>
    <t>Nibbio V. d'Ossola</t>
  </si>
  <si>
    <t>po-chp-sph-il stratiform in amph</t>
  </si>
  <si>
    <t xml:space="preserve">po-mg-barite layer in marble </t>
  </si>
  <si>
    <t>Sambughetto, Medeglia</t>
  </si>
  <si>
    <t>Penninetto</t>
  </si>
  <si>
    <t>Pennino Grande</t>
  </si>
  <si>
    <t>Campello Monti</t>
  </si>
  <si>
    <t>V. d'Inferno,  river boulder V. d'Ossola</t>
  </si>
  <si>
    <t>V. di Mengo</t>
  </si>
  <si>
    <t>Ornavasso,  V. d'Ossola</t>
  </si>
  <si>
    <t>Migiandone, V. d'Ossola</t>
  </si>
  <si>
    <t>Cuzzago V. d'Ossola</t>
  </si>
  <si>
    <t xml:space="preserve">po-chp-sph stratiform in amph. </t>
  </si>
  <si>
    <t>Guaifola</t>
  </si>
  <si>
    <t>po-ptl-chp-sph-mo-(gl)</t>
  </si>
  <si>
    <t>30 sul</t>
  </si>
  <si>
    <t>Fej di Doccia</t>
  </si>
  <si>
    <t xml:space="preserve">34 sul </t>
  </si>
  <si>
    <t xml:space="preserve">po-ptl-chp. </t>
  </si>
  <si>
    <t xml:space="preserve">31 sul </t>
  </si>
  <si>
    <t>po-ptl-py-gph-sph</t>
  </si>
  <si>
    <t>Gula</t>
  </si>
  <si>
    <t xml:space="preserve">32 sul </t>
  </si>
  <si>
    <t xml:space="preserve">po-ptl-chp-sph-mo. </t>
  </si>
  <si>
    <t xml:space="preserve">33 sul </t>
  </si>
  <si>
    <t>Sella Bassa</t>
  </si>
  <si>
    <t xml:space="preserve">35 sul </t>
  </si>
  <si>
    <t xml:space="preserve">36 sul </t>
  </si>
  <si>
    <t xml:space="preserve">37 sul </t>
  </si>
  <si>
    <t>45.8415313</t>
  </si>
  <si>
    <t>8.0495675</t>
  </si>
  <si>
    <t>45.8199287</t>
  </si>
  <si>
    <t>8.1444801</t>
  </si>
  <si>
    <t>45.8257854</t>
  </si>
  <si>
    <t>8.1636295</t>
  </si>
  <si>
    <t>45.9271</t>
  </si>
  <si>
    <t>8.2336</t>
  </si>
  <si>
    <t>45.9361</t>
  </si>
  <si>
    <t>8.23677</t>
  </si>
  <si>
    <t>lsola di Vocca</t>
  </si>
  <si>
    <t>Tl-1/1</t>
  </si>
  <si>
    <t xml:space="preserve">JD-l/18a </t>
  </si>
  <si>
    <t xml:space="preserve">JD-l/18b </t>
  </si>
  <si>
    <t xml:space="preserve">JD-l/18c </t>
  </si>
  <si>
    <t xml:space="preserve">JO-l/18d </t>
  </si>
  <si>
    <t xml:space="preserve">JD-3/3a </t>
  </si>
  <si>
    <t xml:space="preserve">J0-3/15 </t>
  </si>
  <si>
    <t xml:space="preserve">JD-3/16 </t>
  </si>
  <si>
    <t xml:space="preserve">JD-3/22 </t>
  </si>
  <si>
    <t xml:space="preserve">JD-GR/5a </t>
  </si>
  <si>
    <t xml:space="preserve">JD-GR/5b </t>
  </si>
  <si>
    <t xml:space="preserve">JD-GR/7a </t>
  </si>
  <si>
    <t xml:space="preserve">JD-13/14a </t>
  </si>
  <si>
    <t xml:space="preserve">JD-13/14b </t>
  </si>
  <si>
    <t xml:space="preserve">J0-24/la </t>
  </si>
  <si>
    <t xml:space="preserve">J0-24/lb </t>
  </si>
  <si>
    <t xml:space="preserve">Wadi Khalid </t>
  </si>
  <si>
    <t xml:space="preserve">Cu+ Mn </t>
  </si>
  <si>
    <t>Wadi Khalid</t>
  </si>
  <si>
    <t xml:space="preserve">Wadi Ratiye </t>
  </si>
  <si>
    <t xml:space="preserve">Wadi Dana </t>
  </si>
  <si>
    <t>Wadi Dana</t>
  </si>
  <si>
    <t xml:space="preserve">Wadi Abu Kusheiba </t>
  </si>
  <si>
    <t xml:space="preserve">Timna, area T </t>
  </si>
  <si>
    <t>Feinan area</t>
  </si>
  <si>
    <t>Cu+ Mn</t>
  </si>
  <si>
    <t>Israel</t>
  </si>
  <si>
    <t>30.613868</t>
  </si>
  <si>
    <t>35.637399</t>
  </si>
  <si>
    <t xml:space="preserve">2a </t>
  </si>
  <si>
    <t xml:space="preserve">Seilles Haies-Monet </t>
  </si>
  <si>
    <t xml:space="preserve">2b </t>
  </si>
  <si>
    <t xml:space="preserve">Seilles Tramaka </t>
  </si>
  <si>
    <t xml:space="preserve">Richelle </t>
  </si>
  <si>
    <t xml:space="preserve">Dison </t>
  </si>
  <si>
    <t>Theux Le Rocheux-Oneux Haldes</t>
  </si>
  <si>
    <t xml:space="preserve">Montzen, Plombieres ou Bleyberg </t>
  </si>
  <si>
    <t xml:space="preserve">Neu-Moresnet, Schmalgraf  </t>
  </si>
  <si>
    <t xml:space="preserve">Neu-Moresnet, Schmalgraf </t>
  </si>
  <si>
    <t xml:space="preserve">Walhorn Rabothrath </t>
  </si>
  <si>
    <t xml:space="preserve">llb </t>
  </si>
  <si>
    <t xml:space="preserve">Beauraing II Tamison </t>
  </si>
  <si>
    <t xml:space="preserve">Maubach (R.F.A.) </t>
  </si>
  <si>
    <t xml:space="preserve">Herbeumont  </t>
  </si>
  <si>
    <t>Pasteels et al., 1980</t>
  </si>
  <si>
    <t>Namur</t>
  </si>
  <si>
    <t>Tornos &amp; Chiaradia, 2004</t>
  </si>
  <si>
    <t xml:space="preserve">SANA–1 </t>
  </si>
  <si>
    <t xml:space="preserve">Sp </t>
  </si>
  <si>
    <t xml:space="preserve">SANA–11 </t>
  </si>
  <si>
    <t xml:space="preserve">ML–1 </t>
  </si>
  <si>
    <t xml:space="preserve">Maria Luisa </t>
  </si>
  <si>
    <t xml:space="preserve">Py–sp </t>
  </si>
  <si>
    <t xml:space="preserve">Maria Luisa 2 </t>
  </si>
  <si>
    <t>Ms</t>
  </si>
  <si>
    <t xml:space="preserve">Ms </t>
  </si>
  <si>
    <t xml:space="preserve">209–9 </t>
  </si>
  <si>
    <t xml:space="preserve">Puebla Reina </t>
  </si>
  <si>
    <t xml:space="preserve">209–10 </t>
  </si>
  <si>
    <t xml:space="preserve">PR–2 </t>
  </si>
  <si>
    <t xml:space="preserve">Puebla Reina 2 </t>
  </si>
  <si>
    <t xml:space="preserve">Gs </t>
  </si>
  <si>
    <t xml:space="preserve">AR–7 </t>
  </si>
  <si>
    <t xml:space="preserve">Aracena </t>
  </si>
  <si>
    <t xml:space="preserve">AR–8 </t>
  </si>
  <si>
    <t xml:space="preserve">AR–8a </t>
  </si>
  <si>
    <t xml:space="preserve">Fuenteheridos 2 </t>
  </si>
  <si>
    <t xml:space="preserve">Ds </t>
  </si>
  <si>
    <t xml:space="preserve">LM–1 </t>
  </si>
  <si>
    <t xml:space="preserve">Las Minas </t>
  </si>
  <si>
    <t xml:space="preserve">LM–2 </t>
  </si>
  <si>
    <t xml:space="preserve">219–5 </t>
  </si>
  <si>
    <t xml:space="preserve">Retín </t>
  </si>
  <si>
    <t xml:space="preserve">219–6 </t>
  </si>
  <si>
    <t xml:space="preserve">PAR–1 </t>
  </si>
  <si>
    <t xml:space="preserve">N–13A </t>
  </si>
  <si>
    <t xml:space="preserve">Py </t>
  </si>
  <si>
    <t xml:space="preserve">N–18 </t>
  </si>
  <si>
    <t>Cpy</t>
  </si>
  <si>
    <t xml:space="preserve">NP–1 </t>
  </si>
  <si>
    <t xml:space="preserve">HI–1 </t>
  </si>
  <si>
    <t xml:space="preserve">La Hinchona </t>
  </si>
  <si>
    <t xml:space="preserve">Cp </t>
  </si>
  <si>
    <t xml:space="preserve">HI–2 </t>
  </si>
  <si>
    <t xml:space="preserve">68–72–1 </t>
  </si>
  <si>
    <t xml:space="preserve">El Aguila (Monesterio) </t>
  </si>
  <si>
    <t xml:space="preserve">68–49–1 </t>
  </si>
  <si>
    <t xml:space="preserve">El Nogalito (Monesterio) </t>
  </si>
  <si>
    <t xml:space="preserve">68–51–1 </t>
  </si>
  <si>
    <t xml:space="preserve">El Aguilar (Monesterio) </t>
  </si>
  <si>
    <t xml:space="preserve">S–300 </t>
  </si>
  <si>
    <t xml:space="preserve">Colmenar </t>
  </si>
  <si>
    <t>Mt</t>
  </si>
  <si>
    <t xml:space="preserve">AG–5 </t>
  </si>
  <si>
    <t xml:space="preserve">Aguablanca </t>
  </si>
  <si>
    <t xml:space="preserve">Po </t>
  </si>
  <si>
    <t xml:space="preserve">AG–18 </t>
  </si>
  <si>
    <t xml:space="preserve">Aguablanca 2 </t>
  </si>
  <si>
    <t xml:space="preserve"> Ms </t>
  </si>
  <si>
    <t xml:space="preserve">AB–2 </t>
  </si>
  <si>
    <t xml:space="preserve">Abundancia </t>
  </si>
  <si>
    <t xml:space="preserve">AB–6 </t>
  </si>
  <si>
    <t xml:space="preserve">SU–10 </t>
  </si>
  <si>
    <t xml:space="preserve">SU–21 </t>
  </si>
  <si>
    <t xml:space="preserve">248–4 </t>
  </si>
  <si>
    <t xml:space="preserve">Matachel </t>
  </si>
  <si>
    <t xml:space="preserve">SN–3 </t>
  </si>
  <si>
    <t xml:space="preserve">San Nicolás </t>
  </si>
  <si>
    <t xml:space="preserve"> Wolfr </t>
  </si>
  <si>
    <t xml:space="preserve">SN–4 </t>
  </si>
  <si>
    <t>San Nicolás</t>
  </si>
  <si>
    <t xml:space="preserve">Wolfr </t>
  </si>
  <si>
    <t xml:space="preserve">ESP–1 </t>
  </si>
  <si>
    <t xml:space="preserve">Espiel </t>
  </si>
  <si>
    <t xml:space="preserve">OR–1 </t>
  </si>
  <si>
    <t xml:space="preserve">Oropesa </t>
  </si>
  <si>
    <t xml:space="preserve">Apy </t>
  </si>
  <si>
    <t xml:space="preserve">OR–2 </t>
  </si>
  <si>
    <t xml:space="preserve">Cp–py </t>
  </si>
  <si>
    <t xml:space="preserve">SM–1 </t>
  </si>
  <si>
    <t xml:space="preserve">Santa Marta </t>
  </si>
  <si>
    <t xml:space="preserve">SM–1a </t>
  </si>
  <si>
    <t xml:space="preserve">SM–2 </t>
  </si>
  <si>
    <t xml:space="preserve">SM–2b </t>
  </si>
  <si>
    <t xml:space="preserve">213–2 </t>
  </si>
  <si>
    <t xml:space="preserve">Afortunada </t>
  </si>
  <si>
    <t xml:space="preserve">213–10 </t>
  </si>
  <si>
    <t xml:space="preserve">213–10a </t>
  </si>
  <si>
    <t>Afortunada</t>
  </si>
  <si>
    <t xml:space="preserve">215–4 </t>
  </si>
  <si>
    <t xml:space="preserve">215–4a </t>
  </si>
  <si>
    <t xml:space="preserve">CEN–1 </t>
  </si>
  <si>
    <t xml:space="preserve">CEN–2 </t>
  </si>
  <si>
    <t xml:space="preserve">AS–1041 </t>
  </si>
  <si>
    <t xml:space="preserve">AS–1042 </t>
  </si>
  <si>
    <t>meter-thick lenses of sphalerite and galena in highly sericitized and chloritized rocks</t>
  </si>
  <si>
    <t>38.5150656</t>
  </si>
  <si>
    <t>-6.1257642</t>
  </si>
  <si>
    <t>copper-bearing quartz-ankerite veins</t>
  </si>
  <si>
    <t xml:space="preserve">La Sultana </t>
  </si>
  <si>
    <t>0.55 Mt, 1.6% Cu,11% Zn, 1.2% Pb</t>
  </si>
  <si>
    <t>3% WO3, 0.25% Bi</t>
  </si>
  <si>
    <t>worked for Cu-Zn</t>
  </si>
  <si>
    <t>Maria Louisa - Santa Ana</t>
  </si>
  <si>
    <t>37.8949414</t>
  </si>
  <si>
    <t>-6.5624496</t>
  </si>
  <si>
    <t>barite-bearing lenses with abundant galena and cinnabar</t>
  </si>
  <si>
    <t>Sn-W mineralization</t>
  </si>
  <si>
    <t>Pb-Zn veins</t>
  </si>
  <si>
    <t>copper-bearing quartz-ankerite veins, 3.15% Cu, 15 g/t Au</t>
  </si>
  <si>
    <t>38.16699820801957</t>
  </si>
  <si>
    <t>-6.570438233717171</t>
  </si>
  <si>
    <t>37.90804130014256</t>
  </si>
  <si>
    <t>-6.075131094583819</t>
  </si>
  <si>
    <t>the mineralization, dominated by pyrrhotite, chalcopyrite, and pentlandite, occurs as sulfide-supported breccias</t>
  </si>
  <si>
    <t>chalcopyrite and pyrite</t>
  </si>
  <si>
    <t>38.16601696089852</t>
  </si>
  <si>
    <t>-6.554460527443291</t>
  </si>
  <si>
    <t>2–3% Zn, 0.4% Pb, 50 g/t Ag ≈4.0 Mt,</t>
  </si>
  <si>
    <t>38.51065295264928</t>
  </si>
  <si>
    <t>-6.594405012547813</t>
  </si>
  <si>
    <t>Pb-Zn-(Ag) veins</t>
  </si>
  <si>
    <t>outside Ossa Morena Zone</t>
  </si>
  <si>
    <t>Pb-Zn-rich</t>
  </si>
  <si>
    <t>37.93955031713262</t>
  </si>
  <si>
    <t>-5.515912691515304</t>
  </si>
  <si>
    <t>38.04028862125836</t>
  </si>
  <si>
    <t>-6.306807177296328</t>
  </si>
  <si>
    <t>Zn-Cu-Pb disseminations and veins of unknown origin</t>
  </si>
  <si>
    <t>pyrite poor but sphalerite, chalcopyrite, and galena rich : 2% Cu, 4.7% Pb,</t>
  </si>
  <si>
    <t xml:space="preserve">Nava-Paredón </t>
  </si>
  <si>
    <t>37.90662088485589</t>
  </si>
  <si>
    <t>-5.725000705169958</t>
  </si>
  <si>
    <t>2.0% Zn, 0.2% Pb, 80 g/t Ag</t>
  </si>
  <si>
    <t>37.9034873</t>
  </si>
  <si>
    <t>-6.6617402</t>
  </si>
  <si>
    <t>36.9053728</t>
  </si>
  <si>
    <t>-4.3368078</t>
  </si>
  <si>
    <t>42.8316889</t>
  </si>
  <si>
    <t>-4.2077767</t>
  </si>
  <si>
    <t>40.0560148</t>
  </si>
  <si>
    <t>-5.4948425</t>
  </si>
  <si>
    <t>Villaseca et al., 2005</t>
  </si>
  <si>
    <t xml:space="preserve">Mazarambroz </t>
  </si>
  <si>
    <t>MAZ-9</t>
  </si>
  <si>
    <t>MAZ-11</t>
  </si>
  <si>
    <t>MAZ-14</t>
  </si>
  <si>
    <t>39.694389</t>
  </si>
  <si>
    <t>-4.0211162</t>
  </si>
  <si>
    <t>Toledo</t>
  </si>
  <si>
    <t>Sangerhansen (South of Harz Mountains)</t>
  </si>
  <si>
    <t>Eisleben (South of Harz Mountains)</t>
  </si>
  <si>
    <t>Gelstertal (near Witzenhausen, Werra)</t>
  </si>
  <si>
    <t>Hundelshausen (near Witzenhausen, Werra)</t>
  </si>
  <si>
    <t>Walkenried (Harz Mountains) Wieda Creek</t>
  </si>
  <si>
    <t>Linsburg (near Nienburg, Weser)</t>
  </si>
  <si>
    <t>Durham (NE England) Thickley Quarry</t>
  </si>
  <si>
    <t>Lubin (Pre-Sudetic Syncline)</t>
  </si>
  <si>
    <t>Rammelsberg Mine (Harz Mountains)</t>
  </si>
  <si>
    <t xml:space="preserve">Hfiggel (near Osnabriick) </t>
  </si>
  <si>
    <t xml:space="preserve">Groningen (Mid) </t>
  </si>
  <si>
    <t xml:space="preserve">Ramsbeck Mine (Rhine-Westphalian District) </t>
  </si>
  <si>
    <t>Holland</t>
  </si>
  <si>
    <t xml:space="preserve">Kupferschiefer </t>
  </si>
  <si>
    <t>Kupferschiefer-Zechsteinkalk</t>
  </si>
  <si>
    <t>Kupferschiefer (2.4% Pb)</t>
  </si>
  <si>
    <t>Kupferschiefer (1.3% Pb)</t>
  </si>
  <si>
    <t>Kupferschiefer (1.0% Pb)</t>
  </si>
  <si>
    <t>Kupferschiefer (0.88% Pb)</t>
  </si>
  <si>
    <t>Kupferschiefer (0.11% Pb)</t>
  </si>
  <si>
    <t>Galena-Pyrite Ore</t>
  </si>
  <si>
    <t>Galena-Sphalerite</t>
  </si>
  <si>
    <t>Galena (Vein deposit)</t>
  </si>
  <si>
    <t>locally the copper concentration may reach around 3% (w/w), Kupferschiefer  (0.70% Pb)</t>
  </si>
  <si>
    <t>51.5880823</t>
  </si>
  <si>
    <t>10.6160849</t>
  </si>
  <si>
    <t>51.89056</t>
  </si>
  <si>
    <t>10.41972</t>
  </si>
  <si>
    <t>54.7764</t>
  </si>
  <si>
    <t>-1.57585</t>
  </si>
  <si>
    <t>51.5283282</t>
  </si>
  <si>
    <t>Wagner &amp; Schneider, 2002</t>
  </si>
  <si>
    <t>Apollo</t>
  </si>
  <si>
    <t xml:space="preserve">BOC 1-1 </t>
  </si>
  <si>
    <t xml:space="preserve">Bockstall Extension vein with fibrous stibnite </t>
  </si>
  <si>
    <t xml:space="preserve">Stibnite </t>
  </si>
  <si>
    <t xml:space="preserve">CAS 2-1 </t>
  </si>
  <si>
    <t xml:space="preserve">Caspari Bedding-parallel Sb mineralization </t>
  </si>
  <si>
    <t xml:space="preserve">Zinkenite </t>
  </si>
  <si>
    <t xml:space="preserve">CAS 3-1 </t>
  </si>
  <si>
    <t xml:space="preserve">Caspari Bedding-parallel Sb mineralization in black shale </t>
  </si>
  <si>
    <t xml:space="preserve">Sibnite </t>
  </si>
  <si>
    <t xml:space="preserve">CAS D2-1 </t>
  </si>
  <si>
    <t xml:space="preserve">Caspari Fibrous quartz veinlet with zinkenite </t>
  </si>
  <si>
    <t xml:space="preserve">R 9304-1 </t>
  </si>
  <si>
    <t xml:space="preserve">Caspari Massive bedding-parallel Sb mineralization </t>
  </si>
  <si>
    <t xml:space="preserve">Plagionite </t>
  </si>
  <si>
    <t xml:space="preserve">PAS 1-1 </t>
  </si>
  <si>
    <t xml:space="preserve">Passauf Fibrous quartz vein with stibnite </t>
  </si>
  <si>
    <t xml:space="preserve">REI 5-1 </t>
  </si>
  <si>
    <t>Reichensteinerberg Overprinted siderite ore with Cu-rich sulphosalts</t>
  </si>
  <si>
    <t xml:space="preserve">Bournonite </t>
  </si>
  <si>
    <t xml:space="preserve">REI 7-1 </t>
  </si>
  <si>
    <t>Reichensteinerberg Quartz–bournonite veinlet crosscutting siderite ore</t>
  </si>
  <si>
    <t xml:space="preserve">SAA 1-1 </t>
  </si>
  <si>
    <t xml:space="preserve">Saarsegen Siderite–quartz vein with Pb–Zn sulphides </t>
  </si>
  <si>
    <t xml:space="preserve">SAA 3-1 </t>
  </si>
  <si>
    <t xml:space="preserve">Saarsegen Quartz veinlets with Sb mineralization </t>
  </si>
  <si>
    <t xml:space="preserve">SAA 4-1 </t>
  </si>
  <si>
    <t xml:space="preserve">SAA 5-1 </t>
  </si>
  <si>
    <t xml:space="preserve">Saarsegen Fibrous quartz vein with Sb mineralization </t>
  </si>
  <si>
    <t xml:space="preserve">SAA 5-2 </t>
  </si>
  <si>
    <t xml:space="preserve">SAA 10-1 </t>
  </si>
  <si>
    <t xml:space="preserve">Saarsegen Siderite ore with galena </t>
  </si>
  <si>
    <t xml:space="preserve">FRS 1-1 </t>
  </si>
  <si>
    <t xml:space="preserve">Schone Freundschaft Siderite ore with Pb–Zn sulphides </t>
  </si>
  <si>
    <t xml:space="preserve">HAN 1-1 </t>
  </si>
  <si>
    <t>Schone Freundschaft Overprinted siderite ore with Pb-rich sulphosalts</t>
  </si>
  <si>
    <t xml:space="preserve">Boulangerite </t>
  </si>
  <si>
    <t xml:space="preserve">HAN 2-1 </t>
  </si>
  <si>
    <t xml:space="preserve">Schone Freundschaft Overprinted siderite ore with Pb-rich sulphosalts </t>
  </si>
  <si>
    <t xml:space="preserve">Meneghinite </t>
  </si>
  <si>
    <t xml:space="preserve">SIS 2-1 </t>
  </si>
  <si>
    <t>Silbersand Overprinted siderite ore with Pb-rich sulphosalts</t>
  </si>
  <si>
    <t xml:space="preserve">SIS 6-1 </t>
  </si>
  <si>
    <t xml:space="preserve">Silbersand Overprinted siderite ore with sulphosalts </t>
  </si>
  <si>
    <t xml:space="preserve">SIS 6-2 </t>
  </si>
  <si>
    <t xml:space="preserve">SIS 10-1 </t>
  </si>
  <si>
    <t xml:space="preserve">Silbersand Fibrous quartz vein with boulangerite </t>
  </si>
  <si>
    <t xml:space="preserve">BRU¨ 4-1 </t>
  </si>
  <si>
    <t xml:space="preserve">Spes Massive Sb veinlet with pyrite crystals </t>
  </si>
  <si>
    <t xml:space="preserve">BRU¨ 5-1 </t>
  </si>
  <si>
    <t xml:space="preserve">Spes Fibrous quartz veinlet with Sb mineralization </t>
  </si>
  <si>
    <t xml:space="preserve">SWA 3-1 </t>
  </si>
  <si>
    <t xml:space="preserve">Stahlberg Overprinted siderite ore with Cu-rich sulphosalts </t>
  </si>
  <si>
    <t xml:space="preserve">SWA 6-1 </t>
  </si>
  <si>
    <t xml:space="preserve">WSG 3-1 </t>
  </si>
  <si>
    <t xml:space="preserve">WSG 4-1 </t>
  </si>
  <si>
    <t xml:space="preserve">WSG 5-1 </t>
  </si>
  <si>
    <t xml:space="preserve">Wilhelmssegen Siderite ore with Pb–Zn sulphides </t>
  </si>
  <si>
    <t xml:space="preserve">WSG 6-1 </t>
  </si>
  <si>
    <t xml:space="preserve">Wilhelmssegen Overprinted siderite ore with Cu-rich sulphosalts </t>
  </si>
  <si>
    <t xml:space="preserve">Wilhelmssegen Overprinted siderite ore with Pb-rich sulphosalts </t>
  </si>
  <si>
    <t xml:space="preserve">AP 2-1 </t>
  </si>
  <si>
    <t xml:space="preserve">Maria level Overprinted siderite ore with Cu-rich sulphosalts </t>
  </si>
  <si>
    <t xml:space="preserve">AP 4-1 </t>
  </si>
  <si>
    <t xml:space="preserve">Old shaft Fibrous quartz veinlet with stibnite </t>
  </si>
  <si>
    <t xml:space="preserve">AP 5-1 </t>
  </si>
  <si>
    <t>Old shaft Sandstone with Sb-bearing veinlets</t>
  </si>
  <si>
    <t xml:space="preserve">FIR 2-1 </t>
  </si>
  <si>
    <t xml:space="preserve">Upper stope Overprinted siderite ore with Pb-rich sulphosalts </t>
  </si>
  <si>
    <t xml:space="preserve">FIR 6-1 </t>
  </si>
  <si>
    <t xml:space="preserve">MAR 3-1 </t>
  </si>
  <si>
    <t xml:space="preserve">Maria level Overprinted siderite ore with Pb-rich sulphosalts </t>
  </si>
  <si>
    <t xml:space="preserve">MAR 4-1 </t>
  </si>
  <si>
    <t xml:space="preserve">PI 1-1 </t>
  </si>
  <si>
    <t xml:space="preserve">Old shaft Quartz vein with Sb mineralization </t>
  </si>
  <si>
    <t xml:space="preserve">PI 2-1 </t>
  </si>
  <si>
    <t xml:space="preserve">Old shaft Fibrous quartz veinlet with Sb mineralization </t>
  </si>
  <si>
    <t xml:space="preserve">Semseyite </t>
  </si>
  <si>
    <t xml:space="preserve">PI 2-2 </t>
  </si>
  <si>
    <t xml:space="preserve">PI 4-1 </t>
  </si>
  <si>
    <t xml:space="preserve">UB 1-1 </t>
  </si>
  <si>
    <t xml:space="preserve">Maria level Quartz vein crosscutting siderite ore </t>
  </si>
  <si>
    <t xml:space="preserve">DOR D4-1 </t>
  </si>
  <si>
    <t xml:space="preserve">Willibald III level Quartz–ankerite fissure vein </t>
  </si>
  <si>
    <t>DOR 2-1</t>
  </si>
  <si>
    <t xml:space="preserve">DOR 4-1 </t>
  </si>
  <si>
    <t xml:space="preserve">Willibald III level Overprinted Pb–Zn ore with sulphosalts </t>
  </si>
  <si>
    <t xml:space="preserve">DOR 4-2 </t>
  </si>
  <si>
    <t xml:space="preserve">DOR 5-1 </t>
  </si>
  <si>
    <t xml:space="preserve">Willibald III level Overprinted Pb–Zn ore with quartz–boulangerite </t>
  </si>
  <si>
    <t xml:space="preserve">DOR 6-1 </t>
  </si>
  <si>
    <t xml:space="preserve">Willibald III level Overprinted Pb–Zn ore with recrystallized galena </t>
  </si>
  <si>
    <t xml:space="preserve">DOR 7-1 </t>
  </si>
  <si>
    <t xml:space="preserve">Eickhoff level Overprinted Pb–Zn ore with sulphosalts </t>
  </si>
  <si>
    <t xml:space="preserve">DOR 10-1 </t>
  </si>
  <si>
    <t xml:space="preserve">Van der Heyd level Pb–Zn ore </t>
  </si>
  <si>
    <t xml:space="preserve">DOR 13-1 </t>
  </si>
  <si>
    <t xml:space="preserve">Wilhelm level Quartz–ankerite fissure vein with Cu assemblage </t>
  </si>
  <si>
    <t xml:space="preserve">DOR 14-1 </t>
  </si>
  <si>
    <t xml:space="preserve">DOR 18-1 </t>
  </si>
  <si>
    <t xml:space="preserve">Willibald III level Quartz–ankerite fissure vein with Cu assemblage </t>
  </si>
  <si>
    <t>Rheinisches Schiefergebirge</t>
  </si>
  <si>
    <t>50.56972</t>
  </si>
  <si>
    <t>7.63056</t>
  </si>
  <si>
    <t>oxidized Cu ore</t>
  </si>
  <si>
    <t>Stratabound and stratiform lead occurrences</t>
  </si>
  <si>
    <t>Lineament-bound lead occurrences</t>
  </si>
  <si>
    <t>Waldsassen</t>
  </si>
  <si>
    <t>Kemlas</t>
  </si>
  <si>
    <t>Wellesbach</t>
  </si>
  <si>
    <t>Wallenfels</t>
  </si>
  <si>
    <t>Remschlitz</t>
  </si>
  <si>
    <t>Bernstein</t>
  </si>
  <si>
    <t>Presseck</t>
  </si>
  <si>
    <t>Altrandsberg</t>
  </si>
  <si>
    <t>Hunding</t>
  </si>
  <si>
    <t>Kittenrain</t>
  </si>
  <si>
    <t>Waldel near Mahring</t>
  </si>
  <si>
    <t>Antimony and bismuth vein-type occurrences</t>
  </si>
  <si>
    <t>stibnite</t>
  </si>
  <si>
    <t>stibnlte</t>
  </si>
  <si>
    <t>Oberbohmsdorf</t>
  </si>
  <si>
    <t>Langenwolschendorf</t>
  </si>
  <si>
    <t>sulphosalts</t>
  </si>
  <si>
    <t>Brandholz</t>
  </si>
  <si>
    <t>bismuthnite</t>
  </si>
  <si>
    <t>Lichtenberg</t>
  </si>
  <si>
    <t>Unconformity related vein-type lead occurrences</t>
  </si>
  <si>
    <t>Wolsendorf</t>
  </si>
  <si>
    <t>Pretzabruck</t>
  </si>
  <si>
    <t>Krandorf</t>
  </si>
  <si>
    <t>Wundsheim</t>
  </si>
  <si>
    <t>Warnbach</t>
  </si>
  <si>
    <t>Nittenau</t>
  </si>
  <si>
    <t>Höhndorf &amp; Dill, 1986</t>
  </si>
  <si>
    <t>pyrite, pyrrhotite, sphalerite, quartz-phyllite chalcopyrite, arsenopyrite, magnetite, Sb-As sulphosalts, galena</t>
  </si>
  <si>
    <t>pyrrhotite, sphalerite, magnetite, pyrite, galena, chalcopyrite, molybdenite, fahlore</t>
  </si>
  <si>
    <t>galena, sphalerite, arsenopyrite, marcasite, chalcopyrite, siderite, fluorite, calcite, barite</t>
  </si>
  <si>
    <t xml:space="preserve">sphalerite, galena, pyrite, chalcopyrite, ankerite, calcite, quartz </t>
  </si>
  <si>
    <t>sphalerite, galena, pyrite, chalcopyrite, Sb sulphosalts, ankerite, dolomite, barite, calcite, quartz</t>
  </si>
  <si>
    <t>galena, sphalerite(?), Sb sulphosalts, ankerite, dolomite, calcite, barite, quartz</t>
  </si>
  <si>
    <t>sphalerite, galena, calcite, quartz</t>
  </si>
  <si>
    <t>Huehnergrund</t>
  </si>
  <si>
    <t>galena, quartz, sphalerite</t>
  </si>
  <si>
    <t>sphalerite, galena, calcite</t>
  </si>
  <si>
    <t>Rossbach</t>
  </si>
  <si>
    <t>chalcopyrite, galena, sphalerite</t>
  </si>
  <si>
    <t>pyrrhotite, galena, sphalerite, chalcopyrite, siderite</t>
  </si>
  <si>
    <t>fluorite, quartz, barite, siderite, chalcopyrite, sphalerite, galena</t>
  </si>
  <si>
    <t>pitchblende, U-bearing lencoxene, coffinite, apatite, bituminous matter,Pb-bearing molybdenite, galena</t>
  </si>
  <si>
    <t>Wolfersgruen</t>
  </si>
  <si>
    <t>stibnite, native, antimony, nickeliferous pyrite, ankerite, sphalerite, chalcopyrite, quartz</t>
  </si>
  <si>
    <t>stibnite, arsenopyrite, hematite, sphalerite, ankerite, quartz</t>
  </si>
  <si>
    <t>arsenopyrite, stibnite, Sb sulfosalts fahlore, Bi-sulfides, scheelite, wolframite, galena, sphalerite, quartz, dolomite</t>
  </si>
  <si>
    <t>chalcopyrite, galena, bismuthinite,native bismuth, gersdorffite, arsenopyrite, fluorite, siderite, calcite</t>
  </si>
  <si>
    <t>galena, sphalerite, chalcopyrite, fahlore, Sb sulphosalts, pyrite, quartz, calcite, barite</t>
  </si>
  <si>
    <t>galena, sphalenite, uraninite, coffinite, brannerite, Co-Ni-sulfidesarsenides, Bi selenides, hematite, fluorite, barite, quartz, dolomite</t>
  </si>
  <si>
    <t>galena, quartz, fluorite</t>
  </si>
  <si>
    <t>galena, calcite, quartz, fluorite</t>
  </si>
  <si>
    <t>sphalerite, galena, chalcopyrite, fluorite, barite</t>
  </si>
  <si>
    <t>galena, sphalerite, chalcopyrite</t>
  </si>
  <si>
    <t>galena, tetrahedrite, bournonite, chalcopyrite, pyrite, fluorite, barite, quartz</t>
  </si>
  <si>
    <t>49.1582</t>
  </si>
  <si>
    <t>12.7683</t>
  </si>
  <si>
    <t>50.0159</t>
  </si>
  <si>
    <t>11.7072</t>
  </si>
  <si>
    <t>50.3833</t>
  </si>
  <si>
    <t>11.6768</t>
  </si>
  <si>
    <t>49.3922</t>
  </si>
  <si>
    <t>12.1678</t>
  </si>
  <si>
    <t>49.3684</t>
  </si>
  <si>
    <t>12.2582</t>
  </si>
  <si>
    <t>49.1981</t>
  </si>
  <si>
    <t>12.2723</t>
  </si>
  <si>
    <t>47.996</t>
  </si>
  <si>
    <t>12.1722</t>
  </si>
  <si>
    <t>49.3816</t>
  </si>
  <si>
    <t>12.2325</t>
  </si>
  <si>
    <t>49.9086</t>
  </si>
  <si>
    <t>12.5285</t>
  </si>
  <si>
    <t>48.8421</t>
  </si>
  <si>
    <t>13.1773</t>
  </si>
  <si>
    <t>50.0053</t>
  </si>
  <si>
    <t>12.3041</t>
  </si>
  <si>
    <t>50.3925</t>
  </si>
  <si>
    <t>11.7304</t>
  </si>
  <si>
    <t>50.2779</t>
  </si>
  <si>
    <t>11.5184</t>
  </si>
  <si>
    <t>50.073</t>
  </si>
  <si>
    <t>12.0552</t>
  </si>
  <si>
    <t>50.2275</t>
  </si>
  <si>
    <t>11.5551</t>
  </si>
  <si>
    <t>48.5988</t>
  </si>
  <si>
    <t>12.9393</t>
  </si>
  <si>
    <t>50.2668</t>
  </si>
  <si>
    <t>11.5539</t>
  </si>
  <si>
    <t>50.2752</t>
  </si>
  <si>
    <t>11.3901</t>
  </si>
  <si>
    <t>50.2691</t>
  </si>
  <si>
    <t>11.4702</t>
  </si>
  <si>
    <t>49.4025</t>
  </si>
  <si>
    <t>12.3926</t>
  </si>
  <si>
    <t>no Cu</t>
  </si>
  <si>
    <t xml:space="preserve">Lüderich mine (Rösrath) </t>
  </si>
  <si>
    <t>Kanzlei mine</t>
  </si>
  <si>
    <t>Schlammkaulen gangue</t>
  </si>
  <si>
    <t>Bochum, Lottental, Stbr.</t>
  </si>
  <si>
    <t>Lintorf/Ratingen (Kreis Me)</t>
  </si>
  <si>
    <t>51.4818</t>
  </si>
  <si>
    <t>7.21966</t>
  </si>
  <si>
    <t>51.3333</t>
  </si>
  <si>
    <t>6.83123</t>
  </si>
  <si>
    <t xml:space="preserve">Holzappel (Rhein-Lahn-Kreis), Gr. Holzappel </t>
  </si>
  <si>
    <t>50.34113</t>
  </si>
  <si>
    <t>7.89148</t>
  </si>
  <si>
    <t>Pb-Zn-Cu vein</t>
  </si>
  <si>
    <t>Hasbergen (Kr. Os), Hüggel, NWHang Silberber</t>
  </si>
  <si>
    <t>Helpup (Kr. Dt), Stbr. Währentrup, Naturkundemuseum Biele</t>
  </si>
  <si>
    <t>Oeynhausen (Kr. Hx), Stbr. Oeynh</t>
  </si>
  <si>
    <t>Rüthen-Kallenhardt</t>
  </si>
  <si>
    <t>51.3833</t>
  </si>
  <si>
    <t>8.08333</t>
  </si>
  <si>
    <t>Brilon</t>
  </si>
  <si>
    <t>Kirchloh, Lehmschlotte, Geländekante,</t>
  </si>
  <si>
    <t>Brilon-Rösenbeck</t>
  </si>
  <si>
    <t>Brilon-Madfeld</t>
  </si>
  <si>
    <t>Brilon-Messinghausen</t>
  </si>
  <si>
    <t>Lüdenscheid (Märkischer Kreis),</t>
  </si>
  <si>
    <t>Müschede</t>
  </si>
  <si>
    <t>Iserlohn (Märkischer Kreis), Gr.</t>
  </si>
  <si>
    <t>Olsberg-Wulmeringhausen</t>
  </si>
  <si>
    <t>Bestwig-Berlar (HSK), Gr.</t>
  </si>
  <si>
    <t>Sundern-Bönkhausen (HSK), Gr.</t>
  </si>
  <si>
    <t>Bestwig-Heinrichsdorf, Gr. Alte</t>
  </si>
  <si>
    <t>Lichtenau-Blankenrode (Kreis Paderborn</t>
  </si>
  <si>
    <t>Bestwig, „Rieser Gang“, Halde,</t>
  </si>
  <si>
    <t>Hemer-Becke (Märkischer Kreis), Stbr</t>
  </si>
  <si>
    <t>Oberdalmerscheid</t>
  </si>
  <si>
    <t>D-1601/4</t>
  </si>
  <si>
    <t>D-162/5</t>
  </si>
  <si>
    <t>D-162/6</t>
  </si>
  <si>
    <t>D-162/7</t>
  </si>
  <si>
    <t>D-162/8</t>
  </si>
  <si>
    <t>D-162/9</t>
  </si>
  <si>
    <t>D-162/11</t>
  </si>
  <si>
    <t>Maubach-Leudersdorf,</t>
  </si>
  <si>
    <t>Maubach (Kreis Düren), Tagebau</t>
  </si>
  <si>
    <t>Stolberg-Werth (Kreis Aachen),</t>
  </si>
  <si>
    <t>Bleialf (Eifelkreis Bitburg-Prüm),</t>
  </si>
  <si>
    <t>Rescheid (Kreis Euskirchen</t>
  </si>
  <si>
    <t>Reiferscheid (Kreis Altenkirchen),</t>
  </si>
  <si>
    <t>Antweiler, (Kreis Ahrweiler), Gr.</t>
  </si>
  <si>
    <t>Fuchshofen (Kreis Ahrweiler), Gr.</t>
  </si>
  <si>
    <t>Mayen (Kreis Mayen-Koblenz),</t>
  </si>
  <si>
    <t>Leimbach (Kr. Ahrweiler)</t>
  </si>
  <si>
    <t>Hönningen-Liers</t>
  </si>
  <si>
    <t>Monreal (Kreis Mayen-Koblenz),</t>
  </si>
  <si>
    <t>Virneburg (Kreis MayenKoblenz)</t>
  </si>
  <si>
    <t>Winnen bei Altenahr (Kreis Ahrweiler)</t>
  </si>
  <si>
    <t>Hönningen-Obliers (Kreis</t>
  </si>
  <si>
    <t>Lind (Kreis Ahrweiler), Gr.</t>
  </si>
  <si>
    <t>Bad Münstereifel-Willerscheid</t>
  </si>
  <si>
    <t>Lind-Plittersdorf (Kreis Ahrweiler),</t>
  </si>
  <si>
    <t>Adenau (Kreis Ahrweiler), Gr.</t>
  </si>
  <si>
    <t>Schuld (Kreis Ahrweiler), Stbr.,</t>
  </si>
  <si>
    <t>Bad Münstereifel-Hummerzheim</t>
  </si>
  <si>
    <t>Hönningen (Kreis Ahrweiler), Gr.</t>
  </si>
  <si>
    <t>Velbert-Hohmannburg</t>
  </si>
  <si>
    <t>D-102/17</t>
  </si>
  <si>
    <t>D-102/18a</t>
  </si>
  <si>
    <t>D-102/43</t>
  </si>
  <si>
    <t>Rösrath (Rheinisch-Bergischer Kreis)</t>
  </si>
  <si>
    <t>Badenweiler (BreisgauHochschwarzwald)</t>
  </si>
  <si>
    <t>Müsen (Kreis SiegenWittgenstein)</t>
  </si>
  <si>
    <t>Wilnsdorf-Wilgersdorf (Kreis Siegen-Wittgenstein)</t>
  </si>
  <si>
    <t>Burbach (Kreis SiegenW</t>
  </si>
  <si>
    <t>Müsen, Gr. Wilder Mann, St. Martins-Gang, Erbstollensohle</t>
  </si>
  <si>
    <t>Idstein-Heftrich</t>
  </si>
  <si>
    <t>Rüdesheim-Assmannshausen</t>
  </si>
  <si>
    <t>Kelkheim-Ruppertsheim</t>
  </si>
  <si>
    <t>Waldesch</t>
  </si>
  <si>
    <t>Irmenach</t>
  </si>
  <si>
    <t>Bernkastel</t>
  </si>
  <si>
    <t>F-220/1</t>
  </si>
  <si>
    <t>l’Argentière, Vererzung im Sandstein</t>
  </si>
  <si>
    <t>50.43348</t>
  </si>
  <si>
    <t>6.45271</t>
  </si>
  <si>
    <t>50.92833</t>
  </si>
  <si>
    <t>7.20083</t>
  </si>
  <si>
    <t>50.78109</t>
  </si>
  <si>
    <t>6.28572</t>
  </si>
  <si>
    <t>was worked for Pb, Zn and Fe ores</t>
  </si>
  <si>
    <t>8.00361</t>
  </si>
  <si>
    <t>51.28861</t>
  </si>
  <si>
    <t>Siderite vein with Pb-Cu-Ag mineralization, hosted by devonian schists.</t>
  </si>
  <si>
    <t>50.8748</t>
  </si>
  <si>
    <t>8.02431</t>
  </si>
  <si>
    <t>51.29944</t>
  </si>
  <si>
    <t>8.48333</t>
  </si>
  <si>
    <t>An ancient iron mine which, according to some sources, was also mined for zinc ores.</t>
  </si>
  <si>
    <t>51.9738917</t>
  </si>
  <si>
    <t>8.71309444</t>
  </si>
  <si>
    <t>An ancient lead mine, started in 1849 and abandoned in 1901, working a lead, copper, and zinc-bearing quartz-vein of postvariscan age hosted by Devonian sandstone and clay schists. Old dumps are located 0.5 km NNW of Fuchshofen and 7.8 km NW of Adenau.</t>
  </si>
  <si>
    <t>50.4285111</t>
  </si>
  <si>
    <t>6.85203611</t>
  </si>
  <si>
    <t>50.2386</t>
  </si>
  <si>
    <t>6.29766</t>
  </si>
  <si>
    <t>Lead-bearing quartz-barite veins</t>
  </si>
  <si>
    <t>50.3813333</t>
  </si>
  <si>
    <t>6.93509722</t>
  </si>
  <si>
    <t>50.4058667</t>
  </si>
  <si>
    <t>6.828825</t>
  </si>
  <si>
    <t>50.499025</t>
  </si>
  <si>
    <t>6.87080278</t>
  </si>
  <si>
    <t>50.4977056</t>
  </si>
  <si>
    <t>6.84320278</t>
  </si>
  <si>
    <t>Ancient copper and silver mine, working a copper-bearing vein </t>
  </si>
  <si>
    <t>Variscan Galena-quartz vein deposit.</t>
  </si>
  <si>
    <t>Emilia</t>
  </si>
  <si>
    <t>Gloria</t>
  </si>
  <si>
    <t>Confianza</t>
  </si>
  <si>
    <t>Secretario</t>
  </si>
  <si>
    <t>Rajado</t>
  </si>
  <si>
    <t>Julio Cesar</t>
  </si>
  <si>
    <t>Graeser &amp; Friedrich, 1970</t>
  </si>
  <si>
    <t>4012/11</t>
  </si>
  <si>
    <t>4013/11</t>
  </si>
  <si>
    <t>4771/11</t>
  </si>
  <si>
    <t>4014/11</t>
  </si>
  <si>
    <t>4015/11</t>
  </si>
  <si>
    <t>4016/11</t>
  </si>
  <si>
    <t>4777/11</t>
  </si>
  <si>
    <t>4222/10</t>
  </si>
  <si>
    <t>4769-11</t>
  </si>
  <si>
    <t>4772-11</t>
  </si>
  <si>
    <t>4773/11</t>
  </si>
  <si>
    <t>4775/11</t>
  </si>
  <si>
    <t>4776/11</t>
  </si>
  <si>
    <t>4778/11</t>
  </si>
  <si>
    <t>4219/10a</t>
  </si>
  <si>
    <t>4019/11</t>
  </si>
  <si>
    <t>4216/10</t>
  </si>
  <si>
    <t>Cu + cuprite</t>
  </si>
  <si>
    <t>Cu + cuprite + malachite</t>
  </si>
  <si>
    <t>Maziönü</t>
  </si>
  <si>
    <t>Bakirdere</t>
  </si>
  <si>
    <t>Yalçın &amp; Maass, 2013</t>
  </si>
  <si>
    <t>Derekutuğun</t>
  </si>
  <si>
    <t>K051-02</t>
  </si>
  <si>
    <t>Aspy</t>
  </si>
  <si>
    <t>K051-03</t>
  </si>
  <si>
    <t>K051-04</t>
  </si>
  <si>
    <t>K051-06</t>
  </si>
  <si>
    <t>K051-10</t>
  </si>
  <si>
    <t>K05-9-01</t>
  </si>
  <si>
    <t>K05-9-02</t>
  </si>
  <si>
    <t>K05-9-03</t>
  </si>
  <si>
    <t>K05-9-04</t>
  </si>
  <si>
    <t>K051-12</t>
  </si>
  <si>
    <t>K051-13</t>
  </si>
  <si>
    <t>K19-01</t>
  </si>
  <si>
    <t>K19-02</t>
  </si>
  <si>
    <t>K091-02</t>
  </si>
  <si>
    <t>K091-04</t>
  </si>
  <si>
    <t>K091-01</t>
  </si>
  <si>
    <t>Py2</t>
  </si>
  <si>
    <t>K051-11</t>
  </si>
  <si>
    <t>K051-14</t>
  </si>
  <si>
    <t>K051-15</t>
  </si>
  <si>
    <t>K091-03</t>
  </si>
  <si>
    <t>K073-08</t>
  </si>
  <si>
    <t>K072-01</t>
  </si>
  <si>
    <t>K072-02</t>
  </si>
  <si>
    <t>K072-03</t>
  </si>
  <si>
    <t>K092-1</t>
  </si>
  <si>
    <t>K092-2</t>
  </si>
  <si>
    <t>K092-3</t>
  </si>
  <si>
    <t>K051-01</t>
  </si>
  <si>
    <t>K051-05</t>
  </si>
  <si>
    <t>K051-07</t>
  </si>
  <si>
    <t>K051-09</t>
  </si>
  <si>
    <t>K073-02</t>
  </si>
  <si>
    <t>K073-04</t>
  </si>
  <si>
    <t>K073-06</t>
  </si>
  <si>
    <t>K19-03</t>
  </si>
  <si>
    <t>K19-05</t>
  </si>
  <si>
    <t>K051-08</t>
  </si>
  <si>
    <t>Py1</t>
  </si>
  <si>
    <t>K073-01</t>
  </si>
  <si>
    <t>K073-03</t>
  </si>
  <si>
    <t>K073-05</t>
  </si>
  <si>
    <t>K19-04</t>
  </si>
  <si>
    <t>K19-06</t>
  </si>
  <si>
    <t>K072-04</t>
  </si>
  <si>
    <t>K072-05</t>
  </si>
  <si>
    <t>K072-06</t>
  </si>
  <si>
    <t>Wong et al., 2017</t>
  </si>
  <si>
    <t>North Kostobe sediment-hosted gold deposit</t>
  </si>
  <si>
    <t>eastern Kazakhstan</t>
  </si>
  <si>
    <t>dominantly pyrite and arsenopyrite with minor chalcopyrite, galena and sphalerite</t>
  </si>
  <si>
    <t>East Kounrad deposit</t>
  </si>
  <si>
    <t>stage I</t>
  </si>
  <si>
    <t>quartz–wolframite–molybdenite–vein</t>
  </si>
  <si>
    <t>stage II</t>
  </si>
  <si>
    <t>quartz–fluorite–molybdenite–muscovite vein</t>
  </si>
  <si>
    <t>stage III</t>
  </si>
  <si>
    <t>quartz– molybdenite–pyrite vein</t>
  </si>
  <si>
    <t>quartz–sericite–molybdenite–pyrite vein</t>
  </si>
  <si>
    <t>stage IV</t>
  </si>
  <si>
    <t>quartz–polymetallic sulfides vein</t>
  </si>
  <si>
    <t>porphyry Mo-W deposit in the Balkhash metallogenic belt, Central Kazakhstan</t>
  </si>
  <si>
    <t>Cao et al., 2018</t>
  </si>
  <si>
    <t>Kuh-e-Surmeh deposit</t>
  </si>
  <si>
    <t>Ks1</t>
  </si>
  <si>
    <t>HA-02</t>
  </si>
  <si>
    <t>AH-09</t>
  </si>
  <si>
    <t>AH-12</t>
  </si>
  <si>
    <t>TH-08</t>
  </si>
  <si>
    <t>TH-15</t>
  </si>
  <si>
    <t>Niroomand et al., 2019</t>
  </si>
  <si>
    <t>Malayer-Esfahan metallogenic belt, southwestern Iran</t>
  </si>
  <si>
    <t>Robat</t>
  </si>
  <si>
    <t>Zn-Pb-Ba deposit, the deposit has a simple mineralogy consisting of galena, sphalerite, pyrite, fine-grained barite, and minor chalcopyrite and tetrahedite that developed in silicified and dolomitized limestones</t>
  </si>
  <si>
    <t>Kazakhstan</t>
  </si>
  <si>
    <t>MVT carbonate-hosted Zn–Pb, No Cu</t>
  </si>
  <si>
    <t>34.2686793</t>
  </si>
  <si>
    <t>46.8039666</t>
  </si>
  <si>
    <t>34.179303</t>
  </si>
  <si>
    <t>40.635062</t>
  </si>
  <si>
    <t>51.341</t>
  </si>
  <si>
    <t>9.855451.341</t>
  </si>
  <si>
    <t>53.2217925</t>
  </si>
  <si>
    <t>6.5582453</t>
  </si>
  <si>
    <t>52.2668</t>
  </si>
  <si>
    <t>8.04974</t>
  </si>
  <si>
    <t>51.3974</t>
  </si>
  <si>
    <t>16.2051</t>
  </si>
  <si>
    <t>52.6411</t>
  </si>
  <si>
    <t>9.21819</t>
  </si>
  <si>
    <t>51.473</t>
  </si>
  <si>
    <t>11.2982</t>
  </si>
  <si>
    <t>63.1787549</t>
  </si>
  <si>
    <t>26.3393047</t>
  </si>
  <si>
    <t>58.2777322</t>
  </si>
  <si>
    <t>16.842647</t>
  </si>
  <si>
    <t>59.6969055</t>
  </si>
  <si>
    <t>15.1037709</t>
  </si>
  <si>
    <t>58.6826051</t>
  </si>
  <si>
    <t>14.4707805</t>
  </si>
  <si>
    <t>48.3778</t>
  </si>
  <si>
    <t>8.29131</t>
  </si>
  <si>
    <t>51.3136</t>
  </si>
  <si>
    <t>8.40323</t>
  </si>
  <si>
    <t>51.85715</t>
  </si>
  <si>
    <t>10.54651</t>
  </si>
  <si>
    <t>Adana- Tufanbeyli- Bozcal</t>
  </si>
  <si>
    <t>39.39831</t>
  </si>
  <si>
    <t>8.40186</t>
  </si>
  <si>
    <t>39.270525994259934</t>
  </si>
  <si>
    <t>8.4721717917148</t>
  </si>
  <si>
    <t>39.4392</t>
  </si>
  <si>
    <t>8.49793</t>
  </si>
  <si>
    <t>adit driven around 1850 to work a siderite vein for galena, and abandoned in 1852 when it became unprofitable</t>
  </si>
  <si>
    <t xml:space="preserve"> 50.51658</t>
  </si>
  <si>
    <t>6.91210</t>
  </si>
  <si>
    <t>Sierra de Gador (Ga)</t>
  </si>
  <si>
    <t>Pb mining location</t>
  </si>
  <si>
    <t>Old Pb-Zn mine, currently included in the perimeter of a private test site for tires. Rather poor dumps with secondary Cu-Zn minerals.</t>
  </si>
  <si>
    <t>Ancient iron mine (closed in 1932), working a lead and copper bearing siderite vein hosted by devonian schists.</t>
  </si>
  <si>
    <t>porphyry-style gold-copper mineralization</t>
  </si>
  <si>
    <t>Ancient antimony mine started around 1700.</t>
  </si>
  <si>
    <t xml:space="preserve">Pb-As mine </t>
  </si>
  <si>
    <t>39.54396</t>
  </si>
  <si>
    <t>9.53449</t>
  </si>
  <si>
    <t>67.13278</t>
  </si>
  <si>
    <t>16.07722</t>
  </si>
  <si>
    <t xml:space="preserve"> 46.04166</t>
  </si>
  <si>
    <t>7.18025</t>
  </si>
  <si>
    <t>small, layered copper mineralisation hosted by quartzite in contact with Triassic dolomitic limestone</t>
  </si>
  <si>
    <t>51.38028</t>
  </si>
  <si>
    <t>8.54250</t>
  </si>
  <si>
    <t>Hydrothermal calcite veins, sometimes with Pb mineralisation</t>
  </si>
  <si>
    <t>62.5749835</t>
  </si>
  <si>
    <t>11.3821349</t>
  </si>
  <si>
    <t>Cascina Arbaro</t>
  </si>
  <si>
    <t>galena lode</t>
  </si>
  <si>
    <t>0,2% Cu, 21% Pb</t>
  </si>
  <si>
    <t>Hunt Ortiz, 2003 p136</t>
  </si>
  <si>
    <t>Hunt Ortiz, 2003 p219</t>
  </si>
  <si>
    <t>Hunt Ortiz, 2003 p222</t>
  </si>
  <si>
    <t xml:space="preserve">Hunt Ortiz, 2003 p222 </t>
  </si>
  <si>
    <t>Hunt Ortiz, 2003 p47</t>
  </si>
  <si>
    <t>hydrothermal cpy</t>
  </si>
  <si>
    <t>cpy, 8,5% Cu</t>
  </si>
  <si>
    <t>blende + galena, minor cpy</t>
  </si>
  <si>
    <t>0,4% Cu, 1,7% Pb 3,3% Zn</t>
  </si>
  <si>
    <t>6% Cu 14% Pb</t>
  </si>
  <si>
    <t>erratic Cu as well as some Pb and Zn</t>
  </si>
  <si>
    <t>1% Pb, 1-3,5% Cu</t>
  </si>
  <si>
    <t>2% Cu, 1,4% Pb</t>
  </si>
  <si>
    <t>Pb-Zn ore, No Cu</t>
  </si>
  <si>
    <t xml:space="preserve">small copper-manganese mine, Copper minerals are malachite and paratacamite </t>
  </si>
  <si>
    <t>early phreatic brecciation with high grade gold, low grade silver (electrum, pyrite, polybasite, tetrahedrite, galena, chalcopyrite, sphalerite) breccia dykes with quartz–adularia gangue (average grades of 30–140 g/t Au and 20–70 g/t Ag)</t>
  </si>
  <si>
    <t>gold–silver (electrum, polybasite, pyrite, chalcopyrite, sphalerite, tetrahedrite, marcasite, covellite) rich veins (up to 120 g/t Au and 150 g/t Ag) with quartz–adularia gangue</t>
  </si>
  <si>
    <t>rebrecciated breccia structures with high grade silver (acanthite, stephanite, polybasite–pearceite, native silver, tetrahedrite, galena, pyrite, chalcopyrite, sphalerite, bornite), and medium grade gold (electrum), with up to 220 g/t Ag and 9 g/t Au. This type of ore body also contains Ge-bearing minerals (argyrodite) and galena with Te traces. The gangue of these breccia bodies is made of quartz–adularia, together with a black hydrothermal cement (referred to as chinga by the local miners) rich in carbon</t>
  </si>
  <si>
    <t>extremely rich silver with some gold grade veins (tetrahedrite, sphalerite, galena, pyrite, hessite, altaite, sylvanite, Te-argyrodite, electrum, marcasite), with up to 1150 g/t Ag and 5 g/t Au. The gangue is dominated by rhodonite–rhodochrosite, but minor quartz also occurs</t>
  </si>
  <si>
    <t>154 – 5</t>
  </si>
  <si>
    <t>2018 A-2</t>
  </si>
  <si>
    <t>1908-2</t>
  </si>
  <si>
    <t>1908-4</t>
  </si>
  <si>
    <t>3198-1</t>
  </si>
  <si>
    <t>3198-2</t>
  </si>
  <si>
    <t>3198-3</t>
  </si>
  <si>
    <t>Complex sulphide (Zn-Cu-Pb-Au) mine Kuroko type</t>
  </si>
  <si>
    <t>Hornträsk</t>
  </si>
  <si>
    <t>mainly producing Cu. Original tonnage was 200kton with 2.6% copper</t>
  </si>
  <si>
    <t>66.1079847</t>
  </si>
  <si>
    <t>19.8834099</t>
  </si>
  <si>
    <t>63.05098</t>
  </si>
  <si>
    <t>11.46125</t>
  </si>
  <si>
    <t>66.41899</t>
  </si>
  <si>
    <t>14.67802</t>
  </si>
  <si>
    <t>68.5262097</t>
  </si>
  <si>
    <t>16.9966781</t>
  </si>
  <si>
    <t>69.18147</t>
  </si>
  <si>
    <t>19.05528</t>
  </si>
  <si>
    <t>zinc-lead-copper mineralisations</t>
  </si>
  <si>
    <t>65.74130</t>
  </si>
  <si>
    <t>14.22706</t>
  </si>
  <si>
    <t>63.12582</t>
  </si>
  <si>
    <t>9.70518</t>
  </si>
  <si>
    <t>51.30417</t>
  </si>
  <si>
    <t>8.38000</t>
  </si>
  <si>
    <t>Ancient lead and zinc mine, working veins hosted by Devonian schists. </t>
  </si>
  <si>
    <t>49.79972</t>
  </si>
  <si>
    <t>7.04833</t>
  </si>
  <si>
    <t>Ancient lead-silver mining district.</t>
  </si>
  <si>
    <t>47.802675</t>
  </si>
  <si>
    <t>7.67210833</t>
  </si>
  <si>
    <t>Pb-Zn, Cu minor</t>
  </si>
  <si>
    <t>Weak Cu-mineralization in limonite, gossan, sheeted dike complex</t>
  </si>
  <si>
    <t>Brochantite, pillow lava (III)</t>
  </si>
  <si>
    <t>Malachite, pillow lava (III)</t>
  </si>
  <si>
    <t>Brochantite, malachite in serpentinite (I)</t>
  </si>
  <si>
    <t>Chrysocolla in harzburgite (I)</t>
  </si>
  <si>
    <t>Malachite, chrysocolla in gabbro ⁄ sheeted dike complex (II)</t>
  </si>
  <si>
    <t>Various secondary Cu-minerals in hematite, gabbro ⁄ sheeted dike complex (II)</t>
  </si>
  <si>
    <t>Hematite with weak secondary Cu-mineralization, pillow lava (III)</t>
  </si>
  <si>
    <t>Various secondary Cu-minerals in quartz, limonite, pillow lava (III)</t>
  </si>
  <si>
    <t>Chrysocolla, malachite in serpentinite (I)</t>
  </si>
  <si>
    <t>Hematite with weak secondary Cu-mineralization, pillow lava(III)</t>
  </si>
  <si>
    <t>Brochantite in gabbro (II)</t>
  </si>
  <si>
    <t>Malachite, chalcocite, pillow lava (III)</t>
  </si>
  <si>
    <t>Malachite, chrysocolla in serpentinite, waste dump (I), Islamic</t>
  </si>
  <si>
    <t>Chrysocolla in serpentinite, waste dump (I), Islamic</t>
  </si>
  <si>
    <t>Malachite, hematite, limonite, gossan (II)</t>
  </si>
  <si>
    <t>Chrysocolla in peridotite; waste dump, surface (I), Hafit</t>
  </si>
  <si>
    <t>Oxidic copper ore in diabase (II), Islamic</t>
  </si>
  <si>
    <t>Chrysocolla in serpentinite (I)</t>
  </si>
  <si>
    <t>Malachite in diabase, waste dump (II), Islamic</t>
  </si>
  <si>
    <t>Chalcopyrite, malachite in calcite (II)</t>
  </si>
  <si>
    <t>Chalcopyrite in peridotite, waste dump (I), Islamic</t>
  </si>
  <si>
    <t>Chalcocite in peridotite, waste dump (I), Islamic</t>
  </si>
  <si>
    <t>Brochantite in gabbro, waste dump (II), Islamic</t>
  </si>
  <si>
    <t>Sulfidic ore with chalcopyrite in gabbro; bore hole, 119,2 m depth (II)</t>
  </si>
  <si>
    <t>Chalcocite, pyrite from gossan in volcanic rocks (III)</t>
  </si>
  <si>
    <t>Cu mine / Brochantite from gossan in volcanic rocks (III)</t>
  </si>
  <si>
    <t>Brochantite in peridotite (I)</t>
  </si>
  <si>
    <t>Chalcopyrite, bornite from gossan in volcanic rocks (III)</t>
  </si>
  <si>
    <t>Antlerite, brochantite in gabbro (II)</t>
  </si>
  <si>
    <t>Brochantite, malachite from gossan in volcanic rocks (III)</t>
  </si>
  <si>
    <t>OM 355</t>
  </si>
  <si>
    <t>OM Pb 1</t>
  </si>
  <si>
    <t>Bidbid</t>
  </si>
  <si>
    <t>Nujum</t>
  </si>
  <si>
    <t>Galena in dolomite, waste dump</t>
  </si>
  <si>
    <t>23.4175</t>
  </si>
  <si>
    <t>58.14694</t>
  </si>
  <si>
    <t>copper and copper-pyrite ores</t>
  </si>
  <si>
    <t>Pb-Zn ???</t>
  </si>
  <si>
    <t>sphalerite, cpy, galena</t>
  </si>
  <si>
    <t>silver-bearing ores</t>
  </si>
  <si>
    <t>Marchev &amp; Moritz, 2006</t>
  </si>
  <si>
    <t xml:space="preserve">Madan </t>
  </si>
  <si>
    <t xml:space="preserve">Ribnitsa </t>
  </si>
  <si>
    <t xml:space="preserve">R-19 </t>
  </si>
  <si>
    <t xml:space="preserve">Murzyan </t>
  </si>
  <si>
    <t xml:space="preserve">MZ-424 GA </t>
  </si>
  <si>
    <t xml:space="preserve">Kroushev dol </t>
  </si>
  <si>
    <t xml:space="preserve">KrD-30 GA </t>
  </si>
  <si>
    <t xml:space="preserve">BU-8A </t>
  </si>
  <si>
    <t xml:space="preserve">Strashimir </t>
  </si>
  <si>
    <t xml:space="preserve">ST-839 </t>
  </si>
  <si>
    <t xml:space="preserve">S-110 GA </t>
  </si>
  <si>
    <t xml:space="preserve">Enyovche </t>
  </si>
  <si>
    <t xml:space="preserve">EN-W.11 GA </t>
  </si>
  <si>
    <t xml:space="preserve">Laki </t>
  </si>
  <si>
    <t xml:space="preserve">Djurkovo </t>
  </si>
  <si>
    <t xml:space="preserve">BU-14A </t>
  </si>
  <si>
    <t xml:space="preserve">LU 2000-31B </t>
  </si>
  <si>
    <t>Central Rhodope Dome</t>
  </si>
  <si>
    <t>24.93553</t>
  </si>
  <si>
    <t>41.44546</t>
  </si>
  <si>
    <t>Pb-Zn deposit / Famous for excellent specimens of galena, sphalerite, chalcopyrite and others.</t>
  </si>
  <si>
    <t>41.4373</t>
  </si>
  <si>
    <t>24.9757</t>
  </si>
  <si>
    <t>polymetallic Pb-Zn mineralisation</t>
  </si>
  <si>
    <t xml:space="preserve">The most important ore minerals are dark-brown sphalerite with chalcopyrite tetrahedrite/freibergite </t>
  </si>
  <si>
    <t>The main ore mineral is coarse-crystalline galena. Sphalerite is rare and occurs as resin jack and as spheroidal variety. Tetrahedrite inclusions in galena contain 0.1-2.1 wt.-% Ag. Gangue minerals are quartz, barite and siderite.</t>
  </si>
  <si>
    <t>Albertgrube bore-hole</t>
  </si>
  <si>
    <t>Glucksanfang, Berglicht</t>
  </si>
  <si>
    <t>Glucksthal, Willerscheid</t>
  </si>
  <si>
    <t>Klappertshardt (Humerzheim)</t>
  </si>
  <si>
    <t>Aachen-stolberg area</t>
  </si>
  <si>
    <t>Pb-Ag-Zn-Cu </t>
  </si>
  <si>
    <t>Pb-Zn-Ba mine </t>
  </si>
  <si>
    <t>V. Strona</t>
  </si>
  <si>
    <t>Cu-Au mine</t>
  </si>
  <si>
    <t>34.94333</t>
  </si>
  <si>
    <t>32.87806</t>
  </si>
  <si>
    <t>Small lenses of galena as replacement in Middle Miocene sandstone and limegrit. Deposit is almost entirely galena, almost fresh, partly oxidized to cerussite in the limegrit. 'Ancient' mines are said to
be present.</t>
  </si>
  <si>
    <t>Ore body [chiefly oxidised lead-zinc ore (cerussite, smithsonite, calamine) with some galena] is telethermal replacement of Middle Miocene rocks overlying the Precambrian; zinc largely in limegrit, galena and cerussite largely in sandstone. (15&gt; 16, 17). Fourtau (18) reports 12 to 1 6ppm Ag in the galena. The mine (now exhausted) is said to date back to Pharaonic times (17)</t>
  </si>
  <si>
    <t>Bir Ranga 1</t>
  </si>
  <si>
    <t>Bir Ranga 2</t>
  </si>
  <si>
    <t>Bir Ranga 3</t>
  </si>
  <si>
    <t>Umm Anz</t>
  </si>
  <si>
    <t>Taleit Eid 1</t>
  </si>
  <si>
    <t>Taleit Eid 2</t>
  </si>
  <si>
    <t>Umm Gheig 1</t>
  </si>
  <si>
    <t>Umm Gheig 3</t>
  </si>
  <si>
    <t>Umm Gheig 4</t>
  </si>
  <si>
    <t>Umm Gheig 5</t>
  </si>
  <si>
    <t>Rabigh (+)</t>
  </si>
  <si>
    <t>Umm Samiuki</t>
  </si>
  <si>
    <t>Derhib</t>
  </si>
  <si>
    <t>Fowakhir</t>
  </si>
  <si>
    <t>Ta'if (+)</t>
  </si>
  <si>
    <t>Abu Bier (+)</t>
  </si>
  <si>
    <t>Gabal El Ineigi(*)</t>
  </si>
  <si>
    <t>Stibnite deposit</t>
  </si>
  <si>
    <t xml:space="preserve">Ore body [chiefly sulphur and pyrite/marcasite J is telethermal replacement of Middle Miocene anhydrite/gypsum. Galena pockets found in the gypsum in some places. 'Ancient' pottery and lead slag provide evidence of 'ancient' working of the galena, as do several small, 'ancient' mine workings (14).  </t>
  </si>
  <si>
    <t>Ore body [chiefly galena with cerussite, some smithsonite] occurs as small lenses replacing Middle Miocene limegrit (15&gt; 16), which overlies Precambrian granite and schists. No mention of ancient mining.</t>
  </si>
  <si>
    <t xml:space="preserve">Ore in slightly metamorphosed Precambrian schist. No details (19)&gt; but mineralisation may be Miocene. </t>
  </si>
  <si>
    <t xml:space="preserve">Large lenticular zinc-lead ore body as replacement in conglomeratic lime grit. Deposit chiefly of highly oxidised ores, mainly of zinc, iron; less lead. Zinc occurs mainly as calamine and smithsonite, lead as cerussite, anglesite and galena, iron as limonite and haematite. Galena is only found at depth as isolated patches enveloped in secondary minerals (15» 16, 20). Extensively worked in 'early' days, but no report of ancient working. </t>
  </si>
  <si>
    <t>Umm Gheig 2</t>
  </si>
  <si>
    <t>Galena in quartz vein in Precambrian andésite.</t>
  </si>
  <si>
    <t>Galena in quartz-barytes vein in Precambrian marble.</t>
  </si>
  <si>
    <t>Galena in Precambrian quartz vein.</t>
  </si>
  <si>
    <t xml:space="preserve">Principally an ancient gold mine, with gold occurring in quartz vein in Precambrian granite. Associated minor amounts of galena, sphalerite, pyrite, chalcopyrite, arsenopyrite </t>
  </si>
  <si>
    <t>Polymetallic sulphide deposit of Zn, Cu, Pb, Fe at depth, replacing talc in shear zones of Precambrian metavolcanic rocks. Sphalerite is the most important mineral, forming the matrix for chalcopyrite, pyrite and sparse galena. Above the sulphide zone subaerial denudation has produced an oxidation zone with oxidized copper minerals near the surface. 'Ancient' workings for malachite exist in the top of the oxidized zone, and an 'ancient' me-allurgical centre exists with many stone hammers and grinders of diabase, furnace remains and slags containing metallic copper globules (21 ); there is no evidence ofancient sulphide mining</t>
  </si>
  <si>
    <t>Galena in barytes vein paralleling Tertiary rift in Precambrian complex.</t>
  </si>
  <si>
    <t xml:space="preserve">Polymetallic sulphide deposit of Zn, Cu, Pb at 22 metres depth in the talc mine, replacing talc in shear zones of Precambrian metavolcanics, near Samiuki. Sphalerite is the predominant mineral, forming a matrix for chalcopyrite, bornite and galena. </t>
  </si>
  <si>
    <t>25.716667</t>
  </si>
  <si>
    <t>34.55</t>
  </si>
  <si>
    <t xml:space="preserve"> 24.23278</t>
  </si>
  <si>
    <t>34.83444</t>
  </si>
  <si>
    <t>26.01667</t>
  </si>
  <si>
    <t>33.6</t>
  </si>
  <si>
    <t>Pyrite and lead-zinc ores oecur</t>
  </si>
  <si>
    <t>A small galena mineralization in a mica schist</t>
  </si>
  <si>
    <t>An acidic-intermediate vokanic rock containing disseminated chalcopyrite, galena and sphalerite</t>
  </si>
  <si>
    <t xml:space="preserve">antimony, arsenopyrite, loellingite, stibnite, gudmundite and pyrrhotite. Lesser amounts of pyrite, chalcopyrite, bethierite, breithauptite,metallic gold, galena and a urostibite occur </t>
  </si>
  <si>
    <t>A galena mineraliza tion in a pegmatite vein crosscutting a veined gneiss possibly of supracrustal origin</t>
  </si>
  <si>
    <t>A few cm thick chalcopyrite-sphalerite-galena-bearing, sheared chlorite layers in a greenschist containing minor amounts of disseminated iron sulfides. Part of the Kuhmo-Suomussalmi greenstone belt.</t>
  </si>
  <si>
    <t>A galena-bearing quartzose</t>
  </si>
  <si>
    <t>narrow galena veins</t>
  </si>
  <si>
    <t xml:space="preserve">A quartz vein cutting Kalevian mica schists containing sporadic galena and chalcopyrite mineralizations. </t>
  </si>
  <si>
    <t>The ore is situated in the cordierite-antophyllite gneiss formation of Säviä. Pyrite and chalcopyrite are the major ore minerals, with minor sphalerite and galena</t>
  </si>
  <si>
    <t>small ore showings, eontaining iron sulfides, sphalerite and galena</t>
  </si>
  <si>
    <t>A galena-bearing quartz-vein</t>
  </si>
  <si>
    <t>dark, galenabearing veinlet in a drill-core sampi</t>
  </si>
  <si>
    <t xml:space="preserve">breccialike sphalerite -galena -chalcopyrite-iron sulfide mineralizations </t>
  </si>
  <si>
    <t>galena-bearing quartzose</t>
  </si>
  <si>
    <t xml:space="preserve">Chalcopyrite-galena-bearing quartz veins cut a metadiabase </t>
  </si>
  <si>
    <t xml:space="preserve">antimony, arsenopyrite, loellingite, stibnite, gudmundite and pyrrhotite. Lesser amounts of pyrite, chalcopyrite, bethierite, breithauptite, metallic gold, galena and a urostibite occur </t>
  </si>
  <si>
    <t>Small sulfide mineralization associated with skarns</t>
  </si>
  <si>
    <t>Galena-bearing sulfide accumulations on schistosity plains in an acidic schist</t>
  </si>
  <si>
    <t>Small galena mineralization</t>
  </si>
  <si>
    <t>small iron sulfide-chalcopyrite-galena mineralizations in plagioelase porphyrites,</t>
  </si>
  <si>
    <t>Galena-bearing</t>
  </si>
  <si>
    <t>disseminated galena</t>
  </si>
  <si>
    <t>sphalerite-pyritegalena - chalcopyrite mineralization</t>
  </si>
  <si>
    <t>sphalerite, galena and iron sulfides</t>
  </si>
  <si>
    <t xml:space="preserve">numerous small skarns, one of which contains a galena-chalcopyrite- sphalerite-iron sulfide mineralization. </t>
  </si>
  <si>
    <t>Galena mineralization</t>
  </si>
  <si>
    <t>disseminated galena-sphalerite-ilmenite mineralization</t>
  </si>
  <si>
    <t>galena-sphalerite dissemination in skarn</t>
  </si>
  <si>
    <t>galena-sphalerite deposit</t>
  </si>
  <si>
    <t xml:space="preserve">A galena-sph a -lerite- chalcopyrite- a rsenopyrite mineralization in a migmatitic gneiss. </t>
  </si>
  <si>
    <t>tin</t>
  </si>
  <si>
    <t>numerous copper mines</t>
  </si>
  <si>
    <t>Dağoba</t>
  </si>
  <si>
    <t>Pb-Zn-Cu ???</t>
  </si>
  <si>
    <t>60.16</t>
  </si>
  <si>
    <t>14.289</t>
  </si>
  <si>
    <t>60.166</t>
  </si>
  <si>
    <t>14.269</t>
  </si>
  <si>
    <t>Pb–Zn–(Ag–Sb–As) deposits</t>
  </si>
  <si>
    <t>Ba-Cu-Zn-Pb-Ag hydrothermal veins in late-Hercynian Linares granite.</t>
  </si>
  <si>
    <t>lead-zinc-copper-nickel sulphides</t>
  </si>
  <si>
    <t>copper and barite mineralisation, contains only minor galena</t>
  </si>
  <si>
    <t xml:space="preserve">fluorite as a gangue to the galena, and cut the granite </t>
  </si>
  <si>
    <t>44.775132</t>
  </si>
  <si>
    <t>16.556973</t>
  </si>
  <si>
    <t>44.743779</t>
  </si>
  <si>
    <t>16.392883</t>
  </si>
  <si>
    <t>45.75</t>
  </si>
  <si>
    <t>15.666667</t>
  </si>
  <si>
    <t>44.886966</t>
  </si>
  <si>
    <t>16.276435</t>
  </si>
  <si>
    <t>45.219827</t>
  </si>
  <si>
    <t>15.659341</t>
  </si>
  <si>
    <t>Turt ore district</t>
  </si>
  <si>
    <t>Vorta ore district</t>
  </si>
  <si>
    <t>VHMS deposit</t>
  </si>
  <si>
    <t>Polymetalic vein / Actively exploited Pb-Zn deposit</t>
  </si>
  <si>
    <r>
      <t xml:space="preserve">Kahramanmaraş </t>
    </r>
    <r>
      <rPr>
        <sz val="11"/>
        <color rgb="FF000000"/>
        <rFont val="Calibri"/>
        <family val="2"/>
        <scheme val="minor"/>
      </rPr>
      <t>K.Maraş- Engizek-</t>
    </r>
    <r>
      <rPr>
        <i/>
        <sz val="11"/>
        <color rgb="FF000000"/>
        <rFont val="Calibri"/>
        <family val="2"/>
        <scheme val="minor"/>
      </rPr>
      <t>Çal</t>
    </r>
  </si>
  <si>
    <t>37.5847</t>
  </si>
  <si>
    <t>36.92641</t>
  </si>
  <si>
    <t>Măgura ore district</t>
  </si>
  <si>
    <t>Metal-poor, Pb-Zn(Cu) veins</t>
  </si>
  <si>
    <t>Celtic mining on Fe ore and medieval to modern mining on Pb and Cu ores</t>
  </si>
  <si>
    <t>50.985387</t>
  </si>
  <si>
    <t>8.0475425</t>
  </si>
  <si>
    <t>50.43464</t>
  </si>
  <si>
    <t>6.47284</t>
  </si>
  <si>
    <t>52.2084611</t>
  </si>
  <si>
    <t>8.80097222</t>
  </si>
  <si>
    <t>51.40676</t>
  </si>
  <si>
    <t>7.99920</t>
  </si>
  <si>
    <t>Cu/Sb mineralizations</t>
  </si>
  <si>
    <t>50.75735</t>
  </si>
  <si>
    <t>8.05944</t>
  </si>
  <si>
    <t>Pb, Zn, Cu and Ag as well as Co and Ni minerals occurred frequently</t>
  </si>
  <si>
    <t>Pyrite-siderite-quartz vein deposit of variscan age.</t>
  </si>
  <si>
    <t>50.4722444</t>
  </si>
  <si>
    <t>6.95745556</t>
  </si>
  <si>
    <t>50.457575</t>
  </si>
  <si>
    <t>6.94292222</t>
  </si>
  <si>
    <t>50.4790583</t>
  </si>
  <si>
    <t>6.93229167</t>
  </si>
  <si>
    <t>51.36083</t>
  </si>
  <si>
    <t>7.61722</t>
  </si>
  <si>
    <t>working a lead, copper, and zinc-bearing quartz-vein</t>
  </si>
  <si>
    <t>50.4482889</t>
  </si>
  <si>
    <t>6.88793889</t>
  </si>
  <si>
    <t>Pb-Zn-Ag mining area</t>
  </si>
  <si>
    <t>Ag mine</t>
  </si>
  <si>
    <t>62.4627767</t>
  </si>
  <si>
    <t>29.7802431</t>
  </si>
  <si>
    <t>postvariscan galenite-quartz vein deposit</t>
  </si>
  <si>
    <t>50.6536889</t>
  </si>
  <si>
    <t>7.54468056</t>
  </si>
  <si>
    <t>The ore mineralization is represented by veinlets, disseminations and nests with galena, sphalerite, chalcopyrite, pyrite, rarely argentite and markasite. The ore is low-grade, as higher concentrations of Pb, Zn and Co are found in separate samples only</t>
  </si>
  <si>
    <t>41.46851</t>
  </si>
  <si>
    <t>24.85926</t>
  </si>
  <si>
    <t>50.71667</t>
  </si>
  <si>
    <t>5.70000</t>
  </si>
  <si>
    <t>Porphyry copper-molybdenum deposit.</t>
  </si>
  <si>
    <t>well-crystallized copper arsenates / Hydrothermal systems related to acid-type volcanism</t>
  </si>
  <si>
    <t>Cu, bismuth and copper</t>
  </si>
  <si>
    <t>Pb-Ag / A large stratiform deposit of baryte hosted in Bajocian limestones mined for lead (20,000 tons) and zinc (45,000 tons)</t>
  </si>
  <si>
    <t>emery / purple fluorite coated with iron oxides</t>
  </si>
  <si>
    <t>apatite-Fe oxide association</t>
  </si>
  <si>
    <t>40.08333</t>
  </si>
  <si>
    <t>9.35</t>
  </si>
  <si>
    <t>Victorian era copper mine</t>
  </si>
  <si>
    <t>the crystallised minerals inside the cleft are mainly quartz, adularia, albite, chlorite, anatase, rutile, and ilmenite</t>
  </si>
  <si>
    <t>lead working</t>
  </si>
  <si>
    <t>Ayios Sostis</t>
  </si>
  <si>
    <t>7% Pb, Zn (Cu)</t>
  </si>
  <si>
    <t>iron deposit</t>
  </si>
  <si>
    <t>The area was first worked for silver, later also for tin, baryte and fluorite, and eventually for uranium</t>
  </si>
  <si>
    <t>Quartz-galena-sphalerite ore formation</t>
  </si>
  <si>
    <t>lead–zinc ores Mississippi Valley‐type</t>
  </si>
  <si>
    <t>Copper, lead, zinc, and iron prospect</t>
  </si>
  <si>
    <t>Cu / The ore predominantly consists of pyrite, with subordinate chalcopyrite and accessory pyrrhotite, sphalerite and magnetite within a gangue of calcite, quartz, chlorite, siderite, clay minerals and sand–size fragments of basalt and chert.</t>
  </si>
  <si>
    <t>Au-Cu prospect</t>
  </si>
  <si>
    <t>Cu ores / Abandoned copper mine</t>
  </si>
  <si>
    <t>10% Pb, max 3% Zn, max 0,5% Cu</t>
  </si>
  <si>
    <t>cupriferous pyrite</t>
  </si>
  <si>
    <t>Tungsten prospect</t>
  </si>
  <si>
    <t>65.001</t>
  </si>
  <si>
    <t>17.607</t>
  </si>
  <si>
    <t>Cu / Cu-Ni-Co mine</t>
  </si>
  <si>
    <t>Cu ged. / Cu-Ni-Co mine</t>
  </si>
  <si>
    <t>33.38611</t>
  </si>
  <si>
    <t>53.46333</t>
  </si>
  <si>
    <t>goethite, calcite</t>
  </si>
  <si>
    <t>Fe-Pb-Zn-Cu</t>
  </si>
  <si>
    <t xml:space="preserve">polymetallic deposit (Ag-Bi-Co-Ni-U-bearing veins) </t>
  </si>
  <si>
    <t xml:space="preserve">Polymetallic </t>
  </si>
  <si>
    <t>small Pb-Zn mine</t>
  </si>
  <si>
    <t>Cu-Zn-Pb-Ba</t>
  </si>
  <si>
    <t>Mineralization consists mainly of galena, chalcopyrite, sphalerite, pyrite and silver-bearing tetrahedrite in a gangue of quartz ± ankerite</t>
  </si>
  <si>
    <t>cpy-py (sp)</t>
  </si>
  <si>
    <t>Argentera deposits are Pb-Zn dominated hydrothermal veins with subordinate chalcopyrite, pyrite, arsenopyrite and pyrrhotite, in quartz and fluorite gangue.</t>
  </si>
  <si>
    <t>Cu / py (cpy)(sp-po)</t>
  </si>
  <si>
    <t>45.6917</t>
  </si>
  <si>
    <t>7.63171</t>
  </si>
  <si>
    <t>py (cpy)</t>
  </si>
  <si>
    <t>py-cpy tr-jm-asp</t>
  </si>
  <si>
    <t>Fe oxides (py)(Cu-Zn-Pb As sulfides)</t>
  </si>
  <si>
    <t>large amount of galena, pyrrhotite and siderite in addition to chalcopyrite and pyrite with sphalerite</t>
  </si>
  <si>
    <t>Py, cpy (qz, sid, bar, fl)</t>
  </si>
  <si>
    <t>Sp-(Ag)gal (po,cpy, py)</t>
  </si>
  <si>
    <t>Cu / py (cpy)</t>
  </si>
  <si>
    <t>tennantite</t>
  </si>
  <si>
    <t>Qz, chl. Pb-Zn-Cu ore / Cu-dominated ore with Bi-Ag sulphides. Traces Au</t>
  </si>
  <si>
    <t>Pb-Zn ores - Mississippi-valley-type</t>
  </si>
  <si>
    <t>Mn nodules</t>
  </si>
  <si>
    <t>Timna Valley</t>
  </si>
  <si>
    <t>Switzerland</t>
  </si>
  <si>
    <t>Holl.</t>
  </si>
  <si>
    <t>MT-7 (2)a</t>
  </si>
  <si>
    <t>MT-7 (2)b</t>
  </si>
  <si>
    <t>MT-7 (2)c</t>
  </si>
  <si>
    <t>MT-8 (1)a</t>
  </si>
  <si>
    <t>n.d.</t>
  </si>
  <si>
    <t>Holl. - Corr.</t>
  </si>
  <si>
    <t>MT-8 (1)b</t>
  </si>
  <si>
    <t>*MT-8 (2)a</t>
  </si>
  <si>
    <t>Holl.- Py?</t>
  </si>
  <si>
    <t>*MT-8 (2)b</t>
  </si>
  <si>
    <t>*MT-8 (2)d</t>
  </si>
  <si>
    <t>A + B</t>
  </si>
  <si>
    <t>MT-8 (2`)a</t>
  </si>
  <si>
    <t>MT-8 (2`)b</t>
  </si>
  <si>
    <t>MT-8 (3)a</t>
  </si>
  <si>
    <t>MT-8 (3)b</t>
  </si>
  <si>
    <t>MT-8 (4)a</t>
  </si>
  <si>
    <t>MT-9 (1)a</t>
  </si>
  <si>
    <t>MT-9 (2)a</t>
  </si>
  <si>
    <t>MT-10 (1)a</t>
  </si>
  <si>
    <t>MT-10 (1)b</t>
  </si>
  <si>
    <t>MT-10 (1)c</t>
  </si>
  <si>
    <t>MT-10 (2)a</t>
  </si>
  <si>
    <t>MT-10 (2)b</t>
  </si>
  <si>
    <t>*MT-10 (2)b</t>
  </si>
  <si>
    <t>Holl.- Py.</t>
  </si>
  <si>
    <t>MT-10 (2)c</t>
  </si>
  <si>
    <t>B?</t>
  </si>
  <si>
    <t>MT-10 (2)d</t>
  </si>
  <si>
    <t>68.2</t>
  </si>
  <si>
    <t>*MT-10 (2)d</t>
  </si>
  <si>
    <t>MT-10 (2)e</t>
  </si>
  <si>
    <t>*MT-10 (2)e</t>
  </si>
  <si>
    <t>MT-10 (2)f</t>
  </si>
  <si>
    <t>MT-10 (2)g</t>
  </si>
  <si>
    <t>MT-10 (2)h</t>
  </si>
  <si>
    <t>A?</t>
  </si>
  <si>
    <t>*MT-10 (2)h</t>
  </si>
  <si>
    <t>MT-10 (2)i</t>
  </si>
  <si>
    <t>*MT-10 (4)</t>
  </si>
  <si>
    <t>MT-10 (3)a</t>
  </si>
  <si>
    <t>MT-10 (3)b</t>
  </si>
  <si>
    <t>MT-10 (3)c</t>
  </si>
  <si>
    <t>MT-10 (3)d</t>
  </si>
  <si>
    <t>MT-10 (3)e</t>
  </si>
  <si>
    <t>MT-10 (3)f</t>
  </si>
  <si>
    <t>MT-13 (1)</t>
  </si>
  <si>
    <t>MT-13 (2)</t>
  </si>
  <si>
    <t>MT-13 (3)</t>
  </si>
  <si>
    <t>MT14 (1)a</t>
  </si>
  <si>
    <t>MT14 (1)b</t>
  </si>
  <si>
    <t>MT14 (2)a</t>
  </si>
  <si>
    <t>MT14 (2)a`</t>
  </si>
  <si>
    <t>MT14 (2)b</t>
  </si>
  <si>
    <t>MT14 (3)a</t>
  </si>
  <si>
    <t>MT 15 (0)a</t>
  </si>
  <si>
    <t>Holl.- Py. Cryp.</t>
  </si>
  <si>
    <t>MT 15 (0)b</t>
  </si>
  <si>
    <t>Py.</t>
  </si>
  <si>
    <t>MT 15 (0)c</t>
  </si>
  <si>
    <t>A + B?</t>
  </si>
  <si>
    <t>MT 15 (1)a</t>
  </si>
  <si>
    <t>MT 15 (1)b</t>
  </si>
  <si>
    <t>MT 15 (1)c</t>
  </si>
  <si>
    <t>MT 15 (2)a</t>
  </si>
  <si>
    <t>MT 15 (2)b</t>
  </si>
  <si>
    <t>MT 15 (2)c</t>
  </si>
  <si>
    <t>Py.- Corr.</t>
  </si>
  <si>
    <t>MT 15 (2)d</t>
  </si>
  <si>
    <t>MT 15 (2)e</t>
  </si>
  <si>
    <t>MT 15 (2)f</t>
  </si>
  <si>
    <t>MT 15 (2)g</t>
  </si>
  <si>
    <t>MT 15 (2)h</t>
  </si>
  <si>
    <t>MT 15 (3)a</t>
  </si>
  <si>
    <t>Holl.- Py. and Cryp.</t>
  </si>
  <si>
    <t>MT 15 (3)b</t>
  </si>
  <si>
    <t>MT 15 (3)c</t>
  </si>
  <si>
    <t>MT 15 (4)a</t>
  </si>
  <si>
    <t>MT 15 (4)b</t>
  </si>
  <si>
    <t>Holl.?</t>
  </si>
  <si>
    <t>MT 15 (5)b</t>
  </si>
  <si>
    <t>MT 15 (5)c</t>
  </si>
  <si>
    <t>MT 22 (1)</t>
  </si>
  <si>
    <t>Mn ore</t>
  </si>
  <si>
    <t>MT 23 (1)</t>
  </si>
  <si>
    <t>MT 23 (2)</t>
  </si>
  <si>
    <t>MT 23 (3)</t>
  </si>
  <si>
    <t>Harlavan et al., 2017</t>
  </si>
  <si>
    <t>62.3945</t>
  </si>
  <si>
    <t>16.5374</t>
  </si>
  <si>
    <t>20.25</t>
  </si>
  <si>
    <t>67.18333</t>
  </si>
  <si>
    <t>18.9</t>
  </si>
  <si>
    <t>54.9143</t>
  </si>
  <si>
    <t>61.248</t>
  </si>
  <si>
    <t>Galena ,  Minerales de Zinc</t>
  </si>
  <si>
    <t>Manganese ?? Quasiment aucune info à part Oxa</t>
  </si>
  <si>
    <t>polymetalic</t>
  </si>
  <si>
    <t>Pb-Zn-Cu bearing quartz veins, hosted by lower carboniferous clay schists</t>
  </si>
  <si>
    <t>Pb-Cu mining district</t>
  </si>
  <si>
    <t>mined for copper (in the small waste dump NH Magnusson only noticed cpy, pyrrhotite and diopside)</t>
  </si>
  <si>
    <t>59.755</t>
  </si>
  <si>
    <t>14.364</t>
  </si>
  <si>
    <t>59.75</t>
  </si>
  <si>
    <t>14.37</t>
  </si>
  <si>
    <t>52.2355528</t>
  </si>
  <si>
    <t>7.96397222</t>
  </si>
  <si>
    <t>49.81278</t>
  </si>
  <si>
    <t>5.28278</t>
  </si>
  <si>
    <t>7.7841</t>
  </si>
  <si>
    <t>51.39714</t>
  </si>
  <si>
    <t>lead-zinc ore</t>
  </si>
  <si>
    <t xml:space="preserve">copper mine </t>
  </si>
  <si>
    <t>50.3419861</t>
  </si>
  <si>
    <t>7.077475</t>
  </si>
  <si>
    <t>Phanerozoic-type volcanogenic massive sulphide (VMS) Zn-Pb-Cu</t>
  </si>
  <si>
    <t>iron ore deposit</t>
  </si>
  <si>
    <t>chalcopyrite, pyrite, bornite</t>
  </si>
  <si>
    <t>pyrite, chalcopyrite, sphalerite</t>
  </si>
  <si>
    <t>chalcopyrite, pyrite</t>
  </si>
  <si>
    <t>Fluorite, Quartz, sphalerite, galena, calcite</t>
  </si>
  <si>
    <t>M.Arcau C.</t>
  </si>
  <si>
    <t>M.Bega C.</t>
  </si>
  <si>
    <t>the main ore was argentiferous galena, included in calcite-quartz-siderite-fluorite veins</t>
  </si>
  <si>
    <t xml:space="preserve">Pb – Zn ± Cu deposits </t>
  </si>
  <si>
    <t>Brander lode</t>
  </si>
  <si>
    <t>main lode</t>
  </si>
  <si>
    <t>Birkstein lode, Halde Josef-/Ederstollen</t>
  </si>
  <si>
    <t>Brander lode, Arthurstollen, Südgang</t>
  </si>
  <si>
    <t>Brander lode, Höchstollen</t>
  </si>
  <si>
    <t>Brander lode, Arthurstollen</t>
  </si>
  <si>
    <t>main lode, mining dump Annastollen</t>
  </si>
  <si>
    <t>main lode, mining dump Danielstollen</t>
  </si>
  <si>
    <t>Winkel lode</t>
  </si>
  <si>
    <t>Burgschwaig lode, mining dump Oberer Palfner-Schurfstollen</t>
  </si>
  <si>
    <t>Burgschwaig lode</t>
  </si>
  <si>
    <t>Buchberg lode</t>
  </si>
  <si>
    <t>Kitzbühel-Jochberg, Kupferplatte</t>
  </si>
  <si>
    <t>Kitzbühel-Jochberg, Kelchalm</t>
  </si>
  <si>
    <t>Winkel lode, prehistoric dump</t>
  </si>
  <si>
    <t>Winkel lode, mining dump Arzbergstollen</t>
  </si>
  <si>
    <t>Viehhofen, quarry east of Viehhofen</t>
  </si>
  <si>
    <t>Viehhofen, prehistoric mining dump north of Viehhofen</t>
  </si>
  <si>
    <t>Taghaube</t>
  </si>
  <si>
    <t>Burgschwaig lode, mining dump Luisenstollen</t>
  </si>
  <si>
    <t>Winkel lode, dump beside test trench</t>
  </si>
  <si>
    <t>Buchberg lode, mining dump Oberer Buchbergstollen</t>
  </si>
  <si>
    <t xml:space="preserve">VMS Cu / high arsenic enargite-tennantite </t>
  </si>
  <si>
    <t>Pb-Zn plate-forme liasique du district du Tazekka (Taza, Maroc oriental) /  simple paragenesis, essentially sphalerite and galena, with small amounts of pyrite and chalcopyrite</t>
  </si>
  <si>
    <t>prospecting works for galena and baryte were conducted in the past</t>
  </si>
  <si>
    <t>semseyite, zinkénite, stibine</t>
  </si>
  <si>
    <t>episode epithermal unique, liasique, Pb (Ba-F) / bournonite</t>
  </si>
  <si>
    <t>Cambounes</t>
  </si>
  <si>
    <t>As-Sn-Bi (Pb)</t>
  </si>
  <si>
    <t>Cu, Zn, Sn, Pb</t>
  </si>
  <si>
    <t>Zn-Pb (As-Sn-W)</t>
  </si>
  <si>
    <t>Uranium / semseyite, chalcopyrite</t>
  </si>
  <si>
    <t>pyrite, jamesonite, blende</t>
  </si>
  <si>
    <t>semseyite, bournonite, f izelyite</t>
  </si>
  <si>
    <t>pyrargyrite, polybasite</t>
  </si>
  <si>
    <t>Juré (La Mine) 83</t>
  </si>
  <si>
    <t>fluroine, Pb-Zn</t>
  </si>
  <si>
    <t>Pb/Ba</t>
  </si>
  <si>
    <t>skarn cupro-bismuthifère / bornite, chalcopyrite, cassitérite,aïkinite, roquesite</t>
  </si>
  <si>
    <t>Pb-Zn-Cu-(Sb)</t>
  </si>
  <si>
    <t>chalcopyrite, tétraédrite</t>
  </si>
  <si>
    <t>Pb-Ba</t>
  </si>
  <si>
    <t>Pb ??</t>
  </si>
  <si>
    <t>fluorine</t>
  </si>
  <si>
    <t>mispickel-pyrite-jamesonite</t>
  </si>
  <si>
    <t>fluorine (Pb/Zn)</t>
  </si>
  <si>
    <t>pyrite, blende, chalcopyrite</t>
  </si>
  <si>
    <t>Aulus ??? Ou la bassée ????</t>
  </si>
  <si>
    <t>semseyite, bournonite, blende, barytine, boulangérite</t>
  </si>
  <si>
    <t>semseyite, stibine</t>
  </si>
  <si>
    <t>Fluorine + Ba</t>
  </si>
  <si>
    <t>Chromite</t>
  </si>
  <si>
    <t>34.47278</t>
  </si>
  <si>
    <t>68.76972</t>
  </si>
  <si>
    <t>copper-bearing quartz vein, hosted in Proterozoic calcareous schist. Thein vein is up to 6 m thick and has been traced over a distance of 500 m</t>
  </si>
  <si>
    <t>34.9757144195525</t>
  </si>
  <si>
    <t>71.0430317159447</t>
  </si>
  <si>
    <t>Cu ged. / Porphyry copper deposit</t>
  </si>
  <si>
    <t>Azerbaijan</t>
  </si>
  <si>
    <t>40.564444444444</t>
  </si>
  <si>
    <t>45.791388888889</t>
  </si>
  <si>
    <t>50.4988962</t>
  </si>
  <si>
    <t>6.8705761</t>
  </si>
  <si>
    <t>ROmerfeld (Gressenich)</t>
  </si>
  <si>
    <t>50.7723</t>
  </si>
  <si>
    <t>6.30417</t>
  </si>
  <si>
    <t xml:space="preserve"> 42.36972</t>
  </si>
  <si>
    <t>24.27889</t>
  </si>
  <si>
    <t>45.91049</t>
  </si>
  <si>
    <t>8.23851</t>
  </si>
  <si>
    <t>65.65</t>
  </si>
  <si>
    <t>21.21667</t>
  </si>
  <si>
    <t>67.782778</t>
  </si>
  <si>
    <t>24.250000</t>
  </si>
  <si>
    <t>45.9704358</t>
  </si>
  <si>
    <t>8.4122915</t>
  </si>
  <si>
    <t>45.9956555</t>
  </si>
  <si>
    <t>8.3954031</t>
  </si>
  <si>
    <t>43.392210</t>
  </si>
  <si>
    <t>10.748958</t>
  </si>
  <si>
    <t>40.5859373</t>
  </si>
  <si>
    <t>9.0010431</t>
  </si>
  <si>
    <t>39.152933</t>
  </si>
  <si>
    <t>8.738139</t>
  </si>
  <si>
    <t>45.9816</t>
  </si>
  <si>
    <t>8.38014</t>
  </si>
  <si>
    <t>50.3629787</t>
  </si>
  <si>
    <t>12.9299257</t>
  </si>
  <si>
    <t>Joachimsthal - Jáchymov</t>
  </si>
  <si>
    <t>rich vein-type Ag-Co-Ni-Bi-U deposit</t>
  </si>
  <si>
    <t>68.0469358</t>
  </si>
  <si>
    <t>21.9703455</t>
  </si>
  <si>
    <t>50.0928</t>
  </si>
  <si>
    <t>14.5584</t>
  </si>
  <si>
    <t>60.78403331690966</t>
  </si>
  <si>
    <t>16.469558351171877</t>
  </si>
  <si>
    <t>50.3443</t>
  </si>
  <si>
    <t>8.59583</t>
  </si>
  <si>
    <t>50.2491</t>
  </si>
  <si>
    <t>8.10732</t>
  </si>
  <si>
    <t>50.9662</t>
  </si>
  <si>
    <t>7.16144</t>
  </si>
  <si>
    <t>Gräskevardo</t>
  </si>
  <si>
    <t>66.71281874678465</t>
  </si>
  <si>
    <t>16.212168032741534</t>
  </si>
  <si>
    <t>66.9467987954773</t>
  </si>
  <si>
    <t>18.28046044163703</t>
  </si>
  <si>
    <t>64.1049</t>
  </si>
  <si>
    <t>19.864</t>
  </si>
  <si>
    <t xml:space="preserve">Vinterhalsfaltet </t>
  </si>
  <si>
    <t>67.8551</t>
  </si>
  <si>
    <t>20.2255</t>
  </si>
  <si>
    <t>35.011725</t>
  </si>
  <si>
    <t>33.613489</t>
  </si>
  <si>
    <t>34.870657</t>
  </si>
  <si>
    <t>32.831807</t>
  </si>
  <si>
    <t xml:space="preserve">copper </t>
  </si>
  <si>
    <t>porphyry Cu</t>
  </si>
  <si>
    <t>41.7673</t>
  </si>
  <si>
    <t>24.8187</t>
  </si>
  <si>
    <t>42.7505</t>
  </si>
  <si>
    <t>23.2218</t>
  </si>
  <si>
    <t>49.989</t>
  </si>
  <si>
    <t>7.86511</t>
  </si>
  <si>
    <t>50.3653</t>
  </si>
  <si>
    <t>8.37671</t>
  </si>
  <si>
    <t>50.229</t>
  </si>
  <si>
    <t>8.05875</t>
  </si>
  <si>
    <t>50.3084</t>
  </si>
  <si>
    <t>8.50557</t>
  </si>
  <si>
    <t>50.3368</t>
  </si>
  <si>
    <t>8.22623</t>
  </si>
  <si>
    <t>51.9625</t>
  </si>
  <si>
    <t>7.62519</t>
  </si>
  <si>
    <t>50.4221</t>
  </si>
  <si>
    <t>8.59493</t>
  </si>
  <si>
    <t>39.36306</t>
  </si>
  <si>
    <t>8.52583</t>
  </si>
  <si>
    <t>The minerals are mainly Zn carbonates and Fe hydroxides. The main ores are found from around 50 m depth from this alteration area but are still present at 200 m of depth. Between the sphalerite and galena, there are considerable masses of oxides, in which cavities gaspéite has been found as well.</t>
  </si>
  <si>
    <t>37.4326083333333</t>
  </si>
  <si>
    <t>35.2492416666667</t>
  </si>
  <si>
    <t>39.2666261</t>
  </si>
  <si>
    <t>8.4717404</t>
  </si>
  <si>
    <t>39.4120202</t>
  </si>
  <si>
    <t>8.461052</t>
  </si>
  <si>
    <t>silver-lead mines (Cu ores?)</t>
  </si>
  <si>
    <t>epigenetic lead-zinc mineralization / Within fault zones that cross the quarry, hydrothermally formed baryte-quartz veins including a suite of lead, zinc and copper minerals crop out</t>
  </si>
  <si>
    <t>Pb-Ag mine</t>
  </si>
  <si>
    <t>High-grade epithermal gold vein deposit</t>
  </si>
  <si>
    <t>52.3625511</t>
  </si>
  <si>
    <t>Esgair hir</t>
  </si>
  <si>
    <t>-4.1061831</t>
  </si>
  <si>
    <t>Esgair mwyn mine</t>
  </si>
  <si>
    <t>52.30639</t>
  </si>
  <si>
    <t>-3.82628</t>
  </si>
  <si>
    <t>copper + Au</t>
  </si>
  <si>
    <t>Cu veins</t>
  </si>
  <si>
    <t>MA-150331</t>
  </si>
  <si>
    <t>0.4 to 2.3% Cu</t>
  </si>
  <si>
    <t>Mes Aynak (St. Kraus)</t>
  </si>
  <si>
    <t>Thomalsky et al., 2019</t>
  </si>
  <si>
    <t>MA-150330</t>
  </si>
  <si>
    <t>MA-150329</t>
  </si>
  <si>
    <t>MA-150328</t>
  </si>
  <si>
    <t>MA-150327</t>
  </si>
  <si>
    <t>MA-150324</t>
  </si>
  <si>
    <t>MA-150323</t>
  </si>
  <si>
    <t>MA-150322</t>
  </si>
  <si>
    <t>MA-150321</t>
  </si>
  <si>
    <t>Afganisthan</t>
  </si>
  <si>
    <t xml:space="preserve">Barranc Fondo </t>
  </si>
  <si>
    <t xml:space="preserve">Montsant </t>
  </si>
  <si>
    <t>Barranc Fondo</t>
  </si>
  <si>
    <t xml:space="preserve">Barranc Sant Joan </t>
  </si>
  <si>
    <t xml:space="preserve">Barranco Hondo </t>
  </si>
  <si>
    <t xml:space="preserve">Crossos </t>
  </si>
  <si>
    <t xml:space="preserve">Cueva Paraguas </t>
  </si>
  <si>
    <t xml:space="preserve">Falset </t>
  </si>
  <si>
    <t xml:space="preserve">Jalapa </t>
  </si>
  <si>
    <t xml:space="preserve">Linda Mariquita </t>
  </si>
  <si>
    <t xml:space="preserve">Mina Bessó </t>
  </si>
  <si>
    <t xml:space="preserve">Mina Regia </t>
  </si>
  <si>
    <t xml:space="preserve">Solana del Bepo </t>
  </si>
  <si>
    <t>Turquesa</t>
  </si>
  <si>
    <t>Montsant</t>
  </si>
  <si>
    <t>PA22867</t>
  </si>
  <si>
    <t>PA20595</t>
  </si>
  <si>
    <t>PA20593</t>
  </si>
  <si>
    <t>PA20591</t>
  </si>
  <si>
    <t>PA20593B</t>
  </si>
  <si>
    <t>PA22865</t>
  </si>
  <si>
    <t>PA22862</t>
  </si>
  <si>
    <t>PA22870</t>
  </si>
  <si>
    <t>Mineralogia</t>
  </si>
  <si>
    <t>PA11948</t>
  </si>
  <si>
    <t>PA11985</t>
  </si>
  <si>
    <t>PA11988</t>
  </si>
  <si>
    <t>PA11987</t>
  </si>
  <si>
    <t>Raimunda</t>
  </si>
  <si>
    <t>PA11995</t>
  </si>
  <si>
    <t>PA11994</t>
  </si>
  <si>
    <t>PA11956</t>
  </si>
  <si>
    <t>PA12273</t>
  </si>
  <si>
    <t>PA12007</t>
  </si>
  <si>
    <t>PA12272</t>
  </si>
  <si>
    <t>PA12008</t>
  </si>
  <si>
    <t>PA10482</t>
  </si>
  <si>
    <t>PA11996</t>
  </si>
  <si>
    <t>PA11954</t>
  </si>
  <si>
    <t>PA20277</t>
  </si>
  <si>
    <t>PA20281</t>
  </si>
  <si>
    <t>PA20614</t>
  </si>
  <si>
    <t>PA11992</t>
  </si>
  <si>
    <t>PA11993</t>
  </si>
  <si>
    <t>BF-C-1</t>
  </si>
  <si>
    <t>PA20610</t>
  </si>
  <si>
    <t>PA20601</t>
  </si>
  <si>
    <t>PA11998</t>
  </si>
  <si>
    <t>PA11997</t>
  </si>
  <si>
    <t>PA12274</t>
  </si>
  <si>
    <t>PA20599</t>
  </si>
  <si>
    <t>PA20600</t>
  </si>
  <si>
    <t>PA20598</t>
  </si>
  <si>
    <t>PA11968</t>
  </si>
  <si>
    <t>PA12289</t>
  </si>
  <si>
    <t>PA12288</t>
  </si>
  <si>
    <t>PA20609</t>
  </si>
  <si>
    <t xml:space="preserve">Molar- Bellmunt-Falset </t>
  </si>
  <si>
    <t>Molar- Bellmunt-Falset</t>
  </si>
  <si>
    <t>Montero Ruiz, 2017</t>
  </si>
  <si>
    <t>Cu-Mo-Au porphyry deposit; alkaline to calc-alkaline post-collisional; open pit; in production</t>
  </si>
  <si>
    <t>S, Cu, Zn</t>
  </si>
  <si>
    <t>Cu-Au</t>
  </si>
  <si>
    <t>40.7546569</t>
  </si>
  <si>
    <t>38.7757277</t>
  </si>
  <si>
    <t>colbalt mine</t>
  </si>
  <si>
    <t>third largest copper reserve in Romania having estimated reserves of 200 million tonnes of ore grading 0.4% copper</t>
  </si>
  <si>
    <t>41.85112</t>
  </si>
  <si>
    <t>26.24332</t>
  </si>
  <si>
    <t>Altintepe (= Altan Tepe ???)</t>
  </si>
  <si>
    <t>Massive sulfide deposits (cupriferous pyrite ore)</t>
  </si>
  <si>
    <t>1.0% copper, 3.0% zinc, 1.6 g/t gold and 39 g/t silver</t>
  </si>
  <si>
    <t>41.16778</t>
  </si>
  <si>
    <t>0.70806</t>
  </si>
  <si>
    <t>crops out a vein of Baryte with an interesting mineralization from the alteration of the Tennantite</t>
  </si>
  <si>
    <t>large copper mine ore grading 0.33% copper. The mine also has gold and silver reserves</t>
  </si>
  <si>
    <t>Cu natif</t>
  </si>
  <si>
    <t>41.2099763</t>
  </si>
  <si>
    <t>0.9750606</t>
  </si>
  <si>
    <t>36.96500</t>
  </si>
  <si>
    <t>-2.55611</t>
  </si>
  <si>
    <t>Iron deposit, formed by a reef of barite and hematite as minerals more abundant, and calcite, aragonite, gypsum, magnesite, jarosite, amarantite, arsenopyrite, conicalcite, scorodite, metaheinrichite, sklodowskite, natrouranospinite, quartz, and others (analyses pending), as species occurring in minor amounts</t>
  </si>
  <si>
    <t>Gold associated with serpentinite</t>
  </si>
  <si>
    <t>41.1450982</t>
  </si>
  <si>
    <t>0.8196237</t>
  </si>
  <si>
    <t>Ag-Pb galena</t>
  </si>
  <si>
    <t>1,5% Cu, 40%S</t>
  </si>
  <si>
    <t>Galena - Lead &amp; Zinc</t>
  </si>
  <si>
    <t>40.9741</t>
  </si>
  <si>
    <t>0.308499</t>
  </si>
  <si>
    <t>From the museurn at Kjustendil we had available a relatively large sample of native copper (BG-2a) and a piece of oxidized copper ore with malachite and azurite (BG-2b), allegedly from Bobofovo, which is located at the western fringe of the Rhodope
zone. In the mineralogical literature there is no mineralization mentioned at Bobosevo, however, and both samples may actually derive from Ruen in the Osogovo district further west and close to the Serbian border.</t>
  </si>
  <si>
    <t>Wollastonite-garnet skarns</t>
  </si>
  <si>
    <t>40.7696272</t>
  </si>
  <si>
    <t>44.6736646</t>
  </si>
  <si>
    <t xml:space="preserve">ferrocupreous mines </t>
  </si>
  <si>
    <t>Two iron ore deposits in İzmir are located at Torbalı-Yazıbaşı and Çırpı</t>
  </si>
  <si>
    <t>39.38968</t>
  </si>
  <si>
    <t>8.67534</t>
  </si>
  <si>
    <t>Sn- Pb-Zn-Cu veins</t>
  </si>
  <si>
    <t>iron oxyhydroxides</t>
  </si>
  <si>
    <t>Mainly copper and lead secondary minerals.</t>
  </si>
  <si>
    <t>copper and ore mine</t>
  </si>
  <si>
    <t>34.2691263</t>
  </si>
  <si>
    <t>69.3009086</t>
  </si>
  <si>
    <t>Fluorite-barite-polymetallic ore formation /copper and gold deposits</t>
  </si>
  <si>
    <t>lead, calamint stone</t>
  </si>
  <si>
    <t>lead-zinc-copper</t>
  </si>
  <si>
    <t>coal mine</t>
  </si>
  <si>
    <t>silver and lead mines</t>
  </si>
  <si>
    <t>An ancient fluorite mine</t>
  </si>
  <si>
    <t>41.3923617743182</t>
  </si>
  <si>
    <t>0.8078040190666158</t>
  </si>
  <si>
    <t>Cu mines</t>
  </si>
  <si>
    <t>Lead and Zinc</t>
  </si>
  <si>
    <t xml:space="preserve">6.75% copper + 1-2% Cassiterite </t>
  </si>
  <si>
    <t xml:space="preserve">High-sulphidation epithermal sulphide ore deposit - pyrite+chalcopyrite+enargite (Py+Ccp+Eng) crosscut by banded quartz-chalcedony with galena </t>
  </si>
  <si>
    <t>VMS Cu / copper-molybdenum</t>
  </si>
  <si>
    <t>41.1632</t>
  </si>
  <si>
    <t>0.70604</t>
  </si>
  <si>
    <t xml:space="preserve">Iron mine, operated until 1962. This mine is famous for its large galena twins to 5 cm across </t>
  </si>
  <si>
    <t>Pb-Ba mine</t>
  </si>
  <si>
    <t>Pb-Zn mining district (quartz veins with galena and sphalerite penetrating mica-schist west of the Carlsbad granite massive)</t>
  </si>
  <si>
    <t>50.2513968</t>
  </si>
  <si>
    <t>12.5586985</t>
  </si>
  <si>
    <t>lead-zinc mining / A NW trending vein of calcite and dolomite with galena, sphallerite, pyrite and chalcopyrite was worked in the 18th and 19th centuries</t>
  </si>
  <si>
    <t>41.16611</t>
  </si>
  <si>
    <t>0.72556</t>
  </si>
  <si>
    <t>41.3223</t>
  </si>
  <si>
    <t>0.876135</t>
  </si>
  <si>
    <t>ore district (Sb, Pb, Zn and Cu) of western Serbia</t>
  </si>
  <si>
    <t>4.5 Mt @ 0.74% Zn and 0.41% Cu</t>
  </si>
  <si>
    <t>1% Cu</t>
  </si>
  <si>
    <t>silver and lead</t>
  </si>
  <si>
    <t>old nickel and copper mines</t>
  </si>
  <si>
    <t>Former Iron Ore Mine</t>
  </si>
  <si>
    <t>41.959745</t>
  </si>
  <si>
    <t>0.7252108</t>
  </si>
  <si>
    <t>28.533333</t>
  </si>
  <si>
    <t>36.083333</t>
  </si>
  <si>
    <t>62.8982732</t>
  </si>
  <si>
    <t>28.7449149</t>
  </si>
  <si>
    <t>39.3749</t>
  </si>
  <si>
    <t>8.55253</t>
  </si>
  <si>
    <t>55.5303543</t>
  </si>
  <si>
    <t>-2.3592767</t>
  </si>
  <si>
    <t>41.2655756</t>
  </si>
  <si>
    <t>0.9052022</t>
  </si>
  <si>
    <t>63.2723151635699</t>
  </si>
  <si>
    <t>12.377931475639329</t>
  </si>
  <si>
    <t>34.8613573</t>
  </si>
  <si>
    <t>32.7544595</t>
  </si>
  <si>
    <t>68.6842868</t>
  </si>
  <si>
    <t>16.530431</t>
  </si>
  <si>
    <t>39.9175002</t>
  </si>
  <si>
    <t>-5.1747285</t>
  </si>
  <si>
    <t>60.1062</t>
  </si>
  <si>
    <t>18.7394</t>
  </si>
  <si>
    <t>65.089</t>
  </si>
  <si>
    <t>18.31</t>
  </si>
  <si>
    <t>65.088</t>
  </si>
  <si>
    <t>18.269</t>
  </si>
  <si>
    <t>37.62466</t>
  </si>
  <si>
    <t>24.30646</t>
  </si>
  <si>
    <t>51.3425</t>
  </si>
  <si>
    <t>9.85782</t>
  </si>
  <si>
    <t>50.5606</t>
  </si>
  <si>
    <t>11.8316</t>
  </si>
  <si>
    <t>50.6369</t>
  </si>
  <si>
    <t>11.9574</t>
  </si>
  <si>
    <t>51.3135769</t>
  </si>
  <si>
    <t>8.4032315</t>
  </si>
  <si>
    <t>46.9625</t>
  </si>
  <si>
    <t>74.99694</t>
  </si>
  <si>
    <t>38.780757299914875</t>
  </si>
  <si>
    <t>-5.763760518670065</t>
  </si>
  <si>
    <t>35.3626861111111</t>
  </si>
  <si>
    <t>37.5044222222222</t>
  </si>
  <si>
    <t>34.75445</t>
  </si>
  <si>
    <t>37.8469694444444</t>
  </si>
  <si>
    <t>34.7862916666667</t>
  </si>
  <si>
    <t>-3.7</t>
  </si>
  <si>
    <t>38.0898222222222</t>
  </si>
  <si>
    <t>32.4028361111111</t>
  </si>
  <si>
    <t>38.0995194444444</t>
  </si>
  <si>
    <t>47.1125806</t>
  </si>
  <si>
    <t>13.4265111</t>
  </si>
  <si>
    <t>47.7936972</t>
  </si>
  <si>
    <t>7.096025</t>
  </si>
  <si>
    <t>50.3003778</t>
  </si>
  <si>
    <t>7.16400833</t>
  </si>
  <si>
    <t>50.3279639</t>
  </si>
  <si>
    <t>7.22726389</t>
  </si>
  <si>
    <t>50.3422278</t>
  </si>
  <si>
    <t>6.74371111</t>
  </si>
  <si>
    <t>50.4958306</t>
  </si>
  <si>
    <t>6.93895556</t>
  </si>
  <si>
    <t>50.49765</t>
  </si>
  <si>
    <t>6.92491944</t>
  </si>
  <si>
    <t>50.5363889</t>
  </si>
  <si>
    <t>6.58611111</t>
  </si>
  <si>
    <t>50.5574778</t>
  </si>
  <si>
    <t>6.61924444</t>
  </si>
  <si>
    <t>50.7455556</t>
  </si>
  <si>
    <t>6.44111111</t>
  </si>
  <si>
    <t>50.9656333</t>
  </si>
  <si>
    <t>7.15703333</t>
  </si>
  <si>
    <t>51.3560222</t>
  </si>
  <si>
    <t>8.53995278</t>
  </si>
  <si>
    <t>51.3772194</t>
  </si>
  <si>
    <t>8.64190278</t>
  </si>
  <si>
    <t>51.3982167</t>
  </si>
  <si>
    <t>8.57494167</t>
  </si>
  <si>
    <t>57.475</t>
  </si>
  <si>
    <t>16.652</t>
  </si>
  <si>
    <t>59.72</t>
  </si>
  <si>
    <t>14.27</t>
  </si>
  <si>
    <t>59.857</t>
  </si>
  <si>
    <t>14.47</t>
  </si>
  <si>
    <t>59.864</t>
  </si>
  <si>
    <t>14.275</t>
  </si>
  <si>
    <t>59.869</t>
  </si>
  <si>
    <t>14.238</t>
  </si>
  <si>
    <t>59.871</t>
  </si>
  <si>
    <t>14.226</t>
  </si>
  <si>
    <t>59.872</t>
  </si>
  <si>
    <t>14.246</t>
  </si>
  <si>
    <t>59.875</t>
  </si>
  <si>
    <t>14.242</t>
  </si>
  <si>
    <t>60.317</t>
  </si>
  <si>
    <t>15.508</t>
  </si>
  <si>
    <t>65.02</t>
  </si>
  <si>
    <t>19.969</t>
  </si>
  <si>
    <t>65.041</t>
  </si>
  <si>
    <t>19.91</t>
  </si>
  <si>
    <t>-4.73635</t>
  </si>
  <si>
    <t>67.43333</t>
  </si>
  <si>
    <t>17.66667</t>
  </si>
  <si>
    <t>50.3158</t>
  </si>
  <si>
    <t>8.42047</t>
  </si>
  <si>
    <t>45.8839</t>
  </si>
  <si>
    <t>8.17621</t>
  </si>
  <si>
    <t>50.5599325</t>
  </si>
  <si>
    <t>8.0176918</t>
  </si>
  <si>
    <t>50.3878</t>
  </si>
  <si>
    <t>8.28194</t>
  </si>
  <si>
    <t>Grosschirma n. Freiberg</t>
  </si>
  <si>
    <t>50.97000</t>
  </si>
  <si>
    <t>13.30972</t>
  </si>
  <si>
    <t>silver mining</t>
  </si>
  <si>
    <t>39.2182497</t>
  </si>
  <si>
    <t>9.2869693</t>
  </si>
  <si>
    <t>40.74056</t>
  </si>
  <si>
    <t>8.14972</t>
  </si>
  <si>
    <t>Joachnstahl (Jachymov)</t>
  </si>
  <si>
    <t>worked on Ag, later Co and As and, finally, U ores</t>
  </si>
  <si>
    <t>39.8119</t>
  </si>
  <si>
    <t>27.214</t>
  </si>
  <si>
    <t>45.9960159</t>
  </si>
  <si>
    <t>8.3706355</t>
  </si>
  <si>
    <t>50.6114</t>
  </si>
  <si>
    <t>5.85473</t>
  </si>
  <si>
    <t>45.124</t>
  </si>
  <si>
    <t>7.16984</t>
  </si>
  <si>
    <t>50.66457</t>
  </si>
  <si>
    <t>6.01432</t>
  </si>
  <si>
    <t>45.921949</t>
  </si>
  <si>
    <t>8.252711</t>
  </si>
  <si>
    <t>46.083450</t>
  </si>
  <si>
    <t>8.332818</t>
  </si>
  <si>
    <t>59.5628866</t>
  </si>
  <si>
    <t>14.7360371</t>
  </si>
  <si>
    <t>29.31306884379447</t>
  </si>
  <si>
    <t>32.4063234405602</t>
  </si>
  <si>
    <t>51.6627291</t>
  </si>
  <si>
    <t>8.7714037</t>
  </si>
  <si>
    <t>39.3913683</t>
  </si>
  <si>
    <t>8.444622</t>
  </si>
  <si>
    <t>50.4984</t>
  </si>
  <si>
    <t>5.08055</t>
  </si>
  <si>
    <t>Cu / The ore extracted was generally malachite and some copper carbonate. Chalcopyrite seems to be more in abundance and occurs near or on the surface.</t>
  </si>
  <si>
    <t>Berggiesshübel Mutter Gottes ore body</t>
  </si>
  <si>
    <t>Magnetite-sulphide skarns</t>
  </si>
  <si>
    <t>Trabzon/Kayabasi-Koyu</t>
  </si>
  <si>
    <t>Trabzon/Macka</t>
  </si>
  <si>
    <t>Ordu/Piraziz-Madenkoy</t>
  </si>
  <si>
    <t>Ordu/Golkoy</t>
  </si>
  <si>
    <t>Ankara/Isik Dag-Maden Bogazi</t>
  </si>
  <si>
    <t>Giresun-Tirebolu/Harkoy</t>
  </si>
  <si>
    <t>Rize/Madenli-Cayeli</t>
  </si>
  <si>
    <t>Unye Fatsa/Citelli Kale Deresi</t>
  </si>
  <si>
    <t>Unye/Kumarli, Kadadere</t>
  </si>
  <si>
    <t>Cankiri/Urvaykoy Yaprakli</t>
  </si>
  <si>
    <t>Bolkardag /Sulucadere Ust Mercek</t>
  </si>
  <si>
    <t>Giresun/Tirebolu (Inkoy)</t>
  </si>
  <si>
    <t>Gümüşhane-Hazine/Magara</t>
  </si>
  <si>
    <t>Kayseri/Cakõlpõnar</t>
  </si>
  <si>
    <t>Kayseri/Yahyali Golgol</t>
  </si>
  <si>
    <t>Kayseri/Yahyai Derekoy</t>
  </si>
  <si>
    <t>Merzifon/Gumusbucagi</t>
  </si>
  <si>
    <t>Merzifon/Gumushacikoy</t>
  </si>
  <si>
    <t>Cu VMS</t>
  </si>
  <si>
    <t>39.3370961</t>
  </si>
  <si>
    <t>8.6410963</t>
  </si>
  <si>
    <t>Cp, py.</t>
  </si>
  <si>
    <t>Sch/Cp &gt; py ≫ Pb, Zn, Co, Ni, As, Sb, Bi sulphides and sulphosalts (Ag).</t>
  </si>
  <si>
    <t>Only secondary Cu minerals observed</t>
  </si>
  <si>
    <t>Cp &gt; po, sl (py-mcs, bi, bmt, mt, mb, aspy, cob) in qz-carb gangue.</t>
  </si>
  <si>
    <t>Cp &gt; py ≫ bmt (bi) in qz (FeMn-oxides) gangue.</t>
  </si>
  <si>
    <t>10.1822706</t>
  </si>
  <si>
    <t>45.7878859</t>
  </si>
  <si>
    <t>Sch/Cp &gt; py ≫ Pb, Zn, Co, Ni, As, Sb, Bi sulphides and sulphosalts (Ag)</t>
  </si>
  <si>
    <t xml:space="preserve">Bar, fl &gt; tt, bour, gn (py, sl)/ rich in tetrahedrite, sphalerite, barite / tr (sp-gal-cpy) </t>
  </si>
  <si>
    <t>Cp &gt; py ≫ bmt (bi) in qz (sid) gangue.</t>
  </si>
  <si>
    <t>Chc &gt; dg &gt; cv &gt; gn</t>
  </si>
  <si>
    <t>Tt, sid.</t>
  </si>
  <si>
    <t>Py-dominated, sl, cp, gn, aspy, mt, po, mb</t>
  </si>
  <si>
    <t>Py-dominated (Co-bearing), cp, po (sl, gn).</t>
  </si>
  <si>
    <t>Cp-py (gn) in qz-sid gangue.</t>
  </si>
  <si>
    <t>Copper Mine (Post Medieval), Lead Mine(S) (Post Medieval)</t>
  </si>
  <si>
    <t>Lead/Silver (1869-1877)</t>
  </si>
  <si>
    <t>iron mine ?</t>
  </si>
  <si>
    <t>39.29978087994778</t>
  </si>
  <si>
    <t>22.585560455978463</t>
  </si>
  <si>
    <t>copper carbonate hydroxides such as malachite and azurite in veins among the ophiolitic series were sampled</t>
  </si>
  <si>
    <t>43.2534</t>
  </si>
  <si>
    <t>-6.73257</t>
  </si>
  <si>
    <t>39.30408</t>
  </si>
  <si>
    <t>8.50569</t>
  </si>
  <si>
    <t>lead-zinc mine owned by SAMIN. Produced 4,031 tons of sphalerite and 639 tons of galena (1984)</t>
  </si>
  <si>
    <t>postvariscan Galena quartz vein deposit</t>
  </si>
  <si>
    <t>silver ?</t>
  </si>
  <si>
    <t>51.03094</t>
  </si>
  <si>
    <t>6.44248</t>
  </si>
  <si>
    <t>39.33278</t>
  </si>
  <si>
    <t>8.42556</t>
  </si>
  <si>
    <t>39.2742</t>
  </si>
  <si>
    <t>9.05151</t>
  </si>
  <si>
    <t>San Benedetto C.</t>
  </si>
  <si>
    <t>39.3755555556</t>
  </si>
  <si>
    <t>8.42777777778</t>
  </si>
  <si>
    <t>39.666844</t>
  </si>
  <si>
    <t>8.7189752</t>
  </si>
  <si>
    <t>39.396435</t>
  </si>
  <si>
    <t>8.401629</t>
  </si>
  <si>
    <t>39.37917</t>
  </si>
  <si>
    <t>8.53611</t>
  </si>
  <si>
    <t>39.1675</t>
  </si>
  <si>
    <t>8.675</t>
  </si>
  <si>
    <t>39.2024</t>
  </si>
  <si>
    <t>8.50752</t>
  </si>
  <si>
    <t>39.394349</t>
  </si>
  <si>
    <t>8.4055715</t>
  </si>
  <si>
    <t>39.1638108</t>
  </si>
  <si>
    <t>8.5251516</t>
  </si>
  <si>
    <t>42.766666412353516</t>
  </si>
  <si>
    <t>0.7333333492279053</t>
  </si>
  <si>
    <t>42.796113</t>
  </si>
  <si>
    <t>0.873963</t>
  </si>
  <si>
    <t>Malatya-Cafana- Melet deresi</t>
  </si>
  <si>
    <t>38.350132</t>
  </si>
  <si>
    <t>38.310281</t>
  </si>
  <si>
    <t>54.471154</t>
  </si>
  <si>
    <t>53.488486</t>
  </si>
  <si>
    <t>48.27</t>
  </si>
  <si>
    <t>-2.90287</t>
  </si>
  <si>
    <t>45.9273481759</t>
  </si>
  <si>
    <t>8.34184134146</t>
  </si>
  <si>
    <t>7.975493</t>
  </si>
  <si>
    <t>45.866434</t>
  </si>
  <si>
    <t>44.136607</t>
  </si>
  <si>
    <t>10.219104</t>
  </si>
  <si>
    <t>Zn,Pb,Cu</t>
  </si>
  <si>
    <t>Galena from  irregular replacement of the matrix of Triassic sandstone, associated with fluorit</t>
  </si>
  <si>
    <t>Cu-Pb</t>
  </si>
  <si>
    <t>The mine is famous for its large cream-coloured dolomites, and aesthetic combinations of these with pyrite and/or chalcopyrite</t>
  </si>
  <si>
    <t>65.55</t>
  </si>
  <si>
    <t>14.8</t>
  </si>
  <si>
    <t>66.71261874678465</t>
  </si>
  <si>
    <t>medieval mines (gold, iron, antimony)</t>
  </si>
  <si>
    <t>Ankara/Kizicahaman/Isik Dag</t>
  </si>
  <si>
    <t>Artvin/Gumshane</t>
  </si>
  <si>
    <t>50.2127405</t>
  </si>
  <si>
    <t>6.8521277</t>
  </si>
  <si>
    <t>50.54111</t>
  </si>
  <si>
    <t>5.83056</t>
  </si>
  <si>
    <t>50.69736</t>
  </si>
  <si>
    <t>5.98682</t>
  </si>
  <si>
    <t>lead-zinc-silver deposit</t>
  </si>
  <si>
    <t>The biggest known copper deposit in Greece</t>
  </si>
  <si>
    <t>copper/iron ores occurring at Milyes</t>
  </si>
  <si>
    <t>Sb-Hg-W and Fe quarries</t>
  </si>
  <si>
    <t>deposits of silver and lead</t>
  </si>
  <si>
    <t>Cu-Pb-Zn-Fe mine</t>
  </si>
  <si>
    <t xml:space="preserve">95 Mt at 2.54% Pb, 2.10% Zn </t>
  </si>
  <si>
    <t xml:space="preserve">Syngenetic, concordant Cu-ore deposits (the main ore mineral is Ag- and partly Hg-containing tetrahedrite) occur within the Lower Devonian “Schwazer Dolomit” </t>
  </si>
  <si>
    <t>Pb–Zn deposits</t>
  </si>
  <si>
    <t>Gatas, Mojácar</t>
  </si>
  <si>
    <t>copper and molybdenum mine</t>
  </si>
  <si>
    <t>Copper-Zinc Project</t>
  </si>
  <si>
    <t>Lomero Poyatos is a Gold-Silver-Copper Mine</t>
  </si>
  <si>
    <t>Cu (Mo)</t>
  </si>
  <si>
    <t>La Manère</t>
  </si>
  <si>
    <t>Old copper mine. Minor underground workings</t>
  </si>
  <si>
    <t>stratified lead-zinc deposits</t>
  </si>
  <si>
    <t>% 10 Pb, % 20-25 Zn</t>
  </si>
  <si>
    <t>Santa Ana (1)</t>
  </si>
  <si>
    <t>Old iron mine</t>
  </si>
  <si>
    <t>first worked for tin and copper, later also for tungsten, molybdenum, and bismuth</t>
  </si>
  <si>
    <t>lead - zinc - copper</t>
  </si>
  <si>
    <t>barite-lead-zinc-silver mine</t>
  </si>
  <si>
    <t>hunite ??? Pb-Zn deposit</t>
  </si>
  <si>
    <t>Cu-Pb mines</t>
  </si>
  <si>
    <t>47.8451</t>
  </si>
  <si>
    <t>7.81982</t>
  </si>
  <si>
    <t>27.963496</t>
  </si>
  <si>
    <t>31.98187</t>
  </si>
  <si>
    <t>38.2056371</t>
  </si>
  <si>
    <t>28.4574967</t>
  </si>
  <si>
    <t>60.331634</t>
  </si>
  <si>
    <t>14.954527</t>
  </si>
  <si>
    <t>57.1433</t>
  </si>
  <si>
    <t>15.5635</t>
  </si>
  <si>
    <t>58.822431108879776</t>
  </si>
  <si>
    <t>16.298468713956183</t>
  </si>
  <si>
    <t>45.83269</t>
  </si>
  <si>
    <t>8.1958</t>
  </si>
  <si>
    <t>42.21667</t>
  </si>
  <si>
    <t>24.65</t>
  </si>
  <si>
    <t>59.3743</t>
  </si>
  <si>
    <t>13.4665</t>
  </si>
  <si>
    <t>21.270278</t>
  </si>
  <si>
    <t>40.415833</t>
  </si>
  <si>
    <t>40.1837</t>
  </si>
  <si>
    <t>8.57198</t>
  </si>
  <si>
    <t>Saudi Arabia</t>
  </si>
  <si>
    <t>59.3373</t>
  </si>
  <si>
    <t>18.053</t>
  </si>
  <si>
    <t>41.0981441</t>
  </si>
  <si>
    <t>44.6460913</t>
  </si>
  <si>
    <t>39.44268555349864</t>
  </si>
  <si>
    <t>9.106316633699443</t>
  </si>
  <si>
    <t>25.902087</t>
  </si>
  <si>
    <t>32.724654</t>
  </si>
  <si>
    <t>25.958865638140836</t>
  </si>
  <si>
    <t>33.38907383090866</t>
  </si>
  <si>
    <t>25.799274605009565</t>
  </si>
  <si>
    <t>33.66867100744023</t>
  </si>
  <si>
    <t>60.129261800971356</t>
  </si>
  <si>
    <t>17.508121137718287</t>
  </si>
  <si>
    <t>Muchachal (+)</t>
  </si>
  <si>
    <t>68.2081793</t>
  </si>
  <si>
    <t>20.6462078</t>
  </si>
  <si>
    <t>Muorjevaara</t>
  </si>
  <si>
    <t>20.98333</t>
  </si>
  <si>
    <t>68.4852741937145</t>
  </si>
  <si>
    <t>20.94777737889951</t>
  </si>
  <si>
    <t>67.406358</t>
  </si>
  <si>
    <t>22.8904106</t>
  </si>
  <si>
    <t>Ag-Hg-Cu Zgounder polymetallic ore deposit, epithermal mineralization</t>
  </si>
  <si>
    <t>Pb mineralisation - Historic lead mine</t>
  </si>
  <si>
    <t>51.55306</t>
  </si>
  <si>
    <t>11.08611</t>
  </si>
  <si>
    <t>50.8681</t>
  </si>
  <si>
    <t>9.70685</t>
  </si>
  <si>
    <t>Mineralized clefts in diabase and siliceous slates</t>
  </si>
  <si>
    <t>Cu-Sn</t>
  </si>
  <si>
    <t xml:space="preserve">Pb-Zn-Sb-Cu </t>
  </si>
  <si>
    <t>Pb-Zn province</t>
  </si>
  <si>
    <t>no Pb</t>
  </si>
  <si>
    <t>Au ?</t>
  </si>
  <si>
    <t>18th century lead and copper mine</t>
  </si>
  <si>
    <t>Pb, Ag, Zn Occurrence</t>
  </si>
  <si>
    <t>Lead mine - galena, sphalerite, pyrite</t>
  </si>
  <si>
    <t>Ancient lead and zinc mine / was a lead, copper and silver mine</t>
  </si>
  <si>
    <t>Skarn-type Au-Cu deposit explored in ancient times for iron and copper</t>
  </si>
  <si>
    <t>The site was mined for lead from 1839 until 1865, and for zinc and barytes from 1867</t>
  </si>
  <si>
    <t xml:space="preserve">El Abed </t>
  </si>
  <si>
    <t xml:space="preserve">Coarsely crystalline galena associated with HD2 dolomite </t>
  </si>
  <si>
    <t xml:space="preserve">Bou Beker </t>
  </si>
  <si>
    <t xml:space="preserve">Cubic-like galena disseminated within replacement gray coarse-crystalline D2 dolostone </t>
  </si>
  <si>
    <t xml:space="preserve">Spherulitic massive karst-filling galena </t>
  </si>
  <si>
    <t xml:space="preserve">Coarsely crystalline galena cementing replacement gray D2 dolostone fragments </t>
  </si>
  <si>
    <t xml:space="preserve">Octahedral sphalerite incrusted on pink HD3 dolomite </t>
  </si>
  <si>
    <t xml:space="preserve">Beddiane </t>
  </si>
  <si>
    <t xml:space="preserve">Massive galena filling hydrothermal karst </t>
  </si>
  <si>
    <t xml:space="preserve">Coarsely crystalline galena disseminated within white sparry dolomite </t>
  </si>
  <si>
    <t xml:space="preserve">Spherulitic massive karst filling galena </t>
  </si>
  <si>
    <t xml:space="preserve">Vein-filling breccia-like galena crosscutting Visean rhyodacite </t>
  </si>
  <si>
    <t xml:space="preserve">Fine-grained galena disseminated within zebra dolomite </t>
  </si>
  <si>
    <t xml:space="preserve">Mekta </t>
  </si>
  <si>
    <t xml:space="preserve">Main stage ore coarse-grained galena associated with HD2 dolomite </t>
  </si>
  <si>
    <t xml:space="preserve">Coarse-grained galena filling voids within HD2 dolomite </t>
  </si>
  <si>
    <t xml:space="preserve">Coarse-grained galena associated with HD2 dolomite </t>
  </si>
  <si>
    <t xml:space="preserve">Sidi Ameur </t>
  </si>
  <si>
    <t xml:space="preserve">Coarse-grained galena disseminated within replacement pre-ore gray D2 dolostone </t>
  </si>
  <si>
    <t>Bouabdellah et al., 2012</t>
  </si>
  <si>
    <t>Touissit-Bou Beker mining district</t>
  </si>
  <si>
    <t>34.479125</t>
  </si>
  <si>
    <t>-1.768541</t>
  </si>
  <si>
    <t>S. Giovanni, Ag-Rich - A</t>
  </si>
  <si>
    <t>S. Giovanni, Ag-Rich - B</t>
  </si>
  <si>
    <t>S. Giovanni, Ag-Rich - C/1</t>
  </si>
  <si>
    <t>S. Giovanni, Ag-Rich - C/2</t>
  </si>
  <si>
    <t>S. Giovanni, Ag-Rich - D</t>
  </si>
  <si>
    <t>S. Giovanni, Ag-Rich - E</t>
  </si>
  <si>
    <t>Monteponi, Cungiaus open pit - 1</t>
  </si>
  <si>
    <t>Monteponi, Cungiaus open pit - 2</t>
  </si>
  <si>
    <t>Monteponi -200, Monsignore stope</t>
  </si>
  <si>
    <t>Cambrian “Metalliferous” Complex galenas.</t>
  </si>
  <si>
    <t>Monteponi, main gate outcrop</t>
  </si>
  <si>
    <t>Acquaresi –10 lev.</t>
  </si>
  <si>
    <t>Masua,”Massa Marx”</t>
  </si>
  <si>
    <t>Tiny (cerussite)</t>
  </si>
  <si>
    <t>Gutturu Pala, base level exploitation</t>
  </si>
  <si>
    <t>Gutturu Pala, base level adit</t>
  </si>
  <si>
    <t>Reigraxius, base level dump</t>
  </si>
  <si>
    <t>Hercynian vein galenas</t>
  </si>
  <si>
    <t>Silius, 230 lev.</t>
  </si>
  <si>
    <t>Silius, 230 lev., 20 m more to the West</t>
  </si>
  <si>
    <t>Silius outcrop</t>
  </si>
  <si>
    <t>Filone Palazzo outcrop</t>
  </si>
  <si>
    <t>Filone Palazzo, I lev.</t>
  </si>
  <si>
    <t>Correboi, middle dump</t>
  </si>
  <si>
    <t>Tuviois</t>
  </si>
  <si>
    <t>Baccu Locci, outcrop</t>
  </si>
  <si>
    <t>S'Ortu Becciu</t>
  </si>
  <si>
    <t>Sos Enattos, Tuppeddu</t>
  </si>
  <si>
    <t>Argentiera</t>
  </si>
  <si>
    <t>Montevecchio, S.Antonio, outcrop</t>
  </si>
  <si>
    <t>Montevecchio, Piccalina 2, outcrop</t>
  </si>
  <si>
    <t>Montevecchio, Piccalina 3, outcrop</t>
  </si>
  <si>
    <t>Montevecchio, Sanna, S.Barbara lev.</t>
  </si>
  <si>
    <t>Montevecchio, Sanna 1 (DIGITA)</t>
  </si>
  <si>
    <t>Montevecchio, Sanna 2, outcrop</t>
  </si>
  <si>
    <t>Montevecchio, Sanna 4, outcrop</t>
  </si>
  <si>
    <t>Montevecchio, Sanna 8, outcrop. W</t>
  </si>
  <si>
    <t>Canali Serci, S. Sisinio N lev.</t>
  </si>
  <si>
    <t>stratabound polimetallic mixed sulfides</t>
  </si>
  <si>
    <t>Torpè, Canale Barisone</t>
  </si>
  <si>
    <t>Correboi, mixed sulfides (below road)</t>
  </si>
  <si>
    <t>Rio su Poru (Gremanu), mixed sulfides</t>
  </si>
  <si>
    <t>Funtana Raminosa (DIGITA)</t>
  </si>
  <si>
    <t>galenas from the different Sardinian ore deposit types</t>
  </si>
  <si>
    <t>Silius, 150 lev., rise 7 West</t>
  </si>
  <si>
    <t>Correboi, base dump (pebble)</t>
  </si>
  <si>
    <t>Correboi outcrop, ex Correboi 1</t>
  </si>
  <si>
    <t>Correboi Upper lev. ex Correboi 2</t>
  </si>
  <si>
    <t>Serra s'Ilixi, easternmost adit, sorting</t>
  </si>
  <si>
    <t>Serra s'Ilixi, adit near the bridge, sorting</t>
  </si>
  <si>
    <t>Su Corovau, lower lev.</t>
  </si>
  <si>
    <t>Reigraxius, Silver Vein</t>
  </si>
  <si>
    <t>Cungiaus open pit - c.2</t>
  </si>
  <si>
    <t>Canali Serci Madama lev.</t>
  </si>
  <si>
    <t>Canali Serci S.Sisinio South lev.</t>
  </si>
  <si>
    <t>Montevecchio, Piccalina 1 vein, outcrop</t>
  </si>
  <si>
    <t>Montevecchio, Sanna 3 vein, outcrop</t>
  </si>
  <si>
    <t>Montevecchio, Sanna 5 vein, outcrop</t>
  </si>
  <si>
    <t>Montevecchio, Sanna 6 vein, gossan</t>
  </si>
  <si>
    <t>Montevecchio, Sanna 7 vein, West outcrop</t>
  </si>
  <si>
    <t>Correboi, mixed sulfide lens, along road</t>
  </si>
  <si>
    <t>galenas of the Genna Tres Montis – Muscadroxiu ore deposit</t>
  </si>
  <si>
    <t>Silius – 200 lev., 1st sublevel</t>
  </si>
  <si>
    <t>S’Ortu Becciu galenas</t>
  </si>
  <si>
    <t>S'Ortu Becciu 1</t>
  </si>
  <si>
    <t>S'Ortu Becciu 3</t>
  </si>
  <si>
    <t>S'Ortu Becciu 5</t>
  </si>
  <si>
    <t>S'Ortu Becciu 7</t>
  </si>
  <si>
    <t>S'Ortu Becciu 9</t>
  </si>
  <si>
    <t>S'Ortu Becciu 11</t>
  </si>
  <si>
    <t>Canali Serci 1/1, lower dump</t>
  </si>
  <si>
    <t>Canali Serci 1/2, lower dump</t>
  </si>
  <si>
    <t>Canali Serci 1/3, lower dump</t>
  </si>
  <si>
    <t>Canali Serci 1/5, lower dump</t>
  </si>
  <si>
    <t>Canali Serci 1/6, lower dump</t>
  </si>
  <si>
    <t>Canali Serci 2/1, middle dump</t>
  </si>
  <si>
    <t>Canali Serci 2/2, middle dump</t>
  </si>
  <si>
    <t>Canali Serci 2/3, middle dump</t>
  </si>
  <si>
    <t>Canali Serci 2/4, middle dump</t>
  </si>
  <si>
    <t>Canali Serci 3/1, upper dump</t>
  </si>
  <si>
    <t>Canali Serci 3/2, upper dump</t>
  </si>
  <si>
    <t>Canali Serci 3/3, upper dump</t>
  </si>
  <si>
    <t>Canali Serci 3/4, upper dump</t>
  </si>
  <si>
    <t>Canali Serci galena</t>
  </si>
  <si>
    <t>residual (Fe) concentrations; evaporitic episodes (Ba); strictly stratabound polymetallic (Pb-Zn-Fe; minor Cu) sulfides</t>
  </si>
  <si>
    <t>sphalerite, galena, pyrite, marcasite, pyrrhotite, cassiterite, and rare stannite and tetrahedrite</t>
  </si>
  <si>
    <t xml:space="preserve">Abundant galena appeared only in depth, after underground research that led to its exploitation in the XX century (fig. 20, tab. 23). Without interest for the ancients, because of lack of silver, and sulfide-poor surface composition.
</t>
  </si>
  <si>
    <t>Valera &amp; Valera, 2005</t>
  </si>
  <si>
    <t>50-60 Mt of crude ore @ 10-11% Pb+Zn, with 500-1000 g/t Ag/Pb and 1000 g/t Cd/Zn</t>
  </si>
  <si>
    <t>onsisting of prevailing quartz, with carbonates, Fe oxides, and especially Pb-Zn oxidized minerals</t>
  </si>
  <si>
    <t>Nurra, Sassari</t>
  </si>
  <si>
    <t>Quartz-carbonates, with argentiferous galena and sphalerite in a large vein deposit</t>
  </si>
  <si>
    <t>Pb-Zn-Ag-F-Ba paragenesis</t>
  </si>
  <si>
    <t>S. Giorgio, Pisan excavation, border</t>
  </si>
  <si>
    <t>S. Giovanni, “Massa Pozzo 2”, from +6 to +30</t>
  </si>
  <si>
    <t>S. Giovanni, West Contact, -42</t>
  </si>
  <si>
    <t>Baccu Locci, S.Riccardo (sample 1SR)</t>
  </si>
  <si>
    <t>Baccu Locci, stratabound mixed sulf., hand sample</t>
  </si>
  <si>
    <t>39.2601</t>
  </si>
  <si>
    <t>9.13694</t>
  </si>
  <si>
    <t>39.9613903</t>
  </si>
  <si>
    <t>9.5072721</t>
  </si>
  <si>
    <t>39.3130251</t>
  </si>
  <si>
    <t>8.5107088</t>
  </si>
  <si>
    <t>calamine</t>
  </si>
  <si>
    <t>39.439237</t>
  </si>
  <si>
    <t>barite-fluorite vein</t>
  </si>
  <si>
    <t xml:space="preserve">Pb-Zn ores - Mississippi-valley-type Py–Zn&gt;&gt;Pb </t>
  </si>
  <si>
    <t>epigenetic lead-zinc mineralization, ancient lead mine, working sandstones impregnated with lead and copper ores</t>
  </si>
  <si>
    <t>Zn-Pb / Zn-Pb-Fe stratiform deposit</t>
  </si>
  <si>
    <t>Ancient copper, lead and silver mine</t>
  </si>
  <si>
    <t>Ancient mine, working a lead- and zinc-bearing siderite-quartz vein</t>
  </si>
  <si>
    <t>Old Pb, Ba, Zn mine</t>
  </si>
  <si>
    <t>40.1492</t>
  </si>
  <si>
    <t>8.83754</t>
  </si>
  <si>
    <t>40.114375</t>
  </si>
  <si>
    <t>9.3347945</t>
  </si>
  <si>
    <t>S. Giovanni Cont. CarolinaC.</t>
  </si>
  <si>
    <t>S. Giovanni Cont. WC.</t>
  </si>
  <si>
    <t>S. Giovanni Idina C.</t>
  </si>
  <si>
    <t>S. Giovanni Massa Pozzo 4</t>
  </si>
  <si>
    <t>S. Giovanni Ricchi Ag (CA)</t>
  </si>
  <si>
    <t>S. Giovanni Ricchi Ag P-T</t>
  </si>
  <si>
    <t>S. Giovanni Venatetto O.</t>
  </si>
  <si>
    <t>39.4265865</t>
  </si>
  <si>
    <t>9.2218745</t>
  </si>
  <si>
    <t>39.3811321</t>
  </si>
  <si>
    <t>8.5861668</t>
  </si>
  <si>
    <t>39.516745</t>
  </si>
  <si>
    <t>9.293545</t>
  </si>
  <si>
    <t>San Benedetto, Coremò IV</t>
  </si>
  <si>
    <t>large lead and zinc mine</t>
  </si>
  <si>
    <t>Hilfe Gottes</t>
  </si>
  <si>
    <t>Pb-Zn ores - Mississippi-valley-type / S'Acqua Bona mine exploited two NW-SE trending polymetallic veins, with dominanant Pb-Zn sulfides and subordinate Cu, Ag and Ni-Co minerals</t>
  </si>
  <si>
    <t>42.963834</t>
  </si>
  <si>
    <t>71.465743</t>
  </si>
  <si>
    <t>chalcocite, bornite, hematite, digenite, chalcopyrite, native copper, pyrite, in approximate order of abundance</t>
  </si>
  <si>
    <t xml:space="preserve">4686-14 </t>
  </si>
  <si>
    <t xml:space="preserve">4687-14 </t>
  </si>
  <si>
    <t xml:space="preserve">4693-14 </t>
  </si>
  <si>
    <t xml:space="preserve">4694-14 </t>
  </si>
  <si>
    <t xml:space="preserve">4699-14 </t>
  </si>
  <si>
    <t xml:space="preserve">4702-14 </t>
  </si>
  <si>
    <t xml:space="preserve">4703-14 </t>
  </si>
  <si>
    <t xml:space="preserve">4705-14 </t>
  </si>
  <si>
    <t xml:space="preserve">4707-14 </t>
  </si>
  <si>
    <t xml:space="preserve">4709-14 </t>
  </si>
  <si>
    <t xml:space="preserve">4710-14 </t>
  </si>
  <si>
    <t xml:space="preserve">4711-14 </t>
  </si>
  <si>
    <t xml:space="preserve">Table 1/26 </t>
  </si>
  <si>
    <t xml:space="preserve">Table 1/27 </t>
  </si>
  <si>
    <t xml:space="preserve">Table 1/28 </t>
  </si>
  <si>
    <t>Veshnaveh</t>
  </si>
  <si>
    <t xml:space="preserve">Mazrayeh </t>
  </si>
  <si>
    <t xml:space="preserve">Mazrayeh  </t>
  </si>
  <si>
    <t xml:space="preserve">Chāle Ghār </t>
  </si>
  <si>
    <t xml:space="preserve">Lāghe Morād  </t>
  </si>
  <si>
    <t xml:space="preserve">Lāghe Morād </t>
  </si>
  <si>
    <t xml:space="preserve">Veshnaveh, Unspecified  </t>
  </si>
  <si>
    <t xml:space="preserve">Lāghe Morād, mine 1  </t>
  </si>
  <si>
    <t xml:space="preserve">Lāghe Morād, mine 6 </t>
  </si>
  <si>
    <t xml:space="preserve">Chāle Ghār, mine 3 </t>
  </si>
  <si>
    <t>34.26377135594022</t>
  </si>
  <si>
    <t>50.973834408177154</t>
  </si>
  <si>
    <t>34.254641990630475</t>
  </si>
  <si>
    <t>50.99491903795668</t>
  </si>
  <si>
    <t>34.23219125979249</t>
  </si>
  <si>
    <t>50.996122400106124</t>
  </si>
  <si>
    <t>34.2497</t>
  </si>
  <si>
    <t>50.9949</t>
  </si>
  <si>
    <t>Cu minerals</t>
  </si>
  <si>
    <t>Nezafati &amp; Stöllner, 2017</t>
  </si>
  <si>
    <t xml:space="preserve">Arikas, K., 1981. Subvulkanisch-hydrothermale Mo-Cu-Zn-Pb-Vererzungen, S.E. Rhodopen, Nordgriechenland: Petrographie und Geochemie. TMPM Tschermaks Mineralogische und Petrographische Mitteilungen 28, 189–205. </t>
  </si>
  <si>
    <t>Arias, D., Corretge, L.G., Suarez, O., Villa, L., Cuesta, A., Gallastegui, G., 1996. Lead and sulfur isotope compositions of the Ibias gold vein system (NW Spain); genetic implications. Economic Geology 91, 1292–1297.</t>
  </si>
  <si>
    <t>Akiska, S., Demirela, G., Sayili, S., 2013. Geology, mineralogy and the Pb, S isotope study of the Kalk&amp;#305;m Pb-Zn &amp;plusmn; Cu deposits, Biga Peninsula, NW Turkey. Journal of GEOsciences 379–396.</t>
  </si>
  <si>
    <t>Begemann, F., Schmitt-Strecker, S., 2009. Über das frühe Kupfer Mesopotamiens. Iranica Antiqua 44, 1–45.</t>
  </si>
  <si>
    <t>Begemann, Friedrich, Schmitt-Strecker, S., Pernicka, E., 2003. On the Composition and Provenance of Metal Finds from Beşiktepe (Troia), in: Wagner, G.A., Pernicka, E., Uerpmann, H.-P. (Eds.), Troia and the Troad, Natural Science in Archaeology. Springer Berlin Heidelberg, pp. 173–201.</t>
  </si>
  <si>
    <t xml:space="preserve">Billström, K., Frietsch, R., Perdahl, J.-A., 1997. Regional variations in the Pb isotopic compositions of ore galena across the Archaean-Proterozoic border in northern Sweden. Precambrian Research 81, 83–99. </t>
  </si>
  <si>
    <t>Bjørlykke, A., Thorpe, R.I., 1982. The Source of Lead in the Osen Sandstone Lead Deposit on the Baltic Shield, Norway. Economic Geology 77, 430–440.</t>
  </si>
  <si>
    <t xml:space="preserve">Bjorlykke, A., Vokes, F.M., Birkeland, A., Thorpe, R.I., 1993. Lead isotope systematics of strata-bound sulfide deposits in the Caledonides of Norway. Economic Geology 88, 397–417. </t>
  </si>
  <si>
    <t xml:space="preserve">Boni, M., Koeppel, V., 1985. Ore-lead isotope pattern from the Iglesiente-Sulcis Area (SW Sardinia) and the problem of remobilization of metals. Mineralium Deposita 20, 185–193. </t>
  </si>
  <si>
    <t>Bouabdellah, M., Sangster, D., Leach, D.L., Brown, A.C., Johnson, C.A., Emsbo, P., 2012. Genesis of the Touissit-Bou Beker Mississippi Valley-Type District (Morocco-Algeria) and Its Relationship to the Africa-Europe Collision. Economic Geology 107, 117–146.</t>
  </si>
  <si>
    <t>Pasteels, P., Netels, V., Dejonghe, L., Deutsch, S., 1980. La composition isotopique du plomb des gisements belges. Implication sur les plans génétique et économique. Bull Soc Belg Géol 89, 123–136.</t>
  </si>
  <si>
    <t>Peltonen, P., Kontinen, A., Huhma, H., Kuronen, U., 2008. Outokumpu revisited: New mineral deposit model for the mantle peridotite-associated Cu–Co–Zn–Ni–Ag–Au sulphide deposits. Ore Geology Reviews 33, 559–617.</t>
  </si>
  <si>
    <t>Peretti, A., Köppel, V., 1986. Geochemical and lead isotope evidence for a mid-ocean ridge type mineralization within a polymetamorphic ophiolite complex (Monte del Forno, North Italy/Switzerland). Earth and Planetary Science Letters 80, 252–264.</t>
  </si>
  <si>
    <t>Plotinskaya, O.Y., Chugaev, A.V., Seltmann, R., 2017. Lead isotope systematics of porphyry–epithermal spectrum of the Birgilda–Tomino ore cluster in the South Urals, Russia. Ore Geology Reviews, Overview of mineral deposits in the Urals 85, 204–215.</t>
  </si>
  <si>
    <t>Rickard, D., Svensson, S.-Å., 1984. Ore lead isotope variations in the Proterozoic massive pyrite deposit at Näsliden, Skellefte district, Sweden. Mineral. Deposita 19, 145–151.</t>
  </si>
  <si>
    <t xml:space="preserve">Romer, R.L., Boundy, T.M., 1988. Interpretation of lead isotope data from the uraniferous Cu-Fe-sulfide mineralizations in the Proterozoic greenstone belt at Kopparåsen, northern Sweden. Mineral. Deposita 23, 256–261. </t>
  </si>
  <si>
    <t>Ruiz, C., Arribas, A., Arribas, A., 2002. Mineralogy and geochemistry of the Masa Valverde blind massive sulphide deposit, Iberian Pyrite Belt (Spain). Ore Geology Reviews 19, 1–22.</t>
  </si>
  <si>
    <t>Schroll, E., Köppel, V., Cerny, I., 2006. Pb and Sr isotope and geochemical data from the Pb–Zn deposit Bleiberg (Austria): constraints on the age of mineralization. Mineralogy and Petrology 86, 129–156.</t>
  </si>
  <si>
    <t xml:space="preserve">Schweda, P., Johansson, Å., 1984. Isotopic composition of ore lead in the Pb-Zn deposits of the Dorotea district, central Swedish Caledonides. Geologiska Föreningen i Stockholm Förhandlingar 106, 33–39. </t>
  </si>
  <si>
    <t>Stos-Gale, Z.A., Maliotis, G., Gale, N.H., Annetts, N., 1997. Lead Isotope Characteristics of the Cyprus Copper Ore Deposits Applied to Provenance Studies of Copper Oxhide Ingots. Archaeometry 39, 83–123.</t>
  </si>
  <si>
    <t>Thomalsky, J., Bräutigam, B., Karaucak, M., Kraus, S., 2019. Early mining and metal production in Afghanistan: The first year of investigations. Archäologische Mitteilungen aus Iran und Turan 45, 199–230.</t>
  </si>
  <si>
    <t>Tornos, F., Chiaradia, M., 2004. Plumbotectonic Evolution of the Ossa Morena Zone, Iberian Peninsula:Tracing the Influence of Mantle-Crust Interaction in Ore-Forming Processes. Economic Geology 99, 965–985.</t>
  </si>
  <si>
    <t>Tornos, F., Ribera, F., Shepherd, T.J., Spiro, B., 1996. The geological and metallogenic setting of stratabound carbonate-hosted Zn-Pb mineralizations in the West Asturian Leonese Zone, NW Spain. Mineral. Deposita 31, 27–40.</t>
  </si>
  <si>
    <t>Vaasjoki, M., Sakko, M., 1988. The evolution of the Raahe-Ladoga zone in Finland: isotopic constraints. Tectono-metamorphic evolution of the Raahe-Ladoga zone (No. 343). Geological Survey of Finland.</t>
  </si>
  <si>
    <t>Vaasjoki, M., Vivallo, W., 1990. New lead isotope determination from five Proterozoic sulfide deposits, Skellefte district, Sweden. Mineralium Deposita 25, 50–56.</t>
  </si>
  <si>
    <t>Valera, P.G., Valera, R.G., 2005. Outline of Geology ans Mineral Deposits of Sardinia, in: Archaeometallurgy in Sardinia. Monographies instrumentum, pp. 35–109.</t>
  </si>
  <si>
    <t>Villaseca, C., Lopez Garcia, J.A., Barbero,  y L., 2005. Estudio de la composición isotópica (Pb-S-O) de las mineralizaciones Pb-Zn de Mazarambroz (Banda Milonítica de Toledo). Geogaceta 38, 283–286.</t>
  </si>
  <si>
    <t>Wagner, T., Schneider, J., 2002. Lead isotope systematics of vein-type antimony mineralization, Rheinisches Schiefergebirge, Germany: a case history of complex reaction and remobilization processes. Mineralium Deposita 37, 185–197.</t>
  </si>
  <si>
    <t xml:space="preserve">Wong, K.-H., Zhou, M.-F., Chen, W.T., O’Brien, H., Lahaye, Y., Chan, S.-L.J., 2017. Constraints of fluid inclusions and in-situ S-Pb isotopic compositions on the origin of the North Kostobe sediment-hosted gold deposit, eastern Kazakhstan. Ore Geology Reviews 81, 256–269. </t>
  </si>
  <si>
    <t>Yalçın, Ü., Maass, A., 2013. Prähistorischer Kupferbergbau in Derekutuğun, in: Anatolian Metal VI, Der Anschnitt Beiheft. Bochum, pp. 153–194.</t>
  </si>
  <si>
    <t xml:space="preserve">Dejonghe, L., 1998. Zinc–lead deposits of Belgium. Ore Geology Reviews 12, 329–354. Dejonghe, L., 1998. Zinc–lead deposits of Belgium. Ore Geology Reviews 12, 329–354. </t>
  </si>
  <si>
    <t>Durali-Mueller, S., Brey, G.P., Wigg-Wolf, D., Lahaye, Y., 2007. Roman lead mining in Germany: its origin and development through time deduced from lead isotope provenance studies.</t>
  </si>
  <si>
    <t>Collin, V., 1990. Etude des bronzes achéologiques de l’âge du Bronze provenant du site du Fort-Harrouard : analyse élémentaire et analyse isotopique du plomb, relation avec les minerais et les procédés métallurgiques. Paris VI, Paris.</t>
  </si>
  <si>
    <t>Cook, N.J., Chiaradia, M., 1997. Sources of base metal  mineralization in the Baia Borşa orefield, NW Romania: constraints from lead isotopes., in: Mineral Deposits. Research and Exploration - Where to They Meet? Rotterdam, pp. 813–816.</t>
  </si>
  <si>
    <t xml:space="preserve">Cumming, G.L., Köppel, V., Ferrario, A., 1987. A lead isotope study of the northeastern Ivrea zone and the adjoining Ceneri zone (N-Italy): evidence for a contaminated subcontinental mantle. Contributions to Mineralogy and Petrology 97, 19–30. </t>
  </si>
  <si>
    <t>De Vleeschouwer, F., Fagel, N., Cheburkin, A., Pazdur, A., Sikorski, J., Mattielli, N., Renson, V., Fialkiewicz, B., Piotrowska, N., Le Roux, G., 2009. Anthropogenic impacts in North Poland over the last 1300years — A record of Pb, Zn, Cu, Ni and S in an ombrotrophic peat bog. Science of The Total Environment 407, 5674–5684.</t>
  </si>
  <si>
    <t xml:space="preserve">Estarellas, B.L., Mateo, L.P., Ayuso (†), V.M.G., Pericot, J.M.F., Mendizàbal, M.À.P. i, Trias, M.C., 2019. Caracterización isotópica y elemental de los metales de Cova des Pas (Ferreries, Menorca). Una necrópolis de transición del Bronce Final al Hierro. Trabajos de Prehistoria 76, 102–119. </t>
  </si>
  <si>
    <t>Fazli, S., Taghipour, B., Moore, F., Lentz, D.R., 2019. Fluid inclusions, S isotopes, and Pb isotopes characteristics of the Kuh-e-Surmeh carbonate-hosted Zn–Pb deposit in the Zagros Fold Belt, southwest Iran: Implications for the source of metals and sulfur and MVT genetic model. Ore Geology Reviews 109, 615–629.</t>
  </si>
  <si>
    <t>Gale, N.H., Spooner, E.T.C., Potts, P.J., 1981. The lead and strontium isotope geochemistry of metalliferous sediments associated with Upper Cretaceous ophiolitic rocks in Cyprus, Syria, and the Sultanate of Oman. Can. J. Earth Sci. 18, 1290–1302.</t>
  </si>
  <si>
    <t>Gebeyehu, M., Vivallo, W., 1991. Ore lead isotopical composition of Lower Proterozoic volcanogenic sulfide ores at Garpenberg, south central Sweden. Geologiska Föreningen i Stockholm Förhandlingar 113, 7–14.</t>
  </si>
  <si>
    <t>Gebeyehu, M., 1993. Contrasting ore-lead isotope compositions in the Mellangruvan ore body and adjacent sulfide deposits, Vallberget—Loberg area, Bergslagen ore province, south-central Sweden. Geologiska Föreningen i Stockholm Förhandlingar 115, 59–63.</t>
  </si>
  <si>
    <t>Giunti, I., 2011. Geochemical and isotopic tracers in copper deposits and ancient artifacts: a database for provenance. Università degli Studi di Padova, Padova.</t>
  </si>
  <si>
    <t>Häkli, T.A., Huhma, M., Viluksela, E., Vuorelainen, Y., 1975. A minor Ni-Cu-deposit at Telkkälä, SE-Finland (No. 47). Geological Survey of Finland.</t>
  </si>
  <si>
    <t xml:space="preserve">Hallberg, A., 1989. Metal sources in the Early Proterozoic Svecofennian terrain of central Sweden: Pb isotope evidence. Mineralium Deposita 24, 250–257. </t>
  </si>
  <si>
    <t xml:space="preserve">Hamelin, B., Dupré, B., Brévart, O., Allègre, C.J., 1988. Metallogenesis at paleo-spreading centers: Lead isotopes in sulfides, rocks and sediments from the Troodos ophiolite (Cyprus). Chemical Geology 68, 229–238. </t>
  </si>
  <si>
    <t>Harlavan, Y., Bar-Matthews, M., Matthews, A., Asael, D., Segal, I., 2017. Tracing the sources of sedimentary Cu and Mn ores in the Cambrian Timna Formation, Israel using Pb and Sr isotopes. Journal of Geochemical Exploration 178, 67–82.</t>
  </si>
  <si>
    <t>Hauptmann, A., Begemann, F., Heitkemper, E., Pernicka, E., Schmitt-Strecker, S., 1992. Early Copper Produced at Feinan, Wadi Araba, Jordan: The Composition of Ores and Copper. Archéomaterials 6, 1–33.</t>
  </si>
  <si>
    <t>Höhndorf, A., Dill, H., 1986. Lead isotope studies of strata-bound, vein-type, and unconformity-related Pb, Sb, and Bi ore mineralizations from the western edge of the Bohemian Massif (F.R. Germany). Mineralium Deposita 21.</t>
  </si>
  <si>
    <t>Joel, E.C., Taylor, J.J., Ixer, R.A., Goodway, M., 1997. Lead isotope analysis and the Great Orme Mine, in: Archaeological Sciences 1995, Oxbow Monograph 64. Presented at the Conference on the application of scientific techniques to the study of archaeology, Liverpool, pp. 123–131.</t>
  </si>
  <si>
    <t xml:space="preserve">Jonsson, E., Billström, K., 2009. Lead isotope systematics in the Långban deposit and adjacent sulphide mineralisations in western Bergslagen, Sweden. GFF 131, 215–227. </t>
  </si>
  <si>
    <t xml:space="preserve">Kirnbauer, T., Wagner, T., Taubald, H., Bode, M., 2012. Post-Variscan hydrothermal vein mineralization, Taunus, Rhenish Massif (Germany): Constraints from stable and radiogenic isotope data. Ore Geology Reviews 48, 239–257. </t>
  </si>
  <si>
    <t>Kouzmanov, K., 2001. Genèse des concentrations en métaux de base et précieux de Radka et Elshitsa (PhD Thesis). Université d’Orléans.</t>
  </si>
  <si>
    <t>Lattanzi, P., Hansmann, W., Koeppel, V., Costagliola, P., 1992. Source of metals in metamorphic ore-forming processes in the Apuane Alps (NW Tuscany, Italy): Constraints by Pb-isotope data. Mineralogy and Petrology 45, 217–229.</t>
  </si>
  <si>
    <t>Lattanzi et al., 1992</t>
  </si>
  <si>
    <t xml:space="preserve">Le Guen, M., Lescuyer, J.L., Marcoux, E., 1992. Lead-isotope evidence for a Hercynian origin of the Salsigne gold deposit (Southern Massif Central, France). Mineral. Deposita 27, 129–136. </t>
  </si>
  <si>
    <t>Lescuyer, J.L., Leistel, J.M., Marcoux, E., Milési, J.P., Thiéblemont, D., 1997. Late Devonian-Early Carboniferous peak sulphide mineralization in the Western Hercynides. Mineralium Deposita 33, 208–220.</t>
  </si>
  <si>
    <t>Lindahl, I., Bjørlykke, A., 1988. The Geitvann lead-copper ( -zinc) mineralisation, Porsangerhalvøya, Finnmark, northern Norway. NORSK GEOLOGISK TIDSSKRIF 68, 125–131.</t>
  </si>
  <si>
    <t>Mänttäri, I., Luukkonen, A., Grönholm, P., 1997. Isotopic Studies on the Kutemajärvi gold deposit, Orivesi, Southern Finland (No. Special Paper 23). Geological Survey of Finland.</t>
  </si>
  <si>
    <t>Mänttäri, I., 1995. Lead isotope characteristics of epigenetic gold mineralization in the  Palaeoproterozoic Lapland greenstone beIt, northern Finland (No. Bulletin 381). Geological Survey of Finland.</t>
  </si>
  <si>
    <t>Marchev, P., Moritz, R., 2006. Isotopic composition of Sr and Pb in the Central Rhodopean ore fields: Inferences for the genesis of the base-metal  deposits. Geological Balcanica 35, 49–61.</t>
  </si>
  <si>
    <t>Montero Ruiz, I., 2017. La Solana del Bepo from an archaeometallurgical perspective, in: Fontanals, N.R., Soriano, I., Delgado-Raack, S. (Eds.), A prehistoric copper mine in the North-East of the Iberian Peninsula:: Solana del Bepo (Ulldemolins, Tarragona). Edicions i Publicacions de la Universitat de Lleida, Lleida, pp. 67–79.</t>
  </si>
  <si>
    <t>Mudrinic, C., Serafimovski, T., 1992. Lead, sulphur, oxygen and carbon isotopes in the Zletovo ore field (Eastern Macedonia). Geologica Balcanica 24, 39–48.</t>
  </si>
  <si>
    <t>Murillo-Barroso, M., Montero Ruiz, I., Bartelheim, M., 2014. Native silver resources in Iberia. Tagungen des Landesmuseums für Vorgeschichte Halle 12, 1–11.</t>
  </si>
  <si>
    <t>Murillo-Barroso, M., Montero-Ruiz, I., Nieto, J.M., Camalich Massieu, M.D., Martín Socas, D., Martinón-Torres, M., 2019. Trace elements and lead isotopic composition of copper deposits from the eastern part of the Internal Zone of the Betic Cordillera (SE Iberia): application to provenance of archaeological materials. Journal of Iberian Geology 45, 585–608.</t>
  </si>
  <si>
    <t>Nezafati, N., Stöllner, T., 2017. Economic Geology, Mining Archaeological and Archaeometric Investigations at the Veshnaveh Ancient Copper Mine, Central Iran. Metalla 23, 67–90.</t>
  </si>
  <si>
    <t>Nilsen, O., Bjørlykke, A., 1991. Silver mineralization in the ancient Akersberg mine, Oslo. Norwegian journal of geology 71, 121–128.</t>
  </si>
  <si>
    <t xml:space="preserve">Niroomand, S., Haghi, A., Rajabi, A., Shabani, A.A.T., Song, Y.-C., 2019. Geology, isotope geochemistry, and fluid inclusion investigation of the Robat Zn-Pb-Ba deposit, Malayer-Esfahan metallogenic belt, southwestern Iran. Ore Geology Reviews 112, 103040. </t>
  </si>
  <si>
    <t>Northover, J.P., O’Brien, W., Stos, S., 2001. Lead Isotopes and Metal Circulation in Beaker/Early Bronze Age Ireland. The Journal of Irish Archaeology 25–48.</t>
  </si>
  <si>
    <t xml:space="preserve">Johansson, Å., Rickard, D., 1984. Isotopic composition of phanerozoic ore leads from the Swedish segment of the Fennoscandian Shield. Mineral. Deposita 19, 249–255. </t>
  </si>
  <si>
    <t>Stos-Gale, Z.A., Gale, N.H., 2009. Metal provenancing using isotopes and the Oxford archaeological lead isotope database (OXALID). Archaeol Anthropol Sci 1, 195–213.</t>
  </si>
  <si>
    <t>Hallberg, A., 2003. The Morön silver deposit, in: Ripa, M. (Ed.), Economic Geology Research and Documentation. Sveriges geologiska undersökning, Uppsala, pp. 36–41.</t>
  </si>
  <si>
    <t>Marcoux, É., Wadjinny, A., 2005. Le gisement AgHg de Zgounder (Jebel Siroua, Anti-Atlas, Maroc) : un épithermal néoprotérozoïque de type Imiter. Comptes Rendus Geoscience 337, 1439–1446.</t>
  </si>
  <si>
    <t xml:space="preserve">Von Quadt, A., Peytcheva, I., Fanger, L., Heinrich, C.A., 2005. The Elatsite porphyry Cu–Au deposit, Bulgaria: Ore deposit: Lat. 42° 45′ N, Long. 24° 02′ E. Ore Geology Reviews 27, 128–129. </t>
  </si>
  <si>
    <t>Sundblad, K., 1994. A genetic reinterpretation of the Falun and Åmmeberg ore types, Bergslagen, Sweden. Mineral. Deposita 29, 170–179.</t>
  </si>
  <si>
    <t>Vavelidis et al., 1997</t>
  </si>
  <si>
    <t>Vavelidis, M., Christofides, G., Melfos, V., 1997. Ancient gold mines near Krinides in Philippi area (Macedonia, N. Greece). Presented at the Archaeometrie und Denkmalplege, Wienn, Austria, pp. 84–86.</t>
  </si>
  <si>
    <t>Kylmakoski</t>
  </si>
  <si>
    <t>39.953049831987514</t>
  </si>
  <si>
    <t>27.287065029013323</t>
  </si>
  <si>
    <t>Copper ore/Secondary copper mineral</t>
  </si>
  <si>
    <r>
      <t>K.Maraş- Engizek-</t>
    </r>
    <r>
      <rPr>
        <i/>
        <sz val="11"/>
        <color rgb="FF000000"/>
        <rFont val="Calibri"/>
        <family val="2"/>
        <scheme val="minor"/>
      </rPr>
      <t>Çiğdem</t>
    </r>
  </si>
  <si>
    <t xml:space="preserve">Wadi Abu Mureiwat </t>
  </si>
  <si>
    <t>Umm Bogma (mining area "45")</t>
  </si>
  <si>
    <t>26.517222</t>
  </si>
  <si>
    <t>33.644722</t>
  </si>
  <si>
    <t>28.9537778</t>
  </si>
  <si>
    <t>33.317750000000004</t>
  </si>
  <si>
    <t>ET-78/1</t>
  </si>
  <si>
    <t>ET-12/1</t>
  </si>
  <si>
    <t>ET-55/1</t>
  </si>
  <si>
    <t>ET-55/3a</t>
  </si>
  <si>
    <t>ET-55/3b</t>
  </si>
  <si>
    <t>E 130/4661</t>
  </si>
  <si>
    <t>Qaleh Zari</t>
  </si>
  <si>
    <t>Chechel Kureh</t>
  </si>
  <si>
    <t>atacamite</t>
  </si>
  <si>
    <t>atacamite/malachite</t>
  </si>
  <si>
    <t>Hauptmann et al., 2003</t>
  </si>
  <si>
    <t>31.834527</t>
  </si>
  <si>
    <t>59.001153</t>
  </si>
  <si>
    <t>59.057242</t>
  </si>
  <si>
    <t>32.646045</t>
  </si>
  <si>
    <t>SC-1</t>
  </si>
  <si>
    <t>SC-2</t>
  </si>
  <si>
    <t>SC-3</t>
  </si>
  <si>
    <t>SC-4</t>
  </si>
  <si>
    <t>SC-5</t>
  </si>
  <si>
    <t>SC-6</t>
  </si>
  <si>
    <t>SC-7</t>
  </si>
  <si>
    <t>SC-8</t>
  </si>
  <si>
    <t>SC-9</t>
  </si>
  <si>
    <t>SC-10</t>
  </si>
  <si>
    <t>SC-11</t>
  </si>
  <si>
    <t>SC-12</t>
  </si>
  <si>
    <t>SC-13</t>
  </si>
  <si>
    <t>1003/7B*</t>
  </si>
  <si>
    <t>1003/7A*</t>
  </si>
  <si>
    <t>1002/9K*</t>
  </si>
  <si>
    <t>1002/8A1*</t>
  </si>
  <si>
    <t>1002/8A2*</t>
  </si>
  <si>
    <t>1003/2A,B2*</t>
  </si>
  <si>
    <t>1003/2A,B1*</t>
  </si>
  <si>
    <t>987/7*</t>
  </si>
  <si>
    <t>110/3*</t>
  </si>
  <si>
    <t>Pure chalcopyrite</t>
  </si>
  <si>
    <t>Pure pyrite</t>
  </si>
  <si>
    <t>Chalcopyrite–pyrite mixture</t>
  </si>
  <si>
    <t>Pure molybdenite</t>
  </si>
  <si>
    <t>Pyrite–chalcopyrite mixture</t>
  </si>
  <si>
    <t>Miduk</t>
  </si>
  <si>
    <t>SarCheshmeh</t>
  </si>
  <si>
    <t>Darreh Zar</t>
  </si>
  <si>
    <t>Sar Kuh</t>
  </si>
  <si>
    <t>Abdar</t>
  </si>
  <si>
    <t>Sar Cheshmeh</t>
  </si>
  <si>
    <t>Quartz + chalcopyrite veinlets in Miduk porphyry stock, potassic affected by weak quartz–sericite alteration</t>
  </si>
  <si>
    <t>Quartz + pyrite thick veinlets in Miduk porphyry stock, strong quartz–sericite alteration</t>
  </si>
  <si>
    <t>Quartz + chalcopyrite + pyrite veinlets in Miduk porphyry stock, potassic affected by weak quartz–sericite alteration</t>
  </si>
  <si>
    <t>Quartz + pyrite + chalcopyrite veinlets in volcanic country rocks, biotitic andesite affected by weak quartz–sericite alteration</t>
  </si>
  <si>
    <t>Disseminated sulfides in Darreh Zar porphyry stock, strong Quartz–Sericite alteration</t>
  </si>
  <si>
    <t>Quartz + pyrite veinlets in Sar Kuh porphyry stock, strong quartz–sericite alteration,</t>
  </si>
  <si>
    <t>Quartz + chalcopyrite + pyrite veinlets in Sar Kuh porphyry stock, potassic affected by weak quartz–sericite alteration</t>
  </si>
  <si>
    <t>Disseminated sulfides in Darreh Zar porphyry stock, strong quartz–sericite alteration</t>
  </si>
  <si>
    <t>Disseminated sulfides in Abdar porphyry stock, potassic affected by weak quartz–sericite alteration</t>
  </si>
  <si>
    <t>major porphyry copper deposits in the KCMA</t>
  </si>
  <si>
    <t>1200 Mt, 0.7% Cu, 0.03% Mo, 0.06 g/t Au, 1.14 g/t Ag</t>
  </si>
  <si>
    <t>Shafiei, 2010</t>
  </si>
  <si>
    <t>29.952869</t>
  </si>
  <si>
    <t>55.863539</t>
  </si>
  <si>
    <t>30.421917</t>
  </si>
  <si>
    <t>55.166380</t>
  </si>
  <si>
    <t>29.8838</t>
  </si>
  <si>
    <t>55.909</t>
  </si>
  <si>
    <t>33.963161</t>
  </si>
  <si>
    <t>50.061581</t>
  </si>
  <si>
    <t>30.266517</t>
  </si>
  <si>
    <t>55.316924</t>
  </si>
  <si>
    <t>Darreh Zar - Sara</t>
  </si>
  <si>
    <t>Wadi Amram</t>
  </si>
  <si>
    <t>4813-13</t>
  </si>
  <si>
    <t>4814-13</t>
  </si>
  <si>
    <t>4815-13</t>
  </si>
  <si>
    <t>4816-13</t>
  </si>
  <si>
    <t>4817-13</t>
  </si>
  <si>
    <t>4818-13</t>
  </si>
  <si>
    <t>4819-13</t>
  </si>
  <si>
    <t>4820-13</t>
  </si>
  <si>
    <t>4821-13</t>
  </si>
  <si>
    <t>4822-13</t>
  </si>
  <si>
    <t>Ketelaer &amp; Hauptmann, 2016</t>
  </si>
  <si>
    <t>29.641561</t>
  </si>
  <si>
    <t>34.940343</t>
  </si>
  <si>
    <t>Saureyskoe (17)</t>
  </si>
  <si>
    <t>Massive ores</t>
  </si>
  <si>
    <t>Polar Urals (Ordovician platform)</t>
  </si>
  <si>
    <t>Yaman-Kasy (2)</t>
  </si>
  <si>
    <t>Massive ores*</t>
  </si>
  <si>
    <t>Sakmara zone (allochton ?)</t>
  </si>
  <si>
    <t>Dzhusa (13)</t>
  </si>
  <si>
    <t>Barsuchii Log (14)</t>
  </si>
  <si>
    <t>Chp–Py fine clastic ores</t>
  </si>
  <si>
    <t>Back-arc zone</t>
  </si>
  <si>
    <t>Gai (7)</t>
  </si>
  <si>
    <t>Sibai (9)</t>
  </si>
  <si>
    <t>Stockwork*</t>
  </si>
  <si>
    <t>Molodezhnoye (10)</t>
  </si>
  <si>
    <t>Gal–Sph massive ores</t>
  </si>
  <si>
    <t>Uchaly (11)</t>
  </si>
  <si>
    <t>Stockwork</t>
  </si>
  <si>
    <t>Massive Py ores*</t>
  </si>
  <si>
    <t>Gal vein in the dyke*</t>
  </si>
  <si>
    <t>Gal–Sph massive ores*</t>
  </si>
  <si>
    <t>Later nodule from the upper part</t>
  </si>
  <si>
    <t>Alexandrinskoye (12)</t>
  </si>
  <si>
    <t>Massive ores on flank</t>
  </si>
  <si>
    <t>Gal vein in the dyke</t>
  </si>
  <si>
    <t>Stockwork zone</t>
  </si>
  <si>
    <t>Gal–Ba ores</t>
  </si>
  <si>
    <t>Cerusite from subcont. alt. zone</t>
  </si>
  <si>
    <t>Later barite-Q vein</t>
  </si>
  <si>
    <t>Arc (West-Magnitogorsk zone)</t>
  </si>
  <si>
    <t>Oktiabrskoye (3)</t>
  </si>
  <si>
    <t>Bakr-Tau (4)</t>
  </si>
  <si>
    <t>Gal–Chp–Shp ores</t>
  </si>
  <si>
    <t>Gal–Sph ores*</t>
  </si>
  <si>
    <t>Uvariag (6)</t>
  </si>
  <si>
    <t>Tash-Tau (6)</t>
  </si>
  <si>
    <t>Fore-arc zone</t>
  </si>
  <si>
    <t>Tessalina et al., 2016</t>
  </si>
  <si>
    <t>Mindyak Gold Deposit</t>
  </si>
  <si>
    <t>Chugaev &amp; Znamensky, 2018</t>
  </si>
  <si>
    <t>54.316597</t>
  </si>
  <si>
    <t>59.384636</t>
  </si>
  <si>
    <t>В-171-13</t>
  </si>
  <si>
    <t>В-171-14</t>
  </si>
  <si>
    <t>В-171-16</t>
  </si>
  <si>
    <t>Yu-8</t>
  </si>
  <si>
    <t>33/2</t>
  </si>
  <si>
    <t>K-91-1</t>
  </si>
  <si>
    <t>3/2</t>
  </si>
  <si>
    <t>53.4242184</t>
  </si>
  <si>
    <t>58.983136</t>
  </si>
  <si>
    <t>52.597919</t>
  </si>
  <si>
    <t>58.30756</t>
  </si>
  <si>
    <t>51.9846</t>
  </si>
  <si>
    <t>55.333401</t>
  </si>
  <si>
    <t>53.851237</t>
  </si>
  <si>
    <t>59.195437</t>
  </si>
  <si>
    <t>52.0083342</t>
  </si>
  <si>
    <t>58.3055666</t>
  </si>
  <si>
    <t>56.839104</t>
  </si>
  <si>
    <t>60.60825</t>
  </si>
  <si>
    <t>Pb-Cu–Zn barite-polymetallic</t>
  </si>
  <si>
    <t>69.9282373</t>
  </si>
  <si>
    <t>69.7144002</t>
  </si>
  <si>
    <t>Maanijou et al., 2020</t>
  </si>
  <si>
    <t>Aha</t>
  </si>
  <si>
    <t>Ah-GP-01b</t>
  </si>
  <si>
    <t>Ah-GP-02b</t>
  </si>
  <si>
    <t>Ah-GP-03b</t>
  </si>
  <si>
    <t>Ah-GP-04b</t>
  </si>
  <si>
    <t>The ore consists mainly of sphalerite and galena with small amounts of pyrite, chalcopyrite, calcite, quartz, and dolomite</t>
  </si>
  <si>
    <t>Markazi Province, Iran</t>
  </si>
  <si>
    <t>Emarat carbonate-hosted Zn–Pb deposit</t>
  </si>
  <si>
    <t>Ehya et al., 2010</t>
  </si>
  <si>
    <t>GEF-1</t>
  </si>
  <si>
    <t>GEF-2</t>
  </si>
  <si>
    <t>GEF-3</t>
  </si>
  <si>
    <t>GEF-4</t>
  </si>
  <si>
    <t>GEF-5</t>
  </si>
  <si>
    <t>GEF-6</t>
  </si>
  <si>
    <t>Mirnejad et al., 2015</t>
  </si>
  <si>
    <t>Pb 2,3% Zn 7,2%</t>
  </si>
  <si>
    <t>Mehdiabad</t>
  </si>
  <si>
    <t>CIZ</t>
  </si>
  <si>
    <t>MVT</t>
  </si>
  <si>
    <t>Pb veyr low, 18% Zn</t>
  </si>
  <si>
    <t>Geijerkuh</t>
  </si>
  <si>
    <t>Epithermal</t>
  </si>
  <si>
    <t>Pb 5%</t>
  </si>
  <si>
    <t>Kamarmehdi</t>
  </si>
  <si>
    <t>Chahsorb</t>
  </si>
  <si>
    <t>Pb 7%</t>
  </si>
  <si>
    <t>polymetal</t>
  </si>
  <si>
    <t>Pb 5%, Zn 1%, Ag</t>
  </si>
  <si>
    <t>Qullehkaftaran</t>
  </si>
  <si>
    <t>Ahvano</t>
  </si>
  <si>
    <t>AZ</t>
  </si>
  <si>
    <t>Pachimiana</t>
  </si>
  <si>
    <t>Asaran</t>
  </si>
  <si>
    <t>Erambozorg</t>
  </si>
  <si>
    <t>Skarn</t>
  </si>
  <si>
    <t>Pb 7% Zn 10%</t>
  </si>
  <si>
    <t>Nemar</t>
  </si>
  <si>
    <t>SEDEX</t>
  </si>
  <si>
    <t>Duna</t>
  </si>
  <si>
    <t>Zn 8%, Pb 0,88%</t>
  </si>
  <si>
    <t>Marjanabad</t>
  </si>
  <si>
    <t>Pb 0,5%</t>
  </si>
  <si>
    <t>Balakuh</t>
  </si>
  <si>
    <t>31.4841667</t>
  </si>
  <si>
    <t>50.025</t>
  </si>
  <si>
    <t>31.8911111</t>
  </si>
  <si>
    <t>56.50388888888889</t>
  </si>
  <si>
    <t>56.97361111111111</t>
  </si>
  <si>
    <t>32.035</t>
  </si>
  <si>
    <t>34.0541667</t>
  </si>
  <si>
    <t>56.650555555555556</t>
  </si>
  <si>
    <t>33.575</t>
  </si>
  <si>
    <t>53.836111111111116</t>
  </si>
  <si>
    <t>35.5125</t>
  </si>
  <si>
    <t>54.90472222222222</t>
  </si>
  <si>
    <t>36.2186111</t>
  </si>
  <si>
    <t>54.181666666666665</t>
  </si>
  <si>
    <t>36.0755556</t>
  </si>
  <si>
    <t>53.275555555555556</t>
  </si>
  <si>
    <t>37.1738889</t>
  </si>
  <si>
    <t>48.80138888888889</t>
  </si>
  <si>
    <t>36.7866667</t>
  </si>
  <si>
    <t>49.49166666666667</t>
  </si>
  <si>
    <t>36.3402778</t>
  </si>
  <si>
    <t>51.353611111111114</t>
  </si>
  <si>
    <t>36.0905556</t>
  </si>
  <si>
    <t>52.06305555555555</t>
  </si>
  <si>
    <t>36.8461111</t>
  </si>
  <si>
    <t>53.28111111111111</t>
  </si>
  <si>
    <t>33.8461111</t>
  </si>
  <si>
    <t>53.28111083333333</t>
  </si>
  <si>
    <t>Kaviro deposit</t>
  </si>
  <si>
    <t>ZK7-1</t>
  </si>
  <si>
    <t>ZK1-12</t>
  </si>
  <si>
    <t>ZK1-14</t>
  </si>
  <si>
    <t>ZK2-5</t>
  </si>
  <si>
    <t>ZK10-9</t>
  </si>
  <si>
    <t>Karimi Saeidabadi et al., 2018</t>
  </si>
  <si>
    <t>Neyganan area, Lut Block, Eastern Iran</t>
  </si>
  <si>
    <t>34.3666667</t>
  </si>
  <si>
    <t>57.3</t>
  </si>
  <si>
    <t>The ore-forming procedure can be segregated into three stages: pre-mineralization stage quartz-pyrite, main stage quartz-dolomitepyrite-galena, and late stage calcite and pyrite</t>
  </si>
  <si>
    <t>C 533</t>
  </si>
  <si>
    <t>Sulphides</t>
  </si>
  <si>
    <t>Gossans</t>
  </si>
  <si>
    <t>Calvez &amp; Lescuyer, 1991</t>
  </si>
  <si>
    <t>Maqa'il</t>
  </si>
  <si>
    <t>Gaddamah</t>
  </si>
  <si>
    <t>CU24</t>
  </si>
  <si>
    <t>Zuha</t>
  </si>
  <si>
    <t>CU 73</t>
  </si>
  <si>
    <t>CU54</t>
  </si>
  <si>
    <t xml:space="preserve">Wadi May </t>
  </si>
  <si>
    <t xml:space="preserve">JL 90-35 </t>
  </si>
  <si>
    <t>Qumayrah</t>
  </si>
  <si>
    <t xml:space="preserve">PS 12 </t>
  </si>
  <si>
    <t xml:space="preserve">Al Ajal </t>
  </si>
  <si>
    <t xml:space="preserve">PS 17 </t>
  </si>
  <si>
    <t>PS 18</t>
  </si>
  <si>
    <t xml:space="preserve">PS 8 </t>
  </si>
  <si>
    <t>Rakah</t>
  </si>
  <si>
    <t xml:space="preserve">CJ 58 </t>
  </si>
  <si>
    <t xml:space="preserve">PS 6 </t>
  </si>
  <si>
    <t xml:space="preserve">PS 7 </t>
  </si>
  <si>
    <t xml:space="preserve">PS 9 </t>
  </si>
  <si>
    <t xml:space="preserve">PS 10 </t>
  </si>
  <si>
    <t xml:space="preserve">CJ 57 </t>
  </si>
  <si>
    <t xml:space="preserve">CJ 55 </t>
  </si>
  <si>
    <t xml:space="preserve">Hayl as Safil </t>
  </si>
  <si>
    <t xml:space="preserve">PS 16 </t>
  </si>
  <si>
    <t xml:space="preserve">PS 5 </t>
  </si>
  <si>
    <t>Daris 1</t>
  </si>
  <si>
    <t xml:space="preserve">PS 4 </t>
  </si>
  <si>
    <t xml:space="preserve">Daris 1 </t>
  </si>
  <si>
    <t xml:space="preserve">PS 2 </t>
  </si>
  <si>
    <t xml:space="preserve">Daris 2 </t>
  </si>
  <si>
    <t xml:space="preserve">PS 1 </t>
  </si>
  <si>
    <t>Daris 2</t>
  </si>
  <si>
    <t>Cu-Au deposit</t>
  </si>
  <si>
    <t>gold-bearing Cu-Zn-Ba</t>
  </si>
  <si>
    <t>23.6833333333</t>
  </si>
  <si>
    <t>56.55</t>
  </si>
  <si>
    <t>VMS Copper deposit</t>
  </si>
  <si>
    <t>23.77</t>
  </si>
  <si>
    <t>57.25</t>
  </si>
  <si>
    <t>18.30033</t>
  </si>
  <si>
    <t>53.89695</t>
  </si>
  <si>
    <t>23.266744</t>
  </si>
  <si>
    <t>57.266238</t>
  </si>
  <si>
    <t>high grade gold mineralisation with associated copper and zinc</t>
  </si>
  <si>
    <t>24.36</t>
  </si>
  <si>
    <t>56.72</t>
  </si>
  <si>
    <t>23.93</t>
  </si>
  <si>
    <t>56.2</t>
  </si>
  <si>
    <t>Pb-Ba-F vein</t>
  </si>
  <si>
    <t>23.485734</t>
  </si>
  <si>
    <t>58.664476</t>
  </si>
  <si>
    <t>38.28333</t>
  </si>
  <si>
    <t>39.76667</t>
  </si>
  <si>
    <t>28.968319</t>
  </si>
  <si>
    <t>33.280661</t>
  </si>
  <si>
    <t>28.6280556</t>
  </si>
  <si>
    <t>34.06777777777778</t>
  </si>
  <si>
    <t>Geol</t>
  </si>
  <si>
    <t>41.1632384</t>
  </si>
  <si>
    <t>0.7661468</t>
  </si>
  <si>
    <t>52.03562530461378</t>
  </si>
  <si>
    <t>-9.537544900193291</t>
  </si>
  <si>
    <t>51.3424772</t>
  </si>
  <si>
    <t>9.8578217</t>
  </si>
  <si>
    <t>50.6227114</t>
  </si>
  <si>
    <t>12.5261199</t>
  </si>
  <si>
    <t>Epithermal-style polymetallic Pb-Zn-Ag mineralization in the southern part of Syros island occurs in banded quartz-chalcedony-calcite veins crosscutting marbles and schists in the Cycladic Blueschist Unit in the Tourlos and the Azolimnos areas</t>
  </si>
  <si>
    <t>E-trending epithermal-style quartz-carbonate veins crosscutting marbles and hosting colloform galena-sphalerite and Ag-sulfosalts</t>
  </si>
  <si>
    <t>37.378760</t>
  </si>
  <si>
    <t>24.888030</t>
  </si>
  <si>
    <t>me21</t>
  </si>
  <si>
    <t>mc</t>
  </si>
  <si>
    <t>ma8a</t>
  </si>
  <si>
    <t>ma8b</t>
  </si>
  <si>
    <t>ma8c</t>
  </si>
  <si>
    <t>ma11-2</t>
  </si>
  <si>
    <t>ma11-3</t>
  </si>
  <si>
    <t>ma11-6</t>
  </si>
  <si>
    <t>ma11-10</t>
  </si>
  <si>
    <t>ma10-2</t>
  </si>
  <si>
    <t>ma09-3</t>
  </si>
  <si>
    <t>mea1</t>
  </si>
  <si>
    <t>meb1</t>
  </si>
  <si>
    <t>Binifabini</t>
  </si>
  <si>
    <t>Bunyola</t>
  </si>
  <si>
    <t>Capifort</t>
  </si>
  <si>
    <t>Mallorca</t>
  </si>
  <si>
    <t>Mercadal</t>
  </si>
  <si>
    <t>Maó</t>
  </si>
  <si>
    <t>Perelló Mateo &amp; Llull Estarellas, 2019</t>
  </si>
  <si>
    <t>39.6961887</t>
  </si>
  <si>
    <t>2.6989574</t>
  </si>
  <si>
    <t>39.9828336</t>
  </si>
  <si>
    <t>4.2411636</t>
  </si>
  <si>
    <t>39.981151</t>
  </si>
  <si>
    <t>4.1761817</t>
  </si>
  <si>
    <t>34.5302705</t>
  </si>
  <si>
    <t>49.7864561</t>
  </si>
  <si>
    <t>Croatia</t>
  </si>
  <si>
    <t>Tajikistan</t>
  </si>
  <si>
    <t>North Macedonia</t>
  </si>
  <si>
    <t>Greece - Cyclades</t>
  </si>
  <si>
    <t>Italy - Sardinia</t>
  </si>
  <si>
    <t>UK - Scotland</t>
  </si>
  <si>
    <t>copper and lead</t>
  </si>
  <si>
    <t>late veinlet polysulfide (pyrite–chalcopyrite–sphalerite–galena) mineralization with native gold</t>
  </si>
  <si>
    <t>lead, zinc, iron and manganese ores, to a lesser degree also on copper and silver ore</t>
  </si>
  <si>
    <t>Ores are galena, blende, minor pyromorphit</t>
  </si>
  <si>
    <t>Py-dominated, cp, po (sl, aspy)</t>
  </si>
  <si>
    <t xml:space="preserve">quartz-carbonates-base metal sulfides (majorchalcopyrite, pyrite : pl. III, 1), known for a length of about 300 metres (Valera 1965). IV metallogenic epoch. Few tens of metres in outcrop, scarce gossan, crusts of alteration products (mainly malachite). Perhaps initially some kg of oxidized minerals. Little or no native copper </t>
  </si>
  <si>
    <t xml:space="preserve">silver lead mines and especially silver zinc sulfate mines </t>
  </si>
  <si>
    <t xml:space="preserve">Some mixed polymetallic sulfide lenses, with sensible chalcopyrite </t>
  </si>
  <si>
    <t xml:space="preserve">Vein outcrop of quartz, and Pb-Zn sulfides, IV metallogenic epoch </t>
  </si>
  <si>
    <t>underground copper mine owned by the Oman Mining Co</t>
  </si>
  <si>
    <t>copper, zinc, lead and silver ?</t>
  </si>
  <si>
    <t>under-documented</t>
  </si>
  <si>
    <t>1,600 tonnes of tin metal and some copper, zinc and silver</t>
  </si>
  <si>
    <t>2,3% Zn, 0,7% Cu</t>
  </si>
  <si>
    <t>14 to 15 ounces of silver per quintal of lead, i.e. 430 grams for approximately 100 kilos of galena</t>
  </si>
  <si>
    <t>baryte and galena, about 5% Pb / no Cu</t>
  </si>
  <si>
    <t>6% Cu 3% Pb</t>
  </si>
  <si>
    <t>7,83 % Zn ; 1,60 % Pb ; 0,76 % Cu and 96,6 g/t Ag</t>
  </si>
  <si>
    <t>Corsica</t>
  </si>
  <si>
    <t>Germany /France ?</t>
  </si>
  <si>
    <t>Armorican Massif - lead-zinc and uranium-lead veins - (dominant paragenesis = blende, galena, pyrite, chalcopyrite, quartz)</t>
  </si>
  <si>
    <t>Le Communal (Labessette) (jamesonite)</t>
  </si>
  <si>
    <t>Vosges - Barite epithermal vein</t>
  </si>
  <si>
    <t>Vosges - Mesothermal Gites</t>
  </si>
  <si>
    <t>Vosges - High temperature gites</t>
  </si>
  <si>
    <t>blende, galena, chalcopyrite, ankerite</t>
  </si>
  <si>
    <t>chalcopyrite, tetrahedrite, galena</t>
  </si>
  <si>
    <t>chalcopyrite, siderite, blende</t>
  </si>
  <si>
    <t>barite-fluorite-galena epithermal veins</t>
  </si>
  <si>
    <t>Pb-Zn sedimentary-exhalative deposits / blende, galena, germanium minerals</t>
  </si>
  <si>
    <t>Pb-Zn sedimentary-exhalative deposits / blende and galena</t>
  </si>
  <si>
    <t>Pb-Zn sedimentary-exhalative deposits / copper, lead and silver mines in the commune of La Manère</t>
  </si>
  <si>
    <t>Pb-Zn and Pb-U</t>
  </si>
  <si>
    <t>galena, chalcopyrite, fluorite, quartz</t>
  </si>
  <si>
    <t>eastern edge of the Massif Central</t>
  </si>
  <si>
    <t>Central Massif - antimoniferous veins</t>
  </si>
  <si>
    <t>UK - Wales</t>
  </si>
  <si>
    <t>UK - England</t>
  </si>
  <si>
    <t xml:space="preserve">Zn-Pb-Fe stratiform deposit </t>
  </si>
  <si>
    <t>VMS / Zinc-Copper-Lead Mine</t>
  </si>
  <si>
    <t>VMS / main metals produced Cu, Zn, Au and Ag</t>
  </si>
  <si>
    <t>chalcocine veins in wollastonite</t>
  </si>
  <si>
    <t>Uranium / silver galena, pyromorphite, freibergite, bournonite, pyrargyrite</t>
  </si>
  <si>
    <t>Uranium / Lead-barite veins</t>
  </si>
  <si>
    <t>uraninite, coffinite, brannerite, pyrite, chalcopyrite, galena, sphalerite, fahlore, quartz, fluorite, barite, hematite</t>
  </si>
  <si>
    <t xml:space="preserve">assumed as Faros: that Pb no Cu </t>
  </si>
  <si>
    <t>Sn-As-Zn-(Pb) / mispickel, cassiterite, (galena), blende</t>
  </si>
  <si>
    <t>pyrite, galena, sphalerite + to a lesser extent cpy</t>
  </si>
  <si>
    <t>pyrite, blende, galena, chalcopyrite, cassiterite.</t>
  </si>
  <si>
    <t>pyrite, blende, chalcopyrite, galena</t>
  </si>
  <si>
    <t>pyrite chalcopyrite blende</t>
  </si>
  <si>
    <t>pyrite and blende / Zn-Pb-Cu-Ag</t>
  </si>
  <si>
    <t>silver lead (galena, cerussite), zinc (blende) and copper (bornite)</t>
  </si>
  <si>
    <t>Native Ag</t>
  </si>
  <si>
    <t>Ag, supposedly Roman or before</t>
  </si>
  <si>
    <t xml:space="preserve">Spain </t>
  </si>
  <si>
    <t>unknown</t>
  </si>
  <si>
    <t>Abdel-Motelib et al., 2012 (Pfeiffer, 2009)</t>
  </si>
  <si>
    <t>Arribas and Tosdal, 1994</t>
  </si>
  <si>
    <t>Begemann et al., 2003 (Wagner et al. (1985))</t>
  </si>
  <si>
    <t>Begemann et al., 2003 (Wagner et al. (1986))</t>
  </si>
  <si>
    <t>Begemann et al., 2003 (Wagner et al. (1989))</t>
  </si>
  <si>
    <t>Wagner et al. (1985) in Begemannet al., 2003</t>
  </si>
  <si>
    <t>Wagner et al. (1986) in Begemannet al., 2003</t>
  </si>
  <si>
    <t>Tessalina, S.G., Herrington, R.J., Taylor, R.N., Sundblad, K., Maslennikov, V.V., Orgeval, J.-J., 2016. Lead isotopic systematics of massive sulphide deposits in the Urals: Applications for geodynamic setting and metal sources. Ore Geology Reviews 72, 22–36. https://doi.org/10.1016/j.oregeorev.2015.06.016</t>
  </si>
  <si>
    <t>Shafiei, B., 2010. Lead isotope signatures of the igneous rocks and porphyry copper deposits from the Kerman Cenozoic magmatic arc (SE Iran), and their magmatic-metallogenetic implications. Ore Geology Reviews 38, 27–36. https://doi.org/10.1016/j.oregeorev.2010.05.004</t>
  </si>
  <si>
    <t>Perelló Mateo, L., Llull Estarellas, B., 2019. Circulación y consumo de plomo en las Islas Baleares durante la Edad del Hierro. Nuevos datos isotópicos de galenas y metales arqueológicos. Zephyrvs 84, 89–113. https://doi.org/10.14201/zephyrus20198489113</t>
  </si>
  <si>
    <t>Full reference</t>
  </si>
  <si>
    <t>Johansson &amp; Rickard, 1984 (Rickard et al., 1981; Joharsson 1983 b; Schweda, 1983; BjCrlykke and Thoz, 1982; Rickard and Wallin, in prep.; this work)</t>
  </si>
  <si>
    <t>Hauptmann, A., Rehren, T., Schmitt-Strecker, S., 2003. Early Bronze Age copper metallurgy at Shahr-i Sokhta (Iran) reconsidered, in: Stoellner, T., Koerlin, G., Steffens, G., Cierny, J. (Eds.), Man and Mining (Mensch Und Bergbau). Deutsches Bergbau-Museum, Bochum, pp. 197–213.</t>
  </si>
  <si>
    <t>Hunt Ortiz, 2003 p107 (Marcoux et al., 1992)</t>
  </si>
  <si>
    <t>Hunt Ortiz, 2003 p110 (Marcoux et al., 1992)</t>
  </si>
  <si>
    <t>Hunt Ortiz, 2003 p114 (Kassianidou, 1992)</t>
  </si>
  <si>
    <t>Hunt Ortiz, 2003 p120 (Marcoux et al., 1992)</t>
  </si>
  <si>
    <t>Hunt Ortiz, 2003 p124 (Marcoux et al., 1992)</t>
  </si>
  <si>
    <t>Hunt Ortiz, 2003 p222 (Sotos-Gale et al., 1995)</t>
  </si>
  <si>
    <t>Hunt Ortiz, 2003 p225 (Stos-Gale et al., 1995)</t>
  </si>
  <si>
    <t>Karimi Saeidabadi, Z., Karimpour, M.H., Malekzadeh Shafaroudi, A., Rahimi, B., Corfu, F., 2018. Origin of the Kaviro lead deposit in the Neyganan area, Lut Block, Eastern Iran: Constraints from geology, fluid inclusions, and isotope geochemistry. Journal of Geochemical Exploration 192, 85–102. https://doi.org/10.1016/j.gexplo.2018.06.006</t>
  </si>
  <si>
    <t>Ketelaer, A., Hauptmann, A., 2016. In the Shadow of Timna? The Mining Region of Wadi Amram. New Analytical and Archaeological Aspects Metalla, 169–183.</t>
  </si>
  <si>
    <t>Kinnaird et al., 2002 (O'Keeffe, 1986)</t>
  </si>
  <si>
    <t>Maanijou, M., Fazel, E.T., Hayati, S., Mohseni, H., Vafaei, M., 2020. Geology, fluid inclusions, C–O–S–Pb isotopes and genesis of the Ahangaran Pb-Ag (Zn) deposit, Malayer-Esfahan Metallogenic Province, western Iran. Journal of Asian Earth Sciences 195, 104339.</t>
  </si>
  <si>
    <t>Milot, 2016 (Pasava, 1994)</t>
  </si>
  <si>
    <t>Mirnejad, H., Simonetti, A., Molasalehi, F., 2015. Origin and formational history of some Pb-Zn deposits from Alborz and Central Iran: Pb isotope constraints. International Geology Review 57, 463–471. https://doi.org/10.1080/00206814.2015.1013510</t>
  </si>
  <si>
    <t>Montero Ruiz &amp; Murillo-Barroso, 2010</t>
  </si>
  <si>
    <t>cpy, bor (tr. gal, tet)</t>
  </si>
  <si>
    <t>Zn-Cu(Pb) brecciated venules</t>
  </si>
  <si>
    <t>Cu Sulphides</t>
  </si>
  <si>
    <t>Very fine massive sulphides</t>
  </si>
  <si>
    <t>Massive banded sulphides</t>
  </si>
  <si>
    <t>Massive sulphides</t>
  </si>
  <si>
    <t>Massive sulfides Pb-Cu</t>
  </si>
  <si>
    <t>Massive sulfides with recrystallizations</t>
  </si>
  <si>
    <t>Massive sulfides at fault contact</t>
  </si>
  <si>
    <t>Massive sulfides (with Pb clusters)</t>
  </si>
  <si>
    <t>Sph, gal, pyr, arsenopyrite, bournonite</t>
  </si>
  <si>
    <t>py-gal</t>
  </si>
  <si>
    <t>Main minerals/metals mined</t>
  </si>
  <si>
    <t>Galena with minor sph, qz, bar</t>
  </si>
  <si>
    <t>Native Cu</t>
  </si>
  <si>
    <t>blende and galena</t>
  </si>
  <si>
    <t>cluster</t>
  </si>
  <si>
    <t>pyritic clusters S.S - copper-zinc-silver mine</t>
  </si>
  <si>
    <t>old F - Ba - Pb mine / ribbon barite-galena veins.</t>
  </si>
  <si>
    <t>barite and copper</t>
  </si>
  <si>
    <t>Barite</t>
  </si>
  <si>
    <t>barite</t>
  </si>
  <si>
    <t>Lead and copper ores</t>
  </si>
  <si>
    <t>blende, galena</t>
  </si>
  <si>
    <t>blende, galena, pyrrhotite</t>
  </si>
  <si>
    <t>blende, galena chalcopyrite, bournonite, ulimannite</t>
  </si>
  <si>
    <t>blende, galena bournonite</t>
  </si>
  <si>
    <t>blende, galena, boulangerite</t>
  </si>
  <si>
    <t>chalcopyrite, exfalerite, galena, marcassite, pyrite, goethite, pyrolusite(d), ankerite, atzurite, calcite, cerussite, dolomite, malaquite, siderite, barite, anglesite, pyromorphite and quartz</t>
  </si>
  <si>
    <t>cassiterite embedded in cpy</t>
  </si>
  <si>
    <t>abundant chalcopyrite, Pb rare</t>
  </si>
  <si>
    <t>chalcopyrite fahlores bismuthine pyrite bornite chalcosine covelline</t>
  </si>
  <si>
    <t>chalcopyrite fahlore bornite bismuthine pyrite</t>
  </si>
  <si>
    <t>Chalcopyrite and uraninite</t>
  </si>
  <si>
    <t>chalcopyrite, arsenopyrite ?</t>
  </si>
  <si>
    <t>chalcopyrite, fahlores, pyrite</t>
  </si>
  <si>
    <t>chalcopyrite, cuprite, hematite, siderite</t>
  </si>
  <si>
    <t>chalcopyrite, pyrite, hematite</t>
  </si>
  <si>
    <t>chalcopyrite, pyrite, fahlores, kupcikite</t>
  </si>
  <si>
    <t>chalcosine in wollastonite</t>
  </si>
  <si>
    <t>Cu + Pb-Zn very rich deposit</t>
  </si>
  <si>
    <t>Native Cu concealed in marl</t>
  </si>
  <si>
    <t>argentiferous copper</t>
  </si>
  <si>
    <t xml:space="preserve">Cu-Pb-Zn containing As and Ba </t>
  </si>
  <si>
    <t>Cu-S-Fe-Ni-Co, Pb-Zn deep portions (-30m) via drilling</t>
  </si>
  <si>
    <t>The Bekten deposit (TG 151) differs fundamentally from the types mentioned so far. Here are blue-grey, fine-grained limestones mineralized with galena, zinc blende, pyrite, subordinated chalcopyrite and malachite. The deposit is located in a karst cave. The ore shows a rhythmic structure in calcareous matrix. The genetic origin is interpreted as karst formation. Geochemically, the galena here shows strikingly high Bi values and low As, Sb concentrations.</t>
  </si>
  <si>
    <t>This mineralization is found between Carboniferous materials, with Pb-Zn paragenesis galenae in which neither Ag nor Sb is detected.</t>
  </si>
  <si>
    <t>mine exploited for chalcopyrite and galena </t>
  </si>
  <si>
    <t>arseniferous veins (mispickel, pyrite, blende)</t>
  </si>
  <si>
    <t>Lead-barite veins</t>
  </si>
  <si>
    <t>galena, chalcopyrite, fluorine, quartz</t>
  </si>
  <si>
    <t>silver rich galena</t>
  </si>
  <si>
    <t>silver rich galena + a little of Cu</t>
  </si>
  <si>
    <t>lead galena, zinc blende and pyrite, covered with copper gravel and bornite.</t>
  </si>
  <si>
    <t>massive galena</t>
  </si>
  <si>
    <t>galena, blende, barytine, chalcopyrite</t>
  </si>
  <si>
    <t>galena, blende, fluorine</t>
  </si>
  <si>
    <t>galena, blende, pyrite, calcite</t>
  </si>
  <si>
    <t>carbonate hosted vein-type lead deposits</t>
  </si>
  <si>
    <t>vein-type lead deposits with carbonate host / marcasite, galena and blende veins whose iron caps were enriched in limonite (iron hydroxides) and calamine (mixture of oxides, carbonates and zinc silicates)</t>
  </si>
  <si>
    <t>stanniferous and/or wolframiferous deposits</t>
  </si>
  <si>
    <t>Stanno-wolframiferous deposits / wolframite, scheelite, cassiterite, mispickel, galena, pyrite, stannite</t>
  </si>
  <si>
    <t>magnetite</t>
  </si>
  <si>
    <t>Massive cpy ores*</t>
  </si>
  <si>
    <t>Silver mine</t>
  </si>
  <si>
    <t>red hematite and limestone</t>
  </si>
  <si>
    <t>copper minerals were mined, ancient searches for lead, zinc, and manganese minerals were also carried out</t>
  </si>
  <si>
    <t>Pb-Zn mineralization in carbonate formations</t>
  </si>
  <si>
    <t>Pb-Zn mineralization of confined environment in carbonate platform</t>
  </si>
  <si>
    <t>polymetallic mineralization with Mo, W, Bi, Pb, Zn, Cu, Ag and Sn, present in disseminated form, in quartz stockwerks or in veins linked to shear planes</t>
  </si>
  <si>
    <t>complex sulphide mineralization (Sb-Pb-Zn) </t>
  </si>
  <si>
    <t>lead, zinc and iron minerals</t>
  </si>
  <si>
    <t>tetrahedrite, calcopirite</t>
  </si>
  <si>
    <t>galena, chalcopyrite, pyrite, ulimannite, blende, tetrahedrite</t>
  </si>
  <si>
    <t>gold veins with mispickel, pyrite, blende, native gold, galena, tetrahedrite</t>
  </si>
  <si>
    <t>chalcopyrite, tetrahedrite</t>
  </si>
  <si>
    <t>mispickel, cassiterite, stannite, tetrahedrite, galena / stanno-wolframiferous deposits</t>
  </si>
  <si>
    <t>mispickel, cassiterite, wolframite, blende, chalcopyrite, galena</t>
  </si>
  <si>
    <t>mispickel, lollingite, wolframite, galena / stibine, zinkenite, blende, tetrahedrite</t>
  </si>
  <si>
    <t>no Cu but barite and galena</t>
  </si>
  <si>
    <t>Zn-Pb ore field</t>
  </si>
  <si>
    <t>Pb-Zn mineralized passes considered economical</t>
  </si>
  <si>
    <t>Pb (Wulfenite + Pyromorphite) but no Cu</t>
  </si>
  <si>
    <t>presence of lead uncertain</t>
  </si>
  <si>
    <t>Pb Zn, no Cu ore</t>
  </si>
  <si>
    <t>Pb, Cu appears in almost all cases as a minority element.</t>
  </si>
  <si>
    <t xml:space="preserve">Pb-Ag / barite, galena and sphalerite veins </t>
  </si>
  <si>
    <t>Pb-Ag / chalcopyrite oxidation minerals sometimes accompanying galena and blende in the network of small PGCB veins in the vast Allenc - Le Beyrac - Eygas sector</t>
  </si>
  <si>
    <t>Pb-Zn / galena, blende, barite</t>
  </si>
  <si>
    <t>Pb-Zn ores - Mississippi-valley-type , Hemimorphite, galena, Smithsonite</t>
  </si>
  <si>
    <t>Pb-Zn liasic platform of the Tazekka district (Taza, eastern Morocco)</t>
  </si>
  <si>
    <t>Pb-Zn, rare traces of cpy (0.1% on 1m in the hole)</t>
  </si>
  <si>
    <t>Pb-Zn: Pb-Zn mineralization (galena, sphalerite), accompanied by gersdorfite, chalcopyrite, marcasite and siderite, with quartz and barite as main gangue.</t>
  </si>
  <si>
    <t>silver lead </t>
  </si>
  <si>
    <t>lead, zinc, copper, iron and manganese </t>
  </si>
  <si>
    <t>quartz, galena</t>
  </si>
  <si>
    <t>Sb / boulangerite, stibine, jamesonite, mispickel, blende, galena, semseyite</t>
  </si>
  <si>
    <t>Sb / mispickel, semseyite, siderite (stibine ?), galena</t>
  </si>
  <si>
    <t>Sb / stibine, mispickel, jamesonite, galena (early), scheelite</t>
  </si>
  <si>
    <t xml:space="preserve">Sb, The paragenesis is stibine and arsenopyrite dominant, free gold, galena, sphalerite, berthierite, chalcopyrite and tetrahedrite in a quartz gangue. </t>
  </si>
  <si>
    <t>semseyite, geocronite, galena, barite, bournonite</t>
  </si>
  <si>
    <t>zinc sulphide (blende ZnS) and lead sulphide (galena PbS) and a mixture of iron pyrite / clusters in rhyolites, pyrrhotite, chalcopyrite, native copper.</t>
  </si>
  <si>
    <t>lead - zinc / galena, blende</t>
  </si>
  <si>
    <t>lead - zinc / blende, galena, pyrite</t>
  </si>
  <si>
    <t>lead - zinc / blende, galena, chalcopyrite</t>
  </si>
  <si>
    <t>lead - zinc / blende, galena</t>
  </si>
  <si>
    <t>barytine, quartz, galena</t>
  </si>
  <si>
    <t>pyrrhotine, galena, pyrite, chalcopyrite, blende</t>
  </si>
  <si>
    <t>Zn-Pb Mine / galena and cerussite are the major constituents of ore bodies</t>
  </si>
  <si>
    <t>lead - zinc /lead, zinc and iron pyrite ore</t>
  </si>
  <si>
    <t>Silver is combined with bismuth and lead in a mine in the Schappach valley</t>
  </si>
  <si>
    <t>py &amp; galena</t>
  </si>
  <si>
    <t>Italian Alps</t>
  </si>
  <si>
    <t>Armorican Massif - high temperature veins</t>
  </si>
  <si>
    <t>from the Ruhr area and the Rhineland</t>
  </si>
  <si>
    <t>Central Massif - high temperature deposits</t>
  </si>
  <si>
    <t>porphyry Cu–Au deposit</t>
  </si>
  <si>
    <t>Veins of the Alpine Mesozoic cover</t>
  </si>
  <si>
    <t>Alpine Pb-Zn -Cu veins of the Hercynian basement</t>
  </si>
  <si>
    <t>Alpine Mesozoic stratiform deposits</t>
  </si>
  <si>
    <t>Miocene galena sample</t>
  </si>
  <si>
    <t>Precambrian ores</t>
  </si>
  <si>
    <t>Mineralized deposits nearby of Porte-aux-Moines</t>
  </si>
  <si>
    <t>Lahn-Gebiet</t>
  </si>
  <si>
    <t>Los Pedroches Alcudia area</t>
  </si>
  <si>
    <t>Armorican Massif</t>
  </si>
  <si>
    <t>Armorican Massif - antimonial veins</t>
  </si>
  <si>
    <t>Armorican Massif - hydrothermal-sedimentary deposits</t>
  </si>
  <si>
    <t>Armorican Massif - Mesozoic stratiform deposits</t>
  </si>
  <si>
    <t>Pyrenean mineralization - Pb-Zn veins</t>
  </si>
  <si>
    <t>Pyrenean mineralizations - Devonian deposits</t>
  </si>
  <si>
    <t>Pyrenean mineralizations - Hydrothermal-Sedimentary deposits</t>
  </si>
  <si>
    <t>Ores from Carnic massif/Ore deposition phase #1</t>
  </si>
  <si>
    <t>Ores from Carnic massif/Ore deposition phase #2</t>
  </si>
  <si>
    <t>Ores from Carnic massif/Ore deposition phase #3</t>
  </si>
  <si>
    <t>Ores from Carnic massif/Ore deposition phase #4</t>
  </si>
  <si>
    <t xml:space="preserve">Piedmont Zone </t>
  </si>
  <si>
    <t>Italy-Sardinia</t>
  </si>
  <si>
    <t>Ehya, F., Lotfi, M., Rasa, I., 2010. Emarat carbonate-hosted Zn–Pb deposit, Markazi Province, Iran: A geological, mineralogical and isotopic (S, Pb) study. Journal of Asian Earth Sciences 37, 186–194. https://doi.org/10.1016/j.jseaes.2009.08.007</t>
  </si>
  <si>
    <t>5 % Pb approx.</t>
  </si>
  <si>
    <t>Pb-Zn-(Ag)-Ba</t>
  </si>
  <si>
    <t>BN1-2</t>
  </si>
  <si>
    <t>Teruel</t>
  </si>
  <si>
    <t>Bádenas</t>
  </si>
  <si>
    <t>Subías et al., 2010</t>
  </si>
  <si>
    <t>Subías, I., Fanlo, I., Mateo, E., Billström, K., Recio, C., 2010. Isotopic studies of Pb–Zn–(Ag) and barite Alpine vein deposits in the Iberian Range (NE Spain). Chemie der Erde - Geochemistry - Interdisciplinary Journal for Chemical Problems of the Geosciences and Geoecology 2, 149–158. https://doi.org/10.1016/j.chemer.2009.12.004</t>
  </si>
  <si>
    <t>BN1-5</t>
  </si>
  <si>
    <t>CM-1</t>
  </si>
  <si>
    <t>Zaragoza</t>
  </si>
  <si>
    <t>Calcena</t>
  </si>
  <si>
    <t>CM-7</t>
  </si>
  <si>
    <t>CA-2</t>
  </si>
  <si>
    <t>CA-1</t>
  </si>
  <si>
    <t>LZ3.4</t>
  </si>
  <si>
    <t>Cuca-Alta</t>
  </si>
  <si>
    <t>LZ3.2</t>
  </si>
  <si>
    <t>LZ3.1</t>
  </si>
  <si>
    <t>N1-3</t>
  </si>
  <si>
    <t>Nogueras</t>
  </si>
  <si>
    <t>N1-2</t>
  </si>
  <si>
    <t>N1-1</t>
  </si>
  <si>
    <t>VC-49</t>
  </si>
  <si>
    <t>Santa Cruz</t>
  </si>
  <si>
    <t>VC-65</t>
  </si>
  <si>
    <t>VC-6</t>
  </si>
  <si>
    <t>SB-1</t>
  </si>
  <si>
    <t>Segura de Baños</t>
  </si>
  <si>
    <t>MA-2</t>
  </si>
  <si>
    <t>SB-2</t>
  </si>
  <si>
    <t>SB-3b</t>
  </si>
  <si>
    <t>Enadimsa, 1971 in García de Madinabeitia et al. 2021</t>
  </si>
  <si>
    <t>Ojo Vecino</t>
  </si>
  <si>
    <t>Santa Elena</t>
  </si>
  <si>
    <t>Jaén</t>
  </si>
  <si>
    <t>179/26</t>
  </si>
  <si>
    <t>Ba-Cu-Zn-Pb-(Ag)</t>
  </si>
  <si>
    <t>Matacabras</t>
  </si>
  <si>
    <t>179/17</t>
  </si>
  <si>
    <t>L aCruz</t>
  </si>
  <si>
    <t>179/1</t>
  </si>
  <si>
    <t>Igualdad</t>
  </si>
  <si>
    <t>179/13</t>
  </si>
  <si>
    <t>179/16</t>
  </si>
  <si>
    <t>179/15</t>
  </si>
  <si>
    <t>El Piñón</t>
  </si>
  <si>
    <t>El Cobre</t>
  </si>
  <si>
    <t>179/2</t>
  </si>
  <si>
    <t>179/3</t>
  </si>
  <si>
    <t>179/5</t>
  </si>
  <si>
    <t>179/7</t>
  </si>
  <si>
    <t>Caprichosa</t>
  </si>
  <si>
    <t>Sierra Morena</t>
  </si>
  <si>
    <t>179/18</t>
  </si>
  <si>
    <t>Brill, R., 1987. Laboratory Studies of Some European Artifacts Excavated on San Salvador Island, in: Gerace, D.T., College Center of the Finger Lakes (Eds.), Columbus and His World: Proceedings. Presented at the San Salvador Conference, The Station, Fort Lauderdale, Fla, pp. 247–292.</t>
  </si>
  <si>
    <t>Brill et al, 1987</t>
  </si>
  <si>
    <t>Jaen</t>
  </si>
  <si>
    <t>NBS, 679</t>
  </si>
  <si>
    <t>Sierra de Gador, Los Belgas mine</t>
  </si>
  <si>
    <t>Almeria</t>
  </si>
  <si>
    <t>NBS, 681</t>
  </si>
  <si>
    <t>Sierra de Gador, Frederick Julian mine</t>
  </si>
  <si>
    <t>NBS, 691</t>
  </si>
  <si>
    <t>Silver</t>
  </si>
  <si>
    <t>Sierra de Gador</t>
  </si>
  <si>
    <t>NBS, 676</t>
  </si>
  <si>
    <t>Santa Barbara mine</t>
  </si>
  <si>
    <t>Posadas</t>
  </si>
  <si>
    <t>Córdoba</t>
  </si>
  <si>
    <t>NBS, 708</t>
  </si>
  <si>
    <t>Huelva</t>
  </si>
  <si>
    <t>Pb- 847, 1701</t>
  </si>
  <si>
    <t>Pb- 89, ﻿401</t>
  </si>
  <si>
    <t>Albergaria a Velha</t>
  </si>
  <si>
    <t>NBS, 707</t>
  </si>
  <si>
    <t>Gauß, R., 2015. Zambujal und die Anfänge der Metallurgie in der Estremadura (Portugal) : Technologie der Kupfergewinnung, Herkunft des Metalls und soziokulturelle Bedeutung der Innovation (Dissertation). Eberhard Karls Universität Tübingen.</t>
  </si>
  <si>
    <t>Grauss, 2015</t>
  </si>
  <si>
    <t xml:space="preserve">Zambujeira </t>
  </si>
  <si>
    <t>Evora</t>
  </si>
  <si>
    <t>P058-c-hv</t>
  </si>
  <si>
    <t>Malachite Cu2(0H)2C03, Goethite FeO(OH), Quartz Si02</t>
  </si>
  <si>
    <t>P058-b-hv</t>
  </si>
  <si>
    <t>P058-a-hv</t>
  </si>
  <si>
    <t>Chalcopyrite CuFeS2, Digenite Cu9S5, Brochantite Cu4S04(0H)6, Malachite Cu2(0 H)2C03, Goethite FeO(OH), Quartz Si02</t>
  </si>
  <si>
    <t xml:space="preserve">Volta Ferreira </t>
  </si>
  <si>
    <t>P007-a</t>
  </si>
  <si>
    <t>Brochantite Cu4S04(0H)6, Malachite Cu2(0H)2C03, Goethite FeO(OH), Quartz Si02, (Mica ?)</t>
  </si>
  <si>
    <t>P007-b-hv</t>
  </si>
  <si>
    <t>Brochantite Cu4S04(0H)6, Azurite Cu3(0H)2(C03)2, Goethite FeO(OH), Quartz Si02</t>
  </si>
  <si>
    <t>P007·b</t>
  </si>
  <si>
    <t>Vila Velha do Rodao I</t>
  </si>
  <si>
    <t>Castelo Branco</t>
  </si>
  <si>
    <t>P062-a-hv</t>
  </si>
  <si>
    <t>Chalcopyrite CuFeS2, Pyrite FeS2, Quartz Si02</t>
  </si>
  <si>
    <t xml:space="preserve">Vieros </t>
  </si>
  <si>
    <t>P051-a-hv</t>
  </si>
  <si>
    <t>Malachite Cu2(0H)2C03, Pseudomalachite Cu5(P04)2(0H)4, Quartz Si02</t>
  </si>
  <si>
    <t xml:space="preserve">Venda do Duque </t>
  </si>
  <si>
    <t>P041-b-hv</t>
  </si>
  <si>
    <t>Chalcopyrite CuFeS2, Malachite Cu2(0H)2C03, Dolomite CaMg(C03)2, Quartz Si02</t>
  </si>
  <si>
    <t xml:space="preserve">Vale de Nogueira </t>
  </si>
  <si>
    <t>P037-a-hv</t>
  </si>
  <si>
    <t>P037-b-hv</t>
  </si>
  <si>
    <t xml:space="preserve">Souseis (Evora) </t>
  </si>
  <si>
    <t>P072-c-hv</t>
  </si>
  <si>
    <t>Cerussite PbC03, Malachite Cu2(0H)2C03, Quartz Si02</t>
  </si>
  <si>
    <t>P072-a-hv</t>
  </si>
  <si>
    <t>Malachite Cu2(0H)2C03, Goethite FeO(OH), Quartz Si02, (Silicates ?)</t>
  </si>
  <si>
    <t xml:space="preserve">Sobral das Minas </t>
  </si>
  <si>
    <t>P039-a-hv</t>
  </si>
  <si>
    <t xml:space="preserve">Sao Domingos </t>
  </si>
  <si>
    <t>P014-x-hv</t>
  </si>
  <si>
    <t>Chalcopyrite CuFeS2, Pyrite FeS2, Siderite FeC03, Quartz Si02</t>
  </si>
  <si>
    <t>P014</t>
  </si>
  <si>
    <t xml:space="preserve">Santiago do Cacem </t>
  </si>
  <si>
    <t>Setubal</t>
  </si>
  <si>
    <t>P032-x-hv</t>
  </si>
  <si>
    <t>Malachite Cu2(0H)2C03, Hematite Fe203, Quartz Si02</t>
  </si>
  <si>
    <t xml:space="preserve">Safira </t>
  </si>
  <si>
    <t>P047-b-hv</t>
  </si>
  <si>
    <t>Malachite Cu2(0H)2C03, Quartz Si02, Hedenbergite CaFeSi206, (Silicates ?)</t>
  </si>
  <si>
    <t xml:space="preserve">Rui Gomes </t>
  </si>
  <si>
    <t>P010-x-hv</t>
  </si>
  <si>
    <t>Chalcopyrite CuFeS2, Dolomite CaMg(C03)2, Quartz Si02</t>
  </si>
  <si>
    <t>P010</t>
  </si>
  <si>
    <t xml:space="preserve">Pires </t>
  </si>
  <si>
    <t>P065-b-hv</t>
  </si>
  <si>
    <t>Chalcopyrite CuFeS2, Pseudomalachite Cu5(P04)2(0H)4, Malachite Cu2C03(0H)2, Quartz Si02</t>
  </si>
  <si>
    <t xml:space="preserve">Oliveiras </t>
  </si>
  <si>
    <t>P054-x-hv</t>
  </si>
  <si>
    <t xml:space="preserve">Neves Corvo </t>
  </si>
  <si>
    <t>Faja</t>
  </si>
  <si>
    <t>P069-x-hv</t>
  </si>
  <si>
    <t xml:space="preserve">Mostardeira </t>
  </si>
  <si>
    <t>P050-b-hv</t>
  </si>
  <si>
    <t>Scorodite FeAs04.2H20, Brochantite Cu4S04(0H)6, (Malachite Cu2(0H)2C03 ?), Quartz Si02</t>
  </si>
  <si>
    <t>P050-c-hv</t>
  </si>
  <si>
    <t>Pyrite FeS2, Arsenopyrite FeAsS, Chalcopyrite CuFeS2, (Arsenic As ?), Quartz Si02</t>
  </si>
  <si>
    <t>P050-a-hv</t>
  </si>
  <si>
    <t>Delafossite CuFe02, Cuprite Cu20, Brochantite Cu4S04(0H)6, Malachite Cu2(0H)2C03, Goethite FeO(OH), Quartz Si02</t>
  </si>
  <si>
    <t xml:space="preserve">Monte Novo </t>
  </si>
  <si>
    <t>P042-a-hv</t>
  </si>
  <si>
    <t xml:space="preserve">Monte dos Arneiros </t>
  </si>
  <si>
    <t>P061-x-hv</t>
  </si>
  <si>
    <t xml:space="preserve">Monte da Arradinha </t>
  </si>
  <si>
    <t>P068-b-hv</t>
  </si>
  <si>
    <t>Chalcopyrite CuFeS2, Malachite Cu2(0H)2C03, Cuprite Cu20, Goethite FeO(OH), Quartz Si02</t>
  </si>
  <si>
    <t xml:space="preserve">Monte da Angerinha </t>
  </si>
  <si>
    <t>P038-b-hv</t>
  </si>
  <si>
    <t xml:space="preserve">Mocissos </t>
  </si>
  <si>
    <t>P053-b-hv</t>
  </si>
  <si>
    <t>Malachite Cu2(0H)2C03, Pseudomalachite Cu5(P04)2(0H)4, (Delafossite CuFe02 ?, Cuprite Cu20 ?), Goethite FeO(OH), Quartz, Si02</t>
  </si>
  <si>
    <t xml:space="preserve">Minas dos Urmos </t>
  </si>
  <si>
    <t>P066-x-hv</t>
  </si>
  <si>
    <t>Chalcopyrite CuFeS2, Malachite Cu2(0H)2C03, Goethite FeO(OH), Quartz Si02</t>
  </si>
  <si>
    <t xml:space="preserve">Minas do Montinho </t>
  </si>
  <si>
    <t>P036-x-hv</t>
  </si>
  <si>
    <t>Pyrite FeS2, Siderite FeC03, Quartz Si02</t>
  </si>
  <si>
    <t xml:space="preserve">Minas da Tinoca </t>
  </si>
  <si>
    <t>P059-b-hv</t>
  </si>
  <si>
    <t>Pyrite FeS2, Chalcopyrite CuFeS2, Digenite Cu9S5, Brochantite Cu4S04(0H)6, Baryte BaS04, Quartz Si02</t>
  </si>
  <si>
    <t xml:space="preserve">Minancos </t>
  </si>
  <si>
    <t>P002-a</t>
  </si>
  <si>
    <t>Digenite Cu9S5, Djurleite Cu3tSt6, Covellite CuS, Brochantite Cu4S04(0H)6, Goethite FeO(OH), Quartz Si02</t>
  </si>
  <si>
    <t>P002-a-hv</t>
  </si>
  <si>
    <t>Digenite Cu9S5, Covellite CuS, Cuprite Cu20, Brochantite Cu4S04(0H)6, Pyrite FeS2, Goethite FeO(OH). Quartz Si02</t>
  </si>
  <si>
    <t>P002-c</t>
  </si>
  <si>
    <t>Antlerite Cu3(S04)(0H)4, Brochantite Cu4S04(0H)6, Quartz Si02</t>
  </si>
  <si>
    <t xml:space="preserve">Mina do Penedo </t>
  </si>
  <si>
    <t>P035-a-hv</t>
  </si>
  <si>
    <t>Chalcopyrite CuFeS2, Dolomite CaMg(C03)2, Quartz Si02, (Silicates ?)</t>
  </si>
  <si>
    <t xml:space="preserve">Mina do Lousal </t>
  </si>
  <si>
    <t>P034-x-hv</t>
  </si>
  <si>
    <t xml:space="preserve">Mina do Bogalho </t>
  </si>
  <si>
    <t>P052-a-hv</t>
  </si>
  <si>
    <t xml:space="preserve">Merces II </t>
  </si>
  <si>
    <t>P005</t>
  </si>
  <si>
    <t>Chalcopyrite CuFeS2, Brochantite Cu4S04(0H)6, Malachite Cu2(0H)2C03, Goethite FeO(OH), Quartz Si02</t>
  </si>
  <si>
    <t xml:space="preserve">Merces I </t>
  </si>
  <si>
    <t>P004-a</t>
  </si>
  <si>
    <t>Digenite Cu9S5, Djurleite Cu3tSt6, Covellite CuS, Brochantite Cu4S04(0H)6, Goethite FeO(OH), Dolomite CaMg(C03)2, Quartz, Si02</t>
  </si>
  <si>
    <t>P004-a-hv</t>
  </si>
  <si>
    <t>P004-b</t>
  </si>
  <si>
    <t>(Spionkopite Cu39S26 ?), (Digenite Cu9S5 ?), Brochantite Cu4S04(0H)6, Cuprite Cu20, Hematite Fe203, Goethite FeO(OH), Dolomite, CaMg(C03)2, Quartz Si02</t>
  </si>
  <si>
    <t>P004-b-hv</t>
  </si>
  <si>
    <t xml:space="preserve">Matacaes </t>
  </si>
  <si>
    <t>Lisboa</t>
  </si>
  <si>
    <t>Mat3-hv</t>
  </si>
  <si>
    <t>Mat1-hv</t>
  </si>
  <si>
    <t>P028-b</t>
  </si>
  <si>
    <t>Calcite CaC03, Quartz Si02, (Azurite Cu3(0H)2(C03)2 ?)</t>
  </si>
  <si>
    <t xml:space="preserve">Louredo </t>
  </si>
  <si>
    <t>P012-x-hv</t>
  </si>
  <si>
    <t xml:space="preserve">Lagoa Salgada </t>
  </si>
  <si>
    <t>P070-x-hv</t>
  </si>
  <si>
    <t>Pyrite FeS2, Galena PbS, Goethite FeO(OH), Quartz Si02</t>
  </si>
  <si>
    <t xml:space="preserve">Ferrarias </t>
  </si>
  <si>
    <t>Faro</t>
  </si>
  <si>
    <t>P019</t>
  </si>
  <si>
    <t>P019-x-hv</t>
  </si>
  <si>
    <t xml:space="preserve">Entre as Matas </t>
  </si>
  <si>
    <t>P044-x-hv</t>
  </si>
  <si>
    <t>Malachite Cu2(0H)2C03, Quartz Si02. Albite (Na,Ca)AI(Si,AI)308, (Ciinochlore (Mg,Fe)6(Si,AI)4010(0H)8 ?, Silicates?)</t>
  </si>
  <si>
    <t xml:space="preserve">Entre Aguas </t>
  </si>
  <si>
    <t>P067-b-hv</t>
  </si>
  <si>
    <t>Digenite Cu9S5, Malachite Cu2(0H)2C03, Brochantite Cu4S04(0H)6, Cuprite Cu20, Goethite FeO(OH), Quartz Si02</t>
  </si>
  <si>
    <t>P067-a-hv</t>
  </si>
  <si>
    <t>Chalcocite Cu2S, Digenite Cu9S5, Malachite Cu2(0H)2C03, Quartz Si02</t>
  </si>
  <si>
    <t xml:space="preserve">Encinosa </t>
  </si>
  <si>
    <t>P006</t>
  </si>
  <si>
    <t>Chalcopyrite CuFeS2, Brochantite Cu4S04(0H)6, Malachite Cu2(0H)2C03, Goethite FeO(OH), Dolomite CaMg(C03)2, Quartz Si02</t>
  </si>
  <si>
    <t xml:space="preserve">Defesa </t>
  </si>
  <si>
    <t>P026-x-hv</t>
  </si>
  <si>
    <t>Magnetite Fe304, Hematite Fe203</t>
  </si>
  <si>
    <t xml:space="preserve">Cufenos II </t>
  </si>
  <si>
    <t>P046-c-hv</t>
  </si>
  <si>
    <t>Cuprite Cu20, Malachite Cu2(0H)2C03, Wroewolfeite Cu4(S04)(0H)6.2H20, Quartz Si02</t>
  </si>
  <si>
    <t>Cova das Minas</t>
  </si>
  <si>
    <t>P040-x-hv</t>
  </si>
  <si>
    <t>Chalcopyrite CuFeS2, Malachite Cu2(0H)2C03, Quartz Si02, Albite (Na,Ca)AI(Si,AI)308, (Silicates ?)</t>
  </si>
  <si>
    <t xml:space="preserve">Corujeira </t>
  </si>
  <si>
    <t>P009</t>
  </si>
  <si>
    <t>Chalcopyrite CuFeS2, (Cuprite Cu20 ?), Malachite Cu2(0H)2C03, Goethite FeO(OH). Dolomite CaMg(C03}2, Quartz Si02</t>
  </si>
  <si>
    <t>P009-a-hv</t>
  </si>
  <si>
    <t xml:space="preserve">Chança </t>
  </si>
  <si>
    <t>P013-x-hv</t>
  </si>
  <si>
    <t>Pyrite FeS2, Chalcopyrite CuFeS2, Quartz Si02</t>
  </si>
  <si>
    <t>P013</t>
  </si>
  <si>
    <t xml:space="preserve">Cerro da Mina </t>
  </si>
  <si>
    <t>P018·b</t>
  </si>
  <si>
    <t>Azurite Cu3(0H)2(C03)2, Quartz Si02, (Silicates ?)</t>
  </si>
  <si>
    <t xml:space="preserve">Brancane </t>
  </si>
  <si>
    <t>P015-a</t>
  </si>
  <si>
    <t>Chalcopyrite CuFeS2, Tennantite (Cu,Fe)t2As4St 3, Dolomite CaMg(C03)2, Quartz Si02</t>
  </si>
  <si>
    <t>P015-a·hv</t>
  </si>
  <si>
    <t>P015·b</t>
  </si>
  <si>
    <t>P015-b-hv</t>
  </si>
  <si>
    <t xml:space="preserve">Botefa </t>
  </si>
  <si>
    <t>P003-b-hv</t>
  </si>
  <si>
    <t>P003</t>
  </si>
  <si>
    <t xml:space="preserve">Barrigao </t>
  </si>
  <si>
    <t>P017-a</t>
  </si>
  <si>
    <t>Tennantite (Cu,Fe)12As4S13, Chalcopyrite CuFeS2, Dolomite CaMg(C03)2, Quartz Si02</t>
  </si>
  <si>
    <t>P017-b</t>
  </si>
  <si>
    <t>Tennantite (Cu,Fe)1 2As4S13, Chalcopyrite CuFeS2, Wroewolfeite Cu4(S04)(0H)6*2H20, Dolomite CaMg(C03)2, Quartz Si02</t>
  </si>
  <si>
    <t>P017-c-hv</t>
  </si>
  <si>
    <t>P017-c</t>
  </si>
  <si>
    <t>Aparis</t>
  </si>
  <si>
    <t>P001-d-hv</t>
  </si>
  <si>
    <t>P001-c</t>
  </si>
  <si>
    <t>P001-c-hv</t>
  </si>
  <si>
    <t>P001-a</t>
  </si>
  <si>
    <t xml:space="preserve">Aljustrel </t>
  </si>
  <si>
    <t>P029-x-hv</t>
  </si>
  <si>
    <t xml:space="preserve">Alcaria Queimada II </t>
  </si>
  <si>
    <t>P022-x-hv</t>
  </si>
  <si>
    <t>Malachite Cu2(0H)2C03, Goethite FeO(OH), Dolomite CaMg(C03)2, Quartz Si02</t>
  </si>
  <si>
    <t xml:space="preserve">Alcaria Queimada I </t>
  </si>
  <si>
    <t>P020-a-hv</t>
  </si>
  <si>
    <t xml:space="preserve">Alcalainha </t>
  </si>
  <si>
    <t>P071-x-hv</t>
  </si>
  <si>
    <t>Chalcopyrite CuFeS2, Quartz Si02, (Ankerit Ca(Fe,Mg)(C03)2 ?, Dolomite CaMg(C03)2 ?)</t>
  </si>
  <si>
    <t xml:space="preserve"> Vila Velha do Rodao II</t>
  </si>
  <si>
    <t>P063-x-hv</t>
  </si>
  <si>
    <t>Libethenite Cu2(P04)(0H), Malachite Cu2(C03)(0H)2, Quartz Si02</t>
  </si>
  <si>
    <t>Marcoux, E., Sáez, R., 1994. Geoquímica isotópica de plomo de las mineralizaciones hidrotermales tardihercínicas de la Faja Pirítica Ibérica. Boletín de la Sociedad Española de Mineralogía 17, 202–203.</t>
  </si>
  <si>
    <t>Marcoux&amp;Sáez, 1994</t>
  </si>
  <si>
    <t>Granada de Rio Tinto</t>
  </si>
  <si>
    <t>Tallesca</t>
  </si>
  <si>
    <t>Pb-10</t>
  </si>
  <si>
    <t>Pb, Zn, Ag</t>
  </si>
  <si>
    <t>Santa Eulalia</t>
  </si>
  <si>
    <t>Pb-14</t>
  </si>
  <si>
    <t>Pb, Zn, Cu, Ag</t>
  </si>
  <si>
    <t>Preciosa</t>
  </si>
  <si>
    <t>Pb-11</t>
  </si>
  <si>
    <t>Cu, Pb, Zn, Ba, Sb, As</t>
  </si>
  <si>
    <t>Nerón</t>
  </si>
  <si>
    <t>Pb-12</t>
  </si>
  <si>
    <t>Sb, Cu, As</t>
  </si>
  <si>
    <t>Masegoso</t>
  </si>
  <si>
    <t>Pb-6</t>
  </si>
  <si>
    <t>Cu, Zn, Pb, Fe, As</t>
  </si>
  <si>
    <t>Pb-7</t>
  </si>
  <si>
    <t>Los Silillos</t>
  </si>
  <si>
    <t>Pb-8</t>
  </si>
  <si>
    <t>Fe, Cu, Zn, Pb</t>
  </si>
  <si>
    <t>Los Angeles</t>
  </si>
  <si>
    <t>Pb-15</t>
  </si>
  <si>
    <t>F, Pb, Zn</t>
  </si>
  <si>
    <t>Las Viñas</t>
  </si>
  <si>
    <t>Pb-9</t>
  </si>
  <si>
    <t>Cu, Zn, Pb, Fe, Ni, Co</t>
  </si>
  <si>
    <t>La Ratera</t>
  </si>
  <si>
    <t>Pb-5</t>
  </si>
  <si>
    <t>El Parador</t>
  </si>
  <si>
    <t>Pb-13</t>
  </si>
  <si>
    <t>Bajo Corumbel</t>
  </si>
  <si>
    <t>Pb-3</t>
  </si>
  <si>
    <t>Sn, W, As</t>
  </si>
  <si>
    <t>Pb-4</t>
  </si>
  <si>
    <t>Sn. W, As</t>
  </si>
  <si>
    <t>Aurora</t>
  </si>
  <si>
    <t>Pb-16</t>
  </si>
  <si>
    <t>Ba, Pb, Zn, Cu</t>
  </si>
  <si>
    <t>Alto Corumbel</t>
  </si>
  <si>
    <t>Pb-1</t>
  </si>
  <si>
    <t>Zn, Pb, Cu, Ag, As, Sb</t>
  </si>
  <si>
    <t>Pb-2</t>
  </si>
  <si>
    <t>Marcoux, É., Leistel, J., Sobol, F., Milési, J., Lescuyer, J., Leca, X., 1992. Signature isotopique du plomb des amas sulfurés de la province de Huelva, Espagne. Conséquences métallogéniques et géodynamiques. Comptes Rendus de l’Académie des sciences de Paris 1469–1476.</t>
  </si>
  <si>
    <t>Marcoux et al,1992</t>
  </si>
  <si>
    <t>Torrerera</t>
  </si>
  <si>
    <t>Tor 1</t>
  </si>
  <si>
    <t>Py-Sp-(Asp-Cpy-Gn)</t>
  </si>
  <si>
    <t>Santa Ana</t>
  </si>
  <si>
    <t>SA 1</t>
  </si>
  <si>
    <t>Sp-Gn-Py-Cpy-Td</t>
  </si>
  <si>
    <t>Peña de hierro</t>
  </si>
  <si>
    <t>Nerva</t>
  </si>
  <si>
    <t>PE 1</t>
  </si>
  <si>
    <t>Py-Sp-Cpy-(Gn)</t>
  </si>
  <si>
    <t>Nuestra Señora del Carmen</t>
  </si>
  <si>
    <t>NS 3b</t>
  </si>
  <si>
    <t>Cpy-Sp-Gn-Py</t>
  </si>
  <si>
    <t>Puebla de Guzman</t>
  </si>
  <si>
    <t>H 9</t>
  </si>
  <si>
    <t>Py-Sp-Gn-Cs-Cpy</t>
  </si>
  <si>
    <t>CH 26</t>
  </si>
  <si>
    <t>Py-Cpy</t>
  </si>
  <si>
    <t>García de Madinabeitia, S., Gil Ibarguchi, J.I., Santos Zalduegui, J.F., 2021. IBERLID: A lead isotope database and tool for metal provenance and ore deposits research. Ore Geology Reviews 137, 104279. https://doi.org/10.1016/j.oregeorev.2021.104279</t>
  </si>
  <si>
    <t>Doe, 1976 in García de Madinabeitia et al., 2021</t>
  </si>
  <si>
    <t>C107</t>
  </si>
  <si>
    <t>C105A</t>
  </si>
  <si>
    <t>C105B</t>
  </si>
  <si>
    <t>Hornachos</t>
  </si>
  <si>
    <t>Badajoz</t>
  </si>
  <si>
    <t>T330</t>
  </si>
  <si>
    <t>Old Pb-Zn mine, located located about 5 km NW of Hornachos</t>
  </si>
  <si>
    <t>Dayton, J.E., Dayton, A., 1986. Uses and limitations of lead isotopes in archaeology, in: Proceedings of the 24th International Archaeometry Symposium. J.S. Olin &amp; M.J. Blackman.  Smithsonian Institution Press, Washington D.C., pp. 13–41.</t>
  </si>
  <si>
    <t>Dayton and Dayton, 1986 in García de Madinabeitia et al., 2021</t>
  </si>
  <si>
    <t>Santa Barbara Mine</t>
  </si>
  <si>
    <t>BM.1921,478</t>
  </si>
  <si>
    <t>S. Gador</t>
  </si>
  <si>
    <t>BM.40788</t>
  </si>
  <si>
    <t>Cuevas de Almanzora</t>
  </si>
  <si>
    <t>BM.1921,480</t>
  </si>
  <si>
    <t>Los Belgas Mine, S. Gador</t>
  </si>
  <si>
    <t>Laujar</t>
  </si>
  <si>
    <t>BM.1927,103</t>
  </si>
  <si>
    <t>Centenillo Mine, S. Morena</t>
  </si>
  <si>
    <t>Baños de la Encina</t>
  </si>
  <si>
    <t>JED</t>
  </si>
  <si>
    <t>Murcia</t>
  </si>
  <si>
    <t>Adra</t>
  </si>
  <si>
    <t>Granada</t>
  </si>
  <si>
    <t>BM.46656a</t>
  </si>
  <si>
    <t>Extensive field of alpine-type veins in schist</t>
  </si>
  <si>
    <t>Burgos</t>
  </si>
  <si>
    <t>Carmina</t>
  </si>
  <si>
    <t>Najerilla</t>
  </si>
  <si>
    <t>42.17389</t>
  </si>
  <si>
    <t>-2.95500</t>
  </si>
  <si>
    <t>Fernández Díaz &amp; Quejido Cabezas, 1997 in García de Madinabeitia et al. 2021</t>
  </si>
  <si>
    <t>Bizkaia</t>
  </si>
  <si>
    <t>La Unión</t>
  </si>
  <si>
    <t>Andara</t>
  </si>
  <si>
    <t>Cantabria</t>
  </si>
  <si>
    <t>Lead-zinc mining district</t>
  </si>
  <si>
    <t>Graeser, S., Friedrich, G., 1970. Zur Frage der Altersstellung und Genese der Blei-Zink-Vorkommen der Sierra de Cartagena in Spanien. Mineral. Deposita 5, 365–374. https://doi.org/10.1007/BF00206733</t>
  </si>
  <si>
    <t>Mazarrón</t>
  </si>
  <si>
    <t>K31</t>
  </si>
  <si>
    <t>521a</t>
  </si>
  <si>
    <t>K10</t>
  </si>
  <si>
    <t>García-Sansegundo, J., Martin-Izard, A., Gavaldà, J., 2014. Structural control and geological significance of the Zn–Pb ores formed in the Benasque Pass area (Central Pyrenees) during the post-late Ordovician extensional event of the Gondwana margin. Ore Geology Reviews 56, 516–527. https://doi.org/10.1016/j.oregeorev.2013.06.001</t>
  </si>
  <si>
    <t>García-Sansegundo et al., 2014</t>
  </si>
  <si>
    <t>﻿Benasque Pass</t>
  </si>
  <si>
    <t>Huesca</t>
  </si>
  <si>
    <t>LC5022-2</t>
  </si>
  <si>
    <t xml:space="preserve">Medina, J., Tassinari, C., Martins, M.E.R., Kawashita, K., Azevedo, M.R., Santos, J.F., Pessoa, J.M., Valle-Aguado, B., Pinto, M.S., 2003. Mineralizações de galenas em Portugal: composição isotópica do chumbo, in: A Geologia de Engenharia e Os Recursos Geológicos. Imprensa da Universidade de Coimbra, Coimbra, pp. 169–178. </t>
  </si>
  <si>
    <t>Medina et al, 2003</t>
  </si>
  <si>
    <t>Ventoselo</t>
  </si>
  <si>
    <t>Braganza</t>
  </si>
  <si>
    <t>Ventosa</t>
  </si>
  <si>
    <t>Abandoned Cu mine, Also a slag locality</t>
  </si>
  <si>
    <r>
      <t xml:space="preserve">Vazea de </t>
    </r>
    <r>
      <rPr>
        <sz val="11"/>
        <color indexed="63"/>
        <rFont val="Calibri"/>
        <family val="2"/>
      </rPr>
      <t>T</t>
    </r>
    <r>
      <rPr>
        <sz val="11"/>
        <color indexed="8"/>
        <rFont val="Calibri"/>
        <family val="2"/>
      </rPr>
      <t>r</t>
    </r>
    <r>
      <rPr>
        <sz val="11"/>
        <color indexed="63"/>
        <rFont val="Calibri"/>
        <family val="2"/>
      </rPr>
      <t>evoes</t>
    </r>
  </si>
  <si>
    <t>Viseu</t>
  </si>
  <si>
    <t>Zn-Pb-Ag mineralization</t>
  </si>
  <si>
    <t>Torre de Figueiras</t>
  </si>
  <si>
    <t>Portalegre</t>
  </si>
  <si>
    <t>Terramonte</t>
  </si>
  <si>
    <t>Aveiro</t>
  </si>
  <si>
    <t>Quartz veins with Pb-Zn-Ag mineralisation</t>
  </si>
  <si>
    <t>Tapada</t>
  </si>
  <si>
    <t>Talhadas</t>
  </si>
  <si>
    <t>Cu-Pb mines (1889/1931)</t>
  </si>
  <si>
    <t>Sitio do Caco</t>
  </si>
  <si>
    <t>Pb Mine opened in 1900 and closed in 1960</t>
  </si>
  <si>
    <r>
      <t xml:space="preserve">S. </t>
    </r>
    <r>
      <rPr>
        <sz val="11"/>
        <color indexed="58"/>
        <rFont val="Calibri"/>
        <family val="2"/>
      </rPr>
      <t>Miguel d'Acha</t>
    </r>
  </si>
  <si>
    <t xml:space="preserve">Pb-Zn (&amp; Ag-Sn-W) occurences in quartz veins </t>
  </si>
  <si>
    <r>
      <t>Pen</t>
    </r>
    <r>
      <rPr>
        <sz val="11"/>
        <color indexed="63"/>
        <rFont val="Calibri"/>
        <family val="2"/>
      </rPr>
      <t>a</t>
    </r>
  </si>
  <si>
    <t>Braga</t>
  </si>
  <si>
    <t>The old nickel and copper mines of Palhal and Telhadela are located near Albergaria-a-Velha town, District of Aveiro.</t>
  </si>
  <si>
    <t>Namorados</t>
  </si>
  <si>
    <t>Malhada</t>
  </si>
  <si>
    <r>
      <t>Jal</t>
    </r>
    <r>
      <rPr>
        <sz val="11"/>
        <color indexed="58"/>
        <rFont val="Calibri"/>
        <family val="2"/>
      </rPr>
      <t>es</t>
    </r>
  </si>
  <si>
    <t>Vila Real</t>
  </si>
  <si>
    <t>Galafura</t>
  </si>
  <si>
    <t>França</t>
  </si>
  <si>
    <t>Fontainha</t>
  </si>
  <si>
    <t>Ferronho</t>
  </si>
  <si>
    <t>Caima</t>
  </si>
  <si>
    <t>Cabeco da Mina</t>
  </si>
  <si>
    <t>Pb-As mine</t>
  </si>
  <si>
    <t>Braçal</t>
  </si>
  <si>
    <t>Group of mines exploring Pb-(Zn-Ag) hydrothermal veins which cut metasedimentary rocks of the “Schist-Greywacke Complex”- Beiras Group</t>
  </si>
  <si>
    <r>
      <t>Barba</t>
    </r>
    <r>
      <rPr>
        <sz val="11"/>
        <color indexed="63"/>
        <rFont val="Calibri"/>
        <family val="2"/>
      </rPr>
      <t>l</t>
    </r>
    <r>
      <rPr>
        <sz val="11"/>
        <color indexed="8"/>
        <rFont val="Calibri"/>
        <family val="2"/>
      </rPr>
      <t>hos</t>
    </r>
  </si>
  <si>
    <t>Coimbra</t>
  </si>
  <si>
    <r>
      <t>Adori</t>
    </r>
    <r>
      <rPr>
        <sz val="11"/>
        <color indexed="58"/>
        <rFont val="Calibri"/>
        <family val="2"/>
      </rPr>
      <t>go</t>
    </r>
  </si>
  <si>
    <t>Adoria</t>
  </si>
  <si>
    <t>W-Sn-Pb mine</t>
  </si>
  <si>
    <t>Subías, I., Fanlo, I., Billström, K., 2015. Ore-forming timing of polymetallic-fluorite low temperature veins from Central Pyrenees: A Pb, Nd and Sr isotope perspective. Ore Geology Reviews 70, 241–251. https://doi.org/10.1016/j.oregeorev.2015.04.013</t>
  </si>
  <si>
    <t>Subías et al., 2015</t>
  </si>
  <si>
    <t>Yenefrito</t>
  </si>
  <si>
    <t>NYE-5</t>
  </si>
  <si>
    <t>gn, Vein</t>
  </si>
  <si>
    <t>NYE-1</t>
  </si>
  <si>
    <t>FY-1</t>
  </si>
  <si>
    <t>NYE-4</t>
  </si>
  <si>
    <t>FYT-2.1</t>
  </si>
  <si>
    <t>Tebarray</t>
  </si>
  <si>
    <t>NT-67</t>
  </si>
  <si>
    <t>Zn-F-Pb deposit</t>
  </si>
  <si>
    <t>NT-26</t>
  </si>
  <si>
    <t>NT-24</t>
  </si>
  <si>
    <t>NT-33</t>
  </si>
  <si>
    <t>T-63</t>
  </si>
  <si>
    <t>T-41V</t>
  </si>
  <si>
    <t>T-44</t>
  </si>
  <si>
    <t>T-22</t>
  </si>
  <si>
    <t>Portalet</t>
  </si>
  <si>
    <t>F42-1</t>
  </si>
  <si>
    <t>gn, MVT</t>
  </si>
  <si>
    <t>F-10</t>
  </si>
  <si>
    <t>fl(v), MVT</t>
  </si>
  <si>
    <t>s</t>
  </si>
  <si>
    <t>F-16</t>
  </si>
  <si>
    <t>B-31</t>
  </si>
  <si>
    <t>fl(p), MVT</t>
  </si>
  <si>
    <t>F-36</t>
  </si>
  <si>
    <t>F-35</t>
  </si>
  <si>
    <t>Panticosa</t>
  </si>
  <si>
    <t>Sk-1</t>
  </si>
  <si>
    <t>gn, Skarn</t>
  </si>
  <si>
    <t>Lanuza</t>
  </si>
  <si>
    <t>L-14</t>
  </si>
  <si>
    <t>fl, Vein</t>
  </si>
  <si>
    <t>L-16</t>
  </si>
  <si>
    <t>L-15</t>
  </si>
  <si>
    <t>Bizielle</t>
  </si>
  <si>
    <t>BZE-5E</t>
  </si>
  <si>
    <t>BZE-1</t>
  </si>
  <si>
    <t>0.17444</t>
  </si>
  <si>
    <t>42.68667</t>
  </si>
  <si>
    <t>Bielsa-Parzán</t>
  </si>
  <si>
    <t>FP5-1</t>
  </si>
  <si>
    <t>gn, Vein / Epithermal F-Ba-Pb-Zn veins</t>
  </si>
  <si>
    <t>PG-1</t>
  </si>
  <si>
    <t>Ana-1</t>
  </si>
  <si>
    <t>P4-7</t>
  </si>
  <si>
    <t>P3-S</t>
  </si>
  <si>
    <t>fl, Vein / Epithermal F-Ba-Pb-Zn veins</t>
  </si>
  <si>
    <t>P5-Sd</t>
  </si>
  <si>
    <t>P5-S</t>
  </si>
  <si>
    <t>P4-S</t>
  </si>
  <si>
    <t>Sáez, R., Nocete, F., Gil Ibarguchi, J.I., Rodríguez-Bayona, M., Inacio, N., Quispe, D., Rodríguez, J., Zalduegui, J.F.S., 2021. A lead isotope database for copper mineralization along the Guadalquivir River Valley and surrounding areas. J Iber Geol 47, 411–427. https://doi.org/10.1007/s41513-020-00151-y</t>
  </si>
  <si>
    <t>Sáez et al., 2021</t>
  </si>
  <si>
    <t>Virgen de Luna</t>
  </si>
  <si>
    <t>Pozoblanco</t>
  </si>
  <si>
    <t>MIDAS 234</t>
  </si>
  <si>
    <t>qz, cpy, mq</t>
  </si>
  <si>
    <t>Valdeinfierno- San Arturo</t>
  </si>
  <si>
    <t>Embalse de la Fernandina</t>
  </si>
  <si>
    <t>MIDAS 205</t>
  </si>
  <si>
    <t>gn, cer, mq</t>
  </si>
  <si>
    <t>Unnamed near Monte Novo</t>
  </si>
  <si>
    <t>Odeleite</t>
  </si>
  <si>
    <t>MIDAS 449</t>
  </si>
  <si>
    <t>qz, mq</t>
  </si>
  <si>
    <t>Alosno</t>
  </si>
  <si>
    <t>jar, beu</t>
  </si>
  <si>
    <t>B4</t>
  </si>
  <si>
    <t>py, cpy</t>
  </si>
  <si>
    <t>B3</t>
  </si>
  <si>
    <t>mq, az</t>
  </si>
  <si>
    <t>B1</t>
  </si>
  <si>
    <t>goe, hm</t>
  </si>
  <si>
    <t>Siete Cuevas o Pozo del Marqués</t>
  </si>
  <si>
    <t>Obejo</t>
  </si>
  <si>
    <t>MIDAS 223</t>
  </si>
  <si>
    <t>mq</t>
  </si>
  <si>
    <t>Santa Isabel</t>
  </si>
  <si>
    <t>Paterna del Campo</t>
  </si>
  <si>
    <t>MIDAS 249</t>
  </si>
  <si>
    <t>oli, clinoclasa, mq, qz</t>
  </si>
  <si>
    <t>San Miguel</t>
  </si>
  <si>
    <t>Almaden de la Plata</t>
  </si>
  <si>
    <t>Sevilla</t>
  </si>
  <si>
    <t>MIDAS243</t>
  </si>
  <si>
    <t>cpy, cup, mq, sl, gn, qz</t>
  </si>
  <si>
    <t>El Real de la Jara</t>
  </si>
  <si>
    <t>MIDAS246</t>
  </si>
  <si>
    <t>qz, sl, gn, cpy</t>
  </si>
  <si>
    <t>San Francisco</t>
  </si>
  <si>
    <t>CR-1</t>
  </si>
  <si>
    <t>goe, hm, mq</t>
  </si>
  <si>
    <t>MRB150</t>
  </si>
  <si>
    <t>San Cayetano</t>
  </si>
  <si>
    <t>Cardeña</t>
  </si>
  <si>
    <t>MIDAS 213-B</t>
  </si>
  <si>
    <t>qz, gn, cp, mq, cer, cris, goe</t>
  </si>
  <si>
    <t>MIDAS 213-C</t>
  </si>
  <si>
    <t>MIDAS 213-A</t>
  </si>
  <si>
    <t>San Alejandro</t>
  </si>
  <si>
    <t>MIDAS 207</t>
  </si>
  <si>
    <t>ank, bar, gn, cpy,mq, hm</t>
  </si>
  <si>
    <t>Salvación</t>
  </si>
  <si>
    <t>Andujar</t>
  </si>
  <si>
    <t>MIDAS 250</t>
  </si>
  <si>
    <t>qz, cpy, urn, mq, aut, torb</t>
  </si>
  <si>
    <t>MIDAS 154</t>
  </si>
  <si>
    <t>Salida de las Yeguas</t>
  </si>
  <si>
    <t>MIDAS 237</t>
  </si>
  <si>
    <t>qz, gn, cpy, py, ept, mq, cris, cer</t>
  </si>
  <si>
    <t>MIDAS 362</t>
  </si>
  <si>
    <t>Romanera</t>
  </si>
  <si>
    <t>Paymogo</t>
  </si>
  <si>
    <t>MRB155</t>
  </si>
  <si>
    <t>py, cpy, sl, gn</t>
  </si>
  <si>
    <t>MRB156</t>
  </si>
  <si>
    <t>MRB153</t>
  </si>
  <si>
    <t>MRB154</t>
  </si>
  <si>
    <t>Quita Pellejo</t>
  </si>
  <si>
    <t>MIDAS 221</t>
  </si>
  <si>
    <t>Cu-sulphate</t>
  </si>
  <si>
    <t>Quita pellejo</t>
  </si>
  <si>
    <t>MIDAS 222</t>
  </si>
  <si>
    <t>cpy, mq</t>
  </si>
  <si>
    <t>MIDAS 220</t>
  </si>
  <si>
    <t>cp, mq, az, cup</t>
  </si>
  <si>
    <t>MIDAS 238-A</t>
  </si>
  <si>
    <t>qz, mq, az, ttd, gn, bar, cpy</t>
  </si>
  <si>
    <t>Pozo de la Abutarda</t>
  </si>
  <si>
    <t>MIDAS 441</t>
  </si>
  <si>
    <t>py, cpy, gn</t>
  </si>
  <si>
    <t>Pozo Ancho</t>
  </si>
  <si>
    <t>MIDAS 203-B</t>
  </si>
  <si>
    <t>qz, gn, cpy, py, mq, cup, cris, cer</t>
  </si>
  <si>
    <t>Pedro Bogar</t>
  </si>
  <si>
    <t>Villanueva de la Reina</t>
  </si>
  <si>
    <t>MIDAS 240-A</t>
  </si>
  <si>
    <t>qz, gn, cpy, py, bar</t>
  </si>
  <si>
    <t>Pedra Branca</t>
  </si>
  <si>
    <t>Cachopo</t>
  </si>
  <si>
    <t>MIDAS 443</t>
  </si>
  <si>
    <t>qz, mq, az</t>
  </si>
  <si>
    <t>Pedra Alba</t>
  </si>
  <si>
    <t>MIDAS 447</t>
  </si>
  <si>
    <t>Palazuelos-San Ricardo</t>
  </si>
  <si>
    <t>Carboneros</t>
  </si>
  <si>
    <t>MIDAS 206-B</t>
  </si>
  <si>
    <t>gn, py, cpy, mq, cer</t>
  </si>
  <si>
    <t>MIDAS 206-A</t>
  </si>
  <si>
    <t>Open Pit</t>
  </si>
  <si>
    <t>Cala</t>
  </si>
  <si>
    <t>MID489</t>
  </si>
  <si>
    <t>mq, cup</t>
  </si>
  <si>
    <t>Nª Sra del Amparo y la Unión</t>
  </si>
  <si>
    <t>MIDAS 247</t>
  </si>
  <si>
    <t>qz, cpy, gn, sl, py,  frei, mq, az</t>
  </si>
  <si>
    <t>Morales</t>
  </si>
  <si>
    <t>Vilches</t>
  </si>
  <si>
    <t>MIDAS 202-B</t>
  </si>
  <si>
    <t>gn, cpy, mq</t>
  </si>
  <si>
    <t>Monte Rosso</t>
  </si>
  <si>
    <t>São Bartolomeu de Messines</t>
  </si>
  <si>
    <t>MIDAS 377</t>
  </si>
  <si>
    <t>Mina Rincon Sur</t>
  </si>
  <si>
    <t>Sierra de Hornachuelos</t>
  </si>
  <si>
    <t>MIDAS 230</t>
  </si>
  <si>
    <t>qz, cpy, bar, mq, hm</t>
  </si>
  <si>
    <t>Mina del Romano</t>
  </si>
  <si>
    <t>MIDAS 231-A</t>
  </si>
  <si>
    <t>qz, gn, cpy, sl, sid, mq, bn, ccs</t>
  </si>
  <si>
    <t>Mina de las Marquesas</t>
  </si>
  <si>
    <t>MIDAS 241</t>
  </si>
  <si>
    <t>bar, cc, gn, cris, mq</t>
  </si>
  <si>
    <t>MIDAS 359</t>
  </si>
  <si>
    <t>gn, bar, cc, mq, cris</t>
  </si>
  <si>
    <t>Mina Brejo</t>
  </si>
  <si>
    <t>São Pedro de Solis</t>
  </si>
  <si>
    <t>MIDAS 442</t>
  </si>
  <si>
    <t>Medianeria</t>
  </si>
  <si>
    <t>MIDAS 361</t>
  </si>
  <si>
    <t>qz, mq, az, goe</t>
  </si>
  <si>
    <t>MIDAS 438</t>
  </si>
  <si>
    <t>MIDAS 360</t>
  </si>
  <si>
    <t>Mata de San Román</t>
  </si>
  <si>
    <t>MIDAS 229-A</t>
  </si>
  <si>
    <t>Martin Longo</t>
  </si>
  <si>
    <t>Martim Longo</t>
  </si>
  <si>
    <t>MIDAS 446</t>
  </si>
  <si>
    <t>Los Silos</t>
  </si>
  <si>
    <t>MRB151</t>
  </si>
  <si>
    <t>Los Posaderos</t>
  </si>
  <si>
    <t>MIDAS 228-A</t>
  </si>
  <si>
    <t>qz, gn, cpy, sl, sid, mq, bn</t>
  </si>
  <si>
    <t>Los Cuatro Amigos</t>
  </si>
  <si>
    <t>Villanueva de Córdoba</t>
  </si>
  <si>
    <t>MIDAS 233</t>
  </si>
  <si>
    <t>qz, Bi, bmt, apy, cpy, mq</t>
  </si>
  <si>
    <t>Las Riscas</t>
  </si>
  <si>
    <t>MIDAS 199-B</t>
  </si>
  <si>
    <t>gn, cpy, mq, cer</t>
  </si>
  <si>
    <t>MIDAS 199-A</t>
  </si>
  <si>
    <t>Las Angustias</t>
  </si>
  <si>
    <t>MIDAS 198</t>
  </si>
  <si>
    <t>gn, cer, mq, cris</t>
  </si>
  <si>
    <t>La Virgen</t>
  </si>
  <si>
    <t>Virgen de la Cabeza</t>
  </si>
  <si>
    <t>MIDAS 242</t>
  </si>
  <si>
    <t>qz, sid, ank, cpy, tor, cris, mq, hm, bn</t>
  </si>
  <si>
    <t>La Vicaría</t>
  </si>
  <si>
    <t>La Vicaria</t>
  </si>
  <si>
    <t>MIDAS248</t>
  </si>
  <si>
    <t>goe, mq, pseudomq</t>
  </si>
  <si>
    <t>La Preciosa</t>
  </si>
  <si>
    <t>Peñaflor</t>
  </si>
  <si>
    <t>MIDAS 440</t>
  </si>
  <si>
    <t>py, cpy, sl, mt, mq, qz</t>
  </si>
  <si>
    <t>MIDAS 439</t>
  </si>
  <si>
    <t>La Plata o Casiano del Prado</t>
  </si>
  <si>
    <t>MIDAS 437</t>
  </si>
  <si>
    <t>qz, gn, frei, ttd, sl, py, cpy, cub, mq</t>
  </si>
  <si>
    <t>La Minilla</t>
  </si>
  <si>
    <t>La Puebla de los Infantes</t>
  </si>
  <si>
    <t>MIDAS 227</t>
  </si>
  <si>
    <t>qz, py, cpy, mq, hm</t>
  </si>
  <si>
    <t>La Entrina/Ocharán</t>
  </si>
  <si>
    <t>Guarromán</t>
  </si>
  <si>
    <t>MIDAS 201</t>
  </si>
  <si>
    <t>gn, cpy, py, mq, az</t>
  </si>
  <si>
    <t>La Cruz-San Enrique</t>
  </si>
  <si>
    <t>MIDAS 209</t>
  </si>
  <si>
    <t>qz, ank, cc, gn, cpy, cris, mq, hm</t>
  </si>
  <si>
    <t>La Cruz- Porvenir Oscuro</t>
  </si>
  <si>
    <t>MIDAS 211</t>
  </si>
  <si>
    <t>qz, cc, gn, cpy, bar, mq, cris</t>
  </si>
  <si>
    <t>La Canaleja</t>
  </si>
  <si>
    <t>MIDAS 224-A</t>
  </si>
  <si>
    <t>qz, py, cpy, mq, bn, az, hm, Au</t>
  </si>
  <si>
    <t>MIDAS 224-B</t>
  </si>
  <si>
    <t>MIDAS 225</t>
  </si>
  <si>
    <t>La Buena-La Mala</t>
  </si>
  <si>
    <t>MIDAS 204</t>
  </si>
  <si>
    <t>sl, cpy, mq, cris</t>
  </si>
  <si>
    <t>Huerta del Gato</t>
  </si>
  <si>
    <t>MRB100</t>
  </si>
  <si>
    <t>qz, cpy, py, mq, cris</t>
  </si>
  <si>
    <t>MRB101</t>
  </si>
  <si>
    <t>MRB99</t>
  </si>
  <si>
    <t>Guadalmez-Almadenejos</t>
  </si>
  <si>
    <t>MIDAS 208</t>
  </si>
  <si>
    <t>qz, ank, gn, cpy, py, mq, bn, cup, cov, cris, hm</t>
  </si>
  <si>
    <t>Fuente de la Mujer</t>
  </si>
  <si>
    <t>MIDAS 226</t>
  </si>
  <si>
    <t xml:space="preserve">qz, cp, py, mq, hm </t>
  </si>
  <si>
    <t>Fuencalienrte-Los Azules</t>
  </si>
  <si>
    <t>MIDAS 212</t>
  </si>
  <si>
    <t>qz, mq, hm</t>
  </si>
  <si>
    <t>Filon del Portugués</t>
  </si>
  <si>
    <t>MID488</t>
  </si>
  <si>
    <t>Espingardinha</t>
  </si>
  <si>
    <t>Vaqueiros</t>
  </si>
  <si>
    <t>MIDAS 444</t>
  </si>
  <si>
    <t>qz, mq, cc</t>
  </si>
  <si>
    <t>Encarnación</t>
  </si>
  <si>
    <t>MIDAS 214</t>
  </si>
  <si>
    <t>ank, gn, cpy, cer, mq, cris, hm</t>
  </si>
  <si>
    <t>Cuesta Media Fanega</t>
  </si>
  <si>
    <t>El Garrobo</t>
  </si>
  <si>
    <t>MIDAS 194A</t>
  </si>
  <si>
    <t>py, gn, sl, cpy, goe, mq</t>
  </si>
  <si>
    <t>Cova dos Mouros</t>
  </si>
  <si>
    <t>MRB158</t>
  </si>
  <si>
    <t>Cortijo de Piedrahita</t>
  </si>
  <si>
    <t>MIDAS 210</t>
  </si>
  <si>
    <t>qz, gn, cpy, bar, mq, az, cer, hm</t>
  </si>
  <si>
    <t>Cortes Pereiras</t>
  </si>
  <si>
    <t>R. de Cortes Pereira</t>
  </si>
  <si>
    <t>MIDAS 448</t>
  </si>
  <si>
    <t>Corral del Jarrama</t>
  </si>
  <si>
    <t>Zufre</t>
  </si>
  <si>
    <t>MIDAS 244</t>
  </si>
  <si>
    <t>Cerro Plaza</t>
  </si>
  <si>
    <t>MIDAS 232-A</t>
  </si>
  <si>
    <t>qz, hm, mq, cris, tor, goe</t>
  </si>
  <si>
    <t>Cerro de la Colmena</t>
  </si>
  <si>
    <t>Azuel</t>
  </si>
  <si>
    <t>MIDAS 236</t>
  </si>
  <si>
    <t>ept, gn, bar, cer, mq, prm</t>
  </si>
  <si>
    <t>Cerro de la Atalaya</t>
  </si>
  <si>
    <t>Navas de San Juan</t>
  </si>
  <si>
    <t>EAT232</t>
  </si>
  <si>
    <t>mq, cris, az</t>
  </si>
  <si>
    <t>EAT233</t>
  </si>
  <si>
    <t>Cerro Cruz</t>
  </si>
  <si>
    <t>Margem</t>
  </si>
  <si>
    <t>MIDAS 445</t>
  </si>
  <si>
    <t>Casa del Perro - La Virgen</t>
  </si>
  <si>
    <t>MIDAS 157</t>
  </si>
  <si>
    <t>qz, ank, cpy, aut, torb, mq</t>
  </si>
  <si>
    <t>MIDAS 155</t>
  </si>
  <si>
    <t>Cabueñes</t>
  </si>
  <si>
    <t>MIDAS 200-A</t>
  </si>
  <si>
    <t>qz, gn, py, cpy, mq</t>
  </si>
  <si>
    <t>MIDAS 200-C</t>
  </si>
  <si>
    <t>MIDAS 200-B</t>
  </si>
  <si>
    <t>Cabezadas del Sandino</t>
  </si>
  <si>
    <t>Valvede del Camino</t>
  </si>
  <si>
    <t>MIDAS 245</t>
  </si>
  <si>
    <t>qz, goe, mq, eritrina</t>
  </si>
  <si>
    <t>Arroyo del Reloj</t>
  </si>
  <si>
    <t>MIDAS 235</t>
  </si>
  <si>
    <t>qz, gn, ank, cer, mq</t>
  </si>
  <si>
    <t>Arroyo de la Alcobilla</t>
  </si>
  <si>
    <t>MIDAS 239</t>
  </si>
  <si>
    <t>qz, cpy, py, mq</t>
  </si>
  <si>
    <t>Alcaria Queimada</t>
  </si>
  <si>
    <t>MIDAS 450</t>
  </si>
  <si>
    <t>Rosa, D.R.N., 2000. Metallogenesis of the Jales Gold District, northern Portugal (PhD Thesis). Colorado School of Mines.</t>
  </si>
  <si>
    <t>Rose, 2015</t>
  </si>
  <si>
    <t>Moscissos</t>
  </si>
  <si>
    <t>Moc2_b</t>
  </si>
  <si>
    <t>Pyrite, Goethite, Hematite, Quartz</t>
  </si>
  <si>
    <t>Moc2_a</t>
  </si>
  <si>
    <t>malachite, pseudomalachite, goethite, hematite, quartz</t>
  </si>
  <si>
    <t>Moc1_a</t>
  </si>
  <si>
    <t>covelline, malachite, pseudomalachite, tenorite, goethite, quartz</t>
  </si>
  <si>
    <t>Moc1_b</t>
  </si>
  <si>
    <t>Chalcopyrite, Digenite, Malachite, Goethite, Quartz</t>
  </si>
  <si>
    <t>Rosa, 2001</t>
  </si>
  <si>
    <t>Gralheira</t>
  </si>
  <si>
    <t>G11</t>
  </si>
  <si>
    <t>Pyrite, Mineralized vein in mica schist</t>
  </si>
  <si>
    <t>Galena, Qz-gn-sph-aspy-py vein (≈5 cm) and hosting of main
mica schist.</t>
  </si>
  <si>
    <t>﻿Gralheira</t>
  </si>
  <si>
    <t>G14</t>
  </si>
  <si>
    <t>Galena, ﻿Mineralized vein in mica schist</t>
  </si>
  <si>
    <t>G12</t>
  </si>
  <si>
    <t>G18</t>
  </si>
  <si>
    <t>G16</t>
  </si>
  <si>
    <t>Arsenopyrite, Qz-aspy vein (≈2 cm) and hosting mica schist</t>
  </si>
  <si>
    <t>Campo</t>
  </si>
  <si>
    <t>Arsenopyrite, Qz-aspy vein (20 cm wide)</t>
  </si>
  <si>
    <t>D3</t>
  </si>
  <si>
    <t>Pyrite, Py-qz-gn-sph vein</t>
  </si>
  <si>
    <t>D1B</t>
  </si>
  <si>
    <t>Galena, Qz-py-sph vein and hosting granite</t>
  </si>
  <si>
    <t>D1</t>
  </si>
  <si>
    <t>Galena, Py-qz-gn-sph vein</t>
  </si>
  <si>
    <t>Soares, A.M.M., Valério, P., Gomes, S.S., Mataloto, R., Soares, S.M., Silva, R.J.C., Soares, R.M., 2020. A first appraisal on copper sources for Chalcolithic settlements in southern Portugal using Pb isotope analysis. Journal of Archaeological Science: Reports 33, 102481. https://doi.org/10.1016/j.jasrep.2020.102481</t>
  </si>
  <si>
    <t>Soares et al., 2020</t>
  </si>
  <si>
    <t>Serra da Preguiça</t>
  </si>
  <si>
    <t>Moura</t>
  </si>
  <si>
    <t>SP-1</t>
  </si>
  <si>
    <t>Rui Gomes</t>
  </si>
  <si>
    <t>RG-1</t>
  </si>
  <si>
    <t>Minancos</t>
  </si>
  <si>
    <t>Barrancos</t>
  </si>
  <si>
    <t>MN-1</t>
  </si>
  <si>
    <t>Ganhoteira</t>
  </si>
  <si>
    <t>GA-1</t>
  </si>
  <si>
    <t>Fajoas</t>
  </si>
  <si>
    <t>FA-2–3</t>
  </si>
  <si>
    <t>FA-2</t>
  </si>
  <si>
    <t>FA-1</t>
  </si>
  <si>
    <t>Corujeira</t>
  </si>
  <si>
    <t>﻿Aparis</t>
  </si>
  <si>
    <t>﻿AP-1</t>
  </si>
  <si>
    <t>Roques, 1998 in García de Madinabeitia et al., 2021</t>
  </si>
  <si>
    <t>Borracho Nuevo</t>
  </si>
  <si>
    <t>Garlitos</t>
  </si>
  <si>
    <t>PE70C</t>
  </si>
  <si>
    <t>The mineralization is argentiferous galena, with pyrite and quartz-carbonate gangue</t>
  </si>
  <si>
    <t>PE2</t>
  </si>
  <si>
    <t>PO6</t>
  </si>
  <si>
    <t>PE1</t>
  </si>
  <si>
    <t>PE3</t>
  </si>
  <si>
    <t>PO5</t>
  </si>
  <si>
    <t>Renzi, M., Bode, M., Marzoli, D., Aguayo De Hoyos, P., León Martin, C., Rodríguez Vinceiro, F., Sierra De Cózar, G., Suárez Padilla, J., Uriarte González, A., 2016. Ausbeutung von Bergbauressourcen im Umland von Los Castillejos de Alcorrín (Manilva, Málaga) (Ende 9. und 8. Jh. v. Chr.): Ein Vorbericht. Madrider Mitteilungen 57, 141–212.</t>
  </si>
  <si>
    <t>Renzi et al., 2016</t>
  </si>
  <si>
    <t>San Pedro 3, superficie</t>
  </si>
  <si>
    <t>Málaga</t>
  </si>
  <si>
    <t>4325/11</t>
  </si>
  <si>
    <t>Chalcopyrite, Cubanite, Elyite (Talc)</t>
  </si>
  <si>
    <t>San Pedro 2, galería</t>
  </si>
  <si>
    <t>4315/11</t>
  </si>
  <si>
    <t>Brochantite (Talc, Rhomboclase)</t>
  </si>
  <si>
    <t>San Pedro 1, galería</t>
  </si>
  <si>
    <t>4671/13</t>
  </si>
  <si>
    <t>Chalcopyrite, Goethite (Talc, Clinochlor)</t>
  </si>
  <si>
    <t>Robledal 2-2, existencias</t>
  </si>
  <si>
    <t>4694/13</t>
  </si>
  <si>
    <t>Magnetite, Goethite</t>
  </si>
  <si>
    <t>Robledal 2-1, existencias</t>
  </si>
  <si>
    <t>4695/13</t>
  </si>
  <si>
    <t>magnetite, hematite (clinochlorite)</t>
  </si>
  <si>
    <t>Robledal 1, existencias</t>
  </si>
  <si>
    <t>4314/11</t>
  </si>
  <si>
    <t>Magnetite, Greenalite (Hydrotalcite)</t>
  </si>
  <si>
    <t>Montecortillo</t>
  </si>
  <si>
    <t>4337/11</t>
  </si>
  <si>
    <t>Malachite, Atakamite, Brochantite (Quartz, Dolomite)</t>
  </si>
  <si>
    <t>Los Sauces 2, superficie</t>
  </si>
  <si>
    <t>4335/11</t>
  </si>
  <si>
    <t>Cerussite, Galena, Goethite</t>
  </si>
  <si>
    <t>Los Sauces 1, superficie</t>
  </si>
  <si>
    <t>4326/11</t>
  </si>
  <si>
    <t>Cerussite, Galena, Smithsonite</t>
  </si>
  <si>
    <t>Los Perdigones 2</t>
  </si>
  <si>
    <t>4693/13</t>
  </si>
  <si>
    <t>Hematite (Quartz)</t>
  </si>
  <si>
    <t>Los Perdigones 1</t>
  </si>
  <si>
    <t>4313/11</t>
  </si>
  <si>
    <t>Las Escaurías 3-2, superficie</t>
  </si>
  <si>
    <t>4340/11</t>
  </si>
  <si>
    <t>Azurite, Bornite, Goethite (Quartz, Dolomite)</t>
  </si>
  <si>
    <t>Las Escaurías 3-1, galería</t>
  </si>
  <si>
    <t>4321/11</t>
  </si>
  <si>
    <t>Hematite, Brochantite, Plumbobarite (Quartz, Fluorite)</t>
  </si>
  <si>
    <t>Las Escaurías 1, zona de horno</t>
  </si>
  <si>
    <t>4333/11</t>
  </si>
  <si>
    <t>La Horadada 2, existencias</t>
  </si>
  <si>
    <t>4334/11</t>
  </si>
  <si>
    <t>Hematite, Siderite, Chalcopyrite (Ankerite, Quartz)</t>
  </si>
  <si>
    <t>La Horadada 1, existencias</t>
  </si>
  <si>
    <t>4318/11</t>
  </si>
  <si>
    <t>Hematite, Goethite (Quartz, Mg-Calcite)</t>
  </si>
  <si>
    <t>Encinas Borrachas 3</t>
  </si>
  <si>
    <t>4659/13</t>
  </si>
  <si>
    <t>Goethite</t>
  </si>
  <si>
    <t>Encinas Borrachas 2</t>
  </si>
  <si>
    <t>4658/13</t>
  </si>
  <si>
    <t>Pyrite, Goethite</t>
  </si>
  <si>
    <t>Encinas Borrachas 1</t>
  </si>
  <si>
    <t>4311/11</t>
  </si>
  <si>
    <t>Pyrite, Goethite (Gypsum)</t>
  </si>
  <si>
    <t>Cobatillas 3</t>
  </si>
  <si>
    <t>Casares</t>
  </si>
  <si>
    <t>4309/11</t>
  </si>
  <si>
    <t>Magnetite, Greenalite (Fe-Forsterite)</t>
  </si>
  <si>
    <t>Cobatillas 2</t>
  </si>
  <si>
    <t>4308/11</t>
  </si>
  <si>
    <t>Magnetite, Hematite, Greenalite</t>
  </si>
  <si>
    <t>Cobatillas 1</t>
  </si>
  <si>
    <t>4317/11</t>
  </si>
  <si>
    <t>Hematite,Magnetite (Calcite, Dolomite)</t>
  </si>
  <si>
    <t>Cerro Torrón 2-2</t>
  </si>
  <si>
    <t>4655/13</t>
  </si>
  <si>
    <t>Goethite (Quartz)</t>
  </si>
  <si>
    <t>Cerro Torrón 2</t>
  </si>
  <si>
    <t>4320/11</t>
  </si>
  <si>
    <t>Cerro Torrón 1</t>
  </si>
  <si>
    <t>4316/11</t>
  </si>
  <si>
    <t>Cerro de las Salinas 2-3, existencias</t>
  </si>
  <si>
    <t>4653/13</t>
  </si>
  <si>
    <t>Goethite (Quartz, Fluorapatite)</t>
  </si>
  <si>
    <t>Cerro de las Salinas 2-2, existencias</t>
  </si>
  <si>
    <t>4652/13</t>
  </si>
  <si>
    <t>Cerro de las Salinas 2-1</t>
  </si>
  <si>
    <t>4651/13</t>
  </si>
  <si>
    <t>Galena, Anglesite, Pyrite, Sphalerite (Gypsum)</t>
  </si>
  <si>
    <t>Cardenillo 3, galería</t>
  </si>
  <si>
    <t>4677/13</t>
  </si>
  <si>
    <t>Brochantite, Magnetite (Talc, Vermiculite, Clinochrysotile, Quartz)</t>
  </si>
  <si>
    <t>Cardenillo 2, galería</t>
  </si>
  <si>
    <t>4339/11</t>
  </si>
  <si>
    <t>Brochantite (talc, hornblende, serpentine, chlorite)</t>
  </si>
  <si>
    <t>Cardenillo 1, superficie</t>
  </si>
  <si>
    <t>4338/11</t>
  </si>
  <si>
    <t>Chalcopyrite, Brochantite (Quartz, Clinochlor)</t>
  </si>
  <si>
    <t>Albarran 4</t>
  </si>
  <si>
    <t>4645/13</t>
  </si>
  <si>
    <t>Cerussite, Galena, Anglesite, Hematite</t>
  </si>
  <si>
    <t>Albarran 3</t>
  </si>
  <si>
    <t>4644/13</t>
  </si>
  <si>
    <t>Cerussite, Galena, Hematite</t>
  </si>
  <si>
    <t>Albarran 2</t>
  </si>
  <si>
    <t>4324/11</t>
  </si>
  <si>
    <t>Cerussite, Galena (Dolomite)</t>
  </si>
  <si>
    <t>Albarran 1</t>
  </si>
  <si>
    <t>4643/13</t>
  </si>
  <si>
    <t>Montero-Ruiz et al., 2009a</t>
  </si>
  <si>
    <t>Sant Julia</t>
  </si>
  <si>
    <t>Angles</t>
  </si>
  <si>
    <t>Girona</t>
  </si>
  <si>
    <t>silver galena</t>
  </si>
  <si>
    <t>Puig Perals</t>
  </si>
  <si>
    <t>Palamos</t>
  </si>
  <si>
    <t>Mina Pepito</t>
  </si>
  <si>
    <t>Mont-ras</t>
  </si>
  <si>
    <t>Mina Leónor</t>
  </si>
  <si>
    <t>﻿Ossor</t>
  </si>
  <si>
    <t>Montero-Ruiz et al., 2009</t>
  </si>
  <si>
    <t>Mina Castell</t>
  </si>
  <si>
    <t>Montero Ruiz, I., Aguilella Arzo, G., Rovira Hortalá, C., 2014. Plomo metálico en yacimientos de la I Edad del Hierro en la Provincia de Castellón: Explotación de recursos mineros y circulación del metal. Presented at the X Congreso Ibérico de Arqueometria, Castellón, España, pp. 200–214.</t>
  </si>
  <si>
    <t>Montero-Ruiz et al., 2013</t>
  </si>
  <si>
    <t>Tossal del Mortòrum</t>
  </si>
  <si>
    <t>Cabanes</t>
  </si>
  <si>
    <t>Castellón</t>
  </si>
  <si>
    <t>TM09-12400</t>
  </si>
  <si>
    <t>Torre de la Sal</t>
  </si>
  <si>
    <t>TS-G1</t>
  </si>
  <si>
    <t>TS-G3</t>
  </si>
  <si>
    <t>TS-G2</t>
  </si>
  <si>
    <t>Minas del Misteri</t>
  </si>
  <si>
    <t>Borriol</t>
  </si>
  <si>
    <t>PA20703</t>
  </si>
  <si>
    <t>Pb+Fe</t>
  </si>
  <si>
    <t>MMI-1</t>
  </si>
  <si>
    <t>PA20704</t>
  </si>
  <si>
    <t>Fe+Pb+Cu</t>
  </si>
  <si>
    <t>Mina Sta Agueda</t>
  </si>
  <si>
    <t>Benicasim</t>
  </si>
  <si>
    <t>PA22107</t>
  </si>
  <si>
    <t>PA20702</t>
  </si>
  <si>
    <t>Mina de Miravet</t>
  </si>
  <si>
    <t>PA20705</t>
  </si>
  <si>
    <t>PA20706</t>
  </si>
  <si>
    <t>PA22095</t>
  </si>
  <si>
    <t>Mina Campello</t>
  </si>
  <si>
    <t>PA13543</t>
  </si>
  <si>
    <t>PA13540</t>
  </si>
  <si>
    <t>PA13542</t>
  </si>
  <si>
    <t>Velasco, F., Pesquera, A., Herrero, J.M., 1996. Lead isotope study of Zn-Pb ore deposits associated with the Basque-Cantabrian basin and Paleozoic basement, Northern Spain. Mineral. Deposita 31, 84–92. https://doi.org/10.1007/BF00225398</t>
  </si>
  <si>
    <t>Velasco et al., 1996 + Ibañez Gómez, 1998</t>
  </si>
  <si>
    <t>S. Cristobal</t>
  </si>
  <si>
    <t>SD-FSC-1</t>
  </si>
  <si>
    <t>SD-FSC-1R</t>
  </si>
  <si>
    <t>SD-MN-1</t>
  </si>
  <si>
    <t>SD-MCA-1</t>
  </si>
  <si>
    <t>Sta. Bárbara</t>
  </si>
  <si>
    <t>Gipuzkoa</t>
  </si>
  <si>
    <t>Reocin</t>
  </si>
  <si>
    <t>Zn-Pb / Largest stratabound carbonate hosted Zn-Pb deposit in Spain and one of the world's largest Mississippi Valley-type (MVT) deposits. The mine was closed in 2003.</t>
  </si>
  <si>
    <t>Otxamentegi</t>
  </si>
  <si>
    <t>Grampian</t>
  </si>
  <si>
    <t>gold mine</t>
  </si>
  <si>
    <t>54.58458</t>
  </si>
  <si>
    <t>-7.38171</t>
  </si>
  <si>
    <t>Cavanacaw</t>
  </si>
  <si>
    <t>Sperrin Mountains</t>
  </si>
  <si>
    <t>Standish et al., 2014</t>
  </si>
  <si>
    <t>Quartz-sulphide-gold vein prospect.</t>
  </si>
  <si>
    <t>54.71667</t>
  </si>
  <si>
    <t>-7.03333</t>
  </si>
  <si>
    <t xml:space="preserve">Curraghinalt </t>
  </si>
  <si>
    <t>Mayo</t>
  </si>
  <si>
    <t xml:space="preserve">quartz-silica breccia containing limonite, chlo-rite, calcite, pyrite, chalcopyrite and visiblegold </t>
  </si>
  <si>
    <t>53.54194</t>
  </si>
  <si>
    <t>-9.50000</t>
  </si>
  <si>
    <t>Bohaun</t>
  </si>
  <si>
    <t>Shraroosky</t>
  </si>
  <si>
    <t>Cregganbaun</t>
  </si>
  <si>
    <t>Clay Lake</t>
  </si>
  <si>
    <t>Old antimony mine, gold as high as 2500ppm in the stibnite and arsenopyrite making the site a possible future mine.</t>
  </si>
  <si>
    <t>54.21389</t>
  </si>
  <si>
    <t>-6.84222</t>
  </si>
  <si>
    <t>Clontibret</t>
  </si>
  <si>
    <t>Standish, C.D., Dhuime, B., Chapman, R.J., Hawkesworth, C.J., Pike, A.W.G., 2014. The genesis of gold mineralisation hosted by orogenic belts: A lead isotope investigation of Irish gold deposits. Chemical Geology 378–379, 40–51. https://doi.org/10.1016/j.chemgeo.2014.04.012</t>
  </si>
  <si>
    <t>LeHuray et al., 1987</t>
  </si>
  <si>
    <t>Navan</t>
  </si>
  <si>
    <t>Silvermines</t>
  </si>
  <si>
    <t>Tatestown</t>
  </si>
  <si>
    <t>Keel</t>
  </si>
  <si>
    <t>Moyvoughly</t>
  </si>
  <si>
    <t>Ballinalack</t>
  </si>
  <si>
    <t>Garrycam</t>
  </si>
  <si>
    <t>NewtownCashel</t>
  </si>
  <si>
    <t>Rickardstown</t>
  </si>
  <si>
    <t>Allenwood West</t>
  </si>
  <si>
    <t>Clongownagh</t>
  </si>
  <si>
    <t>Newcastle</t>
  </si>
  <si>
    <t>Tynagh</t>
  </si>
  <si>
    <t>galenas from carbonate-hosted Zn-Pb (Ba-Cd-Ag) deposit</t>
  </si>
  <si>
    <t>BF23-420</t>
  </si>
  <si>
    <t>BF13-378.2</t>
  </si>
  <si>
    <t>BF20-420.8</t>
  </si>
  <si>
    <t>BF20-424</t>
  </si>
  <si>
    <t>BF29-487.5</t>
  </si>
  <si>
    <t>BF21-81.5</t>
  </si>
  <si>
    <t>K-33</t>
  </si>
  <si>
    <t>K-44B</t>
  </si>
  <si>
    <t>K-57</t>
  </si>
  <si>
    <t>K-1A</t>
  </si>
  <si>
    <t>K-81</t>
  </si>
  <si>
    <t>K17-676</t>
  </si>
  <si>
    <t>K17-589</t>
  </si>
  <si>
    <t>KA170-996.8</t>
  </si>
  <si>
    <t>DM4-81</t>
  </si>
  <si>
    <t>DM22-89</t>
  </si>
  <si>
    <t>DM20-61</t>
  </si>
  <si>
    <t>DM22-117.5</t>
  </si>
  <si>
    <t>MS-3</t>
  </si>
  <si>
    <t>B51-865</t>
  </si>
  <si>
    <t>B58-622</t>
  </si>
  <si>
    <t>B51-864.7</t>
  </si>
  <si>
    <t>B35-707.5</t>
  </si>
  <si>
    <t>B95-967</t>
  </si>
  <si>
    <t>G-PB1</t>
  </si>
  <si>
    <t>L21-31-697.5</t>
  </si>
  <si>
    <t>1632-13-532</t>
  </si>
  <si>
    <t>163243-532</t>
  </si>
  <si>
    <t>A17-104.5</t>
  </si>
  <si>
    <t>A15/82-74</t>
  </si>
  <si>
    <t>1632/80-196</t>
  </si>
  <si>
    <t>1632/80-198</t>
  </si>
  <si>
    <t>CN/Nc17-206.2</t>
  </si>
  <si>
    <t>L-180</t>
  </si>
  <si>
    <t>LeHuray, A.P., Caulfield, J.B.D., Rye, D.M., Dixon, P.R., 1987. Basement controls on sediment-hosted Zn-Pb deposits; a Pb isotope study of Carboniferous mineralization in central Ireland. Economic Geology 82, 1695–1709. https://doi.org/10.2113/gsecongeo.82.7.1695</t>
  </si>
  <si>
    <t>53.65556</t>
  </si>
  <si>
    <t>-6.71667</t>
  </si>
  <si>
    <t>53.68865</t>
  </si>
  <si>
    <t>-6.74142</t>
  </si>
  <si>
    <t>53.64722</t>
  </si>
  <si>
    <t>-7.73694</t>
  </si>
  <si>
    <t>52.79417</t>
  </si>
  <si>
    <t>-8.23861</t>
  </si>
  <si>
    <t>-7.7</t>
  </si>
  <si>
    <t>53.45</t>
  </si>
  <si>
    <t>53.62762</t>
  </si>
  <si>
    <t>-7.46923</t>
  </si>
  <si>
    <t>53.82625</t>
  </si>
  <si>
    <t>-8.74727</t>
  </si>
  <si>
    <t>53.16667</t>
  </si>
  <si>
    <t>-8.37444</t>
  </si>
  <si>
    <t>53.6091</t>
  </si>
  <si>
    <t>-7.18937</t>
  </si>
  <si>
    <t>53.27000</t>
  </si>
  <si>
    <t>-6.85167</t>
  </si>
  <si>
    <t>54.19315</t>
  </si>
  <si>
    <t>-5.90035</t>
  </si>
  <si>
    <t>Pb deposit ?</t>
  </si>
  <si>
    <t>gold?</t>
  </si>
  <si>
    <t>other</t>
  </si>
  <si>
    <t>Cu carbonate</t>
  </si>
  <si>
    <t>Cu sulphide</t>
  </si>
  <si>
    <t>localisation douteuse</t>
  </si>
  <si>
    <t>localisation impossible à retrouver</t>
  </si>
  <si>
    <t>Iran ?</t>
  </si>
  <si>
    <t>Italy- Sardinia</t>
  </si>
  <si>
    <t>Swiss</t>
  </si>
  <si>
    <t>Cu oxyde</t>
  </si>
  <si>
    <t>gold and silver?</t>
  </si>
  <si>
    <t>W and Sn</t>
  </si>
  <si>
    <t>bismuthinite</t>
  </si>
  <si>
    <t>Sb/ Mineralization consists of stibine, berthierite, mispickel, pyrite and sphalerite, rare, in a quartz gangue with some carbonate.</t>
  </si>
  <si>
    <t>berthierite, mispickel</t>
  </si>
  <si>
    <t>magnetite-pyrite-blende</t>
  </si>
  <si>
    <t>Sb / stibine, zinkenite, semseyite</t>
  </si>
  <si>
    <t>Sb + Fe / stibine, blende, berthierite, pyrite</t>
  </si>
  <si>
    <t>Sb + Au / stibine, berthierite, pyrite, blende</t>
  </si>
  <si>
    <t>Sb / stibine, zinkenite</t>
  </si>
  <si>
    <t>wolframite, cassiterite, mispickel</t>
  </si>
  <si>
    <t>cassiterite, stannite, scheelite, blende, pyrite, fluorite, herderite</t>
  </si>
  <si>
    <t>seligmanite</t>
  </si>
  <si>
    <t>cinnabar, no Cu, no Pb</t>
  </si>
  <si>
    <t>Los Pedroches - Alcudia area</t>
  </si>
  <si>
    <t>837-2</t>
  </si>
  <si>
    <t>836 -103</t>
  </si>
  <si>
    <t>861- 60</t>
  </si>
  <si>
    <t>cpy/ Arsenopyrite, chalcopyrite, pyrrhotite, cassiterite</t>
  </si>
  <si>
    <t>cpy/ Abundant barite (22%), molybdenite, breithauptite, gold-enriched barite-sphalerite facies</t>
  </si>
  <si>
    <t>galena ?</t>
  </si>
  <si>
    <t>Zinkenite</t>
  </si>
  <si>
    <t>gold veins with mispickel, pyrite, blende, native gold, galena, tetraedrite</t>
  </si>
  <si>
    <t>quartz veins mineralized with gold mispickel and galena</t>
  </si>
  <si>
    <t>galena, pyrite, cassiterite</t>
  </si>
  <si>
    <t>stanniferous and/or wolframiferous sites</t>
  </si>
  <si>
    <t>phosphate ?</t>
  </si>
  <si>
    <t>autunite ?</t>
  </si>
  <si>
    <t>quarry ?</t>
  </si>
  <si>
    <t>sphalerite ?</t>
  </si>
  <si>
    <t>Massif central - Lead isotopic compositions of Mesozoic stratiform (and pseudo-filonian) mineralizations</t>
  </si>
  <si>
    <t>Massif central - Lead isotopic compositions of mesozoic stratiform (and pseudo-filonian) mineralisations</t>
  </si>
  <si>
    <t>Massif central - antimoniferous veins</t>
  </si>
  <si>
    <t>Massif central - lead-zinc sills (dominant paragenesis = quartz, galena, blende, pyrite, chalcopyrite)</t>
  </si>
  <si>
    <t>Massif central - high temperature deposits</t>
  </si>
  <si>
    <t>Massif central - uraniferous deposits</t>
  </si>
  <si>
    <t>Massif central - uraniferous gites</t>
  </si>
  <si>
    <t>Massif central - uranium caves</t>
  </si>
  <si>
    <t>Massif central - uraniferous cottages</t>
  </si>
  <si>
    <t>Massif Central - antimonial veins</t>
  </si>
  <si>
    <t>French Massif Central - Somme succession</t>
  </si>
  <si>
    <t>French Massif Central -Brevenne succession</t>
  </si>
  <si>
    <t>Massif Central - hydrothermal-sedimentary and exhalative deposits</t>
  </si>
  <si>
    <t>Massif Central - Lead isotopic compositions of Mesozoic stratiform (and pseudo-filonian) mineralizations</t>
  </si>
  <si>
    <t>Massif Central, Cevennes</t>
  </si>
  <si>
    <t>Massif Central - lead-zinc veins (dominant paragenesis = quartz, galena, blende, pyrite, chalcopyrite)</t>
  </si>
  <si>
    <t>Massif Central - high temperature gites</t>
  </si>
  <si>
    <t>Massif Central Sud - B</t>
  </si>
  <si>
    <t>Massif Central Sud - A</t>
  </si>
  <si>
    <t>Massif Central, Cevennes, Mont Lozere Massif, Bedoues-Cocures sector</t>
  </si>
  <si>
    <t>Massif Central, Cevennes, Mont Lozere Massif, Allenc-Beyrac sector</t>
  </si>
  <si>
    <t>Massif Central, Cevennes, Mont Lozere Massif, Montmirat sector</t>
  </si>
  <si>
    <t>Massif Central, Cevennes, Mont Lozere Massif, Le Bleymard sector</t>
  </si>
  <si>
    <t>Massif Central, Cevennes, Mont Lozere Massif, Ramponenche/Col du sapet sector</t>
  </si>
  <si>
    <t>Massif Central - high temperature deposits</t>
  </si>
  <si>
    <t>Massif Central, Cevennes, Mont Lozere Massif, Vialas sector</t>
  </si>
  <si>
    <t>Massif Central, Cevennes, Mont Lozere Massif, Les Bondons sector</t>
  </si>
  <si>
    <t>Massif Central, Cevennes, Mont Lozere Massif, Le Tournel sector</t>
  </si>
  <si>
    <t>Massif Central - uraniferous deposits</t>
  </si>
  <si>
    <t>Massif Central - Lead isotope compositions of dominant Pb/Sb sulphosalt and blue fluorite veins</t>
  </si>
  <si>
    <t>Massif Central - Lead isotopic compositions of blue fluorite veins and dominant Pb/Sb sulfosalts</t>
  </si>
  <si>
    <t>Massif Central - antimoniferous veins</t>
  </si>
  <si>
    <t>Armorican Massif - antimoniferous veins</t>
  </si>
  <si>
    <t>Massif central - Lead isotopic compositions of blue fluorite veins and dominant Pb/Sb sulfosalts veins</t>
  </si>
  <si>
    <t>precambrian ores</t>
  </si>
  <si>
    <t>lack of deposit data</t>
  </si>
  <si>
    <t>location too vague and no deposit data</t>
  </si>
  <si>
    <t>no source of information other than the original publication</t>
  </si>
  <si>
    <t xml:space="preserve">numerous mines of the same name </t>
  </si>
  <si>
    <t xml:space="preserve">two mining districts have the same name </t>
  </si>
  <si>
    <t>two different locations in the source publications</t>
  </si>
  <si>
    <t>impossible to find the source publication without which the information is too vague</t>
  </si>
  <si>
    <t>location too vague</t>
  </si>
  <si>
    <t>questionable location</t>
  </si>
  <si>
    <t>Church &amp; Vaughn, 1992</t>
  </si>
  <si>
    <t>54.23333</t>
  </si>
  <si>
    <t>Presence of Pb</t>
  </si>
  <si>
    <t>Presence of Cu</t>
  </si>
  <si>
    <t>Archaeo</t>
  </si>
  <si>
    <t>Archaeo/Geol</t>
  </si>
  <si>
    <t>Church and Vaughn, 1992</t>
  </si>
  <si>
    <t>Cu-ore</t>
  </si>
  <si>
    <t>Pb-ore</t>
  </si>
  <si>
    <t>Purpose of the study</t>
  </si>
  <si>
    <t>Region</t>
  </si>
  <si>
    <t>Sector details</t>
  </si>
  <si>
    <t>Mineral analyzed</t>
  </si>
  <si>
    <t>Missing element(s)</t>
  </si>
  <si>
    <t>Arribas, A. Jr. and Tosdal, R. M. 1994: Isotopic composition of Pb in ore deposits of the Betic Cordillera, Spain: origin and relationship to other European deposit�. Economic Geology 89: 1074-1093</t>
  </si>
  <si>
    <t>Aribas et al., 1994</t>
  </si>
  <si>
    <t>Calvez, J.Y., Lescuyer, J.L., 1991. Lead Isotope Geochemistry of Various Sulphide Deposits from the Oman Mountains, in: Peters, Tj., Nicolas, A., Coleman, R.G. (Eds.), Ophiolite Genesis and Evolution of the Oceanic Lithosphere, Petrology and Structural Geology. Springer Netherlands, Dordrecht, pp. 385–397. https://doi.org/10.1007/978-94-011-3358-6_19</t>
  </si>
  <si>
    <t>Sundblad, K., Mansfeld, J., Särkinen, M., 1997. Palaeoproterozoic rifting and formation of sulphide deposits along the southwestern margin of the Svecofennian Domain, southern Sweden. Precambrian Research 82, 1–12. https://doi.org/10.1016/S0301-9268(97)00012-0</t>
  </si>
  <si>
    <t>Sundblad, K., Weihed, P., Billström, K., Markkula, H., Mäkelä, M., 1993. Source of metals and age constraints for epigenetic gold deposits in the Skellefte and Pohjanmaa districts, central part of the Fennoscandian Shield. Mineral. Deposita 28, 181–190. https://doi.org/10.1007/BF00204041</t>
  </si>
  <si>
    <t>Rohl, B.M., 1996. Lead Isotope Data from the Isotrace Laboratory, Oxford: Archaeometry Data Base 2, Galena from Britain and Ireland. Archaeometry 38, 165–180. https://doi.org/10.1111/j.1475-4754.1996.tb00769.x</t>
  </si>
  <si>
    <t>Cao, C., Shen, P., Pan, H., Li, C., Eleonora, S., 2018. Fluid evolution and mineralization mechanism of the East Kounrad porphyry Mo-W deposit in the Balkhash metallogenic belt, Central Kazakhstan. Journal of Asian Earth Sciences, Large-scale porphyry-type mineralization in the Central Asian Metallogenic Domain: Geo-dynamic background, magmatism, fluid activity and metallogenesis 165, 175–191. https://doi.org/10.1016/j.jseaes.2018.07.013</t>
  </si>
  <si>
    <t>Chugaev, A.V., Znamensky, S.E., 2018. Lead Isotope Characteristics of the Mindyak Gold Deposit, Southern Urals: Evidence for the Source of Metals. Geol. Ore Deposits 60, 52–61. https://doi.org/10.1134/S1075701518010026</t>
  </si>
  <si>
    <t>Montero Ruiz, I., Castanyer, P., Gener, M., Hunt Ortiz, M., Mata, J.M., Pons, E., Rovira Llorens, S., Rovira Hortalá, C., Renzi, M., Santos Retolaza, M., Santos Zalduegui, J.F., 2009. Lead and silver metallurgy in Emporion (L’Escala, Girona, Spain), in: Archaeometallurgy in Europe II. Presented at the 2nd Internacional Conference, Grado-Aquileia, pp. 423–434.</t>
  </si>
  <si>
    <t>38.33987</t>
  </si>
  <si>
    <t>-3.732378</t>
  </si>
  <si>
    <t>36.951676</t>
  </si>
  <si>
    <t>-2.510098</t>
  </si>
  <si>
    <t>37.844217</t>
  </si>
  <si>
    <t>-5.095712</t>
  </si>
  <si>
    <t>38.888422</t>
  </si>
  <si>
    <t>-4.933975</t>
  </si>
  <si>
    <t>42.614214</t>
  </si>
  <si>
    <t>0.531229</t>
  </si>
  <si>
    <t>37.549147</t>
  </si>
  <si>
    <t>-8.017026</t>
  </si>
  <si>
    <t>38.150836</t>
  </si>
  <si>
    <t>-7.025934</t>
  </si>
  <si>
    <t>37.449998</t>
  </si>
  <si>
    <t>-7.748198</t>
  </si>
  <si>
    <t>39.092746</t>
  </si>
  <si>
    <t>-9.207905</t>
  </si>
  <si>
    <t>38.526526</t>
  </si>
  <si>
    <t>-7.952071</t>
  </si>
  <si>
    <t>38.965005</t>
  </si>
  <si>
    <t>-7.512226</t>
  </si>
  <si>
    <t>39.080355</t>
  </si>
  <si>
    <t>-7.143595</t>
  </si>
  <si>
    <t>37.394778</t>
  </si>
  <si>
    <t>-7.657154</t>
  </si>
  <si>
    <t>37.403517</t>
  </si>
  <si>
    <t>-7.717722</t>
  </si>
  <si>
    <t>38.696141</t>
  </si>
  <si>
    <t>-7.319606</t>
  </si>
  <si>
    <t>38.445629</t>
  </si>
  <si>
    <t>-8.633279</t>
  </si>
  <si>
    <t>38.039079</t>
  </si>
  <si>
    <t>-8.422756</t>
  </si>
  <si>
    <t>38.798632</t>
  </si>
  <si>
    <t>-7.781737</t>
  </si>
  <si>
    <t>39.656698</t>
  </si>
  <si>
    <t>-7.671686</t>
  </si>
  <si>
    <t>37.561835</t>
  </si>
  <si>
    <t>-7.933411</t>
  </si>
  <si>
    <t>38.370734</t>
  </si>
  <si>
    <t>-7.92489</t>
  </si>
  <si>
    <t>37.665913</t>
  </si>
  <si>
    <t>-7.500165</t>
  </si>
  <si>
    <t>38.616103</t>
  </si>
  <si>
    <t>-8.329456</t>
  </si>
  <si>
    <t>38.786978</t>
  </si>
  <si>
    <t>-8.331498</t>
  </si>
  <si>
    <t>37.544102</t>
  </si>
  <si>
    <t>-7.547906</t>
  </si>
  <si>
    <t>38.013423</t>
  </si>
  <si>
    <t>-8.698227</t>
  </si>
  <si>
    <t>38.619424</t>
  </si>
  <si>
    <t>-7.268423</t>
  </si>
  <si>
    <t>37.877309</t>
  </si>
  <si>
    <t>-8.181882</t>
  </si>
  <si>
    <t>37.279147</t>
  </si>
  <si>
    <t>-1.762047</t>
  </si>
  <si>
    <t>37.602327</t>
  </si>
  <si>
    <t>-1.322867</t>
  </si>
  <si>
    <t>37.29559</t>
  </si>
  <si>
    <t>-1.751109</t>
  </si>
  <si>
    <t>37.668632</t>
  </si>
  <si>
    <t>-7.498661</t>
  </si>
  <si>
    <t>37.775773</t>
  </si>
  <si>
    <t>-6.677935</t>
  </si>
  <si>
    <t>37.726143</t>
  </si>
  <si>
    <t>-6.557999</t>
  </si>
  <si>
    <t>37.616251</t>
  </si>
  <si>
    <t>-7.291185</t>
  </si>
  <si>
    <t>37.596711</t>
  </si>
  <si>
    <t>-6.894639</t>
  </si>
  <si>
    <t>37.715398</t>
  </si>
  <si>
    <t>-6.583105</t>
  </si>
  <si>
    <t>37.79377</t>
  </si>
  <si>
    <t>-6.887673</t>
  </si>
  <si>
    <t>37.743592</t>
  </si>
  <si>
    <t>-6.60557</t>
  </si>
  <si>
    <t>37.578645</t>
  </si>
  <si>
    <t>-6.721738</t>
  </si>
  <si>
    <t>37.80805</t>
  </si>
  <si>
    <t>-6.665716</t>
  </si>
  <si>
    <t>38.112827</t>
  </si>
  <si>
    <t>-7.719321</t>
  </si>
  <si>
    <t>40.663725</t>
  </si>
  <si>
    <t>-8.313561</t>
  </si>
  <si>
    <t>41.540519</t>
  </si>
  <si>
    <t>-8.46039</t>
  </si>
  <si>
    <t>41.170876</t>
  </si>
  <si>
    <t>-7.682163</t>
  </si>
  <si>
    <t>41.468268</t>
  </si>
  <si>
    <t>-7.581782</t>
  </si>
  <si>
    <t>37.568639</t>
  </si>
  <si>
    <t>-7.931569</t>
  </si>
  <si>
    <t>41.296477</t>
  </si>
  <si>
    <t>-6.900932</t>
  </si>
  <si>
    <t>41.14658</t>
  </si>
  <si>
    <t>-7.60524</t>
  </si>
  <si>
    <t>40.00839</t>
  </si>
  <si>
    <t>-7.309695</t>
  </si>
  <si>
    <t>41.462965</t>
  </si>
  <si>
    <t>-7.864243</t>
  </si>
  <si>
    <t>41.097392</t>
  </si>
  <si>
    <t>-7.456072</t>
  </si>
  <si>
    <t>41.171758</t>
  </si>
  <si>
    <t>-6.781018</t>
  </si>
  <si>
    <t>41.907591</t>
  </si>
  <si>
    <t>-6.739689</t>
  </si>
  <si>
    <t>39.03217</t>
  </si>
  <si>
    <t>-7.236221</t>
  </si>
  <si>
    <t>41.032952</t>
  </si>
  <si>
    <t>-8.324251</t>
  </si>
  <si>
    <t>40.048111</t>
  </si>
  <si>
    <t>-0.062755</t>
  </si>
  <si>
    <t>40.141317</t>
  </si>
  <si>
    <t>0.09688</t>
  </si>
  <si>
    <t>40.093719</t>
  </si>
  <si>
    <t>0.086327</t>
  </si>
  <si>
    <t>40.073238</t>
  </si>
  <si>
    <t>0.030254</t>
  </si>
  <si>
    <t>40.141446</t>
  </si>
  <si>
    <t>0.164641</t>
  </si>
  <si>
    <t>40.140272</t>
  </si>
  <si>
    <t>0.105823</t>
  </si>
  <si>
    <t>36.350173</t>
  </si>
  <si>
    <t>-5.261294</t>
  </si>
  <si>
    <t>41.493982</t>
  </si>
  <si>
    <t>-7.522916</t>
  </si>
  <si>
    <t>38.622222</t>
  </si>
  <si>
    <t>-7.265056</t>
  </si>
  <si>
    <t>38.182915</t>
  </si>
  <si>
    <t>-3.631432</t>
  </si>
  <si>
    <t>38.161468</t>
  </si>
  <si>
    <t>-3.609011</t>
  </si>
  <si>
    <t>38.004278</t>
  </si>
  <si>
    <t>-4.752687</t>
  </si>
  <si>
    <t>37.889947</t>
  </si>
  <si>
    <t>-6.075122</t>
  </si>
  <si>
    <t>38.180678</t>
  </si>
  <si>
    <t>-3.575615</t>
  </si>
  <si>
    <t>38.117401</t>
  </si>
  <si>
    <t>-3.676911</t>
  </si>
  <si>
    <t>38.193856</t>
  </si>
  <si>
    <t>-3.543149</t>
  </si>
  <si>
    <t>38.129143</t>
  </si>
  <si>
    <t>-3.658344</t>
  </si>
  <si>
    <t>38.16473</t>
  </si>
  <si>
    <t>-3.608753</t>
  </si>
  <si>
    <t>38.190704</t>
  </si>
  <si>
    <t>-3.584018</t>
  </si>
  <si>
    <t>37.94528</t>
  </si>
  <si>
    <t>-6.347241</t>
  </si>
  <si>
    <t>38.00575</t>
  </si>
  <si>
    <t>-4.764522</t>
  </si>
  <si>
    <t>37.395873</t>
  </si>
  <si>
    <t>-7.649079</t>
  </si>
  <si>
    <t>37.4483</t>
  </si>
  <si>
    <t>-7.755926</t>
  </si>
  <si>
    <t>37.256894</t>
  </si>
  <si>
    <t>-8.327908</t>
  </si>
  <si>
    <t>38.18965</t>
  </si>
  <si>
    <t>-3.315283</t>
  </si>
  <si>
    <t>37.947647</t>
  </si>
  <si>
    <t>-6.348294</t>
  </si>
  <si>
    <t>37.499514</t>
  </si>
  <si>
    <t>-6.469839</t>
  </si>
  <si>
    <t>37.496105</t>
  </si>
  <si>
    <t>-7.51102</t>
  </si>
  <si>
    <t>38.358885</t>
  </si>
  <si>
    <t>-3.752813</t>
  </si>
  <si>
    <t>37.686758</t>
  </si>
  <si>
    <t>-7.338398</t>
  </si>
  <si>
    <t>37.716415</t>
  </si>
  <si>
    <t>-5.340123</t>
  </si>
  <si>
    <t>37.667725</t>
  </si>
  <si>
    <t>-6.171538</t>
  </si>
  <si>
    <t>38.137343</t>
  </si>
  <si>
    <t>-3.648704</t>
  </si>
  <si>
    <t>38.212453</t>
  </si>
  <si>
    <t>-4.034459</t>
  </si>
  <si>
    <t>38.392034</t>
  </si>
  <si>
    <t>-4.420373</t>
  </si>
  <si>
    <t>38.160432</t>
  </si>
  <si>
    <t>-3.624024</t>
  </si>
  <si>
    <t>37.818098</t>
  </si>
  <si>
    <t>-5.396543</t>
  </si>
  <si>
    <t>37.878192</t>
  </si>
  <si>
    <t>-5.286983</t>
  </si>
  <si>
    <t>37.460758</t>
  </si>
  <si>
    <t>-6.47678</t>
  </si>
  <si>
    <t>38.330753</t>
  </si>
  <si>
    <t>-4.718376</t>
  </si>
  <si>
    <t>38.082138</t>
  </si>
  <si>
    <t>-4.062681</t>
  </si>
  <si>
    <t>38.188955</t>
  </si>
  <si>
    <t>-3.859488</t>
  </si>
  <si>
    <t>38.179207</t>
  </si>
  <si>
    <t>-4.023189</t>
  </si>
  <si>
    <t>38.287442</t>
  </si>
  <si>
    <t>-4.404807</t>
  </si>
  <si>
    <t>38.191959</t>
  </si>
  <si>
    <t>-3.61534</t>
  </si>
  <si>
    <t>38.206215</t>
  </si>
  <si>
    <t>-3.869146</t>
  </si>
  <si>
    <t>38.168915</t>
  </si>
  <si>
    <t>-3.845627</t>
  </si>
  <si>
    <t>38.126801</t>
  </si>
  <si>
    <t>-3.643351</t>
  </si>
  <si>
    <t>37.915597</t>
  </si>
  <si>
    <t>-5.277255</t>
  </si>
  <si>
    <t>37.913519</t>
  </si>
  <si>
    <t>-5.252702</t>
  </si>
  <si>
    <t>37.888791</t>
  </si>
  <si>
    <t>-5.136264</t>
  </si>
  <si>
    <t>38.132775</t>
  </si>
  <si>
    <t>-3.613144</t>
  </si>
  <si>
    <t>37.525708</t>
  </si>
  <si>
    <t>-6.675085</t>
  </si>
  <si>
    <t>38.292888</t>
  </si>
  <si>
    <t>-4.245404</t>
  </si>
  <si>
    <t>37.760567</t>
  </si>
  <si>
    <t>-6.468347</t>
  </si>
  <si>
    <t>37.952025</t>
  </si>
  <si>
    <t>-5.393683</t>
  </si>
  <si>
    <t>37.352932</t>
  </si>
  <si>
    <t>-7.609542</t>
  </si>
  <si>
    <t>37.396568</t>
  </si>
  <si>
    <t>-7.699113</t>
  </si>
  <si>
    <t>37.437616</t>
  </si>
  <si>
    <t>-7.883949</t>
  </si>
  <si>
    <t>37.346523</t>
  </si>
  <si>
    <t>-7.554604</t>
  </si>
  <si>
    <t>37.373559</t>
  </si>
  <si>
    <t>-7.597293</t>
  </si>
  <si>
    <t>37.376864</t>
  </si>
  <si>
    <t>-7.798851</t>
  </si>
  <si>
    <t>38.206026</t>
  </si>
  <si>
    <t>-3.869155</t>
  </si>
  <si>
    <t>38.208225</t>
  </si>
  <si>
    <t>-3.867902</t>
  </si>
  <si>
    <t>37.698909</t>
  </si>
  <si>
    <t>-7.221974</t>
  </si>
  <si>
    <t>37.367177</t>
  </si>
  <si>
    <t>-7.619927</t>
  </si>
  <si>
    <t>38.343617</t>
  </si>
  <si>
    <t>-4.321422</t>
  </si>
  <si>
    <t>37.745677</t>
  </si>
  <si>
    <t>-5.411043</t>
  </si>
  <si>
    <t>37.82619</t>
  </si>
  <si>
    <t>-5.365811</t>
  </si>
  <si>
    <t>37.985638</t>
  </si>
  <si>
    <t>-5.997738</t>
  </si>
  <si>
    <t>38.186627</t>
  </si>
  <si>
    <t>-3.54724</t>
  </si>
  <si>
    <t>38.157519</t>
  </si>
  <si>
    <t>-3.784689</t>
  </si>
  <si>
    <t>38.238586</t>
  </si>
  <si>
    <t>-4.688635</t>
  </si>
  <si>
    <t>38.321293</t>
  </si>
  <si>
    <t>-4.280122</t>
  </si>
  <si>
    <t>38.319816</t>
  </si>
  <si>
    <t>-4.279993</t>
  </si>
  <si>
    <t>38.133603</t>
  </si>
  <si>
    <t>-7.102144</t>
  </si>
  <si>
    <t>38.104505</t>
  </si>
  <si>
    <t>-7.343997</t>
  </si>
  <si>
    <t>38.048828</t>
  </si>
  <si>
    <t>-7.312708</t>
  </si>
  <si>
    <t>38.439671</t>
  </si>
  <si>
    <t>-7.882763</t>
  </si>
  <si>
    <t>38.424328</t>
  </si>
  <si>
    <t>-7.954235</t>
  </si>
  <si>
    <t>38.150707</t>
  </si>
  <si>
    <t>-6.990188</t>
  </si>
  <si>
    <t>42.798093</t>
  </si>
  <si>
    <t>-0.411342</t>
  </si>
  <si>
    <t>42.791775</t>
  </si>
  <si>
    <t>-0.266537</t>
  </si>
  <si>
    <t>42.757338</t>
  </si>
  <si>
    <t>-0.312935</t>
  </si>
  <si>
    <t>42.73087</t>
  </si>
  <si>
    <t>-0.273759</t>
  </si>
  <si>
    <t>42.641204</t>
  </si>
  <si>
    <t>0.338784</t>
  </si>
  <si>
    <t>42.710826</t>
  </si>
  <si>
    <t>-0.207717</t>
  </si>
  <si>
    <t>41.091527</t>
  </si>
  <si>
    <t>-1.124559</t>
  </si>
  <si>
    <t>41.65951</t>
  </si>
  <si>
    <t>-1.716348</t>
  </si>
  <si>
    <t>41.68538</t>
  </si>
  <si>
    <t>-1.572117</t>
  </si>
  <si>
    <t>41.134188</t>
  </si>
  <si>
    <t>-1.070228</t>
  </si>
  <si>
    <t>40.949507</t>
  </si>
  <si>
    <t>-0.950775</t>
  </si>
  <si>
    <t>41.113671</t>
  </si>
  <si>
    <t>-1.091751</t>
  </si>
  <si>
    <t>43.286677</t>
  </si>
  <si>
    <t>-1.797647</t>
  </si>
  <si>
    <t>43.342072</t>
  </si>
  <si>
    <t>-4.089048</t>
  </si>
  <si>
    <t>42.155484</t>
  </si>
  <si>
    <t>-3.179407</t>
  </si>
  <si>
    <t>38.35201</t>
  </si>
  <si>
    <t>-3.500682</t>
  </si>
  <si>
    <t>38.140853</t>
  </si>
  <si>
    <t>-3.679209</t>
  </si>
  <si>
    <t>38.339702</t>
  </si>
  <si>
    <t>-3.522492</t>
  </si>
  <si>
    <t>41.854785</t>
  </si>
  <si>
    <t>3.125622</t>
  </si>
  <si>
    <t>41.939713</t>
  </si>
  <si>
    <t>2.628453</t>
  </si>
  <si>
    <t>41.951077</t>
  </si>
  <si>
    <t>2.553871</t>
  </si>
  <si>
    <t>41.907536</t>
  </si>
  <si>
    <t>3.151803</t>
  </si>
  <si>
    <t>11043(3)</t>
  </si>
  <si>
    <t>11043(2)</t>
  </si>
  <si>
    <t>13099(2)</t>
  </si>
  <si>
    <t>13098(1)</t>
  </si>
  <si>
    <t>13020(1)</t>
  </si>
  <si>
    <t>12055(1)</t>
  </si>
  <si>
    <t>11090(6)</t>
  </si>
  <si>
    <t>13130(3)</t>
  </si>
  <si>
    <t>13130(2)</t>
  </si>
  <si>
    <t>13130(1)</t>
  </si>
  <si>
    <t>13105(3)</t>
  </si>
  <si>
    <t>13105(2)</t>
  </si>
  <si>
    <t>13105(1)</t>
  </si>
  <si>
    <t>Kosovo</t>
  </si>
  <si>
    <t>Westner, 2017</t>
  </si>
  <si>
    <t>Westner, K., 2017. Roman mining and metal production near the antique city of Ulpiana (Kosovo) (PhD Thesis). Johann Wolfgang Goethe-Universität, Frankfurt am Main.</t>
  </si>
  <si>
    <t>Shashkoc-Janjevo district</t>
  </si>
  <si>
    <t>py + ccp (gal, sph)</t>
  </si>
  <si>
    <t>gal, py, tnt-ttr</t>
  </si>
  <si>
    <t>py, apy, ccp, tnt-ttr (gal)</t>
  </si>
  <si>
    <t>py, Cu sul</t>
  </si>
  <si>
    <t>gal, py, apy (psh, ccp)</t>
  </si>
  <si>
    <t>gal (sph, py, ccp)</t>
  </si>
  <si>
    <t>gal, sph, mrc (ccp)</t>
  </si>
  <si>
    <t>42.5847605</t>
  </si>
  <si>
    <t>21.232234</t>
  </si>
  <si>
    <t>cpx</t>
  </si>
  <si>
    <t>Pb-Zn-Ag (Cu-Au)</t>
  </si>
  <si>
    <t>copper carbonate</t>
  </si>
  <si>
    <t>sulfide rich and gold bearing veins, in which the most common ore minerals are pyrite , chalcopy rite , pyrrhotite, and arsenopyrite</t>
  </si>
  <si>
    <t>sphalerite, galena and chalcopyrite</t>
  </si>
  <si>
    <t>sphalerite and galena</t>
  </si>
  <si>
    <t>Bedded sphalerites with galena threads</t>
  </si>
  <si>
    <t>Massive sphalerites with galena grains</t>
  </si>
  <si>
    <t>Cu native</t>
  </si>
  <si>
    <t>rammelsbergite</t>
  </si>
  <si>
    <t>No Pb?</t>
  </si>
  <si>
    <t>sulphides massives</t>
  </si>
  <si>
    <t>sulphides</t>
  </si>
  <si>
    <t>sulphide concentrates</t>
  </si>
  <si>
    <t xml:space="preserve">sulphides </t>
  </si>
  <si>
    <t>Massive sulphides (with Pb clusters)</t>
  </si>
  <si>
    <t>Massive sulphides at fault contact</t>
  </si>
  <si>
    <t>Massive sulphides with recrystallizations</t>
  </si>
  <si>
    <t>sulphides massives Pb-Cu</t>
  </si>
  <si>
    <t>Total sulphide concentrate</t>
  </si>
  <si>
    <t>Total sulphide concentrates</t>
  </si>
  <si>
    <t>Tennantite (Cu,Fe)t2As4St3, Chalcopyrite CuFeS2, Dolomite CaMg(C03)2, Quartz Si02</t>
  </si>
  <si>
    <t>No Cu?</t>
  </si>
  <si>
    <t>galena and sphalerite</t>
  </si>
  <si>
    <t>galena in brown ores</t>
  </si>
  <si>
    <t>galena in crystals</t>
  </si>
  <si>
    <t>galena in schist</t>
  </si>
  <si>
    <t>galena intergrown with pyrite in a greisen altered granite</t>
  </si>
  <si>
    <t xml:space="preserve">galena intergrown with pyrite in finegrained quartz. </t>
  </si>
  <si>
    <t>galena PbZn</t>
  </si>
  <si>
    <t>galena tassive, redepositioned</t>
  </si>
  <si>
    <t>galena, Chalcopyrite</t>
  </si>
  <si>
    <t>galena, chalcopyrite</t>
  </si>
  <si>
    <t>galena, Chalcopyrite, Sphalerite</t>
  </si>
  <si>
    <t>galena, pyrite</t>
  </si>
  <si>
    <t>galena, Pyrite, Sphalerite, Siderite</t>
  </si>
  <si>
    <t>galena, sphalerite</t>
  </si>
  <si>
    <t>galena/Pyrite</t>
  </si>
  <si>
    <t>galena/Sphalerite</t>
  </si>
  <si>
    <t>galena/Stibnite</t>
  </si>
  <si>
    <t>galena?</t>
  </si>
  <si>
    <t>galena±pyrite</t>
  </si>
  <si>
    <t>galena±sphalerite</t>
  </si>
  <si>
    <t>galena-clausthalite</t>
  </si>
  <si>
    <t>galenas from Kalevian schists outside the Outokumpu area</t>
  </si>
  <si>
    <t>galena–sphalerite mixture</t>
  </si>
  <si>
    <t>galena (some Chalcopyrite and Malachite)</t>
  </si>
  <si>
    <t>galena cleavage pieces</t>
  </si>
  <si>
    <t>galena crystals</t>
  </si>
  <si>
    <t xml:space="preserve">galena in a serpentine-fluorite-amphibole skarn. </t>
  </si>
  <si>
    <t xml:space="preserve">galena in quartz. </t>
  </si>
  <si>
    <t xml:space="preserve">galena intergrown with coarse-grained cassiterite in a carbonate matrix. </t>
  </si>
  <si>
    <t>galena veinlet in fine-grained chlorite</t>
  </si>
  <si>
    <t>galena with chalc., qz, sph.</t>
  </si>
  <si>
    <t>galena with sider</t>
  </si>
  <si>
    <t>galena with sider, gz.</t>
  </si>
  <si>
    <t>galena, Baryte</t>
  </si>
  <si>
    <t>galena, baryte)</t>
  </si>
  <si>
    <t>galena, calamine, malachite</t>
  </si>
  <si>
    <t>galena, Malachite</t>
  </si>
  <si>
    <t>galena, pyrite, baryte</t>
  </si>
  <si>
    <t>galena, Pyrite?</t>
  </si>
  <si>
    <t>galena, sphaler, sider</t>
  </si>
  <si>
    <t>galena, Sphalerite</t>
  </si>
  <si>
    <t>galena, Sphalerite, Chalcopiryte</t>
  </si>
  <si>
    <t>galena, Sphalerite, Pyrite (some Chalcopyrite)</t>
  </si>
  <si>
    <t>galena, Sphalerite, Pyrite, Chalcopyrite</t>
  </si>
  <si>
    <t>galena. chalcopyrite</t>
  </si>
  <si>
    <t>galena. chalcopyrite. sphalerite</t>
  </si>
  <si>
    <t>galena. sphalerite. chalcopyrite</t>
  </si>
  <si>
    <t>galena/sphalerite</t>
  </si>
  <si>
    <t>galena/stannite</t>
  </si>
  <si>
    <t xml:space="preserve">galena? </t>
  </si>
  <si>
    <t xml:space="preserve">galena associated with calcite  </t>
  </si>
  <si>
    <t xml:space="preserve">galena cemented by barite  </t>
  </si>
  <si>
    <t>galena in cavity filling in pegmatite cutting the G6temar granite</t>
  </si>
  <si>
    <t>Late galena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</si>
</sst>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5" formatCode="0.00000"/>
    <numFmt numFmtId="166" formatCode="#,##0.00000"/>
    <numFmt numFmtId="167" formatCode="0.0000"/>
    <numFmt numFmtId="168" formatCode="0.000000"/>
  </numFmts>
  <fonts count="35">
    <font>
      <sz val="11"/>
      <color theme="1"/>
      <name val="Calibri"/>
      <family val="2"/>
      <scheme val="minor"/>
    </font>
    <font>
      <sz val="11"/>
      <color rgb="FFFF0000"/>
      <name val="Calibri"/>
      <family val="2"/>
      <scheme val="minor"/>
    </font>
    <font>
      <sz val="11"/>
      <color theme="1"/>
      <name val="Calibri"/>
      <family val="2"/>
      <scheme val="minor"/>
    </font>
    <font>
      <sz val="11"/>
      <color rgb="FF000000"/>
      <name val="Calibri"/>
      <family val="2"/>
      <charset val="204"/>
    </font>
    <font>
      <sz val="5"/>
      <color rgb="FF000000"/>
      <name val="Times New Roman"/>
      <family val="1"/>
    </font>
    <font>
      <sz val="11"/>
      <name val="Calibri"/>
      <family val="2"/>
      <scheme val="minor"/>
    </font>
    <font>
      <u/>
      <sz val="11"/>
      <color theme="10"/>
      <name val="Calibri"/>
      <family val="2"/>
    </font>
    <font>
      <sz val="11"/>
      <color rgb="FF233F60"/>
      <name val="Calibri"/>
      <family val="2"/>
      <scheme val="minor"/>
    </font>
    <font>
      <sz val="11"/>
      <color rgb="FF000000"/>
      <name val="Calibri"/>
      <family val="2"/>
      <scheme val="minor"/>
    </font>
    <font>
      <sz val="12"/>
      <color theme="1"/>
      <name val="Calibri"/>
      <family val="2"/>
      <scheme val="minor"/>
    </font>
    <font>
      <sz val="11"/>
      <color rgb="FF121312"/>
      <name val="Calibri"/>
      <family val="2"/>
      <scheme val="minor"/>
    </font>
    <font>
      <u/>
      <sz val="12"/>
      <color theme="10"/>
      <name val="Calibri"/>
      <family val="2"/>
      <scheme val="minor"/>
    </font>
    <font>
      <u/>
      <sz val="12"/>
      <color theme="11"/>
      <name val="Calibri"/>
      <family val="2"/>
      <scheme val="minor"/>
    </font>
    <font>
      <sz val="9"/>
      <name val="Arial"/>
      <family val="2"/>
    </font>
    <font>
      <sz val="10"/>
      <name val="Arial"/>
      <family val="2"/>
    </font>
    <font>
      <sz val="11"/>
      <color rgb="FF2E2E2E"/>
      <name val="Calibri"/>
      <family val="2"/>
      <scheme val="minor"/>
    </font>
    <font>
      <sz val="11"/>
      <color rgb="FF323232"/>
      <name val="Calibri"/>
      <family val="2"/>
      <scheme val="minor"/>
    </font>
    <font>
      <sz val="11"/>
      <color rgb="FF355F90"/>
      <name val="Calibri"/>
      <family val="2"/>
      <scheme val="minor"/>
    </font>
    <font>
      <i/>
      <sz val="11"/>
      <color rgb="FF000000"/>
      <name val="Calibri"/>
      <family val="2"/>
      <scheme val="minor"/>
    </font>
    <font>
      <sz val="11"/>
      <color rgb="FF000000"/>
      <name val="Calibri"/>
      <family val="2"/>
    </font>
    <font>
      <sz val="10"/>
      <color rgb="FF000000"/>
      <name val="Lucida Sans Unicode"/>
      <family val="2"/>
    </font>
    <font>
      <sz val="11"/>
      <color rgb="FFC00000"/>
      <name val="Calibri"/>
      <family val="2"/>
      <scheme val="minor"/>
    </font>
    <font>
      <sz val="12"/>
      <color indexed="8"/>
      <name val="Calibri"/>
      <family val="2"/>
    </font>
    <font>
      <sz val="11"/>
      <color rgb="FF000000"/>
      <name val="Lucida Sans Unicode"/>
      <family val="2"/>
    </font>
    <font>
      <sz val="11"/>
      <name val="Calibri"/>
      <family val="2"/>
    </font>
    <font>
      <sz val="11"/>
      <color indexed="8"/>
      <name val="Calibri"/>
      <family val="2"/>
    </font>
    <font>
      <sz val="11"/>
      <color rgb="FFFF0000"/>
      <name val="Calibri"/>
      <family val="2"/>
    </font>
    <font>
      <sz val="11"/>
      <color indexed="63"/>
      <name val="Calibri"/>
      <family val="2"/>
    </font>
    <font>
      <sz val="11"/>
      <color indexed="58"/>
      <name val="Calibri"/>
      <family val="2"/>
    </font>
    <font>
      <sz val="11"/>
      <color indexed="8"/>
      <name val="Calibri"/>
      <family val="2"/>
      <scheme val="minor"/>
    </font>
    <font>
      <b/>
      <sz val="11"/>
      <color theme="0"/>
      <name val="Calibri"/>
      <family val="2"/>
      <scheme val="minor"/>
    </font>
    <font>
      <sz val="11"/>
      <color theme="0"/>
      <name val="Calibri"/>
      <family val="2"/>
      <scheme val="minor"/>
    </font>
    <font>
      <sz val="11"/>
      <name val="Calibri"/>
      <scheme val="minor"/>
    </font>
    <font>
      <sz val="11"/>
      <color theme="1"/>
      <name val="Calibri"/>
      <scheme val="minor"/>
    </font>
    <font>
      <sz val="11"/>
      <color theme="1"/>
      <name val="Calibri"/>
      <family val="2"/>
    </font>
  </fonts>
  <fills count="2">
    <fill>
      <patternFill patternType="none"/>
    </fill>
    <fill>
      <patternFill patternType="gray125"/>
    </fill>
  </fills>
  <borders count="3">
    <border>
      <left/>
      <right/>
      <top/>
      <bottom/>
      <diagonal/>
    </border>
    <border>
      <left/>
      <right/>
      <top style="medium">
        <color indexed="64"/>
      </top>
      <bottom/>
      <diagonal/>
    </border>
    <border>
      <left/>
      <right/>
      <top/>
      <bottom style="medium">
        <color indexed="64"/>
      </bottom>
      <diagonal/>
    </border>
  </borders>
  <cellStyleXfs count="4417">
    <xf numFmtId="0" fontId="0"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9"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4"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9"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22" fillId="0" borderId="0"/>
    <xf numFmtId="0" fontId="9" fillId="0" borderId="0"/>
    <xf numFmtId="0" fontId="9" fillId="0" borderId="0"/>
  </cellStyleXfs>
  <cellXfs count="210">
    <xf numFmtId="0" fontId="0" fillId="0" borderId="0" xfId="0"/>
    <xf numFmtId="0" fontId="0" fillId="0" borderId="0" xfId="0" applyFill="1"/>
    <xf numFmtId="0" fontId="0" fillId="0" borderId="0" xfId="0"/>
    <xf numFmtId="0" fontId="5" fillId="0" borderId="0" xfId="0" applyFont="1" applyFill="1" applyBorder="1" applyAlignment="1"/>
    <xf numFmtId="0" fontId="5" fillId="0" borderId="0" xfId="0" applyFont="1" applyFill="1" applyBorder="1" applyAlignment="1">
      <alignment horizontal="center" vertical="top"/>
    </xf>
    <xf numFmtId="0" fontId="5" fillId="0" borderId="0" xfId="0" applyFont="1" applyFill="1" applyBorder="1" applyAlignment="1">
      <alignment horizontal="left" vertical="top"/>
    </xf>
    <xf numFmtId="0" fontId="5" fillId="0" borderId="0" xfId="0" applyFont="1" applyAlignment="1"/>
    <xf numFmtId="0" fontId="5" fillId="0" borderId="0" xfId="1" applyFont="1" applyFill="1" applyBorder="1" applyAlignment="1">
      <alignment horizontal="left" vertical="top"/>
    </xf>
    <xf numFmtId="0" fontId="5" fillId="0" borderId="0" xfId="0" applyFont="1" applyBorder="1" applyAlignment="1"/>
    <xf numFmtId="0" fontId="5" fillId="0" borderId="0" xfId="0" applyFont="1" applyBorder="1" applyAlignment="1">
      <alignment horizontal="left"/>
    </xf>
    <xf numFmtId="0" fontId="0" fillId="0" borderId="0" xfId="0" applyFont="1"/>
    <xf numFmtId="0" fontId="0" fillId="0" borderId="0" xfId="0" applyFont="1" applyFill="1"/>
    <xf numFmtId="0" fontId="0" fillId="0" borderId="0" xfId="0" applyFont="1" applyBorder="1"/>
    <xf numFmtId="0" fontId="0" fillId="0" borderId="0" xfId="0" applyFont="1" applyAlignment="1"/>
    <xf numFmtId="0" fontId="5" fillId="0" borderId="0" xfId="0" applyFont="1"/>
    <xf numFmtId="0" fontId="5" fillId="0" borderId="0" xfId="0" applyFont="1" applyFill="1" applyBorder="1" applyAlignment="1">
      <alignment vertical="top"/>
    </xf>
    <xf numFmtId="0" fontId="0" fillId="0" borderId="0" xfId="0" applyFont="1" applyFill="1" applyBorder="1" applyAlignment="1"/>
    <xf numFmtId="0" fontId="5" fillId="0" borderId="0" xfId="2" applyFont="1" applyFill="1" applyBorder="1" applyAlignment="1">
      <alignment vertical="top"/>
    </xf>
    <xf numFmtId="164" fontId="0" fillId="0" borderId="0" xfId="0" applyNumberFormat="1" applyFont="1" applyFill="1" applyBorder="1" applyAlignment="1">
      <alignment horizontal="right"/>
    </xf>
    <xf numFmtId="0" fontId="0" fillId="0" borderId="0" xfId="0" applyFont="1" applyFill="1" applyBorder="1"/>
    <xf numFmtId="0" fontId="0" fillId="0" borderId="0" xfId="0" applyFont="1" applyFill="1" applyBorder="1" applyAlignment="1">
      <alignment horizontal="left"/>
    </xf>
    <xf numFmtId="0" fontId="8" fillId="0" borderId="0" xfId="0" applyFont="1" applyFill="1" applyBorder="1" applyAlignment="1">
      <alignment horizontal="left" vertical="top"/>
    </xf>
    <xf numFmtId="0" fontId="10" fillId="0" borderId="0" xfId="0" applyFont="1" applyFill="1" applyBorder="1" applyAlignment="1">
      <alignment horizontal="left" vertical="top"/>
    </xf>
    <xf numFmtId="0" fontId="15" fillId="0" borderId="0" xfId="0" applyFont="1" applyBorder="1" applyAlignment="1">
      <alignment vertical="top"/>
    </xf>
    <xf numFmtId="0" fontId="19" fillId="0" borderId="0" xfId="0" applyFont="1" applyFill="1" applyBorder="1" applyAlignment="1">
      <alignment horizontal="left" vertical="center"/>
    </xf>
    <xf numFmtId="0" fontId="5" fillId="0" borderId="0" xfId="0" applyFont="1" applyFill="1" applyBorder="1" applyAlignment="1">
      <alignment horizontal="left"/>
    </xf>
    <xf numFmtId="164" fontId="0" fillId="0" borderId="0" xfId="0" applyNumberFormat="1" applyFont="1" applyFill="1" applyBorder="1" applyAlignment="1">
      <alignment horizontal="left"/>
    </xf>
    <xf numFmtId="0" fontId="0" fillId="0" borderId="0" xfId="0" applyFont="1" applyAlignment="1">
      <alignment horizontal="left"/>
    </xf>
    <xf numFmtId="0" fontId="0" fillId="0" borderId="0" xfId="0"/>
    <xf numFmtId="0" fontId="0" fillId="0" borderId="0" xfId="0" applyAlignment="1">
      <alignment horizontal="left"/>
    </xf>
    <xf numFmtId="0" fontId="5" fillId="0" borderId="0" xfId="0" applyFont="1" applyBorder="1" applyAlignment="1">
      <alignment horizontal="right"/>
    </xf>
    <xf numFmtId="0" fontId="0" fillId="0" borderId="0" xfId="0" applyFont="1" applyAlignment="1">
      <alignment horizontal="right"/>
    </xf>
    <xf numFmtId="0" fontId="0" fillId="0" borderId="0" xfId="0" applyFont="1" applyFill="1" applyAlignment="1">
      <alignment horizontal="right"/>
    </xf>
    <xf numFmtId="0" fontId="15" fillId="0" borderId="0" xfId="0" applyFont="1" applyBorder="1" applyAlignment="1">
      <alignment horizontal="right" vertical="top"/>
    </xf>
    <xf numFmtId="0" fontId="0" fillId="0" borderId="0" xfId="0" applyFont="1" applyBorder="1" applyAlignment="1">
      <alignment horizontal="right"/>
    </xf>
    <xf numFmtId="0" fontId="5" fillId="0" borderId="0" xfId="0" applyFont="1" applyFill="1" applyBorder="1" applyAlignment="1">
      <alignment horizontal="right"/>
    </xf>
    <xf numFmtId="165" fontId="0" fillId="0" borderId="0" xfId="0" applyNumberFormat="1" applyFont="1" applyFill="1" applyBorder="1" applyAlignment="1">
      <alignment horizontal="right"/>
    </xf>
    <xf numFmtId="0" fontId="5" fillId="0" borderId="0" xfId="0" applyFont="1" applyBorder="1" applyAlignment="1">
      <alignment horizontal="right" vertical="top"/>
    </xf>
    <xf numFmtId="0" fontId="0" fillId="0" borderId="0" xfId="0" applyFont="1" applyFill="1" applyBorder="1" applyAlignment="1">
      <alignment horizontal="right"/>
    </xf>
    <xf numFmtId="164" fontId="5" fillId="0" borderId="0" xfId="0" applyNumberFormat="1" applyFont="1" applyFill="1" applyBorder="1" applyAlignment="1">
      <alignment horizontal="right"/>
    </xf>
    <xf numFmtId="0" fontId="10" fillId="0" borderId="0" xfId="0" applyFont="1" applyFill="1" applyBorder="1" applyAlignment="1">
      <alignment horizontal="right" vertical="top"/>
    </xf>
    <xf numFmtId="0" fontId="5" fillId="0" borderId="0" xfId="0" applyFont="1" applyFill="1" applyBorder="1" applyAlignment="1">
      <alignment horizontal="right" vertical="top"/>
    </xf>
    <xf numFmtId="0" fontId="8" fillId="0" borderId="0" xfId="0" applyFont="1" applyFill="1" applyBorder="1" applyAlignment="1">
      <alignment horizontal="right" vertical="top"/>
    </xf>
    <xf numFmtId="164" fontId="0" fillId="0" borderId="0" xfId="0" applyNumberFormat="1" applyAlignment="1"/>
    <xf numFmtId="0" fontId="0" fillId="0" borderId="0" xfId="0" applyFont="1" applyBorder="1" applyAlignment="1">
      <alignment horizontal="left"/>
    </xf>
    <xf numFmtId="0" fontId="5" fillId="0" borderId="0" xfId="0" applyFont="1" applyBorder="1"/>
    <xf numFmtId="0" fontId="1" fillId="0" borderId="0" xfId="0" applyFont="1" applyFill="1" applyBorder="1" applyAlignment="1"/>
    <xf numFmtId="0" fontId="1" fillId="0" borderId="0" xfId="0" applyFont="1" applyFill="1" applyBorder="1" applyAlignment="1">
      <alignment horizontal="left"/>
    </xf>
    <xf numFmtId="0" fontId="5" fillId="0" borderId="0" xfId="2" applyFont="1" applyFill="1" applyBorder="1" applyAlignment="1">
      <alignment horizontal="left" vertical="top"/>
    </xf>
    <xf numFmtId="0" fontId="5" fillId="0" borderId="0" xfId="0" applyFont="1" applyFill="1" applyBorder="1"/>
    <xf numFmtId="0" fontId="16" fillId="0" borderId="0" xfId="0" applyFont="1" applyBorder="1" applyAlignment="1"/>
    <xf numFmtId="0" fontId="1" fillId="0" borderId="0" xfId="0" applyFont="1" applyFill="1" applyBorder="1"/>
    <xf numFmtId="0" fontId="15" fillId="0" borderId="0" xfId="0" applyFont="1" applyFill="1" applyAlignment="1">
      <alignment horizontal="right"/>
    </xf>
    <xf numFmtId="0" fontId="8" fillId="0" borderId="0" xfId="0" applyFont="1" applyFill="1" applyBorder="1" applyAlignment="1">
      <alignment horizontal="left" vertical="center" wrapText="1"/>
    </xf>
    <xf numFmtId="20" fontId="5" fillId="0" borderId="0" xfId="0" applyNumberFormat="1" applyFont="1" applyFill="1" applyBorder="1" applyAlignment="1">
      <alignment horizontal="left"/>
    </xf>
    <xf numFmtId="1" fontId="5" fillId="0" borderId="0" xfId="0" applyNumberFormat="1" applyFont="1" applyFill="1" applyBorder="1" applyAlignment="1">
      <alignment horizontal="left" vertical="top"/>
    </xf>
    <xf numFmtId="0" fontId="15" fillId="0" borderId="0" xfId="0" applyFont="1" applyFill="1" applyBorder="1" applyAlignment="1">
      <alignment horizontal="right" vertical="center"/>
    </xf>
    <xf numFmtId="0" fontId="8" fillId="0" borderId="0" xfId="0" applyFont="1" applyFill="1" applyBorder="1" applyAlignment="1">
      <alignment horizontal="right"/>
    </xf>
    <xf numFmtId="0" fontId="8" fillId="0" borderId="0" xfId="0" applyFont="1" applyFill="1" applyBorder="1" applyAlignment="1">
      <alignment horizontal="left" vertical="center"/>
    </xf>
    <xf numFmtId="0" fontId="0" fillId="0" borderId="0" xfId="0" applyFont="1" applyFill="1" applyBorder="1" applyAlignment="1">
      <alignment horizontal="left" vertical="top"/>
    </xf>
    <xf numFmtId="0" fontId="5" fillId="0" borderId="0" xfId="0" applyFont="1" applyFill="1" applyBorder="1" applyAlignment="1">
      <alignment horizontal="right" vertical="center"/>
    </xf>
    <xf numFmtId="1" fontId="0" fillId="0" borderId="0" xfId="0" applyNumberFormat="1"/>
    <xf numFmtId="164" fontId="0" fillId="0" borderId="1" xfId="0" applyNumberFormat="1" applyBorder="1" applyAlignment="1"/>
    <xf numFmtId="164" fontId="0" fillId="0" borderId="2" xfId="0" applyNumberFormat="1" applyBorder="1" applyAlignment="1"/>
    <xf numFmtId="0" fontId="5" fillId="0" borderId="0" xfId="0" applyFont="1" applyFill="1" applyAlignment="1">
      <alignment horizontal="right"/>
    </xf>
    <xf numFmtId="0" fontId="5" fillId="0" borderId="0" xfId="0" applyFont="1" applyFill="1"/>
    <xf numFmtId="0" fontId="5" fillId="0" borderId="0" xfId="0" applyFont="1" applyFill="1" applyBorder="1" applyAlignment="1">
      <alignment horizontal="left" vertical="center"/>
    </xf>
    <xf numFmtId="0" fontId="15" fillId="0" borderId="0" xfId="0" applyFont="1" applyFill="1" applyBorder="1" applyAlignment="1">
      <alignment horizontal="left" vertical="center"/>
    </xf>
    <xf numFmtId="0" fontId="5" fillId="0" borderId="0" xfId="4" applyFont="1" applyFill="1" applyBorder="1" applyAlignment="1">
      <alignment horizontal="left" vertical="top"/>
    </xf>
    <xf numFmtId="0" fontId="5" fillId="0" borderId="0" xfId="8" applyFont="1" applyFill="1" applyBorder="1" applyAlignment="1">
      <alignment vertical="top"/>
    </xf>
    <xf numFmtId="0" fontId="15" fillId="0" borderId="0" xfId="0" applyFont="1" applyFill="1" applyBorder="1" applyAlignment="1">
      <alignment vertical="center"/>
    </xf>
    <xf numFmtId="0" fontId="5" fillId="0" borderId="0" xfId="0" applyFont="1" applyFill="1" applyBorder="1" applyAlignment="1">
      <alignment vertical="center"/>
    </xf>
    <xf numFmtId="0" fontId="0" fillId="0" borderId="0" xfId="0" applyAlignment="1">
      <alignment vertical="center"/>
    </xf>
    <xf numFmtId="0" fontId="5" fillId="0" borderId="0" xfId="0" applyNumberFormat="1" applyFont="1" applyFill="1" applyBorder="1" applyAlignment="1">
      <alignment horizontal="left"/>
    </xf>
    <xf numFmtId="0" fontId="0" fillId="0" borderId="0" xfId="0" applyFill="1" applyBorder="1"/>
    <xf numFmtId="0" fontId="24" fillId="0" borderId="0" xfId="0" applyFont="1" applyFill="1" applyBorder="1"/>
    <xf numFmtId="49" fontId="25" fillId="0" borderId="0" xfId="4414" applyNumberFormat="1" applyFont="1" applyFill="1" applyBorder="1"/>
    <xf numFmtId="49" fontId="24" fillId="0" borderId="0" xfId="4414" applyNumberFormat="1" applyFont="1" applyFill="1" applyBorder="1"/>
    <xf numFmtId="168" fontId="25" fillId="0" borderId="0" xfId="4414" applyNumberFormat="1" applyFont="1" applyFill="1" applyBorder="1" applyAlignment="1">
      <alignment horizontal="left"/>
    </xf>
    <xf numFmtId="167" fontId="25" fillId="0" borderId="0" xfId="4414" applyNumberFormat="1" applyFont="1" applyFill="1" applyBorder="1"/>
    <xf numFmtId="0" fontId="24" fillId="0" borderId="0" xfId="0" applyFont="1" applyFill="1" applyBorder="1" applyAlignment="1"/>
    <xf numFmtId="1" fontId="25" fillId="0" borderId="0" xfId="0" applyNumberFormat="1" applyFont="1" applyFill="1" applyBorder="1"/>
    <xf numFmtId="167" fontId="25" fillId="0" borderId="0" xfId="0" applyNumberFormat="1" applyFont="1" applyFill="1" applyBorder="1"/>
    <xf numFmtId="168" fontId="25" fillId="0" borderId="0" xfId="4414" applyNumberFormat="1" applyFont="1" applyFill="1" applyBorder="1"/>
    <xf numFmtId="0" fontId="0" fillId="0" borderId="0" xfId="0" applyFont="1" applyFill="1" applyAlignment="1"/>
    <xf numFmtId="0" fontId="8" fillId="0" borderId="0" xfId="0" applyFont="1" applyFill="1" applyBorder="1" applyAlignment="1"/>
    <xf numFmtId="49" fontId="25" fillId="0" borderId="0" xfId="4414" applyNumberFormat="1" applyFont="1" applyFill="1" applyBorder="1" applyAlignment="1"/>
    <xf numFmtId="167" fontId="0" fillId="0" borderId="0" xfId="4414" applyNumberFormat="1" applyFont="1" applyFill="1" applyBorder="1" applyAlignment="1">
      <alignment horizontal="right"/>
    </xf>
    <xf numFmtId="49" fontId="5" fillId="0" borderId="0" xfId="4414" applyNumberFormat="1" applyFont="1" applyFill="1" applyBorder="1" applyAlignment="1"/>
    <xf numFmtId="49" fontId="25" fillId="0" borderId="0" xfId="4414" applyNumberFormat="1" applyFont="1" applyFill="1" applyBorder="1" applyAlignment="1">
      <alignment horizontal="left"/>
    </xf>
    <xf numFmtId="0" fontId="0" fillId="0" borderId="0" xfId="0" applyAlignment="1">
      <alignment horizontal="right"/>
    </xf>
    <xf numFmtId="167" fontId="25" fillId="0" borderId="0" xfId="4414" applyNumberFormat="1" applyFont="1" applyFill="1" applyBorder="1" applyAlignment="1">
      <alignment horizontal="right"/>
    </xf>
    <xf numFmtId="168" fontId="25" fillId="0" borderId="0" xfId="4414" applyNumberFormat="1" applyFont="1" applyFill="1" applyBorder="1" applyAlignment="1">
      <alignment horizontal="right"/>
    </xf>
    <xf numFmtId="0" fontId="5" fillId="0" borderId="0" xfId="0" applyFont="1" applyFill="1" applyAlignment="1">
      <alignment horizontal="left" vertical="center"/>
    </xf>
    <xf numFmtId="0" fontId="33" fillId="0" borderId="0" xfId="0" applyFont="1" applyFill="1" applyBorder="1"/>
    <xf numFmtId="0" fontId="33" fillId="0" borderId="0" xfId="0" applyFont="1" applyFill="1" applyBorder="1" applyAlignment="1">
      <alignment horizontal="left" vertical="center"/>
    </xf>
    <xf numFmtId="0" fontId="33" fillId="0" borderId="0" xfId="0" applyFont="1" applyFill="1"/>
    <xf numFmtId="0" fontId="32" fillId="0" borderId="0" xfId="0" applyFont="1" applyFill="1" applyBorder="1" applyAlignment="1">
      <alignment horizontal="left"/>
    </xf>
    <xf numFmtId="0" fontId="32" fillId="0" borderId="0" xfId="0" applyFont="1" applyFill="1" applyBorder="1" applyAlignment="1">
      <alignment horizontal="right"/>
    </xf>
    <xf numFmtId="0" fontId="32" fillId="0" borderId="0" xfId="0" applyFont="1" applyFill="1" applyAlignment="1">
      <alignment horizontal="right"/>
    </xf>
    <xf numFmtId="165" fontId="32" fillId="0" borderId="0" xfId="0" applyNumberFormat="1" applyFont="1" applyFill="1" applyBorder="1" applyAlignment="1">
      <alignment horizontal="right"/>
    </xf>
    <xf numFmtId="164" fontId="32" fillId="0" borderId="0" xfId="0" applyNumberFormat="1" applyFont="1" applyFill="1" applyBorder="1" applyAlignment="1">
      <alignment horizontal="right"/>
    </xf>
    <xf numFmtId="0" fontId="33" fillId="0" borderId="0" xfId="0" applyFont="1" applyFill="1" applyBorder="1" applyAlignment="1">
      <alignment horizontal="right"/>
    </xf>
    <xf numFmtId="0" fontId="33" fillId="0" borderId="0" xfId="0" applyFont="1" applyFill="1" applyAlignment="1">
      <alignment horizontal="right"/>
    </xf>
    <xf numFmtId="164" fontId="33" fillId="0" borderId="0" xfId="0" applyNumberFormat="1" applyFont="1" applyFill="1" applyBorder="1" applyAlignment="1">
      <alignment horizontal="right"/>
    </xf>
    <xf numFmtId="0" fontId="32" fillId="0" borderId="0" xfId="0" applyFont="1" applyFill="1" applyBorder="1" applyAlignment="1"/>
    <xf numFmtId="0" fontId="33" fillId="0" borderId="0" xfId="0" applyFont="1" applyFill="1" applyBorder="1" applyAlignment="1"/>
    <xf numFmtId="0" fontId="20" fillId="0" borderId="0" xfId="0" applyFont="1" applyFill="1"/>
    <xf numFmtId="0" fontId="0" fillId="0" borderId="0" xfId="0" applyFont="1" applyFill="1" applyAlignment="1">
      <alignment horizontal="left"/>
    </xf>
    <xf numFmtId="0" fontId="5" fillId="0" borderId="0" xfId="0" applyFont="1" applyFill="1" applyAlignment="1"/>
    <xf numFmtId="0" fontId="0" fillId="0" borderId="0" xfId="0" applyFill="1" applyAlignment="1">
      <alignment horizontal="left"/>
    </xf>
    <xf numFmtId="0" fontId="0" fillId="0" borderId="0" xfId="0" applyFill="1" applyAlignment="1">
      <alignment horizontal="right"/>
    </xf>
    <xf numFmtId="0" fontId="1" fillId="0" borderId="0" xfId="0" applyFont="1" applyFill="1"/>
    <xf numFmtId="0" fontId="1" fillId="0" borderId="0" xfId="0" applyFont="1" applyFill="1" applyAlignment="1">
      <alignment horizontal="left"/>
    </xf>
    <xf numFmtId="0" fontId="17" fillId="0" borderId="0" xfId="0" applyFont="1" applyFill="1" applyBorder="1" applyAlignment="1">
      <alignment horizontal="right" vertical="top"/>
    </xf>
    <xf numFmtId="0" fontId="8" fillId="0" borderId="0" xfId="0" applyFont="1" applyFill="1" applyBorder="1" applyAlignment="1">
      <alignment horizontal="center" vertical="top"/>
    </xf>
    <xf numFmtId="0" fontId="8" fillId="0" borderId="0" xfId="0" applyFont="1" applyFill="1" applyBorder="1" applyAlignment="1">
      <alignment vertical="top"/>
    </xf>
    <xf numFmtId="164" fontId="0" fillId="0" borderId="0" xfId="0" applyNumberFormat="1" applyFill="1" applyAlignment="1">
      <alignment horizontal="right"/>
    </xf>
    <xf numFmtId="164" fontId="0" fillId="0" borderId="0" xfId="0" applyNumberFormat="1" applyFill="1" applyBorder="1" applyAlignment="1">
      <alignment horizontal="right"/>
    </xf>
    <xf numFmtId="0" fontId="0" fillId="0" borderId="0" xfId="0" applyFill="1" applyAlignment="1">
      <alignment horizontal="left" vertical="top"/>
    </xf>
    <xf numFmtId="165" fontId="0" fillId="0" borderId="0" xfId="0" applyNumberFormat="1" applyFill="1" applyAlignment="1">
      <alignment horizontal="right" vertical="top"/>
    </xf>
    <xf numFmtId="164" fontId="0" fillId="0" borderId="0" xfId="0" applyNumberFormat="1" applyFill="1" applyAlignment="1">
      <alignment horizontal="right" vertical="top"/>
    </xf>
    <xf numFmtId="0" fontId="7" fillId="0" borderId="0" xfId="0" applyFont="1" applyFill="1" applyBorder="1" applyAlignment="1">
      <alignment horizontal="left" vertical="top"/>
    </xf>
    <xf numFmtId="0" fontId="0" fillId="0" borderId="0" xfId="0" applyNumberFormat="1" applyFont="1" applyFill="1" applyBorder="1" applyAlignment="1">
      <alignment horizontal="left"/>
    </xf>
    <xf numFmtId="0" fontId="5" fillId="0" borderId="0" xfId="0" applyFont="1" applyFill="1" applyAlignment="1">
      <alignment horizontal="left"/>
    </xf>
    <xf numFmtId="0" fontId="5" fillId="0" borderId="0" xfId="0" applyFont="1" applyFill="1" applyAlignment="1">
      <alignment horizontal="right" vertical="center"/>
    </xf>
    <xf numFmtId="0" fontId="5" fillId="0" borderId="0" xfId="2" applyFont="1" applyFill="1" applyBorder="1" applyAlignment="1">
      <alignment horizontal="right" vertical="top"/>
    </xf>
    <xf numFmtId="1" fontId="5" fillId="0" borderId="0" xfId="2" applyNumberFormat="1" applyFont="1" applyFill="1" applyBorder="1" applyAlignment="1">
      <alignment vertical="top"/>
    </xf>
    <xf numFmtId="0" fontId="0" fillId="0" borderId="0" xfId="0" applyFill="1" applyBorder="1" applyAlignment="1">
      <alignment horizontal="right"/>
    </xf>
    <xf numFmtId="0" fontId="0" fillId="0" borderId="0" xfId="0" applyNumberFormat="1" applyFont="1" applyFill="1"/>
    <xf numFmtId="0" fontId="5" fillId="0" borderId="0" xfId="0" applyNumberFormat="1" applyFont="1" applyFill="1" applyAlignment="1"/>
    <xf numFmtId="0" fontId="32" fillId="0" borderId="0" xfId="0" applyFont="1" applyFill="1" applyAlignment="1"/>
    <xf numFmtId="0" fontId="32" fillId="0" borderId="0" xfId="0" applyFont="1" applyFill="1" applyAlignment="1">
      <alignment horizontal="left"/>
    </xf>
    <xf numFmtId="0" fontId="24" fillId="0" borderId="0" xfId="0" applyFont="1" applyFill="1" applyBorder="1" applyAlignment="1">
      <alignment horizontal="left"/>
    </xf>
    <xf numFmtId="2" fontId="25" fillId="0" borderId="0" xfId="4414" applyNumberFormat="1" applyFont="1" applyFill="1" applyBorder="1"/>
    <xf numFmtId="0" fontId="0" fillId="0" borderId="0" xfId="0" applyFill="1" applyAlignment="1">
      <alignment vertical="center"/>
    </xf>
    <xf numFmtId="0" fontId="0" fillId="0" borderId="0" xfId="0" applyNumberFormat="1" applyFont="1" applyFill="1" applyBorder="1"/>
    <xf numFmtId="0" fontId="15" fillId="0" borderId="0" xfId="0" applyFont="1" applyFill="1" applyBorder="1" applyAlignment="1">
      <alignment horizontal="left" vertical="top"/>
    </xf>
    <xf numFmtId="0" fontId="15" fillId="0" borderId="0" xfId="0" applyFont="1" applyFill="1" applyBorder="1" applyAlignment="1">
      <alignment vertical="top"/>
    </xf>
    <xf numFmtId="0" fontId="15" fillId="0" borderId="0" xfId="0" applyFont="1" applyFill="1" applyBorder="1" applyAlignment="1">
      <alignment horizontal="right" vertical="top"/>
    </xf>
    <xf numFmtId="0" fontId="26" fillId="0" borderId="0" xfId="0" applyFont="1" applyFill="1" applyBorder="1"/>
    <xf numFmtId="0" fontId="24" fillId="0" borderId="0" xfId="0" applyFont="1" applyFill="1"/>
    <xf numFmtId="164" fontId="25" fillId="0" borderId="0" xfId="4414" applyNumberFormat="1" applyFont="1" applyFill="1" applyBorder="1"/>
    <xf numFmtId="0" fontId="26" fillId="0" borderId="0" xfId="0" applyFont="1" applyFill="1"/>
    <xf numFmtId="165" fontId="0" fillId="0" borderId="0" xfId="0" applyNumberFormat="1" applyFont="1" applyFill="1" applyBorder="1" applyAlignment="1">
      <alignment horizontal="right" vertical="top"/>
    </xf>
    <xf numFmtId="0" fontId="5" fillId="0" borderId="0" xfId="6" applyFont="1" applyFill="1" applyBorder="1" applyAlignment="1">
      <alignment horizontal="left" vertical="top"/>
    </xf>
    <xf numFmtId="0" fontId="5" fillId="0" borderId="0" xfId="5" applyFont="1" applyFill="1" applyBorder="1" applyAlignment="1">
      <alignment horizontal="left" vertical="top"/>
    </xf>
    <xf numFmtId="0" fontId="5" fillId="0" borderId="0" xfId="3" applyFont="1" applyFill="1" applyBorder="1" applyAlignment="1">
      <alignment horizontal="left" vertical="top"/>
    </xf>
    <xf numFmtId="1" fontId="5" fillId="0" borderId="0" xfId="3" applyNumberFormat="1" applyFont="1" applyFill="1" applyBorder="1" applyAlignment="1">
      <alignment horizontal="left" vertical="top"/>
    </xf>
    <xf numFmtId="0" fontId="5" fillId="0" borderId="0" xfId="7" applyFont="1" applyFill="1" applyBorder="1" applyAlignment="1">
      <alignment vertical="top"/>
    </xf>
    <xf numFmtId="0" fontId="5" fillId="0" borderId="0" xfId="10" applyFont="1" applyFill="1" applyBorder="1" applyAlignment="1" applyProtection="1"/>
    <xf numFmtId="0" fontId="0" fillId="0" borderId="0" xfId="0" applyFont="1" applyFill="1" applyBorder="1" applyAlignment="1">
      <alignment vertical="center"/>
    </xf>
    <xf numFmtId="165" fontId="25" fillId="0" borderId="0" xfId="4414" applyNumberFormat="1" applyFont="1" applyFill="1" applyBorder="1"/>
    <xf numFmtId="0" fontId="1" fillId="0" borderId="0" xfId="0" applyFont="1" applyFill="1" applyBorder="1" applyAlignment="1">
      <alignment horizontal="left" vertical="top"/>
    </xf>
    <xf numFmtId="16" fontId="5" fillId="0" borderId="0" xfId="0" applyNumberFormat="1" applyFont="1" applyFill="1" applyBorder="1" applyAlignment="1"/>
    <xf numFmtId="165" fontId="0" fillId="0" borderId="0" xfId="0" applyNumberFormat="1" applyFont="1" applyFill="1" applyBorder="1" applyAlignment="1">
      <alignment horizontal="right" vertical="top" wrapText="1"/>
    </xf>
    <xf numFmtId="165" fontId="0" fillId="0" borderId="0" xfId="0" applyNumberFormat="1" applyFont="1" applyFill="1" applyBorder="1" applyAlignment="1">
      <alignment horizontal="left"/>
    </xf>
    <xf numFmtId="0" fontId="5" fillId="0" borderId="0" xfId="0" applyFont="1" applyFill="1" applyBorder="1" applyAlignment="1">
      <alignment horizontal="left" vertical="center" wrapText="1"/>
    </xf>
    <xf numFmtId="0" fontId="21" fillId="0" borderId="0" xfId="0" applyFont="1" applyFill="1" applyBorder="1"/>
    <xf numFmtId="0" fontId="24" fillId="0" borderId="0" xfId="0" applyFont="1" applyFill="1" applyBorder="1" applyAlignment="1">
      <alignment vertical="center"/>
    </xf>
    <xf numFmtId="164" fontId="0" fillId="0" borderId="0" xfId="0" applyNumberFormat="1" applyFont="1" applyFill="1" applyBorder="1" applyAlignment="1"/>
    <xf numFmtId="0" fontId="15" fillId="0" borderId="0" xfId="0" applyFont="1" applyFill="1" applyBorder="1" applyAlignment="1"/>
    <xf numFmtId="0" fontId="16" fillId="0" borderId="0" xfId="0" applyFont="1" applyFill="1" applyBorder="1"/>
    <xf numFmtId="0" fontId="16" fillId="0" borderId="0" xfId="0" applyFont="1" applyFill="1" applyBorder="1" applyAlignment="1"/>
    <xf numFmtId="166" fontId="8" fillId="0" borderId="0" xfId="0" applyNumberFormat="1" applyFont="1" applyFill="1" applyBorder="1" applyAlignment="1">
      <alignment horizontal="right" vertical="top"/>
    </xf>
    <xf numFmtId="0" fontId="23" fillId="0" borderId="0" xfId="0" applyFont="1" applyFill="1" applyBorder="1"/>
    <xf numFmtId="49" fontId="19" fillId="0" borderId="0" xfId="4416" applyNumberFormat="1" applyFont="1" applyFill="1" applyBorder="1" applyAlignment="1"/>
    <xf numFmtId="49" fontId="24" fillId="0" borderId="0" xfId="4416" applyNumberFormat="1" applyFont="1" applyFill="1" applyBorder="1"/>
    <xf numFmtId="49" fontId="19" fillId="0" borderId="0" xfId="4416" applyNumberFormat="1" applyFont="1" applyFill="1" applyBorder="1"/>
    <xf numFmtId="168" fontId="19" fillId="0" borderId="0" xfId="4416" applyNumberFormat="1" applyFont="1" applyFill="1" applyBorder="1" applyAlignment="1">
      <alignment horizontal="left"/>
    </xf>
    <xf numFmtId="0" fontId="19" fillId="0" borderId="0" xfId="4416" applyFont="1" applyFill="1" applyBorder="1" applyAlignment="1">
      <alignment horizontal="left"/>
    </xf>
    <xf numFmtId="165" fontId="19" fillId="0" borderId="0" xfId="4416" applyNumberFormat="1" applyFont="1" applyFill="1" applyBorder="1"/>
    <xf numFmtId="49" fontId="24" fillId="0" borderId="0" xfId="4415" applyNumberFormat="1" applyFont="1" applyFill="1" applyBorder="1"/>
    <xf numFmtId="49" fontId="19" fillId="0" borderId="0" xfId="4415" applyNumberFormat="1" applyFont="1" applyFill="1" applyBorder="1"/>
    <xf numFmtId="1" fontId="5" fillId="0" borderId="0" xfId="2" applyNumberFormat="1" applyFont="1" applyFill="1" applyBorder="1" applyAlignment="1">
      <alignment horizontal="left" vertical="top"/>
    </xf>
    <xf numFmtId="16" fontId="5" fillId="0" borderId="0" xfId="0" quotePrefix="1" applyNumberFormat="1" applyFont="1" applyFill="1" applyBorder="1" applyAlignment="1"/>
    <xf numFmtId="1" fontId="7" fillId="0" borderId="0" xfId="0" applyNumberFormat="1" applyFont="1" applyFill="1" applyBorder="1" applyAlignment="1">
      <alignment horizontal="left" vertical="top"/>
    </xf>
    <xf numFmtId="49" fontId="0" fillId="0" borderId="0" xfId="4414" applyNumberFormat="1" applyFont="1" applyFill="1" applyBorder="1" applyAlignment="1">
      <alignment horizontal="left"/>
    </xf>
    <xf numFmtId="49" fontId="0" fillId="0" borderId="0" xfId="4414" applyNumberFormat="1" applyFont="1" applyFill="1" applyBorder="1"/>
    <xf numFmtId="165" fontId="0" fillId="0" borderId="0" xfId="4414" applyNumberFormat="1" applyFont="1" applyFill="1" applyBorder="1" applyAlignment="1">
      <alignment horizontal="right"/>
    </xf>
    <xf numFmtId="49" fontId="29" fillId="0" borderId="0" xfId="4414" applyNumberFormat="1" applyFont="1" applyFill="1" applyBorder="1"/>
    <xf numFmtId="49" fontId="29" fillId="0" borderId="0" xfId="4414" applyNumberFormat="1" applyFont="1" applyFill="1" applyBorder="1" applyAlignment="1"/>
    <xf numFmtId="168" fontId="0" fillId="0" borderId="0" xfId="4414" applyNumberFormat="1" applyFont="1" applyFill="1" applyBorder="1" applyAlignment="1">
      <alignment horizontal="right"/>
    </xf>
    <xf numFmtId="164" fontId="0" fillId="0" borderId="0" xfId="4414" applyNumberFormat="1" applyFont="1" applyFill="1" applyBorder="1" applyAlignment="1">
      <alignment horizontal="right"/>
    </xf>
    <xf numFmtId="0" fontId="8" fillId="0" borderId="0" xfId="0" applyFont="1" applyFill="1"/>
    <xf numFmtId="0" fontId="31" fillId="0" borderId="0" xfId="0" applyFont="1" applyFill="1" applyBorder="1"/>
    <xf numFmtId="0" fontId="31" fillId="0" borderId="0" xfId="0" applyFont="1" applyFill="1" applyBorder="1" applyAlignment="1">
      <alignment horizontal="left"/>
    </xf>
    <xf numFmtId="0" fontId="31" fillId="0" borderId="0" xfId="0" applyFont="1" applyFill="1" applyBorder="1" applyAlignment="1">
      <alignment horizontal="right"/>
    </xf>
    <xf numFmtId="0" fontId="31" fillId="0" borderId="0" xfId="0" applyFont="1"/>
    <xf numFmtId="0" fontId="30" fillId="0" borderId="0" xfId="0" applyFont="1" applyFill="1" applyBorder="1" applyAlignment="1">
      <alignment horizontal="left"/>
    </xf>
    <xf numFmtId="0" fontId="31" fillId="0" borderId="0" xfId="0" applyFont="1" applyAlignment="1">
      <alignment horizontal="left"/>
    </xf>
    <xf numFmtId="0" fontId="0" fillId="0" borderId="0" xfId="0" applyFont="1" applyFill="1" applyBorder="1" applyAlignment="1">
      <alignment vertical="center" wrapText="1"/>
    </xf>
    <xf numFmtId="0" fontId="0" fillId="0" borderId="0" xfId="0" applyFont="1" applyFill="1" applyBorder="1" applyAlignment="1">
      <alignment vertical="top"/>
    </xf>
    <xf numFmtId="0" fontId="0" fillId="0" borderId="0" xfId="4" applyFont="1" applyFill="1" applyBorder="1" applyAlignment="1">
      <alignment vertical="top"/>
    </xf>
    <xf numFmtId="0" fontId="0" fillId="0" borderId="0" xfId="3" applyFont="1" applyFill="1" applyBorder="1" applyAlignment="1">
      <alignment vertical="top"/>
    </xf>
    <xf numFmtId="164" fontId="34" fillId="0" borderId="0" xfId="4414" applyNumberFormat="1" applyFont="1" applyFill="1" applyBorder="1" applyAlignment="1"/>
    <xf numFmtId="0" fontId="0" fillId="0" borderId="0" xfId="2" applyFont="1" applyFill="1" applyBorder="1" applyAlignment="1">
      <alignment vertical="top"/>
    </xf>
    <xf numFmtId="167" fontId="34" fillId="0" borderId="0" xfId="4414" applyNumberFormat="1" applyFont="1" applyFill="1" applyBorder="1" applyAlignment="1"/>
    <xf numFmtId="164" fontId="0" fillId="0" borderId="0" xfId="0" applyNumberFormat="1" applyFont="1" applyFill="1" applyBorder="1" applyAlignment="1">
      <alignment vertical="top"/>
    </xf>
    <xf numFmtId="164" fontId="0" fillId="0" borderId="0" xfId="0" applyNumberFormat="1" applyFont="1" applyFill="1" applyAlignment="1"/>
    <xf numFmtId="164" fontId="34" fillId="0" borderId="0" xfId="4416" applyNumberFormat="1" applyFont="1" applyFill="1" applyBorder="1" applyAlignment="1"/>
    <xf numFmtId="0" fontId="0" fillId="0" borderId="0" xfId="0" applyNumberFormat="1" applyFont="1" applyFill="1" applyBorder="1" applyAlignment="1">
      <alignment vertical="top"/>
    </xf>
    <xf numFmtId="0" fontId="0" fillId="0" borderId="0" xfId="0" applyNumberFormat="1" applyFont="1" applyFill="1" applyBorder="1" applyAlignment="1"/>
    <xf numFmtId="164" fontId="0" fillId="0" borderId="0" xfId="0" applyNumberFormat="1" applyFont="1" applyFill="1" applyBorder="1" applyAlignment="1">
      <alignment vertical="top" wrapText="1"/>
    </xf>
    <xf numFmtId="164" fontId="5" fillId="0" borderId="0" xfId="0" applyNumberFormat="1" applyFont="1" applyFill="1" applyBorder="1" applyAlignment="1">
      <alignment horizontal="left"/>
    </xf>
    <xf numFmtId="164" fontId="5" fillId="0" borderId="0" xfId="0" applyNumberFormat="1" applyFont="1" applyFill="1" applyBorder="1" applyAlignment="1">
      <alignment horizontal="left" wrapText="1"/>
    </xf>
    <xf numFmtId="0" fontId="0" fillId="0" borderId="0" xfId="0" applyFont="1" applyFill="1" applyBorder="1" applyAlignment="1">
      <alignment horizontal="left" wrapText="1"/>
    </xf>
    <xf numFmtId="0" fontId="1" fillId="0" borderId="0" xfId="0" applyFont="1" applyFill="1" applyBorder="1" applyAlignment="1">
      <alignment horizontal="left" wrapText="1"/>
    </xf>
    <xf numFmtId="0" fontId="5" fillId="0" borderId="0" xfId="0" applyFont="1" applyFill="1" applyBorder="1" applyAlignment="1">
      <alignment horizontal="left" wrapText="1"/>
    </xf>
    <xf numFmtId="0" fontId="1" fillId="0" borderId="0" xfId="0" applyFont="1"/>
  </cellXfs>
  <cellStyles count="4417">
    <cellStyle name="Excel Built-in Normal" xfId="4414"/>
    <cellStyle name="Lien hypertexte" xfId="10" builtinId="8"/>
    <cellStyle name="Lien hypertexte 2" xfId="9"/>
    <cellStyle name="Lien hypertexte 2 2" xfId="748" hidden="1"/>
    <cellStyle name="Lien hypertexte 2 2" xfId="750" hidden="1"/>
    <cellStyle name="Lien hypertexte 2 2" xfId="752" hidden="1"/>
    <cellStyle name="Lien hypertexte 2 2" xfId="754" hidden="1"/>
    <cellStyle name="Lien hypertexte 2 2" xfId="756" hidden="1"/>
    <cellStyle name="Lien hypertexte 2 2" xfId="758" hidden="1"/>
    <cellStyle name="Lien hypertexte 2 2" xfId="760" hidden="1"/>
    <cellStyle name="Lien hypertexte 2 2" xfId="762" hidden="1"/>
    <cellStyle name="Lien hypertexte 2 2" xfId="764" hidden="1"/>
    <cellStyle name="Lien hypertexte 2 2" xfId="766" hidden="1"/>
    <cellStyle name="Lien hypertexte 2 2" xfId="768" hidden="1"/>
    <cellStyle name="Lien hypertexte 2 2" xfId="770" hidden="1"/>
    <cellStyle name="Lien hypertexte 2 2" xfId="772" hidden="1"/>
    <cellStyle name="Lien hypertexte 2 2" xfId="775" hidden="1"/>
    <cellStyle name="Lien hypertexte 2 2" xfId="777" hidden="1"/>
    <cellStyle name="Lien hypertexte 2 2" xfId="779" hidden="1"/>
    <cellStyle name="Lien hypertexte 2 2" xfId="781" hidden="1"/>
    <cellStyle name="Lien hypertexte 2 2" xfId="783" hidden="1"/>
    <cellStyle name="Lien hypertexte 2 2" xfId="785" hidden="1"/>
    <cellStyle name="Lien hypertexte 2 2" xfId="787" hidden="1"/>
    <cellStyle name="Lien hypertexte 2 2" xfId="789" hidden="1"/>
    <cellStyle name="Lien hypertexte 2 2" xfId="791" hidden="1"/>
    <cellStyle name="Lien hypertexte 2 2" xfId="793" hidden="1"/>
    <cellStyle name="Lien hypertexte 2 2" xfId="795" hidden="1"/>
    <cellStyle name="Lien hypertexte 2 2" xfId="797" hidden="1"/>
    <cellStyle name="Lien hypertexte 2 2" xfId="799" hidden="1"/>
    <cellStyle name="Lien hypertexte 2 2" xfId="801" hidden="1"/>
    <cellStyle name="Lien hypertexte 2 2" xfId="803" hidden="1"/>
    <cellStyle name="Lien hypertexte 2 2" xfId="805" hidden="1"/>
    <cellStyle name="Lien hypertexte 2 2" xfId="807" hidden="1"/>
    <cellStyle name="Lien hypertexte 2 2" xfId="809" hidden="1"/>
    <cellStyle name="Lien hypertexte 2 2" xfId="811" hidden="1"/>
    <cellStyle name="Lien hypertexte 2 2" xfId="813" hidden="1"/>
    <cellStyle name="Lien hypertexte 2 2" xfId="815" hidden="1"/>
    <cellStyle name="Lien hypertexte 2 2" xfId="817" hidden="1"/>
    <cellStyle name="Lien hypertexte 2 2" xfId="819" hidden="1"/>
    <cellStyle name="Lien hypertexte 2 2" xfId="821" hidden="1"/>
    <cellStyle name="Lien hypertexte 2 2" xfId="823" hidden="1"/>
    <cellStyle name="Lien hypertexte 2 2" xfId="825" hidden="1"/>
    <cellStyle name="Lien hypertexte 2 2" xfId="827" hidden="1"/>
    <cellStyle name="Lien hypertexte 2 2" xfId="829" hidden="1"/>
    <cellStyle name="Lien hypertexte 2 2" xfId="831" hidden="1"/>
    <cellStyle name="Lien hypertexte 2 2" xfId="833" hidden="1"/>
    <cellStyle name="Lien hypertexte 2 2" xfId="835" hidden="1"/>
    <cellStyle name="Lien hypertexte 2 2" xfId="837" hidden="1"/>
    <cellStyle name="Lien hypertexte 2 2" xfId="839" hidden="1"/>
    <cellStyle name="Lien hypertexte 2 2" xfId="841" hidden="1"/>
    <cellStyle name="Lien hypertexte 2 2" xfId="843" hidden="1"/>
    <cellStyle name="Lien hypertexte 2 2" xfId="845" hidden="1"/>
    <cellStyle name="Lien hypertexte 2 2" xfId="847" hidden="1"/>
    <cellStyle name="Lien hypertexte 2 2" xfId="849" hidden="1"/>
    <cellStyle name="Lien hypertexte 2 2" xfId="851" hidden="1"/>
    <cellStyle name="Lien hypertexte 2 2" xfId="853" hidden="1"/>
    <cellStyle name="Lien hypertexte 2 2" xfId="855" hidden="1"/>
    <cellStyle name="Lien hypertexte 2 2" xfId="857" hidden="1"/>
    <cellStyle name="Lien hypertexte 2 2" xfId="859" hidden="1"/>
    <cellStyle name="Lien hypertexte 2 2" xfId="861" hidden="1"/>
    <cellStyle name="Lien hypertexte 2 2" xfId="863" hidden="1"/>
    <cellStyle name="Lien hypertexte 2 2" xfId="865" hidden="1"/>
    <cellStyle name="Lien hypertexte 2 2" xfId="867" hidden="1"/>
    <cellStyle name="Lien hypertexte 2 2" xfId="869" hidden="1"/>
    <cellStyle name="Lien hypertexte 2 2" xfId="871" hidden="1"/>
    <cellStyle name="Lien hypertexte 2 2" xfId="873" hidden="1"/>
    <cellStyle name="Lien hypertexte 2 2" xfId="875" hidden="1"/>
    <cellStyle name="Lien hypertexte 2 2" xfId="877" hidden="1"/>
    <cellStyle name="Lien hypertexte 2 2" xfId="879" hidden="1"/>
    <cellStyle name="Lien hypertexte 2 2" xfId="881" hidden="1"/>
    <cellStyle name="Lien hypertexte 2 2" xfId="883" hidden="1"/>
    <cellStyle name="Lien hypertexte 2 2" xfId="885" hidden="1"/>
    <cellStyle name="Lien hypertexte 2 2" xfId="887" hidden="1"/>
    <cellStyle name="Lien hypertexte 2 2" xfId="889" hidden="1"/>
    <cellStyle name="Lien hypertexte 2 2" xfId="891" hidden="1"/>
    <cellStyle name="Lien hypertexte 2 2" xfId="893" hidden="1"/>
    <cellStyle name="Lien hypertexte 2 2" xfId="895" hidden="1"/>
    <cellStyle name="Lien hypertexte 2 2" xfId="897" hidden="1"/>
    <cellStyle name="Lien hypertexte 2 2" xfId="899" hidden="1"/>
    <cellStyle name="Lien hypertexte 2 2" xfId="901" hidden="1"/>
    <cellStyle name="Lien hypertexte 2 2" xfId="903" hidden="1"/>
    <cellStyle name="Lien hypertexte 2 2" xfId="905" hidden="1"/>
    <cellStyle name="Lien hypertexte 2 2" xfId="907" hidden="1"/>
    <cellStyle name="Lien hypertexte 2 2" xfId="909" hidden="1"/>
    <cellStyle name="Lien hypertexte 2 2" xfId="911" hidden="1"/>
    <cellStyle name="Lien hypertexte 2 2" xfId="913" hidden="1"/>
    <cellStyle name="Lien hypertexte 2 2" xfId="915" hidden="1"/>
    <cellStyle name="Lien hypertexte 2 2" xfId="917" hidden="1"/>
    <cellStyle name="Lien hypertexte 2 2" xfId="919" hidden="1"/>
    <cellStyle name="Lien hypertexte 2 2" xfId="921" hidden="1"/>
    <cellStyle name="Lien hypertexte 2 2" xfId="923" hidden="1"/>
    <cellStyle name="Lien hypertexte 2 2" xfId="925" hidden="1"/>
    <cellStyle name="Lien hypertexte 2 2" xfId="927" hidden="1"/>
    <cellStyle name="Lien hypertexte 2 2" xfId="929" hidden="1"/>
    <cellStyle name="Lien hypertexte 2 2" xfId="931" hidden="1"/>
    <cellStyle name="Lien hypertexte 2 2" xfId="933" hidden="1"/>
    <cellStyle name="Lien hypertexte 2 2" xfId="935" hidden="1"/>
    <cellStyle name="Lien hypertexte 2 2" xfId="937" hidden="1"/>
    <cellStyle name="Lien hypertexte 2 2" xfId="939" hidden="1"/>
    <cellStyle name="Lien hypertexte 2 2" xfId="941" hidden="1"/>
    <cellStyle name="Lien hypertexte 2 2" xfId="943" hidden="1"/>
    <cellStyle name="Lien hypertexte 2 2" xfId="945" hidden="1"/>
    <cellStyle name="Lien hypertexte 2 2" xfId="947" hidden="1"/>
    <cellStyle name="Lien hypertexte 2 2" xfId="949" hidden="1"/>
    <cellStyle name="Lien hypertexte 2 2" xfId="951" hidden="1"/>
    <cellStyle name="Lien hypertexte 2 2" xfId="953" hidden="1"/>
    <cellStyle name="Lien hypertexte 2 2" xfId="955" hidden="1"/>
    <cellStyle name="Lien hypertexte 2 2" xfId="957" hidden="1"/>
    <cellStyle name="Lien hypertexte 2 2" xfId="959" hidden="1"/>
    <cellStyle name="Lien hypertexte 2 2" xfId="961" hidden="1"/>
    <cellStyle name="Lien hypertexte 2 2" xfId="963" hidden="1"/>
    <cellStyle name="Lien hypertexte 2 2" xfId="965" hidden="1"/>
    <cellStyle name="Lien hypertexte 2 2" xfId="967" hidden="1"/>
    <cellStyle name="Lien hypertexte 2 2" xfId="969" hidden="1"/>
    <cellStyle name="Lien hypertexte 2 2" xfId="971" hidden="1"/>
    <cellStyle name="Lien hypertexte 2 2" xfId="973" hidden="1"/>
    <cellStyle name="Lien hypertexte 2 2" xfId="975" hidden="1"/>
    <cellStyle name="Lien hypertexte 2 2" xfId="977" hidden="1"/>
    <cellStyle name="Lien hypertexte 2 2" xfId="979" hidden="1"/>
    <cellStyle name="Lien hypertexte 2 2" xfId="981" hidden="1"/>
    <cellStyle name="Lien hypertexte 2 2" xfId="983" hidden="1"/>
    <cellStyle name="Lien hypertexte 2 2" xfId="985" hidden="1"/>
    <cellStyle name="Lien hypertexte 2 2" xfId="987" hidden="1"/>
    <cellStyle name="Lien hypertexte 2 2" xfId="989" hidden="1"/>
    <cellStyle name="Lien hypertexte 2 2" xfId="991" hidden="1"/>
    <cellStyle name="Lien hypertexte 2 2" xfId="993" hidden="1"/>
    <cellStyle name="Lien hypertexte 2 2" xfId="995" hidden="1"/>
    <cellStyle name="Lien hypertexte 2 2" xfId="997" hidden="1"/>
    <cellStyle name="Lien hypertexte 2 2" xfId="999" hidden="1"/>
    <cellStyle name="Lien hypertexte 2 2" xfId="1001" hidden="1"/>
    <cellStyle name="Lien hypertexte 2 2" xfId="1003" hidden="1"/>
    <cellStyle name="Lien hypertexte 2 2" xfId="1005" hidden="1"/>
    <cellStyle name="Lien hypertexte 2 2" xfId="1007" hidden="1"/>
    <cellStyle name="Lien hypertexte 2 2" xfId="1009" hidden="1"/>
    <cellStyle name="Lien hypertexte 2 2" xfId="1011" hidden="1"/>
    <cellStyle name="Lien hypertexte 2 2" xfId="1013" hidden="1"/>
    <cellStyle name="Lien hypertexte 2 2" xfId="1015" hidden="1"/>
    <cellStyle name="Lien hypertexte 2 2" xfId="1017" hidden="1"/>
    <cellStyle name="Lien hypertexte 2 2" xfId="1019" hidden="1"/>
    <cellStyle name="Lien hypertexte 2 2" xfId="1021" hidden="1"/>
    <cellStyle name="Lien hypertexte 2 2" xfId="1023" hidden="1"/>
    <cellStyle name="Lien hypertexte 2 2" xfId="1025" hidden="1"/>
    <cellStyle name="Lien hypertexte 2 2" xfId="1027" hidden="1"/>
    <cellStyle name="Lien hypertexte 2 2" xfId="1029" hidden="1"/>
    <cellStyle name="Lien hypertexte 2 2" xfId="1031" hidden="1"/>
    <cellStyle name="Lien hypertexte 2 2" xfId="1033" hidden="1"/>
    <cellStyle name="Lien hypertexte 2 2" xfId="1035" hidden="1"/>
    <cellStyle name="Lien hypertexte 2 2" xfId="1037" hidden="1"/>
    <cellStyle name="Lien hypertexte 2 2" xfId="1039" hidden="1"/>
    <cellStyle name="Lien hypertexte 2 2" xfId="1041" hidden="1"/>
    <cellStyle name="Lien hypertexte 2 2" xfId="1043" hidden="1"/>
    <cellStyle name="Lien hypertexte 2 2" xfId="1045" hidden="1"/>
    <cellStyle name="Lien hypertexte 2 2" xfId="1047" hidden="1"/>
    <cellStyle name="Lien hypertexte 2 2" xfId="1049" hidden="1"/>
    <cellStyle name="Lien hypertexte 2 2" xfId="1051" hidden="1"/>
    <cellStyle name="Lien hypertexte 2 2" xfId="1053" hidden="1"/>
    <cellStyle name="Lien hypertexte 2 2" xfId="1055" hidden="1"/>
    <cellStyle name="Lien hypertexte 2 2" xfId="1057" hidden="1"/>
    <cellStyle name="Lien hypertexte 2 2" xfId="1059" hidden="1"/>
    <cellStyle name="Lien hypertexte 2 2" xfId="1061" hidden="1"/>
    <cellStyle name="Lien hypertexte 2 2" xfId="1063" hidden="1"/>
    <cellStyle name="Lien hypertexte 2 2" xfId="1065" hidden="1"/>
    <cellStyle name="Lien hypertexte 2 2" xfId="1067" hidden="1"/>
    <cellStyle name="Lien hypertexte 2 2" xfId="1069" hidden="1"/>
    <cellStyle name="Lien hypertexte 2 2" xfId="1071" hidden="1"/>
    <cellStyle name="Lien hypertexte 2 2" xfId="1073" hidden="1"/>
    <cellStyle name="Lien hypertexte 2 2" xfId="1075" hidden="1"/>
    <cellStyle name="Lien hypertexte 2 2" xfId="1077" hidden="1"/>
    <cellStyle name="Lien hypertexte 2 2" xfId="1079" hidden="1"/>
    <cellStyle name="Lien hypertexte 2 2" xfId="1081" hidden="1"/>
    <cellStyle name="Lien hypertexte 2 2" xfId="1083" hidden="1"/>
    <cellStyle name="Lien hypertexte 2 2" xfId="1085" hidden="1"/>
    <cellStyle name="Lien hypertexte 2 2" xfId="1087" hidden="1"/>
    <cellStyle name="Lien hypertexte 2 2" xfId="1089" hidden="1"/>
    <cellStyle name="Lien hypertexte 2 2" xfId="1091" hidden="1"/>
    <cellStyle name="Lien hypertexte 2 2" xfId="1093" hidden="1"/>
    <cellStyle name="Lien hypertexte 2 2" xfId="1095" hidden="1"/>
    <cellStyle name="Lien hypertexte 2 2" xfId="1097" hidden="1"/>
    <cellStyle name="Lien hypertexte 2 2" xfId="1099" hidden="1"/>
    <cellStyle name="Lien hypertexte 2 2" xfId="1101" hidden="1"/>
    <cellStyle name="Lien hypertexte 2 2" xfId="1103" hidden="1"/>
    <cellStyle name="Lien hypertexte 2 2" xfId="1105" hidden="1"/>
    <cellStyle name="Lien hypertexte 2 2" xfId="1107" hidden="1"/>
    <cellStyle name="Lien hypertexte 2 2" xfId="1109" hidden="1"/>
    <cellStyle name="Lien hypertexte 2 2" xfId="1111" hidden="1"/>
    <cellStyle name="Lien hypertexte 2 2" xfId="1113" hidden="1"/>
    <cellStyle name="Lien hypertexte 2 2" xfId="1115" hidden="1"/>
    <cellStyle name="Lien hypertexte 2 2" xfId="1117" hidden="1"/>
    <cellStyle name="Lien hypertexte 2 2" xfId="1119" hidden="1"/>
    <cellStyle name="Lien hypertexte 2 2" xfId="1121" hidden="1"/>
    <cellStyle name="Lien hypertexte 2 2" xfId="1123" hidden="1"/>
    <cellStyle name="Lien hypertexte 2 2" xfId="1125" hidden="1"/>
    <cellStyle name="Lien hypertexte 2 2" xfId="1127" hidden="1"/>
    <cellStyle name="Lien hypertexte 2 2" xfId="1129" hidden="1"/>
    <cellStyle name="Lien hypertexte 2 2" xfId="1131" hidden="1"/>
    <cellStyle name="Lien hypertexte 2 2" xfId="1133" hidden="1"/>
    <cellStyle name="Lien hypertexte 2 2" xfId="1135" hidden="1"/>
    <cellStyle name="Lien hypertexte 2 2" xfId="1137" hidden="1"/>
    <cellStyle name="Lien hypertexte 2 2" xfId="1139" hidden="1"/>
    <cellStyle name="Lien hypertexte 2 2" xfId="1141" hidden="1"/>
    <cellStyle name="Lien hypertexte 2 2" xfId="1143" hidden="1"/>
    <cellStyle name="Lien hypertexte 2 2" xfId="1145" hidden="1"/>
    <cellStyle name="Lien hypertexte 2 2" xfId="1147" hidden="1"/>
    <cellStyle name="Lien hypertexte 2 2" xfId="1149" hidden="1"/>
    <cellStyle name="Lien hypertexte 2 2" xfId="1151" hidden="1"/>
    <cellStyle name="Lien hypertexte 2 2" xfId="1153" hidden="1"/>
    <cellStyle name="Lien hypertexte 2 2" xfId="1155" hidden="1"/>
    <cellStyle name="Lien hypertexte 2 2" xfId="1157" hidden="1"/>
    <cellStyle name="Lien hypertexte 2 2" xfId="1159" hidden="1"/>
    <cellStyle name="Lien hypertexte 2 2" xfId="1161" hidden="1"/>
    <cellStyle name="Lien hypertexte 2 2" xfId="1163" hidden="1"/>
    <cellStyle name="Lien hypertexte 2 2" xfId="1165" hidden="1"/>
    <cellStyle name="Lien hypertexte 2 2" xfId="1167" hidden="1"/>
    <cellStyle name="Lien hypertexte 2 2" xfId="1169" hidden="1"/>
    <cellStyle name="Lien hypertexte 2 2" xfId="1171" hidden="1"/>
    <cellStyle name="Lien hypertexte 2 2" xfId="1173" hidden="1"/>
    <cellStyle name="Lien hypertexte 2 2" xfId="1175" hidden="1"/>
    <cellStyle name="Lien hypertexte 2 2" xfId="1177" hidden="1"/>
    <cellStyle name="Lien hypertexte 2 2" xfId="1179" hidden="1"/>
    <cellStyle name="Lien hypertexte 2 2" xfId="1181" hidden="1"/>
    <cellStyle name="Lien hypertexte 2 2" xfId="1183" hidden="1"/>
    <cellStyle name="Lien hypertexte 2 2" xfId="1185" hidden="1"/>
    <cellStyle name="Lien hypertexte 2 2" xfId="1187" hidden="1"/>
    <cellStyle name="Lien hypertexte 2 2" xfId="1189" hidden="1"/>
    <cellStyle name="Lien hypertexte 2 2" xfId="1191" hidden="1"/>
    <cellStyle name="Lien hypertexte 2 2" xfId="1193" hidden="1"/>
    <cellStyle name="Lien hypertexte 2 2" xfId="1195" hidden="1"/>
    <cellStyle name="Lien hypertexte 2 2" xfId="1197" hidden="1"/>
    <cellStyle name="Lien hypertexte 2 2" xfId="1199" hidden="1"/>
    <cellStyle name="Lien hypertexte 2 2" xfId="1201" hidden="1"/>
    <cellStyle name="Lien hypertexte 2 2" xfId="1203" hidden="1"/>
    <cellStyle name="Lien hypertexte 2 2" xfId="1205" hidden="1"/>
    <cellStyle name="Lien hypertexte 2 2" xfId="1207" hidden="1"/>
    <cellStyle name="Lien hypertexte 2 2" xfId="1209" hidden="1"/>
    <cellStyle name="Lien hypertexte 2 2" xfId="1211" hidden="1"/>
    <cellStyle name="Lien hypertexte 2 2" xfId="1213" hidden="1"/>
    <cellStyle name="Lien hypertexte 2 2" xfId="1215" hidden="1"/>
    <cellStyle name="Lien hypertexte 2 2" xfId="1217" hidden="1"/>
    <cellStyle name="Lien hypertexte 2 2" xfId="1219" hidden="1"/>
    <cellStyle name="Lien hypertexte 2 2" xfId="1221" hidden="1"/>
    <cellStyle name="Lien hypertexte 2 2" xfId="1223" hidden="1"/>
    <cellStyle name="Lien hypertexte 2 2" xfId="1225" hidden="1"/>
    <cellStyle name="Lien hypertexte 2 2" xfId="1227" hidden="1"/>
    <cellStyle name="Lien hypertexte 2 2" xfId="1229" hidden="1"/>
    <cellStyle name="Lien hypertexte 2 2" xfId="1231" hidden="1"/>
    <cellStyle name="Lien hypertexte 2 2" xfId="1233" hidden="1"/>
    <cellStyle name="Lien hypertexte 2 2" xfId="1235" hidden="1"/>
    <cellStyle name="Lien hypertexte 2 2" xfId="1237" hidden="1"/>
    <cellStyle name="Lien hypertexte 2 2" xfId="1239" hidden="1"/>
    <cellStyle name="Lien hypertexte 2 2" xfId="1241" hidden="1"/>
    <cellStyle name="Lien hypertexte 2 2" xfId="1243" hidden="1"/>
    <cellStyle name="Lien hypertexte 2 2" xfId="1245" hidden="1"/>
    <cellStyle name="Lien hypertexte 2 2" xfId="1247" hidden="1"/>
    <cellStyle name="Lien hypertexte 2 2" xfId="1249" hidden="1"/>
    <cellStyle name="Lien hypertexte 2 2" xfId="1251" hidden="1"/>
    <cellStyle name="Lien hypertexte 2 2" xfId="1253" hidden="1"/>
    <cellStyle name="Lien hypertexte 2 2" xfId="1255" hidden="1"/>
    <cellStyle name="Lien hypertexte 2 2" xfId="1257" hidden="1"/>
    <cellStyle name="Lien hypertexte 2 2" xfId="1259" hidden="1"/>
    <cellStyle name="Lien hypertexte 2 2" xfId="1261" hidden="1"/>
    <cellStyle name="Lien hypertexte 2 2" xfId="1263" hidden="1"/>
    <cellStyle name="Lien hypertexte 2 2" xfId="1265" hidden="1"/>
    <cellStyle name="Lien hypertexte 2 2" xfId="1267" hidden="1"/>
    <cellStyle name="Lien hypertexte 2 2" xfId="1269" hidden="1"/>
    <cellStyle name="Lien hypertexte 2 2" xfId="1271" hidden="1"/>
    <cellStyle name="Lien hypertexte 2 2" xfId="1273" hidden="1"/>
    <cellStyle name="Lien hypertexte 2 2" xfId="1275" hidden="1"/>
    <cellStyle name="Lien hypertexte 2 2" xfId="1277" hidden="1"/>
    <cellStyle name="Lien hypertexte 2 2" xfId="1279" hidden="1"/>
    <cellStyle name="Lien hypertexte 2 2" xfId="1281" hidden="1"/>
    <cellStyle name="Lien hypertexte 2 2" xfId="1283" hidden="1"/>
    <cellStyle name="Lien hypertexte 2 2" xfId="1285" hidden="1"/>
    <cellStyle name="Lien hypertexte 2 2" xfId="1287" hidden="1"/>
    <cellStyle name="Lien hypertexte 2 2" xfId="1289" hidden="1"/>
    <cellStyle name="Lien hypertexte 2 2" xfId="1291" hidden="1"/>
    <cellStyle name="Lien hypertexte 2 2" xfId="1293" hidden="1"/>
    <cellStyle name="Lien hypertexte 2 2" xfId="1295" hidden="1"/>
    <cellStyle name="Lien hypertexte 2 2" xfId="1297" hidden="1"/>
    <cellStyle name="Lien hypertexte 2 2" xfId="1299" hidden="1"/>
    <cellStyle name="Lien hypertexte 2 2" xfId="1301" hidden="1"/>
    <cellStyle name="Lien hypertexte 2 2" xfId="1303" hidden="1"/>
    <cellStyle name="Lien hypertexte 2 2" xfId="1305" hidden="1"/>
    <cellStyle name="Lien hypertexte 2 2" xfId="1307" hidden="1"/>
    <cellStyle name="Lien hypertexte 2 2" xfId="1309" hidden="1"/>
    <cellStyle name="Lien hypertexte 2 2" xfId="1311" hidden="1"/>
    <cellStyle name="Lien hypertexte 2 2" xfId="1313" hidden="1"/>
    <cellStyle name="Lien hypertexte 2 2" xfId="1315" hidden="1"/>
    <cellStyle name="Lien hypertexte 2 2" xfId="1317" hidden="1"/>
    <cellStyle name="Lien hypertexte 2 2" xfId="1319" hidden="1"/>
    <cellStyle name="Lien hypertexte 2 2" xfId="1321" hidden="1"/>
    <cellStyle name="Lien hypertexte 2 2" xfId="1323" hidden="1"/>
    <cellStyle name="Lien hypertexte 2 2" xfId="1325" hidden="1"/>
    <cellStyle name="Lien hypertexte 2 2" xfId="1327" hidden="1"/>
    <cellStyle name="Lien hypertexte 2 2" xfId="1329" hidden="1"/>
    <cellStyle name="Lien hypertexte 2 2" xfId="1331" hidden="1"/>
    <cellStyle name="Lien hypertexte 2 2" xfId="1333" hidden="1"/>
    <cellStyle name="Lien hypertexte 2 2" xfId="1335" hidden="1"/>
    <cellStyle name="Lien hypertexte 2 2" xfId="1337" hidden="1"/>
    <cellStyle name="Lien hypertexte 2 2" xfId="1339" hidden="1"/>
    <cellStyle name="Lien hypertexte 2 2" xfId="1341" hidden="1"/>
    <cellStyle name="Lien hypertexte 2 2" xfId="1343" hidden="1"/>
    <cellStyle name="Lien hypertexte 2 2" xfId="1345" hidden="1"/>
    <cellStyle name="Lien hypertexte 2 2" xfId="1347" hidden="1"/>
    <cellStyle name="Lien hypertexte 2 2" xfId="1349" hidden="1"/>
    <cellStyle name="Lien hypertexte 2 2" xfId="1351" hidden="1"/>
    <cellStyle name="Lien hypertexte 2 2" xfId="1353" hidden="1"/>
    <cellStyle name="Lien hypertexte 2 2" xfId="1355" hidden="1"/>
    <cellStyle name="Lien hypertexte 2 2" xfId="1357" hidden="1"/>
    <cellStyle name="Lien hypertexte 2 2" xfId="1359" hidden="1"/>
    <cellStyle name="Lien hypertexte 2 2" xfId="1361" hidden="1"/>
    <cellStyle name="Lien hypertexte 2 2" xfId="1363" hidden="1"/>
    <cellStyle name="Lien hypertexte 2 2" xfId="1365" hidden="1"/>
    <cellStyle name="Lien hypertexte 2 2" xfId="1380" hidden="1"/>
    <cellStyle name="Lien hypertexte 2 2" xfId="1382" hidden="1"/>
    <cellStyle name="Lien hypertexte 2 2" xfId="1384" hidden="1"/>
    <cellStyle name="Lien hypertexte 2 2" xfId="1386" hidden="1"/>
    <cellStyle name="Lien hypertexte 2 2" xfId="1388" hidden="1"/>
    <cellStyle name="Lien hypertexte 2 2" xfId="1390" hidden="1"/>
    <cellStyle name="Lien hypertexte 2 2" xfId="1392" hidden="1"/>
    <cellStyle name="Lien hypertexte 2 2" xfId="1394" hidden="1"/>
    <cellStyle name="Lien hypertexte 2 2" xfId="1396" hidden="1"/>
    <cellStyle name="Lien hypertexte 2 2" xfId="1398" hidden="1"/>
    <cellStyle name="Lien hypertexte 2 2" xfId="1400" hidden="1"/>
    <cellStyle name="Lien hypertexte 2 2" xfId="1402" hidden="1"/>
    <cellStyle name="Lien hypertexte 2 2" xfId="1404" hidden="1"/>
    <cellStyle name="Lien hypertexte 2 2" xfId="1406" hidden="1"/>
    <cellStyle name="Lien hypertexte 2 2" xfId="1408" hidden="1"/>
    <cellStyle name="Lien hypertexte 2 2" xfId="1410" hidden="1"/>
    <cellStyle name="Lien hypertexte 2 2" xfId="1412" hidden="1"/>
    <cellStyle name="Lien hypertexte 2 2" xfId="1414" hidden="1"/>
    <cellStyle name="Lien hypertexte 2 2" xfId="1416" hidden="1"/>
    <cellStyle name="Lien hypertexte 2 2" xfId="1418" hidden="1"/>
    <cellStyle name="Lien hypertexte 2 2" xfId="1420" hidden="1"/>
    <cellStyle name="Lien hypertexte 2 2" xfId="1422" hidden="1"/>
    <cellStyle name="Lien hypertexte 2 2" xfId="1424" hidden="1"/>
    <cellStyle name="Lien hypertexte 2 2" xfId="1426" hidden="1"/>
    <cellStyle name="Lien hypertexte 2 2" xfId="1428" hidden="1"/>
    <cellStyle name="Lien hypertexte 2 2" xfId="1430" hidden="1"/>
    <cellStyle name="Lien hypertexte 2 2" xfId="1432" hidden="1"/>
    <cellStyle name="Lien hypertexte 2 2" xfId="1434" hidden="1"/>
    <cellStyle name="Lien hypertexte 2 2" xfId="1436" hidden="1"/>
    <cellStyle name="Lien hypertexte 2 2" xfId="1438" hidden="1"/>
    <cellStyle name="Lien hypertexte 2 2" xfId="1440" hidden="1"/>
    <cellStyle name="Lien hypertexte 2 2" xfId="1442" hidden="1"/>
    <cellStyle name="Lien hypertexte 2 2" xfId="1444" hidden="1"/>
    <cellStyle name="Lien hypertexte 2 2" xfId="1446" hidden="1"/>
    <cellStyle name="Lien hypertexte 2 2" xfId="1448" hidden="1"/>
    <cellStyle name="Lien hypertexte 2 2" xfId="1450" hidden="1"/>
    <cellStyle name="Lien hypertexte 2 2" xfId="1452" hidden="1"/>
    <cellStyle name="Lien hypertexte 2 2" xfId="1454" hidden="1"/>
    <cellStyle name="Lien hypertexte 2 2" xfId="1456" hidden="1"/>
    <cellStyle name="Lien hypertexte 2 2" xfId="1458" hidden="1"/>
    <cellStyle name="Lien hypertexte 2 2" xfId="1460" hidden="1"/>
    <cellStyle name="Lien hypertexte 2 2" xfId="1462" hidden="1"/>
    <cellStyle name="Lien hypertexte 2 2" xfId="1464" hidden="1"/>
    <cellStyle name="Lien hypertexte 2 2" xfId="1466" hidden="1"/>
    <cellStyle name="Lien hypertexte 2 2" xfId="1468" hidden="1"/>
    <cellStyle name="Lien hypertexte 2 2" xfId="1470" hidden="1"/>
    <cellStyle name="Lien hypertexte 2 2" xfId="1472" hidden="1"/>
    <cellStyle name="Lien hypertexte 2 2" xfId="1474" hidden="1"/>
    <cellStyle name="Lien hypertexte 2 2" xfId="1476" hidden="1"/>
    <cellStyle name="Lien hypertexte 2 2" xfId="1478" hidden="1"/>
    <cellStyle name="Lien hypertexte 2 2" xfId="1480" hidden="1"/>
    <cellStyle name="Lien hypertexte 2 2" xfId="2219" hidden="1"/>
    <cellStyle name="Lien hypertexte 2 2" xfId="2221" hidden="1"/>
    <cellStyle name="Lien hypertexte 2 2" xfId="2223" hidden="1"/>
    <cellStyle name="Lien hypertexte 2 2" xfId="2225" hidden="1"/>
    <cellStyle name="Lien hypertexte 2 2" xfId="2227" hidden="1"/>
    <cellStyle name="Lien hypertexte 2 2" xfId="2229" hidden="1"/>
    <cellStyle name="Lien hypertexte 2 2" xfId="2231" hidden="1"/>
    <cellStyle name="Lien hypertexte 2 2" xfId="2233" hidden="1"/>
    <cellStyle name="Lien hypertexte 2 2" xfId="2235" hidden="1"/>
    <cellStyle name="Lien hypertexte 2 2" xfId="2237" hidden="1"/>
    <cellStyle name="Lien hypertexte 2 2" xfId="2239" hidden="1"/>
    <cellStyle name="Lien hypertexte 2 2" xfId="2241" hidden="1"/>
    <cellStyle name="Lien hypertexte 2 2" xfId="2243" hidden="1"/>
    <cellStyle name="Lien hypertexte 2 2" xfId="2245" hidden="1"/>
    <cellStyle name="Lien hypertexte 2 2" xfId="2247" hidden="1"/>
    <cellStyle name="Lien hypertexte 2 2" xfId="2249" hidden="1"/>
    <cellStyle name="Lien hypertexte 2 2" xfId="2251" hidden="1"/>
    <cellStyle name="Lien hypertexte 2 2" xfId="2253" hidden="1"/>
    <cellStyle name="Lien hypertexte 2 2" xfId="2255" hidden="1"/>
    <cellStyle name="Lien hypertexte 2 2" xfId="2257" hidden="1"/>
    <cellStyle name="Lien hypertexte 2 2" xfId="2259" hidden="1"/>
    <cellStyle name="Lien hypertexte 2 2" xfId="2261" hidden="1"/>
    <cellStyle name="Lien hypertexte 2 2" xfId="2263" hidden="1"/>
    <cellStyle name="Lien hypertexte 2 2" xfId="2265" hidden="1"/>
    <cellStyle name="Lien hypertexte 2 2" xfId="2267" hidden="1"/>
    <cellStyle name="Lien hypertexte 2 2" xfId="2269" hidden="1"/>
    <cellStyle name="Lien hypertexte 2 2" xfId="2271" hidden="1"/>
    <cellStyle name="Lien hypertexte 2 2" xfId="2273" hidden="1"/>
    <cellStyle name="Lien hypertexte 2 2" xfId="2275" hidden="1"/>
    <cellStyle name="Lien hypertexte 2 2" xfId="2277" hidden="1"/>
    <cellStyle name="Lien hypertexte 2 2" xfId="2279" hidden="1"/>
    <cellStyle name="Lien hypertexte 2 2" xfId="2281" hidden="1"/>
    <cellStyle name="Lien hypertexte 2 2" xfId="2283" hidden="1"/>
    <cellStyle name="Lien hypertexte 2 2" xfId="2285" hidden="1"/>
    <cellStyle name="Lien hypertexte 2 2" xfId="2287" hidden="1"/>
    <cellStyle name="Lien hypertexte 2 2" xfId="2289" hidden="1"/>
    <cellStyle name="Lien hypertexte 2 2" xfId="2291" hidden="1"/>
    <cellStyle name="Lien hypertexte 2 2" xfId="2293" hidden="1"/>
    <cellStyle name="Lien hypertexte 2 2" xfId="2295" hidden="1"/>
    <cellStyle name="Lien hypertexte 2 2" xfId="2297" hidden="1"/>
    <cellStyle name="Lien hypertexte 2 2" xfId="2299" hidden="1"/>
    <cellStyle name="Lien hypertexte 2 2" xfId="2301" hidden="1"/>
    <cellStyle name="Lien hypertexte 2 2" xfId="2303" hidden="1"/>
    <cellStyle name="Lien hypertexte 2 2" xfId="2305" hidden="1"/>
    <cellStyle name="Lien hypertexte 2 2" xfId="2307" hidden="1"/>
    <cellStyle name="Lien hypertexte 2 2" xfId="2309" hidden="1"/>
    <cellStyle name="Lien hypertexte 2 2" xfId="2311" hidden="1"/>
    <cellStyle name="Lien hypertexte 2 2" xfId="2313" hidden="1"/>
    <cellStyle name="Lien hypertexte 2 2" xfId="2315" hidden="1"/>
    <cellStyle name="Lien hypertexte 2 2" xfId="2317" hidden="1"/>
    <cellStyle name="Lien hypertexte 2 2" xfId="2319" hidden="1"/>
    <cellStyle name="Lien hypertexte 2 2" xfId="2321" hidden="1"/>
    <cellStyle name="Lien hypertexte 2 2" xfId="2323" hidden="1"/>
    <cellStyle name="Lien hypertexte 2 2" xfId="2325" hidden="1"/>
    <cellStyle name="Lien hypertexte 2 2" xfId="2327" hidden="1"/>
    <cellStyle name="Lien hypertexte 2 2" xfId="2329" hidden="1"/>
    <cellStyle name="Lien hypertexte 2 2" xfId="2331" hidden="1"/>
    <cellStyle name="Lien hypertexte 2 2" xfId="2333" hidden="1"/>
    <cellStyle name="Lien hypertexte 2 2" xfId="2335" hidden="1"/>
    <cellStyle name="Lien hypertexte 2 2" xfId="2337" hidden="1"/>
    <cellStyle name="Lien hypertexte 2 2" xfId="2339" hidden="1"/>
    <cellStyle name="Lien hypertexte 2 2" xfId="2341" hidden="1"/>
    <cellStyle name="Lien hypertexte 2 2" xfId="2343" hidden="1"/>
    <cellStyle name="Lien hypertexte 2 2" xfId="2345" hidden="1"/>
    <cellStyle name="Lien hypertexte 2 2" xfId="2347" hidden="1"/>
    <cellStyle name="Lien hypertexte 2 2" xfId="2349" hidden="1"/>
    <cellStyle name="Lien hypertexte 2 2" xfId="2351" hidden="1"/>
    <cellStyle name="Lien hypertexte 2 2" xfId="2353" hidden="1"/>
    <cellStyle name="Lien hypertexte 2 2" xfId="2355" hidden="1"/>
    <cellStyle name="Lien hypertexte 2 2" xfId="2357" hidden="1"/>
    <cellStyle name="Lien hypertexte 2 2" xfId="2359" hidden="1"/>
    <cellStyle name="Lien hypertexte 2 2" xfId="2361" hidden="1"/>
    <cellStyle name="Lien hypertexte 2 2" xfId="2363" hidden="1"/>
    <cellStyle name="Lien hypertexte 2 2" xfId="2365" hidden="1"/>
    <cellStyle name="Lien hypertexte 2 2" xfId="2367" hidden="1"/>
    <cellStyle name="Lien hypertexte 2 2" xfId="2369" hidden="1"/>
    <cellStyle name="Lien hypertexte 2 2" xfId="2371" hidden="1"/>
    <cellStyle name="Lien hypertexte 2 2" xfId="2373" hidden="1"/>
    <cellStyle name="Lien hypertexte 2 2" xfId="2375" hidden="1"/>
    <cellStyle name="Lien hypertexte 2 2" xfId="2377" hidden="1"/>
    <cellStyle name="Lien hypertexte 2 2" xfId="2379" hidden="1"/>
    <cellStyle name="Lien hypertexte 2 2" xfId="2381" hidden="1"/>
    <cellStyle name="Lien hypertexte 2 2" xfId="2383" hidden="1"/>
    <cellStyle name="Lien hypertexte 2 2" xfId="2385" hidden="1"/>
    <cellStyle name="Lien hypertexte 2 2" xfId="2387" hidden="1"/>
    <cellStyle name="Lien hypertexte 2 2" xfId="2389" hidden="1"/>
    <cellStyle name="Lien hypertexte 2 2" xfId="2391" hidden="1"/>
    <cellStyle name="Lien hypertexte 2 2" xfId="2393" hidden="1"/>
    <cellStyle name="Lien hypertexte 2 2" xfId="2395" hidden="1"/>
    <cellStyle name="Lien hypertexte 2 2" xfId="2397" hidden="1"/>
    <cellStyle name="Lien hypertexte 2 2" xfId="2399" hidden="1"/>
    <cellStyle name="Lien hypertexte 2 2" xfId="2401" hidden="1"/>
    <cellStyle name="Lien hypertexte 2 2" xfId="2403" hidden="1"/>
    <cellStyle name="Lien hypertexte 2 2" xfId="2405" hidden="1"/>
    <cellStyle name="Lien hypertexte 2 2" xfId="2407" hidden="1"/>
    <cellStyle name="Lien hypertexte 2 2" xfId="2409" hidden="1"/>
    <cellStyle name="Lien hypertexte 2 2" xfId="2411" hidden="1"/>
    <cellStyle name="Lien hypertexte 2 2" xfId="2413" hidden="1"/>
    <cellStyle name="Lien hypertexte 2 2" xfId="2415" hidden="1"/>
    <cellStyle name="Lien hypertexte 2 2" xfId="2417" hidden="1"/>
    <cellStyle name="Lien hypertexte 2 2" xfId="2419" hidden="1"/>
    <cellStyle name="Lien hypertexte 2 2" xfId="2421" hidden="1"/>
    <cellStyle name="Lien hypertexte 2 2" xfId="2423" hidden="1"/>
    <cellStyle name="Lien hypertexte 2 2" xfId="2425" hidden="1"/>
    <cellStyle name="Lien hypertexte 2 2" xfId="2427" hidden="1"/>
    <cellStyle name="Lien hypertexte 2 2" xfId="2429" hidden="1"/>
    <cellStyle name="Lien hypertexte 2 2" xfId="2431" hidden="1"/>
    <cellStyle name="Lien hypertexte 2 2" xfId="2433" hidden="1"/>
    <cellStyle name="Lien hypertexte 2 2" xfId="2435" hidden="1"/>
    <cellStyle name="Lien hypertexte 2 2" xfId="2437" hidden="1"/>
    <cellStyle name="Lien hypertexte 2 2" xfId="2439" hidden="1"/>
    <cellStyle name="Lien hypertexte 2 2" xfId="2441" hidden="1"/>
    <cellStyle name="Lien hypertexte 2 2" xfId="2443" hidden="1"/>
    <cellStyle name="Lien hypertexte 2 2" xfId="2445" hidden="1"/>
    <cellStyle name="Lien hypertexte 2 2" xfId="2447" hidden="1"/>
    <cellStyle name="Lien hypertexte 2 2" xfId="2449" hidden="1"/>
    <cellStyle name="Lien hypertexte 2 2" xfId="2451" hidden="1"/>
    <cellStyle name="Lien hypertexte 2 2" xfId="2453" hidden="1"/>
    <cellStyle name="Lien hypertexte 2 2" xfId="2455" hidden="1"/>
    <cellStyle name="Lien hypertexte 2 2" xfId="2457" hidden="1"/>
    <cellStyle name="Lien hypertexte 2 2" xfId="2459" hidden="1"/>
    <cellStyle name="Lien hypertexte 2 2" xfId="2461" hidden="1"/>
    <cellStyle name="Lien hypertexte 2 2" xfId="2463" hidden="1"/>
    <cellStyle name="Lien hypertexte 2 2" xfId="2465" hidden="1"/>
    <cellStyle name="Lien hypertexte 2 2" xfId="2467" hidden="1"/>
    <cellStyle name="Lien hypertexte 2 2" xfId="2469" hidden="1"/>
    <cellStyle name="Lien hypertexte 2 2" xfId="2471" hidden="1"/>
    <cellStyle name="Lien hypertexte 2 2" xfId="2473" hidden="1"/>
    <cellStyle name="Lien hypertexte 2 2" xfId="2475" hidden="1"/>
    <cellStyle name="Lien hypertexte 2 2" xfId="2477" hidden="1"/>
    <cellStyle name="Lien hypertexte 2 2" xfId="2479" hidden="1"/>
    <cellStyle name="Lien hypertexte 2 2" xfId="2481" hidden="1"/>
    <cellStyle name="Lien hypertexte 2 2" xfId="2483" hidden="1"/>
    <cellStyle name="Lien hypertexte 2 2" xfId="2485" hidden="1"/>
    <cellStyle name="Lien hypertexte 2 2" xfId="2487" hidden="1"/>
    <cellStyle name="Lien hypertexte 2 2" xfId="2489" hidden="1"/>
    <cellStyle name="Lien hypertexte 2 2" xfId="2491" hidden="1"/>
    <cellStyle name="Lien hypertexte 2 2" xfId="2493" hidden="1"/>
    <cellStyle name="Lien hypertexte 2 2" xfId="2495" hidden="1"/>
    <cellStyle name="Lien hypertexte 2 2" xfId="2497" hidden="1"/>
    <cellStyle name="Lien hypertexte 2 2" xfId="2499" hidden="1"/>
    <cellStyle name="Lien hypertexte 2 2" xfId="2501" hidden="1"/>
    <cellStyle name="Lien hypertexte 2 2" xfId="2503" hidden="1"/>
    <cellStyle name="Lien hypertexte 2 2" xfId="2505" hidden="1"/>
    <cellStyle name="Lien hypertexte 2 2" xfId="2507" hidden="1"/>
    <cellStyle name="Lien hypertexte 2 2" xfId="2509" hidden="1"/>
    <cellStyle name="Lien hypertexte 2 2" xfId="2511" hidden="1"/>
    <cellStyle name="Lien hypertexte 2 2" xfId="2513" hidden="1"/>
    <cellStyle name="Lien hypertexte 2 2" xfId="2515" hidden="1"/>
    <cellStyle name="Lien hypertexte 2 2" xfId="2517" hidden="1"/>
    <cellStyle name="Lien hypertexte 2 2" xfId="2519" hidden="1"/>
    <cellStyle name="Lien hypertexte 2 2" xfId="2521" hidden="1"/>
    <cellStyle name="Lien hypertexte 2 2" xfId="2523" hidden="1"/>
    <cellStyle name="Lien hypertexte 2 2" xfId="2525" hidden="1"/>
    <cellStyle name="Lien hypertexte 2 2" xfId="2527" hidden="1"/>
    <cellStyle name="Lien hypertexte 2 2" xfId="2529" hidden="1"/>
    <cellStyle name="Lien hypertexte 2 2" xfId="2531" hidden="1"/>
    <cellStyle name="Lien hypertexte 2 2" xfId="2533" hidden="1"/>
    <cellStyle name="Lien hypertexte 2 2" xfId="2535" hidden="1"/>
    <cellStyle name="Lien hypertexte 2 2" xfId="2537" hidden="1"/>
    <cellStyle name="Lien hypertexte 2 2" xfId="2539" hidden="1"/>
    <cellStyle name="Lien hypertexte 2 2" xfId="2541" hidden="1"/>
    <cellStyle name="Lien hypertexte 2 2" xfId="2543" hidden="1"/>
    <cellStyle name="Lien hypertexte 2 2" xfId="2545" hidden="1"/>
    <cellStyle name="Lien hypertexte 2 2" xfId="2547" hidden="1"/>
    <cellStyle name="Lien hypertexte 2 2" xfId="2549" hidden="1"/>
    <cellStyle name="Lien hypertexte 2 2" xfId="2551" hidden="1"/>
    <cellStyle name="Lien hypertexte 2 2" xfId="2553" hidden="1"/>
    <cellStyle name="Lien hypertexte 2 2" xfId="2555" hidden="1"/>
    <cellStyle name="Lien hypertexte 2 2" xfId="2557" hidden="1"/>
    <cellStyle name="Lien hypertexte 2 2" xfId="2559" hidden="1"/>
    <cellStyle name="Lien hypertexte 2 2" xfId="2561" hidden="1"/>
    <cellStyle name="Lien hypertexte 2 2" xfId="2563" hidden="1"/>
    <cellStyle name="Lien hypertexte 2 2" xfId="2565" hidden="1"/>
    <cellStyle name="Lien hypertexte 2 2" xfId="2567" hidden="1"/>
    <cellStyle name="Lien hypertexte 2 2" xfId="2569" hidden="1"/>
    <cellStyle name="Lien hypertexte 2 2" xfId="2571" hidden="1"/>
    <cellStyle name="Lien hypertexte 2 2" xfId="2573" hidden="1"/>
    <cellStyle name="Lien hypertexte 2 2" xfId="2575" hidden="1"/>
    <cellStyle name="Lien hypertexte 2 2" xfId="2577" hidden="1"/>
    <cellStyle name="Lien hypertexte 2 2" xfId="2579" hidden="1"/>
    <cellStyle name="Lien hypertexte 2 2" xfId="2581" hidden="1"/>
    <cellStyle name="Lien hypertexte 2 2" xfId="2583" hidden="1"/>
    <cellStyle name="Lien hypertexte 2 2" xfId="2585" hidden="1"/>
    <cellStyle name="Lien hypertexte 2 2" xfId="2587" hidden="1"/>
    <cellStyle name="Lien hypertexte 2 2" xfId="2589" hidden="1"/>
    <cellStyle name="Lien hypertexte 2 2" xfId="2591" hidden="1"/>
    <cellStyle name="Lien hypertexte 2 2" xfId="2593" hidden="1"/>
    <cellStyle name="Lien hypertexte 2 2" xfId="2595" hidden="1"/>
    <cellStyle name="Lien hypertexte 2 2" xfId="2597" hidden="1"/>
    <cellStyle name="Lien hypertexte 2 2" xfId="2599" hidden="1"/>
    <cellStyle name="Lien hypertexte 2 2" xfId="2601" hidden="1"/>
    <cellStyle name="Lien hypertexte 2 2" xfId="2603" hidden="1"/>
    <cellStyle name="Lien hypertexte 2 2" xfId="2605" hidden="1"/>
    <cellStyle name="Lien hypertexte 2 2" xfId="2607" hidden="1"/>
    <cellStyle name="Lien hypertexte 2 2" xfId="2609" hidden="1"/>
    <cellStyle name="Lien hypertexte 2 2" xfId="2611" hidden="1"/>
    <cellStyle name="Lien hypertexte 2 2" xfId="2613" hidden="1"/>
    <cellStyle name="Lien hypertexte 2 2" xfId="2615" hidden="1"/>
    <cellStyle name="Lien hypertexte 2 2" xfId="2617" hidden="1"/>
    <cellStyle name="Lien hypertexte 2 2" xfId="2619" hidden="1"/>
    <cellStyle name="Lien hypertexte 2 2" xfId="2621" hidden="1"/>
    <cellStyle name="Lien hypertexte 2 2" xfId="2623" hidden="1"/>
    <cellStyle name="Lien hypertexte 2 2" xfId="2625" hidden="1"/>
    <cellStyle name="Lien hypertexte 2 2" xfId="2627" hidden="1"/>
    <cellStyle name="Lien hypertexte 2 2" xfId="2629" hidden="1"/>
    <cellStyle name="Lien hypertexte 2 2" xfId="2631" hidden="1"/>
    <cellStyle name="Lien hypertexte 2 2" xfId="2633" hidden="1"/>
    <cellStyle name="Lien hypertexte 2 2" xfId="2635" hidden="1"/>
    <cellStyle name="Lien hypertexte 2 2" xfId="2637" hidden="1"/>
    <cellStyle name="Lien hypertexte 2 2" xfId="2639" hidden="1"/>
    <cellStyle name="Lien hypertexte 2 2" xfId="2641" hidden="1"/>
    <cellStyle name="Lien hypertexte 2 2" xfId="2643" hidden="1"/>
    <cellStyle name="Lien hypertexte 2 2" xfId="2645" hidden="1"/>
    <cellStyle name="Lien hypertexte 2 2" xfId="2647" hidden="1"/>
    <cellStyle name="Lien hypertexte 2 2" xfId="2649" hidden="1"/>
    <cellStyle name="Lien hypertexte 2 2" xfId="2651" hidden="1"/>
    <cellStyle name="Lien hypertexte 2 2" xfId="2653" hidden="1"/>
    <cellStyle name="Lien hypertexte 2 2" xfId="2655" hidden="1"/>
    <cellStyle name="Lien hypertexte 2 2" xfId="2657" hidden="1"/>
    <cellStyle name="Lien hypertexte 2 2" xfId="2659" hidden="1"/>
    <cellStyle name="Lien hypertexte 2 2" xfId="2661" hidden="1"/>
    <cellStyle name="Lien hypertexte 2 2" xfId="2663" hidden="1"/>
    <cellStyle name="Lien hypertexte 2 2" xfId="2665" hidden="1"/>
    <cellStyle name="Lien hypertexte 2 2" xfId="2667" hidden="1"/>
    <cellStyle name="Lien hypertexte 2 2" xfId="2669" hidden="1"/>
    <cellStyle name="Lien hypertexte 2 2" xfId="2671" hidden="1"/>
    <cellStyle name="Lien hypertexte 2 2" xfId="2673" hidden="1"/>
    <cellStyle name="Lien hypertexte 2 2" xfId="2675" hidden="1"/>
    <cellStyle name="Lien hypertexte 2 2" xfId="2677" hidden="1"/>
    <cellStyle name="Lien hypertexte 2 2" xfId="2679" hidden="1"/>
    <cellStyle name="Lien hypertexte 2 2" xfId="2681" hidden="1"/>
    <cellStyle name="Lien hypertexte 2 2" xfId="2683" hidden="1"/>
    <cellStyle name="Lien hypertexte 2 2" xfId="2685" hidden="1"/>
    <cellStyle name="Lien hypertexte 2 2" xfId="2687" hidden="1"/>
    <cellStyle name="Lien hypertexte 2 2" xfId="2689" hidden="1"/>
    <cellStyle name="Lien hypertexte 2 2" xfId="2691" hidden="1"/>
    <cellStyle name="Lien hypertexte 2 2" xfId="2693" hidden="1"/>
    <cellStyle name="Lien hypertexte 2 2" xfId="2695" hidden="1"/>
    <cellStyle name="Lien hypertexte 2 2" xfId="2697" hidden="1"/>
    <cellStyle name="Lien hypertexte 2 2" xfId="2699" hidden="1"/>
    <cellStyle name="Lien hypertexte 2 2" xfId="2701" hidden="1"/>
    <cellStyle name="Lien hypertexte 2 2" xfId="2703" hidden="1"/>
    <cellStyle name="Lien hypertexte 2 2" xfId="2705" hidden="1"/>
    <cellStyle name="Lien hypertexte 2 2" xfId="2707" hidden="1"/>
    <cellStyle name="Lien hypertexte 2 2" xfId="2709" hidden="1"/>
    <cellStyle name="Lien hypertexte 2 2" xfId="2711" hidden="1"/>
    <cellStyle name="Lien hypertexte 2 2" xfId="2713" hidden="1"/>
    <cellStyle name="Lien hypertexte 2 2" xfId="2715" hidden="1"/>
    <cellStyle name="Lien hypertexte 2 2" xfId="2717" hidden="1"/>
    <cellStyle name="Lien hypertexte 2 2" xfId="2719" hidden="1"/>
    <cellStyle name="Lien hypertexte 2 2" xfId="2721" hidden="1"/>
    <cellStyle name="Lien hypertexte 2 2" xfId="2723" hidden="1"/>
    <cellStyle name="Lien hypertexte 2 2" xfId="2725" hidden="1"/>
    <cellStyle name="Lien hypertexte 2 2" xfId="2727" hidden="1"/>
    <cellStyle name="Lien hypertexte 2 2" xfId="2729" hidden="1"/>
    <cellStyle name="Lien hypertexte 2 2" xfId="2731" hidden="1"/>
    <cellStyle name="Lien hypertexte 2 2" xfId="2733" hidden="1"/>
    <cellStyle name="Lien hypertexte 2 2" xfId="2735" hidden="1"/>
    <cellStyle name="Lien hypertexte 2 2" xfId="2737" hidden="1"/>
    <cellStyle name="Lien hypertexte 2 2" xfId="2739" hidden="1"/>
    <cellStyle name="Lien hypertexte 2 2" xfId="2741" hidden="1"/>
    <cellStyle name="Lien hypertexte 2 2" xfId="2743" hidden="1"/>
    <cellStyle name="Lien hypertexte 2 2" xfId="2745" hidden="1"/>
    <cellStyle name="Lien hypertexte 2 2" xfId="2747" hidden="1"/>
    <cellStyle name="Lien hypertexte 2 2" xfId="2749" hidden="1"/>
    <cellStyle name="Lien hypertexte 2 2" xfId="2751" hidden="1"/>
    <cellStyle name="Lien hypertexte 2 2" xfId="2753" hidden="1"/>
    <cellStyle name="Lien hypertexte 2 2" xfId="2755" hidden="1"/>
    <cellStyle name="Lien hypertexte 2 2" xfId="2757" hidden="1"/>
    <cellStyle name="Lien hypertexte 2 2" xfId="2759" hidden="1"/>
    <cellStyle name="Lien hypertexte 2 2" xfId="2761" hidden="1"/>
    <cellStyle name="Lien hypertexte 2 2" xfId="2763" hidden="1"/>
    <cellStyle name="Lien hypertexte 2 2" xfId="2765" hidden="1"/>
    <cellStyle name="Lien hypertexte 2 2" xfId="2767" hidden="1"/>
    <cellStyle name="Lien hypertexte 2 2" xfId="2769" hidden="1"/>
    <cellStyle name="Lien hypertexte 2 2" xfId="2771" hidden="1"/>
    <cellStyle name="Lien hypertexte 2 2" xfId="2773" hidden="1"/>
    <cellStyle name="Lien hypertexte 2 2" xfId="2775" hidden="1"/>
    <cellStyle name="Lien hypertexte 2 2" xfId="2777" hidden="1"/>
    <cellStyle name="Lien hypertexte 2 2" xfId="2779" hidden="1"/>
    <cellStyle name="Lien hypertexte 2 2" xfId="2781" hidden="1"/>
    <cellStyle name="Lien hypertexte 2 2" xfId="2783" hidden="1"/>
    <cellStyle name="Lien hypertexte 2 2" xfId="2785" hidden="1"/>
    <cellStyle name="Lien hypertexte 2 2" xfId="2787" hidden="1"/>
    <cellStyle name="Lien hypertexte 2 2" xfId="2789" hidden="1"/>
    <cellStyle name="Lien hypertexte 2 2" xfId="2791" hidden="1"/>
    <cellStyle name="Lien hypertexte 2 2" xfId="2793" hidden="1"/>
    <cellStyle name="Lien hypertexte 2 2" xfId="2795" hidden="1"/>
    <cellStyle name="Lien hypertexte 2 2" xfId="2797" hidden="1"/>
    <cellStyle name="Lien hypertexte 2 2" xfId="2799" hidden="1"/>
    <cellStyle name="Lien hypertexte 2 2" xfId="2801" hidden="1"/>
    <cellStyle name="Lien hypertexte 2 2" xfId="2803" hidden="1"/>
    <cellStyle name="Lien hypertexte 2 2" xfId="2805" hidden="1"/>
    <cellStyle name="Lien hypertexte 2 2" xfId="2807" hidden="1"/>
    <cellStyle name="Lien hypertexte 2 2" xfId="2809" hidden="1"/>
    <cellStyle name="Lien hypertexte 2 2" xfId="2811" hidden="1"/>
    <cellStyle name="Lien hypertexte 2 2" xfId="2813" hidden="1"/>
    <cellStyle name="Lien hypertexte 2 2" xfId="2815" hidden="1"/>
    <cellStyle name="Lien hypertexte 2 2" xfId="2817" hidden="1"/>
    <cellStyle name="Lien hypertexte 2 2" xfId="2819" hidden="1"/>
    <cellStyle name="Lien hypertexte 2 2" xfId="2821" hidden="1"/>
    <cellStyle name="Lien hypertexte 2 2" xfId="2823" hidden="1"/>
    <cellStyle name="Lien hypertexte 2 2" xfId="2825" hidden="1"/>
    <cellStyle name="Lien hypertexte 2 2" xfId="2827" hidden="1"/>
    <cellStyle name="Lien hypertexte 2 2" xfId="2829" hidden="1"/>
    <cellStyle name="Lien hypertexte 2 2" xfId="2831" hidden="1"/>
    <cellStyle name="Lien hypertexte 2 2" xfId="2833" hidden="1"/>
    <cellStyle name="Lien hypertexte 2 2" xfId="2835" hidden="1"/>
    <cellStyle name="Lien hypertexte 2 2" xfId="2850" hidden="1"/>
    <cellStyle name="Lien hypertexte 2 2" xfId="2852" hidden="1"/>
    <cellStyle name="Lien hypertexte 2 2" xfId="2854" hidden="1"/>
    <cellStyle name="Lien hypertexte 2 2" xfId="2856" hidden="1"/>
    <cellStyle name="Lien hypertexte 2 2" xfId="2858" hidden="1"/>
    <cellStyle name="Lien hypertexte 2 2" xfId="2860" hidden="1"/>
    <cellStyle name="Lien hypertexte 2 2" xfId="2862" hidden="1"/>
    <cellStyle name="Lien hypertexte 2 2" xfId="2864" hidden="1"/>
    <cellStyle name="Lien hypertexte 2 2" xfId="2866" hidden="1"/>
    <cellStyle name="Lien hypertexte 2 2" xfId="2868" hidden="1"/>
    <cellStyle name="Lien hypertexte 2 2" xfId="2870" hidden="1"/>
    <cellStyle name="Lien hypertexte 2 2" xfId="2872" hidden="1"/>
    <cellStyle name="Lien hypertexte 2 2" xfId="2874" hidden="1"/>
    <cellStyle name="Lien hypertexte 2 2" xfId="2876" hidden="1"/>
    <cellStyle name="Lien hypertexte 2 2" xfId="2878" hidden="1"/>
    <cellStyle name="Lien hypertexte 2 2" xfId="2880" hidden="1"/>
    <cellStyle name="Lien hypertexte 2 2" xfId="2882" hidden="1"/>
    <cellStyle name="Lien hypertexte 2 2" xfId="2884" hidden="1"/>
    <cellStyle name="Lien hypertexte 2 2" xfId="2886" hidden="1"/>
    <cellStyle name="Lien hypertexte 2 2" xfId="2888" hidden="1"/>
    <cellStyle name="Lien hypertexte 2 2" xfId="2890" hidden="1"/>
    <cellStyle name="Lien hypertexte 2 2" xfId="2892" hidden="1"/>
    <cellStyle name="Lien hypertexte 2 2" xfId="2894" hidden="1"/>
    <cellStyle name="Lien hypertexte 2 2" xfId="2896" hidden="1"/>
    <cellStyle name="Lien hypertexte 2 2" xfId="2898" hidden="1"/>
    <cellStyle name="Lien hypertexte 2 2" xfId="2900" hidden="1"/>
    <cellStyle name="Lien hypertexte 2 2" xfId="2902" hidden="1"/>
    <cellStyle name="Lien hypertexte 2 2" xfId="2904" hidden="1"/>
    <cellStyle name="Lien hypertexte 2 2" xfId="2906" hidden="1"/>
    <cellStyle name="Lien hypertexte 2 2" xfId="2908" hidden="1"/>
    <cellStyle name="Lien hypertexte 2 2" xfId="2910" hidden="1"/>
    <cellStyle name="Lien hypertexte 2 2" xfId="2912" hidden="1"/>
    <cellStyle name="Lien hypertexte 2 2" xfId="2914" hidden="1"/>
    <cellStyle name="Lien hypertexte 2 2" xfId="2916" hidden="1"/>
    <cellStyle name="Lien hypertexte 2 2" xfId="2918" hidden="1"/>
    <cellStyle name="Lien hypertexte 2 2" xfId="2920" hidden="1"/>
    <cellStyle name="Lien hypertexte 2 2" xfId="2922" hidden="1"/>
    <cellStyle name="Lien hypertexte 2 2" xfId="2924" hidden="1"/>
    <cellStyle name="Lien hypertexte 2 2" xfId="2926" hidden="1"/>
    <cellStyle name="Lien hypertexte 2 2" xfId="2928" hidden="1"/>
    <cellStyle name="Lien hypertexte 2 2" xfId="2930" hidden="1"/>
    <cellStyle name="Lien hypertexte 2 2" xfId="2932" hidden="1"/>
    <cellStyle name="Lien hypertexte 2 2" xfId="2934" hidden="1"/>
    <cellStyle name="Lien hypertexte 2 2" xfId="2936" hidden="1"/>
    <cellStyle name="Lien hypertexte 2 2" xfId="2938" hidden="1"/>
    <cellStyle name="Lien hypertexte 2 2" xfId="2940" hidden="1"/>
    <cellStyle name="Lien hypertexte 2 2" xfId="2942" hidden="1"/>
    <cellStyle name="Lien hypertexte 2 2" xfId="2944" hidden="1"/>
    <cellStyle name="Lien hypertexte 2 2" xfId="2946" hidden="1"/>
    <cellStyle name="Lien hypertexte 2 2" xfId="2948" hidden="1"/>
    <cellStyle name="Lien hypertexte 2 2" xfId="2950" hidden="1"/>
    <cellStyle name="Lien hypertexte 2 2" xfId="3681" hidden="1"/>
    <cellStyle name="Lien hypertexte 2 2" xfId="3683" hidden="1"/>
    <cellStyle name="Lien hypertexte 2 2" xfId="3685" hidden="1"/>
    <cellStyle name="Lien hypertexte 2 2" xfId="3687" hidden="1"/>
    <cellStyle name="Lien hypertexte 2 2" xfId="3689" hidden="1"/>
    <cellStyle name="Lien hypertexte 2 2" xfId="3691" hidden="1"/>
    <cellStyle name="Lien hypertexte 2 2" xfId="3693" hidden="1"/>
    <cellStyle name="Lien hypertexte 2 2" xfId="3695" hidden="1"/>
    <cellStyle name="Lien hypertexte 2 2" xfId="3697" hidden="1"/>
    <cellStyle name="Lien hypertexte 2 2" xfId="3699" hidden="1"/>
    <cellStyle name="Lien hypertexte 2 2" xfId="3701" hidden="1"/>
    <cellStyle name="Lien hypertexte 2 2" xfId="3703" hidden="1"/>
    <cellStyle name="Lien hypertexte 2 2" xfId="3705" hidden="1"/>
    <cellStyle name="Lien hypertexte 2 2" xfId="3707" hidden="1"/>
    <cellStyle name="Lien hypertexte 2 2" xfId="3709" hidden="1"/>
    <cellStyle name="Lien hypertexte 2 2" xfId="3711" hidden="1"/>
    <cellStyle name="Lien hypertexte 2 2" xfId="3713" hidden="1"/>
    <cellStyle name="Lien hypertexte 2 2" xfId="3715" hidden="1"/>
    <cellStyle name="Lien hypertexte 2 2" xfId="3717" hidden="1"/>
    <cellStyle name="Lien hypertexte 2 2" xfId="3719" hidden="1"/>
    <cellStyle name="Lien hypertexte 2 2" xfId="3721" hidden="1"/>
    <cellStyle name="Lien hypertexte 2 2" xfId="3723" hidden="1"/>
    <cellStyle name="Lien hypertexte 2 2" xfId="3725" hidden="1"/>
    <cellStyle name="Lien hypertexte 2 2" xfId="3727" hidden="1"/>
    <cellStyle name="Lien hypertexte 2 2" xfId="3729" hidden="1"/>
    <cellStyle name="Lien hypertexte 2 2" xfId="3731" hidden="1"/>
    <cellStyle name="Lien hypertexte 2 2" xfId="3733" hidden="1"/>
    <cellStyle name="Lien hypertexte 2 2" xfId="3735" hidden="1"/>
    <cellStyle name="Lien hypertexte 2 2" xfId="3737" hidden="1"/>
    <cellStyle name="Lien hypertexte 2 2" xfId="3739" hidden="1"/>
    <cellStyle name="Lien hypertexte 2 2" xfId="3741" hidden="1"/>
    <cellStyle name="Lien hypertexte 2 2" xfId="3743" hidden="1"/>
    <cellStyle name="Lien hypertexte 2 2" xfId="3745" hidden="1"/>
    <cellStyle name="Lien hypertexte 2 2" xfId="3747" hidden="1"/>
    <cellStyle name="Lien hypertexte 2 2" xfId="3749" hidden="1"/>
    <cellStyle name="Lien hypertexte 2 2" xfId="3751" hidden="1"/>
    <cellStyle name="Lien hypertexte 2 2" xfId="3753" hidden="1"/>
    <cellStyle name="Lien hypertexte 2 2" xfId="3755" hidden="1"/>
    <cellStyle name="Lien hypertexte 2 2" xfId="3757" hidden="1"/>
    <cellStyle name="Lien hypertexte 2 2" xfId="3759" hidden="1"/>
    <cellStyle name="Lien hypertexte 2 2" xfId="3761" hidden="1"/>
    <cellStyle name="Lien hypertexte 2 2" xfId="3763" hidden="1"/>
    <cellStyle name="Lien hypertexte 2 2" xfId="3765" hidden="1"/>
    <cellStyle name="Lien hypertexte 2 2" xfId="3767" hidden="1"/>
    <cellStyle name="Lien hypertexte 2 2" xfId="3769" hidden="1"/>
    <cellStyle name="Lien hypertexte 2 2" xfId="3771" hidden="1"/>
    <cellStyle name="Lien hypertexte 2 2" xfId="3773" hidden="1"/>
    <cellStyle name="Lien hypertexte 2 2" xfId="3775" hidden="1"/>
    <cellStyle name="Lien hypertexte 2 2" xfId="3777" hidden="1"/>
    <cellStyle name="Lien hypertexte 2 2" xfId="3779" hidden="1"/>
    <cellStyle name="Lien hypertexte 2 2" xfId="3781" hidden="1"/>
    <cellStyle name="Lien hypertexte 2 2" xfId="3783" hidden="1"/>
    <cellStyle name="Lien hypertexte 2 2" xfId="3785" hidden="1"/>
    <cellStyle name="Lien hypertexte 2 2" xfId="3787" hidden="1"/>
    <cellStyle name="Lien hypertexte 2 2" xfId="3789" hidden="1"/>
    <cellStyle name="Lien hypertexte 2 2" xfId="3791" hidden="1"/>
    <cellStyle name="Lien hypertexte 2 2" xfId="3793" hidden="1"/>
    <cellStyle name="Lien hypertexte 2 2" xfId="3795" hidden="1"/>
    <cellStyle name="Lien hypertexte 2 2" xfId="3797" hidden="1"/>
    <cellStyle name="Lien hypertexte 2 2" xfId="3799" hidden="1"/>
    <cellStyle name="Lien hypertexte 2 2" xfId="3801" hidden="1"/>
    <cellStyle name="Lien hypertexte 2 2" xfId="3803" hidden="1"/>
    <cellStyle name="Lien hypertexte 2 2" xfId="3805" hidden="1"/>
    <cellStyle name="Lien hypertexte 2 2" xfId="3807" hidden="1"/>
    <cellStyle name="Lien hypertexte 2 2" xfId="3809" hidden="1"/>
    <cellStyle name="Lien hypertexte 2 2" xfId="3811" hidden="1"/>
    <cellStyle name="Lien hypertexte 2 2" xfId="3813" hidden="1"/>
    <cellStyle name="Lien hypertexte 2 2" xfId="3815" hidden="1"/>
    <cellStyle name="Lien hypertexte 2 2" xfId="3817" hidden="1"/>
    <cellStyle name="Lien hypertexte 2 2" xfId="3819" hidden="1"/>
    <cellStyle name="Lien hypertexte 2 2" xfId="3821" hidden="1"/>
    <cellStyle name="Lien hypertexte 2 2" xfId="3823" hidden="1"/>
    <cellStyle name="Lien hypertexte 2 2" xfId="3825" hidden="1"/>
    <cellStyle name="Lien hypertexte 2 2" xfId="3827" hidden="1"/>
    <cellStyle name="Lien hypertexte 2 2" xfId="3829" hidden="1"/>
    <cellStyle name="Lien hypertexte 2 2" xfId="3831" hidden="1"/>
    <cellStyle name="Lien hypertexte 2 2" xfId="3833" hidden="1"/>
    <cellStyle name="Lien hypertexte 2 2" xfId="3835" hidden="1"/>
    <cellStyle name="Lien hypertexte 2 2" xfId="3837" hidden="1"/>
    <cellStyle name="Lien hypertexte 2 2" xfId="3839" hidden="1"/>
    <cellStyle name="Lien hypertexte 2 2" xfId="3841" hidden="1"/>
    <cellStyle name="Lien hypertexte 2 2" xfId="3843" hidden="1"/>
    <cellStyle name="Lien hypertexte 2 2" xfId="3845" hidden="1"/>
    <cellStyle name="Lien hypertexte 2 2" xfId="3847" hidden="1"/>
    <cellStyle name="Lien hypertexte 2 2" xfId="3849" hidden="1"/>
    <cellStyle name="Lien hypertexte 2 2" xfId="3851" hidden="1"/>
    <cellStyle name="Lien hypertexte 2 2" xfId="3853" hidden="1"/>
    <cellStyle name="Lien hypertexte 2 2" xfId="3855" hidden="1"/>
    <cellStyle name="Lien hypertexte 2 2" xfId="3857" hidden="1"/>
    <cellStyle name="Lien hypertexte 2 2" xfId="3859" hidden="1"/>
    <cellStyle name="Lien hypertexte 2 2" xfId="3861" hidden="1"/>
    <cellStyle name="Lien hypertexte 2 2" xfId="3863" hidden="1"/>
    <cellStyle name="Lien hypertexte 2 2" xfId="3865" hidden="1"/>
    <cellStyle name="Lien hypertexte 2 2" xfId="3867" hidden="1"/>
    <cellStyle name="Lien hypertexte 2 2" xfId="3869" hidden="1"/>
    <cellStyle name="Lien hypertexte 2 2" xfId="3871" hidden="1"/>
    <cellStyle name="Lien hypertexte 2 2" xfId="3873" hidden="1"/>
    <cellStyle name="Lien hypertexte 2 2" xfId="3875" hidden="1"/>
    <cellStyle name="Lien hypertexte 2 2" xfId="3877" hidden="1"/>
    <cellStyle name="Lien hypertexte 2 2" xfId="3879" hidden="1"/>
    <cellStyle name="Lien hypertexte 2 2" xfId="3881" hidden="1"/>
    <cellStyle name="Lien hypertexte 2 2" xfId="3883" hidden="1"/>
    <cellStyle name="Lien hypertexte 2 2" xfId="3885" hidden="1"/>
    <cellStyle name="Lien hypertexte 2 2" xfId="3887" hidden="1"/>
    <cellStyle name="Lien hypertexte 2 2" xfId="3889" hidden="1"/>
    <cellStyle name="Lien hypertexte 2 2" xfId="3891" hidden="1"/>
    <cellStyle name="Lien hypertexte 2 2" xfId="3893" hidden="1"/>
    <cellStyle name="Lien hypertexte 2 2" xfId="3895" hidden="1"/>
    <cellStyle name="Lien hypertexte 2 2" xfId="3897" hidden="1"/>
    <cellStyle name="Lien hypertexte 2 2" xfId="3899" hidden="1"/>
    <cellStyle name="Lien hypertexte 2 2" xfId="3901" hidden="1"/>
    <cellStyle name="Lien hypertexte 2 2" xfId="3903" hidden="1"/>
    <cellStyle name="Lien hypertexte 2 2" xfId="3905" hidden="1"/>
    <cellStyle name="Lien hypertexte 2 2" xfId="3907" hidden="1"/>
    <cellStyle name="Lien hypertexte 2 2" xfId="3909" hidden="1"/>
    <cellStyle name="Lien hypertexte 2 2" xfId="3911" hidden="1"/>
    <cellStyle name="Lien hypertexte 2 2" xfId="3913" hidden="1"/>
    <cellStyle name="Lien hypertexte 2 2" xfId="3915" hidden="1"/>
    <cellStyle name="Lien hypertexte 2 2" xfId="3917" hidden="1"/>
    <cellStyle name="Lien hypertexte 2 2" xfId="3919" hidden="1"/>
    <cellStyle name="Lien hypertexte 2 2" xfId="3921" hidden="1"/>
    <cellStyle name="Lien hypertexte 2 2" xfId="3923" hidden="1"/>
    <cellStyle name="Lien hypertexte 2 2" xfId="3925" hidden="1"/>
    <cellStyle name="Lien hypertexte 2 2" xfId="3927" hidden="1"/>
    <cellStyle name="Lien hypertexte 2 2" xfId="3929" hidden="1"/>
    <cellStyle name="Lien hypertexte 2 2" xfId="3931" hidden="1"/>
    <cellStyle name="Lien hypertexte 2 2" xfId="3933" hidden="1"/>
    <cellStyle name="Lien hypertexte 2 2" xfId="3935" hidden="1"/>
    <cellStyle name="Lien hypertexte 2 2" xfId="3937" hidden="1"/>
    <cellStyle name="Lien hypertexte 2 2" xfId="3939" hidden="1"/>
    <cellStyle name="Lien hypertexte 2 2" xfId="3941" hidden="1"/>
    <cellStyle name="Lien hypertexte 2 2" xfId="3943" hidden="1"/>
    <cellStyle name="Lien hypertexte 2 2" xfId="3945" hidden="1"/>
    <cellStyle name="Lien hypertexte 2 2" xfId="3947" hidden="1"/>
    <cellStyle name="Lien hypertexte 2 2" xfId="3949" hidden="1"/>
    <cellStyle name="Lien hypertexte 2 2" xfId="3951" hidden="1"/>
    <cellStyle name="Lien hypertexte 2 2" xfId="3953" hidden="1"/>
    <cellStyle name="Lien hypertexte 2 2" xfId="3955" hidden="1"/>
    <cellStyle name="Lien hypertexte 2 2" xfId="3957" hidden="1"/>
    <cellStyle name="Lien hypertexte 2 2" xfId="3959" hidden="1"/>
    <cellStyle name="Lien hypertexte 2 2" xfId="3961" hidden="1"/>
    <cellStyle name="Lien hypertexte 2 2" xfId="3963" hidden="1"/>
    <cellStyle name="Lien hypertexte 2 2" xfId="3965" hidden="1"/>
    <cellStyle name="Lien hypertexte 2 2" xfId="3967" hidden="1"/>
    <cellStyle name="Lien hypertexte 2 2" xfId="3969" hidden="1"/>
    <cellStyle name="Lien hypertexte 2 2" xfId="3971" hidden="1"/>
    <cellStyle name="Lien hypertexte 2 2" xfId="3973" hidden="1"/>
    <cellStyle name="Lien hypertexte 2 2" xfId="3975" hidden="1"/>
    <cellStyle name="Lien hypertexte 2 2" xfId="3977" hidden="1"/>
    <cellStyle name="Lien hypertexte 2 2" xfId="3979" hidden="1"/>
    <cellStyle name="Lien hypertexte 2 2" xfId="3981" hidden="1"/>
    <cellStyle name="Lien hypertexte 2 2" xfId="3983" hidden="1"/>
    <cellStyle name="Lien hypertexte 2 2" xfId="3985" hidden="1"/>
    <cellStyle name="Lien hypertexte 2 2" xfId="3987" hidden="1"/>
    <cellStyle name="Lien hypertexte 2 2" xfId="3989" hidden="1"/>
    <cellStyle name="Lien hypertexte 2 2" xfId="3991" hidden="1"/>
    <cellStyle name="Lien hypertexte 2 2" xfId="3993" hidden="1"/>
    <cellStyle name="Lien hypertexte 2 2" xfId="3995" hidden="1"/>
    <cellStyle name="Lien hypertexte 2 2" xfId="3997" hidden="1"/>
    <cellStyle name="Lien hypertexte 2 2" xfId="3999" hidden="1"/>
    <cellStyle name="Lien hypertexte 2 2" xfId="4001" hidden="1"/>
    <cellStyle name="Lien hypertexte 2 2" xfId="4003" hidden="1"/>
    <cellStyle name="Lien hypertexte 2 2" xfId="4005" hidden="1"/>
    <cellStyle name="Lien hypertexte 2 2" xfId="4007" hidden="1"/>
    <cellStyle name="Lien hypertexte 2 2" xfId="4009" hidden="1"/>
    <cellStyle name="Lien hypertexte 2 2" xfId="4011" hidden="1"/>
    <cellStyle name="Lien hypertexte 2 2" xfId="4013" hidden="1"/>
    <cellStyle name="Lien hypertexte 2 2" xfId="4015" hidden="1"/>
    <cellStyle name="Lien hypertexte 2 2" xfId="4017" hidden="1"/>
    <cellStyle name="Lien hypertexte 2 2" xfId="4019" hidden="1"/>
    <cellStyle name="Lien hypertexte 2 2" xfId="4021" hidden="1"/>
    <cellStyle name="Lien hypertexte 2 2" xfId="4023" hidden="1"/>
    <cellStyle name="Lien hypertexte 2 2" xfId="4025" hidden="1"/>
    <cellStyle name="Lien hypertexte 2 2" xfId="4027" hidden="1"/>
    <cellStyle name="Lien hypertexte 2 2" xfId="4029" hidden="1"/>
    <cellStyle name="Lien hypertexte 2 2" xfId="4031" hidden="1"/>
    <cellStyle name="Lien hypertexte 2 2" xfId="4033" hidden="1"/>
    <cellStyle name="Lien hypertexte 2 2" xfId="4035" hidden="1"/>
    <cellStyle name="Lien hypertexte 2 2" xfId="4037" hidden="1"/>
    <cellStyle name="Lien hypertexte 2 2" xfId="4039" hidden="1"/>
    <cellStyle name="Lien hypertexte 2 2" xfId="4041" hidden="1"/>
    <cellStyle name="Lien hypertexte 2 2" xfId="4043" hidden="1"/>
    <cellStyle name="Lien hypertexte 2 2" xfId="4045" hidden="1"/>
    <cellStyle name="Lien hypertexte 2 2" xfId="4047" hidden="1"/>
    <cellStyle name="Lien hypertexte 2 2" xfId="4049" hidden="1"/>
    <cellStyle name="Lien hypertexte 2 2" xfId="4051" hidden="1"/>
    <cellStyle name="Lien hypertexte 2 2" xfId="4053" hidden="1"/>
    <cellStyle name="Lien hypertexte 2 2" xfId="4055" hidden="1"/>
    <cellStyle name="Lien hypertexte 2 2" xfId="4057" hidden="1"/>
    <cellStyle name="Lien hypertexte 2 2" xfId="4059" hidden="1"/>
    <cellStyle name="Lien hypertexte 2 2" xfId="4061" hidden="1"/>
    <cellStyle name="Lien hypertexte 2 2" xfId="4063" hidden="1"/>
    <cellStyle name="Lien hypertexte 2 2" xfId="4065" hidden="1"/>
    <cellStyle name="Lien hypertexte 2 2" xfId="4067" hidden="1"/>
    <cellStyle name="Lien hypertexte 2 2" xfId="4069" hidden="1"/>
    <cellStyle name="Lien hypertexte 2 2" xfId="4071" hidden="1"/>
    <cellStyle name="Lien hypertexte 2 2" xfId="4073" hidden="1"/>
    <cellStyle name="Lien hypertexte 2 2" xfId="4075" hidden="1"/>
    <cellStyle name="Lien hypertexte 2 2" xfId="4077" hidden="1"/>
    <cellStyle name="Lien hypertexte 2 2" xfId="4079" hidden="1"/>
    <cellStyle name="Lien hypertexte 2 2" xfId="4081" hidden="1"/>
    <cellStyle name="Lien hypertexte 2 2" xfId="4083" hidden="1"/>
    <cellStyle name="Lien hypertexte 2 2" xfId="4085" hidden="1"/>
    <cellStyle name="Lien hypertexte 2 2" xfId="4087" hidden="1"/>
    <cellStyle name="Lien hypertexte 2 2" xfId="4089" hidden="1"/>
    <cellStyle name="Lien hypertexte 2 2" xfId="4091" hidden="1"/>
    <cellStyle name="Lien hypertexte 2 2" xfId="4093" hidden="1"/>
    <cellStyle name="Lien hypertexte 2 2" xfId="4095" hidden="1"/>
    <cellStyle name="Lien hypertexte 2 2" xfId="4097" hidden="1"/>
    <cellStyle name="Lien hypertexte 2 2" xfId="4099" hidden="1"/>
    <cellStyle name="Lien hypertexte 2 2" xfId="4101" hidden="1"/>
    <cellStyle name="Lien hypertexte 2 2" xfId="4103" hidden="1"/>
    <cellStyle name="Lien hypertexte 2 2" xfId="4105" hidden="1"/>
    <cellStyle name="Lien hypertexte 2 2" xfId="4107" hidden="1"/>
    <cellStyle name="Lien hypertexte 2 2" xfId="4109" hidden="1"/>
    <cellStyle name="Lien hypertexte 2 2" xfId="4111" hidden="1"/>
    <cellStyle name="Lien hypertexte 2 2" xfId="4113" hidden="1"/>
    <cellStyle name="Lien hypertexte 2 2" xfId="4115" hidden="1"/>
    <cellStyle name="Lien hypertexte 2 2" xfId="4117" hidden="1"/>
    <cellStyle name="Lien hypertexte 2 2" xfId="4119" hidden="1"/>
    <cellStyle name="Lien hypertexte 2 2" xfId="4121" hidden="1"/>
    <cellStyle name="Lien hypertexte 2 2" xfId="4123" hidden="1"/>
    <cellStyle name="Lien hypertexte 2 2" xfId="4125" hidden="1"/>
    <cellStyle name="Lien hypertexte 2 2" xfId="4127" hidden="1"/>
    <cellStyle name="Lien hypertexte 2 2" xfId="4129" hidden="1"/>
    <cellStyle name="Lien hypertexte 2 2" xfId="4131" hidden="1"/>
    <cellStyle name="Lien hypertexte 2 2" xfId="4133" hidden="1"/>
    <cellStyle name="Lien hypertexte 2 2" xfId="4135" hidden="1"/>
    <cellStyle name="Lien hypertexte 2 2" xfId="4137" hidden="1"/>
    <cellStyle name="Lien hypertexte 2 2" xfId="4139" hidden="1"/>
    <cellStyle name="Lien hypertexte 2 2" xfId="4141" hidden="1"/>
    <cellStyle name="Lien hypertexte 2 2" xfId="4143" hidden="1"/>
    <cellStyle name="Lien hypertexte 2 2" xfId="4145" hidden="1"/>
    <cellStyle name="Lien hypertexte 2 2" xfId="4147" hidden="1"/>
    <cellStyle name="Lien hypertexte 2 2" xfId="4149" hidden="1"/>
    <cellStyle name="Lien hypertexte 2 2" xfId="4151" hidden="1"/>
    <cellStyle name="Lien hypertexte 2 2" xfId="4153" hidden="1"/>
    <cellStyle name="Lien hypertexte 2 2" xfId="4155" hidden="1"/>
    <cellStyle name="Lien hypertexte 2 2" xfId="4157" hidden="1"/>
    <cellStyle name="Lien hypertexte 2 2" xfId="4159" hidden="1"/>
    <cellStyle name="Lien hypertexte 2 2" xfId="4161" hidden="1"/>
    <cellStyle name="Lien hypertexte 2 2" xfId="4163" hidden="1"/>
    <cellStyle name="Lien hypertexte 2 2" xfId="4165" hidden="1"/>
    <cellStyle name="Lien hypertexte 2 2" xfId="4167" hidden="1"/>
    <cellStyle name="Lien hypertexte 2 2" xfId="4169" hidden="1"/>
    <cellStyle name="Lien hypertexte 2 2" xfId="4171" hidden="1"/>
    <cellStyle name="Lien hypertexte 2 2" xfId="4173" hidden="1"/>
    <cellStyle name="Lien hypertexte 2 2" xfId="4175" hidden="1"/>
    <cellStyle name="Lien hypertexte 2 2" xfId="4177" hidden="1"/>
    <cellStyle name="Lien hypertexte 2 2" xfId="4179" hidden="1"/>
    <cellStyle name="Lien hypertexte 2 2" xfId="4181" hidden="1"/>
    <cellStyle name="Lien hypertexte 2 2" xfId="4183" hidden="1"/>
    <cellStyle name="Lien hypertexte 2 2" xfId="4185" hidden="1"/>
    <cellStyle name="Lien hypertexte 2 2" xfId="4187" hidden="1"/>
    <cellStyle name="Lien hypertexte 2 2" xfId="4189" hidden="1"/>
    <cellStyle name="Lien hypertexte 2 2" xfId="4191" hidden="1"/>
    <cellStyle name="Lien hypertexte 2 2" xfId="4193" hidden="1"/>
    <cellStyle name="Lien hypertexte 2 2" xfId="4195" hidden="1"/>
    <cellStyle name="Lien hypertexte 2 2" xfId="4197" hidden="1"/>
    <cellStyle name="Lien hypertexte 2 2" xfId="4199" hidden="1"/>
    <cellStyle name="Lien hypertexte 2 2" xfId="4201" hidden="1"/>
    <cellStyle name="Lien hypertexte 2 2" xfId="4203" hidden="1"/>
    <cellStyle name="Lien hypertexte 2 2" xfId="4205" hidden="1"/>
    <cellStyle name="Lien hypertexte 2 2" xfId="4207" hidden="1"/>
    <cellStyle name="Lien hypertexte 2 2" xfId="4209" hidden="1"/>
    <cellStyle name="Lien hypertexte 2 2" xfId="4211" hidden="1"/>
    <cellStyle name="Lien hypertexte 2 2" xfId="4213" hidden="1"/>
    <cellStyle name="Lien hypertexte 2 2" xfId="4215" hidden="1"/>
    <cellStyle name="Lien hypertexte 2 2" xfId="4217" hidden="1"/>
    <cellStyle name="Lien hypertexte 2 2" xfId="4219" hidden="1"/>
    <cellStyle name="Lien hypertexte 2 2" xfId="4221" hidden="1"/>
    <cellStyle name="Lien hypertexte 2 2" xfId="4223" hidden="1"/>
    <cellStyle name="Lien hypertexte 2 2" xfId="4225" hidden="1"/>
    <cellStyle name="Lien hypertexte 2 2" xfId="4227" hidden="1"/>
    <cellStyle name="Lien hypertexte 2 2" xfId="4229" hidden="1"/>
    <cellStyle name="Lien hypertexte 2 2" xfId="4231" hidden="1"/>
    <cellStyle name="Lien hypertexte 2 2" xfId="4233" hidden="1"/>
    <cellStyle name="Lien hypertexte 2 2" xfId="4235" hidden="1"/>
    <cellStyle name="Lien hypertexte 2 2" xfId="4237" hidden="1"/>
    <cellStyle name="Lien hypertexte 2 2" xfId="4239" hidden="1"/>
    <cellStyle name="Lien hypertexte 2 2" xfId="4241" hidden="1"/>
    <cellStyle name="Lien hypertexte 2 2" xfId="4243" hidden="1"/>
    <cellStyle name="Lien hypertexte 2 2" xfId="4245" hidden="1"/>
    <cellStyle name="Lien hypertexte 2 2" xfId="4247" hidden="1"/>
    <cellStyle name="Lien hypertexte 2 2" xfId="4249" hidden="1"/>
    <cellStyle name="Lien hypertexte 2 2" xfId="4251" hidden="1"/>
    <cellStyle name="Lien hypertexte 2 2" xfId="4253" hidden="1"/>
    <cellStyle name="Lien hypertexte 2 2" xfId="4255" hidden="1"/>
    <cellStyle name="Lien hypertexte 2 2" xfId="4257" hidden="1"/>
    <cellStyle name="Lien hypertexte 2 2" xfId="4259" hidden="1"/>
    <cellStyle name="Lien hypertexte 2 2" xfId="4261" hidden="1"/>
    <cellStyle name="Lien hypertexte 2 2" xfId="4263" hidden="1"/>
    <cellStyle name="Lien hypertexte 2 2" xfId="4265" hidden="1"/>
    <cellStyle name="Lien hypertexte 2 2" xfId="4267" hidden="1"/>
    <cellStyle name="Lien hypertexte 2 2" xfId="4269" hidden="1"/>
    <cellStyle name="Lien hypertexte 2 2" xfId="4271" hidden="1"/>
    <cellStyle name="Lien hypertexte 2 2" xfId="4273" hidden="1"/>
    <cellStyle name="Lien hypertexte 2 2" xfId="4275" hidden="1"/>
    <cellStyle name="Lien hypertexte 2 2" xfId="4277" hidden="1"/>
    <cellStyle name="Lien hypertexte 2 2" xfId="4279" hidden="1"/>
    <cellStyle name="Lien hypertexte 2 2" xfId="4281" hidden="1"/>
    <cellStyle name="Lien hypertexte 2 2" xfId="4283" hidden="1"/>
    <cellStyle name="Lien hypertexte 2 2" xfId="4285" hidden="1"/>
    <cellStyle name="Lien hypertexte 2 2" xfId="4287" hidden="1"/>
    <cellStyle name="Lien hypertexte 2 2" xfId="4289" hidden="1"/>
    <cellStyle name="Lien hypertexte 2 2" xfId="4291" hidden="1"/>
    <cellStyle name="Lien hypertexte 2 2" xfId="4293" hidden="1"/>
    <cellStyle name="Lien hypertexte 2 2" xfId="4295" hidden="1"/>
    <cellStyle name="Lien hypertexte 2 2" xfId="4297" hidden="1"/>
    <cellStyle name="Lien hypertexte 2 2" xfId="4312" hidden="1"/>
    <cellStyle name="Lien hypertexte 2 2" xfId="4314" hidden="1"/>
    <cellStyle name="Lien hypertexte 2 2" xfId="4316" hidden="1"/>
    <cellStyle name="Lien hypertexte 2 2" xfId="4318" hidden="1"/>
    <cellStyle name="Lien hypertexte 2 2" xfId="4320" hidden="1"/>
    <cellStyle name="Lien hypertexte 2 2" xfId="4322" hidden="1"/>
    <cellStyle name="Lien hypertexte 2 2" xfId="4324" hidden="1"/>
    <cellStyle name="Lien hypertexte 2 2" xfId="4326" hidden="1"/>
    <cellStyle name="Lien hypertexte 2 2" xfId="4328" hidden="1"/>
    <cellStyle name="Lien hypertexte 2 2" xfId="4330" hidden="1"/>
    <cellStyle name="Lien hypertexte 2 2" xfId="4332" hidden="1"/>
    <cellStyle name="Lien hypertexte 2 2" xfId="4334" hidden="1"/>
    <cellStyle name="Lien hypertexte 2 2" xfId="4336" hidden="1"/>
    <cellStyle name="Lien hypertexte 2 2" xfId="4338" hidden="1"/>
    <cellStyle name="Lien hypertexte 2 2" xfId="4340" hidden="1"/>
    <cellStyle name="Lien hypertexte 2 2" xfId="4342" hidden="1"/>
    <cellStyle name="Lien hypertexte 2 2" xfId="4344" hidden="1"/>
    <cellStyle name="Lien hypertexte 2 2" xfId="4346" hidden="1"/>
    <cellStyle name="Lien hypertexte 2 2" xfId="4348" hidden="1"/>
    <cellStyle name="Lien hypertexte 2 2" xfId="4350" hidden="1"/>
    <cellStyle name="Lien hypertexte 2 2" xfId="4352" hidden="1"/>
    <cellStyle name="Lien hypertexte 2 2" xfId="4354" hidden="1"/>
    <cellStyle name="Lien hypertexte 2 2" xfId="4356" hidden="1"/>
    <cellStyle name="Lien hypertexte 2 2" xfId="4358" hidden="1"/>
    <cellStyle name="Lien hypertexte 2 2" xfId="4360" hidden="1"/>
    <cellStyle name="Lien hypertexte 2 2" xfId="4362" hidden="1"/>
    <cellStyle name="Lien hypertexte 2 2" xfId="4364" hidden="1"/>
    <cellStyle name="Lien hypertexte 2 2" xfId="4366" hidden="1"/>
    <cellStyle name="Lien hypertexte 2 2" xfId="4368" hidden="1"/>
    <cellStyle name="Lien hypertexte 2 2" xfId="4370" hidden="1"/>
    <cellStyle name="Lien hypertexte 2 2" xfId="4372" hidden="1"/>
    <cellStyle name="Lien hypertexte 2 2" xfId="4374" hidden="1"/>
    <cellStyle name="Lien hypertexte 2 2" xfId="4376" hidden="1"/>
    <cellStyle name="Lien hypertexte 2 2" xfId="4378" hidden="1"/>
    <cellStyle name="Lien hypertexte 2 2" xfId="4380" hidden="1"/>
    <cellStyle name="Lien hypertexte 2 2" xfId="4382" hidden="1"/>
    <cellStyle name="Lien hypertexte 2 2" xfId="4384" hidden="1"/>
    <cellStyle name="Lien hypertexte 2 2" xfId="4386" hidden="1"/>
    <cellStyle name="Lien hypertexte 2 2" xfId="4388" hidden="1"/>
    <cellStyle name="Lien hypertexte 2 2" xfId="4390" hidden="1"/>
    <cellStyle name="Lien hypertexte 2 2" xfId="4392" hidden="1"/>
    <cellStyle name="Lien hypertexte 2 2" xfId="4394" hidden="1"/>
    <cellStyle name="Lien hypertexte 2 2" xfId="4396" hidden="1"/>
    <cellStyle name="Lien hypertexte 2 2" xfId="4398" hidden="1"/>
    <cellStyle name="Lien hypertexte 2 2" xfId="4400" hidden="1"/>
    <cellStyle name="Lien hypertexte 2 2" xfId="4402" hidden="1"/>
    <cellStyle name="Lien hypertexte 2 2" xfId="4404" hidden="1"/>
    <cellStyle name="Lien hypertexte 2 2" xfId="4406" hidden="1"/>
    <cellStyle name="Lien hypertexte 2 2" xfId="4408" hidden="1"/>
    <cellStyle name="Lien hypertexte 2 2" xfId="4410" hidden="1"/>
    <cellStyle name="Lien hypertexte 2 2" xfId="4412" hidden="1"/>
    <cellStyle name="Lien hypertexte 3" xfId="12" hidden="1"/>
    <cellStyle name="Lien hypertexte 3" xfId="14" hidden="1"/>
    <cellStyle name="Lien hypertexte 3" xfId="16" hidden="1"/>
    <cellStyle name="Lien hypertexte 3" xfId="18" hidden="1"/>
    <cellStyle name="Lien hypertexte 3" xfId="20" hidden="1"/>
    <cellStyle name="Lien hypertexte 3" xfId="22" hidden="1"/>
    <cellStyle name="Lien hypertexte 3" xfId="24" hidden="1"/>
    <cellStyle name="Lien hypertexte 3" xfId="26" hidden="1"/>
    <cellStyle name="Lien hypertexte 3" xfId="28" hidden="1"/>
    <cellStyle name="Lien hypertexte 3" xfId="30" hidden="1"/>
    <cellStyle name="Lien hypertexte 3" xfId="32" hidden="1"/>
    <cellStyle name="Lien hypertexte 3" xfId="34" hidden="1"/>
    <cellStyle name="Lien hypertexte 3" xfId="36" hidden="1"/>
    <cellStyle name="Lien hypertexte 3" xfId="39" hidden="1"/>
    <cellStyle name="Lien hypertexte 3" xfId="41" hidden="1"/>
    <cellStyle name="Lien hypertexte 3" xfId="43" hidden="1"/>
    <cellStyle name="Lien hypertexte 3" xfId="45" hidden="1"/>
    <cellStyle name="Lien hypertexte 3" xfId="47" hidden="1"/>
    <cellStyle name="Lien hypertexte 3" xfId="49" hidden="1"/>
    <cellStyle name="Lien hypertexte 3" xfId="51" hidden="1"/>
    <cellStyle name="Lien hypertexte 3" xfId="53" hidden="1"/>
    <cellStyle name="Lien hypertexte 3" xfId="55" hidden="1"/>
    <cellStyle name="Lien hypertexte 3" xfId="57" hidden="1"/>
    <cellStyle name="Lien hypertexte 3" xfId="59" hidden="1"/>
    <cellStyle name="Lien hypertexte 3" xfId="61" hidden="1"/>
    <cellStyle name="Lien hypertexte 3" xfId="63" hidden="1"/>
    <cellStyle name="Lien hypertexte 3" xfId="65" hidden="1"/>
    <cellStyle name="Lien hypertexte 3" xfId="67" hidden="1"/>
    <cellStyle name="Lien hypertexte 3" xfId="69" hidden="1"/>
    <cellStyle name="Lien hypertexte 3" xfId="71" hidden="1"/>
    <cellStyle name="Lien hypertexte 3" xfId="73" hidden="1"/>
    <cellStyle name="Lien hypertexte 3" xfId="75" hidden="1"/>
    <cellStyle name="Lien hypertexte 3" xfId="77" hidden="1"/>
    <cellStyle name="Lien hypertexte 3" xfId="79" hidden="1"/>
    <cellStyle name="Lien hypertexte 3" xfId="81" hidden="1"/>
    <cellStyle name="Lien hypertexte 3" xfId="83" hidden="1"/>
    <cellStyle name="Lien hypertexte 3" xfId="85" hidden="1"/>
    <cellStyle name="Lien hypertexte 3" xfId="87" hidden="1"/>
    <cellStyle name="Lien hypertexte 3" xfId="89" hidden="1"/>
    <cellStyle name="Lien hypertexte 3" xfId="91" hidden="1"/>
    <cellStyle name="Lien hypertexte 3" xfId="93" hidden="1"/>
    <cellStyle name="Lien hypertexte 3" xfId="95" hidden="1"/>
    <cellStyle name="Lien hypertexte 3" xfId="97" hidden="1"/>
    <cellStyle name="Lien hypertexte 3" xfId="99" hidden="1"/>
    <cellStyle name="Lien hypertexte 3" xfId="101" hidden="1"/>
    <cellStyle name="Lien hypertexte 3" xfId="103" hidden="1"/>
    <cellStyle name="Lien hypertexte 3" xfId="105" hidden="1"/>
    <cellStyle name="Lien hypertexte 3" xfId="107" hidden="1"/>
    <cellStyle name="Lien hypertexte 3" xfId="109" hidden="1"/>
    <cellStyle name="Lien hypertexte 3" xfId="111" hidden="1"/>
    <cellStyle name="Lien hypertexte 3" xfId="113" hidden="1"/>
    <cellStyle name="Lien hypertexte 3" xfId="115" hidden="1"/>
    <cellStyle name="Lien hypertexte 3" xfId="117" hidden="1"/>
    <cellStyle name="Lien hypertexte 3" xfId="119" hidden="1"/>
    <cellStyle name="Lien hypertexte 3" xfId="121" hidden="1"/>
    <cellStyle name="Lien hypertexte 3" xfId="123" hidden="1"/>
    <cellStyle name="Lien hypertexte 3" xfId="125" hidden="1"/>
    <cellStyle name="Lien hypertexte 3" xfId="127" hidden="1"/>
    <cellStyle name="Lien hypertexte 3" xfId="129" hidden="1"/>
    <cellStyle name="Lien hypertexte 3" xfId="131" hidden="1"/>
    <cellStyle name="Lien hypertexte 3" xfId="133" hidden="1"/>
    <cellStyle name="Lien hypertexte 3" xfId="135" hidden="1"/>
    <cellStyle name="Lien hypertexte 3" xfId="137" hidden="1"/>
    <cellStyle name="Lien hypertexte 3" xfId="139" hidden="1"/>
    <cellStyle name="Lien hypertexte 3" xfId="141" hidden="1"/>
    <cellStyle name="Lien hypertexte 3" xfId="143" hidden="1"/>
    <cellStyle name="Lien hypertexte 3" xfId="145" hidden="1"/>
    <cellStyle name="Lien hypertexte 3" xfId="147" hidden="1"/>
    <cellStyle name="Lien hypertexte 3" xfId="149" hidden="1"/>
    <cellStyle name="Lien hypertexte 3" xfId="151" hidden="1"/>
    <cellStyle name="Lien hypertexte 3" xfId="153" hidden="1"/>
    <cellStyle name="Lien hypertexte 3" xfId="155" hidden="1"/>
    <cellStyle name="Lien hypertexte 3" xfId="157" hidden="1"/>
    <cellStyle name="Lien hypertexte 3" xfId="159" hidden="1"/>
    <cellStyle name="Lien hypertexte 3" xfId="161" hidden="1"/>
    <cellStyle name="Lien hypertexte 3" xfId="163" hidden="1"/>
    <cellStyle name="Lien hypertexte 3" xfId="165" hidden="1"/>
    <cellStyle name="Lien hypertexte 3" xfId="167" hidden="1"/>
    <cellStyle name="Lien hypertexte 3" xfId="169" hidden="1"/>
    <cellStyle name="Lien hypertexte 3" xfId="171" hidden="1"/>
    <cellStyle name="Lien hypertexte 3" xfId="173" hidden="1"/>
    <cellStyle name="Lien hypertexte 3" xfId="175" hidden="1"/>
    <cellStyle name="Lien hypertexte 3" xfId="177" hidden="1"/>
    <cellStyle name="Lien hypertexte 3" xfId="179" hidden="1"/>
    <cellStyle name="Lien hypertexte 3" xfId="181" hidden="1"/>
    <cellStyle name="Lien hypertexte 3" xfId="183" hidden="1"/>
    <cellStyle name="Lien hypertexte 3" xfId="185" hidden="1"/>
    <cellStyle name="Lien hypertexte 3" xfId="187" hidden="1"/>
    <cellStyle name="Lien hypertexte 3" xfId="189" hidden="1"/>
    <cellStyle name="Lien hypertexte 3" xfId="191" hidden="1"/>
    <cellStyle name="Lien hypertexte 3" xfId="193" hidden="1"/>
    <cellStyle name="Lien hypertexte 3" xfId="195" hidden="1"/>
    <cellStyle name="Lien hypertexte 3" xfId="197" hidden="1"/>
    <cellStyle name="Lien hypertexte 3" xfId="199" hidden="1"/>
    <cellStyle name="Lien hypertexte 3" xfId="201" hidden="1"/>
    <cellStyle name="Lien hypertexte 3" xfId="203" hidden="1"/>
    <cellStyle name="Lien hypertexte 3" xfId="205" hidden="1"/>
    <cellStyle name="Lien hypertexte 3" xfId="207" hidden="1"/>
    <cellStyle name="Lien hypertexte 3" xfId="209" hidden="1"/>
    <cellStyle name="Lien hypertexte 3" xfId="211" hidden="1"/>
    <cellStyle name="Lien hypertexte 3" xfId="213" hidden="1"/>
    <cellStyle name="Lien hypertexte 3" xfId="216" hidden="1"/>
    <cellStyle name="Lien hypertexte 3" xfId="218" hidden="1"/>
    <cellStyle name="Lien hypertexte 3" xfId="220" hidden="1"/>
    <cellStyle name="Lien hypertexte 3" xfId="222" hidden="1"/>
    <cellStyle name="Lien hypertexte 3" xfId="224" hidden="1"/>
    <cellStyle name="Lien hypertexte 3" xfId="226" hidden="1"/>
    <cellStyle name="Lien hypertexte 3" xfId="228" hidden="1"/>
    <cellStyle name="Lien hypertexte 3" xfId="230" hidden="1"/>
    <cellStyle name="Lien hypertexte 3" xfId="232" hidden="1"/>
    <cellStyle name="Lien hypertexte 3" xfId="234" hidden="1"/>
    <cellStyle name="Lien hypertexte 3" xfId="236" hidden="1"/>
    <cellStyle name="Lien hypertexte 3" xfId="238" hidden="1"/>
    <cellStyle name="Lien hypertexte 3" xfId="240" hidden="1"/>
    <cellStyle name="Lien hypertexte 3" xfId="242" hidden="1"/>
    <cellStyle name="Lien hypertexte 3" xfId="244" hidden="1"/>
    <cellStyle name="Lien hypertexte 3" xfId="246" hidden="1"/>
    <cellStyle name="Lien hypertexte 3" xfId="248" hidden="1"/>
    <cellStyle name="Lien hypertexte 3" xfId="250" hidden="1"/>
    <cellStyle name="Lien hypertexte 3" xfId="252" hidden="1"/>
    <cellStyle name="Lien hypertexte 3" xfId="254" hidden="1"/>
    <cellStyle name="Lien hypertexte 3" xfId="256" hidden="1"/>
    <cellStyle name="Lien hypertexte 3" xfId="258" hidden="1"/>
    <cellStyle name="Lien hypertexte 3" xfId="260" hidden="1"/>
    <cellStyle name="Lien hypertexte 3" xfId="262" hidden="1"/>
    <cellStyle name="Lien hypertexte 3" xfId="264" hidden="1"/>
    <cellStyle name="Lien hypertexte 3" xfId="266" hidden="1"/>
    <cellStyle name="Lien hypertexte 3" xfId="268" hidden="1"/>
    <cellStyle name="Lien hypertexte 3" xfId="270" hidden="1"/>
    <cellStyle name="Lien hypertexte 3" xfId="272" hidden="1"/>
    <cellStyle name="Lien hypertexte 3" xfId="274" hidden="1"/>
    <cellStyle name="Lien hypertexte 3" xfId="276" hidden="1"/>
    <cellStyle name="Lien hypertexte 3" xfId="278" hidden="1"/>
    <cellStyle name="Lien hypertexte 3" xfId="280" hidden="1"/>
    <cellStyle name="Lien hypertexte 3" xfId="282" hidden="1"/>
    <cellStyle name="Lien hypertexte 3" xfId="284" hidden="1"/>
    <cellStyle name="Lien hypertexte 3" xfId="286" hidden="1"/>
    <cellStyle name="Lien hypertexte 3" xfId="288" hidden="1"/>
    <cellStyle name="Lien hypertexte 3" xfId="290" hidden="1"/>
    <cellStyle name="Lien hypertexte 3" xfId="292" hidden="1"/>
    <cellStyle name="Lien hypertexte 3" xfId="294" hidden="1"/>
    <cellStyle name="Lien hypertexte 3" xfId="296" hidden="1"/>
    <cellStyle name="Lien hypertexte 3" xfId="298" hidden="1"/>
    <cellStyle name="Lien hypertexte 3" xfId="300" hidden="1"/>
    <cellStyle name="Lien hypertexte 3" xfId="302" hidden="1"/>
    <cellStyle name="Lien hypertexte 3" xfId="304" hidden="1"/>
    <cellStyle name="Lien hypertexte 3" xfId="306" hidden="1"/>
    <cellStyle name="Lien hypertexte 3" xfId="308" hidden="1"/>
    <cellStyle name="Lien hypertexte 3" xfId="310" hidden="1"/>
    <cellStyle name="Lien hypertexte 3" xfId="312" hidden="1"/>
    <cellStyle name="Lien hypertexte 3" xfId="314" hidden="1"/>
    <cellStyle name="Lien hypertexte 3" xfId="316" hidden="1"/>
    <cellStyle name="Lien hypertexte 3" xfId="318" hidden="1"/>
    <cellStyle name="Lien hypertexte 3" xfId="320" hidden="1"/>
    <cellStyle name="Lien hypertexte 3" xfId="322" hidden="1"/>
    <cellStyle name="Lien hypertexte 3" xfId="324" hidden="1"/>
    <cellStyle name="Lien hypertexte 3" xfId="326" hidden="1"/>
    <cellStyle name="Lien hypertexte 3" xfId="328" hidden="1"/>
    <cellStyle name="Lien hypertexte 3" xfId="330" hidden="1"/>
    <cellStyle name="Lien hypertexte 3" xfId="332" hidden="1"/>
    <cellStyle name="Lien hypertexte 3" xfId="334" hidden="1"/>
    <cellStyle name="Lien hypertexte 3" xfId="336" hidden="1"/>
    <cellStyle name="Lien hypertexte 3" xfId="338" hidden="1"/>
    <cellStyle name="Lien hypertexte 3" xfId="340" hidden="1"/>
    <cellStyle name="Lien hypertexte 3" xfId="342" hidden="1"/>
    <cellStyle name="Lien hypertexte 3" xfId="344" hidden="1"/>
    <cellStyle name="Lien hypertexte 3" xfId="346" hidden="1"/>
    <cellStyle name="Lien hypertexte 3" xfId="348" hidden="1"/>
    <cellStyle name="Lien hypertexte 3" xfId="350" hidden="1"/>
    <cellStyle name="Lien hypertexte 3" xfId="352" hidden="1"/>
    <cellStyle name="Lien hypertexte 3" xfId="354" hidden="1"/>
    <cellStyle name="Lien hypertexte 3" xfId="356" hidden="1"/>
    <cellStyle name="Lien hypertexte 3" xfId="358" hidden="1"/>
    <cellStyle name="Lien hypertexte 3" xfId="360" hidden="1"/>
    <cellStyle name="Lien hypertexte 3" xfId="362" hidden="1"/>
    <cellStyle name="Lien hypertexte 3" xfId="364" hidden="1"/>
    <cellStyle name="Lien hypertexte 3" xfId="366" hidden="1"/>
    <cellStyle name="Lien hypertexte 3" xfId="368" hidden="1"/>
    <cellStyle name="Lien hypertexte 3" xfId="370" hidden="1"/>
    <cellStyle name="Lien hypertexte 3" xfId="372" hidden="1"/>
    <cellStyle name="Lien hypertexte 3" xfId="374" hidden="1"/>
    <cellStyle name="Lien hypertexte 3" xfId="376" hidden="1"/>
    <cellStyle name="Lien hypertexte 3" xfId="378" hidden="1"/>
    <cellStyle name="Lien hypertexte 3" xfId="380" hidden="1"/>
    <cellStyle name="Lien hypertexte 3" xfId="382" hidden="1"/>
    <cellStyle name="Lien hypertexte 3" xfId="384" hidden="1"/>
    <cellStyle name="Lien hypertexte 3" xfId="386" hidden="1"/>
    <cellStyle name="Lien hypertexte 3" xfId="388" hidden="1"/>
    <cellStyle name="Lien hypertexte 3" xfId="390" hidden="1"/>
    <cellStyle name="Lien hypertexte 3" xfId="392" hidden="1"/>
    <cellStyle name="Lien hypertexte 3" xfId="394" hidden="1"/>
    <cellStyle name="Lien hypertexte 3" xfId="396" hidden="1"/>
    <cellStyle name="Lien hypertexte 3" xfId="398" hidden="1"/>
    <cellStyle name="Lien hypertexte 3" xfId="400" hidden="1"/>
    <cellStyle name="Lien hypertexte 3" xfId="402" hidden="1"/>
    <cellStyle name="Lien hypertexte 3" xfId="404" hidden="1"/>
    <cellStyle name="Lien hypertexte 3" xfId="406" hidden="1"/>
    <cellStyle name="Lien hypertexte 3" xfId="408" hidden="1"/>
    <cellStyle name="Lien hypertexte 3" xfId="410" hidden="1"/>
    <cellStyle name="Lien hypertexte 3" xfId="412" hidden="1"/>
    <cellStyle name="Lien hypertexte 3" xfId="414" hidden="1"/>
    <cellStyle name="Lien hypertexte 3" xfId="416" hidden="1"/>
    <cellStyle name="Lien hypertexte 3" xfId="418" hidden="1"/>
    <cellStyle name="Lien hypertexte 3" xfId="420" hidden="1"/>
    <cellStyle name="Lien hypertexte 3" xfId="422" hidden="1"/>
    <cellStyle name="Lien hypertexte 3" xfId="424" hidden="1"/>
    <cellStyle name="Lien hypertexte 3" xfId="426" hidden="1"/>
    <cellStyle name="Lien hypertexte 3" xfId="428" hidden="1"/>
    <cellStyle name="Lien hypertexte 3" xfId="430" hidden="1"/>
    <cellStyle name="Lien hypertexte 3" xfId="432" hidden="1"/>
    <cellStyle name="Lien hypertexte 3" xfId="434" hidden="1"/>
    <cellStyle name="Lien hypertexte 3" xfId="436" hidden="1"/>
    <cellStyle name="Lien hypertexte 3" xfId="438" hidden="1"/>
    <cellStyle name="Lien hypertexte 3" xfId="440" hidden="1"/>
    <cellStyle name="Lien hypertexte 3" xfId="442" hidden="1"/>
    <cellStyle name="Lien hypertexte 3" xfId="444" hidden="1"/>
    <cellStyle name="Lien hypertexte 3" xfId="446" hidden="1"/>
    <cellStyle name="Lien hypertexte 3" xfId="448" hidden="1"/>
    <cellStyle name="Lien hypertexte 3" xfId="450" hidden="1"/>
    <cellStyle name="Lien hypertexte 3" xfId="452" hidden="1"/>
    <cellStyle name="Lien hypertexte 3" xfId="454" hidden="1"/>
    <cellStyle name="Lien hypertexte 3" xfId="456" hidden="1"/>
    <cellStyle name="Lien hypertexte 3" xfId="458" hidden="1"/>
    <cellStyle name="Lien hypertexte 3" xfId="460" hidden="1"/>
    <cellStyle name="Lien hypertexte 3" xfId="462" hidden="1"/>
    <cellStyle name="Lien hypertexte 3" xfId="464" hidden="1"/>
    <cellStyle name="Lien hypertexte 3" xfId="466" hidden="1"/>
    <cellStyle name="Lien hypertexte 3" xfId="468" hidden="1"/>
    <cellStyle name="Lien hypertexte 3" xfId="470" hidden="1"/>
    <cellStyle name="Lien hypertexte 3" xfId="472" hidden="1"/>
    <cellStyle name="Lien hypertexte 3" xfId="474" hidden="1"/>
    <cellStyle name="Lien hypertexte 3" xfId="476" hidden="1"/>
    <cellStyle name="Lien hypertexte 3" xfId="478" hidden="1"/>
    <cellStyle name="Lien hypertexte 3" xfId="480" hidden="1"/>
    <cellStyle name="Lien hypertexte 3" xfId="482" hidden="1"/>
    <cellStyle name="Lien hypertexte 3" xfId="484" hidden="1"/>
    <cellStyle name="Lien hypertexte 3" xfId="486" hidden="1"/>
    <cellStyle name="Lien hypertexte 3" xfId="488" hidden="1"/>
    <cellStyle name="Lien hypertexte 3" xfId="490" hidden="1"/>
    <cellStyle name="Lien hypertexte 3" xfId="492" hidden="1"/>
    <cellStyle name="Lien hypertexte 3" xfId="494" hidden="1"/>
    <cellStyle name="Lien hypertexte 3" xfId="496" hidden="1"/>
    <cellStyle name="Lien hypertexte 3" xfId="498" hidden="1"/>
    <cellStyle name="Lien hypertexte 3" xfId="500" hidden="1"/>
    <cellStyle name="Lien hypertexte 3" xfId="502" hidden="1"/>
    <cellStyle name="Lien hypertexte 3" xfId="504" hidden="1"/>
    <cellStyle name="Lien hypertexte 3" xfId="506" hidden="1"/>
    <cellStyle name="Lien hypertexte 3" xfId="508" hidden="1"/>
    <cellStyle name="Lien hypertexte 3" xfId="510" hidden="1"/>
    <cellStyle name="Lien hypertexte 3" xfId="512" hidden="1"/>
    <cellStyle name="Lien hypertexte 3" xfId="514" hidden="1"/>
    <cellStyle name="Lien hypertexte 3" xfId="516" hidden="1"/>
    <cellStyle name="Lien hypertexte 3" xfId="518" hidden="1"/>
    <cellStyle name="Lien hypertexte 3" xfId="520" hidden="1"/>
    <cellStyle name="Lien hypertexte 3" xfId="522" hidden="1"/>
    <cellStyle name="Lien hypertexte 3" xfId="524" hidden="1"/>
    <cellStyle name="Lien hypertexte 3" xfId="526" hidden="1"/>
    <cellStyle name="Lien hypertexte 3" xfId="528" hidden="1"/>
    <cellStyle name="Lien hypertexte 3" xfId="530" hidden="1"/>
    <cellStyle name="Lien hypertexte 3" xfId="532" hidden="1"/>
    <cellStyle name="Lien hypertexte 3" xfId="534" hidden="1"/>
    <cellStyle name="Lien hypertexte 3" xfId="536" hidden="1"/>
    <cellStyle name="Lien hypertexte 3" xfId="538" hidden="1"/>
    <cellStyle name="Lien hypertexte 3" xfId="540" hidden="1"/>
    <cellStyle name="Lien hypertexte 3" xfId="542" hidden="1"/>
    <cellStyle name="Lien hypertexte 3" xfId="544" hidden="1"/>
    <cellStyle name="Lien hypertexte 3" xfId="546" hidden="1"/>
    <cellStyle name="Lien hypertexte 3" xfId="548" hidden="1"/>
    <cellStyle name="Lien hypertexte 3" xfId="550" hidden="1"/>
    <cellStyle name="Lien hypertexte 3" xfId="552" hidden="1"/>
    <cellStyle name="Lien hypertexte 3" xfId="554" hidden="1"/>
    <cellStyle name="Lien hypertexte 3" xfId="556" hidden="1"/>
    <cellStyle name="Lien hypertexte 3" xfId="558" hidden="1"/>
    <cellStyle name="Lien hypertexte 3" xfId="560" hidden="1"/>
    <cellStyle name="Lien hypertexte 3" xfId="562" hidden="1"/>
    <cellStyle name="Lien hypertexte 3" xfId="564" hidden="1"/>
    <cellStyle name="Lien hypertexte 3" xfId="566" hidden="1"/>
    <cellStyle name="Lien hypertexte 3" xfId="568" hidden="1"/>
    <cellStyle name="Lien hypertexte 3" xfId="570" hidden="1"/>
    <cellStyle name="Lien hypertexte 3" xfId="572" hidden="1"/>
    <cellStyle name="Lien hypertexte 3" xfId="574" hidden="1"/>
    <cellStyle name="Lien hypertexte 3" xfId="576" hidden="1"/>
    <cellStyle name="Lien hypertexte 3" xfId="578" hidden="1"/>
    <cellStyle name="Lien hypertexte 3" xfId="580" hidden="1"/>
    <cellStyle name="Lien hypertexte 3" xfId="582" hidden="1"/>
    <cellStyle name="Lien hypertexte 3" xfId="584" hidden="1"/>
    <cellStyle name="Lien hypertexte 3" xfId="586" hidden="1"/>
    <cellStyle name="Lien hypertexte 3" xfId="588" hidden="1"/>
    <cellStyle name="Lien hypertexte 3" xfId="590" hidden="1"/>
    <cellStyle name="Lien hypertexte 3" xfId="592" hidden="1"/>
    <cellStyle name="Lien hypertexte 3" xfId="594" hidden="1"/>
    <cellStyle name="Lien hypertexte 3" xfId="596" hidden="1"/>
    <cellStyle name="Lien hypertexte 3" xfId="598" hidden="1"/>
    <cellStyle name="Lien hypertexte 3" xfId="600" hidden="1"/>
    <cellStyle name="Lien hypertexte 3" xfId="602" hidden="1"/>
    <cellStyle name="Lien hypertexte 3" xfId="604" hidden="1"/>
    <cellStyle name="Lien hypertexte 3" xfId="606" hidden="1"/>
    <cellStyle name="Lien hypertexte 3" xfId="608" hidden="1"/>
    <cellStyle name="Lien hypertexte 3" xfId="610" hidden="1"/>
    <cellStyle name="Lien hypertexte 3" xfId="612" hidden="1"/>
    <cellStyle name="Lien hypertexte 3" xfId="614" hidden="1"/>
    <cellStyle name="Lien hypertexte 3" xfId="616" hidden="1"/>
    <cellStyle name="Lien hypertexte 3" xfId="618" hidden="1"/>
    <cellStyle name="Lien hypertexte 3" xfId="620" hidden="1"/>
    <cellStyle name="Lien hypertexte 3" xfId="622" hidden="1"/>
    <cellStyle name="Lien hypertexte 3" xfId="624" hidden="1"/>
    <cellStyle name="Lien hypertexte 3" xfId="626" hidden="1"/>
    <cellStyle name="Lien hypertexte 3" xfId="628" hidden="1"/>
    <cellStyle name="Lien hypertexte 3" xfId="630" hidden="1"/>
    <cellStyle name="Lien hypertexte 3" xfId="645" hidden="1"/>
    <cellStyle name="Lien hypertexte 3" xfId="647" hidden="1"/>
    <cellStyle name="Lien hypertexte 3" xfId="649" hidden="1"/>
    <cellStyle name="Lien hypertexte 3" xfId="651" hidden="1"/>
    <cellStyle name="Lien hypertexte 3" xfId="653" hidden="1"/>
    <cellStyle name="Lien hypertexte 3" xfId="655" hidden="1"/>
    <cellStyle name="Lien hypertexte 3" xfId="657" hidden="1"/>
    <cellStyle name="Lien hypertexte 3" xfId="659" hidden="1"/>
    <cellStyle name="Lien hypertexte 3" xfId="661" hidden="1"/>
    <cellStyle name="Lien hypertexte 3" xfId="663" hidden="1"/>
    <cellStyle name="Lien hypertexte 3" xfId="665" hidden="1"/>
    <cellStyle name="Lien hypertexte 3" xfId="667" hidden="1"/>
    <cellStyle name="Lien hypertexte 3" xfId="669" hidden="1"/>
    <cellStyle name="Lien hypertexte 3" xfId="671" hidden="1"/>
    <cellStyle name="Lien hypertexte 3" xfId="673" hidden="1"/>
    <cellStyle name="Lien hypertexte 3" xfId="675" hidden="1"/>
    <cellStyle name="Lien hypertexte 3" xfId="677" hidden="1"/>
    <cellStyle name="Lien hypertexte 3" xfId="679" hidden="1"/>
    <cellStyle name="Lien hypertexte 3" xfId="681" hidden="1"/>
    <cellStyle name="Lien hypertexte 3" xfId="683" hidden="1"/>
    <cellStyle name="Lien hypertexte 3" xfId="685" hidden="1"/>
    <cellStyle name="Lien hypertexte 3" xfId="687" hidden="1"/>
    <cellStyle name="Lien hypertexte 3" xfId="689" hidden="1"/>
    <cellStyle name="Lien hypertexte 3" xfId="691" hidden="1"/>
    <cellStyle name="Lien hypertexte 3" xfId="693" hidden="1"/>
    <cellStyle name="Lien hypertexte 3" xfId="695" hidden="1"/>
    <cellStyle name="Lien hypertexte 3" xfId="697" hidden="1"/>
    <cellStyle name="Lien hypertexte 3" xfId="699" hidden="1"/>
    <cellStyle name="Lien hypertexte 3" xfId="701" hidden="1"/>
    <cellStyle name="Lien hypertexte 3" xfId="703" hidden="1"/>
    <cellStyle name="Lien hypertexte 3" xfId="705" hidden="1"/>
    <cellStyle name="Lien hypertexte 3" xfId="707" hidden="1"/>
    <cellStyle name="Lien hypertexte 3" xfId="709" hidden="1"/>
    <cellStyle name="Lien hypertexte 3" xfId="711" hidden="1"/>
    <cellStyle name="Lien hypertexte 3" xfId="713" hidden="1"/>
    <cellStyle name="Lien hypertexte 3" xfId="715" hidden="1"/>
    <cellStyle name="Lien hypertexte 3" xfId="717" hidden="1"/>
    <cellStyle name="Lien hypertexte 3" xfId="719" hidden="1"/>
    <cellStyle name="Lien hypertexte 3" xfId="721" hidden="1"/>
    <cellStyle name="Lien hypertexte 3" xfId="723" hidden="1"/>
    <cellStyle name="Lien hypertexte 3" xfId="725" hidden="1"/>
    <cellStyle name="Lien hypertexte 3" xfId="727" hidden="1"/>
    <cellStyle name="Lien hypertexte 3" xfId="729" hidden="1"/>
    <cellStyle name="Lien hypertexte 3" xfId="731" hidden="1"/>
    <cellStyle name="Lien hypertexte 3" xfId="733" hidden="1"/>
    <cellStyle name="Lien hypertexte 3" xfId="735" hidden="1"/>
    <cellStyle name="Lien hypertexte 3" xfId="737" hidden="1"/>
    <cellStyle name="Lien hypertexte 3" xfId="739" hidden="1"/>
    <cellStyle name="Lien hypertexte 3" xfId="741" hidden="1"/>
    <cellStyle name="Lien hypertexte 3" xfId="743" hidden="1"/>
    <cellStyle name="Lien hypertexte 3" xfId="745" hidden="1"/>
    <cellStyle name="Lien hypertexte 3" xfId="1486" hidden="1"/>
    <cellStyle name="Lien hypertexte 3" xfId="1488" hidden="1"/>
    <cellStyle name="Lien hypertexte 3" xfId="1490" hidden="1"/>
    <cellStyle name="Lien hypertexte 3" xfId="1492" hidden="1"/>
    <cellStyle name="Lien hypertexte 3" xfId="1494" hidden="1"/>
    <cellStyle name="Lien hypertexte 3" xfId="1496" hidden="1"/>
    <cellStyle name="Lien hypertexte 3" xfId="1498" hidden="1"/>
    <cellStyle name="Lien hypertexte 3" xfId="1500" hidden="1"/>
    <cellStyle name="Lien hypertexte 3" xfId="1502" hidden="1"/>
    <cellStyle name="Lien hypertexte 3" xfId="1504" hidden="1"/>
    <cellStyle name="Lien hypertexte 3" xfId="1506" hidden="1"/>
    <cellStyle name="Lien hypertexte 3" xfId="1508" hidden="1"/>
    <cellStyle name="Lien hypertexte 3" xfId="1510" hidden="1"/>
    <cellStyle name="Lien hypertexte 3" xfId="1512" hidden="1"/>
    <cellStyle name="Lien hypertexte 3" xfId="1514" hidden="1"/>
    <cellStyle name="Lien hypertexte 3" xfId="1516" hidden="1"/>
    <cellStyle name="Lien hypertexte 3" xfId="1518" hidden="1"/>
    <cellStyle name="Lien hypertexte 3" xfId="1520" hidden="1"/>
    <cellStyle name="Lien hypertexte 3" xfId="1522" hidden="1"/>
    <cellStyle name="Lien hypertexte 3" xfId="1524" hidden="1"/>
    <cellStyle name="Lien hypertexte 3" xfId="1526" hidden="1"/>
    <cellStyle name="Lien hypertexte 3" xfId="1528" hidden="1"/>
    <cellStyle name="Lien hypertexte 3" xfId="1530" hidden="1"/>
    <cellStyle name="Lien hypertexte 3" xfId="1532" hidden="1"/>
    <cellStyle name="Lien hypertexte 3" xfId="1534" hidden="1"/>
    <cellStyle name="Lien hypertexte 3" xfId="1536" hidden="1"/>
    <cellStyle name="Lien hypertexte 3" xfId="1538" hidden="1"/>
    <cellStyle name="Lien hypertexte 3" xfId="1540" hidden="1"/>
    <cellStyle name="Lien hypertexte 3" xfId="1542" hidden="1"/>
    <cellStyle name="Lien hypertexte 3" xfId="1544" hidden="1"/>
    <cellStyle name="Lien hypertexte 3" xfId="1546" hidden="1"/>
    <cellStyle name="Lien hypertexte 3" xfId="1548" hidden="1"/>
    <cellStyle name="Lien hypertexte 3" xfId="1550" hidden="1"/>
    <cellStyle name="Lien hypertexte 3" xfId="1552" hidden="1"/>
    <cellStyle name="Lien hypertexte 3" xfId="1554" hidden="1"/>
    <cellStyle name="Lien hypertexte 3" xfId="1556" hidden="1"/>
    <cellStyle name="Lien hypertexte 3" xfId="1558" hidden="1"/>
    <cellStyle name="Lien hypertexte 3" xfId="1560" hidden="1"/>
    <cellStyle name="Lien hypertexte 3" xfId="1562" hidden="1"/>
    <cellStyle name="Lien hypertexte 3" xfId="1564" hidden="1"/>
    <cellStyle name="Lien hypertexte 3" xfId="1566" hidden="1"/>
    <cellStyle name="Lien hypertexte 3" xfId="1568" hidden="1"/>
    <cellStyle name="Lien hypertexte 3" xfId="1570" hidden="1"/>
    <cellStyle name="Lien hypertexte 3" xfId="1572" hidden="1"/>
    <cellStyle name="Lien hypertexte 3" xfId="1574" hidden="1"/>
    <cellStyle name="Lien hypertexte 3" xfId="1576" hidden="1"/>
    <cellStyle name="Lien hypertexte 3" xfId="1578" hidden="1"/>
    <cellStyle name="Lien hypertexte 3" xfId="1580" hidden="1"/>
    <cellStyle name="Lien hypertexte 3" xfId="1582" hidden="1"/>
    <cellStyle name="Lien hypertexte 3" xfId="1584" hidden="1"/>
    <cellStyle name="Lien hypertexte 3" xfId="1586" hidden="1"/>
    <cellStyle name="Lien hypertexte 3" xfId="1588" hidden="1"/>
    <cellStyle name="Lien hypertexte 3" xfId="1590" hidden="1"/>
    <cellStyle name="Lien hypertexte 3" xfId="1592" hidden="1"/>
    <cellStyle name="Lien hypertexte 3" xfId="1594" hidden="1"/>
    <cellStyle name="Lien hypertexte 3" xfId="1596" hidden="1"/>
    <cellStyle name="Lien hypertexte 3" xfId="1598" hidden="1"/>
    <cellStyle name="Lien hypertexte 3" xfId="1600" hidden="1"/>
    <cellStyle name="Lien hypertexte 3" xfId="1602" hidden="1"/>
    <cellStyle name="Lien hypertexte 3" xfId="1604" hidden="1"/>
    <cellStyle name="Lien hypertexte 3" xfId="1606" hidden="1"/>
    <cellStyle name="Lien hypertexte 3" xfId="1608" hidden="1"/>
    <cellStyle name="Lien hypertexte 3" xfId="1610" hidden="1"/>
    <cellStyle name="Lien hypertexte 3" xfId="1612" hidden="1"/>
    <cellStyle name="Lien hypertexte 3" xfId="1614" hidden="1"/>
    <cellStyle name="Lien hypertexte 3" xfId="1616" hidden="1"/>
    <cellStyle name="Lien hypertexte 3" xfId="1618" hidden="1"/>
    <cellStyle name="Lien hypertexte 3" xfId="1620" hidden="1"/>
    <cellStyle name="Lien hypertexte 3" xfId="1622" hidden="1"/>
    <cellStyle name="Lien hypertexte 3" xfId="1624" hidden="1"/>
    <cellStyle name="Lien hypertexte 3" xfId="1626" hidden="1"/>
    <cellStyle name="Lien hypertexte 3" xfId="1628" hidden="1"/>
    <cellStyle name="Lien hypertexte 3" xfId="1630" hidden="1"/>
    <cellStyle name="Lien hypertexte 3" xfId="1632" hidden="1"/>
    <cellStyle name="Lien hypertexte 3" xfId="1634" hidden="1"/>
    <cellStyle name="Lien hypertexte 3" xfId="1636" hidden="1"/>
    <cellStyle name="Lien hypertexte 3" xfId="1638" hidden="1"/>
    <cellStyle name="Lien hypertexte 3" xfId="1640" hidden="1"/>
    <cellStyle name="Lien hypertexte 3" xfId="1642" hidden="1"/>
    <cellStyle name="Lien hypertexte 3" xfId="1644" hidden="1"/>
    <cellStyle name="Lien hypertexte 3" xfId="1646" hidden="1"/>
    <cellStyle name="Lien hypertexte 3" xfId="1648" hidden="1"/>
    <cellStyle name="Lien hypertexte 3" xfId="1650" hidden="1"/>
    <cellStyle name="Lien hypertexte 3" xfId="1652" hidden="1"/>
    <cellStyle name="Lien hypertexte 3" xfId="1654" hidden="1"/>
    <cellStyle name="Lien hypertexte 3" xfId="1656" hidden="1"/>
    <cellStyle name="Lien hypertexte 3" xfId="1658" hidden="1"/>
    <cellStyle name="Lien hypertexte 3" xfId="1660" hidden="1"/>
    <cellStyle name="Lien hypertexte 3" xfId="1662" hidden="1"/>
    <cellStyle name="Lien hypertexte 3" xfId="1664" hidden="1"/>
    <cellStyle name="Lien hypertexte 3" xfId="1666" hidden="1"/>
    <cellStyle name="Lien hypertexte 3" xfId="1668" hidden="1"/>
    <cellStyle name="Lien hypertexte 3" xfId="1670" hidden="1"/>
    <cellStyle name="Lien hypertexte 3" xfId="1672" hidden="1"/>
    <cellStyle name="Lien hypertexte 3" xfId="1674" hidden="1"/>
    <cellStyle name="Lien hypertexte 3" xfId="1676" hidden="1"/>
    <cellStyle name="Lien hypertexte 3" xfId="1678" hidden="1"/>
    <cellStyle name="Lien hypertexte 3" xfId="1680" hidden="1"/>
    <cellStyle name="Lien hypertexte 3" xfId="1682" hidden="1"/>
    <cellStyle name="Lien hypertexte 3" xfId="1684" hidden="1"/>
    <cellStyle name="Lien hypertexte 3" xfId="1686" hidden="1"/>
    <cellStyle name="Lien hypertexte 3" xfId="1688" hidden="1"/>
    <cellStyle name="Lien hypertexte 3" xfId="1690" hidden="1"/>
    <cellStyle name="Lien hypertexte 3" xfId="1692" hidden="1"/>
    <cellStyle name="Lien hypertexte 3" xfId="1694" hidden="1"/>
    <cellStyle name="Lien hypertexte 3" xfId="1696" hidden="1"/>
    <cellStyle name="Lien hypertexte 3" xfId="1698" hidden="1"/>
    <cellStyle name="Lien hypertexte 3" xfId="1700" hidden="1"/>
    <cellStyle name="Lien hypertexte 3" xfId="1702" hidden="1"/>
    <cellStyle name="Lien hypertexte 3" xfId="1704" hidden="1"/>
    <cellStyle name="Lien hypertexte 3" xfId="1706" hidden="1"/>
    <cellStyle name="Lien hypertexte 3" xfId="1708" hidden="1"/>
    <cellStyle name="Lien hypertexte 3" xfId="1710" hidden="1"/>
    <cellStyle name="Lien hypertexte 3" xfId="1712" hidden="1"/>
    <cellStyle name="Lien hypertexte 3" xfId="1714" hidden="1"/>
    <cellStyle name="Lien hypertexte 3" xfId="1716" hidden="1"/>
    <cellStyle name="Lien hypertexte 3" xfId="1718" hidden="1"/>
    <cellStyle name="Lien hypertexte 3" xfId="1720" hidden="1"/>
    <cellStyle name="Lien hypertexte 3" xfId="1722" hidden="1"/>
    <cellStyle name="Lien hypertexte 3" xfId="1724" hidden="1"/>
    <cellStyle name="Lien hypertexte 3" xfId="1726" hidden="1"/>
    <cellStyle name="Lien hypertexte 3" xfId="1728" hidden="1"/>
    <cellStyle name="Lien hypertexte 3" xfId="1730" hidden="1"/>
    <cellStyle name="Lien hypertexte 3" xfId="1732" hidden="1"/>
    <cellStyle name="Lien hypertexte 3" xfId="1734" hidden="1"/>
    <cellStyle name="Lien hypertexte 3" xfId="1736" hidden="1"/>
    <cellStyle name="Lien hypertexte 3" xfId="1738" hidden="1"/>
    <cellStyle name="Lien hypertexte 3" xfId="1740" hidden="1"/>
    <cellStyle name="Lien hypertexte 3" xfId="1742" hidden="1"/>
    <cellStyle name="Lien hypertexte 3" xfId="1744" hidden="1"/>
    <cellStyle name="Lien hypertexte 3" xfId="1746" hidden="1"/>
    <cellStyle name="Lien hypertexte 3" xfId="1748" hidden="1"/>
    <cellStyle name="Lien hypertexte 3" xfId="1750" hidden="1"/>
    <cellStyle name="Lien hypertexte 3" xfId="1752" hidden="1"/>
    <cellStyle name="Lien hypertexte 3" xfId="1754" hidden="1"/>
    <cellStyle name="Lien hypertexte 3" xfId="1756" hidden="1"/>
    <cellStyle name="Lien hypertexte 3" xfId="1758" hidden="1"/>
    <cellStyle name="Lien hypertexte 3" xfId="1760" hidden="1"/>
    <cellStyle name="Lien hypertexte 3" xfId="1762" hidden="1"/>
    <cellStyle name="Lien hypertexte 3" xfId="1764" hidden="1"/>
    <cellStyle name="Lien hypertexte 3" xfId="1766" hidden="1"/>
    <cellStyle name="Lien hypertexte 3" xfId="1768" hidden="1"/>
    <cellStyle name="Lien hypertexte 3" xfId="1770" hidden="1"/>
    <cellStyle name="Lien hypertexte 3" xfId="1772" hidden="1"/>
    <cellStyle name="Lien hypertexte 3" xfId="1774" hidden="1"/>
    <cellStyle name="Lien hypertexte 3" xfId="1776" hidden="1"/>
    <cellStyle name="Lien hypertexte 3" xfId="1778" hidden="1"/>
    <cellStyle name="Lien hypertexte 3" xfId="1780" hidden="1"/>
    <cellStyle name="Lien hypertexte 3" xfId="1782" hidden="1"/>
    <cellStyle name="Lien hypertexte 3" xfId="1784" hidden="1"/>
    <cellStyle name="Lien hypertexte 3" xfId="1786" hidden="1"/>
    <cellStyle name="Lien hypertexte 3" xfId="1788" hidden="1"/>
    <cellStyle name="Lien hypertexte 3" xfId="1790" hidden="1"/>
    <cellStyle name="Lien hypertexte 3" xfId="1792" hidden="1"/>
    <cellStyle name="Lien hypertexte 3" xfId="1794" hidden="1"/>
    <cellStyle name="Lien hypertexte 3" xfId="1796" hidden="1"/>
    <cellStyle name="Lien hypertexte 3" xfId="1798" hidden="1"/>
    <cellStyle name="Lien hypertexte 3" xfId="1800" hidden="1"/>
    <cellStyle name="Lien hypertexte 3" xfId="1802" hidden="1"/>
    <cellStyle name="Lien hypertexte 3" xfId="1804" hidden="1"/>
    <cellStyle name="Lien hypertexte 3" xfId="1806" hidden="1"/>
    <cellStyle name="Lien hypertexte 3" xfId="1808" hidden="1"/>
    <cellStyle name="Lien hypertexte 3" xfId="1810" hidden="1"/>
    <cellStyle name="Lien hypertexte 3" xfId="1812" hidden="1"/>
    <cellStyle name="Lien hypertexte 3" xfId="1814" hidden="1"/>
    <cellStyle name="Lien hypertexte 3" xfId="1816" hidden="1"/>
    <cellStyle name="Lien hypertexte 3" xfId="1818" hidden="1"/>
    <cellStyle name="Lien hypertexte 3" xfId="1820" hidden="1"/>
    <cellStyle name="Lien hypertexte 3" xfId="1822" hidden="1"/>
    <cellStyle name="Lien hypertexte 3" xfId="1824" hidden="1"/>
    <cellStyle name="Lien hypertexte 3" xfId="1826" hidden="1"/>
    <cellStyle name="Lien hypertexte 3" xfId="1828" hidden="1"/>
    <cellStyle name="Lien hypertexte 3" xfId="1830" hidden="1"/>
    <cellStyle name="Lien hypertexte 3" xfId="1832" hidden="1"/>
    <cellStyle name="Lien hypertexte 3" xfId="1834" hidden="1"/>
    <cellStyle name="Lien hypertexte 3" xfId="1836" hidden="1"/>
    <cellStyle name="Lien hypertexte 3" xfId="1838" hidden="1"/>
    <cellStyle name="Lien hypertexte 3" xfId="1840" hidden="1"/>
    <cellStyle name="Lien hypertexte 3" xfId="1842" hidden="1"/>
    <cellStyle name="Lien hypertexte 3" xfId="1844" hidden="1"/>
    <cellStyle name="Lien hypertexte 3" xfId="1846" hidden="1"/>
    <cellStyle name="Lien hypertexte 3" xfId="1848" hidden="1"/>
    <cellStyle name="Lien hypertexte 3" xfId="1850" hidden="1"/>
    <cellStyle name="Lien hypertexte 3" xfId="1852" hidden="1"/>
    <cellStyle name="Lien hypertexte 3" xfId="1854" hidden="1"/>
    <cellStyle name="Lien hypertexte 3" xfId="1856" hidden="1"/>
    <cellStyle name="Lien hypertexte 3" xfId="1858" hidden="1"/>
    <cellStyle name="Lien hypertexte 3" xfId="1860" hidden="1"/>
    <cellStyle name="Lien hypertexte 3" xfId="1862" hidden="1"/>
    <cellStyle name="Lien hypertexte 3" xfId="1864" hidden="1"/>
    <cellStyle name="Lien hypertexte 3" xfId="1866" hidden="1"/>
    <cellStyle name="Lien hypertexte 3" xfId="1868" hidden="1"/>
    <cellStyle name="Lien hypertexte 3" xfId="1870" hidden="1"/>
    <cellStyle name="Lien hypertexte 3" xfId="1872" hidden="1"/>
    <cellStyle name="Lien hypertexte 3" xfId="1874" hidden="1"/>
    <cellStyle name="Lien hypertexte 3" xfId="1876" hidden="1"/>
    <cellStyle name="Lien hypertexte 3" xfId="1878" hidden="1"/>
    <cellStyle name="Lien hypertexte 3" xfId="1880" hidden="1"/>
    <cellStyle name="Lien hypertexte 3" xfId="1882" hidden="1"/>
    <cellStyle name="Lien hypertexte 3" xfId="1884" hidden="1"/>
    <cellStyle name="Lien hypertexte 3" xfId="1886" hidden="1"/>
    <cellStyle name="Lien hypertexte 3" xfId="1888" hidden="1"/>
    <cellStyle name="Lien hypertexte 3" xfId="1890" hidden="1"/>
    <cellStyle name="Lien hypertexte 3" xfId="1892" hidden="1"/>
    <cellStyle name="Lien hypertexte 3" xfId="1894" hidden="1"/>
    <cellStyle name="Lien hypertexte 3" xfId="1896" hidden="1"/>
    <cellStyle name="Lien hypertexte 3" xfId="1898" hidden="1"/>
    <cellStyle name="Lien hypertexte 3" xfId="1900" hidden="1"/>
    <cellStyle name="Lien hypertexte 3" xfId="1902" hidden="1"/>
    <cellStyle name="Lien hypertexte 3" xfId="1904" hidden="1"/>
    <cellStyle name="Lien hypertexte 3" xfId="1906" hidden="1"/>
    <cellStyle name="Lien hypertexte 3" xfId="1908" hidden="1"/>
    <cellStyle name="Lien hypertexte 3" xfId="1910" hidden="1"/>
    <cellStyle name="Lien hypertexte 3" xfId="1912" hidden="1"/>
    <cellStyle name="Lien hypertexte 3" xfId="1914" hidden="1"/>
    <cellStyle name="Lien hypertexte 3" xfId="1916" hidden="1"/>
    <cellStyle name="Lien hypertexte 3" xfId="1918" hidden="1"/>
    <cellStyle name="Lien hypertexte 3" xfId="1920" hidden="1"/>
    <cellStyle name="Lien hypertexte 3" xfId="1922" hidden="1"/>
    <cellStyle name="Lien hypertexte 3" xfId="1924" hidden="1"/>
    <cellStyle name="Lien hypertexte 3" xfId="1926" hidden="1"/>
    <cellStyle name="Lien hypertexte 3" xfId="1928" hidden="1"/>
    <cellStyle name="Lien hypertexte 3" xfId="1930" hidden="1"/>
    <cellStyle name="Lien hypertexte 3" xfId="1932" hidden="1"/>
    <cellStyle name="Lien hypertexte 3" xfId="1934" hidden="1"/>
    <cellStyle name="Lien hypertexte 3" xfId="1936" hidden="1"/>
    <cellStyle name="Lien hypertexte 3" xfId="1938" hidden="1"/>
    <cellStyle name="Lien hypertexte 3" xfId="1940" hidden="1"/>
    <cellStyle name="Lien hypertexte 3" xfId="1942" hidden="1"/>
    <cellStyle name="Lien hypertexte 3" xfId="1944" hidden="1"/>
    <cellStyle name="Lien hypertexte 3" xfId="1946" hidden="1"/>
    <cellStyle name="Lien hypertexte 3" xfId="1948" hidden="1"/>
    <cellStyle name="Lien hypertexte 3" xfId="1950" hidden="1"/>
    <cellStyle name="Lien hypertexte 3" xfId="1952" hidden="1"/>
    <cellStyle name="Lien hypertexte 3" xfId="1954" hidden="1"/>
    <cellStyle name="Lien hypertexte 3" xfId="1956" hidden="1"/>
    <cellStyle name="Lien hypertexte 3" xfId="1958" hidden="1"/>
    <cellStyle name="Lien hypertexte 3" xfId="1960" hidden="1"/>
    <cellStyle name="Lien hypertexte 3" xfId="1962" hidden="1"/>
    <cellStyle name="Lien hypertexte 3" xfId="1964" hidden="1"/>
    <cellStyle name="Lien hypertexte 3" xfId="1966" hidden="1"/>
    <cellStyle name="Lien hypertexte 3" xfId="1968" hidden="1"/>
    <cellStyle name="Lien hypertexte 3" xfId="1970" hidden="1"/>
    <cellStyle name="Lien hypertexte 3" xfId="1972" hidden="1"/>
    <cellStyle name="Lien hypertexte 3" xfId="1974" hidden="1"/>
    <cellStyle name="Lien hypertexte 3" xfId="1976" hidden="1"/>
    <cellStyle name="Lien hypertexte 3" xfId="1978" hidden="1"/>
    <cellStyle name="Lien hypertexte 3" xfId="1980" hidden="1"/>
    <cellStyle name="Lien hypertexte 3" xfId="1982" hidden="1"/>
    <cellStyle name="Lien hypertexte 3" xfId="1984" hidden="1"/>
    <cellStyle name="Lien hypertexte 3" xfId="1986" hidden="1"/>
    <cellStyle name="Lien hypertexte 3" xfId="1988" hidden="1"/>
    <cellStyle name="Lien hypertexte 3" xfId="1990" hidden="1"/>
    <cellStyle name="Lien hypertexte 3" xfId="1992" hidden="1"/>
    <cellStyle name="Lien hypertexte 3" xfId="1994" hidden="1"/>
    <cellStyle name="Lien hypertexte 3" xfId="1996" hidden="1"/>
    <cellStyle name="Lien hypertexte 3" xfId="1998" hidden="1"/>
    <cellStyle name="Lien hypertexte 3" xfId="2000" hidden="1"/>
    <cellStyle name="Lien hypertexte 3" xfId="2002" hidden="1"/>
    <cellStyle name="Lien hypertexte 3" xfId="2004" hidden="1"/>
    <cellStyle name="Lien hypertexte 3" xfId="2006" hidden="1"/>
    <cellStyle name="Lien hypertexte 3" xfId="2008" hidden="1"/>
    <cellStyle name="Lien hypertexte 3" xfId="2010" hidden="1"/>
    <cellStyle name="Lien hypertexte 3" xfId="2012" hidden="1"/>
    <cellStyle name="Lien hypertexte 3" xfId="2014" hidden="1"/>
    <cellStyle name="Lien hypertexte 3" xfId="2016" hidden="1"/>
    <cellStyle name="Lien hypertexte 3" xfId="2018" hidden="1"/>
    <cellStyle name="Lien hypertexte 3" xfId="2020" hidden="1"/>
    <cellStyle name="Lien hypertexte 3" xfId="2022" hidden="1"/>
    <cellStyle name="Lien hypertexte 3" xfId="2024" hidden="1"/>
    <cellStyle name="Lien hypertexte 3" xfId="2026" hidden="1"/>
    <cellStyle name="Lien hypertexte 3" xfId="2028" hidden="1"/>
    <cellStyle name="Lien hypertexte 3" xfId="2030" hidden="1"/>
    <cellStyle name="Lien hypertexte 3" xfId="2032" hidden="1"/>
    <cellStyle name="Lien hypertexte 3" xfId="2034" hidden="1"/>
    <cellStyle name="Lien hypertexte 3" xfId="2036" hidden="1"/>
    <cellStyle name="Lien hypertexte 3" xfId="2038" hidden="1"/>
    <cellStyle name="Lien hypertexte 3" xfId="2040" hidden="1"/>
    <cellStyle name="Lien hypertexte 3" xfId="2042" hidden="1"/>
    <cellStyle name="Lien hypertexte 3" xfId="2044" hidden="1"/>
    <cellStyle name="Lien hypertexte 3" xfId="2046" hidden="1"/>
    <cellStyle name="Lien hypertexte 3" xfId="2048" hidden="1"/>
    <cellStyle name="Lien hypertexte 3" xfId="2050" hidden="1"/>
    <cellStyle name="Lien hypertexte 3" xfId="2052" hidden="1"/>
    <cellStyle name="Lien hypertexte 3" xfId="2054" hidden="1"/>
    <cellStyle name="Lien hypertexte 3" xfId="2056" hidden="1"/>
    <cellStyle name="Lien hypertexte 3" xfId="2058" hidden="1"/>
    <cellStyle name="Lien hypertexte 3" xfId="2060" hidden="1"/>
    <cellStyle name="Lien hypertexte 3" xfId="2062" hidden="1"/>
    <cellStyle name="Lien hypertexte 3" xfId="2064" hidden="1"/>
    <cellStyle name="Lien hypertexte 3" xfId="2066" hidden="1"/>
    <cellStyle name="Lien hypertexte 3" xfId="2068" hidden="1"/>
    <cellStyle name="Lien hypertexte 3" xfId="2070" hidden="1"/>
    <cellStyle name="Lien hypertexte 3" xfId="2072" hidden="1"/>
    <cellStyle name="Lien hypertexte 3" xfId="2074" hidden="1"/>
    <cellStyle name="Lien hypertexte 3" xfId="2076" hidden="1"/>
    <cellStyle name="Lien hypertexte 3" xfId="2078" hidden="1"/>
    <cellStyle name="Lien hypertexte 3" xfId="2080" hidden="1"/>
    <cellStyle name="Lien hypertexte 3" xfId="2082" hidden="1"/>
    <cellStyle name="Lien hypertexte 3" xfId="2084" hidden="1"/>
    <cellStyle name="Lien hypertexte 3" xfId="2086" hidden="1"/>
    <cellStyle name="Lien hypertexte 3" xfId="2088" hidden="1"/>
    <cellStyle name="Lien hypertexte 3" xfId="2090" hidden="1"/>
    <cellStyle name="Lien hypertexte 3" xfId="2092" hidden="1"/>
    <cellStyle name="Lien hypertexte 3" xfId="2094" hidden="1"/>
    <cellStyle name="Lien hypertexte 3" xfId="2096" hidden="1"/>
    <cellStyle name="Lien hypertexte 3" xfId="2098" hidden="1"/>
    <cellStyle name="Lien hypertexte 3" xfId="2100" hidden="1"/>
    <cellStyle name="Lien hypertexte 3" xfId="2102" hidden="1"/>
    <cellStyle name="Lien hypertexte 3" xfId="2117" hidden="1"/>
    <cellStyle name="Lien hypertexte 3" xfId="2119" hidden="1"/>
    <cellStyle name="Lien hypertexte 3" xfId="2121" hidden="1"/>
    <cellStyle name="Lien hypertexte 3" xfId="2123" hidden="1"/>
    <cellStyle name="Lien hypertexte 3" xfId="2125" hidden="1"/>
    <cellStyle name="Lien hypertexte 3" xfId="2127" hidden="1"/>
    <cellStyle name="Lien hypertexte 3" xfId="2129" hidden="1"/>
    <cellStyle name="Lien hypertexte 3" xfId="2131" hidden="1"/>
    <cellStyle name="Lien hypertexte 3" xfId="2133" hidden="1"/>
    <cellStyle name="Lien hypertexte 3" xfId="2135" hidden="1"/>
    <cellStyle name="Lien hypertexte 3" xfId="2137" hidden="1"/>
    <cellStyle name="Lien hypertexte 3" xfId="2139" hidden="1"/>
    <cellStyle name="Lien hypertexte 3" xfId="2141" hidden="1"/>
    <cellStyle name="Lien hypertexte 3" xfId="2143" hidden="1"/>
    <cellStyle name="Lien hypertexte 3" xfId="2145" hidden="1"/>
    <cellStyle name="Lien hypertexte 3" xfId="2147" hidden="1"/>
    <cellStyle name="Lien hypertexte 3" xfId="2149" hidden="1"/>
    <cellStyle name="Lien hypertexte 3" xfId="2151" hidden="1"/>
    <cellStyle name="Lien hypertexte 3" xfId="2153" hidden="1"/>
    <cellStyle name="Lien hypertexte 3" xfId="2155" hidden="1"/>
    <cellStyle name="Lien hypertexte 3" xfId="2157" hidden="1"/>
    <cellStyle name="Lien hypertexte 3" xfId="2159" hidden="1"/>
    <cellStyle name="Lien hypertexte 3" xfId="2161" hidden="1"/>
    <cellStyle name="Lien hypertexte 3" xfId="2163" hidden="1"/>
    <cellStyle name="Lien hypertexte 3" xfId="2165" hidden="1"/>
    <cellStyle name="Lien hypertexte 3" xfId="2167" hidden="1"/>
    <cellStyle name="Lien hypertexte 3" xfId="2169" hidden="1"/>
    <cellStyle name="Lien hypertexte 3" xfId="2171" hidden="1"/>
    <cellStyle name="Lien hypertexte 3" xfId="2173" hidden="1"/>
    <cellStyle name="Lien hypertexte 3" xfId="2175" hidden="1"/>
    <cellStyle name="Lien hypertexte 3" xfId="2177" hidden="1"/>
    <cellStyle name="Lien hypertexte 3" xfId="2179" hidden="1"/>
    <cellStyle name="Lien hypertexte 3" xfId="2181" hidden="1"/>
    <cellStyle name="Lien hypertexte 3" xfId="2183" hidden="1"/>
    <cellStyle name="Lien hypertexte 3" xfId="2185" hidden="1"/>
    <cellStyle name="Lien hypertexte 3" xfId="2187" hidden="1"/>
    <cellStyle name="Lien hypertexte 3" xfId="2189" hidden="1"/>
    <cellStyle name="Lien hypertexte 3" xfId="2191" hidden="1"/>
    <cellStyle name="Lien hypertexte 3" xfId="2193" hidden="1"/>
    <cellStyle name="Lien hypertexte 3" xfId="2195" hidden="1"/>
    <cellStyle name="Lien hypertexte 3" xfId="2197" hidden="1"/>
    <cellStyle name="Lien hypertexte 3" xfId="2199" hidden="1"/>
    <cellStyle name="Lien hypertexte 3" xfId="2201" hidden="1"/>
    <cellStyle name="Lien hypertexte 3" xfId="2203" hidden="1"/>
    <cellStyle name="Lien hypertexte 3" xfId="2205" hidden="1"/>
    <cellStyle name="Lien hypertexte 3" xfId="2207" hidden="1"/>
    <cellStyle name="Lien hypertexte 3" xfId="2209" hidden="1"/>
    <cellStyle name="Lien hypertexte 3" xfId="2211" hidden="1"/>
    <cellStyle name="Lien hypertexte 3" xfId="2213" hidden="1"/>
    <cellStyle name="Lien hypertexte 3" xfId="2215" hidden="1"/>
    <cellStyle name="Lien hypertexte 3" xfId="2217" hidden="1"/>
    <cellStyle name="Lien hypertexte 3" xfId="1484" hidden="1"/>
    <cellStyle name="Lien hypertexte 3" xfId="1482" hidden="1"/>
    <cellStyle name="Lien hypertexte 3" xfId="2952" hidden="1"/>
    <cellStyle name="Lien hypertexte 3" xfId="2954" hidden="1"/>
    <cellStyle name="Lien hypertexte 3" xfId="2956" hidden="1"/>
    <cellStyle name="Lien hypertexte 3" xfId="2958" hidden="1"/>
    <cellStyle name="Lien hypertexte 3" xfId="2960" hidden="1"/>
    <cellStyle name="Lien hypertexte 3" xfId="2962" hidden="1"/>
    <cellStyle name="Lien hypertexte 3" xfId="2964" hidden="1"/>
    <cellStyle name="Lien hypertexte 3" xfId="2966" hidden="1"/>
    <cellStyle name="Lien hypertexte 3" xfId="2968" hidden="1"/>
    <cellStyle name="Lien hypertexte 3" xfId="2970" hidden="1"/>
    <cellStyle name="Lien hypertexte 3" xfId="2972" hidden="1"/>
    <cellStyle name="Lien hypertexte 3" xfId="2974" hidden="1"/>
    <cellStyle name="Lien hypertexte 3" xfId="2976" hidden="1"/>
    <cellStyle name="Lien hypertexte 3" xfId="2978" hidden="1"/>
    <cellStyle name="Lien hypertexte 3" xfId="2980" hidden="1"/>
    <cellStyle name="Lien hypertexte 3" xfId="2982" hidden="1"/>
    <cellStyle name="Lien hypertexte 3" xfId="2984" hidden="1"/>
    <cellStyle name="Lien hypertexte 3" xfId="2986" hidden="1"/>
    <cellStyle name="Lien hypertexte 3" xfId="2988" hidden="1"/>
    <cellStyle name="Lien hypertexte 3" xfId="2990" hidden="1"/>
    <cellStyle name="Lien hypertexte 3" xfId="2992" hidden="1"/>
    <cellStyle name="Lien hypertexte 3" xfId="2994" hidden="1"/>
    <cellStyle name="Lien hypertexte 3" xfId="2996" hidden="1"/>
    <cellStyle name="Lien hypertexte 3" xfId="2998" hidden="1"/>
    <cellStyle name="Lien hypertexte 3" xfId="3000" hidden="1"/>
    <cellStyle name="Lien hypertexte 3" xfId="3002" hidden="1"/>
    <cellStyle name="Lien hypertexte 3" xfId="3004" hidden="1"/>
    <cellStyle name="Lien hypertexte 3" xfId="3006" hidden="1"/>
    <cellStyle name="Lien hypertexte 3" xfId="3008" hidden="1"/>
    <cellStyle name="Lien hypertexte 3" xfId="3010" hidden="1"/>
    <cellStyle name="Lien hypertexte 3" xfId="3012" hidden="1"/>
    <cellStyle name="Lien hypertexte 3" xfId="3014" hidden="1"/>
    <cellStyle name="Lien hypertexte 3" xfId="3016" hidden="1"/>
    <cellStyle name="Lien hypertexte 3" xfId="3018" hidden="1"/>
    <cellStyle name="Lien hypertexte 3" xfId="3020" hidden="1"/>
    <cellStyle name="Lien hypertexte 3" xfId="3022" hidden="1"/>
    <cellStyle name="Lien hypertexte 3" xfId="3024" hidden="1"/>
    <cellStyle name="Lien hypertexte 3" xfId="3026" hidden="1"/>
    <cellStyle name="Lien hypertexte 3" xfId="3028" hidden="1"/>
    <cellStyle name="Lien hypertexte 3" xfId="3030" hidden="1"/>
    <cellStyle name="Lien hypertexte 3" xfId="3032" hidden="1"/>
    <cellStyle name="Lien hypertexte 3" xfId="3034" hidden="1"/>
    <cellStyle name="Lien hypertexte 3" xfId="3036" hidden="1"/>
    <cellStyle name="Lien hypertexte 3" xfId="3038" hidden="1"/>
    <cellStyle name="Lien hypertexte 3" xfId="3040" hidden="1"/>
    <cellStyle name="Lien hypertexte 3" xfId="3042" hidden="1"/>
    <cellStyle name="Lien hypertexte 3" xfId="3044" hidden="1"/>
    <cellStyle name="Lien hypertexte 3" xfId="3046" hidden="1"/>
    <cellStyle name="Lien hypertexte 3" xfId="3048" hidden="1"/>
    <cellStyle name="Lien hypertexte 3" xfId="3050" hidden="1"/>
    <cellStyle name="Lien hypertexte 3" xfId="3052" hidden="1"/>
    <cellStyle name="Lien hypertexte 3" xfId="3054" hidden="1"/>
    <cellStyle name="Lien hypertexte 3" xfId="3056" hidden="1"/>
    <cellStyle name="Lien hypertexte 3" xfId="3058" hidden="1"/>
    <cellStyle name="Lien hypertexte 3" xfId="3060" hidden="1"/>
    <cellStyle name="Lien hypertexte 3" xfId="3062" hidden="1"/>
    <cellStyle name="Lien hypertexte 3" xfId="3064" hidden="1"/>
    <cellStyle name="Lien hypertexte 3" xfId="3066" hidden="1"/>
    <cellStyle name="Lien hypertexte 3" xfId="3068" hidden="1"/>
    <cellStyle name="Lien hypertexte 3" xfId="3070" hidden="1"/>
    <cellStyle name="Lien hypertexte 3" xfId="3072" hidden="1"/>
    <cellStyle name="Lien hypertexte 3" xfId="3074" hidden="1"/>
    <cellStyle name="Lien hypertexte 3" xfId="3076" hidden="1"/>
    <cellStyle name="Lien hypertexte 3" xfId="3078" hidden="1"/>
    <cellStyle name="Lien hypertexte 3" xfId="3080" hidden="1"/>
    <cellStyle name="Lien hypertexte 3" xfId="3082" hidden="1"/>
    <cellStyle name="Lien hypertexte 3" xfId="3084" hidden="1"/>
    <cellStyle name="Lien hypertexte 3" xfId="3086" hidden="1"/>
    <cellStyle name="Lien hypertexte 3" xfId="3088" hidden="1"/>
    <cellStyle name="Lien hypertexte 3" xfId="3090" hidden="1"/>
    <cellStyle name="Lien hypertexte 3" xfId="3092" hidden="1"/>
    <cellStyle name="Lien hypertexte 3" xfId="3094" hidden="1"/>
    <cellStyle name="Lien hypertexte 3" xfId="3096" hidden="1"/>
    <cellStyle name="Lien hypertexte 3" xfId="3098" hidden="1"/>
    <cellStyle name="Lien hypertexte 3" xfId="3100" hidden="1"/>
    <cellStyle name="Lien hypertexte 3" xfId="3102" hidden="1"/>
    <cellStyle name="Lien hypertexte 3" xfId="3104" hidden="1"/>
    <cellStyle name="Lien hypertexte 3" xfId="3106" hidden="1"/>
    <cellStyle name="Lien hypertexte 3" xfId="3108" hidden="1"/>
    <cellStyle name="Lien hypertexte 3" xfId="3110" hidden="1"/>
    <cellStyle name="Lien hypertexte 3" xfId="3112" hidden="1"/>
    <cellStyle name="Lien hypertexte 3" xfId="3114" hidden="1"/>
    <cellStyle name="Lien hypertexte 3" xfId="3116" hidden="1"/>
    <cellStyle name="Lien hypertexte 3" xfId="3118" hidden="1"/>
    <cellStyle name="Lien hypertexte 3" xfId="3120" hidden="1"/>
    <cellStyle name="Lien hypertexte 3" xfId="3122" hidden="1"/>
    <cellStyle name="Lien hypertexte 3" xfId="3124" hidden="1"/>
    <cellStyle name="Lien hypertexte 3" xfId="3126" hidden="1"/>
    <cellStyle name="Lien hypertexte 3" xfId="3128" hidden="1"/>
    <cellStyle name="Lien hypertexte 3" xfId="3130" hidden="1"/>
    <cellStyle name="Lien hypertexte 3" xfId="3132" hidden="1"/>
    <cellStyle name="Lien hypertexte 3" xfId="3134" hidden="1"/>
    <cellStyle name="Lien hypertexte 3" xfId="3136" hidden="1"/>
    <cellStyle name="Lien hypertexte 3" xfId="3138" hidden="1"/>
    <cellStyle name="Lien hypertexte 3" xfId="3140" hidden="1"/>
    <cellStyle name="Lien hypertexte 3" xfId="3142" hidden="1"/>
    <cellStyle name="Lien hypertexte 3" xfId="3144" hidden="1"/>
    <cellStyle name="Lien hypertexte 3" xfId="3146" hidden="1"/>
    <cellStyle name="Lien hypertexte 3" xfId="3148" hidden="1"/>
    <cellStyle name="Lien hypertexte 3" xfId="3150" hidden="1"/>
    <cellStyle name="Lien hypertexte 3" xfId="3152" hidden="1"/>
    <cellStyle name="Lien hypertexte 3" xfId="3154" hidden="1"/>
    <cellStyle name="Lien hypertexte 3" xfId="3156" hidden="1"/>
    <cellStyle name="Lien hypertexte 3" xfId="3158" hidden="1"/>
    <cellStyle name="Lien hypertexte 3" xfId="3160" hidden="1"/>
    <cellStyle name="Lien hypertexte 3" xfId="3162" hidden="1"/>
    <cellStyle name="Lien hypertexte 3" xfId="3164" hidden="1"/>
    <cellStyle name="Lien hypertexte 3" xfId="3166" hidden="1"/>
    <cellStyle name="Lien hypertexte 3" xfId="3168" hidden="1"/>
    <cellStyle name="Lien hypertexte 3" xfId="3170" hidden="1"/>
    <cellStyle name="Lien hypertexte 3" xfId="3172" hidden="1"/>
    <cellStyle name="Lien hypertexte 3" xfId="3174" hidden="1"/>
    <cellStyle name="Lien hypertexte 3" xfId="3176" hidden="1"/>
    <cellStyle name="Lien hypertexte 3" xfId="3178" hidden="1"/>
    <cellStyle name="Lien hypertexte 3" xfId="3180" hidden="1"/>
    <cellStyle name="Lien hypertexte 3" xfId="3182" hidden="1"/>
    <cellStyle name="Lien hypertexte 3" xfId="3184" hidden="1"/>
    <cellStyle name="Lien hypertexte 3" xfId="3186" hidden="1"/>
    <cellStyle name="Lien hypertexte 3" xfId="3188" hidden="1"/>
    <cellStyle name="Lien hypertexte 3" xfId="3190" hidden="1"/>
    <cellStyle name="Lien hypertexte 3" xfId="3192" hidden="1"/>
    <cellStyle name="Lien hypertexte 3" xfId="3194" hidden="1"/>
    <cellStyle name="Lien hypertexte 3" xfId="3196" hidden="1"/>
    <cellStyle name="Lien hypertexte 3" xfId="3198" hidden="1"/>
    <cellStyle name="Lien hypertexte 3" xfId="3200" hidden="1"/>
    <cellStyle name="Lien hypertexte 3" xfId="3202" hidden="1"/>
    <cellStyle name="Lien hypertexte 3" xfId="3204" hidden="1"/>
    <cellStyle name="Lien hypertexte 3" xfId="3206" hidden="1"/>
    <cellStyle name="Lien hypertexte 3" xfId="3208" hidden="1"/>
    <cellStyle name="Lien hypertexte 3" xfId="3210" hidden="1"/>
    <cellStyle name="Lien hypertexte 3" xfId="3212" hidden="1"/>
    <cellStyle name="Lien hypertexte 3" xfId="3214" hidden="1"/>
    <cellStyle name="Lien hypertexte 3" xfId="3216" hidden="1"/>
    <cellStyle name="Lien hypertexte 3" xfId="3218" hidden="1"/>
    <cellStyle name="Lien hypertexte 3" xfId="3220" hidden="1"/>
    <cellStyle name="Lien hypertexte 3" xfId="3222" hidden="1"/>
    <cellStyle name="Lien hypertexte 3" xfId="3224" hidden="1"/>
    <cellStyle name="Lien hypertexte 3" xfId="3226" hidden="1"/>
    <cellStyle name="Lien hypertexte 3" xfId="3228" hidden="1"/>
    <cellStyle name="Lien hypertexte 3" xfId="3230" hidden="1"/>
    <cellStyle name="Lien hypertexte 3" xfId="3232" hidden="1"/>
    <cellStyle name="Lien hypertexte 3" xfId="3234" hidden="1"/>
    <cellStyle name="Lien hypertexte 3" xfId="3236" hidden="1"/>
    <cellStyle name="Lien hypertexte 3" xfId="3238" hidden="1"/>
    <cellStyle name="Lien hypertexte 3" xfId="3240" hidden="1"/>
    <cellStyle name="Lien hypertexte 3" xfId="3242" hidden="1"/>
    <cellStyle name="Lien hypertexte 3" xfId="3244" hidden="1"/>
    <cellStyle name="Lien hypertexte 3" xfId="3246" hidden="1"/>
    <cellStyle name="Lien hypertexte 3" xfId="3248" hidden="1"/>
    <cellStyle name="Lien hypertexte 3" xfId="3250" hidden="1"/>
    <cellStyle name="Lien hypertexte 3" xfId="3252" hidden="1"/>
    <cellStyle name="Lien hypertexte 3" xfId="3254" hidden="1"/>
    <cellStyle name="Lien hypertexte 3" xfId="3256" hidden="1"/>
    <cellStyle name="Lien hypertexte 3" xfId="3258" hidden="1"/>
    <cellStyle name="Lien hypertexte 3" xfId="3260" hidden="1"/>
    <cellStyle name="Lien hypertexte 3" xfId="3262" hidden="1"/>
    <cellStyle name="Lien hypertexte 3" xfId="3264" hidden="1"/>
    <cellStyle name="Lien hypertexte 3" xfId="3266" hidden="1"/>
    <cellStyle name="Lien hypertexte 3" xfId="3268" hidden="1"/>
    <cellStyle name="Lien hypertexte 3" xfId="3270" hidden="1"/>
    <cellStyle name="Lien hypertexte 3" xfId="3272" hidden="1"/>
    <cellStyle name="Lien hypertexte 3" xfId="3274" hidden="1"/>
    <cellStyle name="Lien hypertexte 3" xfId="3276" hidden="1"/>
    <cellStyle name="Lien hypertexte 3" xfId="3278" hidden="1"/>
    <cellStyle name="Lien hypertexte 3" xfId="3280" hidden="1"/>
    <cellStyle name="Lien hypertexte 3" xfId="3282" hidden="1"/>
    <cellStyle name="Lien hypertexte 3" xfId="3284" hidden="1"/>
    <cellStyle name="Lien hypertexte 3" xfId="3286" hidden="1"/>
    <cellStyle name="Lien hypertexte 3" xfId="3288" hidden="1"/>
    <cellStyle name="Lien hypertexte 3" xfId="3290" hidden="1"/>
    <cellStyle name="Lien hypertexte 3" xfId="3292" hidden="1"/>
    <cellStyle name="Lien hypertexte 3" xfId="3294" hidden="1"/>
    <cellStyle name="Lien hypertexte 3" xfId="3296" hidden="1"/>
    <cellStyle name="Lien hypertexte 3" xfId="3298" hidden="1"/>
    <cellStyle name="Lien hypertexte 3" xfId="3300" hidden="1"/>
    <cellStyle name="Lien hypertexte 3" xfId="3302" hidden="1"/>
    <cellStyle name="Lien hypertexte 3" xfId="3304" hidden="1"/>
    <cellStyle name="Lien hypertexte 3" xfId="3306" hidden="1"/>
    <cellStyle name="Lien hypertexte 3" xfId="3308" hidden="1"/>
    <cellStyle name="Lien hypertexte 3" xfId="3310" hidden="1"/>
    <cellStyle name="Lien hypertexte 3" xfId="3312" hidden="1"/>
    <cellStyle name="Lien hypertexte 3" xfId="3314" hidden="1"/>
    <cellStyle name="Lien hypertexte 3" xfId="3316" hidden="1"/>
    <cellStyle name="Lien hypertexte 3" xfId="3318" hidden="1"/>
    <cellStyle name="Lien hypertexte 3" xfId="3320" hidden="1"/>
    <cellStyle name="Lien hypertexte 3" xfId="3322" hidden="1"/>
    <cellStyle name="Lien hypertexte 3" xfId="3324" hidden="1"/>
    <cellStyle name="Lien hypertexte 3" xfId="3326" hidden="1"/>
    <cellStyle name="Lien hypertexte 3" xfId="3328" hidden="1"/>
    <cellStyle name="Lien hypertexte 3" xfId="3330" hidden="1"/>
    <cellStyle name="Lien hypertexte 3" xfId="3332" hidden="1"/>
    <cellStyle name="Lien hypertexte 3" xfId="3334" hidden="1"/>
    <cellStyle name="Lien hypertexte 3" xfId="3336" hidden="1"/>
    <cellStyle name="Lien hypertexte 3" xfId="3338" hidden="1"/>
    <cellStyle name="Lien hypertexte 3" xfId="3340" hidden="1"/>
    <cellStyle name="Lien hypertexte 3" xfId="3342" hidden="1"/>
    <cellStyle name="Lien hypertexte 3" xfId="3344" hidden="1"/>
    <cellStyle name="Lien hypertexte 3" xfId="3346" hidden="1"/>
    <cellStyle name="Lien hypertexte 3" xfId="3348" hidden="1"/>
    <cellStyle name="Lien hypertexte 3" xfId="3350" hidden="1"/>
    <cellStyle name="Lien hypertexte 3" xfId="3352" hidden="1"/>
    <cellStyle name="Lien hypertexte 3" xfId="3354" hidden="1"/>
    <cellStyle name="Lien hypertexte 3" xfId="3356" hidden="1"/>
    <cellStyle name="Lien hypertexte 3" xfId="3358" hidden="1"/>
    <cellStyle name="Lien hypertexte 3" xfId="3360" hidden="1"/>
    <cellStyle name="Lien hypertexte 3" xfId="3362" hidden="1"/>
    <cellStyle name="Lien hypertexte 3" xfId="3364" hidden="1"/>
    <cellStyle name="Lien hypertexte 3" xfId="3366" hidden="1"/>
    <cellStyle name="Lien hypertexte 3" xfId="3368" hidden="1"/>
    <cellStyle name="Lien hypertexte 3" xfId="3370" hidden="1"/>
    <cellStyle name="Lien hypertexte 3" xfId="3372" hidden="1"/>
    <cellStyle name="Lien hypertexte 3" xfId="3374" hidden="1"/>
    <cellStyle name="Lien hypertexte 3" xfId="3376" hidden="1"/>
    <cellStyle name="Lien hypertexte 3" xfId="3378" hidden="1"/>
    <cellStyle name="Lien hypertexte 3" xfId="3380" hidden="1"/>
    <cellStyle name="Lien hypertexte 3" xfId="3382" hidden="1"/>
    <cellStyle name="Lien hypertexte 3" xfId="3384" hidden="1"/>
    <cellStyle name="Lien hypertexte 3" xfId="3386" hidden="1"/>
    <cellStyle name="Lien hypertexte 3" xfId="3388" hidden="1"/>
    <cellStyle name="Lien hypertexte 3" xfId="3390" hidden="1"/>
    <cellStyle name="Lien hypertexte 3" xfId="3392" hidden="1"/>
    <cellStyle name="Lien hypertexte 3" xfId="3394" hidden="1"/>
    <cellStyle name="Lien hypertexte 3" xfId="3396" hidden="1"/>
    <cellStyle name="Lien hypertexte 3" xfId="3398" hidden="1"/>
    <cellStyle name="Lien hypertexte 3" xfId="3400" hidden="1"/>
    <cellStyle name="Lien hypertexte 3" xfId="3402" hidden="1"/>
    <cellStyle name="Lien hypertexte 3" xfId="3404" hidden="1"/>
    <cellStyle name="Lien hypertexte 3" xfId="3406" hidden="1"/>
    <cellStyle name="Lien hypertexte 3" xfId="3408" hidden="1"/>
    <cellStyle name="Lien hypertexte 3" xfId="3410" hidden="1"/>
    <cellStyle name="Lien hypertexte 3" xfId="3412" hidden="1"/>
    <cellStyle name="Lien hypertexte 3" xfId="3414" hidden="1"/>
    <cellStyle name="Lien hypertexte 3" xfId="3416" hidden="1"/>
    <cellStyle name="Lien hypertexte 3" xfId="3418" hidden="1"/>
    <cellStyle name="Lien hypertexte 3" xfId="3420" hidden="1"/>
    <cellStyle name="Lien hypertexte 3" xfId="3422" hidden="1"/>
    <cellStyle name="Lien hypertexte 3" xfId="3424" hidden="1"/>
    <cellStyle name="Lien hypertexte 3" xfId="3426" hidden="1"/>
    <cellStyle name="Lien hypertexte 3" xfId="3428" hidden="1"/>
    <cellStyle name="Lien hypertexte 3" xfId="3430" hidden="1"/>
    <cellStyle name="Lien hypertexte 3" xfId="3432" hidden="1"/>
    <cellStyle name="Lien hypertexte 3" xfId="3434" hidden="1"/>
    <cellStyle name="Lien hypertexte 3" xfId="3436" hidden="1"/>
    <cellStyle name="Lien hypertexte 3" xfId="3438" hidden="1"/>
    <cellStyle name="Lien hypertexte 3" xfId="3440" hidden="1"/>
    <cellStyle name="Lien hypertexte 3" xfId="3442" hidden="1"/>
    <cellStyle name="Lien hypertexte 3" xfId="3444" hidden="1"/>
    <cellStyle name="Lien hypertexte 3" xfId="3446" hidden="1"/>
    <cellStyle name="Lien hypertexte 3" xfId="3448" hidden="1"/>
    <cellStyle name="Lien hypertexte 3" xfId="3450" hidden="1"/>
    <cellStyle name="Lien hypertexte 3" xfId="3452" hidden="1"/>
    <cellStyle name="Lien hypertexte 3" xfId="3454" hidden="1"/>
    <cellStyle name="Lien hypertexte 3" xfId="3456" hidden="1"/>
    <cellStyle name="Lien hypertexte 3" xfId="3458" hidden="1"/>
    <cellStyle name="Lien hypertexte 3" xfId="3460" hidden="1"/>
    <cellStyle name="Lien hypertexte 3" xfId="3462" hidden="1"/>
    <cellStyle name="Lien hypertexte 3" xfId="3464" hidden="1"/>
    <cellStyle name="Lien hypertexte 3" xfId="3466" hidden="1"/>
    <cellStyle name="Lien hypertexte 3" xfId="3468" hidden="1"/>
    <cellStyle name="Lien hypertexte 3" xfId="3470" hidden="1"/>
    <cellStyle name="Lien hypertexte 3" xfId="3472" hidden="1"/>
    <cellStyle name="Lien hypertexte 3" xfId="3474" hidden="1"/>
    <cellStyle name="Lien hypertexte 3" xfId="3476" hidden="1"/>
    <cellStyle name="Lien hypertexte 3" xfId="3478" hidden="1"/>
    <cellStyle name="Lien hypertexte 3" xfId="3480" hidden="1"/>
    <cellStyle name="Lien hypertexte 3" xfId="3482" hidden="1"/>
    <cellStyle name="Lien hypertexte 3" xfId="3484" hidden="1"/>
    <cellStyle name="Lien hypertexte 3" xfId="3486" hidden="1"/>
    <cellStyle name="Lien hypertexte 3" xfId="3488" hidden="1"/>
    <cellStyle name="Lien hypertexte 3" xfId="3490" hidden="1"/>
    <cellStyle name="Lien hypertexte 3" xfId="3492" hidden="1"/>
    <cellStyle name="Lien hypertexte 3" xfId="3494" hidden="1"/>
    <cellStyle name="Lien hypertexte 3" xfId="3496" hidden="1"/>
    <cellStyle name="Lien hypertexte 3" xfId="3498" hidden="1"/>
    <cellStyle name="Lien hypertexte 3" xfId="3500" hidden="1"/>
    <cellStyle name="Lien hypertexte 3" xfId="3502" hidden="1"/>
    <cellStyle name="Lien hypertexte 3" xfId="3504" hidden="1"/>
    <cellStyle name="Lien hypertexte 3" xfId="3506" hidden="1"/>
    <cellStyle name="Lien hypertexte 3" xfId="3508" hidden="1"/>
    <cellStyle name="Lien hypertexte 3" xfId="3510" hidden="1"/>
    <cellStyle name="Lien hypertexte 3" xfId="3512" hidden="1"/>
    <cellStyle name="Lien hypertexte 3" xfId="3514" hidden="1"/>
    <cellStyle name="Lien hypertexte 3" xfId="3516" hidden="1"/>
    <cellStyle name="Lien hypertexte 3" xfId="3518" hidden="1"/>
    <cellStyle name="Lien hypertexte 3" xfId="3520" hidden="1"/>
    <cellStyle name="Lien hypertexte 3" xfId="3522" hidden="1"/>
    <cellStyle name="Lien hypertexte 3" xfId="3524" hidden="1"/>
    <cellStyle name="Lien hypertexte 3" xfId="3526" hidden="1"/>
    <cellStyle name="Lien hypertexte 3" xfId="3528" hidden="1"/>
    <cellStyle name="Lien hypertexte 3" xfId="3530" hidden="1"/>
    <cellStyle name="Lien hypertexte 3" xfId="3532" hidden="1"/>
    <cellStyle name="Lien hypertexte 3" xfId="3534" hidden="1"/>
    <cellStyle name="Lien hypertexte 3" xfId="3536" hidden="1"/>
    <cellStyle name="Lien hypertexte 3" xfId="3538" hidden="1"/>
    <cellStyle name="Lien hypertexte 3" xfId="3540" hidden="1"/>
    <cellStyle name="Lien hypertexte 3" xfId="3542" hidden="1"/>
    <cellStyle name="Lien hypertexte 3" xfId="3544" hidden="1"/>
    <cellStyle name="Lien hypertexte 3" xfId="3546" hidden="1"/>
    <cellStyle name="Lien hypertexte 3" xfId="3548" hidden="1"/>
    <cellStyle name="Lien hypertexte 3" xfId="3550" hidden="1"/>
    <cellStyle name="Lien hypertexte 3" xfId="3552" hidden="1"/>
    <cellStyle name="Lien hypertexte 3" xfId="3554" hidden="1"/>
    <cellStyle name="Lien hypertexte 3" xfId="3556" hidden="1"/>
    <cellStyle name="Lien hypertexte 3" xfId="3558" hidden="1"/>
    <cellStyle name="Lien hypertexte 3" xfId="3560" hidden="1"/>
    <cellStyle name="Lien hypertexte 3" xfId="3562" hidden="1"/>
    <cellStyle name="Lien hypertexte 3" xfId="3564" hidden="1"/>
    <cellStyle name="Lien hypertexte 3" xfId="3579" hidden="1"/>
    <cellStyle name="Lien hypertexte 3" xfId="3581" hidden="1"/>
    <cellStyle name="Lien hypertexte 3" xfId="3583" hidden="1"/>
    <cellStyle name="Lien hypertexte 3" xfId="3585" hidden="1"/>
    <cellStyle name="Lien hypertexte 3" xfId="3587" hidden="1"/>
    <cellStyle name="Lien hypertexte 3" xfId="3589" hidden="1"/>
    <cellStyle name="Lien hypertexte 3" xfId="3591" hidden="1"/>
    <cellStyle name="Lien hypertexte 3" xfId="3593" hidden="1"/>
    <cellStyle name="Lien hypertexte 3" xfId="3595" hidden="1"/>
    <cellStyle name="Lien hypertexte 3" xfId="3597" hidden="1"/>
    <cellStyle name="Lien hypertexte 3" xfId="3599" hidden="1"/>
    <cellStyle name="Lien hypertexte 3" xfId="3601" hidden="1"/>
    <cellStyle name="Lien hypertexte 3" xfId="3603" hidden="1"/>
    <cellStyle name="Lien hypertexte 3" xfId="3605" hidden="1"/>
    <cellStyle name="Lien hypertexte 3" xfId="3607" hidden="1"/>
    <cellStyle name="Lien hypertexte 3" xfId="3609" hidden="1"/>
    <cellStyle name="Lien hypertexte 3" xfId="3611" hidden="1"/>
    <cellStyle name="Lien hypertexte 3" xfId="3613" hidden="1"/>
    <cellStyle name="Lien hypertexte 3" xfId="3615" hidden="1"/>
    <cellStyle name="Lien hypertexte 3" xfId="3617" hidden="1"/>
    <cellStyle name="Lien hypertexte 3" xfId="3619" hidden="1"/>
    <cellStyle name="Lien hypertexte 3" xfId="3621" hidden="1"/>
    <cellStyle name="Lien hypertexte 3" xfId="3623" hidden="1"/>
    <cellStyle name="Lien hypertexte 3" xfId="3625" hidden="1"/>
    <cellStyle name="Lien hypertexte 3" xfId="3627" hidden="1"/>
    <cellStyle name="Lien hypertexte 3" xfId="3629" hidden="1"/>
    <cellStyle name="Lien hypertexte 3" xfId="3631" hidden="1"/>
    <cellStyle name="Lien hypertexte 3" xfId="3633" hidden="1"/>
    <cellStyle name="Lien hypertexte 3" xfId="3635" hidden="1"/>
    <cellStyle name="Lien hypertexte 3" xfId="3637" hidden="1"/>
    <cellStyle name="Lien hypertexte 3" xfId="3639" hidden="1"/>
    <cellStyle name="Lien hypertexte 3" xfId="3641" hidden="1"/>
    <cellStyle name="Lien hypertexte 3" xfId="3643" hidden="1"/>
    <cellStyle name="Lien hypertexte 3" xfId="3645" hidden="1"/>
    <cellStyle name="Lien hypertexte 3" xfId="3647" hidden="1"/>
    <cellStyle name="Lien hypertexte 3" xfId="3649" hidden="1"/>
    <cellStyle name="Lien hypertexte 3" xfId="3651" hidden="1"/>
    <cellStyle name="Lien hypertexte 3" xfId="3653" hidden="1"/>
    <cellStyle name="Lien hypertexte 3" xfId="3655" hidden="1"/>
    <cellStyle name="Lien hypertexte 3" xfId="3657" hidden="1"/>
    <cellStyle name="Lien hypertexte 3" xfId="3659" hidden="1"/>
    <cellStyle name="Lien hypertexte 3" xfId="3661" hidden="1"/>
    <cellStyle name="Lien hypertexte 3" xfId="3663" hidden="1"/>
    <cellStyle name="Lien hypertexte 3" xfId="3665" hidden="1"/>
    <cellStyle name="Lien hypertexte 3" xfId="3667" hidden="1"/>
    <cellStyle name="Lien hypertexte 3" xfId="3669" hidden="1"/>
    <cellStyle name="Lien hypertexte 3" xfId="3671" hidden="1"/>
    <cellStyle name="Lien hypertexte 3" xfId="3673" hidden="1"/>
    <cellStyle name="Lien hypertexte 3" xfId="3675" hidden="1"/>
    <cellStyle name="Lien hypertexte 3" xfId="3677" hidden="1"/>
    <cellStyle name="Lien hypertexte 3" xfId="367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3"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40" builtinId="9" hidden="1"/>
    <cellStyle name="Lien hypertexte visité" xfId="42" builtinId="9" hidden="1"/>
    <cellStyle name="Lien hypertexte visité" xfId="44" builtinId="9" hidden="1"/>
    <cellStyle name="Lien hypertexte visité" xfId="46" builtinId="9" hidden="1"/>
    <cellStyle name="Lien hypertexte visité" xfId="48" builtinId="9" hidden="1"/>
    <cellStyle name="Lien hypertexte visité" xfId="50" builtinId="9" hidden="1"/>
    <cellStyle name="Lien hypertexte visité" xfId="52" builtinId="9" hidden="1"/>
    <cellStyle name="Lien hypertexte visité" xfId="54" builtinId="9" hidden="1"/>
    <cellStyle name="Lien hypertexte visité" xfId="56" builtinId="9" hidden="1"/>
    <cellStyle name="Lien hypertexte visité" xfId="58" builtinId="9" hidden="1"/>
    <cellStyle name="Lien hypertexte visité" xfId="60" builtinId="9" hidden="1"/>
    <cellStyle name="Lien hypertexte visité" xfId="62" builtinId="9" hidden="1"/>
    <cellStyle name="Lien hypertexte visité" xfId="64" builtinId="9" hidden="1"/>
    <cellStyle name="Lien hypertexte visité" xfId="66" builtinId="9" hidden="1"/>
    <cellStyle name="Lien hypertexte visité" xfId="68" builtinId="9" hidden="1"/>
    <cellStyle name="Lien hypertexte visité" xfId="70" builtinId="9" hidden="1"/>
    <cellStyle name="Lien hypertexte visité" xfId="72" builtinId="9" hidden="1"/>
    <cellStyle name="Lien hypertexte visité" xfId="74" builtinId="9" hidden="1"/>
    <cellStyle name="Lien hypertexte visité" xfId="76" builtinId="9" hidden="1"/>
    <cellStyle name="Lien hypertexte visité" xfId="78" builtinId="9" hidden="1"/>
    <cellStyle name="Lien hypertexte visité" xfId="80" builtinId="9" hidden="1"/>
    <cellStyle name="Lien hypertexte visité" xfId="82" builtinId="9" hidden="1"/>
    <cellStyle name="Lien hypertexte visité" xfId="84" builtinId="9" hidden="1"/>
    <cellStyle name="Lien hypertexte visité" xfId="86" builtinId="9" hidden="1"/>
    <cellStyle name="Lien hypertexte visité" xfId="88" builtinId="9" hidden="1"/>
    <cellStyle name="Lien hypertexte visité" xfId="90" builtinId="9" hidden="1"/>
    <cellStyle name="Lien hypertexte visité" xfId="92" builtinId="9" hidden="1"/>
    <cellStyle name="Lien hypertexte visité" xfId="94" builtinId="9" hidden="1"/>
    <cellStyle name="Lien hypertexte visité" xfId="96" builtinId="9" hidden="1"/>
    <cellStyle name="Lien hypertexte visité" xfId="98" builtinId="9" hidden="1"/>
    <cellStyle name="Lien hypertexte visité" xfId="100" builtinId="9" hidden="1"/>
    <cellStyle name="Lien hypertexte visité" xfId="102" builtinId="9" hidden="1"/>
    <cellStyle name="Lien hypertexte visité" xfId="104" builtinId="9" hidden="1"/>
    <cellStyle name="Lien hypertexte visité" xfId="106" builtinId="9" hidden="1"/>
    <cellStyle name="Lien hypertexte visité" xfId="108" builtinId="9" hidden="1"/>
    <cellStyle name="Lien hypertexte visité" xfId="110" builtinId="9" hidden="1"/>
    <cellStyle name="Lien hypertexte visité" xfId="112" builtinId="9" hidden="1"/>
    <cellStyle name="Lien hypertexte visité" xfId="114" builtinId="9" hidden="1"/>
    <cellStyle name="Lien hypertexte visité" xfId="116" builtinId="9" hidden="1"/>
    <cellStyle name="Lien hypertexte visité" xfId="118" builtinId="9" hidden="1"/>
    <cellStyle name="Lien hypertexte visité" xfId="120" builtinId="9" hidden="1"/>
    <cellStyle name="Lien hypertexte visité" xfId="122" builtinId="9" hidden="1"/>
    <cellStyle name="Lien hypertexte visité" xfId="124" builtinId="9" hidden="1"/>
    <cellStyle name="Lien hypertexte visité" xfId="126" builtinId="9" hidden="1"/>
    <cellStyle name="Lien hypertexte visité" xfId="128" builtinId="9" hidden="1"/>
    <cellStyle name="Lien hypertexte visité" xfId="130" builtinId="9" hidden="1"/>
    <cellStyle name="Lien hypertexte visité" xfId="132" builtinId="9" hidden="1"/>
    <cellStyle name="Lien hypertexte visité" xfId="134" builtinId="9" hidden="1"/>
    <cellStyle name="Lien hypertexte visité" xfId="136" builtinId="9" hidden="1"/>
    <cellStyle name="Lien hypertexte visité" xfId="138" builtinId="9" hidden="1"/>
    <cellStyle name="Lien hypertexte visité" xfId="140" builtinId="9" hidden="1"/>
    <cellStyle name="Lien hypertexte visité" xfId="142" builtinId="9" hidden="1"/>
    <cellStyle name="Lien hypertexte visité" xfId="144" builtinId="9" hidden="1"/>
    <cellStyle name="Lien hypertexte visité" xfId="146" builtinId="9" hidden="1"/>
    <cellStyle name="Lien hypertexte visité" xfId="148" builtinId="9" hidden="1"/>
    <cellStyle name="Lien hypertexte visité" xfId="150" builtinId="9" hidden="1"/>
    <cellStyle name="Lien hypertexte visité" xfId="152" builtinId="9" hidden="1"/>
    <cellStyle name="Lien hypertexte visité" xfId="154" builtinId="9" hidden="1"/>
    <cellStyle name="Lien hypertexte visité" xfId="156" builtinId="9" hidden="1"/>
    <cellStyle name="Lien hypertexte visité" xfId="158" builtinId="9" hidden="1"/>
    <cellStyle name="Lien hypertexte visité" xfId="160" builtinId="9" hidden="1"/>
    <cellStyle name="Lien hypertexte visité" xfId="162" builtinId="9" hidden="1"/>
    <cellStyle name="Lien hypertexte visité" xfId="164" builtinId="9" hidden="1"/>
    <cellStyle name="Lien hypertexte visité" xfId="166" builtinId="9" hidden="1"/>
    <cellStyle name="Lien hypertexte visité" xfId="168" builtinId="9" hidden="1"/>
    <cellStyle name="Lien hypertexte visité" xfId="170" builtinId="9" hidden="1"/>
    <cellStyle name="Lien hypertexte visité" xfId="172" builtinId="9" hidden="1"/>
    <cellStyle name="Lien hypertexte visité" xfId="174" builtinId="9" hidden="1"/>
    <cellStyle name="Lien hypertexte visité" xfId="176" builtinId="9" hidden="1"/>
    <cellStyle name="Lien hypertexte visité" xfId="178" builtinId="9" hidden="1"/>
    <cellStyle name="Lien hypertexte visité" xfId="180" builtinId="9" hidden="1"/>
    <cellStyle name="Lien hypertexte visité" xfId="182" builtinId="9" hidden="1"/>
    <cellStyle name="Lien hypertexte visité" xfId="184" builtinId="9" hidden="1"/>
    <cellStyle name="Lien hypertexte visité" xfId="186" builtinId="9" hidden="1"/>
    <cellStyle name="Lien hypertexte visité" xfId="188" builtinId="9" hidden="1"/>
    <cellStyle name="Lien hypertexte visité" xfId="190" builtinId="9" hidden="1"/>
    <cellStyle name="Lien hypertexte visité" xfId="192" builtinId="9" hidden="1"/>
    <cellStyle name="Lien hypertexte visité" xfId="194" builtinId="9" hidden="1"/>
    <cellStyle name="Lien hypertexte visité" xfId="196" builtinId="9" hidden="1"/>
    <cellStyle name="Lien hypertexte visité" xfId="198" builtinId="9" hidden="1"/>
    <cellStyle name="Lien hypertexte visité" xfId="200" builtinId="9" hidden="1"/>
    <cellStyle name="Lien hypertexte visité" xfId="202" builtinId="9" hidden="1"/>
    <cellStyle name="Lien hypertexte visité" xfId="204" builtinId="9" hidden="1"/>
    <cellStyle name="Lien hypertexte visité" xfId="206" builtinId="9" hidden="1"/>
    <cellStyle name="Lien hypertexte visité" xfId="208" builtinId="9" hidden="1"/>
    <cellStyle name="Lien hypertexte visité" xfId="210" builtinId="9" hidden="1"/>
    <cellStyle name="Lien hypertexte visité" xfId="212" builtinId="9" hidden="1"/>
    <cellStyle name="Lien hypertexte visité" xfId="214" builtinId="9" hidden="1"/>
    <cellStyle name="Lien hypertexte visité" xfId="217" builtinId="9" hidden="1"/>
    <cellStyle name="Lien hypertexte visité" xfId="219" builtinId="9" hidden="1"/>
    <cellStyle name="Lien hypertexte visité" xfId="221" builtinId="9" hidden="1"/>
    <cellStyle name="Lien hypertexte visité" xfId="223" builtinId="9" hidden="1"/>
    <cellStyle name="Lien hypertexte visité" xfId="225" builtinId="9" hidden="1"/>
    <cellStyle name="Lien hypertexte visité" xfId="227" builtinId="9" hidden="1"/>
    <cellStyle name="Lien hypertexte visité" xfId="229" builtinId="9" hidden="1"/>
    <cellStyle name="Lien hypertexte visité" xfId="231" builtinId="9" hidden="1"/>
    <cellStyle name="Lien hypertexte visité" xfId="233" builtinId="9" hidden="1"/>
    <cellStyle name="Lien hypertexte visité" xfId="235" builtinId="9" hidden="1"/>
    <cellStyle name="Lien hypertexte visité" xfId="237" builtinId="9" hidden="1"/>
    <cellStyle name="Lien hypertexte visité" xfId="239" builtinId="9" hidden="1"/>
    <cellStyle name="Lien hypertexte visité" xfId="241" builtinId="9" hidden="1"/>
    <cellStyle name="Lien hypertexte visité" xfId="243" builtinId="9" hidden="1"/>
    <cellStyle name="Lien hypertexte visité" xfId="245" builtinId="9" hidden="1"/>
    <cellStyle name="Lien hypertexte visité" xfId="247" builtinId="9" hidden="1"/>
    <cellStyle name="Lien hypertexte visité" xfId="249" builtinId="9" hidden="1"/>
    <cellStyle name="Lien hypertexte visité" xfId="251" builtinId="9" hidden="1"/>
    <cellStyle name="Lien hypertexte visité" xfId="253" builtinId="9" hidden="1"/>
    <cellStyle name="Lien hypertexte visité" xfId="255" builtinId="9" hidden="1"/>
    <cellStyle name="Lien hypertexte visité" xfId="257" builtinId="9" hidden="1"/>
    <cellStyle name="Lien hypertexte visité" xfId="259" builtinId="9" hidden="1"/>
    <cellStyle name="Lien hypertexte visité" xfId="261" builtinId="9" hidden="1"/>
    <cellStyle name="Lien hypertexte visité" xfId="263" builtinId="9" hidden="1"/>
    <cellStyle name="Lien hypertexte visité" xfId="265" builtinId="9" hidden="1"/>
    <cellStyle name="Lien hypertexte visité" xfId="267" builtinId="9" hidden="1"/>
    <cellStyle name="Lien hypertexte visité" xfId="269" builtinId="9" hidden="1"/>
    <cellStyle name="Lien hypertexte visité" xfId="271" builtinId="9" hidden="1"/>
    <cellStyle name="Lien hypertexte visité" xfId="273" builtinId="9" hidden="1"/>
    <cellStyle name="Lien hypertexte visité" xfId="275" builtinId="9" hidden="1"/>
    <cellStyle name="Lien hypertexte visité" xfId="277" builtinId="9" hidden="1"/>
    <cellStyle name="Lien hypertexte visité" xfId="279" builtinId="9" hidden="1"/>
    <cellStyle name="Lien hypertexte visité" xfId="281" builtinId="9" hidden="1"/>
    <cellStyle name="Lien hypertexte visité" xfId="283" builtinId="9" hidden="1"/>
    <cellStyle name="Lien hypertexte visité" xfId="285" builtinId="9" hidden="1"/>
    <cellStyle name="Lien hypertexte visité" xfId="287" builtinId="9" hidden="1"/>
    <cellStyle name="Lien hypertexte visité" xfId="289" builtinId="9" hidden="1"/>
    <cellStyle name="Lien hypertexte visité" xfId="291" builtinId="9" hidden="1"/>
    <cellStyle name="Lien hypertexte visité" xfId="293" builtinId="9" hidden="1"/>
    <cellStyle name="Lien hypertexte visité" xfId="295" builtinId="9" hidden="1"/>
    <cellStyle name="Lien hypertexte visité" xfId="297" builtinId="9" hidden="1"/>
    <cellStyle name="Lien hypertexte visité" xfId="299" builtinId="9" hidden="1"/>
    <cellStyle name="Lien hypertexte visité" xfId="301" builtinId="9" hidden="1"/>
    <cellStyle name="Lien hypertexte visité" xfId="303" builtinId="9" hidden="1"/>
    <cellStyle name="Lien hypertexte visité" xfId="305" builtinId="9" hidden="1"/>
    <cellStyle name="Lien hypertexte visité" xfId="307" builtinId="9" hidden="1"/>
    <cellStyle name="Lien hypertexte visité" xfId="309" builtinId="9" hidden="1"/>
    <cellStyle name="Lien hypertexte visité" xfId="311" builtinId="9" hidden="1"/>
    <cellStyle name="Lien hypertexte visité" xfId="313" builtinId="9" hidden="1"/>
    <cellStyle name="Lien hypertexte visité" xfId="315" builtinId="9" hidden="1"/>
    <cellStyle name="Lien hypertexte visité" xfId="317" builtinId="9" hidden="1"/>
    <cellStyle name="Lien hypertexte visité" xfId="319" builtinId="9" hidden="1"/>
    <cellStyle name="Lien hypertexte visité" xfId="321" builtinId="9" hidden="1"/>
    <cellStyle name="Lien hypertexte visité" xfId="323" builtinId="9" hidden="1"/>
    <cellStyle name="Lien hypertexte visité" xfId="325" builtinId="9" hidden="1"/>
    <cellStyle name="Lien hypertexte visité" xfId="327" builtinId="9" hidden="1"/>
    <cellStyle name="Lien hypertexte visité" xfId="329" builtinId="9" hidden="1"/>
    <cellStyle name="Lien hypertexte visité" xfId="331" builtinId="9" hidden="1"/>
    <cellStyle name="Lien hypertexte visité" xfId="333" builtinId="9" hidden="1"/>
    <cellStyle name="Lien hypertexte visité" xfId="335" builtinId="9" hidden="1"/>
    <cellStyle name="Lien hypertexte visité" xfId="337" builtinId="9" hidden="1"/>
    <cellStyle name="Lien hypertexte visité" xfId="339" builtinId="9" hidden="1"/>
    <cellStyle name="Lien hypertexte visité" xfId="341" builtinId="9" hidden="1"/>
    <cellStyle name="Lien hypertexte visité" xfId="343" builtinId="9" hidden="1"/>
    <cellStyle name="Lien hypertexte visité" xfId="345" builtinId="9" hidden="1"/>
    <cellStyle name="Lien hypertexte visité" xfId="347" builtinId="9" hidden="1"/>
    <cellStyle name="Lien hypertexte visité" xfId="349" builtinId="9" hidden="1"/>
    <cellStyle name="Lien hypertexte visité" xfId="351" builtinId="9" hidden="1"/>
    <cellStyle name="Lien hypertexte visité" xfId="353" builtinId="9" hidden="1"/>
    <cellStyle name="Lien hypertexte visité" xfId="355" builtinId="9" hidden="1"/>
    <cellStyle name="Lien hypertexte visité" xfId="357" builtinId="9" hidden="1"/>
    <cellStyle name="Lien hypertexte visité" xfId="359" builtinId="9" hidden="1"/>
    <cellStyle name="Lien hypertexte visité" xfId="361" builtinId="9" hidden="1"/>
    <cellStyle name="Lien hypertexte visité" xfId="363" builtinId="9" hidden="1"/>
    <cellStyle name="Lien hypertexte visité" xfId="365" builtinId="9" hidden="1"/>
    <cellStyle name="Lien hypertexte visité" xfId="367" builtinId="9" hidden="1"/>
    <cellStyle name="Lien hypertexte visité" xfId="369" builtinId="9" hidden="1"/>
    <cellStyle name="Lien hypertexte visité" xfId="371" builtinId="9" hidden="1"/>
    <cellStyle name="Lien hypertexte visité" xfId="373" builtinId="9" hidden="1"/>
    <cellStyle name="Lien hypertexte visité" xfId="375" builtinId="9" hidden="1"/>
    <cellStyle name="Lien hypertexte visité" xfId="377" builtinId="9" hidden="1"/>
    <cellStyle name="Lien hypertexte visité" xfId="379" builtinId="9" hidden="1"/>
    <cellStyle name="Lien hypertexte visité" xfId="381" builtinId="9" hidden="1"/>
    <cellStyle name="Lien hypertexte visité" xfId="383" builtinId="9" hidden="1"/>
    <cellStyle name="Lien hypertexte visité" xfId="385" builtinId="9" hidden="1"/>
    <cellStyle name="Lien hypertexte visité" xfId="387" builtinId="9" hidden="1"/>
    <cellStyle name="Lien hypertexte visité" xfId="389" builtinId="9" hidden="1"/>
    <cellStyle name="Lien hypertexte visité" xfId="391" builtinId="9" hidden="1"/>
    <cellStyle name="Lien hypertexte visité" xfId="393" builtinId="9" hidden="1"/>
    <cellStyle name="Lien hypertexte visité" xfId="395" builtinId="9" hidden="1"/>
    <cellStyle name="Lien hypertexte visité" xfId="397" builtinId="9" hidden="1"/>
    <cellStyle name="Lien hypertexte visité" xfId="399" builtinId="9" hidden="1"/>
    <cellStyle name="Lien hypertexte visité" xfId="401" builtinId="9" hidden="1"/>
    <cellStyle name="Lien hypertexte visité" xfId="403" builtinId="9" hidden="1"/>
    <cellStyle name="Lien hypertexte visité" xfId="405" builtinId="9" hidden="1"/>
    <cellStyle name="Lien hypertexte visité" xfId="407" builtinId="9" hidden="1"/>
    <cellStyle name="Lien hypertexte visité" xfId="409" builtinId="9" hidden="1"/>
    <cellStyle name="Lien hypertexte visité" xfId="411" builtinId="9" hidden="1"/>
    <cellStyle name="Lien hypertexte visité" xfId="413" builtinId="9" hidden="1"/>
    <cellStyle name="Lien hypertexte visité" xfId="415" builtinId="9" hidden="1"/>
    <cellStyle name="Lien hypertexte visité" xfId="417" builtinId="9" hidden="1"/>
    <cellStyle name="Lien hypertexte visité" xfId="419" builtinId="9" hidden="1"/>
    <cellStyle name="Lien hypertexte visité" xfId="421" builtinId="9" hidden="1"/>
    <cellStyle name="Lien hypertexte visité" xfId="423" builtinId="9" hidden="1"/>
    <cellStyle name="Lien hypertexte visité" xfId="425" builtinId="9" hidden="1"/>
    <cellStyle name="Lien hypertexte visité" xfId="427" builtinId="9" hidden="1"/>
    <cellStyle name="Lien hypertexte visité" xfId="429" builtinId="9" hidden="1"/>
    <cellStyle name="Lien hypertexte visité" xfId="431" builtinId="9" hidden="1"/>
    <cellStyle name="Lien hypertexte visité" xfId="433" builtinId="9" hidden="1"/>
    <cellStyle name="Lien hypertexte visité" xfId="435" builtinId="9" hidden="1"/>
    <cellStyle name="Lien hypertexte visité" xfId="437" builtinId="9" hidden="1"/>
    <cellStyle name="Lien hypertexte visité" xfId="439" builtinId="9" hidden="1"/>
    <cellStyle name="Lien hypertexte visité" xfId="441" builtinId="9" hidden="1"/>
    <cellStyle name="Lien hypertexte visité" xfId="443" builtinId="9" hidden="1"/>
    <cellStyle name="Lien hypertexte visité" xfId="445" builtinId="9" hidden="1"/>
    <cellStyle name="Lien hypertexte visité" xfId="447" builtinId="9" hidden="1"/>
    <cellStyle name="Lien hypertexte visité" xfId="449" builtinId="9" hidden="1"/>
    <cellStyle name="Lien hypertexte visité" xfId="451" builtinId="9" hidden="1"/>
    <cellStyle name="Lien hypertexte visité" xfId="453" builtinId="9" hidden="1"/>
    <cellStyle name="Lien hypertexte visité" xfId="455" builtinId="9" hidden="1"/>
    <cellStyle name="Lien hypertexte visité" xfId="457" builtinId="9" hidden="1"/>
    <cellStyle name="Lien hypertexte visité" xfId="459" builtinId="9" hidden="1"/>
    <cellStyle name="Lien hypertexte visité" xfId="461" builtinId="9" hidden="1"/>
    <cellStyle name="Lien hypertexte visité" xfId="463" builtinId="9" hidden="1"/>
    <cellStyle name="Lien hypertexte visité" xfId="465" builtinId="9" hidden="1"/>
    <cellStyle name="Lien hypertexte visité" xfId="467" builtinId="9" hidden="1"/>
    <cellStyle name="Lien hypertexte visité" xfId="469" builtinId="9" hidden="1"/>
    <cellStyle name="Lien hypertexte visité" xfId="471" builtinId="9" hidden="1"/>
    <cellStyle name="Lien hypertexte visité" xfId="473" builtinId="9" hidden="1"/>
    <cellStyle name="Lien hypertexte visité" xfId="475" builtinId="9" hidden="1"/>
    <cellStyle name="Lien hypertexte visité" xfId="477" builtinId="9" hidden="1"/>
    <cellStyle name="Lien hypertexte visité" xfId="479" builtinId="9" hidden="1"/>
    <cellStyle name="Lien hypertexte visité" xfId="481" builtinId="9" hidden="1"/>
    <cellStyle name="Lien hypertexte visité" xfId="483" builtinId="9" hidden="1"/>
    <cellStyle name="Lien hypertexte visité" xfId="485" builtinId="9" hidden="1"/>
    <cellStyle name="Lien hypertexte visité" xfId="487" builtinId="9" hidden="1"/>
    <cellStyle name="Lien hypertexte visité" xfId="489" builtinId="9" hidden="1"/>
    <cellStyle name="Lien hypertexte visité" xfId="491" builtinId="9" hidden="1"/>
    <cellStyle name="Lien hypertexte visité" xfId="493" builtinId="9" hidden="1"/>
    <cellStyle name="Lien hypertexte visité" xfId="495" builtinId="9" hidden="1"/>
    <cellStyle name="Lien hypertexte visité" xfId="497" builtinId="9" hidden="1"/>
    <cellStyle name="Lien hypertexte visité" xfId="499" builtinId="9" hidden="1"/>
    <cellStyle name="Lien hypertexte visité" xfId="501" builtinId="9" hidden="1"/>
    <cellStyle name="Lien hypertexte visité" xfId="503" builtinId="9" hidden="1"/>
    <cellStyle name="Lien hypertexte visité" xfId="505" builtinId="9" hidden="1"/>
    <cellStyle name="Lien hypertexte visité" xfId="507" builtinId="9" hidden="1"/>
    <cellStyle name="Lien hypertexte visité" xfId="509" builtinId="9" hidden="1"/>
    <cellStyle name="Lien hypertexte visité" xfId="511" builtinId="9" hidden="1"/>
    <cellStyle name="Lien hypertexte visité" xfId="513" builtinId="9" hidden="1"/>
    <cellStyle name="Lien hypertexte visité" xfId="515" builtinId="9" hidden="1"/>
    <cellStyle name="Lien hypertexte visité" xfId="517" builtinId="9" hidden="1"/>
    <cellStyle name="Lien hypertexte visité" xfId="519" builtinId="9" hidden="1"/>
    <cellStyle name="Lien hypertexte visité" xfId="521" builtinId="9" hidden="1"/>
    <cellStyle name="Lien hypertexte visité" xfId="523" builtinId="9" hidden="1"/>
    <cellStyle name="Lien hypertexte visité" xfId="525" builtinId="9" hidden="1"/>
    <cellStyle name="Lien hypertexte visité" xfId="527" builtinId="9" hidden="1"/>
    <cellStyle name="Lien hypertexte visité" xfId="529" builtinId="9" hidden="1"/>
    <cellStyle name="Lien hypertexte visité" xfId="531" builtinId="9" hidden="1"/>
    <cellStyle name="Lien hypertexte visité" xfId="533" builtinId="9" hidden="1"/>
    <cellStyle name="Lien hypertexte visité" xfId="535" builtinId="9" hidden="1"/>
    <cellStyle name="Lien hypertexte visité" xfId="537" builtinId="9" hidden="1"/>
    <cellStyle name="Lien hypertexte visité" xfId="539" builtinId="9" hidden="1"/>
    <cellStyle name="Lien hypertexte visité" xfId="541" builtinId="9" hidden="1"/>
    <cellStyle name="Lien hypertexte visité" xfId="543" builtinId="9" hidden="1"/>
    <cellStyle name="Lien hypertexte visité" xfId="545" builtinId="9" hidden="1"/>
    <cellStyle name="Lien hypertexte visité" xfId="547" builtinId="9" hidden="1"/>
    <cellStyle name="Lien hypertexte visité" xfId="549" builtinId="9" hidden="1"/>
    <cellStyle name="Lien hypertexte visité" xfId="551" builtinId="9" hidden="1"/>
    <cellStyle name="Lien hypertexte visité" xfId="553" builtinId="9" hidden="1"/>
    <cellStyle name="Lien hypertexte visité" xfId="555" builtinId="9" hidden="1"/>
    <cellStyle name="Lien hypertexte visité" xfId="557" builtinId="9" hidden="1"/>
    <cellStyle name="Lien hypertexte visité" xfId="559" builtinId="9" hidden="1"/>
    <cellStyle name="Lien hypertexte visité" xfId="561" builtinId="9" hidden="1"/>
    <cellStyle name="Lien hypertexte visité" xfId="563" builtinId="9" hidden="1"/>
    <cellStyle name="Lien hypertexte visité" xfId="565" builtinId="9" hidden="1"/>
    <cellStyle name="Lien hypertexte visité" xfId="567" builtinId="9" hidden="1"/>
    <cellStyle name="Lien hypertexte visité" xfId="569" builtinId="9" hidden="1"/>
    <cellStyle name="Lien hypertexte visité" xfId="571" builtinId="9" hidden="1"/>
    <cellStyle name="Lien hypertexte visité" xfId="573" builtinId="9" hidden="1"/>
    <cellStyle name="Lien hypertexte visité" xfId="575" builtinId="9" hidden="1"/>
    <cellStyle name="Lien hypertexte visité" xfId="577" builtinId="9" hidden="1"/>
    <cellStyle name="Lien hypertexte visité" xfId="579" builtinId="9" hidden="1"/>
    <cellStyle name="Lien hypertexte visité" xfId="581" builtinId="9" hidden="1"/>
    <cellStyle name="Lien hypertexte visité" xfId="583" builtinId="9" hidden="1"/>
    <cellStyle name="Lien hypertexte visité" xfId="585" builtinId="9" hidden="1"/>
    <cellStyle name="Lien hypertexte visité" xfId="587" builtinId="9" hidden="1"/>
    <cellStyle name="Lien hypertexte visité" xfId="589" builtinId="9" hidden="1"/>
    <cellStyle name="Lien hypertexte visité" xfId="591" builtinId="9" hidden="1"/>
    <cellStyle name="Lien hypertexte visité" xfId="593" builtinId="9" hidden="1"/>
    <cellStyle name="Lien hypertexte visité" xfId="595" builtinId="9" hidden="1"/>
    <cellStyle name="Lien hypertexte visité" xfId="597" builtinId="9" hidden="1"/>
    <cellStyle name="Lien hypertexte visité" xfId="599" builtinId="9" hidden="1"/>
    <cellStyle name="Lien hypertexte visité" xfId="601" builtinId="9" hidden="1"/>
    <cellStyle name="Lien hypertexte visité" xfId="603" builtinId="9" hidden="1"/>
    <cellStyle name="Lien hypertexte visité" xfId="605" builtinId="9" hidden="1"/>
    <cellStyle name="Lien hypertexte visité" xfId="607" builtinId="9" hidden="1"/>
    <cellStyle name="Lien hypertexte visité" xfId="609" builtinId="9" hidden="1"/>
    <cellStyle name="Lien hypertexte visité" xfId="611" builtinId="9" hidden="1"/>
    <cellStyle name="Lien hypertexte visité" xfId="613" builtinId="9" hidden="1"/>
    <cellStyle name="Lien hypertexte visité" xfId="615" builtinId="9" hidden="1"/>
    <cellStyle name="Lien hypertexte visité" xfId="617" builtinId="9" hidden="1"/>
    <cellStyle name="Lien hypertexte visité" xfId="619" builtinId="9" hidden="1"/>
    <cellStyle name="Lien hypertexte visité" xfId="621" builtinId="9" hidden="1"/>
    <cellStyle name="Lien hypertexte visité" xfId="623" builtinId="9" hidden="1"/>
    <cellStyle name="Lien hypertexte visité" xfId="625" builtinId="9" hidden="1"/>
    <cellStyle name="Lien hypertexte visité" xfId="627" builtinId="9" hidden="1"/>
    <cellStyle name="Lien hypertexte visité" xfId="629" builtinId="9" hidden="1"/>
    <cellStyle name="Lien hypertexte visité" xfId="631" builtinId="9" hidden="1"/>
    <cellStyle name="Lien hypertexte visité" xfId="632" builtinId="9" hidden="1"/>
    <cellStyle name="Lien hypertexte visité" xfId="633" builtinId="9" hidden="1"/>
    <cellStyle name="Lien hypertexte visité" xfId="634" builtinId="9" hidden="1"/>
    <cellStyle name="Lien hypertexte visité" xfId="635" builtinId="9" hidden="1"/>
    <cellStyle name="Lien hypertexte visité" xfId="636" builtinId="9" hidden="1"/>
    <cellStyle name="Lien hypertexte visité" xfId="637" builtinId="9" hidden="1"/>
    <cellStyle name="Lien hypertexte visité" xfId="638" builtinId="9" hidden="1"/>
    <cellStyle name="Lien hypertexte visité" xfId="639" builtinId="9" hidden="1"/>
    <cellStyle name="Lien hypertexte visité" xfId="640" builtinId="9" hidden="1"/>
    <cellStyle name="Lien hypertexte visité" xfId="641" builtinId="9" hidden="1"/>
    <cellStyle name="Lien hypertexte visité" xfId="642" builtinId="9" hidden="1"/>
    <cellStyle name="Lien hypertexte visité" xfId="643" builtinId="9" hidden="1"/>
    <cellStyle name="Lien hypertexte visité" xfId="644" builtinId="9" hidden="1"/>
    <cellStyle name="Lien hypertexte visité" xfId="646" builtinId="9" hidden="1"/>
    <cellStyle name="Lien hypertexte visité" xfId="648" builtinId="9" hidden="1"/>
    <cellStyle name="Lien hypertexte visité" xfId="650" builtinId="9" hidden="1"/>
    <cellStyle name="Lien hypertexte visité" xfId="652" builtinId="9" hidden="1"/>
    <cellStyle name="Lien hypertexte visité" xfId="654" builtinId="9" hidden="1"/>
    <cellStyle name="Lien hypertexte visité" xfId="656" builtinId="9" hidden="1"/>
    <cellStyle name="Lien hypertexte visité" xfId="658" builtinId="9" hidden="1"/>
    <cellStyle name="Lien hypertexte visité" xfId="660" builtinId="9" hidden="1"/>
    <cellStyle name="Lien hypertexte visité" xfId="662" builtinId="9" hidden="1"/>
    <cellStyle name="Lien hypertexte visité" xfId="664" builtinId="9" hidden="1"/>
    <cellStyle name="Lien hypertexte visité" xfId="666" builtinId="9" hidden="1"/>
    <cellStyle name="Lien hypertexte visité" xfId="668" builtinId="9" hidden="1"/>
    <cellStyle name="Lien hypertexte visité" xfId="670" builtinId="9" hidden="1"/>
    <cellStyle name="Lien hypertexte visité" xfId="672" builtinId="9" hidden="1"/>
    <cellStyle name="Lien hypertexte visité" xfId="674" builtinId="9" hidden="1"/>
    <cellStyle name="Lien hypertexte visité" xfId="676" builtinId="9" hidden="1"/>
    <cellStyle name="Lien hypertexte visité" xfId="678" builtinId="9" hidden="1"/>
    <cellStyle name="Lien hypertexte visité" xfId="680" builtinId="9" hidden="1"/>
    <cellStyle name="Lien hypertexte visité" xfId="682" builtinId="9" hidden="1"/>
    <cellStyle name="Lien hypertexte visité" xfId="684" builtinId="9" hidden="1"/>
    <cellStyle name="Lien hypertexte visité" xfId="686" builtinId="9" hidden="1"/>
    <cellStyle name="Lien hypertexte visité" xfId="688" builtinId="9" hidden="1"/>
    <cellStyle name="Lien hypertexte visité" xfId="690" builtinId="9" hidden="1"/>
    <cellStyle name="Lien hypertexte visité" xfId="692" builtinId="9" hidden="1"/>
    <cellStyle name="Lien hypertexte visité" xfId="694" builtinId="9" hidden="1"/>
    <cellStyle name="Lien hypertexte visité" xfId="696" builtinId="9" hidden="1"/>
    <cellStyle name="Lien hypertexte visité" xfId="698" builtinId="9" hidden="1"/>
    <cellStyle name="Lien hypertexte visité" xfId="700" builtinId="9" hidden="1"/>
    <cellStyle name="Lien hypertexte visité" xfId="702" builtinId="9" hidden="1"/>
    <cellStyle name="Lien hypertexte visité" xfId="704" builtinId="9" hidden="1"/>
    <cellStyle name="Lien hypertexte visité" xfId="706" builtinId="9" hidden="1"/>
    <cellStyle name="Lien hypertexte visité" xfId="708" builtinId="9" hidden="1"/>
    <cellStyle name="Lien hypertexte visité" xfId="710" builtinId="9" hidden="1"/>
    <cellStyle name="Lien hypertexte visité" xfId="712" builtinId="9" hidden="1"/>
    <cellStyle name="Lien hypertexte visité" xfId="714" builtinId="9" hidden="1"/>
    <cellStyle name="Lien hypertexte visité" xfId="716" builtinId="9" hidden="1"/>
    <cellStyle name="Lien hypertexte visité" xfId="718" builtinId="9" hidden="1"/>
    <cellStyle name="Lien hypertexte visité" xfId="720" builtinId="9" hidden="1"/>
    <cellStyle name="Lien hypertexte visité" xfId="722" builtinId="9" hidden="1"/>
    <cellStyle name="Lien hypertexte visité" xfId="724" builtinId="9" hidden="1"/>
    <cellStyle name="Lien hypertexte visité" xfId="726" builtinId="9" hidden="1"/>
    <cellStyle name="Lien hypertexte visité" xfId="728" builtinId="9" hidden="1"/>
    <cellStyle name="Lien hypertexte visité" xfId="730" builtinId="9" hidden="1"/>
    <cellStyle name="Lien hypertexte visité" xfId="732" builtinId="9" hidden="1"/>
    <cellStyle name="Lien hypertexte visité" xfId="734" builtinId="9" hidden="1"/>
    <cellStyle name="Lien hypertexte visité" xfId="736" builtinId="9" hidden="1"/>
    <cellStyle name="Lien hypertexte visité" xfId="738" builtinId="9" hidden="1"/>
    <cellStyle name="Lien hypertexte visité" xfId="740" builtinId="9" hidden="1"/>
    <cellStyle name="Lien hypertexte visité" xfId="742" builtinId="9" hidden="1"/>
    <cellStyle name="Lien hypertexte visité" xfId="744" builtinId="9" hidden="1"/>
    <cellStyle name="Lien hypertexte visité" xfId="746" builtinId="9" hidden="1"/>
    <cellStyle name="Lien hypertexte visité" xfId="749" builtinId="9" hidden="1"/>
    <cellStyle name="Lien hypertexte visité" xfId="751" builtinId="9" hidden="1"/>
    <cellStyle name="Lien hypertexte visité" xfId="753" builtinId="9" hidden="1"/>
    <cellStyle name="Lien hypertexte visité" xfId="755" builtinId="9" hidden="1"/>
    <cellStyle name="Lien hypertexte visité" xfId="757" builtinId="9" hidden="1"/>
    <cellStyle name="Lien hypertexte visité" xfId="759" builtinId="9" hidden="1"/>
    <cellStyle name="Lien hypertexte visité" xfId="761" builtinId="9" hidden="1"/>
    <cellStyle name="Lien hypertexte visité" xfId="763" builtinId="9" hidden="1"/>
    <cellStyle name="Lien hypertexte visité" xfId="765" builtinId="9" hidden="1"/>
    <cellStyle name="Lien hypertexte visité" xfId="767" builtinId="9" hidden="1"/>
    <cellStyle name="Lien hypertexte visité" xfId="769" builtinId="9" hidden="1"/>
    <cellStyle name="Lien hypertexte visité" xfId="771" builtinId="9" hidden="1"/>
    <cellStyle name="Lien hypertexte visité" xfId="773" builtinId="9" hidden="1"/>
    <cellStyle name="Lien hypertexte visité" xfId="776" builtinId="9" hidden="1"/>
    <cellStyle name="Lien hypertexte visité" xfId="778" builtinId="9" hidden="1"/>
    <cellStyle name="Lien hypertexte visité" xfId="780" builtinId="9" hidden="1"/>
    <cellStyle name="Lien hypertexte visité" xfId="782" builtinId="9" hidden="1"/>
    <cellStyle name="Lien hypertexte visité" xfId="784" builtinId="9" hidden="1"/>
    <cellStyle name="Lien hypertexte visité" xfId="786" builtinId="9" hidden="1"/>
    <cellStyle name="Lien hypertexte visité" xfId="788" builtinId="9" hidden="1"/>
    <cellStyle name="Lien hypertexte visité" xfId="790" builtinId="9" hidden="1"/>
    <cellStyle name="Lien hypertexte visité" xfId="792" builtinId="9" hidden="1"/>
    <cellStyle name="Lien hypertexte visité" xfId="794" builtinId="9" hidden="1"/>
    <cellStyle name="Lien hypertexte visité" xfId="796" builtinId="9" hidden="1"/>
    <cellStyle name="Lien hypertexte visité" xfId="798" builtinId="9" hidden="1"/>
    <cellStyle name="Lien hypertexte visité" xfId="800" builtinId="9" hidden="1"/>
    <cellStyle name="Lien hypertexte visité" xfId="802" builtinId="9" hidden="1"/>
    <cellStyle name="Lien hypertexte visité" xfId="804" builtinId="9" hidden="1"/>
    <cellStyle name="Lien hypertexte visité" xfId="806" builtinId="9" hidden="1"/>
    <cellStyle name="Lien hypertexte visité" xfId="808" builtinId="9" hidden="1"/>
    <cellStyle name="Lien hypertexte visité" xfId="810" builtinId="9" hidden="1"/>
    <cellStyle name="Lien hypertexte visité" xfId="812" builtinId="9" hidden="1"/>
    <cellStyle name="Lien hypertexte visité" xfId="814" builtinId="9" hidden="1"/>
    <cellStyle name="Lien hypertexte visité" xfId="816" builtinId="9" hidden="1"/>
    <cellStyle name="Lien hypertexte visité" xfId="818" builtinId="9" hidden="1"/>
    <cellStyle name="Lien hypertexte visité" xfId="820" builtinId="9" hidden="1"/>
    <cellStyle name="Lien hypertexte visité" xfId="822" builtinId="9" hidden="1"/>
    <cellStyle name="Lien hypertexte visité" xfId="824" builtinId="9" hidden="1"/>
    <cellStyle name="Lien hypertexte visité" xfId="826" builtinId="9" hidden="1"/>
    <cellStyle name="Lien hypertexte visité" xfId="828" builtinId="9" hidden="1"/>
    <cellStyle name="Lien hypertexte visité" xfId="830" builtinId="9" hidden="1"/>
    <cellStyle name="Lien hypertexte visité" xfId="832" builtinId="9" hidden="1"/>
    <cellStyle name="Lien hypertexte visité" xfId="834" builtinId="9" hidden="1"/>
    <cellStyle name="Lien hypertexte visité" xfId="836" builtinId="9" hidden="1"/>
    <cellStyle name="Lien hypertexte visité" xfId="838" builtinId="9" hidden="1"/>
    <cellStyle name="Lien hypertexte visité" xfId="840" builtinId="9" hidden="1"/>
    <cellStyle name="Lien hypertexte visité" xfId="842" builtinId="9" hidden="1"/>
    <cellStyle name="Lien hypertexte visité" xfId="844" builtinId="9" hidden="1"/>
    <cellStyle name="Lien hypertexte visité" xfId="846" builtinId="9" hidden="1"/>
    <cellStyle name="Lien hypertexte visité" xfId="848" builtinId="9" hidden="1"/>
    <cellStyle name="Lien hypertexte visité" xfId="850" builtinId="9" hidden="1"/>
    <cellStyle name="Lien hypertexte visité" xfId="852" builtinId="9" hidden="1"/>
    <cellStyle name="Lien hypertexte visité" xfId="854" builtinId="9" hidden="1"/>
    <cellStyle name="Lien hypertexte visité" xfId="856" builtinId="9" hidden="1"/>
    <cellStyle name="Lien hypertexte visité" xfId="858" builtinId="9" hidden="1"/>
    <cellStyle name="Lien hypertexte visité" xfId="860" builtinId="9" hidden="1"/>
    <cellStyle name="Lien hypertexte visité" xfId="862" builtinId="9" hidden="1"/>
    <cellStyle name="Lien hypertexte visité" xfId="864" builtinId="9" hidden="1"/>
    <cellStyle name="Lien hypertexte visité" xfId="866" builtinId="9" hidden="1"/>
    <cellStyle name="Lien hypertexte visité" xfId="868" builtinId="9" hidden="1"/>
    <cellStyle name="Lien hypertexte visité" xfId="870" builtinId="9" hidden="1"/>
    <cellStyle name="Lien hypertexte visité" xfId="872" builtinId="9" hidden="1"/>
    <cellStyle name="Lien hypertexte visité" xfId="874" builtinId="9" hidden="1"/>
    <cellStyle name="Lien hypertexte visité" xfId="876" builtinId="9" hidden="1"/>
    <cellStyle name="Lien hypertexte visité" xfId="878" builtinId="9" hidden="1"/>
    <cellStyle name="Lien hypertexte visité" xfId="880" builtinId="9" hidden="1"/>
    <cellStyle name="Lien hypertexte visité" xfId="882" builtinId="9" hidden="1"/>
    <cellStyle name="Lien hypertexte visité" xfId="884" builtinId="9" hidden="1"/>
    <cellStyle name="Lien hypertexte visité" xfId="886" builtinId="9" hidden="1"/>
    <cellStyle name="Lien hypertexte visité" xfId="888" builtinId="9" hidden="1"/>
    <cellStyle name="Lien hypertexte visité" xfId="890" builtinId="9" hidden="1"/>
    <cellStyle name="Lien hypertexte visité" xfId="892" builtinId="9" hidden="1"/>
    <cellStyle name="Lien hypertexte visité" xfId="894" builtinId="9" hidden="1"/>
    <cellStyle name="Lien hypertexte visité" xfId="896" builtinId="9" hidden="1"/>
    <cellStyle name="Lien hypertexte visité" xfId="898" builtinId="9" hidden="1"/>
    <cellStyle name="Lien hypertexte visité" xfId="900" builtinId="9" hidden="1"/>
    <cellStyle name="Lien hypertexte visité" xfId="902" builtinId="9" hidden="1"/>
    <cellStyle name="Lien hypertexte visité" xfId="904" builtinId="9" hidden="1"/>
    <cellStyle name="Lien hypertexte visité" xfId="906" builtinId="9" hidden="1"/>
    <cellStyle name="Lien hypertexte visité" xfId="908" builtinId="9" hidden="1"/>
    <cellStyle name="Lien hypertexte visité" xfId="910" builtinId="9" hidden="1"/>
    <cellStyle name="Lien hypertexte visité" xfId="912" builtinId="9" hidden="1"/>
    <cellStyle name="Lien hypertexte visité" xfId="914" builtinId="9" hidden="1"/>
    <cellStyle name="Lien hypertexte visité" xfId="916" builtinId="9" hidden="1"/>
    <cellStyle name="Lien hypertexte visité" xfId="918" builtinId="9" hidden="1"/>
    <cellStyle name="Lien hypertexte visité" xfId="920" builtinId="9" hidden="1"/>
    <cellStyle name="Lien hypertexte visité" xfId="922" builtinId="9" hidden="1"/>
    <cellStyle name="Lien hypertexte visité" xfId="924" builtinId="9" hidden="1"/>
    <cellStyle name="Lien hypertexte visité" xfId="926" builtinId="9" hidden="1"/>
    <cellStyle name="Lien hypertexte visité" xfId="928" builtinId="9" hidden="1"/>
    <cellStyle name="Lien hypertexte visité" xfId="930" builtinId="9" hidden="1"/>
    <cellStyle name="Lien hypertexte visité" xfId="932" builtinId="9" hidden="1"/>
    <cellStyle name="Lien hypertexte visité" xfId="934" builtinId="9" hidden="1"/>
    <cellStyle name="Lien hypertexte visité" xfId="936" builtinId="9" hidden="1"/>
    <cellStyle name="Lien hypertexte visité" xfId="938" builtinId="9" hidden="1"/>
    <cellStyle name="Lien hypertexte visité" xfId="940" builtinId="9" hidden="1"/>
    <cellStyle name="Lien hypertexte visité" xfId="942" builtinId="9" hidden="1"/>
    <cellStyle name="Lien hypertexte visité" xfId="944" builtinId="9" hidden="1"/>
    <cellStyle name="Lien hypertexte visité" xfId="946" builtinId="9" hidden="1"/>
    <cellStyle name="Lien hypertexte visité" xfId="948" builtinId="9" hidden="1"/>
    <cellStyle name="Lien hypertexte visité" xfId="950" builtinId="9" hidden="1"/>
    <cellStyle name="Lien hypertexte visité" xfId="952" builtinId="9" hidden="1"/>
    <cellStyle name="Lien hypertexte visité" xfId="954" builtinId="9" hidden="1"/>
    <cellStyle name="Lien hypertexte visité" xfId="956" builtinId="9" hidden="1"/>
    <cellStyle name="Lien hypertexte visité" xfId="958" builtinId="9" hidden="1"/>
    <cellStyle name="Lien hypertexte visité" xfId="960" builtinId="9" hidden="1"/>
    <cellStyle name="Lien hypertexte visité" xfId="962" builtinId="9" hidden="1"/>
    <cellStyle name="Lien hypertexte visité" xfId="964" builtinId="9" hidden="1"/>
    <cellStyle name="Lien hypertexte visité" xfId="966" builtinId="9" hidden="1"/>
    <cellStyle name="Lien hypertexte visité" xfId="968" builtinId="9" hidden="1"/>
    <cellStyle name="Lien hypertexte visité" xfId="970" builtinId="9" hidden="1"/>
    <cellStyle name="Lien hypertexte visité" xfId="972" builtinId="9" hidden="1"/>
    <cellStyle name="Lien hypertexte visité" xfId="974" builtinId="9" hidden="1"/>
    <cellStyle name="Lien hypertexte visité" xfId="976" builtinId="9" hidden="1"/>
    <cellStyle name="Lien hypertexte visité" xfId="978" builtinId="9" hidden="1"/>
    <cellStyle name="Lien hypertexte visité" xfId="980" builtinId="9" hidden="1"/>
    <cellStyle name="Lien hypertexte visité" xfId="982" builtinId="9" hidden="1"/>
    <cellStyle name="Lien hypertexte visité" xfId="984" builtinId="9" hidden="1"/>
    <cellStyle name="Lien hypertexte visité" xfId="986" builtinId="9" hidden="1"/>
    <cellStyle name="Lien hypertexte visité" xfId="988" builtinId="9" hidden="1"/>
    <cellStyle name="Lien hypertexte visité" xfId="990" builtinId="9" hidden="1"/>
    <cellStyle name="Lien hypertexte visité" xfId="992" builtinId="9" hidden="1"/>
    <cellStyle name="Lien hypertexte visité" xfId="994" builtinId="9" hidden="1"/>
    <cellStyle name="Lien hypertexte visité" xfId="996" builtinId="9" hidden="1"/>
    <cellStyle name="Lien hypertexte visité" xfId="998" builtinId="9" hidden="1"/>
    <cellStyle name="Lien hypertexte visité" xfId="1000" builtinId="9" hidden="1"/>
    <cellStyle name="Lien hypertexte visité" xfId="1002" builtinId="9" hidden="1"/>
    <cellStyle name="Lien hypertexte visité" xfId="1004" builtinId="9" hidden="1"/>
    <cellStyle name="Lien hypertexte visité" xfId="1006" builtinId="9" hidden="1"/>
    <cellStyle name="Lien hypertexte visité" xfId="1008" builtinId="9" hidden="1"/>
    <cellStyle name="Lien hypertexte visité" xfId="1010" builtinId="9" hidden="1"/>
    <cellStyle name="Lien hypertexte visité" xfId="1012" builtinId="9" hidden="1"/>
    <cellStyle name="Lien hypertexte visité" xfId="1014" builtinId="9" hidden="1"/>
    <cellStyle name="Lien hypertexte visité" xfId="1016" builtinId="9" hidden="1"/>
    <cellStyle name="Lien hypertexte visité" xfId="1018" builtinId="9" hidden="1"/>
    <cellStyle name="Lien hypertexte visité" xfId="1020" builtinId="9" hidden="1"/>
    <cellStyle name="Lien hypertexte visité" xfId="1022" builtinId="9" hidden="1"/>
    <cellStyle name="Lien hypertexte visité" xfId="1024" builtinId="9" hidden="1"/>
    <cellStyle name="Lien hypertexte visité" xfId="1026" builtinId="9" hidden="1"/>
    <cellStyle name="Lien hypertexte visité" xfId="1028" builtinId="9" hidden="1"/>
    <cellStyle name="Lien hypertexte visité" xfId="1030" builtinId="9" hidden="1"/>
    <cellStyle name="Lien hypertexte visité" xfId="1032" builtinId="9" hidden="1"/>
    <cellStyle name="Lien hypertexte visité" xfId="1034" builtinId="9" hidden="1"/>
    <cellStyle name="Lien hypertexte visité" xfId="1036" builtinId="9" hidden="1"/>
    <cellStyle name="Lien hypertexte visité" xfId="1038" builtinId="9" hidden="1"/>
    <cellStyle name="Lien hypertexte visité" xfId="1040" builtinId="9" hidden="1"/>
    <cellStyle name="Lien hypertexte visité" xfId="1042" builtinId="9" hidden="1"/>
    <cellStyle name="Lien hypertexte visité" xfId="1044" builtinId="9" hidden="1"/>
    <cellStyle name="Lien hypertexte visité" xfId="1046" builtinId="9" hidden="1"/>
    <cellStyle name="Lien hypertexte visité" xfId="1048" builtinId="9" hidden="1"/>
    <cellStyle name="Lien hypertexte visité" xfId="1050" builtinId="9" hidden="1"/>
    <cellStyle name="Lien hypertexte visité" xfId="1052" builtinId="9" hidden="1"/>
    <cellStyle name="Lien hypertexte visité" xfId="1054" builtinId="9" hidden="1"/>
    <cellStyle name="Lien hypertexte visité" xfId="1056" builtinId="9" hidden="1"/>
    <cellStyle name="Lien hypertexte visité" xfId="1058" builtinId="9" hidden="1"/>
    <cellStyle name="Lien hypertexte visité" xfId="1060" builtinId="9" hidden="1"/>
    <cellStyle name="Lien hypertexte visité" xfId="1062" builtinId="9" hidden="1"/>
    <cellStyle name="Lien hypertexte visité" xfId="1064" builtinId="9" hidden="1"/>
    <cellStyle name="Lien hypertexte visité" xfId="1066" builtinId="9" hidden="1"/>
    <cellStyle name="Lien hypertexte visité" xfId="1068" builtinId="9" hidden="1"/>
    <cellStyle name="Lien hypertexte visité" xfId="1070" builtinId="9" hidden="1"/>
    <cellStyle name="Lien hypertexte visité" xfId="1072" builtinId="9" hidden="1"/>
    <cellStyle name="Lien hypertexte visité" xfId="1074" builtinId="9" hidden="1"/>
    <cellStyle name="Lien hypertexte visité" xfId="1076" builtinId="9" hidden="1"/>
    <cellStyle name="Lien hypertexte visité" xfId="1078" builtinId="9" hidden="1"/>
    <cellStyle name="Lien hypertexte visité" xfId="1080" builtinId="9" hidden="1"/>
    <cellStyle name="Lien hypertexte visité" xfId="1082" builtinId="9" hidden="1"/>
    <cellStyle name="Lien hypertexte visité" xfId="1084" builtinId="9" hidden="1"/>
    <cellStyle name="Lien hypertexte visité" xfId="1086" builtinId="9" hidden="1"/>
    <cellStyle name="Lien hypertexte visité" xfId="1088" builtinId="9" hidden="1"/>
    <cellStyle name="Lien hypertexte visité" xfId="1090" builtinId="9" hidden="1"/>
    <cellStyle name="Lien hypertexte visité" xfId="1092" builtinId="9" hidden="1"/>
    <cellStyle name="Lien hypertexte visité" xfId="1094" builtinId="9" hidden="1"/>
    <cellStyle name="Lien hypertexte visité" xfId="1096" builtinId="9" hidden="1"/>
    <cellStyle name="Lien hypertexte visité" xfId="1098" builtinId="9" hidden="1"/>
    <cellStyle name="Lien hypertexte visité" xfId="1100" builtinId="9" hidden="1"/>
    <cellStyle name="Lien hypertexte visité" xfId="1102" builtinId="9" hidden="1"/>
    <cellStyle name="Lien hypertexte visité" xfId="1104" builtinId="9" hidden="1"/>
    <cellStyle name="Lien hypertexte visité" xfId="1106" builtinId="9" hidden="1"/>
    <cellStyle name="Lien hypertexte visité" xfId="1108" builtinId="9" hidden="1"/>
    <cellStyle name="Lien hypertexte visité" xfId="1110" builtinId="9" hidden="1"/>
    <cellStyle name="Lien hypertexte visité" xfId="1112" builtinId="9" hidden="1"/>
    <cellStyle name="Lien hypertexte visité" xfId="1114" builtinId="9" hidden="1"/>
    <cellStyle name="Lien hypertexte visité" xfId="1116" builtinId="9" hidden="1"/>
    <cellStyle name="Lien hypertexte visité" xfId="1118" builtinId="9" hidden="1"/>
    <cellStyle name="Lien hypertexte visité" xfId="1120" builtinId="9" hidden="1"/>
    <cellStyle name="Lien hypertexte visité" xfId="1122" builtinId="9" hidden="1"/>
    <cellStyle name="Lien hypertexte visité" xfId="1124" builtinId="9" hidden="1"/>
    <cellStyle name="Lien hypertexte visité" xfId="1126" builtinId="9" hidden="1"/>
    <cellStyle name="Lien hypertexte visité" xfId="1128" builtinId="9" hidden="1"/>
    <cellStyle name="Lien hypertexte visité" xfId="1130" builtinId="9" hidden="1"/>
    <cellStyle name="Lien hypertexte visité" xfId="1132" builtinId="9" hidden="1"/>
    <cellStyle name="Lien hypertexte visité" xfId="1134" builtinId="9" hidden="1"/>
    <cellStyle name="Lien hypertexte visité" xfId="1136" builtinId="9" hidden="1"/>
    <cellStyle name="Lien hypertexte visité" xfId="1138" builtinId="9" hidden="1"/>
    <cellStyle name="Lien hypertexte visité" xfId="1140" builtinId="9" hidden="1"/>
    <cellStyle name="Lien hypertexte visité" xfId="1142" builtinId="9" hidden="1"/>
    <cellStyle name="Lien hypertexte visité" xfId="1144" builtinId="9" hidden="1"/>
    <cellStyle name="Lien hypertexte visité" xfId="1146" builtinId="9" hidden="1"/>
    <cellStyle name="Lien hypertexte visité" xfId="1148" builtinId="9" hidden="1"/>
    <cellStyle name="Lien hypertexte visité" xfId="1150" builtinId="9" hidden="1"/>
    <cellStyle name="Lien hypertexte visité" xfId="1152" builtinId="9" hidden="1"/>
    <cellStyle name="Lien hypertexte visité" xfId="1154" builtinId="9" hidden="1"/>
    <cellStyle name="Lien hypertexte visité" xfId="1156" builtinId="9" hidden="1"/>
    <cellStyle name="Lien hypertexte visité" xfId="1158" builtinId="9" hidden="1"/>
    <cellStyle name="Lien hypertexte visité" xfId="1160" builtinId="9" hidden="1"/>
    <cellStyle name="Lien hypertexte visité" xfId="1162" builtinId="9" hidden="1"/>
    <cellStyle name="Lien hypertexte visité" xfId="1164" builtinId="9" hidden="1"/>
    <cellStyle name="Lien hypertexte visité" xfId="1166" builtinId="9" hidden="1"/>
    <cellStyle name="Lien hypertexte visité" xfId="1168" builtinId="9" hidden="1"/>
    <cellStyle name="Lien hypertexte visité" xfId="1170" builtinId="9" hidden="1"/>
    <cellStyle name="Lien hypertexte visité" xfId="1172" builtinId="9" hidden="1"/>
    <cellStyle name="Lien hypertexte visité" xfId="1174" builtinId="9" hidden="1"/>
    <cellStyle name="Lien hypertexte visité" xfId="1176" builtinId="9" hidden="1"/>
    <cellStyle name="Lien hypertexte visité" xfId="1178" builtinId="9" hidden="1"/>
    <cellStyle name="Lien hypertexte visité" xfId="1180" builtinId="9" hidden="1"/>
    <cellStyle name="Lien hypertexte visité" xfId="1182" builtinId="9" hidden="1"/>
    <cellStyle name="Lien hypertexte visité" xfId="1184" builtinId="9" hidden="1"/>
    <cellStyle name="Lien hypertexte visité" xfId="1186" builtinId="9" hidden="1"/>
    <cellStyle name="Lien hypertexte visité" xfId="1188" builtinId="9" hidden="1"/>
    <cellStyle name="Lien hypertexte visité" xfId="1190" builtinId="9" hidden="1"/>
    <cellStyle name="Lien hypertexte visité" xfId="1192" builtinId="9" hidden="1"/>
    <cellStyle name="Lien hypertexte visité" xfId="1194" builtinId="9" hidden="1"/>
    <cellStyle name="Lien hypertexte visité" xfId="1196" builtinId="9" hidden="1"/>
    <cellStyle name="Lien hypertexte visité" xfId="1198" builtinId="9" hidden="1"/>
    <cellStyle name="Lien hypertexte visité" xfId="1200" builtinId="9" hidden="1"/>
    <cellStyle name="Lien hypertexte visité" xfId="1202" builtinId="9" hidden="1"/>
    <cellStyle name="Lien hypertexte visité" xfId="1204" builtinId="9" hidden="1"/>
    <cellStyle name="Lien hypertexte visité" xfId="1206" builtinId="9" hidden="1"/>
    <cellStyle name="Lien hypertexte visité" xfId="1208" builtinId="9" hidden="1"/>
    <cellStyle name="Lien hypertexte visité" xfId="1210" builtinId="9" hidden="1"/>
    <cellStyle name="Lien hypertexte visité" xfId="1212" builtinId="9" hidden="1"/>
    <cellStyle name="Lien hypertexte visité" xfId="1214" builtinId="9" hidden="1"/>
    <cellStyle name="Lien hypertexte visité" xfId="1216" builtinId="9" hidden="1"/>
    <cellStyle name="Lien hypertexte visité" xfId="1218" builtinId="9" hidden="1"/>
    <cellStyle name="Lien hypertexte visité" xfId="1220" builtinId="9" hidden="1"/>
    <cellStyle name="Lien hypertexte visité" xfId="1222" builtinId="9" hidden="1"/>
    <cellStyle name="Lien hypertexte visité" xfId="1224" builtinId="9" hidden="1"/>
    <cellStyle name="Lien hypertexte visité" xfId="1226" builtinId="9" hidden="1"/>
    <cellStyle name="Lien hypertexte visité" xfId="1228" builtinId="9" hidden="1"/>
    <cellStyle name="Lien hypertexte visité" xfId="1230" builtinId="9" hidden="1"/>
    <cellStyle name="Lien hypertexte visité" xfId="1232" builtinId="9" hidden="1"/>
    <cellStyle name="Lien hypertexte visité" xfId="1234" builtinId="9" hidden="1"/>
    <cellStyle name="Lien hypertexte visité" xfId="1236" builtinId="9" hidden="1"/>
    <cellStyle name="Lien hypertexte visité" xfId="1238" builtinId="9" hidden="1"/>
    <cellStyle name="Lien hypertexte visité" xfId="1240" builtinId="9" hidden="1"/>
    <cellStyle name="Lien hypertexte visité" xfId="1242" builtinId="9" hidden="1"/>
    <cellStyle name="Lien hypertexte visité" xfId="1244" builtinId="9" hidden="1"/>
    <cellStyle name="Lien hypertexte visité" xfId="1246" builtinId="9" hidden="1"/>
    <cellStyle name="Lien hypertexte visité" xfId="1248" builtinId="9" hidden="1"/>
    <cellStyle name="Lien hypertexte visité" xfId="1250" builtinId="9" hidden="1"/>
    <cellStyle name="Lien hypertexte visité" xfId="1252" builtinId="9" hidden="1"/>
    <cellStyle name="Lien hypertexte visité" xfId="1254" builtinId="9" hidden="1"/>
    <cellStyle name="Lien hypertexte visité" xfId="1256" builtinId="9" hidden="1"/>
    <cellStyle name="Lien hypertexte visité" xfId="1258" builtinId="9" hidden="1"/>
    <cellStyle name="Lien hypertexte visité" xfId="1260" builtinId="9" hidden="1"/>
    <cellStyle name="Lien hypertexte visité" xfId="1262" builtinId="9" hidden="1"/>
    <cellStyle name="Lien hypertexte visité" xfId="1264" builtinId="9" hidden="1"/>
    <cellStyle name="Lien hypertexte visité" xfId="1266" builtinId="9" hidden="1"/>
    <cellStyle name="Lien hypertexte visité" xfId="1268" builtinId="9" hidden="1"/>
    <cellStyle name="Lien hypertexte visité" xfId="1270" builtinId="9" hidden="1"/>
    <cellStyle name="Lien hypertexte visité" xfId="1272" builtinId="9" hidden="1"/>
    <cellStyle name="Lien hypertexte visité" xfId="1274" builtinId="9" hidden="1"/>
    <cellStyle name="Lien hypertexte visité" xfId="1276" builtinId="9" hidden="1"/>
    <cellStyle name="Lien hypertexte visité" xfId="1278" builtinId="9" hidden="1"/>
    <cellStyle name="Lien hypertexte visité" xfId="1280" builtinId="9" hidden="1"/>
    <cellStyle name="Lien hypertexte visité" xfId="1282" builtinId="9" hidden="1"/>
    <cellStyle name="Lien hypertexte visité" xfId="1284" builtinId="9" hidden="1"/>
    <cellStyle name="Lien hypertexte visité" xfId="1286" builtinId="9" hidden="1"/>
    <cellStyle name="Lien hypertexte visité" xfId="1288" builtinId="9" hidden="1"/>
    <cellStyle name="Lien hypertexte visité" xfId="1290" builtinId="9" hidden="1"/>
    <cellStyle name="Lien hypertexte visité" xfId="1292" builtinId="9" hidden="1"/>
    <cellStyle name="Lien hypertexte visité" xfId="1294" builtinId="9" hidden="1"/>
    <cellStyle name="Lien hypertexte visité" xfId="1296" builtinId="9" hidden="1"/>
    <cellStyle name="Lien hypertexte visité" xfId="1298" builtinId="9" hidden="1"/>
    <cellStyle name="Lien hypertexte visité" xfId="1300" builtinId="9" hidden="1"/>
    <cellStyle name="Lien hypertexte visité" xfId="1302" builtinId="9" hidden="1"/>
    <cellStyle name="Lien hypertexte visité" xfId="1304" builtinId="9" hidden="1"/>
    <cellStyle name="Lien hypertexte visité" xfId="1306" builtinId="9" hidden="1"/>
    <cellStyle name="Lien hypertexte visité" xfId="1308" builtinId="9" hidden="1"/>
    <cellStyle name="Lien hypertexte visité" xfId="1310" builtinId="9" hidden="1"/>
    <cellStyle name="Lien hypertexte visité" xfId="1312" builtinId="9" hidden="1"/>
    <cellStyle name="Lien hypertexte visité" xfId="1314" builtinId="9" hidden="1"/>
    <cellStyle name="Lien hypertexte visité" xfId="1316" builtinId="9" hidden="1"/>
    <cellStyle name="Lien hypertexte visité" xfId="1318" builtinId="9" hidden="1"/>
    <cellStyle name="Lien hypertexte visité" xfId="1320" builtinId="9" hidden="1"/>
    <cellStyle name="Lien hypertexte visité" xfId="1322" builtinId="9" hidden="1"/>
    <cellStyle name="Lien hypertexte visité" xfId="1324" builtinId="9" hidden="1"/>
    <cellStyle name="Lien hypertexte visité" xfId="1326" builtinId="9" hidden="1"/>
    <cellStyle name="Lien hypertexte visité" xfId="1328" builtinId="9" hidden="1"/>
    <cellStyle name="Lien hypertexte visité" xfId="1330" builtinId="9" hidden="1"/>
    <cellStyle name="Lien hypertexte visité" xfId="1332" builtinId="9" hidden="1"/>
    <cellStyle name="Lien hypertexte visité" xfId="1334" builtinId="9" hidden="1"/>
    <cellStyle name="Lien hypertexte visité" xfId="1336" builtinId="9" hidden="1"/>
    <cellStyle name="Lien hypertexte visité" xfId="1338" builtinId="9" hidden="1"/>
    <cellStyle name="Lien hypertexte visité" xfId="1340" builtinId="9" hidden="1"/>
    <cellStyle name="Lien hypertexte visité" xfId="1342" builtinId="9" hidden="1"/>
    <cellStyle name="Lien hypertexte visité" xfId="1344" builtinId="9" hidden="1"/>
    <cellStyle name="Lien hypertexte visité" xfId="1346" builtinId="9" hidden="1"/>
    <cellStyle name="Lien hypertexte visité" xfId="1348" builtinId="9" hidden="1"/>
    <cellStyle name="Lien hypertexte visité" xfId="1350" builtinId="9" hidden="1"/>
    <cellStyle name="Lien hypertexte visité" xfId="1352" builtinId="9" hidden="1"/>
    <cellStyle name="Lien hypertexte visité" xfId="1354" builtinId="9" hidden="1"/>
    <cellStyle name="Lien hypertexte visité" xfId="1356" builtinId="9" hidden="1"/>
    <cellStyle name="Lien hypertexte visité" xfId="1358" builtinId="9" hidden="1"/>
    <cellStyle name="Lien hypertexte visité" xfId="1360" builtinId="9" hidden="1"/>
    <cellStyle name="Lien hypertexte visité" xfId="1362" builtinId="9" hidden="1"/>
    <cellStyle name="Lien hypertexte visité" xfId="1364" builtinId="9" hidden="1"/>
    <cellStyle name="Lien hypertexte visité" xfId="1366" builtinId="9" hidden="1"/>
    <cellStyle name="Lien hypertexte visité" xfId="1367" builtinId="9" hidden="1"/>
    <cellStyle name="Lien hypertexte visité" xfId="1368" builtinId="9" hidden="1"/>
    <cellStyle name="Lien hypertexte visité" xfId="1369" builtinId="9" hidden="1"/>
    <cellStyle name="Lien hypertexte visité" xfId="1370" builtinId="9" hidden="1"/>
    <cellStyle name="Lien hypertexte visité" xfId="1371" builtinId="9" hidden="1"/>
    <cellStyle name="Lien hypertexte visité" xfId="1372" builtinId="9" hidden="1"/>
    <cellStyle name="Lien hypertexte visité" xfId="1373" builtinId="9" hidden="1"/>
    <cellStyle name="Lien hypertexte visité" xfId="1374" builtinId="9" hidden="1"/>
    <cellStyle name="Lien hypertexte visité" xfId="1375" builtinId="9" hidden="1"/>
    <cellStyle name="Lien hypertexte visité" xfId="1376" builtinId="9" hidden="1"/>
    <cellStyle name="Lien hypertexte visité" xfId="1377" builtinId="9" hidden="1"/>
    <cellStyle name="Lien hypertexte visité" xfId="1378" builtinId="9" hidden="1"/>
    <cellStyle name="Lien hypertexte visité" xfId="1379" builtinId="9" hidden="1"/>
    <cellStyle name="Lien hypertexte visité" xfId="1381" builtinId="9" hidden="1"/>
    <cellStyle name="Lien hypertexte visité" xfId="1383" builtinId="9" hidden="1"/>
    <cellStyle name="Lien hypertexte visité" xfId="1385" builtinId="9" hidden="1"/>
    <cellStyle name="Lien hypertexte visité" xfId="1387" builtinId="9" hidden="1"/>
    <cellStyle name="Lien hypertexte visité" xfId="1389" builtinId="9" hidden="1"/>
    <cellStyle name="Lien hypertexte visité" xfId="1391" builtinId="9" hidden="1"/>
    <cellStyle name="Lien hypertexte visité" xfId="1393" builtinId="9" hidden="1"/>
    <cellStyle name="Lien hypertexte visité" xfId="1395" builtinId="9" hidden="1"/>
    <cellStyle name="Lien hypertexte visité" xfId="1397" builtinId="9" hidden="1"/>
    <cellStyle name="Lien hypertexte visité" xfId="1399" builtinId="9" hidden="1"/>
    <cellStyle name="Lien hypertexte visité" xfId="1401" builtinId="9" hidden="1"/>
    <cellStyle name="Lien hypertexte visité" xfId="1403" builtinId="9" hidden="1"/>
    <cellStyle name="Lien hypertexte visité" xfId="1405" builtinId="9" hidden="1"/>
    <cellStyle name="Lien hypertexte visité" xfId="1407" builtinId="9" hidden="1"/>
    <cellStyle name="Lien hypertexte visité" xfId="1409" builtinId="9" hidden="1"/>
    <cellStyle name="Lien hypertexte visité" xfId="1411" builtinId="9" hidden="1"/>
    <cellStyle name="Lien hypertexte visité" xfId="1413" builtinId="9" hidden="1"/>
    <cellStyle name="Lien hypertexte visité" xfId="1415" builtinId="9" hidden="1"/>
    <cellStyle name="Lien hypertexte visité" xfId="1417" builtinId="9" hidden="1"/>
    <cellStyle name="Lien hypertexte visité" xfId="1419" builtinId="9" hidden="1"/>
    <cellStyle name="Lien hypertexte visité" xfId="1421" builtinId="9" hidden="1"/>
    <cellStyle name="Lien hypertexte visité" xfId="1423" builtinId="9" hidden="1"/>
    <cellStyle name="Lien hypertexte visité" xfId="1425" builtinId="9" hidden="1"/>
    <cellStyle name="Lien hypertexte visité" xfId="1427" builtinId="9" hidden="1"/>
    <cellStyle name="Lien hypertexte visité" xfId="1429" builtinId="9" hidden="1"/>
    <cellStyle name="Lien hypertexte visité" xfId="1431" builtinId="9" hidden="1"/>
    <cellStyle name="Lien hypertexte visité" xfId="1433" builtinId="9" hidden="1"/>
    <cellStyle name="Lien hypertexte visité" xfId="1435" builtinId="9" hidden="1"/>
    <cellStyle name="Lien hypertexte visité" xfId="1437" builtinId="9" hidden="1"/>
    <cellStyle name="Lien hypertexte visité" xfId="1439" builtinId="9" hidden="1"/>
    <cellStyle name="Lien hypertexte visité" xfId="1441" builtinId="9" hidden="1"/>
    <cellStyle name="Lien hypertexte visité" xfId="1443" builtinId="9" hidden="1"/>
    <cellStyle name="Lien hypertexte visité" xfId="1445" builtinId="9" hidden="1"/>
    <cellStyle name="Lien hypertexte visité" xfId="1447" builtinId="9" hidden="1"/>
    <cellStyle name="Lien hypertexte visité" xfId="1449" builtinId="9" hidden="1"/>
    <cellStyle name="Lien hypertexte visité" xfId="1451" builtinId="9" hidden="1"/>
    <cellStyle name="Lien hypertexte visité" xfId="1453" builtinId="9" hidden="1"/>
    <cellStyle name="Lien hypertexte visité" xfId="1455" builtinId="9" hidden="1"/>
    <cellStyle name="Lien hypertexte visité" xfId="1457" builtinId="9" hidden="1"/>
    <cellStyle name="Lien hypertexte visité" xfId="1459" builtinId="9" hidden="1"/>
    <cellStyle name="Lien hypertexte visité" xfId="1461" builtinId="9" hidden="1"/>
    <cellStyle name="Lien hypertexte visité" xfId="1463" builtinId="9" hidden="1"/>
    <cellStyle name="Lien hypertexte visité" xfId="1465" builtinId="9" hidden="1"/>
    <cellStyle name="Lien hypertexte visité" xfId="1467" builtinId="9" hidden="1"/>
    <cellStyle name="Lien hypertexte visité" xfId="1469" builtinId="9" hidden="1"/>
    <cellStyle name="Lien hypertexte visité" xfId="1471" builtinId="9" hidden="1"/>
    <cellStyle name="Lien hypertexte visité" xfId="1473" builtinId="9" hidden="1"/>
    <cellStyle name="Lien hypertexte visité" xfId="1475" builtinId="9" hidden="1"/>
    <cellStyle name="Lien hypertexte visité" xfId="1477" builtinId="9" hidden="1"/>
    <cellStyle name="Lien hypertexte visité" xfId="1479" builtinId="9" hidden="1"/>
    <cellStyle name="Lien hypertexte visité" xfId="1481" builtinId="9" hidden="1"/>
    <cellStyle name="Lien hypertexte visité" xfId="1487" builtinId="9" hidden="1"/>
    <cellStyle name="Lien hypertexte visité" xfId="1489" builtinId="9" hidden="1"/>
    <cellStyle name="Lien hypertexte visité" xfId="1491" builtinId="9" hidden="1"/>
    <cellStyle name="Lien hypertexte visité" xfId="1493" builtinId="9" hidden="1"/>
    <cellStyle name="Lien hypertexte visité" xfId="1495" builtinId="9" hidden="1"/>
    <cellStyle name="Lien hypertexte visité" xfId="1497" builtinId="9" hidden="1"/>
    <cellStyle name="Lien hypertexte visité" xfId="1499" builtinId="9" hidden="1"/>
    <cellStyle name="Lien hypertexte visité" xfId="1501" builtinId="9" hidden="1"/>
    <cellStyle name="Lien hypertexte visité" xfId="1503" builtinId="9" hidden="1"/>
    <cellStyle name="Lien hypertexte visité" xfId="1505" builtinId="9" hidden="1"/>
    <cellStyle name="Lien hypertexte visité" xfId="1507" builtinId="9" hidden="1"/>
    <cellStyle name="Lien hypertexte visité" xfId="1509" builtinId="9" hidden="1"/>
    <cellStyle name="Lien hypertexte visité" xfId="1511" builtinId="9" hidden="1"/>
    <cellStyle name="Lien hypertexte visité" xfId="1513" builtinId="9" hidden="1"/>
    <cellStyle name="Lien hypertexte visité" xfId="1515" builtinId="9" hidden="1"/>
    <cellStyle name="Lien hypertexte visité" xfId="1517" builtinId="9" hidden="1"/>
    <cellStyle name="Lien hypertexte visité" xfId="1519" builtinId="9" hidden="1"/>
    <cellStyle name="Lien hypertexte visité" xfId="1521" builtinId="9" hidden="1"/>
    <cellStyle name="Lien hypertexte visité" xfId="1523" builtinId="9" hidden="1"/>
    <cellStyle name="Lien hypertexte visité" xfId="1525" builtinId="9" hidden="1"/>
    <cellStyle name="Lien hypertexte visité" xfId="1527" builtinId="9" hidden="1"/>
    <cellStyle name="Lien hypertexte visité" xfId="1529" builtinId="9" hidden="1"/>
    <cellStyle name="Lien hypertexte visité" xfId="1531" builtinId="9" hidden="1"/>
    <cellStyle name="Lien hypertexte visité" xfId="1533" builtinId="9" hidden="1"/>
    <cellStyle name="Lien hypertexte visité" xfId="1535" builtinId="9" hidden="1"/>
    <cellStyle name="Lien hypertexte visité" xfId="1537" builtinId="9" hidden="1"/>
    <cellStyle name="Lien hypertexte visité" xfId="1539" builtinId="9" hidden="1"/>
    <cellStyle name="Lien hypertexte visité" xfId="1541" builtinId="9" hidden="1"/>
    <cellStyle name="Lien hypertexte visité" xfId="1543" builtinId="9" hidden="1"/>
    <cellStyle name="Lien hypertexte visité" xfId="1545" builtinId="9" hidden="1"/>
    <cellStyle name="Lien hypertexte visité" xfId="1547" builtinId="9" hidden="1"/>
    <cellStyle name="Lien hypertexte visité" xfId="1549" builtinId="9" hidden="1"/>
    <cellStyle name="Lien hypertexte visité" xfId="1551" builtinId="9" hidden="1"/>
    <cellStyle name="Lien hypertexte visité" xfId="1553" builtinId="9" hidden="1"/>
    <cellStyle name="Lien hypertexte visité" xfId="1555" builtinId="9" hidden="1"/>
    <cellStyle name="Lien hypertexte visité" xfId="1557" builtinId="9" hidden="1"/>
    <cellStyle name="Lien hypertexte visité" xfId="1559" builtinId="9" hidden="1"/>
    <cellStyle name="Lien hypertexte visité" xfId="1561" builtinId="9" hidden="1"/>
    <cellStyle name="Lien hypertexte visité" xfId="1563" builtinId="9" hidden="1"/>
    <cellStyle name="Lien hypertexte visité" xfId="1565" builtinId="9" hidden="1"/>
    <cellStyle name="Lien hypertexte visité" xfId="1567" builtinId="9" hidden="1"/>
    <cellStyle name="Lien hypertexte visité" xfId="1569" builtinId="9" hidden="1"/>
    <cellStyle name="Lien hypertexte visité" xfId="1571" builtinId="9" hidden="1"/>
    <cellStyle name="Lien hypertexte visité" xfId="1573" builtinId="9" hidden="1"/>
    <cellStyle name="Lien hypertexte visité" xfId="1575" builtinId="9" hidden="1"/>
    <cellStyle name="Lien hypertexte visité" xfId="1577" builtinId="9" hidden="1"/>
    <cellStyle name="Lien hypertexte visité" xfId="1579" builtinId="9" hidden="1"/>
    <cellStyle name="Lien hypertexte visité" xfId="1581" builtinId="9" hidden="1"/>
    <cellStyle name="Lien hypertexte visité" xfId="1583" builtinId="9" hidden="1"/>
    <cellStyle name="Lien hypertexte visité" xfId="1585" builtinId="9" hidden="1"/>
    <cellStyle name="Lien hypertexte visité" xfId="1587" builtinId="9" hidden="1"/>
    <cellStyle name="Lien hypertexte visité" xfId="1589" builtinId="9" hidden="1"/>
    <cellStyle name="Lien hypertexte visité" xfId="1591" builtinId="9" hidden="1"/>
    <cellStyle name="Lien hypertexte visité" xfId="1593" builtinId="9" hidden="1"/>
    <cellStyle name="Lien hypertexte visité" xfId="1595" builtinId="9" hidden="1"/>
    <cellStyle name="Lien hypertexte visité" xfId="1597" builtinId="9" hidden="1"/>
    <cellStyle name="Lien hypertexte visité" xfId="1599" builtinId="9" hidden="1"/>
    <cellStyle name="Lien hypertexte visité" xfId="1601" builtinId="9" hidden="1"/>
    <cellStyle name="Lien hypertexte visité" xfId="1603" builtinId="9" hidden="1"/>
    <cellStyle name="Lien hypertexte visité" xfId="1605" builtinId="9" hidden="1"/>
    <cellStyle name="Lien hypertexte visité" xfId="1607" builtinId="9" hidden="1"/>
    <cellStyle name="Lien hypertexte visité" xfId="1609" builtinId="9" hidden="1"/>
    <cellStyle name="Lien hypertexte visité" xfId="1611" builtinId="9" hidden="1"/>
    <cellStyle name="Lien hypertexte visité" xfId="1613" builtinId="9" hidden="1"/>
    <cellStyle name="Lien hypertexte visité" xfId="1615" builtinId="9" hidden="1"/>
    <cellStyle name="Lien hypertexte visité" xfId="1617" builtinId="9" hidden="1"/>
    <cellStyle name="Lien hypertexte visité" xfId="1619" builtinId="9" hidden="1"/>
    <cellStyle name="Lien hypertexte visité" xfId="1621" builtinId="9" hidden="1"/>
    <cellStyle name="Lien hypertexte visité" xfId="1623" builtinId="9" hidden="1"/>
    <cellStyle name="Lien hypertexte visité" xfId="1625" builtinId="9" hidden="1"/>
    <cellStyle name="Lien hypertexte visité" xfId="1627" builtinId="9" hidden="1"/>
    <cellStyle name="Lien hypertexte visité" xfId="1629" builtinId="9" hidden="1"/>
    <cellStyle name="Lien hypertexte visité" xfId="1631" builtinId="9" hidden="1"/>
    <cellStyle name="Lien hypertexte visité" xfId="1633" builtinId="9" hidden="1"/>
    <cellStyle name="Lien hypertexte visité" xfId="1635" builtinId="9" hidden="1"/>
    <cellStyle name="Lien hypertexte visité" xfId="1637" builtinId="9" hidden="1"/>
    <cellStyle name="Lien hypertexte visité" xfId="1639" builtinId="9" hidden="1"/>
    <cellStyle name="Lien hypertexte visité" xfId="1641" builtinId="9" hidden="1"/>
    <cellStyle name="Lien hypertexte visité" xfId="1643" builtinId="9" hidden="1"/>
    <cellStyle name="Lien hypertexte visité" xfId="1645" builtinId="9" hidden="1"/>
    <cellStyle name="Lien hypertexte visité" xfId="1647" builtinId="9" hidden="1"/>
    <cellStyle name="Lien hypertexte visité" xfId="1649" builtinId="9" hidden="1"/>
    <cellStyle name="Lien hypertexte visité" xfId="1651" builtinId="9" hidden="1"/>
    <cellStyle name="Lien hypertexte visité" xfId="1653" builtinId="9" hidden="1"/>
    <cellStyle name="Lien hypertexte visité" xfId="1655" builtinId="9" hidden="1"/>
    <cellStyle name="Lien hypertexte visité" xfId="1657" builtinId="9" hidden="1"/>
    <cellStyle name="Lien hypertexte visité" xfId="1659" builtinId="9" hidden="1"/>
    <cellStyle name="Lien hypertexte visité" xfId="1661" builtinId="9" hidden="1"/>
    <cellStyle name="Lien hypertexte visité" xfId="1663" builtinId="9" hidden="1"/>
    <cellStyle name="Lien hypertexte visité" xfId="1665" builtinId="9" hidden="1"/>
    <cellStyle name="Lien hypertexte visité" xfId="1667" builtinId="9" hidden="1"/>
    <cellStyle name="Lien hypertexte visité" xfId="1669" builtinId="9" hidden="1"/>
    <cellStyle name="Lien hypertexte visité" xfId="1671" builtinId="9" hidden="1"/>
    <cellStyle name="Lien hypertexte visité" xfId="1673" builtinId="9" hidden="1"/>
    <cellStyle name="Lien hypertexte visité" xfId="1675" builtinId="9" hidden="1"/>
    <cellStyle name="Lien hypertexte visité" xfId="1677" builtinId="9" hidden="1"/>
    <cellStyle name="Lien hypertexte visité" xfId="1679" builtinId="9" hidden="1"/>
    <cellStyle name="Lien hypertexte visité" xfId="1681" builtinId="9" hidden="1"/>
    <cellStyle name="Lien hypertexte visité" xfId="1683" builtinId="9" hidden="1"/>
    <cellStyle name="Lien hypertexte visité" xfId="1685" builtinId="9" hidden="1"/>
    <cellStyle name="Lien hypertexte visité" xfId="1687" builtinId="9" hidden="1"/>
    <cellStyle name="Lien hypertexte visité" xfId="1689" builtinId="9" hidden="1"/>
    <cellStyle name="Lien hypertexte visité" xfId="1691" builtinId="9" hidden="1"/>
    <cellStyle name="Lien hypertexte visité" xfId="1693" builtinId="9" hidden="1"/>
    <cellStyle name="Lien hypertexte visité" xfId="1695" builtinId="9" hidden="1"/>
    <cellStyle name="Lien hypertexte visité" xfId="1697" builtinId="9" hidden="1"/>
    <cellStyle name="Lien hypertexte visité" xfId="1699" builtinId="9" hidden="1"/>
    <cellStyle name="Lien hypertexte visité" xfId="1701" builtinId="9" hidden="1"/>
    <cellStyle name="Lien hypertexte visité" xfId="1703" builtinId="9" hidden="1"/>
    <cellStyle name="Lien hypertexte visité" xfId="1705" builtinId="9" hidden="1"/>
    <cellStyle name="Lien hypertexte visité" xfId="1707" builtinId="9" hidden="1"/>
    <cellStyle name="Lien hypertexte visité" xfId="1709" builtinId="9" hidden="1"/>
    <cellStyle name="Lien hypertexte visité" xfId="1711" builtinId="9" hidden="1"/>
    <cellStyle name="Lien hypertexte visité" xfId="1713" builtinId="9" hidden="1"/>
    <cellStyle name="Lien hypertexte visité" xfId="1715" builtinId="9" hidden="1"/>
    <cellStyle name="Lien hypertexte visité" xfId="1717" builtinId="9" hidden="1"/>
    <cellStyle name="Lien hypertexte visité" xfId="1719" builtinId="9" hidden="1"/>
    <cellStyle name="Lien hypertexte visité" xfId="1721" builtinId="9" hidden="1"/>
    <cellStyle name="Lien hypertexte visité" xfId="1723" builtinId="9" hidden="1"/>
    <cellStyle name="Lien hypertexte visité" xfId="1725" builtinId="9" hidden="1"/>
    <cellStyle name="Lien hypertexte visité" xfId="1727" builtinId="9" hidden="1"/>
    <cellStyle name="Lien hypertexte visité" xfId="1729" builtinId="9" hidden="1"/>
    <cellStyle name="Lien hypertexte visité" xfId="1731" builtinId="9" hidden="1"/>
    <cellStyle name="Lien hypertexte visité" xfId="1733" builtinId="9" hidden="1"/>
    <cellStyle name="Lien hypertexte visité" xfId="1735" builtinId="9" hidden="1"/>
    <cellStyle name="Lien hypertexte visité" xfId="1737" builtinId="9" hidden="1"/>
    <cellStyle name="Lien hypertexte visité" xfId="1739" builtinId="9" hidden="1"/>
    <cellStyle name="Lien hypertexte visité" xfId="1741" builtinId="9" hidden="1"/>
    <cellStyle name="Lien hypertexte visité" xfId="1743" builtinId="9" hidden="1"/>
    <cellStyle name="Lien hypertexte visité" xfId="1745" builtinId="9" hidden="1"/>
    <cellStyle name="Lien hypertexte visité" xfId="1747" builtinId="9" hidden="1"/>
    <cellStyle name="Lien hypertexte visité" xfId="1749" builtinId="9" hidden="1"/>
    <cellStyle name="Lien hypertexte visité" xfId="1751" builtinId="9" hidden="1"/>
    <cellStyle name="Lien hypertexte visité" xfId="1753" builtinId="9" hidden="1"/>
    <cellStyle name="Lien hypertexte visité" xfId="1755" builtinId="9" hidden="1"/>
    <cellStyle name="Lien hypertexte visité" xfId="1757" builtinId="9" hidden="1"/>
    <cellStyle name="Lien hypertexte visité" xfId="1759" builtinId="9" hidden="1"/>
    <cellStyle name="Lien hypertexte visité" xfId="1761" builtinId="9" hidden="1"/>
    <cellStyle name="Lien hypertexte visité" xfId="1763" builtinId="9" hidden="1"/>
    <cellStyle name="Lien hypertexte visité" xfId="1765" builtinId="9" hidden="1"/>
    <cellStyle name="Lien hypertexte visité" xfId="1767" builtinId="9" hidden="1"/>
    <cellStyle name="Lien hypertexte visité" xfId="1769" builtinId="9" hidden="1"/>
    <cellStyle name="Lien hypertexte visité" xfId="1771" builtinId="9" hidden="1"/>
    <cellStyle name="Lien hypertexte visité" xfId="1773" builtinId="9" hidden="1"/>
    <cellStyle name="Lien hypertexte visité" xfId="1775" builtinId="9" hidden="1"/>
    <cellStyle name="Lien hypertexte visité" xfId="1777" builtinId="9" hidden="1"/>
    <cellStyle name="Lien hypertexte visité" xfId="1779" builtinId="9" hidden="1"/>
    <cellStyle name="Lien hypertexte visité" xfId="1781" builtinId="9" hidden="1"/>
    <cellStyle name="Lien hypertexte visité" xfId="1783" builtinId="9" hidden="1"/>
    <cellStyle name="Lien hypertexte visité" xfId="1785" builtinId="9" hidden="1"/>
    <cellStyle name="Lien hypertexte visité" xfId="1787" builtinId="9" hidden="1"/>
    <cellStyle name="Lien hypertexte visité" xfId="1789" builtinId="9" hidden="1"/>
    <cellStyle name="Lien hypertexte visité" xfId="1791" builtinId="9" hidden="1"/>
    <cellStyle name="Lien hypertexte visité" xfId="1793" builtinId="9" hidden="1"/>
    <cellStyle name="Lien hypertexte visité" xfId="1795" builtinId="9" hidden="1"/>
    <cellStyle name="Lien hypertexte visité" xfId="1797" builtinId="9" hidden="1"/>
    <cellStyle name="Lien hypertexte visité" xfId="1799" builtinId="9" hidden="1"/>
    <cellStyle name="Lien hypertexte visité" xfId="1801" builtinId="9" hidden="1"/>
    <cellStyle name="Lien hypertexte visité" xfId="1803" builtinId="9" hidden="1"/>
    <cellStyle name="Lien hypertexte visité" xfId="1805" builtinId="9" hidden="1"/>
    <cellStyle name="Lien hypertexte visité" xfId="1807" builtinId="9" hidden="1"/>
    <cellStyle name="Lien hypertexte visité" xfId="1809" builtinId="9" hidden="1"/>
    <cellStyle name="Lien hypertexte visité" xfId="1811" builtinId="9" hidden="1"/>
    <cellStyle name="Lien hypertexte visité" xfId="1813" builtinId="9" hidden="1"/>
    <cellStyle name="Lien hypertexte visité" xfId="1815" builtinId="9" hidden="1"/>
    <cellStyle name="Lien hypertexte visité" xfId="1817" builtinId="9" hidden="1"/>
    <cellStyle name="Lien hypertexte visité" xfId="1819" builtinId="9" hidden="1"/>
    <cellStyle name="Lien hypertexte visité" xfId="1821" builtinId="9" hidden="1"/>
    <cellStyle name="Lien hypertexte visité" xfId="1823" builtinId="9" hidden="1"/>
    <cellStyle name="Lien hypertexte visité" xfId="1825" builtinId="9" hidden="1"/>
    <cellStyle name="Lien hypertexte visité" xfId="1827" builtinId="9" hidden="1"/>
    <cellStyle name="Lien hypertexte visité" xfId="1829" builtinId="9" hidden="1"/>
    <cellStyle name="Lien hypertexte visité" xfId="1831" builtinId="9" hidden="1"/>
    <cellStyle name="Lien hypertexte visité" xfId="1833" builtinId="9" hidden="1"/>
    <cellStyle name="Lien hypertexte visité" xfId="1835" builtinId="9" hidden="1"/>
    <cellStyle name="Lien hypertexte visité" xfId="1837" builtinId="9" hidden="1"/>
    <cellStyle name="Lien hypertexte visité" xfId="1839" builtinId="9" hidden="1"/>
    <cellStyle name="Lien hypertexte visité" xfId="1841" builtinId="9" hidden="1"/>
    <cellStyle name="Lien hypertexte visité" xfId="1843" builtinId="9" hidden="1"/>
    <cellStyle name="Lien hypertexte visité" xfId="1845" builtinId="9" hidden="1"/>
    <cellStyle name="Lien hypertexte visité" xfId="1847" builtinId="9" hidden="1"/>
    <cellStyle name="Lien hypertexte visité" xfId="1849" builtinId="9" hidden="1"/>
    <cellStyle name="Lien hypertexte visité" xfId="1851" builtinId="9" hidden="1"/>
    <cellStyle name="Lien hypertexte visité" xfId="1853" builtinId="9" hidden="1"/>
    <cellStyle name="Lien hypertexte visité" xfId="1855" builtinId="9" hidden="1"/>
    <cellStyle name="Lien hypertexte visité" xfId="1857" builtinId="9" hidden="1"/>
    <cellStyle name="Lien hypertexte visité" xfId="1859" builtinId="9" hidden="1"/>
    <cellStyle name="Lien hypertexte visité" xfId="1861" builtinId="9" hidden="1"/>
    <cellStyle name="Lien hypertexte visité" xfId="1863" builtinId="9" hidden="1"/>
    <cellStyle name="Lien hypertexte visité" xfId="1865" builtinId="9" hidden="1"/>
    <cellStyle name="Lien hypertexte visité" xfId="1867" builtinId="9" hidden="1"/>
    <cellStyle name="Lien hypertexte visité" xfId="1869" builtinId="9" hidden="1"/>
    <cellStyle name="Lien hypertexte visité" xfId="1871" builtinId="9" hidden="1"/>
    <cellStyle name="Lien hypertexte visité" xfId="1873" builtinId="9" hidden="1"/>
    <cellStyle name="Lien hypertexte visité" xfId="1875" builtinId="9" hidden="1"/>
    <cellStyle name="Lien hypertexte visité" xfId="1877" builtinId="9" hidden="1"/>
    <cellStyle name="Lien hypertexte visité" xfId="1879" builtinId="9" hidden="1"/>
    <cellStyle name="Lien hypertexte visité" xfId="1881" builtinId="9" hidden="1"/>
    <cellStyle name="Lien hypertexte visité" xfId="1883" builtinId="9" hidden="1"/>
    <cellStyle name="Lien hypertexte visité" xfId="1885" builtinId="9" hidden="1"/>
    <cellStyle name="Lien hypertexte visité" xfId="1887" builtinId="9" hidden="1"/>
    <cellStyle name="Lien hypertexte visité" xfId="1889" builtinId="9" hidden="1"/>
    <cellStyle name="Lien hypertexte visité" xfId="1891" builtinId="9" hidden="1"/>
    <cellStyle name="Lien hypertexte visité" xfId="1893" builtinId="9" hidden="1"/>
    <cellStyle name="Lien hypertexte visité" xfId="1895" builtinId="9" hidden="1"/>
    <cellStyle name="Lien hypertexte visité" xfId="1897" builtinId="9" hidden="1"/>
    <cellStyle name="Lien hypertexte visité" xfId="1899" builtinId="9" hidden="1"/>
    <cellStyle name="Lien hypertexte visité" xfId="1901" builtinId="9" hidden="1"/>
    <cellStyle name="Lien hypertexte visité" xfId="1903" builtinId="9" hidden="1"/>
    <cellStyle name="Lien hypertexte visité" xfId="1905" builtinId="9" hidden="1"/>
    <cellStyle name="Lien hypertexte visité" xfId="1907" builtinId="9" hidden="1"/>
    <cellStyle name="Lien hypertexte visité" xfId="1909" builtinId="9" hidden="1"/>
    <cellStyle name="Lien hypertexte visité" xfId="1911" builtinId="9" hidden="1"/>
    <cellStyle name="Lien hypertexte visité" xfId="1913" builtinId="9" hidden="1"/>
    <cellStyle name="Lien hypertexte visité" xfId="1915" builtinId="9" hidden="1"/>
    <cellStyle name="Lien hypertexte visité" xfId="1917" builtinId="9" hidden="1"/>
    <cellStyle name="Lien hypertexte visité" xfId="1919" builtinId="9" hidden="1"/>
    <cellStyle name="Lien hypertexte visité" xfId="1921" builtinId="9" hidden="1"/>
    <cellStyle name="Lien hypertexte visité" xfId="1923" builtinId="9" hidden="1"/>
    <cellStyle name="Lien hypertexte visité" xfId="1925" builtinId="9" hidden="1"/>
    <cellStyle name="Lien hypertexte visité" xfId="1927" builtinId="9" hidden="1"/>
    <cellStyle name="Lien hypertexte visité" xfId="1929" builtinId="9" hidden="1"/>
    <cellStyle name="Lien hypertexte visité" xfId="1931" builtinId="9" hidden="1"/>
    <cellStyle name="Lien hypertexte visité" xfId="1933" builtinId="9" hidden="1"/>
    <cellStyle name="Lien hypertexte visité" xfId="1935" builtinId="9" hidden="1"/>
    <cellStyle name="Lien hypertexte visité" xfId="1937" builtinId="9" hidden="1"/>
    <cellStyle name="Lien hypertexte visité" xfId="1939" builtinId="9" hidden="1"/>
    <cellStyle name="Lien hypertexte visité" xfId="1941" builtinId="9" hidden="1"/>
    <cellStyle name="Lien hypertexte visité" xfId="1943" builtinId="9" hidden="1"/>
    <cellStyle name="Lien hypertexte visité" xfId="1945" builtinId="9" hidden="1"/>
    <cellStyle name="Lien hypertexte visité" xfId="1947" builtinId="9" hidden="1"/>
    <cellStyle name="Lien hypertexte visité" xfId="1949" builtinId="9" hidden="1"/>
    <cellStyle name="Lien hypertexte visité" xfId="1951" builtinId="9" hidden="1"/>
    <cellStyle name="Lien hypertexte visité" xfId="1953" builtinId="9" hidden="1"/>
    <cellStyle name="Lien hypertexte visité" xfId="1955" builtinId="9" hidden="1"/>
    <cellStyle name="Lien hypertexte visité" xfId="1957" builtinId="9" hidden="1"/>
    <cellStyle name="Lien hypertexte visité" xfId="1959" builtinId="9" hidden="1"/>
    <cellStyle name="Lien hypertexte visité" xfId="1961" builtinId="9" hidden="1"/>
    <cellStyle name="Lien hypertexte visité" xfId="1963" builtinId="9" hidden="1"/>
    <cellStyle name="Lien hypertexte visité" xfId="1965" builtinId="9" hidden="1"/>
    <cellStyle name="Lien hypertexte visité" xfId="1967" builtinId="9" hidden="1"/>
    <cellStyle name="Lien hypertexte visité" xfId="1969" builtinId="9" hidden="1"/>
    <cellStyle name="Lien hypertexte visité" xfId="1971" builtinId="9" hidden="1"/>
    <cellStyle name="Lien hypertexte visité" xfId="1973" builtinId="9" hidden="1"/>
    <cellStyle name="Lien hypertexte visité" xfId="1975" builtinId="9" hidden="1"/>
    <cellStyle name="Lien hypertexte visité" xfId="1977" builtinId="9" hidden="1"/>
    <cellStyle name="Lien hypertexte visité" xfId="1979" builtinId="9" hidden="1"/>
    <cellStyle name="Lien hypertexte visité" xfId="1981" builtinId="9" hidden="1"/>
    <cellStyle name="Lien hypertexte visité" xfId="1983" builtinId="9" hidden="1"/>
    <cellStyle name="Lien hypertexte visité" xfId="1985" builtinId="9" hidden="1"/>
    <cellStyle name="Lien hypertexte visité" xfId="1987" builtinId="9" hidden="1"/>
    <cellStyle name="Lien hypertexte visité" xfId="1989" builtinId="9" hidden="1"/>
    <cellStyle name="Lien hypertexte visité" xfId="1991" builtinId="9" hidden="1"/>
    <cellStyle name="Lien hypertexte visité" xfId="1993" builtinId="9" hidden="1"/>
    <cellStyle name="Lien hypertexte visité" xfId="1995" builtinId="9" hidden="1"/>
    <cellStyle name="Lien hypertexte visité" xfId="1997" builtinId="9" hidden="1"/>
    <cellStyle name="Lien hypertexte visité" xfId="1999" builtinId="9" hidden="1"/>
    <cellStyle name="Lien hypertexte visité" xfId="2001" builtinId="9" hidden="1"/>
    <cellStyle name="Lien hypertexte visité" xfId="2003" builtinId="9" hidden="1"/>
    <cellStyle name="Lien hypertexte visité" xfId="2005" builtinId="9" hidden="1"/>
    <cellStyle name="Lien hypertexte visité" xfId="2007" builtinId="9" hidden="1"/>
    <cellStyle name="Lien hypertexte visité" xfId="2009" builtinId="9" hidden="1"/>
    <cellStyle name="Lien hypertexte visité" xfId="2011" builtinId="9" hidden="1"/>
    <cellStyle name="Lien hypertexte visité" xfId="2013" builtinId="9" hidden="1"/>
    <cellStyle name="Lien hypertexte visité" xfId="2015" builtinId="9" hidden="1"/>
    <cellStyle name="Lien hypertexte visité" xfId="2017" builtinId="9" hidden="1"/>
    <cellStyle name="Lien hypertexte visité" xfId="2019" builtinId="9" hidden="1"/>
    <cellStyle name="Lien hypertexte visité" xfId="2021" builtinId="9" hidden="1"/>
    <cellStyle name="Lien hypertexte visité" xfId="2023" builtinId="9" hidden="1"/>
    <cellStyle name="Lien hypertexte visité" xfId="2025" builtinId="9" hidden="1"/>
    <cellStyle name="Lien hypertexte visité" xfId="2027" builtinId="9" hidden="1"/>
    <cellStyle name="Lien hypertexte visité" xfId="2029" builtinId="9" hidden="1"/>
    <cellStyle name="Lien hypertexte visité" xfId="2031" builtinId="9" hidden="1"/>
    <cellStyle name="Lien hypertexte visité" xfId="2033" builtinId="9" hidden="1"/>
    <cellStyle name="Lien hypertexte visité" xfId="2035" builtinId="9" hidden="1"/>
    <cellStyle name="Lien hypertexte visité" xfId="2037" builtinId="9" hidden="1"/>
    <cellStyle name="Lien hypertexte visité" xfId="2039" builtinId="9" hidden="1"/>
    <cellStyle name="Lien hypertexte visité" xfId="2041" builtinId="9" hidden="1"/>
    <cellStyle name="Lien hypertexte visité" xfId="2043" builtinId="9" hidden="1"/>
    <cellStyle name="Lien hypertexte visité" xfId="2045" builtinId="9" hidden="1"/>
    <cellStyle name="Lien hypertexte visité" xfId="2047" builtinId="9" hidden="1"/>
    <cellStyle name="Lien hypertexte visité" xfId="2049" builtinId="9" hidden="1"/>
    <cellStyle name="Lien hypertexte visité" xfId="2051" builtinId="9" hidden="1"/>
    <cellStyle name="Lien hypertexte visité" xfId="2053" builtinId="9" hidden="1"/>
    <cellStyle name="Lien hypertexte visité" xfId="2055" builtinId="9" hidden="1"/>
    <cellStyle name="Lien hypertexte visité" xfId="2057" builtinId="9" hidden="1"/>
    <cellStyle name="Lien hypertexte visité" xfId="2059" builtinId="9" hidden="1"/>
    <cellStyle name="Lien hypertexte visité" xfId="2061" builtinId="9" hidden="1"/>
    <cellStyle name="Lien hypertexte visité" xfId="2063" builtinId="9" hidden="1"/>
    <cellStyle name="Lien hypertexte visité" xfId="2065" builtinId="9" hidden="1"/>
    <cellStyle name="Lien hypertexte visité" xfId="2067" builtinId="9" hidden="1"/>
    <cellStyle name="Lien hypertexte visité" xfId="2069" builtinId="9" hidden="1"/>
    <cellStyle name="Lien hypertexte visité" xfId="2071" builtinId="9" hidden="1"/>
    <cellStyle name="Lien hypertexte visité" xfId="2073" builtinId="9" hidden="1"/>
    <cellStyle name="Lien hypertexte visité" xfId="2075" builtinId="9" hidden="1"/>
    <cellStyle name="Lien hypertexte visité" xfId="2077" builtinId="9" hidden="1"/>
    <cellStyle name="Lien hypertexte visité" xfId="2079" builtinId="9" hidden="1"/>
    <cellStyle name="Lien hypertexte visité" xfId="2081" builtinId="9" hidden="1"/>
    <cellStyle name="Lien hypertexte visité" xfId="2083" builtinId="9" hidden="1"/>
    <cellStyle name="Lien hypertexte visité" xfId="2085" builtinId="9" hidden="1"/>
    <cellStyle name="Lien hypertexte visité" xfId="2087" builtinId="9" hidden="1"/>
    <cellStyle name="Lien hypertexte visité" xfId="2089" builtinId="9" hidden="1"/>
    <cellStyle name="Lien hypertexte visité" xfId="2091" builtinId="9" hidden="1"/>
    <cellStyle name="Lien hypertexte visité" xfId="2093" builtinId="9" hidden="1"/>
    <cellStyle name="Lien hypertexte visité" xfId="2095" builtinId="9" hidden="1"/>
    <cellStyle name="Lien hypertexte visité" xfId="2097" builtinId="9" hidden="1"/>
    <cellStyle name="Lien hypertexte visité" xfId="2099" builtinId="9" hidden="1"/>
    <cellStyle name="Lien hypertexte visité" xfId="2101" builtinId="9" hidden="1"/>
    <cellStyle name="Lien hypertexte visité" xfId="2103" builtinId="9" hidden="1"/>
    <cellStyle name="Lien hypertexte visité" xfId="2104" builtinId="9" hidden="1"/>
    <cellStyle name="Lien hypertexte visité" xfId="2105" builtinId="9" hidden="1"/>
    <cellStyle name="Lien hypertexte visité" xfId="2106" builtinId="9" hidden="1"/>
    <cellStyle name="Lien hypertexte visité" xfId="2107" builtinId="9" hidden="1"/>
    <cellStyle name="Lien hypertexte visité" xfId="2108" builtinId="9" hidden="1"/>
    <cellStyle name="Lien hypertexte visité" xfId="2109" builtinId="9" hidden="1"/>
    <cellStyle name="Lien hypertexte visité" xfId="2110" builtinId="9" hidden="1"/>
    <cellStyle name="Lien hypertexte visité" xfId="2111" builtinId="9" hidden="1"/>
    <cellStyle name="Lien hypertexte visité" xfId="2112" builtinId="9" hidden="1"/>
    <cellStyle name="Lien hypertexte visité" xfId="2113" builtinId="9" hidden="1"/>
    <cellStyle name="Lien hypertexte visité" xfId="2114" builtinId="9" hidden="1"/>
    <cellStyle name="Lien hypertexte visité" xfId="2115" builtinId="9" hidden="1"/>
    <cellStyle name="Lien hypertexte visité" xfId="2116" builtinId="9" hidden="1"/>
    <cellStyle name="Lien hypertexte visité" xfId="2118" builtinId="9" hidden="1"/>
    <cellStyle name="Lien hypertexte visité" xfId="2120" builtinId="9" hidden="1"/>
    <cellStyle name="Lien hypertexte visité" xfId="2122" builtinId="9" hidden="1"/>
    <cellStyle name="Lien hypertexte visité" xfId="2124" builtinId="9" hidden="1"/>
    <cellStyle name="Lien hypertexte visité" xfId="2126" builtinId="9" hidden="1"/>
    <cellStyle name="Lien hypertexte visité" xfId="2128" builtinId="9" hidden="1"/>
    <cellStyle name="Lien hypertexte visité" xfId="2130" builtinId="9" hidden="1"/>
    <cellStyle name="Lien hypertexte visité" xfId="2132" builtinId="9" hidden="1"/>
    <cellStyle name="Lien hypertexte visité" xfId="2134" builtinId="9" hidden="1"/>
    <cellStyle name="Lien hypertexte visité" xfId="2136" builtinId="9" hidden="1"/>
    <cellStyle name="Lien hypertexte visité" xfId="2138" builtinId="9" hidden="1"/>
    <cellStyle name="Lien hypertexte visité" xfId="2140" builtinId="9" hidden="1"/>
    <cellStyle name="Lien hypertexte visité" xfId="2142" builtinId="9" hidden="1"/>
    <cellStyle name="Lien hypertexte visité" xfId="2144" builtinId="9" hidden="1"/>
    <cellStyle name="Lien hypertexte visité" xfId="2146" builtinId="9" hidden="1"/>
    <cellStyle name="Lien hypertexte visité" xfId="2148" builtinId="9" hidden="1"/>
    <cellStyle name="Lien hypertexte visité" xfId="2150" builtinId="9" hidden="1"/>
    <cellStyle name="Lien hypertexte visité" xfId="2152" builtinId="9" hidden="1"/>
    <cellStyle name="Lien hypertexte visité" xfId="2154" builtinId="9" hidden="1"/>
    <cellStyle name="Lien hypertexte visité" xfId="2156" builtinId="9" hidden="1"/>
    <cellStyle name="Lien hypertexte visité" xfId="2158" builtinId="9" hidden="1"/>
    <cellStyle name="Lien hypertexte visité" xfId="2160" builtinId="9" hidden="1"/>
    <cellStyle name="Lien hypertexte visité" xfId="2162" builtinId="9" hidden="1"/>
    <cellStyle name="Lien hypertexte visité" xfId="2164" builtinId="9" hidden="1"/>
    <cellStyle name="Lien hypertexte visité" xfId="2166" builtinId="9" hidden="1"/>
    <cellStyle name="Lien hypertexte visité" xfId="2168" builtinId="9" hidden="1"/>
    <cellStyle name="Lien hypertexte visité" xfId="2170" builtinId="9" hidden="1"/>
    <cellStyle name="Lien hypertexte visité" xfId="2172" builtinId="9" hidden="1"/>
    <cellStyle name="Lien hypertexte visité" xfId="2174" builtinId="9" hidden="1"/>
    <cellStyle name="Lien hypertexte visité" xfId="2176" builtinId="9" hidden="1"/>
    <cellStyle name="Lien hypertexte visité" xfId="2178" builtinId="9" hidden="1"/>
    <cellStyle name="Lien hypertexte visité" xfId="2180" builtinId="9" hidden="1"/>
    <cellStyle name="Lien hypertexte visité" xfId="2182" builtinId="9" hidden="1"/>
    <cellStyle name="Lien hypertexte visité" xfId="2184" builtinId="9" hidden="1"/>
    <cellStyle name="Lien hypertexte visité" xfId="2186" builtinId="9" hidden="1"/>
    <cellStyle name="Lien hypertexte visité" xfId="2188" builtinId="9" hidden="1"/>
    <cellStyle name="Lien hypertexte visité" xfId="2190" builtinId="9" hidden="1"/>
    <cellStyle name="Lien hypertexte visité" xfId="2192" builtinId="9" hidden="1"/>
    <cellStyle name="Lien hypertexte visité" xfId="2194" builtinId="9" hidden="1"/>
    <cellStyle name="Lien hypertexte visité" xfId="2196" builtinId="9" hidden="1"/>
    <cellStyle name="Lien hypertexte visité" xfId="2198" builtinId="9" hidden="1"/>
    <cellStyle name="Lien hypertexte visité" xfId="2200" builtinId="9" hidden="1"/>
    <cellStyle name="Lien hypertexte visité" xfId="2202" builtinId="9" hidden="1"/>
    <cellStyle name="Lien hypertexte visité" xfId="2204" builtinId="9" hidden="1"/>
    <cellStyle name="Lien hypertexte visité" xfId="2206" builtinId="9" hidden="1"/>
    <cellStyle name="Lien hypertexte visité" xfId="2208" builtinId="9" hidden="1"/>
    <cellStyle name="Lien hypertexte visité" xfId="2210" builtinId="9" hidden="1"/>
    <cellStyle name="Lien hypertexte visité" xfId="2212" builtinId="9" hidden="1"/>
    <cellStyle name="Lien hypertexte visité" xfId="2214" builtinId="9" hidden="1"/>
    <cellStyle name="Lien hypertexte visité" xfId="2216" builtinId="9" hidden="1"/>
    <cellStyle name="Lien hypertexte visité" xfId="2218" builtinId="9" hidden="1"/>
    <cellStyle name="Lien hypertexte visité" xfId="2220" builtinId="9" hidden="1"/>
    <cellStyle name="Lien hypertexte visité" xfId="2222" builtinId="9" hidden="1"/>
    <cellStyle name="Lien hypertexte visité" xfId="2224" builtinId="9" hidden="1"/>
    <cellStyle name="Lien hypertexte visité" xfId="2226" builtinId="9" hidden="1"/>
    <cellStyle name="Lien hypertexte visité" xfId="2228" builtinId="9" hidden="1"/>
    <cellStyle name="Lien hypertexte visité" xfId="2230" builtinId="9" hidden="1"/>
    <cellStyle name="Lien hypertexte visité" xfId="2232" builtinId="9" hidden="1"/>
    <cellStyle name="Lien hypertexte visité" xfId="2234" builtinId="9" hidden="1"/>
    <cellStyle name="Lien hypertexte visité" xfId="2236" builtinId="9" hidden="1"/>
    <cellStyle name="Lien hypertexte visité" xfId="2238" builtinId="9" hidden="1"/>
    <cellStyle name="Lien hypertexte visité" xfId="2240" builtinId="9" hidden="1"/>
    <cellStyle name="Lien hypertexte visité" xfId="2242" builtinId="9" hidden="1"/>
    <cellStyle name="Lien hypertexte visité" xfId="2244" builtinId="9" hidden="1"/>
    <cellStyle name="Lien hypertexte visité" xfId="2246" builtinId="9" hidden="1"/>
    <cellStyle name="Lien hypertexte visité" xfId="2248" builtinId="9" hidden="1"/>
    <cellStyle name="Lien hypertexte visité" xfId="2250" builtinId="9" hidden="1"/>
    <cellStyle name="Lien hypertexte visité" xfId="2252" builtinId="9" hidden="1"/>
    <cellStyle name="Lien hypertexte visité" xfId="2254" builtinId="9" hidden="1"/>
    <cellStyle name="Lien hypertexte visité" xfId="2256" builtinId="9" hidden="1"/>
    <cellStyle name="Lien hypertexte visité" xfId="2258" builtinId="9" hidden="1"/>
    <cellStyle name="Lien hypertexte visité" xfId="2260" builtinId="9" hidden="1"/>
    <cellStyle name="Lien hypertexte visité" xfId="2262" builtinId="9" hidden="1"/>
    <cellStyle name="Lien hypertexte visité" xfId="2264" builtinId="9" hidden="1"/>
    <cellStyle name="Lien hypertexte visité" xfId="2266" builtinId="9" hidden="1"/>
    <cellStyle name="Lien hypertexte visité" xfId="2268" builtinId="9" hidden="1"/>
    <cellStyle name="Lien hypertexte visité" xfId="2270" builtinId="9" hidden="1"/>
    <cellStyle name="Lien hypertexte visité" xfId="2272" builtinId="9" hidden="1"/>
    <cellStyle name="Lien hypertexte visité" xfId="2274" builtinId="9" hidden="1"/>
    <cellStyle name="Lien hypertexte visité" xfId="2276" builtinId="9" hidden="1"/>
    <cellStyle name="Lien hypertexte visité" xfId="2278" builtinId="9" hidden="1"/>
    <cellStyle name="Lien hypertexte visité" xfId="2280" builtinId="9" hidden="1"/>
    <cellStyle name="Lien hypertexte visité" xfId="2282" builtinId="9" hidden="1"/>
    <cellStyle name="Lien hypertexte visité" xfId="2284" builtinId="9" hidden="1"/>
    <cellStyle name="Lien hypertexte visité" xfId="2286" builtinId="9" hidden="1"/>
    <cellStyle name="Lien hypertexte visité" xfId="2288" builtinId="9" hidden="1"/>
    <cellStyle name="Lien hypertexte visité" xfId="2290" builtinId="9" hidden="1"/>
    <cellStyle name="Lien hypertexte visité" xfId="2292" builtinId="9" hidden="1"/>
    <cellStyle name="Lien hypertexte visité" xfId="2294" builtinId="9" hidden="1"/>
    <cellStyle name="Lien hypertexte visité" xfId="2296" builtinId="9" hidden="1"/>
    <cellStyle name="Lien hypertexte visité" xfId="2298" builtinId="9" hidden="1"/>
    <cellStyle name="Lien hypertexte visité" xfId="2300" builtinId="9" hidden="1"/>
    <cellStyle name="Lien hypertexte visité" xfId="2302" builtinId="9" hidden="1"/>
    <cellStyle name="Lien hypertexte visité" xfId="2304" builtinId="9" hidden="1"/>
    <cellStyle name="Lien hypertexte visité" xfId="2306" builtinId="9" hidden="1"/>
    <cellStyle name="Lien hypertexte visité" xfId="2308" builtinId="9" hidden="1"/>
    <cellStyle name="Lien hypertexte visité" xfId="2310" builtinId="9" hidden="1"/>
    <cellStyle name="Lien hypertexte visité" xfId="2312" builtinId="9" hidden="1"/>
    <cellStyle name="Lien hypertexte visité" xfId="2314" builtinId="9" hidden="1"/>
    <cellStyle name="Lien hypertexte visité" xfId="2316" builtinId="9" hidden="1"/>
    <cellStyle name="Lien hypertexte visité" xfId="2318" builtinId="9" hidden="1"/>
    <cellStyle name="Lien hypertexte visité" xfId="2320" builtinId="9" hidden="1"/>
    <cellStyle name="Lien hypertexte visité" xfId="2322" builtinId="9" hidden="1"/>
    <cellStyle name="Lien hypertexte visité" xfId="2324" builtinId="9" hidden="1"/>
    <cellStyle name="Lien hypertexte visité" xfId="2326" builtinId="9" hidden="1"/>
    <cellStyle name="Lien hypertexte visité" xfId="2328" builtinId="9" hidden="1"/>
    <cellStyle name="Lien hypertexte visité" xfId="2330" builtinId="9" hidden="1"/>
    <cellStyle name="Lien hypertexte visité" xfId="2332" builtinId="9" hidden="1"/>
    <cellStyle name="Lien hypertexte visité" xfId="2334" builtinId="9" hidden="1"/>
    <cellStyle name="Lien hypertexte visité" xfId="2336" builtinId="9" hidden="1"/>
    <cellStyle name="Lien hypertexte visité" xfId="2338" builtinId="9" hidden="1"/>
    <cellStyle name="Lien hypertexte visité" xfId="2340" builtinId="9" hidden="1"/>
    <cellStyle name="Lien hypertexte visité" xfId="2342" builtinId="9" hidden="1"/>
    <cellStyle name="Lien hypertexte visité" xfId="2344" builtinId="9" hidden="1"/>
    <cellStyle name="Lien hypertexte visité" xfId="2346" builtinId="9" hidden="1"/>
    <cellStyle name="Lien hypertexte visité" xfId="2348" builtinId="9" hidden="1"/>
    <cellStyle name="Lien hypertexte visité" xfId="2350" builtinId="9" hidden="1"/>
    <cellStyle name="Lien hypertexte visité" xfId="2352" builtinId="9" hidden="1"/>
    <cellStyle name="Lien hypertexte visité" xfId="2354" builtinId="9" hidden="1"/>
    <cellStyle name="Lien hypertexte visité" xfId="2356" builtinId="9" hidden="1"/>
    <cellStyle name="Lien hypertexte visité" xfId="2358" builtinId="9" hidden="1"/>
    <cellStyle name="Lien hypertexte visité" xfId="2360" builtinId="9" hidden="1"/>
    <cellStyle name="Lien hypertexte visité" xfId="2362" builtinId="9" hidden="1"/>
    <cellStyle name="Lien hypertexte visité" xfId="2364" builtinId="9" hidden="1"/>
    <cellStyle name="Lien hypertexte visité" xfId="2366" builtinId="9" hidden="1"/>
    <cellStyle name="Lien hypertexte visité" xfId="2368" builtinId="9" hidden="1"/>
    <cellStyle name="Lien hypertexte visité" xfId="2370" builtinId="9" hidden="1"/>
    <cellStyle name="Lien hypertexte visité" xfId="2372" builtinId="9" hidden="1"/>
    <cellStyle name="Lien hypertexte visité" xfId="2374" builtinId="9" hidden="1"/>
    <cellStyle name="Lien hypertexte visité" xfId="2376" builtinId="9" hidden="1"/>
    <cellStyle name="Lien hypertexte visité" xfId="2378" builtinId="9" hidden="1"/>
    <cellStyle name="Lien hypertexte visité" xfId="2380" builtinId="9" hidden="1"/>
    <cellStyle name="Lien hypertexte visité" xfId="2382" builtinId="9" hidden="1"/>
    <cellStyle name="Lien hypertexte visité" xfId="2384" builtinId="9" hidden="1"/>
    <cellStyle name="Lien hypertexte visité" xfId="2386" builtinId="9" hidden="1"/>
    <cellStyle name="Lien hypertexte visité" xfId="2388" builtinId="9" hidden="1"/>
    <cellStyle name="Lien hypertexte visité" xfId="2390" builtinId="9" hidden="1"/>
    <cellStyle name="Lien hypertexte visité" xfId="2392" builtinId="9" hidden="1"/>
    <cellStyle name="Lien hypertexte visité" xfId="2394" builtinId="9" hidden="1"/>
    <cellStyle name="Lien hypertexte visité" xfId="2396" builtinId="9" hidden="1"/>
    <cellStyle name="Lien hypertexte visité" xfId="2398" builtinId="9" hidden="1"/>
    <cellStyle name="Lien hypertexte visité" xfId="2400" builtinId="9" hidden="1"/>
    <cellStyle name="Lien hypertexte visité" xfId="2402" builtinId="9" hidden="1"/>
    <cellStyle name="Lien hypertexte visité" xfId="2404" builtinId="9" hidden="1"/>
    <cellStyle name="Lien hypertexte visité" xfId="2406" builtinId="9" hidden="1"/>
    <cellStyle name="Lien hypertexte visité" xfId="2408" builtinId="9" hidden="1"/>
    <cellStyle name="Lien hypertexte visité" xfId="2410" builtinId="9" hidden="1"/>
    <cellStyle name="Lien hypertexte visité" xfId="2412" builtinId="9" hidden="1"/>
    <cellStyle name="Lien hypertexte visité" xfId="2414" builtinId="9" hidden="1"/>
    <cellStyle name="Lien hypertexte visité" xfId="2416" builtinId="9" hidden="1"/>
    <cellStyle name="Lien hypertexte visité" xfId="2418" builtinId="9" hidden="1"/>
    <cellStyle name="Lien hypertexte visité" xfId="2420" builtinId="9" hidden="1"/>
    <cellStyle name="Lien hypertexte visité" xfId="2422" builtinId="9" hidden="1"/>
    <cellStyle name="Lien hypertexte visité" xfId="2424" builtinId="9" hidden="1"/>
    <cellStyle name="Lien hypertexte visité" xfId="2426" builtinId="9" hidden="1"/>
    <cellStyle name="Lien hypertexte visité" xfId="2428" builtinId="9" hidden="1"/>
    <cellStyle name="Lien hypertexte visité" xfId="2430" builtinId="9" hidden="1"/>
    <cellStyle name="Lien hypertexte visité" xfId="2432" builtinId="9" hidden="1"/>
    <cellStyle name="Lien hypertexte visité" xfId="2434" builtinId="9" hidden="1"/>
    <cellStyle name="Lien hypertexte visité" xfId="2436" builtinId="9" hidden="1"/>
    <cellStyle name="Lien hypertexte visité" xfId="2438" builtinId="9" hidden="1"/>
    <cellStyle name="Lien hypertexte visité" xfId="2440" builtinId="9" hidden="1"/>
    <cellStyle name="Lien hypertexte visité" xfId="2442" builtinId="9" hidden="1"/>
    <cellStyle name="Lien hypertexte visité" xfId="2444" builtinId="9" hidden="1"/>
    <cellStyle name="Lien hypertexte visité" xfId="2446" builtinId="9" hidden="1"/>
    <cellStyle name="Lien hypertexte visité" xfId="2448" builtinId="9" hidden="1"/>
    <cellStyle name="Lien hypertexte visité" xfId="2450" builtinId="9" hidden="1"/>
    <cellStyle name="Lien hypertexte visité" xfId="2452" builtinId="9" hidden="1"/>
    <cellStyle name="Lien hypertexte visité" xfId="2454" builtinId="9" hidden="1"/>
    <cellStyle name="Lien hypertexte visité" xfId="2456" builtinId="9" hidden="1"/>
    <cellStyle name="Lien hypertexte visité" xfId="2458" builtinId="9" hidden="1"/>
    <cellStyle name="Lien hypertexte visité" xfId="2460" builtinId="9" hidden="1"/>
    <cellStyle name="Lien hypertexte visité" xfId="2462" builtinId="9" hidden="1"/>
    <cellStyle name="Lien hypertexte visité" xfId="2464" builtinId="9" hidden="1"/>
    <cellStyle name="Lien hypertexte visité" xfId="2466" builtinId="9" hidden="1"/>
    <cellStyle name="Lien hypertexte visité" xfId="2468" builtinId="9" hidden="1"/>
    <cellStyle name="Lien hypertexte visité" xfId="2470" builtinId="9" hidden="1"/>
    <cellStyle name="Lien hypertexte visité" xfId="2472" builtinId="9" hidden="1"/>
    <cellStyle name="Lien hypertexte visité" xfId="2474" builtinId="9" hidden="1"/>
    <cellStyle name="Lien hypertexte visité" xfId="2476" builtinId="9" hidden="1"/>
    <cellStyle name="Lien hypertexte visité" xfId="2478" builtinId="9" hidden="1"/>
    <cellStyle name="Lien hypertexte visité" xfId="2480" builtinId="9" hidden="1"/>
    <cellStyle name="Lien hypertexte visité" xfId="2482" builtinId="9" hidden="1"/>
    <cellStyle name="Lien hypertexte visité" xfId="2484" builtinId="9" hidden="1"/>
    <cellStyle name="Lien hypertexte visité" xfId="2486" builtinId="9" hidden="1"/>
    <cellStyle name="Lien hypertexte visité" xfId="2488" builtinId="9" hidden="1"/>
    <cellStyle name="Lien hypertexte visité" xfId="2490" builtinId="9" hidden="1"/>
    <cellStyle name="Lien hypertexte visité" xfId="2492" builtinId="9" hidden="1"/>
    <cellStyle name="Lien hypertexte visité" xfId="2494" builtinId="9" hidden="1"/>
    <cellStyle name="Lien hypertexte visité" xfId="2496" builtinId="9" hidden="1"/>
    <cellStyle name="Lien hypertexte visité" xfId="2498" builtinId="9" hidden="1"/>
    <cellStyle name="Lien hypertexte visité" xfId="2500" builtinId="9" hidden="1"/>
    <cellStyle name="Lien hypertexte visité" xfId="2502" builtinId="9" hidden="1"/>
    <cellStyle name="Lien hypertexte visité" xfId="2504" builtinId="9" hidden="1"/>
    <cellStyle name="Lien hypertexte visité" xfId="2506" builtinId="9" hidden="1"/>
    <cellStyle name="Lien hypertexte visité" xfId="2508" builtinId="9" hidden="1"/>
    <cellStyle name="Lien hypertexte visité" xfId="2510" builtinId="9" hidden="1"/>
    <cellStyle name="Lien hypertexte visité" xfId="2512" builtinId="9" hidden="1"/>
    <cellStyle name="Lien hypertexte visité" xfId="2514" builtinId="9" hidden="1"/>
    <cellStyle name="Lien hypertexte visité" xfId="2516" builtinId="9" hidden="1"/>
    <cellStyle name="Lien hypertexte visité" xfId="2518" builtinId="9" hidden="1"/>
    <cellStyle name="Lien hypertexte visité" xfId="2520" builtinId="9" hidden="1"/>
    <cellStyle name="Lien hypertexte visité" xfId="2522" builtinId="9" hidden="1"/>
    <cellStyle name="Lien hypertexte visité" xfId="2524" builtinId="9" hidden="1"/>
    <cellStyle name="Lien hypertexte visité" xfId="2526" builtinId="9" hidden="1"/>
    <cellStyle name="Lien hypertexte visité" xfId="2528" builtinId="9" hidden="1"/>
    <cellStyle name="Lien hypertexte visité" xfId="2530" builtinId="9" hidden="1"/>
    <cellStyle name="Lien hypertexte visité" xfId="2532" builtinId="9" hidden="1"/>
    <cellStyle name="Lien hypertexte visité" xfId="2534" builtinId="9" hidden="1"/>
    <cellStyle name="Lien hypertexte visité" xfId="2536" builtinId="9" hidden="1"/>
    <cellStyle name="Lien hypertexte visité" xfId="2538" builtinId="9" hidden="1"/>
    <cellStyle name="Lien hypertexte visité" xfId="2540" builtinId="9" hidden="1"/>
    <cellStyle name="Lien hypertexte visité" xfId="2542" builtinId="9" hidden="1"/>
    <cellStyle name="Lien hypertexte visité" xfId="2544" builtinId="9" hidden="1"/>
    <cellStyle name="Lien hypertexte visité" xfId="2546" builtinId="9" hidden="1"/>
    <cellStyle name="Lien hypertexte visité" xfId="2548" builtinId="9" hidden="1"/>
    <cellStyle name="Lien hypertexte visité" xfId="2550" builtinId="9" hidden="1"/>
    <cellStyle name="Lien hypertexte visité" xfId="2552" builtinId="9" hidden="1"/>
    <cellStyle name="Lien hypertexte visité" xfId="2554" builtinId="9" hidden="1"/>
    <cellStyle name="Lien hypertexte visité" xfId="2556" builtinId="9" hidden="1"/>
    <cellStyle name="Lien hypertexte visité" xfId="2558" builtinId="9" hidden="1"/>
    <cellStyle name="Lien hypertexte visité" xfId="2560" builtinId="9" hidden="1"/>
    <cellStyle name="Lien hypertexte visité" xfId="2562" builtinId="9" hidden="1"/>
    <cellStyle name="Lien hypertexte visité" xfId="2564" builtinId="9" hidden="1"/>
    <cellStyle name="Lien hypertexte visité" xfId="2566" builtinId="9" hidden="1"/>
    <cellStyle name="Lien hypertexte visité" xfId="2568" builtinId="9" hidden="1"/>
    <cellStyle name="Lien hypertexte visité" xfId="2570" builtinId="9" hidden="1"/>
    <cellStyle name="Lien hypertexte visité" xfId="2572" builtinId="9" hidden="1"/>
    <cellStyle name="Lien hypertexte visité" xfId="2574" builtinId="9" hidden="1"/>
    <cellStyle name="Lien hypertexte visité" xfId="2576" builtinId="9" hidden="1"/>
    <cellStyle name="Lien hypertexte visité" xfId="2578" builtinId="9" hidden="1"/>
    <cellStyle name="Lien hypertexte visité" xfId="2580" builtinId="9" hidden="1"/>
    <cellStyle name="Lien hypertexte visité" xfId="2582" builtinId="9" hidden="1"/>
    <cellStyle name="Lien hypertexte visité" xfId="2584" builtinId="9" hidden="1"/>
    <cellStyle name="Lien hypertexte visité" xfId="2586" builtinId="9" hidden="1"/>
    <cellStyle name="Lien hypertexte visité" xfId="2588" builtinId="9" hidden="1"/>
    <cellStyle name="Lien hypertexte visité" xfId="2590" builtinId="9" hidden="1"/>
    <cellStyle name="Lien hypertexte visité" xfId="2592" builtinId="9" hidden="1"/>
    <cellStyle name="Lien hypertexte visité" xfId="2594" builtinId="9" hidden="1"/>
    <cellStyle name="Lien hypertexte visité" xfId="2596" builtinId="9" hidden="1"/>
    <cellStyle name="Lien hypertexte visité" xfId="2598" builtinId="9" hidden="1"/>
    <cellStyle name="Lien hypertexte visité" xfId="2600" builtinId="9" hidden="1"/>
    <cellStyle name="Lien hypertexte visité" xfId="2602" builtinId="9" hidden="1"/>
    <cellStyle name="Lien hypertexte visité" xfId="2604" builtinId="9" hidden="1"/>
    <cellStyle name="Lien hypertexte visité" xfId="2606" builtinId="9" hidden="1"/>
    <cellStyle name="Lien hypertexte visité" xfId="2608" builtinId="9" hidden="1"/>
    <cellStyle name="Lien hypertexte visité" xfId="2610" builtinId="9" hidden="1"/>
    <cellStyle name="Lien hypertexte visité" xfId="2612" builtinId="9" hidden="1"/>
    <cellStyle name="Lien hypertexte visité" xfId="2614" builtinId="9" hidden="1"/>
    <cellStyle name="Lien hypertexte visité" xfId="2616" builtinId="9" hidden="1"/>
    <cellStyle name="Lien hypertexte visité" xfId="2618" builtinId="9" hidden="1"/>
    <cellStyle name="Lien hypertexte visité" xfId="2620" builtinId="9" hidden="1"/>
    <cellStyle name="Lien hypertexte visité" xfId="2622" builtinId="9" hidden="1"/>
    <cellStyle name="Lien hypertexte visité" xfId="2624" builtinId="9" hidden="1"/>
    <cellStyle name="Lien hypertexte visité" xfId="2626" builtinId="9" hidden="1"/>
    <cellStyle name="Lien hypertexte visité" xfId="2628" builtinId="9" hidden="1"/>
    <cellStyle name="Lien hypertexte visité" xfId="2630" builtinId="9" hidden="1"/>
    <cellStyle name="Lien hypertexte visité" xfId="2632" builtinId="9" hidden="1"/>
    <cellStyle name="Lien hypertexte visité" xfId="2634" builtinId="9" hidden="1"/>
    <cellStyle name="Lien hypertexte visité" xfId="2636" builtinId="9" hidden="1"/>
    <cellStyle name="Lien hypertexte visité" xfId="2638" builtinId="9" hidden="1"/>
    <cellStyle name="Lien hypertexte visité" xfId="2640" builtinId="9" hidden="1"/>
    <cellStyle name="Lien hypertexte visité" xfId="2642" builtinId="9" hidden="1"/>
    <cellStyle name="Lien hypertexte visité" xfId="2644" builtinId="9" hidden="1"/>
    <cellStyle name="Lien hypertexte visité" xfId="2646" builtinId="9" hidden="1"/>
    <cellStyle name="Lien hypertexte visité" xfId="2648" builtinId="9" hidden="1"/>
    <cellStyle name="Lien hypertexte visité" xfId="2650" builtinId="9" hidden="1"/>
    <cellStyle name="Lien hypertexte visité" xfId="2652" builtinId="9" hidden="1"/>
    <cellStyle name="Lien hypertexte visité" xfId="2654" builtinId="9" hidden="1"/>
    <cellStyle name="Lien hypertexte visité" xfId="2656" builtinId="9" hidden="1"/>
    <cellStyle name="Lien hypertexte visité" xfId="2658" builtinId="9" hidden="1"/>
    <cellStyle name="Lien hypertexte visité" xfId="2660" builtinId="9" hidden="1"/>
    <cellStyle name="Lien hypertexte visité" xfId="2662" builtinId="9" hidden="1"/>
    <cellStyle name="Lien hypertexte visité" xfId="2664" builtinId="9" hidden="1"/>
    <cellStyle name="Lien hypertexte visité" xfId="2666" builtinId="9" hidden="1"/>
    <cellStyle name="Lien hypertexte visité" xfId="2668" builtinId="9" hidden="1"/>
    <cellStyle name="Lien hypertexte visité" xfId="2670" builtinId="9" hidden="1"/>
    <cellStyle name="Lien hypertexte visité" xfId="2672" builtinId="9" hidden="1"/>
    <cellStyle name="Lien hypertexte visité" xfId="2674" builtinId="9" hidden="1"/>
    <cellStyle name="Lien hypertexte visité" xfId="2676" builtinId="9" hidden="1"/>
    <cellStyle name="Lien hypertexte visité" xfId="2678" builtinId="9" hidden="1"/>
    <cellStyle name="Lien hypertexte visité" xfId="2680" builtinId="9" hidden="1"/>
    <cellStyle name="Lien hypertexte visité" xfId="2682" builtinId="9" hidden="1"/>
    <cellStyle name="Lien hypertexte visité" xfId="2684" builtinId="9" hidden="1"/>
    <cellStyle name="Lien hypertexte visité" xfId="2686" builtinId="9" hidden="1"/>
    <cellStyle name="Lien hypertexte visité" xfId="2688" builtinId="9" hidden="1"/>
    <cellStyle name="Lien hypertexte visité" xfId="2690" builtinId="9" hidden="1"/>
    <cellStyle name="Lien hypertexte visité" xfId="2692" builtinId="9" hidden="1"/>
    <cellStyle name="Lien hypertexte visité" xfId="2694" builtinId="9" hidden="1"/>
    <cellStyle name="Lien hypertexte visité" xfId="2696" builtinId="9" hidden="1"/>
    <cellStyle name="Lien hypertexte visité" xfId="2698" builtinId="9" hidden="1"/>
    <cellStyle name="Lien hypertexte visité" xfId="2700" builtinId="9" hidden="1"/>
    <cellStyle name="Lien hypertexte visité" xfId="2702" builtinId="9" hidden="1"/>
    <cellStyle name="Lien hypertexte visité" xfId="2704" builtinId="9" hidden="1"/>
    <cellStyle name="Lien hypertexte visité" xfId="2706" builtinId="9" hidden="1"/>
    <cellStyle name="Lien hypertexte visité" xfId="2708" builtinId="9" hidden="1"/>
    <cellStyle name="Lien hypertexte visité" xfId="2710" builtinId="9" hidden="1"/>
    <cellStyle name="Lien hypertexte visité" xfId="2712" builtinId="9" hidden="1"/>
    <cellStyle name="Lien hypertexte visité" xfId="2714" builtinId="9" hidden="1"/>
    <cellStyle name="Lien hypertexte visité" xfId="2716" builtinId="9" hidden="1"/>
    <cellStyle name="Lien hypertexte visité" xfId="2718" builtinId="9" hidden="1"/>
    <cellStyle name="Lien hypertexte visité" xfId="2720" builtinId="9" hidden="1"/>
    <cellStyle name="Lien hypertexte visité" xfId="2722" builtinId="9" hidden="1"/>
    <cellStyle name="Lien hypertexte visité" xfId="2724" builtinId="9" hidden="1"/>
    <cellStyle name="Lien hypertexte visité" xfId="2726" builtinId="9" hidden="1"/>
    <cellStyle name="Lien hypertexte visité" xfId="2728" builtinId="9" hidden="1"/>
    <cellStyle name="Lien hypertexte visité" xfId="2730" builtinId="9" hidden="1"/>
    <cellStyle name="Lien hypertexte visité" xfId="2732" builtinId="9" hidden="1"/>
    <cellStyle name="Lien hypertexte visité" xfId="2734" builtinId="9" hidden="1"/>
    <cellStyle name="Lien hypertexte visité" xfId="2736" builtinId="9" hidden="1"/>
    <cellStyle name="Lien hypertexte visité" xfId="2738" builtinId="9" hidden="1"/>
    <cellStyle name="Lien hypertexte visité" xfId="2740" builtinId="9" hidden="1"/>
    <cellStyle name="Lien hypertexte visité" xfId="2742" builtinId="9" hidden="1"/>
    <cellStyle name="Lien hypertexte visité" xfId="2744" builtinId="9" hidden="1"/>
    <cellStyle name="Lien hypertexte visité" xfId="2746" builtinId="9" hidden="1"/>
    <cellStyle name="Lien hypertexte visité" xfId="2748" builtinId="9" hidden="1"/>
    <cellStyle name="Lien hypertexte visité" xfId="2750" builtinId="9" hidden="1"/>
    <cellStyle name="Lien hypertexte visité" xfId="2752" builtinId="9" hidden="1"/>
    <cellStyle name="Lien hypertexte visité" xfId="2754" builtinId="9" hidden="1"/>
    <cellStyle name="Lien hypertexte visité" xfId="2756" builtinId="9" hidden="1"/>
    <cellStyle name="Lien hypertexte visité" xfId="2758" builtinId="9" hidden="1"/>
    <cellStyle name="Lien hypertexte visité" xfId="2760" builtinId="9" hidden="1"/>
    <cellStyle name="Lien hypertexte visité" xfId="2762" builtinId="9" hidden="1"/>
    <cellStyle name="Lien hypertexte visité" xfId="2764" builtinId="9" hidden="1"/>
    <cellStyle name="Lien hypertexte visité" xfId="2766" builtinId="9" hidden="1"/>
    <cellStyle name="Lien hypertexte visité" xfId="2768" builtinId="9" hidden="1"/>
    <cellStyle name="Lien hypertexte visité" xfId="2770" builtinId="9" hidden="1"/>
    <cellStyle name="Lien hypertexte visité" xfId="2772" builtinId="9" hidden="1"/>
    <cellStyle name="Lien hypertexte visité" xfId="2774" builtinId="9" hidden="1"/>
    <cellStyle name="Lien hypertexte visité" xfId="2776" builtinId="9" hidden="1"/>
    <cellStyle name="Lien hypertexte visité" xfId="2778" builtinId="9" hidden="1"/>
    <cellStyle name="Lien hypertexte visité" xfId="2780" builtinId="9" hidden="1"/>
    <cellStyle name="Lien hypertexte visité" xfId="2782" builtinId="9" hidden="1"/>
    <cellStyle name="Lien hypertexte visité" xfId="2784" builtinId="9" hidden="1"/>
    <cellStyle name="Lien hypertexte visité" xfId="2786" builtinId="9" hidden="1"/>
    <cellStyle name="Lien hypertexte visité" xfId="2788" builtinId="9" hidden="1"/>
    <cellStyle name="Lien hypertexte visité" xfId="2790" builtinId="9" hidden="1"/>
    <cellStyle name="Lien hypertexte visité" xfId="2792" builtinId="9" hidden="1"/>
    <cellStyle name="Lien hypertexte visité" xfId="2794" builtinId="9" hidden="1"/>
    <cellStyle name="Lien hypertexte visité" xfId="2796" builtinId="9" hidden="1"/>
    <cellStyle name="Lien hypertexte visité" xfId="2798" builtinId="9" hidden="1"/>
    <cellStyle name="Lien hypertexte visité" xfId="2800" builtinId="9" hidden="1"/>
    <cellStyle name="Lien hypertexte visité" xfId="2802" builtinId="9" hidden="1"/>
    <cellStyle name="Lien hypertexte visité" xfId="2804" builtinId="9" hidden="1"/>
    <cellStyle name="Lien hypertexte visité" xfId="2806" builtinId="9" hidden="1"/>
    <cellStyle name="Lien hypertexte visité" xfId="2808" builtinId="9" hidden="1"/>
    <cellStyle name="Lien hypertexte visité" xfId="2810" builtinId="9" hidden="1"/>
    <cellStyle name="Lien hypertexte visité" xfId="2812" builtinId="9" hidden="1"/>
    <cellStyle name="Lien hypertexte visité" xfId="2814" builtinId="9" hidden="1"/>
    <cellStyle name="Lien hypertexte visité" xfId="2816" builtinId="9" hidden="1"/>
    <cellStyle name="Lien hypertexte visité" xfId="2818" builtinId="9" hidden="1"/>
    <cellStyle name="Lien hypertexte visité" xfId="2820" builtinId="9" hidden="1"/>
    <cellStyle name="Lien hypertexte visité" xfId="2822" builtinId="9" hidden="1"/>
    <cellStyle name="Lien hypertexte visité" xfId="2824" builtinId="9" hidden="1"/>
    <cellStyle name="Lien hypertexte visité" xfId="2826" builtinId="9" hidden="1"/>
    <cellStyle name="Lien hypertexte visité" xfId="2828" builtinId="9" hidden="1"/>
    <cellStyle name="Lien hypertexte visité" xfId="2830" builtinId="9" hidden="1"/>
    <cellStyle name="Lien hypertexte visité" xfId="2832" builtinId="9" hidden="1"/>
    <cellStyle name="Lien hypertexte visité" xfId="2834" builtinId="9" hidden="1"/>
    <cellStyle name="Lien hypertexte visité" xfId="2836" builtinId="9" hidden="1"/>
    <cellStyle name="Lien hypertexte visité" xfId="2837" builtinId="9" hidden="1"/>
    <cellStyle name="Lien hypertexte visité" xfId="2838" builtinId="9" hidden="1"/>
    <cellStyle name="Lien hypertexte visité" xfId="2839" builtinId="9" hidden="1"/>
    <cellStyle name="Lien hypertexte visité" xfId="2840" builtinId="9" hidden="1"/>
    <cellStyle name="Lien hypertexte visité" xfId="2841" builtinId="9" hidden="1"/>
    <cellStyle name="Lien hypertexte visité" xfId="2842" builtinId="9" hidden="1"/>
    <cellStyle name="Lien hypertexte visité" xfId="2843" builtinId="9" hidden="1"/>
    <cellStyle name="Lien hypertexte visité" xfId="2844" builtinId="9" hidden="1"/>
    <cellStyle name="Lien hypertexte visité" xfId="2845" builtinId="9" hidden="1"/>
    <cellStyle name="Lien hypertexte visité" xfId="2846" builtinId="9" hidden="1"/>
    <cellStyle name="Lien hypertexte visité" xfId="2847" builtinId="9" hidden="1"/>
    <cellStyle name="Lien hypertexte visité" xfId="2848" builtinId="9" hidden="1"/>
    <cellStyle name="Lien hypertexte visité" xfId="2849" builtinId="9" hidden="1"/>
    <cellStyle name="Lien hypertexte visité" xfId="2851" builtinId="9" hidden="1"/>
    <cellStyle name="Lien hypertexte visité" xfId="2853" builtinId="9" hidden="1"/>
    <cellStyle name="Lien hypertexte visité" xfId="2855" builtinId="9" hidden="1"/>
    <cellStyle name="Lien hypertexte visité" xfId="2857" builtinId="9" hidden="1"/>
    <cellStyle name="Lien hypertexte visité" xfId="2859" builtinId="9" hidden="1"/>
    <cellStyle name="Lien hypertexte visité" xfId="2861" builtinId="9" hidden="1"/>
    <cellStyle name="Lien hypertexte visité" xfId="2863" builtinId="9" hidden="1"/>
    <cellStyle name="Lien hypertexte visité" xfId="2865" builtinId="9" hidden="1"/>
    <cellStyle name="Lien hypertexte visité" xfId="2867" builtinId="9" hidden="1"/>
    <cellStyle name="Lien hypertexte visité" xfId="2869" builtinId="9" hidden="1"/>
    <cellStyle name="Lien hypertexte visité" xfId="2871" builtinId="9" hidden="1"/>
    <cellStyle name="Lien hypertexte visité" xfId="2873" builtinId="9" hidden="1"/>
    <cellStyle name="Lien hypertexte visité" xfId="2875" builtinId="9" hidden="1"/>
    <cellStyle name="Lien hypertexte visité" xfId="2877" builtinId="9" hidden="1"/>
    <cellStyle name="Lien hypertexte visité" xfId="2879" builtinId="9" hidden="1"/>
    <cellStyle name="Lien hypertexte visité" xfId="2881" builtinId="9" hidden="1"/>
    <cellStyle name="Lien hypertexte visité" xfId="2883" builtinId="9" hidden="1"/>
    <cellStyle name="Lien hypertexte visité" xfId="2885" builtinId="9" hidden="1"/>
    <cellStyle name="Lien hypertexte visité" xfId="2887" builtinId="9" hidden="1"/>
    <cellStyle name="Lien hypertexte visité" xfId="2889" builtinId="9" hidden="1"/>
    <cellStyle name="Lien hypertexte visité" xfId="2891" builtinId="9" hidden="1"/>
    <cellStyle name="Lien hypertexte visité" xfId="2893" builtinId="9" hidden="1"/>
    <cellStyle name="Lien hypertexte visité" xfId="2895" builtinId="9" hidden="1"/>
    <cellStyle name="Lien hypertexte visité" xfId="2897" builtinId="9" hidden="1"/>
    <cellStyle name="Lien hypertexte visité" xfId="2899" builtinId="9" hidden="1"/>
    <cellStyle name="Lien hypertexte visité" xfId="2901" builtinId="9" hidden="1"/>
    <cellStyle name="Lien hypertexte visité" xfId="2903" builtinId="9" hidden="1"/>
    <cellStyle name="Lien hypertexte visité" xfId="2905" builtinId="9" hidden="1"/>
    <cellStyle name="Lien hypertexte visité" xfId="2907" builtinId="9" hidden="1"/>
    <cellStyle name="Lien hypertexte visité" xfId="2909" builtinId="9" hidden="1"/>
    <cellStyle name="Lien hypertexte visité" xfId="2911" builtinId="9" hidden="1"/>
    <cellStyle name="Lien hypertexte visité" xfId="2913" builtinId="9" hidden="1"/>
    <cellStyle name="Lien hypertexte visité" xfId="2915" builtinId="9" hidden="1"/>
    <cellStyle name="Lien hypertexte visité" xfId="2917" builtinId="9" hidden="1"/>
    <cellStyle name="Lien hypertexte visité" xfId="2919" builtinId="9" hidden="1"/>
    <cellStyle name="Lien hypertexte visité" xfId="2921" builtinId="9" hidden="1"/>
    <cellStyle name="Lien hypertexte visité" xfId="2923" builtinId="9" hidden="1"/>
    <cellStyle name="Lien hypertexte visité" xfId="2925" builtinId="9" hidden="1"/>
    <cellStyle name="Lien hypertexte visité" xfId="2927" builtinId="9" hidden="1"/>
    <cellStyle name="Lien hypertexte visité" xfId="2929" builtinId="9" hidden="1"/>
    <cellStyle name="Lien hypertexte visité" xfId="2931" builtinId="9" hidden="1"/>
    <cellStyle name="Lien hypertexte visité" xfId="2933" builtinId="9" hidden="1"/>
    <cellStyle name="Lien hypertexte visité" xfId="2935" builtinId="9" hidden="1"/>
    <cellStyle name="Lien hypertexte visité" xfId="2937" builtinId="9" hidden="1"/>
    <cellStyle name="Lien hypertexte visité" xfId="2939" builtinId="9" hidden="1"/>
    <cellStyle name="Lien hypertexte visité" xfId="2941" builtinId="9" hidden="1"/>
    <cellStyle name="Lien hypertexte visité" xfId="2943" builtinId="9" hidden="1"/>
    <cellStyle name="Lien hypertexte visité" xfId="2945" builtinId="9" hidden="1"/>
    <cellStyle name="Lien hypertexte visité" xfId="2947" builtinId="9" hidden="1"/>
    <cellStyle name="Lien hypertexte visité" xfId="2949" builtinId="9" hidden="1"/>
    <cellStyle name="Lien hypertexte visité" xfId="2951" builtinId="9" hidden="1"/>
    <cellStyle name="Lien hypertexte visité" xfId="1483" builtinId="9" hidden="1"/>
    <cellStyle name="Lien hypertexte visité" xfId="1485" builtinId="9" hidden="1"/>
    <cellStyle name="Lien hypertexte visité" xfId="2953" builtinId="9" hidden="1"/>
    <cellStyle name="Lien hypertexte visité" xfId="2955" builtinId="9" hidden="1"/>
    <cellStyle name="Lien hypertexte visité" xfId="2957" builtinId="9" hidden="1"/>
    <cellStyle name="Lien hypertexte visité" xfId="2959" builtinId="9" hidden="1"/>
    <cellStyle name="Lien hypertexte visité" xfId="2961" builtinId="9" hidden="1"/>
    <cellStyle name="Lien hypertexte visité" xfId="2963" builtinId="9" hidden="1"/>
    <cellStyle name="Lien hypertexte visité" xfId="2965" builtinId="9" hidden="1"/>
    <cellStyle name="Lien hypertexte visité" xfId="2967" builtinId="9" hidden="1"/>
    <cellStyle name="Lien hypertexte visité" xfId="2969" builtinId="9" hidden="1"/>
    <cellStyle name="Lien hypertexte visité" xfId="2971" builtinId="9" hidden="1"/>
    <cellStyle name="Lien hypertexte visité" xfId="2973" builtinId="9" hidden="1"/>
    <cellStyle name="Lien hypertexte visité" xfId="2975" builtinId="9" hidden="1"/>
    <cellStyle name="Lien hypertexte visité" xfId="2977" builtinId="9" hidden="1"/>
    <cellStyle name="Lien hypertexte visité" xfId="2979" builtinId="9" hidden="1"/>
    <cellStyle name="Lien hypertexte visité" xfId="2981" builtinId="9" hidden="1"/>
    <cellStyle name="Lien hypertexte visité" xfId="2983" builtinId="9" hidden="1"/>
    <cellStyle name="Lien hypertexte visité" xfId="2985" builtinId="9" hidden="1"/>
    <cellStyle name="Lien hypertexte visité" xfId="2987" builtinId="9" hidden="1"/>
    <cellStyle name="Lien hypertexte visité" xfId="2989" builtinId="9" hidden="1"/>
    <cellStyle name="Lien hypertexte visité" xfId="2991" builtinId="9" hidden="1"/>
    <cellStyle name="Lien hypertexte visité" xfId="2993" builtinId="9" hidden="1"/>
    <cellStyle name="Lien hypertexte visité" xfId="2995" builtinId="9" hidden="1"/>
    <cellStyle name="Lien hypertexte visité" xfId="2997" builtinId="9" hidden="1"/>
    <cellStyle name="Lien hypertexte visité" xfId="2999" builtinId="9" hidden="1"/>
    <cellStyle name="Lien hypertexte visité" xfId="3001" builtinId="9" hidden="1"/>
    <cellStyle name="Lien hypertexte visité" xfId="3003" builtinId="9" hidden="1"/>
    <cellStyle name="Lien hypertexte visité" xfId="3005" builtinId="9" hidden="1"/>
    <cellStyle name="Lien hypertexte visité" xfId="3007" builtinId="9" hidden="1"/>
    <cellStyle name="Lien hypertexte visité" xfId="3009" builtinId="9" hidden="1"/>
    <cellStyle name="Lien hypertexte visité" xfId="3011" builtinId="9" hidden="1"/>
    <cellStyle name="Lien hypertexte visité" xfId="3013" builtinId="9" hidden="1"/>
    <cellStyle name="Lien hypertexte visité" xfId="3015" builtinId="9" hidden="1"/>
    <cellStyle name="Lien hypertexte visité" xfId="3017" builtinId="9" hidden="1"/>
    <cellStyle name="Lien hypertexte visité" xfId="3019" builtinId="9" hidden="1"/>
    <cellStyle name="Lien hypertexte visité" xfId="3021" builtinId="9" hidden="1"/>
    <cellStyle name="Lien hypertexte visité" xfId="3023" builtinId="9" hidden="1"/>
    <cellStyle name="Lien hypertexte visité" xfId="3025" builtinId="9" hidden="1"/>
    <cellStyle name="Lien hypertexte visité" xfId="3027" builtinId="9" hidden="1"/>
    <cellStyle name="Lien hypertexte visité" xfId="3029" builtinId="9" hidden="1"/>
    <cellStyle name="Lien hypertexte visité" xfId="3031" builtinId="9" hidden="1"/>
    <cellStyle name="Lien hypertexte visité" xfId="3033" builtinId="9" hidden="1"/>
    <cellStyle name="Lien hypertexte visité" xfId="3035" builtinId="9" hidden="1"/>
    <cellStyle name="Lien hypertexte visité" xfId="3037" builtinId="9" hidden="1"/>
    <cellStyle name="Lien hypertexte visité" xfId="3039" builtinId="9" hidden="1"/>
    <cellStyle name="Lien hypertexte visité" xfId="3041" builtinId="9" hidden="1"/>
    <cellStyle name="Lien hypertexte visité" xfId="3043" builtinId="9" hidden="1"/>
    <cellStyle name="Lien hypertexte visité" xfId="3045" builtinId="9" hidden="1"/>
    <cellStyle name="Lien hypertexte visité" xfId="3047" builtinId="9" hidden="1"/>
    <cellStyle name="Lien hypertexte visité" xfId="3049" builtinId="9" hidden="1"/>
    <cellStyle name="Lien hypertexte visité" xfId="3051" builtinId="9" hidden="1"/>
    <cellStyle name="Lien hypertexte visité" xfId="3053" builtinId="9" hidden="1"/>
    <cellStyle name="Lien hypertexte visité" xfId="3055" builtinId="9" hidden="1"/>
    <cellStyle name="Lien hypertexte visité" xfId="3057" builtinId="9" hidden="1"/>
    <cellStyle name="Lien hypertexte visité" xfId="3059" builtinId="9" hidden="1"/>
    <cellStyle name="Lien hypertexte visité" xfId="3061" builtinId="9" hidden="1"/>
    <cellStyle name="Lien hypertexte visité" xfId="3063" builtinId="9" hidden="1"/>
    <cellStyle name="Lien hypertexte visité" xfId="3065" builtinId="9" hidden="1"/>
    <cellStyle name="Lien hypertexte visité" xfId="3067" builtinId="9" hidden="1"/>
    <cellStyle name="Lien hypertexte visité" xfId="3069" builtinId="9" hidden="1"/>
    <cellStyle name="Lien hypertexte visité" xfId="3071" builtinId="9" hidden="1"/>
    <cellStyle name="Lien hypertexte visité" xfId="3073" builtinId="9" hidden="1"/>
    <cellStyle name="Lien hypertexte visité" xfId="3075" builtinId="9" hidden="1"/>
    <cellStyle name="Lien hypertexte visité" xfId="3077" builtinId="9" hidden="1"/>
    <cellStyle name="Lien hypertexte visité" xfId="3079" builtinId="9" hidden="1"/>
    <cellStyle name="Lien hypertexte visité" xfId="3081" builtinId="9" hidden="1"/>
    <cellStyle name="Lien hypertexte visité" xfId="3083" builtinId="9" hidden="1"/>
    <cellStyle name="Lien hypertexte visité" xfId="3085" builtinId="9" hidden="1"/>
    <cellStyle name="Lien hypertexte visité" xfId="3087" builtinId="9" hidden="1"/>
    <cellStyle name="Lien hypertexte visité" xfId="3089" builtinId="9" hidden="1"/>
    <cellStyle name="Lien hypertexte visité" xfId="3091" builtinId="9" hidden="1"/>
    <cellStyle name="Lien hypertexte visité" xfId="3093" builtinId="9" hidden="1"/>
    <cellStyle name="Lien hypertexte visité" xfId="3095" builtinId="9" hidden="1"/>
    <cellStyle name="Lien hypertexte visité" xfId="3097" builtinId="9" hidden="1"/>
    <cellStyle name="Lien hypertexte visité" xfId="3099" builtinId="9" hidden="1"/>
    <cellStyle name="Lien hypertexte visité" xfId="3101" builtinId="9" hidden="1"/>
    <cellStyle name="Lien hypertexte visité" xfId="3103" builtinId="9" hidden="1"/>
    <cellStyle name="Lien hypertexte visité" xfId="3105" builtinId="9" hidden="1"/>
    <cellStyle name="Lien hypertexte visité" xfId="3107" builtinId="9" hidden="1"/>
    <cellStyle name="Lien hypertexte visité" xfId="3109" builtinId="9" hidden="1"/>
    <cellStyle name="Lien hypertexte visité" xfId="3111" builtinId="9" hidden="1"/>
    <cellStyle name="Lien hypertexte visité" xfId="3113" builtinId="9" hidden="1"/>
    <cellStyle name="Lien hypertexte visité" xfId="3115" builtinId="9" hidden="1"/>
    <cellStyle name="Lien hypertexte visité" xfId="3117" builtinId="9" hidden="1"/>
    <cellStyle name="Lien hypertexte visité" xfId="3119" builtinId="9" hidden="1"/>
    <cellStyle name="Lien hypertexte visité" xfId="3121" builtinId="9" hidden="1"/>
    <cellStyle name="Lien hypertexte visité" xfId="3123" builtinId="9" hidden="1"/>
    <cellStyle name="Lien hypertexte visité" xfId="3125" builtinId="9" hidden="1"/>
    <cellStyle name="Lien hypertexte visité" xfId="3127" builtinId="9" hidden="1"/>
    <cellStyle name="Lien hypertexte visité" xfId="3129" builtinId="9" hidden="1"/>
    <cellStyle name="Lien hypertexte visité" xfId="3131" builtinId="9" hidden="1"/>
    <cellStyle name="Lien hypertexte visité" xfId="3133" builtinId="9" hidden="1"/>
    <cellStyle name="Lien hypertexte visité" xfId="3135" builtinId="9" hidden="1"/>
    <cellStyle name="Lien hypertexte visité" xfId="3137" builtinId="9" hidden="1"/>
    <cellStyle name="Lien hypertexte visité" xfId="3139" builtinId="9" hidden="1"/>
    <cellStyle name="Lien hypertexte visité" xfId="3141" builtinId="9" hidden="1"/>
    <cellStyle name="Lien hypertexte visité" xfId="3143" builtinId="9" hidden="1"/>
    <cellStyle name="Lien hypertexte visité" xfId="3145" builtinId="9" hidden="1"/>
    <cellStyle name="Lien hypertexte visité" xfId="3147" builtinId="9" hidden="1"/>
    <cellStyle name="Lien hypertexte visité" xfId="3149" builtinId="9" hidden="1"/>
    <cellStyle name="Lien hypertexte visité" xfId="3151" builtinId="9" hidden="1"/>
    <cellStyle name="Lien hypertexte visité" xfId="3153" builtinId="9" hidden="1"/>
    <cellStyle name="Lien hypertexte visité" xfId="3155" builtinId="9" hidden="1"/>
    <cellStyle name="Lien hypertexte visité" xfId="3157" builtinId="9" hidden="1"/>
    <cellStyle name="Lien hypertexte visité" xfId="3159" builtinId="9" hidden="1"/>
    <cellStyle name="Lien hypertexte visité" xfId="3161" builtinId="9" hidden="1"/>
    <cellStyle name="Lien hypertexte visité" xfId="3163" builtinId="9" hidden="1"/>
    <cellStyle name="Lien hypertexte visité" xfId="3165" builtinId="9" hidden="1"/>
    <cellStyle name="Lien hypertexte visité" xfId="3167" builtinId="9" hidden="1"/>
    <cellStyle name="Lien hypertexte visité" xfId="3169" builtinId="9" hidden="1"/>
    <cellStyle name="Lien hypertexte visité" xfId="3171" builtinId="9" hidden="1"/>
    <cellStyle name="Lien hypertexte visité" xfId="3173" builtinId="9" hidden="1"/>
    <cellStyle name="Lien hypertexte visité" xfId="3175" builtinId="9" hidden="1"/>
    <cellStyle name="Lien hypertexte visité" xfId="3177" builtinId="9" hidden="1"/>
    <cellStyle name="Lien hypertexte visité" xfId="3179" builtinId="9" hidden="1"/>
    <cellStyle name="Lien hypertexte visité" xfId="3181" builtinId="9" hidden="1"/>
    <cellStyle name="Lien hypertexte visité" xfId="3183" builtinId="9" hidden="1"/>
    <cellStyle name="Lien hypertexte visité" xfId="3185" builtinId="9" hidden="1"/>
    <cellStyle name="Lien hypertexte visité" xfId="3187" builtinId="9" hidden="1"/>
    <cellStyle name="Lien hypertexte visité" xfId="3189" builtinId="9" hidden="1"/>
    <cellStyle name="Lien hypertexte visité" xfId="3191" builtinId="9" hidden="1"/>
    <cellStyle name="Lien hypertexte visité" xfId="3193" builtinId="9" hidden="1"/>
    <cellStyle name="Lien hypertexte visité" xfId="3195" builtinId="9" hidden="1"/>
    <cellStyle name="Lien hypertexte visité" xfId="3197" builtinId="9" hidden="1"/>
    <cellStyle name="Lien hypertexte visité" xfId="3199" builtinId="9" hidden="1"/>
    <cellStyle name="Lien hypertexte visité" xfId="3201" builtinId="9" hidden="1"/>
    <cellStyle name="Lien hypertexte visité" xfId="3203" builtinId="9" hidden="1"/>
    <cellStyle name="Lien hypertexte visité" xfId="3205" builtinId="9" hidden="1"/>
    <cellStyle name="Lien hypertexte visité" xfId="3207" builtinId="9" hidden="1"/>
    <cellStyle name="Lien hypertexte visité" xfId="3209" builtinId="9" hidden="1"/>
    <cellStyle name="Lien hypertexte visité" xfId="3211" builtinId="9" hidden="1"/>
    <cellStyle name="Lien hypertexte visité" xfId="3213" builtinId="9" hidden="1"/>
    <cellStyle name="Lien hypertexte visité" xfId="3215" builtinId="9" hidden="1"/>
    <cellStyle name="Lien hypertexte visité" xfId="3217" builtinId="9" hidden="1"/>
    <cellStyle name="Lien hypertexte visité" xfId="3219" builtinId="9" hidden="1"/>
    <cellStyle name="Lien hypertexte visité" xfId="3221" builtinId="9" hidden="1"/>
    <cellStyle name="Lien hypertexte visité" xfId="3223" builtinId="9" hidden="1"/>
    <cellStyle name="Lien hypertexte visité" xfId="3225" builtinId="9" hidden="1"/>
    <cellStyle name="Lien hypertexte visité" xfId="3227" builtinId="9" hidden="1"/>
    <cellStyle name="Lien hypertexte visité" xfId="3229" builtinId="9" hidden="1"/>
    <cellStyle name="Lien hypertexte visité" xfId="3231" builtinId="9" hidden="1"/>
    <cellStyle name="Lien hypertexte visité" xfId="3233" builtinId="9" hidden="1"/>
    <cellStyle name="Lien hypertexte visité" xfId="3235" builtinId="9" hidden="1"/>
    <cellStyle name="Lien hypertexte visité" xfId="3237" builtinId="9" hidden="1"/>
    <cellStyle name="Lien hypertexte visité" xfId="3239" builtinId="9" hidden="1"/>
    <cellStyle name="Lien hypertexte visité" xfId="3241" builtinId="9" hidden="1"/>
    <cellStyle name="Lien hypertexte visité" xfId="3243" builtinId="9" hidden="1"/>
    <cellStyle name="Lien hypertexte visité" xfId="3245" builtinId="9" hidden="1"/>
    <cellStyle name="Lien hypertexte visité" xfId="3247" builtinId="9" hidden="1"/>
    <cellStyle name="Lien hypertexte visité" xfId="3249" builtinId="9" hidden="1"/>
    <cellStyle name="Lien hypertexte visité" xfId="3251" builtinId="9" hidden="1"/>
    <cellStyle name="Lien hypertexte visité" xfId="3253" builtinId="9" hidden="1"/>
    <cellStyle name="Lien hypertexte visité" xfId="3255" builtinId="9" hidden="1"/>
    <cellStyle name="Lien hypertexte visité" xfId="3257" builtinId="9" hidden="1"/>
    <cellStyle name="Lien hypertexte visité" xfId="3259" builtinId="9" hidden="1"/>
    <cellStyle name="Lien hypertexte visité" xfId="3261" builtinId="9" hidden="1"/>
    <cellStyle name="Lien hypertexte visité" xfId="3263" builtinId="9" hidden="1"/>
    <cellStyle name="Lien hypertexte visité" xfId="3265" builtinId="9" hidden="1"/>
    <cellStyle name="Lien hypertexte visité" xfId="3267" builtinId="9" hidden="1"/>
    <cellStyle name="Lien hypertexte visité" xfId="3269" builtinId="9" hidden="1"/>
    <cellStyle name="Lien hypertexte visité" xfId="3271" builtinId="9" hidden="1"/>
    <cellStyle name="Lien hypertexte visité" xfId="3273" builtinId="9" hidden="1"/>
    <cellStyle name="Lien hypertexte visité" xfId="3275" builtinId="9" hidden="1"/>
    <cellStyle name="Lien hypertexte visité" xfId="3277" builtinId="9" hidden="1"/>
    <cellStyle name="Lien hypertexte visité" xfId="3279" builtinId="9" hidden="1"/>
    <cellStyle name="Lien hypertexte visité" xfId="3281" builtinId="9" hidden="1"/>
    <cellStyle name="Lien hypertexte visité" xfId="3283" builtinId="9" hidden="1"/>
    <cellStyle name="Lien hypertexte visité" xfId="3285" builtinId="9" hidden="1"/>
    <cellStyle name="Lien hypertexte visité" xfId="3287" builtinId="9" hidden="1"/>
    <cellStyle name="Lien hypertexte visité" xfId="3289" builtinId="9" hidden="1"/>
    <cellStyle name="Lien hypertexte visité" xfId="3291" builtinId="9" hidden="1"/>
    <cellStyle name="Lien hypertexte visité" xfId="3293" builtinId="9" hidden="1"/>
    <cellStyle name="Lien hypertexte visité" xfId="3295" builtinId="9" hidden="1"/>
    <cellStyle name="Lien hypertexte visité" xfId="3297" builtinId="9" hidden="1"/>
    <cellStyle name="Lien hypertexte visité" xfId="3299" builtinId="9" hidden="1"/>
    <cellStyle name="Lien hypertexte visité" xfId="3301" builtinId="9" hidden="1"/>
    <cellStyle name="Lien hypertexte visité" xfId="3303" builtinId="9" hidden="1"/>
    <cellStyle name="Lien hypertexte visité" xfId="3305" builtinId="9" hidden="1"/>
    <cellStyle name="Lien hypertexte visité" xfId="3307" builtinId="9" hidden="1"/>
    <cellStyle name="Lien hypertexte visité" xfId="3309" builtinId="9" hidden="1"/>
    <cellStyle name="Lien hypertexte visité" xfId="3311" builtinId="9" hidden="1"/>
    <cellStyle name="Lien hypertexte visité" xfId="3313" builtinId="9" hidden="1"/>
    <cellStyle name="Lien hypertexte visité" xfId="3315" builtinId="9" hidden="1"/>
    <cellStyle name="Lien hypertexte visité" xfId="3317" builtinId="9" hidden="1"/>
    <cellStyle name="Lien hypertexte visité" xfId="3319" builtinId="9" hidden="1"/>
    <cellStyle name="Lien hypertexte visité" xfId="3321" builtinId="9" hidden="1"/>
    <cellStyle name="Lien hypertexte visité" xfId="3323" builtinId="9" hidden="1"/>
    <cellStyle name="Lien hypertexte visité" xfId="3325" builtinId="9" hidden="1"/>
    <cellStyle name="Lien hypertexte visité" xfId="3327" builtinId="9" hidden="1"/>
    <cellStyle name="Lien hypertexte visité" xfId="3329" builtinId="9" hidden="1"/>
    <cellStyle name="Lien hypertexte visité" xfId="3331" builtinId="9" hidden="1"/>
    <cellStyle name="Lien hypertexte visité" xfId="3333" builtinId="9" hidden="1"/>
    <cellStyle name="Lien hypertexte visité" xfId="3335" builtinId="9" hidden="1"/>
    <cellStyle name="Lien hypertexte visité" xfId="3337" builtinId="9" hidden="1"/>
    <cellStyle name="Lien hypertexte visité" xfId="3339" builtinId="9" hidden="1"/>
    <cellStyle name="Lien hypertexte visité" xfId="3341" builtinId="9" hidden="1"/>
    <cellStyle name="Lien hypertexte visité" xfId="3343" builtinId="9" hidden="1"/>
    <cellStyle name="Lien hypertexte visité" xfId="3345" builtinId="9" hidden="1"/>
    <cellStyle name="Lien hypertexte visité" xfId="3347" builtinId="9" hidden="1"/>
    <cellStyle name="Lien hypertexte visité" xfId="3349" builtinId="9" hidden="1"/>
    <cellStyle name="Lien hypertexte visité" xfId="3351" builtinId="9" hidden="1"/>
    <cellStyle name="Lien hypertexte visité" xfId="3353" builtinId="9" hidden="1"/>
    <cellStyle name="Lien hypertexte visité" xfId="3355" builtinId="9" hidden="1"/>
    <cellStyle name="Lien hypertexte visité" xfId="3357" builtinId="9" hidden="1"/>
    <cellStyle name="Lien hypertexte visité" xfId="3359" builtinId="9" hidden="1"/>
    <cellStyle name="Lien hypertexte visité" xfId="3361" builtinId="9" hidden="1"/>
    <cellStyle name="Lien hypertexte visité" xfId="3363" builtinId="9" hidden="1"/>
    <cellStyle name="Lien hypertexte visité" xfId="3365" builtinId="9" hidden="1"/>
    <cellStyle name="Lien hypertexte visité" xfId="3367" builtinId="9" hidden="1"/>
    <cellStyle name="Lien hypertexte visité" xfId="3369" builtinId="9" hidden="1"/>
    <cellStyle name="Lien hypertexte visité" xfId="3371" builtinId="9" hidden="1"/>
    <cellStyle name="Lien hypertexte visité" xfId="3373" builtinId="9" hidden="1"/>
    <cellStyle name="Lien hypertexte visité" xfId="3375" builtinId="9" hidden="1"/>
    <cellStyle name="Lien hypertexte visité" xfId="3377" builtinId="9" hidden="1"/>
    <cellStyle name="Lien hypertexte visité" xfId="3379" builtinId="9" hidden="1"/>
    <cellStyle name="Lien hypertexte visité" xfId="3381" builtinId="9" hidden="1"/>
    <cellStyle name="Lien hypertexte visité" xfId="3383" builtinId="9" hidden="1"/>
    <cellStyle name="Lien hypertexte visité" xfId="3385" builtinId="9" hidden="1"/>
    <cellStyle name="Lien hypertexte visité" xfId="3387" builtinId="9" hidden="1"/>
    <cellStyle name="Lien hypertexte visité" xfId="3389" builtinId="9" hidden="1"/>
    <cellStyle name="Lien hypertexte visité" xfId="3391" builtinId="9" hidden="1"/>
    <cellStyle name="Lien hypertexte visité" xfId="3393" builtinId="9" hidden="1"/>
    <cellStyle name="Lien hypertexte visité" xfId="3395" builtinId="9" hidden="1"/>
    <cellStyle name="Lien hypertexte visité" xfId="3397" builtinId="9" hidden="1"/>
    <cellStyle name="Lien hypertexte visité" xfId="3399" builtinId="9" hidden="1"/>
    <cellStyle name="Lien hypertexte visité" xfId="3401" builtinId="9" hidden="1"/>
    <cellStyle name="Lien hypertexte visité" xfId="3403" builtinId="9" hidden="1"/>
    <cellStyle name="Lien hypertexte visité" xfId="3405" builtinId="9" hidden="1"/>
    <cellStyle name="Lien hypertexte visité" xfId="3407" builtinId="9" hidden="1"/>
    <cellStyle name="Lien hypertexte visité" xfId="3409" builtinId="9" hidden="1"/>
    <cellStyle name="Lien hypertexte visité" xfId="3411" builtinId="9" hidden="1"/>
    <cellStyle name="Lien hypertexte visité" xfId="3413" builtinId="9" hidden="1"/>
    <cellStyle name="Lien hypertexte visité" xfId="3415" builtinId="9" hidden="1"/>
    <cellStyle name="Lien hypertexte visité" xfId="3417" builtinId="9" hidden="1"/>
    <cellStyle name="Lien hypertexte visité" xfId="3419" builtinId="9" hidden="1"/>
    <cellStyle name="Lien hypertexte visité" xfId="3421" builtinId="9" hidden="1"/>
    <cellStyle name="Lien hypertexte visité" xfId="3423" builtinId="9" hidden="1"/>
    <cellStyle name="Lien hypertexte visité" xfId="3425" builtinId="9" hidden="1"/>
    <cellStyle name="Lien hypertexte visité" xfId="3427" builtinId="9" hidden="1"/>
    <cellStyle name="Lien hypertexte visité" xfId="3429" builtinId="9" hidden="1"/>
    <cellStyle name="Lien hypertexte visité" xfId="3431" builtinId="9" hidden="1"/>
    <cellStyle name="Lien hypertexte visité" xfId="3433" builtinId="9" hidden="1"/>
    <cellStyle name="Lien hypertexte visité" xfId="3435" builtinId="9" hidden="1"/>
    <cellStyle name="Lien hypertexte visité" xfId="3437" builtinId="9" hidden="1"/>
    <cellStyle name="Lien hypertexte visité" xfId="3439" builtinId="9" hidden="1"/>
    <cellStyle name="Lien hypertexte visité" xfId="3441" builtinId="9" hidden="1"/>
    <cellStyle name="Lien hypertexte visité" xfId="3443" builtinId="9" hidden="1"/>
    <cellStyle name="Lien hypertexte visité" xfId="3445" builtinId="9" hidden="1"/>
    <cellStyle name="Lien hypertexte visité" xfId="3447" builtinId="9" hidden="1"/>
    <cellStyle name="Lien hypertexte visité" xfId="3449" builtinId="9" hidden="1"/>
    <cellStyle name="Lien hypertexte visité" xfId="3451" builtinId="9" hidden="1"/>
    <cellStyle name="Lien hypertexte visité" xfId="3453" builtinId="9" hidden="1"/>
    <cellStyle name="Lien hypertexte visité" xfId="3455" builtinId="9" hidden="1"/>
    <cellStyle name="Lien hypertexte visité" xfId="3457" builtinId="9" hidden="1"/>
    <cellStyle name="Lien hypertexte visité" xfId="3459" builtinId="9" hidden="1"/>
    <cellStyle name="Lien hypertexte visité" xfId="3461" builtinId="9" hidden="1"/>
    <cellStyle name="Lien hypertexte visité" xfId="3463" builtinId="9" hidden="1"/>
    <cellStyle name="Lien hypertexte visité" xfId="3465" builtinId="9" hidden="1"/>
    <cellStyle name="Lien hypertexte visité" xfId="3467" builtinId="9" hidden="1"/>
    <cellStyle name="Lien hypertexte visité" xfId="3469" builtinId="9" hidden="1"/>
    <cellStyle name="Lien hypertexte visité" xfId="3471" builtinId="9" hidden="1"/>
    <cellStyle name="Lien hypertexte visité" xfId="3473" builtinId="9" hidden="1"/>
    <cellStyle name="Lien hypertexte visité" xfId="3475" builtinId="9" hidden="1"/>
    <cellStyle name="Lien hypertexte visité" xfId="3477" builtinId="9" hidden="1"/>
    <cellStyle name="Lien hypertexte visité" xfId="3479" builtinId="9" hidden="1"/>
    <cellStyle name="Lien hypertexte visité" xfId="3481" builtinId="9" hidden="1"/>
    <cellStyle name="Lien hypertexte visité" xfId="3483" builtinId="9" hidden="1"/>
    <cellStyle name="Lien hypertexte visité" xfId="3485" builtinId="9" hidden="1"/>
    <cellStyle name="Lien hypertexte visité" xfId="3487" builtinId="9" hidden="1"/>
    <cellStyle name="Lien hypertexte visité" xfId="3489" builtinId="9" hidden="1"/>
    <cellStyle name="Lien hypertexte visité" xfId="3491" builtinId="9" hidden="1"/>
    <cellStyle name="Lien hypertexte visité" xfId="3493" builtinId="9" hidden="1"/>
    <cellStyle name="Lien hypertexte visité" xfId="3495" builtinId="9" hidden="1"/>
    <cellStyle name="Lien hypertexte visité" xfId="3497" builtinId="9" hidden="1"/>
    <cellStyle name="Lien hypertexte visité" xfId="3499" builtinId="9" hidden="1"/>
    <cellStyle name="Lien hypertexte visité" xfId="3501" builtinId="9" hidden="1"/>
    <cellStyle name="Lien hypertexte visité" xfId="3503" builtinId="9" hidden="1"/>
    <cellStyle name="Lien hypertexte visité" xfId="3505" builtinId="9" hidden="1"/>
    <cellStyle name="Lien hypertexte visité" xfId="3507" builtinId="9" hidden="1"/>
    <cellStyle name="Lien hypertexte visité" xfId="3509" builtinId="9" hidden="1"/>
    <cellStyle name="Lien hypertexte visité" xfId="3511" builtinId="9" hidden="1"/>
    <cellStyle name="Lien hypertexte visité" xfId="3513" builtinId="9" hidden="1"/>
    <cellStyle name="Lien hypertexte visité" xfId="3515" builtinId="9" hidden="1"/>
    <cellStyle name="Lien hypertexte visité" xfId="3517" builtinId="9" hidden="1"/>
    <cellStyle name="Lien hypertexte visité" xfId="3519" builtinId="9" hidden="1"/>
    <cellStyle name="Lien hypertexte visité" xfId="3521" builtinId="9" hidden="1"/>
    <cellStyle name="Lien hypertexte visité" xfId="3523" builtinId="9" hidden="1"/>
    <cellStyle name="Lien hypertexte visité" xfId="3525" builtinId="9" hidden="1"/>
    <cellStyle name="Lien hypertexte visité" xfId="3527" builtinId="9" hidden="1"/>
    <cellStyle name="Lien hypertexte visité" xfId="3529" builtinId="9" hidden="1"/>
    <cellStyle name="Lien hypertexte visité" xfId="3531" builtinId="9" hidden="1"/>
    <cellStyle name="Lien hypertexte visité" xfId="3533" builtinId="9" hidden="1"/>
    <cellStyle name="Lien hypertexte visité" xfId="3535" builtinId="9" hidden="1"/>
    <cellStyle name="Lien hypertexte visité" xfId="3537" builtinId="9" hidden="1"/>
    <cellStyle name="Lien hypertexte visité" xfId="3539" builtinId="9" hidden="1"/>
    <cellStyle name="Lien hypertexte visité" xfId="3541" builtinId="9" hidden="1"/>
    <cellStyle name="Lien hypertexte visité" xfId="3543" builtinId="9" hidden="1"/>
    <cellStyle name="Lien hypertexte visité" xfId="3545" builtinId="9" hidden="1"/>
    <cellStyle name="Lien hypertexte visité" xfId="3547" builtinId="9" hidden="1"/>
    <cellStyle name="Lien hypertexte visité" xfId="3549" builtinId="9" hidden="1"/>
    <cellStyle name="Lien hypertexte visité" xfId="3551" builtinId="9" hidden="1"/>
    <cellStyle name="Lien hypertexte visité" xfId="3553" builtinId="9" hidden="1"/>
    <cellStyle name="Lien hypertexte visité" xfId="3555" builtinId="9" hidden="1"/>
    <cellStyle name="Lien hypertexte visité" xfId="3557" builtinId="9" hidden="1"/>
    <cellStyle name="Lien hypertexte visité" xfId="3559" builtinId="9" hidden="1"/>
    <cellStyle name="Lien hypertexte visité" xfId="3561" builtinId="9" hidden="1"/>
    <cellStyle name="Lien hypertexte visité" xfId="3563" builtinId="9" hidden="1"/>
    <cellStyle name="Lien hypertexte visité" xfId="3565" builtinId="9" hidden="1"/>
    <cellStyle name="Lien hypertexte visité" xfId="3566" builtinId="9" hidden="1"/>
    <cellStyle name="Lien hypertexte visité" xfId="3567" builtinId="9" hidden="1"/>
    <cellStyle name="Lien hypertexte visité" xfId="3568" builtinId="9" hidden="1"/>
    <cellStyle name="Lien hypertexte visité" xfId="3569" builtinId="9" hidden="1"/>
    <cellStyle name="Lien hypertexte visité" xfId="3570" builtinId="9" hidden="1"/>
    <cellStyle name="Lien hypertexte visité" xfId="3571" builtinId="9" hidden="1"/>
    <cellStyle name="Lien hypertexte visité" xfId="3572" builtinId="9" hidden="1"/>
    <cellStyle name="Lien hypertexte visité" xfId="3573" builtinId="9" hidden="1"/>
    <cellStyle name="Lien hypertexte visité" xfId="3574" builtinId="9" hidden="1"/>
    <cellStyle name="Lien hypertexte visité" xfId="3575" builtinId="9" hidden="1"/>
    <cellStyle name="Lien hypertexte visité" xfId="3576" builtinId="9" hidden="1"/>
    <cellStyle name="Lien hypertexte visité" xfId="3577" builtinId="9" hidden="1"/>
    <cellStyle name="Lien hypertexte visité" xfId="3578" builtinId="9" hidden="1"/>
    <cellStyle name="Lien hypertexte visité" xfId="3580" builtinId="9" hidden="1"/>
    <cellStyle name="Lien hypertexte visité" xfId="3582" builtinId="9" hidden="1"/>
    <cellStyle name="Lien hypertexte visité" xfId="3584" builtinId="9" hidden="1"/>
    <cellStyle name="Lien hypertexte visité" xfId="3586" builtinId="9" hidden="1"/>
    <cellStyle name="Lien hypertexte visité" xfId="3588" builtinId="9" hidden="1"/>
    <cellStyle name="Lien hypertexte visité" xfId="3590" builtinId="9" hidden="1"/>
    <cellStyle name="Lien hypertexte visité" xfId="3592" builtinId="9" hidden="1"/>
    <cellStyle name="Lien hypertexte visité" xfId="3594" builtinId="9" hidden="1"/>
    <cellStyle name="Lien hypertexte visité" xfId="3596" builtinId="9" hidden="1"/>
    <cellStyle name="Lien hypertexte visité" xfId="3598" builtinId="9" hidden="1"/>
    <cellStyle name="Lien hypertexte visité" xfId="3600" builtinId="9" hidden="1"/>
    <cellStyle name="Lien hypertexte visité" xfId="3602" builtinId="9" hidden="1"/>
    <cellStyle name="Lien hypertexte visité" xfId="3604" builtinId="9" hidden="1"/>
    <cellStyle name="Lien hypertexte visité" xfId="3606" builtinId="9" hidden="1"/>
    <cellStyle name="Lien hypertexte visité" xfId="3608" builtinId="9" hidden="1"/>
    <cellStyle name="Lien hypertexte visité" xfId="3610" builtinId="9" hidden="1"/>
    <cellStyle name="Lien hypertexte visité" xfId="3612" builtinId="9" hidden="1"/>
    <cellStyle name="Lien hypertexte visité" xfId="3614" builtinId="9" hidden="1"/>
    <cellStyle name="Lien hypertexte visité" xfId="3616" builtinId="9" hidden="1"/>
    <cellStyle name="Lien hypertexte visité" xfId="3618" builtinId="9" hidden="1"/>
    <cellStyle name="Lien hypertexte visité" xfId="3620" builtinId="9" hidden="1"/>
    <cellStyle name="Lien hypertexte visité" xfId="3622" builtinId="9" hidden="1"/>
    <cellStyle name="Lien hypertexte visité" xfId="3624" builtinId="9" hidden="1"/>
    <cellStyle name="Lien hypertexte visité" xfId="3626" builtinId="9" hidden="1"/>
    <cellStyle name="Lien hypertexte visité" xfId="3628" builtinId="9" hidden="1"/>
    <cellStyle name="Lien hypertexte visité" xfId="3630" builtinId="9" hidden="1"/>
    <cellStyle name="Lien hypertexte visité" xfId="3632" builtinId="9" hidden="1"/>
    <cellStyle name="Lien hypertexte visité" xfId="3634" builtinId="9" hidden="1"/>
    <cellStyle name="Lien hypertexte visité" xfId="3636" builtinId="9" hidden="1"/>
    <cellStyle name="Lien hypertexte visité" xfId="3638" builtinId="9" hidden="1"/>
    <cellStyle name="Lien hypertexte visité" xfId="3640" builtinId="9" hidden="1"/>
    <cellStyle name="Lien hypertexte visité" xfId="3642" builtinId="9" hidden="1"/>
    <cellStyle name="Lien hypertexte visité" xfId="3644" builtinId="9" hidden="1"/>
    <cellStyle name="Lien hypertexte visité" xfId="3646" builtinId="9" hidden="1"/>
    <cellStyle name="Lien hypertexte visité" xfId="3648" builtinId="9" hidden="1"/>
    <cellStyle name="Lien hypertexte visité" xfId="3650" builtinId="9" hidden="1"/>
    <cellStyle name="Lien hypertexte visité" xfId="3652" builtinId="9" hidden="1"/>
    <cellStyle name="Lien hypertexte visité" xfId="3654" builtinId="9" hidden="1"/>
    <cellStyle name="Lien hypertexte visité" xfId="3656" builtinId="9" hidden="1"/>
    <cellStyle name="Lien hypertexte visité" xfId="3658" builtinId="9" hidden="1"/>
    <cellStyle name="Lien hypertexte visité" xfId="3660" builtinId="9" hidden="1"/>
    <cellStyle name="Lien hypertexte visité" xfId="3662" builtinId="9" hidden="1"/>
    <cellStyle name="Lien hypertexte visité" xfId="3664" builtinId="9" hidden="1"/>
    <cellStyle name="Lien hypertexte visité" xfId="3666" builtinId="9" hidden="1"/>
    <cellStyle name="Lien hypertexte visité" xfId="3668" builtinId="9" hidden="1"/>
    <cellStyle name="Lien hypertexte visité" xfId="3670" builtinId="9" hidden="1"/>
    <cellStyle name="Lien hypertexte visité" xfId="3672" builtinId="9" hidden="1"/>
    <cellStyle name="Lien hypertexte visité" xfId="3674" builtinId="9" hidden="1"/>
    <cellStyle name="Lien hypertexte visité" xfId="3676" builtinId="9" hidden="1"/>
    <cellStyle name="Lien hypertexte visité" xfId="3678" builtinId="9" hidden="1"/>
    <cellStyle name="Lien hypertexte visité" xfId="3680" builtinId="9" hidden="1"/>
    <cellStyle name="Lien hypertexte visité" xfId="3682" builtinId="9" hidden="1"/>
    <cellStyle name="Lien hypertexte visité" xfId="3684" builtinId="9" hidden="1"/>
    <cellStyle name="Lien hypertexte visité" xfId="3686" builtinId="9" hidden="1"/>
    <cellStyle name="Lien hypertexte visité" xfId="3688" builtinId="9" hidden="1"/>
    <cellStyle name="Lien hypertexte visité" xfId="3690" builtinId="9" hidden="1"/>
    <cellStyle name="Lien hypertexte visité" xfId="3692" builtinId="9" hidden="1"/>
    <cellStyle name="Lien hypertexte visité" xfId="3694" builtinId="9" hidden="1"/>
    <cellStyle name="Lien hypertexte visité" xfId="3696" builtinId="9" hidden="1"/>
    <cellStyle name="Lien hypertexte visité" xfId="3698" builtinId="9" hidden="1"/>
    <cellStyle name="Lien hypertexte visité" xfId="3700" builtinId="9" hidden="1"/>
    <cellStyle name="Lien hypertexte visité" xfId="3702" builtinId="9" hidden="1"/>
    <cellStyle name="Lien hypertexte visité" xfId="3704" builtinId="9" hidden="1"/>
    <cellStyle name="Lien hypertexte visité" xfId="3706" builtinId="9" hidden="1"/>
    <cellStyle name="Lien hypertexte visité" xfId="3708" builtinId="9" hidden="1"/>
    <cellStyle name="Lien hypertexte visité" xfId="3710" builtinId="9" hidden="1"/>
    <cellStyle name="Lien hypertexte visité" xfId="3712" builtinId="9" hidden="1"/>
    <cellStyle name="Lien hypertexte visité" xfId="3714" builtinId="9" hidden="1"/>
    <cellStyle name="Lien hypertexte visité" xfId="3716" builtinId="9" hidden="1"/>
    <cellStyle name="Lien hypertexte visité" xfId="3718" builtinId="9" hidden="1"/>
    <cellStyle name="Lien hypertexte visité" xfId="3720" builtinId="9" hidden="1"/>
    <cellStyle name="Lien hypertexte visité" xfId="3722" builtinId="9" hidden="1"/>
    <cellStyle name="Lien hypertexte visité" xfId="3724" builtinId="9" hidden="1"/>
    <cellStyle name="Lien hypertexte visité" xfId="3726" builtinId="9" hidden="1"/>
    <cellStyle name="Lien hypertexte visité" xfId="3728" builtinId="9" hidden="1"/>
    <cellStyle name="Lien hypertexte visité" xfId="3730" builtinId="9" hidden="1"/>
    <cellStyle name="Lien hypertexte visité" xfId="3732" builtinId="9" hidden="1"/>
    <cellStyle name="Lien hypertexte visité" xfId="3734" builtinId="9" hidden="1"/>
    <cellStyle name="Lien hypertexte visité" xfId="3736" builtinId="9" hidden="1"/>
    <cellStyle name="Lien hypertexte visité" xfId="3738" builtinId="9" hidden="1"/>
    <cellStyle name="Lien hypertexte visité" xfId="3740" builtinId="9" hidden="1"/>
    <cellStyle name="Lien hypertexte visité" xfId="3742" builtinId="9" hidden="1"/>
    <cellStyle name="Lien hypertexte visité" xfId="3744" builtinId="9" hidden="1"/>
    <cellStyle name="Lien hypertexte visité" xfId="3746" builtinId="9" hidden="1"/>
    <cellStyle name="Lien hypertexte visité" xfId="3748" builtinId="9" hidden="1"/>
    <cellStyle name="Lien hypertexte visité" xfId="3750" builtinId="9" hidden="1"/>
    <cellStyle name="Lien hypertexte visité" xfId="3752" builtinId="9" hidden="1"/>
    <cellStyle name="Lien hypertexte visité" xfId="3754" builtinId="9" hidden="1"/>
    <cellStyle name="Lien hypertexte visité" xfId="3756" builtinId="9" hidden="1"/>
    <cellStyle name="Lien hypertexte visité" xfId="3758" builtinId="9" hidden="1"/>
    <cellStyle name="Lien hypertexte visité" xfId="3760" builtinId="9" hidden="1"/>
    <cellStyle name="Lien hypertexte visité" xfId="3762" builtinId="9" hidden="1"/>
    <cellStyle name="Lien hypertexte visité" xfId="3764" builtinId="9" hidden="1"/>
    <cellStyle name="Lien hypertexte visité" xfId="3766" builtinId="9" hidden="1"/>
    <cellStyle name="Lien hypertexte visité" xfId="3768" builtinId="9" hidden="1"/>
    <cellStyle name="Lien hypertexte visité" xfId="3770" builtinId="9" hidden="1"/>
    <cellStyle name="Lien hypertexte visité" xfId="3772" builtinId="9" hidden="1"/>
    <cellStyle name="Lien hypertexte visité" xfId="3774" builtinId="9" hidden="1"/>
    <cellStyle name="Lien hypertexte visité" xfId="3776" builtinId="9" hidden="1"/>
    <cellStyle name="Lien hypertexte visité" xfId="3778" builtinId="9" hidden="1"/>
    <cellStyle name="Lien hypertexte visité" xfId="3780" builtinId="9" hidden="1"/>
    <cellStyle name="Lien hypertexte visité" xfId="3782" builtinId="9" hidden="1"/>
    <cellStyle name="Lien hypertexte visité" xfId="3784" builtinId="9" hidden="1"/>
    <cellStyle name="Lien hypertexte visité" xfId="3786" builtinId="9" hidden="1"/>
    <cellStyle name="Lien hypertexte visité" xfId="3788" builtinId="9" hidden="1"/>
    <cellStyle name="Lien hypertexte visité" xfId="3790" builtinId="9" hidden="1"/>
    <cellStyle name="Lien hypertexte visité" xfId="3792" builtinId="9" hidden="1"/>
    <cellStyle name="Lien hypertexte visité" xfId="3794" builtinId="9" hidden="1"/>
    <cellStyle name="Lien hypertexte visité" xfId="3796" builtinId="9" hidden="1"/>
    <cellStyle name="Lien hypertexte visité" xfId="3798" builtinId="9" hidden="1"/>
    <cellStyle name="Lien hypertexte visité" xfId="3800" builtinId="9" hidden="1"/>
    <cellStyle name="Lien hypertexte visité" xfId="3802" builtinId="9" hidden="1"/>
    <cellStyle name="Lien hypertexte visité" xfId="3804" builtinId="9" hidden="1"/>
    <cellStyle name="Lien hypertexte visité" xfId="3806" builtinId="9" hidden="1"/>
    <cellStyle name="Lien hypertexte visité" xfId="3808" builtinId="9" hidden="1"/>
    <cellStyle name="Lien hypertexte visité" xfId="3810" builtinId="9" hidden="1"/>
    <cellStyle name="Lien hypertexte visité" xfId="3812" builtinId="9" hidden="1"/>
    <cellStyle name="Lien hypertexte visité" xfId="3814" builtinId="9" hidden="1"/>
    <cellStyle name="Lien hypertexte visité" xfId="3816" builtinId="9" hidden="1"/>
    <cellStyle name="Lien hypertexte visité" xfId="3818" builtinId="9" hidden="1"/>
    <cellStyle name="Lien hypertexte visité" xfId="3820" builtinId="9" hidden="1"/>
    <cellStyle name="Lien hypertexte visité" xfId="3822" builtinId="9" hidden="1"/>
    <cellStyle name="Lien hypertexte visité" xfId="3824" builtinId="9" hidden="1"/>
    <cellStyle name="Lien hypertexte visité" xfId="3826" builtinId="9" hidden="1"/>
    <cellStyle name="Lien hypertexte visité" xfId="3828" builtinId="9" hidden="1"/>
    <cellStyle name="Lien hypertexte visité" xfId="3830" builtinId="9" hidden="1"/>
    <cellStyle name="Lien hypertexte visité" xfId="3832" builtinId="9" hidden="1"/>
    <cellStyle name="Lien hypertexte visité" xfId="3834" builtinId="9" hidden="1"/>
    <cellStyle name="Lien hypertexte visité" xfId="3836" builtinId="9" hidden="1"/>
    <cellStyle name="Lien hypertexte visité" xfId="3838" builtinId="9" hidden="1"/>
    <cellStyle name="Lien hypertexte visité" xfId="3840" builtinId="9" hidden="1"/>
    <cellStyle name="Lien hypertexte visité" xfId="3842" builtinId="9" hidden="1"/>
    <cellStyle name="Lien hypertexte visité" xfId="3844" builtinId="9" hidden="1"/>
    <cellStyle name="Lien hypertexte visité" xfId="3846" builtinId="9" hidden="1"/>
    <cellStyle name="Lien hypertexte visité" xfId="3848" builtinId="9" hidden="1"/>
    <cellStyle name="Lien hypertexte visité" xfId="3850" builtinId="9" hidden="1"/>
    <cellStyle name="Lien hypertexte visité" xfId="3852" builtinId="9" hidden="1"/>
    <cellStyle name="Lien hypertexte visité" xfId="3854" builtinId="9" hidden="1"/>
    <cellStyle name="Lien hypertexte visité" xfId="3856" builtinId="9" hidden="1"/>
    <cellStyle name="Lien hypertexte visité" xfId="3858" builtinId="9" hidden="1"/>
    <cellStyle name="Lien hypertexte visité" xfId="3860" builtinId="9" hidden="1"/>
    <cellStyle name="Lien hypertexte visité" xfId="3862" builtinId="9" hidden="1"/>
    <cellStyle name="Lien hypertexte visité" xfId="3864" builtinId="9" hidden="1"/>
    <cellStyle name="Lien hypertexte visité" xfId="3866" builtinId="9" hidden="1"/>
    <cellStyle name="Lien hypertexte visité" xfId="3868" builtinId="9" hidden="1"/>
    <cellStyle name="Lien hypertexte visité" xfId="3870" builtinId="9" hidden="1"/>
    <cellStyle name="Lien hypertexte visité" xfId="3872" builtinId="9" hidden="1"/>
    <cellStyle name="Lien hypertexte visité" xfId="3874" builtinId="9" hidden="1"/>
    <cellStyle name="Lien hypertexte visité" xfId="3876" builtinId="9" hidden="1"/>
    <cellStyle name="Lien hypertexte visité" xfId="3878" builtinId="9" hidden="1"/>
    <cellStyle name="Lien hypertexte visité" xfId="3880" builtinId="9" hidden="1"/>
    <cellStyle name="Lien hypertexte visité" xfId="3882" builtinId="9" hidden="1"/>
    <cellStyle name="Lien hypertexte visité" xfId="3884" builtinId="9" hidden="1"/>
    <cellStyle name="Lien hypertexte visité" xfId="3886" builtinId="9" hidden="1"/>
    <cellStyle name="Lien hypertexte visité" xfId="3888" builtinId="9" hidden="1"/>
    <cellStyle name="Lien hypertexte visité" xfId="3890" builtinId="9" hidden="1"/>
    <cellStyle name="Lien hypertexte visité" xfId="3892" builtinId="9" hidden="1"/>
    <cellStyle name="Lien hypertexte visité" xfId="3894" builtinId="9" hidden="1"/>
    <cellStyle name="Lien hypertexte visité" xfId="3896" builtinId="9" hidden="1"/>
    <cellStyle name="Lien hypertexte visité" xfId="3898" builtinId="9" hidden="1"/>
    <cellStyle name="Lien hypertexte visité" xfId="3900" builtinId="9" hidden="1"/>
    <cellStyle name="Lien hypertexte visité" xfId="3902" builtinId="9" hidden="1"/>
    <cellStyle name="Lien hypertexte visité" xfId="3904" builtinId="9" hidden="1"/>
    <cellStyle name="Lien hypertexte visité" xfId="3906" builtinId="9" hidden="1"/>
    <cellStyle name="Lien hypertexte visité" xfId="3908" builtinId="9" hidden="1"/>
    <cellStyle name="Lien hypertexte visité" xfId="3910" builtinId="9" hidden="1"/>
    <cellStyle name="Lien hypertexte visité" xfId="3912" builtinId="9" hidden="1"/>
    <cellStyle name="Lien hypertexte visité" xfId="3914" builtinId="9" hidden="1"/>
    <cellStyle name="Lien hypertexte visité" xfId="3916" builtinId="9" hidden="1"/>
    <cellStyle name="Lien hypertexte visité" xfId="3918" builtinId="9" hidden="1"/>
    <cellStyle name="Lien hypertexte visité" xfId="3920" builtinId="9" hidden="1"/>
    <cellStyle name="Lien hypertexte visité" xfId="3922" builtinId="9" hidden="1"/>
    <cellStyle name="Lien hypertexte visité" xfId="3924" builtinId="9" hidden="1"/>
    <cellStyle name="Lien hypertexte visité" xfId="3926" builtinId="9" hidden="1"/>
    <cellStyle name="Lien hypertexte visité" xfId="3928" builtinId="9" hidden="1"/>
    <cellStyle name="Lien hypertexte visité" xfId="3930" builtinId="9" hidden="1"/>
    <cellStyle name="Lien hypertexte visité" xfId="3932" builtinId="9" hidden="1"/>
    <cellStyle name="Lien hypertexte visité" xfId="3934" builtinId="9" hidden="1"/>
    <cellStyle name="Lien hypertexte visité" xfId="3936" builtinId="9" hidden="1"/>
    <cellStyle name="Lien hypertexte visité" xfId="3938" builtinId="9" hidden="1"/>
    <cellStyle name="Lien hypertexte visité" xfId="3940" builtinId="9" hidden="1"/>
    <cellStyle name="Lien hypertexte visité" xfId="3942" builtinId="9" hidden="1"/>
    <cellStyle name="Lien hypertexte visité" xfId="3944" builtinId="9" hidden="1"/>
    <cellStyle name="Lien hypertexte visité" xfId="3946" builtinId="9" hidden="1"/>
    <cellStyle name="Lien hypertexte visité" xfId="3948" builtinId="9" hidden="1"/>
    <cellStyle name="Lien hypertexte visité" xfId="3950" builtinId="9" hidden="1"/>
    <cellStyle name="Lien hypertexte visité" xfId="3952" builtinId="9" hidden="1"/>
    <cellStyle name="Lien hypertexte visité" xfId="3954" builtinId="9" hidden="1"/>
    <cellStyle name="Lien hypertexte visité" xfId="3956" builtinId="9" hidden="1"/>
    <cellStyle name="Lien hypertexte visité" xfId="3958" builtinId="9" hidden="1"/>
    <cellStyle name="Lien hypertexte visité" xfId="3960" builtinId="9" hidden="1"/>
    <cellStyle name="Lien hypertexte visité" xfId="3962" builtinId="9" hidden="1"/>
    <cellStyle name="Lien hypertexte visité" xfId="3964" builtinId="9" hidden="1"/>
    <cellStyle name="Lien hypertexte visité" xfId="3966" builtinId="9" hidden="1"/>
    <cellStyle name="Lien hypertexte visité" xfId="3968" builtinId="9" hidden="1"/>
    <cellStyle name="Lien hypertexte visité" xfId="3970" builtinId="9" hidden="1"/>
    <cellStyle name="Lien hypertexte visité" xfId="3972" builtinId="9" hidden="1"/>
    <cellStyle name="Lien hypertexte visité" xfId="3974" builtinId="9" hidden="1"/>
    <cellStyle name="Lien hypertexte visité" xfId="3976" builtinId="9" hidden="1"/>
    <cellStyle name="Lien hypertexte visité" xfId="3978" builtinId="9" hidden="1"/>
    <cellStyle name="Lien hypertexte visité" xfId="3980" builtinId="9" hidden="1"/>
    <cellStyle name="Lien hypertexte visité" xfId="3982" builtinId="9" hidden="1"/>
    <cellStyle name="Lien hypertexte visité" xfId="3984" builtinId="9" hidden="1"/>
    <cellStyle name="Lien hypertexte visité" xfId="3986" builtinId="9" hidden="1"/>
    <cellStyle name="Lien hypertexte visité" xfId="3988" builtinId="9" hidden="1"/>
    <cellStyle name="Lien hypertexte visité" xfId="3990" builtinId="9" hidden="1"/>
    <cellStyle name="Lien hypertexte visité" xfId="3992" builtinId="9" hidden="1"/>
    <cellStyle name="Lien hypertexte visité" xfId="3994" builtinId="9" hidden="1"/>
    <cellStyle name="Lien hypertexte visité" xfId="3996" builtinId="9" hidden="1"/>
    <cellStyle name="Lien hypertexte visité" xfId="3998" builtinId="9" hidden="1"/>
    <cellStyle name="Lien hypertexte visité" xfId="4000" builtinId="9" hidden="1"/>
    <cellStyle name="Lien hypertexte visité" xfId="4002" builtinId="9" hidden="1"/>
    <cellStyle name="Lien hypertexte visité" xfId="4004" builtinId="9" hidden="1"/>
    <cellStyle name="Lien hypertexte visité" xfId="4006" builtinId="9" hidden="1"/>
    <cellStyle name="Lien hypertexte visité" xfId="4008" builtinId="9" hidden="1"/>
    <cellStyle name="Lien hypertexte visité" xfId="4010" builtinId="9" hidden="1"/>
    <cellStyle name="Lien hypertexte visité" xfId="4012" builtinId="9" hidden="1"/>
    <cellStyle name="Lien hypertexte visité" xfId="4014" builtinId="9" hidden="1"/>
    <cellStyle name="Lien hypertexte visité" xfId="4016" builtinId="9" hidden="1"/>
    <cellStyle name="Lien hypertexte visité" xfId="4018" builtinId="9" hidden="1"/>
    <cellStyle name="Lien hypertexte visité" xfId="4020" builtinId="9" hidden="1"/>
    <cellStyle name="Lien hypertexte visité" xfId="4022" builtinId="9" hidden="1"/>
    <cellStyle name="Lien hypertexte visité" xfId="4024" builtinId="9" hidden="1"/>
    <cellStyle name="Lien hypertexte visité" xfId="4026" builtinId="9" hidden="1"/>
    <cellStyle name="Lien hypertexte visité" xfId="4028" builtinId="9" hidden="1"/>
    <cellStyle name="Lien hypertexte visité" xfId="4030" builtinId="9" hidden="1"/>
    <cellStyle name="Lien hypertexte visité" xfId="4032" builtinId="9" hidden="1"/>
    <cellStyle name="Lien hypertexte visité" xfId="4034" builtinId="9" hidden="1"/>
    <cellStyle name="Lien hypertexte visité" xfId="4036" builtinId="9" hidden="1"/>
    <cellStyle name="Lien hypertexte visité" xfId="4038" builtinId="9" hidden="1"/>
    <cellStyle name="Lien hypertexte visité" xfId="4040" builtinId="9" hidden="1"/>
    <cellStyle name="Lien hypertexte visité" xfId="4042" builtinId="9" hidden="1"/>
    <cellStyle name="Lien hypertexte visité" xfId="4044" builtinId="9" hidden="1"/>
    <cellStyle name="Lien hypertexte visité" xfId="4046" builtinId="9" hidden="1"/>
    <cellStyle name="Lien hypertexte visité" xfId="4048" builtinId="9" hidden="1"/>
    <cellStyle name="Lien hypertexte visité" xfId="4050" builtinId="9" hidden="1"/>
    <cellStyle name="Lien hypertexte visité" xfId="4052" builtinId="9" hidden="1"/>
    <cellStyle name="Lien hypertexte visité" xfId="4054" builtinId="9" hidden="1"/>
    <cellStyle name="Lien hypertexte visité" xfId="4056" builtinId="9" hidden="1"/>
    <cellStyle name="Lien hypertexte visité" xfId="4058" builtinId="9" hidden="1"/>
    <cellStyle name="Lien hypertexte visité" xfId="4060" builtinId="9" hidden="1"/>
    <cellStyle name="Lien hypertexte visité" xfId="4062" builtinId="9" hidden="1"/>
    <cellStyle name="Lien hypertexte visité" xfId="4064" builtinId="9" hidden="1"/>
    <cellStyle name="Lien hypertexte visité" xfId="4066" builtinId="9" hidden="1"/>
    <cellStyle name="Lien hypertexte visité" xfId="4068" builtinId="9" hidden="1"/>
    <cellStyle name="Lien hypertexte visité" xfId="4070" builtinId="9" hidden="1"/>
    <cellStyle name="Lien hypertexte visité" xfId="4072" builtinId="9" hidden="1"/>
    <cellStyle name="Lien hypertexte visité" xfId="4074" builtinId="9" hidden="1"/>
    <cellStyle name="Lien hypertexte visité" xfId="4076" builtinId="9" hidden="1"/>
    <cellStyle name="Lien hypertexte visité" xfId="4078" builtinId="9" hidden="1"/>
    <cellStyle name="Lien hypertexte visité" xfId="4080" builtinId="9" hidden="1"/>
    <cellStyle name="Lien hypertexte visité" xfId="4082" builtinId="9" hidden="1"/>
    <cellStyle name="Lien hypertexte visité" xfId="4084" builtinId="9" hidden="1"/>
    <cellStyle name="Lien hypertexte visité" xfId="4086" builtinId="9" hidden="1"/>
    <cellStyle name="Lien hypertexte visité" xfId="4088" builtinId="9" hidden="1"/>
    <cellStyle name="Lien hypertexte visité" xfId="4090" builtinId="9" hidden="1"/>
    <cellStyle name="Lien hypertexte visité" xfId="4092" builtinId="9" hidden="1"/>
    <cellStyle name="Lien hypertexte visité" xfId="4094" builtinId="9" hidden="1"/>
    <cellStyle name="Lien hypertexte visité" xfId="4096" builtinId="9" hidden="1"/>
    <cellStyle name="Lien hypertexte visité" xfId="4098" builtinId="9" hidden="1"/>
    <cellStyle name="Lien hypertexte visité" xfId="4100" builtinId="9" hidden="1"/>
    <cellStyle name="Lien hypertexte visité" xfId="4102" builtinId="9" hidden="1"/>
    <cellStyle name="Lien hypertexte visité" xfId="4104" builtinId="9" hidden="1"/>
    <cellStyle name="Lien hypertexte visité" xfId="4106" builtinId="9" hidden="1"/>
    <cellStyle name="Lien hypertexte visité" xfId="4108" builtinId="9" hidden="1"/>
    <cellStyle name="Lien hypertexte visité" xfId="4110" builtinId="9" hidden="1"/>
    <cellStyle name="Lien hypertexte visité" xfId="4112" builtinId="9" hidden="1"/>
    <cellStyle name="Lien hypertexte visité" xfId="4114" builtinId="9" hidden="1"/>
    <cellStyle name="Lien hypertexte visité" xfId="4116" builtinId="9" hidden="1"/>
    <cellStyle name="Lien hypertexte visité" xfId="4118" builtinId="9" hidden="1"/>
    <cellStyle name="Lien hypertexte visité" xfId="4120" builtinId="9" hidden="1"/>
    <cellStyle name="Lien hypertexte visité" xfId="4122" builtinId="9" hidden="1"/>
    <cellStyle name="Lien hypertexte visité" xfId="4124" builtinId="9" hidden="1"/>
    <cellStyle name="Lien hypertexte visité" xfId="4126" builtinId="9" hidden="1"/>
    <cellStyle name="Lien hypertexte visité" xfId="4128" builtinId="9" hidden="1"/>
    <cellStyle name="Lien hypertexte visité" xfId="4130" builtinId="9" hidden="1"/>
    <cellStyle name="Lien hypertexte visité" xfId="4132" builtinId="9" hidden="1"/>
    <cellStyle name="Lien hypertexte visité" xfId="4134" builtinId="9" hidden="1"/>
    <cellStyle name="Lien hypertexte visité" xfId="4136" builtinId="9" hidden="1"/>
    <cellStyle name="Lien hypertexte visité" xfId="4138" builtinId="9" hidden="1"/>
    <cellStyle name="Lien hypertexte visité" xfId="4140" builtinId="9" hidden="1"/>
    <cellStyle name="Lien hypertexte visité" xfId="4142" builtinId="9" hidden="1"/>
    <cellStyle name="Lien hypertexte visité" xfId="4144" builtinId="9" hidden="1"/>
    <cellStyle name="Lien hypertexte visité" xfId="4146" builtinId="9" hidden="1"/>
    <cellStyle name="Lien hypertexte visité" xfId="4148" builtinId="9" hidden="1"/>
    <cellStyle name="Lien hypertexte visité" xfId="4150" builtinId="9" hidden="1"/>
    <cellStyle name="Lien hypertexte visité" xfId="4152" builtinId="9" hidden="1"/>
    <cellStyle name="Lien hypertexte visité" xfId="4154" builtinId="9" hidden="1"/>
    <cellStyle name="Lien hypertexte visité" xfId="4156" builtinId="9" hidden="1"/>
    <cellStyle name="Lien hypertexte visité" xfId="4158" builtinId="9" hidden="1"/>
    <cellStyle name="Lien hypertexte visité" xfId="4160" builtinId="9" hidden="1"/>
    <cellStyle name="Lien hypertexte visité" xfId="4162" builtinId="9" hidden="1"/>
    <cellStyle name="Lien hypertexte visité" xfId="4164" builtinId="9" hidden="1"/>
    <cellStyle name="Lien hypertexte visité" xfId="4166" builtinId="9" hidden="1"/>
    <cellStyle name="Lien hypertexte visité" xfId="4168" builtinId="9" hidden="1"/>
    <cellStyle name="Lien hypertexte visité" xfId="4170" builtinId="9" hidden="1"/>
    <cellStyle name="Lien hypertexte visité" xfId="4172" builtinId="9" hidden="1"/>
    <cellStyle name="Lien hypertexte visité" xfId="4174" builtinId="9" hidden="1"/>
    <cellStyle name="Lien hypertexte visité" xfId="4176" builtinId="9" hidden="1"/>
    <cellStyle name="Lien hypertexte visité" xfId="4178" builtinId="9" hidden="1"/>
    <cellStyle name="Lien hypertexte visité" xfId="4180" builtinId="9" hidden="1"/>
    <cellStyle name="Lien hypertexte visité" xfId="4182" builtinId="9" hidden="1"/>
    <cellStyle name="Lien hypertexte visité" xfId="4184" builtinId="9" hidden="1"/>
    <cellStyle name="Lien hypertexte visité" xfId="4186" builtinId="9" hidden="1"/>
    <cellStyle name="Lien hypertexte visité" xfId="4188" builtinId="9" hidden="1"/>
    <cellStyle name="Lien hypertexte visité" xfId="4190" builtinId="9" hidden="1"/>
    <cellStyle name="Lien hypertexte visité" xfId="4192" builtinId="9" hidden="1"/>
    <cellStyle name="Lien hypertexte visité" xfId="4194" builtinId="9" hidden="1"/>
    <cellStyle name="Lien hypertexte visité" xfId="4196" builtinId="9" hidden="1"/>
    <cellStyle name="Lien hypertexte visité" xfId="4198" builtinId="9" hidden="1"/>
    <cellStyle name="Lien hypertexte visité" xfId="4200" builtinId="9" hidden="1"/>
    <cellStyle name="Lien hypertexte visité" xfId="4202" builtinId="9" hidden="1"/>
    <cellStyle name="Lien hypertexte visité" xfId="4204" builtinId="9" hidden="1"/>
    <cellStyle name="Lien hypertexte visité" xfId="4206" builtinId="9" hidden="1"/>
    <cellStyle name="Lien hypertexte visité" xfId="4208" builtinId="9" hidden="1"/>
    <cellStyle name="Lien hypertexte visité" xfId="4210" builtinId="9" hidden="1"/>
    <cellStyle name="Lien hypertexte visité" xfId="4212" builtinId="9" hidden="1"/>
    <cellStyle name="Lien hypertexte visité" xfId="4214" builtinId="9" hidden="1"/>
    <cellStyle name="Lien hypertexte visité" xfId="4216" builtinId="9" hidden="1"/>
    <cellStyle name="Lien hypertexte visité" xfId="4218" builtinId="9" hidden="1"/>
    <cellStyle name="Lien hypertexte visité" xfId="4220" builtinId="9" hidden="1"/>
    <cellStyle name="Lien hypertexte visité" xfId="4222" builtinId="9" hidden="1"/>
    <cellStyle name="Lien hypertexte visité" xfId="4224" builtinId="9" hidden="1"/>
    <cellStyle name="Lien hypertexte visité" xfId="4226" builtinId="9" hidden="1"/>
    <cellStyle name="Lien hypertexte visité" xfId="4228" builtinId="9" hidden="1"/>
    <cellStyle name="Lien hypertexte visité" xfId="4230" builtinId="9" hidden="1"/>
    <cellStyle name="Lien hypertexte visité" xfId="4232" builtinId="9" hidden="1"/>
    <cellStyle name="Lien hypertexte visité" xfId="4234" builtinId="9" hidden="1"/>
    <cellStyle name="Lien hypertexte visité" xfId="4236" builtinId="9" hidden="1"/>
    <cellStyle name="Lien hypertexte visité" xfId="4238" builtinId="9" hidden="1"/>
    <cellStyle name="Lien hypertexte visité" xfId="4240" builtinId="9" hidden="1"/>
    <cellStyle name="Lien hypertexte visité" xfId="4242" builtinId="9" hidden="1"/>
    <cellStyle name="Lien hypertexte visité" xfId="4244" builtinId="9" hidden="1"/>
    <cellStyle name="Lien hypertexte visité" xfId="4246" builtinId="9" hidden="1"/>
    <cellStyle name="Lien hypertexte visité" xfId="4248" builtinId="9" hidden="1"/>
    <cellStyle name="Lien hypertexte visité" xfId="4250" builtinId="9" hidden="1"/>
    <cellStyle name="Lien hypertexte visité" xfId="4252" builtinId="9" hidden="1"/>
    <cellStyle name="Lien hypertexte visité" xfId="4254" builtinId="9" hidden="1"/>
    <cellStyle name="Lien hypertexte visité" xfId="4256" builtinId="9" hidden="1"/>
    <cellStyle name="Lien hypertexte visité" xfId="4258" builtinId="9" hidden="1"/>
    <cellStyle name="Lien hypertexte visité" xfId="4260" builtinId="9" hidden="1"/>
    <cellStyle name="Lien hypertexte visité" xfId="4262" builtinId="9" hidden="1"/>
    <cellStyle name="Lien hypertexte visité" xfId="4264" builtinId="9" hidden="1"/>
    <cellStyle name="Lien hypertexte visité" xfId="4266" builtinId="9" hidden="1"/>
    <cellStyle name="Lien hypertexte visité" xfId="4268" builtinId="9" hidden="1"/>
    <cellStyle name="Lien hypertexte visité" xfId="4270" builtinId="9" hidden="1"/>
    <cellStyle name="Lien hypertexte visité" xfId="4272" builtinId="9" hidden="1"/>
    <cellStyle name="Lien hypertexte visité" xfId="4274" builtinId="9" hidden="1"/>
    <cellStyle name="Lien hypertexte visité" xfId="4276" builtinId="9" hidden="1"/>
    <cellStyle name="Lien hypertexte visité" xfId="4278" builtinId="9" hidden="1"/>
    <cellStyle name="Lien hypertexte visité" xfId="4280" builtinId="9" hidden="1"/>
    <cellStyle name="Lien hypertexte visité" xfId="4282" builtinId="9" hidden="1"/>
    <cellStyle name="Lien hypertexte visité" xfId="4284" builtinId="9" hidden="1"/>
    <cellStyle name="Lien hypertexte visité" xfId="4286" builtinId="9" hidden="1"/>
    <cellStyle name="Lien hypertexte visité" xfId="4288" builtinId="9" hidden="1"/>
    <cellStyle name="Lien hypertexte visité" xfId="4290" builtinId="9" hidden="1"/>
    <cellStyle name="Lien hypertexte visité" xfId="4292" builtinId="9" hidden="1"/>
    <cellStyle name="Lien hypertexte visité" xfId="4294" builtinId="9" hidden="1"/>
    <cellStyle name="Lien hypertexte visité" xfId="4296" builtinId="9" hidden="1"/>
    <cellStyle name="Lien hypertexte visité" xfId="4298" builtinId="9" hidden="1"/>
    <cellStyle name="Lien hypertexte visité" xfId="4299" builtinId="9" hidden="1"/>
    <cellStyle name="Lien hypertexte visité" xfId="4300" builtinId="9" hidden="1"/>
    <cellStyle name="Lien hypertexte visité" xfId="4301" builtinId="9" hidden="1"/>
    <cellStyle name="Lien hypertexte visité" xfId="4302" builtinId="9" hidden="1"/>
    <cellStyle name="Lien hypertexte visité" xfId="4303" builtinId="9" hidden="1"/>
    <cellStyle name="Lien hypertexte visité" xfId="4304" builtinId="9" hidden="1"/>
    <cellStyle name="Lien hypertexte visité" xfId="4305" builtinId="9" hidden="1"/>
    <cellStyle name="Lien hypertexte visité" xfId="4306" builtinId="9" hidden="1"/>
    <cellStyle name="Lien hypertexte visité" xfId="4307" builtinId="9" hidden="1"/>
    <cellStyle name="Lien hypertexte visité" xfId="4308" builtinId="9" hidden="1"/>
    <cellStyle name="Lien hypertexte visité" xfId="4309" builtinId="9" hidden="1"/>
    <cellStyle name="Lien hypertexte visité" xfId="4310" builtinId="9" hidden="1"/>
    <cellStyle name="Lien hypertexte visité" xfId="4311" builtinId="9" hidden="1"/>
    <cellStyle name="Lien hypertexte visité" xfId="4313" builtinId="9" hidden="1"/>
    <cellStyle name="Lien hypertexte visité" xfId="4315" builtinId="9" hidden="1"/>
    <cellStyle name="Lien hypertexte visité" xfId="4317" builtinId="9" hidden="1"/>
    <cellStyle name="Lien hypertexte visité" xfId="4319" builtinId="9" hidden="1"/>
    <cellStyle name="Lien hypertexte visité" xfId="4321" builtinId="9" hidden="1"/>
    <cellStyle name="Lien hypertexte visité" xfId="4323" builtinId="9" hidden="1"/>
    <cellStyle name="Lien hypertexte visité" xfId="4325" builtinId="9" hidden="1"/>
    <cellStyle name="Lien hypertexte visité" xfId="4327" builtinId="9" hidden="1"/>
    <cellStyle name="Lien hypertexte visité" xfId="4329" builtinId="9" hidden="1"/>
    <cellStyle name="Lien hypertexte visité" xfId="4331" builtinId="9" hidden="1"/>
    <cellStyle name="Lien hypertexte visité" xfId="4333" builtinId="9" hidden="1"/>
    <cellStyle name="Lien hypertexte visité" xfId="4335" builtinId="9" hidden="1"/>
    <cellStyle name="Lien hypertexte visité" xfId="4337" builtinId="9" hidden="1"/>
    <cellStyle name="Lien hypertexte visité" xfId="4339" builtinId="9" hidden="1"/>
    <cellStyle name="Lien hypertexte visité" xfId="4341" builtinId="9" hidden="1"/>
    <cellStyle name="Lien hypertexte visité" xfId="4343" builtinId="9" hidden="1"/>
    <cellStyle name="Lien hypertexte visité" xfId="4345" builtinId="9" hidden="1"/>
    <cellStyle name="Lien hypertexte visité" xfId="4347" builtinId="9" hidden="1"/>
    <cellStyle name="Lien hypertexte visité" xfId="4349" builtinId="9" hidden="1"/>
    <cellStyle name="Lien hypertexte visité" xfId="4351" builtinId="9" hidden="1"/>
    <cellStyle name="Lien hypertexte visité" xfId="4353" builtinId="9" hidden="1"/>
    <cellStyle name="Lien hypertexte visité" xfId="4355" builtinId="9" hidden="1"/>
    <cellStyle name="Lien hypertexte visité" xfId="4357" builtinId="9" hidden="1"/>
    <cellStyle name="Lien hypertexte visité" xfId="4359" builtinId="9" hidden="1"/>
    <cellStyle name="Lien hypertexte visité" xfId="4361" builtinId="9" hidden="1"/>
    <cellStyle name="Lien hypertexte visité" xfId="4363" builtinId="9" hidden="1"/>
    <cellStyle name="Lien hypertexte visité" xfId="4365" builtinId="9" hidden="1"/>
    <cellStyle name="Lien hypertexte visité" xfId="4367" builtinId="9" hidden="1"/>
    <cellStyle name="Lien hypertexte visité" xfId="4369" builtinId="9" hidden="1"/>
    <cellStyle name="Lien hypertexte visité" xfId="4371" builtinId="9" hidden="1"/>
    <cellStyle name="Lien hypertexte visité" xfId="4373" builtinId="9" hidden="1"/>
    <cellStyle name="Lien hypertexte visité" xfId="4375" builtinId="9" hidden="1"/>
    <cellStyle name="Lien hypertexte visité" xfId="4377" builtinId="9" hidden="1"/>
    <cellStyle name="Lien hypertexte visité" xfId="4379" builtinId="9" hidden="1"/>
    <cellStyle name="Lien hypertexte visité" xfId="4381" builtinId="9" hidden="1"/>
    <cellStyle name="Lien hypertexte visité" xfId="4383" builtinId="9" hidden="1"/>
    <cellStyle name="Lien hypertexte visité" xfId="4385" builtinId="9" hidden="1"/>
    <cellStyle name="Lien hypertexte visité" xfId="4387" builtinId="9" hidden="1"/>
    <cellStyle name="Lien hypertexte visité" xfId="4389" builtinId="9" hidden="1"/>
    <cellStyle name="Lien hypertexte visité" xfId="4391" builtinId="9" hidden="1"/>
    <cellStyle name="Lien hypertexte visité" xfId="4393" builtinId="9" hidden="1"/>
    <cellStyle name="Lien hypertexte visité" xfId="4395" builtinId="9" hidden="1"/>
    <cellStyle name="Lien hypertexte visité" xfId="4397" builtinId="9" hidden="1"/>
    <cellStyle name="Lien hypertexte visité" xfId="4399" builtinId="9" hidden="1"/>
    <cellStyle name="Lien hypertexte visité" xfId="4401" builtinId="9" hidden="1"/>
    <cellStyle name="Lien hypertexte visité" xfId="4403" builtinId="9" hidden="1"/>
    <cellStyle name="Lien hypertexte visité" xfId="4405" builtinId="9" hidden="1"/>
    <cellStyle name="Lien hypertexte visité" xfId="4407" builtinId="9" hidden="1"/>
    <cellStyle name="Lien hypertexte visité" xfId="4409" builtinId="9" hidden="1"/>
    <cellStyle name="Lien hypertexte visité" xfId="4411" builtinId="9" hidden="1"/>
    <cellStyle name="Lien hypertexte visité" xfId="4413" builtinId="9" hidden="1"/>
    <cellStyle name="Normal" xfId="0" builtinId="0"/>
    <cellStyle name="Normal 11" xfId="4416"/>
    <cellStyle name="Normal 14" xfId="4415"/>
    <cellStyle name="Normal 2" xfId="1"/>
    <cellStyle name="Normal 2 2" xfId="2"/>
    <cellStyle name="Normal 2 2 2" xfId="38"/>
    <cellStyle name="Normal 2 3" xfId="3"/>
    <cellStyle name="Normal 2 3 2" xfId="774"/>
    <cellStyle name="Normal 2 4" xfId="11"/>
    <cellStyle name="Normal 3" xfId="4"/>
    <cellStyle name="Normal 3 2" xfId="215"/>
    <cellStyle name="Normal 4" xfId="747"/>
    <cellStyle name="Normal 5" xfId="5"/>
    <cellStyle name="Normal 6" xfId="6"/>
    <cellStyle name="Normal 7" xfId="7"/>
    <cellStyle name="Normal 8" xfId="8"/>
  </cellStyles>
  <dxfs count="99">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dxf>
    <dxf>
      <font>
        <strike val="0"/>
        <outline val="0"/>
        <shadow val="0"/>
        <vertAlign val="baseline"/>
        <sz val="1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strike val="0"/>
        <outline val="0"/>
        <shadow val="0"/>
        <vertAlign val="baseline"/>
        <sz val="11"/>
        <name val="Calibri"/>
        <scheme val="minor"/>
      </font>
      <fill>
        <patternFill patternType="none">
          <fgColor indexed="64"/>
          <bgColor auto="1"/>
        </patternFill>
      </fill>
    </dxf>
    <dxf>
      <font>
        <strike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Calibri"/>
        <scheme val="minor"/>
      </font>
      <alignment horizontal="right"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0"/>
        <name val="Calibri"/>
        <scheme val="minor"/>
      </font>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left"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strike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strike val="0"/>
        <outline val="0"/>
        <shadow val="0"/>
        <u val="none"/>
        <vertAlign val="baseline"/>
        <sz val="11"/>
        <color theme="0"/>
        <name val="Calibri"/>
        <scheme val="minor"/>
      </font>
    </dxf>
  </dxfs>
  <tableStyles count="0" defaultTableStyle="TableStyleMedium9" defaultPivotStyle="PivotStyleMedium4"/>
  <colors>
    <mruColors>
      <color rgb="FFFF99CC"/>
      <color rgb="FFEAAA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id="2" name="Tableau2" displayName="Tableau2" ref="A1:S7284" totalsRowShown="0" headerRowDxfId="98">
  <autoFilter ref="A1:S7284"/>
  <sortState ref="A2:S7284">
    <sortCondition ref="B1:B7284"/>
  </sortState>
  <tableColumns count="19">
    <tableColumn id="1" name="Presence of Pb" dataDxfId="97"/>
    <tableColumn id="2" name="Presence of Cu" dataDxfId="96"/>
    <tableColumn id="3" name="Purpose of the study" dataDxfId="95"/>
    <tableColumn id="4" name="Main minerals/metals mined" dataDxfId="94"/>
    <tableColumn id="5" name="Sample Number" dataDxfId="93"/>
    <tableColumn id="6" name="Country" dataDxfId="92"/>
    <tableColumn id="7" name="Region" dataDxfId="91"/>
    <tableColumn id="8" name="Sector details" dataDxfId="90"/>
    <tableColumn id="9" name="Mine" dataDxfId="89"/>
    <tableColumn id="10" name="Latitude" dataDxfId="88"/>
    <tableColumn id="11" name="Longitude" dataDxfId="87"/>
    <tableColumn id="12" name="Mineral analyzed" dataDxfId="86"/>
    <tableColumn id="13" name="208Pb/206Pb" dataDxfId="85"/>
    <tableColumn id="14" name="207Pb/206Pb" dataDxfId="84"/>
    <tableColumn id="15" name="206Pb/204Pb" dataDxfId="83"/>
    <tableColumn id="16" name="207Pb/204Pb" dataDxfId="82"/>
    <tableColumn id="17" name="208Pb/204Pb" dataDxfId="81"/>
    <tableColumn id="18" name="Sources" dataDxfId="80"/>
    <tableColumn id="19" name="Full reference" dataDxfId="79"/>
  </tableColumns>
  <tableStyleInfo name="TableStyleLight8" showFirstColumn="0" showLastColumn="0" showRowStripes="1" showColumnStripes="0"/>
</table>
</file>

<file path=xl/tables/table2.xml><?xml version="1.0" encoding="utf-8"?>
<table xmlns="http://schemas.openxmlformats.org/spreadsheetml/2006/main" id="4" name="Tableau4" displayName="Tableau4" ref="A1:S152" totalsRowShown="0" headerRowDxfId="78" dataDxfId="77">
  <autoFilter ref="A1:S152"/>
  <sortState ref="A2:S152">
    <sortCondition ref="S1:S152"/>
  </sortState>
  <tableColumns count="19">
    <tableColumn id="1" name="Presence of Pb"/>
    <tableColumn id="2" name="Presence of Cu" dataDxfId="76"/>
    <tableColumn id="3" name="Purpose of the study" dataDxfId="75"/>
    <tableColumn id="4" name="Main minerals/metals mined" dataDxfId="74"/>
    <tableColumn id="5" name="Sample Number" dataDxfId="73"/>
    <tableColumn id="6" name="Country" dataDxfId="72"/>
    <tableColumn id="7" name="Region" dataDxfId="71"/>
    <tableColumn id="8" name="Sector details" dataDxfId="70"/>
    <tableColumn id="9" name="Mine" dataDxfId="69"/>
    <tableColumn id="10" name="Latitude" dataDxfId="68"/>
    <tableColumn id="11" name="Longitude" dataDxfId="67"/>
    <tableColumn id="12" name="Mineral analyzed" dataDxfId="66"/>
    <tableColumn id="13" name="208Pb/206Pb" dataDxfId="65"/>
    <tableColumn id="14" name="207Pb/206Pb" dataDxfId="64"/>
    <tableColumn id="15" name="206Pb/204Pb" dataDxfId="63"/>
    <tableColumn id="16" name="207Pb/204Pb" dataDxfId="62"/>
    <tableColumn id="17" name="208Pb/204Pb" dataDxfId="61"/>
    <tableColumn id="18" name="Sources" dataDxfId="60"/>
    <tableColumn id="19" name="Full reference" dataDxfId="59"/>
  </tableColumns>
  <tableStyleInfo name="TableStyleLight8" showFirstColumn="0" showLastColumn="0" showRowStripes="1" showColumnStripes="0"/>
</table>
</file>

<file path=xl/tables/table3.xml><?xml version="1.0" encoding="utf-8"?>
<table xmlns="http://schemas.openxmlformats.org/spreadsheetml/2006/main" id="3" name="Tableau3" displayName="Tableau3" ref="A1:T482" totalsRowShown="0" headerRowDxfId="58" dataDxfId="57">
  <autoFilter ref="A1:T482"/>
  <sortState ref="A2:T487">
    <sortCondition ref="S1:S487"/>
  </sortState>
  <tableColumns count="20">
    <tableColumn id="1" name="Missing element(s)" dataDxfId="56"/>
    <tableColumn id="4" name="Presence of Pb" dataDxfId="55"/>
    <tableColumn id="5" name="Presence of Cu" dataDxfId="54"/>
    <tableColumn id="6" name="Purpose of the study" dataDxfId="53"/>
    <tableColumn id="10" name="Main minerals/metals mined" dataDxfId="52"/>
    <tableColumn id="11" name="Sample Number" dataDxfId="51"/>
    <tableColumn id="12" name="Country" dataDxfId="50"/>
    <tableColumn id="13" name="Region" dataDxfId="49"/>
    <tableColumn id="14" name="Sector details" dataDxfId="48"/>
    <tableColumn id="15" name="Mine" dataDxfId="47"/>
    <tableColumn id="16" name="Latitude" dataDxfId="46"/>
    <tableColumn id="17" name="Longitude" dataDxfId="45"/>
    <tableColumn id="34" name="Mineral analyzed" dataDxfId="44"/>
    <tableColumn id="35" name="208Pb/206Pb" dataDxfId="43"/>
    <tableColumn id="36" name="207Pb/206Pb" dataDxfId="42"/>
    <tableColumn id="37" name="206Pb/204Pb" dataDxfId="41"/>
    <tableColumn id="38" name="207Pb/204Pb" dataDxfId="40"/>
    <tableColumn id="39" name="208Pb/204Pb" dataDxfId="39"/>
    <tableColumn id="42" name="Sources" dataDxfId="38"/>
    <tableColumn id="43" name="Full reference" dataDxfId="37"/>
  </tableColumns>
  <tableStyleInfo name="TableStyleLight8" showFirstColumn="0" showLastColumn="0" showRowStripes="1" showColumnStripes="0"/>
</table>
</file>

<file path=xl/tables/table4.xml><?xml version="1.0" encoding="utf-8"?>
<table xmlns="http://schemas.openxmlformats.org/spreadsheetml/2006/main" id="5" name="Tableau5" displayName="Tableau5" ref="A1:S7" totalsRowShown="0" headerRowDxfId="36">
  <autoFilter ref="A1:S7"/>
  <tableColumns count="19">
    <tableColumn id="1" name="Presence of Pb" dataDxfId="35"/>
    <tableColumn id="2" name="Presence of Cu" dataDxfId="34"/>
    <tableColumn id="3" name="Purpose of the study" dataDxfId="33"/>
    <tableColumn id="4" name="Main minerals/metals mined" dataDxfId="32"/>
    <tableColumn id="5" name="Sample Number" dataDxfId="31"/>
    <tableColumn id="6" name="Country" dataDxfId="30"/>
    <tableColumn id="7" name="Region" dataDxfId="29"/>
    <tableColumn id="8" name="Sector details" dataDxfId="28"/>
    <tableColumn id="9" name="Mine" dataDxfId="27"/>
    <tableColumn id="10" name="Latitude" dataDxfId="26"/>
    <tableColumn id="11" name="Longitude" dataDxfId="25"/>
    <tableColumn id="12" name="Mineral analyzed" dataDxfId="24"/>
    <tableColumn id="13" name="208Pb/206Pb"/>
    <tableColumn id="14" name="207Pb/206Pb"/>
    <tableColumn id="15" name="206Pb/204Pb"/>
    <tableColumn id="16" name="207Pb/204Pb" dataDxfId="23"/>
    <tableColumn id="17" name="208Pb/204Pb"/>
    <tableColumn id="18" name="Sources" dataDxfId="22"/>
    <tableColumn id="19" name="Full reference" dataDxfId="21"/>
  </tableColumns>
  <tableStyleInfo name="TableStyleLight8" showFirstColumn="0" showLastColumn="0" showRowStripes="1" showColumnStripes="0"/>
</table>
</file>

<file path=xl/tables/table5.xml><?xml version="1.0" encoding="utf-8"?>
<table xmlns="http://schemas.openxmlformats.org/spreadsheetml/2006/main" id="1" name="Tableau1" displayName="Tableau1" ref="A1:S272" totalsRowShown="0" headerRowDxfId="20" dataDxfId="19">
  <autoFilter ref="A1:S272"/>
  <sortState ref="A2:S272">
    <sortCondition ref="L1:L272"/>
  </sortState>
  <tableColumns count="19">
    <tableColumn id="1" name="Presence of Pb" dataDxfId="18"/>
    <tableColumn id="2" name="Presence of Cu" dataDxfId="17"/>
    <tableColumn id="3" name="Purpose of the study" dataDxfId="16"/>
    <tableColumn id="7" name="Main minerals/metals mined" dataDxfId="15"/>
    <tableColumn id="8" name="Sample Number" dataDxfId="14"/>
    <tableColumn id="9" name="Country" dataDxfId="13"/>
    <tableColumn id="10" name="Region" dataDxfId="12"/>
    <tableColumn id="11" name="Sector details" dataDxfId="11"/>
    <tableColumn id="12" name="Mine" dataDxfId="10"/>
    <tableColumn id="13" name="Latitude" dataDxfId="9"/>
    <tableColumn id="14" name="Longitude" dataDxfId="8"/>
    <tableColumn id="31" name="Mineral analyzed" dataDxfId="7"/>
    <tableColumn id="32" name="208Pb/206Pb" dataDxfId="6"/>
    <tableColumn id="33" name="207Pb/206Pb" dataDxfId="5"/>
    <tableColumn id="34" name="206Pb/204Pb" dataDxfId="4"/>
    <tableColumn id="35" name="207Pb/204Pb" dataDxfId="3"/>
    <tableColumn id="36" name="208Pb/204Pb" dataDxfId="2"/>
    <tableColumn id="39" name="Sources" dataDxfId="1"/>
    <tableColumn id="40" name="Full reference" dataDxfId="0"/>
  </tableColumns>
  <tableStyleInfo name="TableStyleLight8"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8" Type="http://schemas.openxmlformats.org/officeDocument/2006/relationships/hyperlink" Target="http://biblio.naturalsciences.be/rbins-publications/bulletin-de-la-societe-belge-de-geologie/089%20-%201980/bsbg_089_1980_p123-136.pdf" TargetMode="External"/><Relationship Id="rId3" Type="http://schemas.openxmlformats.org/officeDocument/2006/relationships/hyperlink" Target="https://www.academia.edu/16827853/Pr%C3%A4historischer_Kupferbergbau_in_Derekutugun_DEREKUTUGUN_TARIH%C3%96NCESI_BAKIR_ISLETMELERI" TargetMode="External"/><Relationship Id="rId7" Type="http://schemas.openxmlformats.org/officeDocument/2006/relationships/hyperlink" Target="https://www.academia.edu/16827853/Pr%C3%A4historischer_Kupferbergbau_in_Derekutugun_DEREKUTUGUN_TARIH%C3%96NCESI_BAKIR_ISLETMELERI" TargetMode="External"/><Relationship Id="rId12" Type="http://schemas.openxmlformats.org/officeDocument/2006/relationships/table" Target="../tables/table1.xml"/><Relationship Id="rId2" Type="http://schemas.openxmlformats.org/officeDocument/2006/relationships/hyperlink" Target="https://www.academia.edu/16827853/Pr%C3%A4historischer_Kupferbergbau_in_Derekutugun_DEREKUTUGUN_TARIH%C3%96NCESI_BAKIR_ISLETMELERI" TargetMode="External"/><Relationship Id="rId1" Type="http://schemas.openxmlformats.org/officeDocument/2006/relationships/hyperlink" Target="http://sharjaharchaeology.com/pg/Published-Articles/The-Archaeological-Site-HL-01_Johannes_Kutterer.pdf" TargetMode="External"/><Relationship Id="rId6" Type="http://schemas.openxmlformats.org/officeDocument/2006/relationships/hyperlink" Target="https://www.academia.edu/16827853/Pr%C3%A4historischer_Kupferbergbau_in_Derekutugun_DEREKUTUGUN_TARIH%C3%96NCESI_BAKIR_ISLETMELERI" TargetMode="External"/><Relationship Id="rId11" Type="http://schemas.openxmlformats.org/officeDocument/2006/relationships/printerSettings" Target="../printerSettings/printerSettings1.bin"/><Relationship Id="rId5" Type="http://schemas.openxmlformats.org/officeDocument/2006/relationships/hyperlink" Target="https://www.academia.edu/16827853/Pr%C3%A4historischer_Kupferbergbau_in_Derekutugun_DEREKUTUGUN_TARIH%C3%96NCESI_BAKIR_ISLETMELERI" TargetMode="External"/><Relationship Id="rId10" Type="http://schemas.openxmlformats.org/officeDocument/2006/relationships/hyperlink" Target="http://biblio.naturalsciences.be/rbins-publications/bulletin-de-la-societe-belge-de-geologie/089%20-%201980/bsbg_089_1980_p123-136.pdf" TargetMode="External"/><Relationship Id="rId4" Type="http://schemas.openxmlformats.org/officeDocument/2006/relationships/hyperlink" Target="https://www.academia.edu/16827853/Pr%C3%A4historischer_Kupferbergbau_in_Derekutugun_DEREKUTUGUN_TARIH%C3%96NCESI_BAKIR_ISLETMELERI" TargetMode="External"/><Relationship Id="rId9" Type="http://schemas.openxmlformats.org/officeDocument/2006/relationships/hyperlink" Target="http://biblio.naturalsciences.be/rbins-publications/bulletin-de-la-societe-belge-de-geologie/089%20-%201980/bsbg_089_1980_p123-136.pdf" TargetMode="Externa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https://www.intechopen.com/books/contributions-to-mineralization/lead-isotopes-as-tracers-of-metal-sources-and-timing-of-the-carbonate-hosted-pb-zn-deposits-in-th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101"/>
  <sheetViews>
    <sheetView workbookViewId="0"/>
  </sheetViews>
  <sheetFormatPr baseColWidth="10" defaultRowHeight="14.5"/>
  <sheetData>
    <row r="2" spans="2:3">
      <c r="B2" s="61">
        <v>8.3175565052446263</v>
      </c>
      <c r="C2" s="61">
        <v>3.3650324006706507</v>
      </c>
    </row>
    <row r="3" spans="2:3">
      <c r="B3" s="61">
        <v>7.4454947424118991</v>
      </c>
      <c r="C3" s="61">
        <v>2.9617399385786918</v>
      </c>
    </row>
    <row r="4" spans="2:3">
      <c r="B4" s="61">
        <v>6.5400368098051143</v>
      </c>
      <c r="C4" s="61">
        <v>2.1857851595026454</v>
      </c>
    </row>
    <row r="5" spans="2:3">
      <c r="B5" s="61">
        <v>6.0030961704277672</v>
      </c>
      <c r="C5" s="61">
        <v>2.8864744756215073</v>
      </c>
    </row>
    <row r="6" spans="2:3">
      <c r="B6" s="61">
        <v>4.6395364048827332</v>
      </c>
      <c r="C6" s="61">
        <v>2.6014687389636468</v>
      </c>
    </row>
    <row r="7" spans="2:3">
      <c r="B7" s="61">
        <v>1.8489211179101162</v>
      </c>
      <c r="C7" s="61">
        <v>0.68384391250749399</v>
      </c>
    </row>
    <row r="8" spans="2:3">
      <c r="B8" s="61">
        <v>1.4297821515998308</v>
      </c>
      <c r="C8" s="61">
        <v>1.9915024554110685</v>
      </c>
    </row>
    <row r="9" spans="2:3">
      <c r="B9" s="61">
        <v>0.52497223851015917</v>
      </c>
      <c r="C9" s="61">
        <v>0.43799396546845415</v>
      </c>
    </row>
    <row r="10" spans="2:3">
      <c r="B10" s="61">
        <v>0.46439975851868809</v>
      </c>
      <c r="C10" s="61">
        <v>1.7696926013854992</v>
      </c>
    </row>
    <row r="11" spans="2:3">
      <c r="B11" s="61">
        <v>0.35039572467176328</v>
      </c>
      <c r="C11" s="61">
        <v>1.419079995805272</v>
      </c>
    </row>
    <row r="12" spans="2:3">
      <c r="B12" s="61">
        <v>0.16070883827964622</v>
      </c>
      <c r="C12" s="61">
        <v>0.57910650381156348</v>
      </c>
    </row>
    <row r="13" spans="2:3">
      <c r="B13" s="61">
        <v>7.1561315616015975E-2</v>
      </c>
      <c r="C13" s="61">
        <v>0.98286378201711067</v>
      </c>
    </row>
    <row r="14" spans="2:3">
      <c r="B14" s="61">
        <v>0.41625766934596697</v>
      </c>
      <c r="C14" s="61">
        <v>2.8512236038259733</v>
      </c>
    </row>
    <row r="15" spans="2:3">
      <c r="B15" s="61">
        <v>4.7401652263083349E-2</v>
      </c>
      <c r="C15" s="61">
        <v>1.3946199029078468</v>
      </c>
    </row>
    <row r="16" spans="2:3">
      <c r="B16" s="61">
        <v>-4.0550731272794849E-2</v>
      </c>
      <c r="C16" s="61">
        <v>0.73798481387569748</v>
      </c>
    </row>
    <row r="17" spans="2:3">
      <c r="B17" s="61">
        <v>2.5859189517911219E-2</v>
      </c>
      <c r="C17" s="61">
        <v>0.48594028728779071</v>
      </c>
    </row>
    <row r="18" spans="2:3">
      <c r="B18" s="61">
        <v>-3.9859650665679425E-2</v>
      </c>
      <c r="C18" s="61">
        <v>0.44769201056968377</v>
      </c>
    </row>
    <row r="19" spans="2:3">
      <c r="B19" s="61">
        <v>-4.5361534221310507E-2</v>
      </c>
      <c r="C19" s="61">
        <v>0.56931779722722631</v>
      </c>
    </row>
    <row r="20" spans="2:3">
      <c r="B20" s="61">
        <v>-5.1206669065972932E-2</v>
      </c>
      <c r="C20" s="61">
        <v>1.5410964662661311</v>
      </c>
    </row>
    <row r="21" spans="2:3">
      <c r="B21" s="61">
        <v>1.4770121753670651E-2</v>
      </c>
      <c r="C21" s="61">
        <v>0.43596913219069577</v>
      </c>
    </row>
    <row r="22" spans="2:3">
      <c r="B22" s="61">
        <v>-9.5760405454853981E-2</v>
      </c>
      <c r="C22" s="61">
        <v>0.73705964426259829</v>
      </c>
    </row>
    <row r="23" spans="2:3">
      <c r="B23" s="61">
        <v>0.11032187176610009</v>
      </c>
      <c r="C23" s="61">
        <v>1.9605062379099349</v>
      </c>
    </row>
    <row r="24" spans="2:3">
      <c r="B24" s="61">
        <v>-0.10695119622397797</v>
      </c>
      <c r="C24" s="61">
        <v>0.54310367340802035</v>
      </c>
    </row>
    <row r="25" spans="2:3">
      <c r="B25" s="61">
        <v>-9.8236552357452211E-2</v>
      </c>
      <c r="C25" s="61">
        <v>0.3930593115241745</v>
      </c>
    </row>
    <row r="26" spans="2:3">
      <c r="B26" s="61">
        <v>-0.14318152644227311</v>
      </c>
      <c r="C26" s="61">
        <v>1.5224165075762457</v>
      </c>
    </row>
    <row r="27" spans="2:3">
      <c r="B27" s="61">
        <v>-0.1576290178288744</v>
      </c>
      <c r="C27" s="61">
        <v>1.2421414084024951</v>
      </c>
    </row>
    <row r="28" spans="2:3">
      <c r="B28" s="61">
        <v>-0.17299747803539134</v>
      </c>
      <c r="C28" s="61">
        <v>1.2327251666131227</v>
      </c>
    </row>
    <row r="29" spans="2:3">
      <c r="B29" s="61">
        <v>-0.14690970494853595</v>
      </c>
      <c r="C29" s="61">
        <v>0.34286695500919939</v>
      </c>
    </row>
    <row r="30" spans="2:3">
      <c r="B30" s="61">
        <v>-0.20460212991706328</v>
      </c>
      <c r="C30" s="61">
        <v>0.50687457941639558</v>
      </c>
    </row>
    <row r="31" spans="2:3">
      <c r="B31" s="61">
        <v>-0.19817591159090142</v>
      </c>
      <c r="C31" s="61">
        <v>1.7506009264655886</v>
      </c>
    </row>
    <row r="32" spans="2:3">
      <c r="B32" s="61">
        <v>-0.27390925286969292</v>
      </c>
      <c r="C32" s="61">
        <v>1.1910026294914751</v>
      </c>
    </row>
    <row r="33" spans="2:3">
      <c r="B33" s="61">
        <v>-0.26459817301655875</v>
      </c>
      <c r="C33" s="61">
        <v>0.46086216413360503</v>
      </c>
    </row>
    <row r="34" spans="2:3">
      <c r="B34" s="61">
        <v>-0.13465654839512098</v>
      </c>
      <c r="C34" s="61">
        <v>1.7043385611205748</v>
      </c>
    </row>
    <row r="35" spans="2:3">
      <c r="B35" s="61">
        <v>-0.3428431229163067</v>
      </c>
      <c r="C35" s="61">
        <v>1.2157168536954215</v>
      </c>
    </row>
    <row r="36" spans="2:3">
      <c r="B36" s="61">
        <v>-0.3597864652510232</v>
      </c>
      <c r="C36" s="61">
        <v>0.51005114770964788</v>
      </c>
    </row>
    <row r="37" spans="2:3">
      <c r="B37" s="61">
        <v>-0.35332865647509948</v>
      </c>
      <c r="C37" s="61">
        <v>1.1291794785379015</v>
      </c>
    </row>
    <row r="38" spans="2:3">
      <c r="B38" s="61">
        <v>-0.40800860310341475</v>
      </c>
      <c r="C38" s="61">
        <v>0.24024391119184271</v>
      </c>
    </row>
    <row r="39" spans="2:3">
      <c r="B39" s="61">
        <v>-0.42107339801938792</v>
      </c>
      <c r="C39" s="61">
        <v>0.50099785900936666</v>
      </c>
    </row>
    <row r="40" spans="2:3">
      <c r="B40" s="61">
        <v>-0.4211629993391206</v>
      </c>
      <c r="C40" s="61">
        <v>1.0408174744352428</v>
      </c>
    </row>
    <row r="41" spans="2:3">
      <c r="B41" s="61">
        <v>-0.43835741915751214</v>
      </c>
      <c r="C41" s="61">
        <v>0.60114619186266527</v>
      </c>
    </row>
    <row r="42" spans="2:3">
      <c r="B42" s="61">
        <v>-0.35004016992879627</v>
      </c>
      <c r="C42" s="61">
        <v>1.5650206694632738</v>
      </c>
    </row>
    <row r="43" spans="2:3">
      <c r="B43" s="61">
        <v>-0.3798792071673347</v>
      </c>
      <c r="C43" s="61">
        <v>-0.22290529948303739</v>
      </c>
    </row>
    <row r="44" spans="2:3">
      <c r="B44" s="61">
        <v>-0.39046992807422676</v>
      </c>
      <c r="C44" s="61">
        <v>0.19240740825269742</v>
      </c>
    </row>
    <row r="45" spans="2:3">
      <c r="B45" s="61">
        <v>-0.58222484478015346</v>
      </c>
      <c r="C45" s="61">
        <v>0.98841422767332299</v>
      </c>
    </row>
    <row r="46" spans="2:3">
      <c r="B46" s="61">
        <v>-0.47568942456513952</v>
      </c>
      <c r="C46" s="61">
        <v>0.78604715483193743</v>
      </c>
    </row>
    <row r="47" spans="2:3">
      <c r="B47" s="61">
        <v>-0.47459445678696355</v>
      </c>
      <c r="C47" s="61">
        <v>0.38718789603746284</v>
      </c>
    </row>
    <row r="48" spans="2:3">
      <c r="B48" s="61">
        <v>-0.49180023371000203</v>
      </c>
      <c r="C48" s="61">
        <v>1.224969064852246</v>
      </c>
    </row>
    <row r="49" spans="2:3">
      <c r="B49" s="61">
        <v>-0.4711855807762042</v>
      </c>
      <c r="C49" s="61">
        <v>0.32710593714942782</v>
      </c>
    </row>
    <row r="50" spans="2:3">
      <c r="B50" s="61">
        <v>-0.54753350673034618</v>
      </c>
      <c r="C50" s="61">
        <v>0.63417998555653443</v>
      </c>
    </row>
    <row r="51" spans="2:3">
      <c r="B51" s="61">
        <v>-0.48167759887978434</v>
      </c>
      <c r="C51" s="61">
        <v>0.28658697215881768</v>
      </c>
    </row>
    <row r="52" spans="2:3">
      <c r="B52" s="61">
        <v>-0.51358374697162645</v>
      </c>
      <c r="C52" s="61">
        <v>1.1365086933586452</v>
      </c>
    </row>
    <row r="53" spans="2:3">
      <c r="B53" s="61">
        <v>-0.52468900214385172</v>
      </c>
      <c r="C53" s="61">
        <v>1.1814566000377287</v>
      </c>
    </row>
    <row r="54" spans="2:3">
      <c r="B54" s="61">
        <v>-0.48143152524385258</v>
      </c>
      <c r="C54" s="61">
        <v>0.29957334723526241</v>
      </c>
    </row>
    <row r="55" spans="2:3">
      <c r="B55" s="61">
        <v>-0.52351024941440727</v>
      </c>
      <c r="C55" s="61">
        <v>1.221371355456208</v>
      </c>
    </row>
    <row r="56" spans="2:3">
      <c r="B56" s="61">
        <v>-0.5353780300867399</v>
      </c>
      <c r="C56" s="61">
        <v>1.1816810065920906</v>
      </c>
    </row>
    <row r="57" spans="2:3">
      <c r="B57" s="61">
        <v>-0.50859972447861423</v>
      </c>
      <c r="C57" s="61">
        <v>0.2515882357831023</v>
      </c>
    </row>
    <row r="58" spans="2:3">
      <c r="B58" s="61">
        <v>-0.34172418750193501</v>
      </c>
      <c r="C58" s="61">
        <v>1.867348410961676</v>
      </c>
    </row>
    <row r="59" spans="2:3">
      <c r="B59" s="61">
        <v>-0.47093260785973357</v>
      </c>
      <c r="C59" s="61">
        <v>-0.14554721231363033</v>
      </c>
    </row>
    <row r="60" spans="2:3">
      <c r="B60" s="61">
        <v>-0.48508080541340348</v>
      </c>
      <c r="C60" s="61">
        <v>1.5115728928286689</v>
      </c>
    </row>
    <row r="61" spans="2:3">
      <c r="B61" s="61">
        <v>-0.58959198569876747</v>
      </c>
      <c r="C61" s="61">
        <v>0.71842744592334107</v>
      </c>
    </row>
    <row r="62" spans="2:3">
      <c r="B62" s="61">
        <v>-0.71391847804583897</v>
      </c>
      <c r="C62" s="61">
        <v>0.9833373504270313</v>
      </c>
    </row>
    <row r="63" spans="2:3">
      <c r="B63" s="61">
        <v>-0.35988526808363375</v>
      </c>
      <c r="C63" s="61">
        <v>1.8279041643729794</v>
      </c>
    </row>
    <row r="64" spans="2:3">
      <c r="B64" s="61">
        <v>-0.58069771418978888</v>
      </c>
      <c r="C64" s="61">
        <v>1.2338497472261745</v>
      </c>
    </row>
    <row r="65" spans="2:3">
      <c r="B65" s="61">
        <v>-0.32676955226853011</v>
      </c>
      <c r="C65" s="61">
        <v>1.4278117714839986</v>
      </c>
    </row>
    <row r="66" spans="2:3">
      <c r="B66" s="61">
        <v>-0.60265829795387305</v>
      </c>
      <c r="C66" s="61">
        <v>0.52027309903961783</v>
      </c>
    </row>
    <row r="67" spans="2:3">
      <c r="B67" s="61">
        <v>-0.61264176640170831</v>
      </c>
      <c r="C67" s="61">
        <v>0.63016469672042863</v>
      </c>
    </row>
    <row r="68" spans="2:3">
      <c r="B68" s="61">
        <v>-0.65338982972194715</v>
      </c>
      <c r="C68" s="61">
        <v>0.40397526435698067</v>
      </c>
    </row>
    <row r="69" spans="2:3">
      <c r="B69" s="61">
        <v>-0.61241947810618313</v>
      </c>
      <c r="C69" s="61">
        <v>6.9867081033168965E-2</v>
      </c>
    </row>
    <row r="70" spans="2:3">
      <c r="B70" s="61">
        <v>-0.602641524944179</v>
      </c>
      <c r="C70" s="61">
        <v>-1.4476314127422896E-3</v>
      </c>
    </row>
    <row r="71" spans="2:3">
      <c r="B71" s="61">
        <v>-0.63137893933973643</v>
      </c>
      <c r="C71" s="61">
        <v>0.21745150517249368</v>
      </c>
    </row>
    <row r="72" spans="2:3">
      <c r="B72" s="61">
        <v>-0.1279953426303102</v>
      </c>
      <c r="C72" s="61">
        <v>2.9982114499671169</v>
      </c>
    </row>
    <row r="73" spans="2:3">
      <c r="B73" s="61">
        <v>-7.4969723339293637E-2</v>
      </c>
      <c r="C73" s="61">
        <v>2.8550417021780943</v>
      </c>
    </row>
    <row r="74" spans="2:3">
      <c r="B74" s="61">
        <v>-0.19936135094179264</v>
      </c>
      <c r="C74" s="61">
        <v>2.8059947458200902</v>
      </c>
    </row>
    <row r="75" spans="2:3">
      <c r="B75" s="61">
        <v>-0.65414040212334612</v>
      </c>
      <c r="C75" s="61">
        <v>0.4975246434065399</v>
      </c>
    </row>
    <row r="76" spans="2:3">
      <c r="B76" s="61">
        <v>-0.66387038638049845</v>
      </c>
      <c r="C76" s="61">
        <v>0.54783118592160518</v>
      </c>
    </row>
    <row r="77" spans="2:3">
      <c r="B77" s="61">
        <v>0.56081454853021739</v>
      </c>
      <c r="C77" s="61">
        <v>3.0773403045340704</v>
      </c>
    </row>
    <row r="78" spans="2:3">
      <c r="B78" s="61">
        <v>-0.76683148931489242</v>
      </c>
      <c r="C78" s="61">
        <v>0.48876759039216822</v>
      </c>
    </row>
    <row r="79" spans="2:3">
      <c r="B79" s="61">
        <v>-0.55927656014766569</v>
      </c>
      <c r="C79" s="61">
        <v>1.4984753018889254</v>
      </c>
    </row>
    <row r="80" spans="2:3">
      <c r="B80" s="61">
        <v>-0.6943364998613486</v>
      </c>
      <c r="C80" s="61">
        <v>0.9720120661461682</v>
      </c>
    </row>
    <row r="81" spans="2:3">
      <c r="B81" s="61">
        <v>-0.65262512517669791</v>
      </c>
      <c r="C81" s="61">
        <v>1.1945309271448314</v>
      </c>
    </row>
    <row r="82" spans="2:3">
      <c r="B82" s="61">
        <v>-0.78061178269876308</v>
      </c>
      <c r="C82" s="61">
        <v>0.9180369751127373</v>
      </c>
    </row>
    <row r="83" spans="2:3">
      <c r="B83" s="61">
        <v>-0.67299175379797838</v>
      </c>
      <c r="C83" s="61">
        <v>7.861023941466172E-2</v>
      </c>
    </row>
    <row r="84" spans="2:3">
      <c r="B84" s="61">
        <v>-0.69483770979841353</v>
      </c>
      <c r="C84" s="61">
        <v>0.63684766767731493</v>
      </c>
    </row>
    <row r="85" spans="2:3">
      <c r="B85" s="61">
        <v>-0.56678082647602679</v>
      </c>
      <c r="C85" s="61">
        <v>1.5129312074263437</v>
      </c>
    </row>
    <row r="86" spans="2:3">
      <c r="B86" s="61">
        <v>-0.74767847312223901</v>
      </c>
      <c r="C86" s="61">
        <v>1.0403178959772004</v>
      </c>
    </row>
    <row r="87" spans="2:3">
      <c r="B87" s="61">
        <v>-0.69212859797014303</v>
      </c>
      <c r="C87" s="61">
        <v>0.49602952090314528</v>
      </c>
    </row>
    <row r="88" spans="2:3">
      <c r="B88" s="61">
        <v>-0.72890046175269463</v>
      </c>
      <c r="C88" s="61">
        <v>0.88896392507699606</v>
      </c>
    </row>
    <row r="89" spans="2:3">
      <c r="B89" s="61">
        <v>-0.74751609460634805</v>
      </c>
      <c r="C89" s="61">
        <v>1.0595940664031329</v>
      </c>
    </row>
    <row r="90" spans="2:3">
      <c r="B90" s="61">
        <v>-0.63046378162717076</v>
      </c>
      <c r="C90" s="61">
        <v>1.3848951082560825</v>
      </c>
    </row>
    <row r="91" spans="2:3">
      <c r="B91" s="61">
        <v>-0.75603376197895966</v>
      </c>
      <c r="C91" s="61">
        <v>0.97838668213977897</v>
      </c>
    </row>
    <row r="92" spans="2:3">
      <c r="B92" s="61">
        <v>-0.39868115983602692</v>
      </c>
      <c r="C92" s="61">
        <v>1.9359501717020944</v>
      </c>
    </row>
    <row r="93" spans="2:3">
      <c r="B93" s="61">
        <v>-0.65789169900781985</v>
      </c>
      <c r="C93" s="61">
        <v>0.11214788269158582</v>
      </c>
    </row>
    <row r="94" spans="2:3">
      <c r="B94" s="61">
        <v>-0.72957270659014517</v>
      </c>
      <c r="C94" s="61">
        <v>0.56999101735887803</v>
      </c>
    </row>
    <row r="95" spans="2:3">
      <c r="B95" s="61">
        <v>-0.75429269901599483</v>
      </c>
      <c r="C95" s="61">
        <v>6.1615786510715864E-4</v>
      </c>
    </row>
    <row r="96" spans="2:3">
      <c r="B96" s="61">
        <v>-0.63925319884229381</v>
      </c>
      <c r="C96" s="61">
        <v>1.5945792577048294</v>
      </c>
    </row>
    <row r="97" spans="2:3">
      <c r="B97" s="61">
        <v>-0.55943300965274645</v>
      </c>
      <c r="C97" s="61">
        <v>1.5023104428141449</v>
      </c>
    </row>
    <row r="98" spans="2:3">
      <c r="B98" s="61">
        <v>0.2847630926798459</v>
      </c>
      <c r="C98" s="61">
        <v>3.5139954498909338</v>
      </c>
    </row>
    <row r="99" spans="2:3">
      <c r="B99" s="61">
        <v>-0.71244900076905759</v>
      </c>
      <c r="C99" s="61">
        <v>0.41839965853026928</v>
      </c>
    </row>
    <row r="100" spans="2:3">
      <c r="B100" s="61">
        <v>-0.70386886764581114</v>
      </c>
      <c r="C100" s="61">
        <v>1.5544304726592963</v>
      </c>
    </row>
    <row r="101" spans="2:3">
      <c r="B101" s="61">
        <v>-0.66424547214245067</v>
      </c>
      <c r="C101" s="61">
        <v>0.44792569752862477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6"/>
  <sheetViews>
    <sheetView zoomScale="70" zoomScaleNormal="70" workbookViewId="0">
      <pane ySplit="1" topLeftCell="A2" activePane="bottomLeft" state="frozen"/>
      <selection activeCell="F19" sqref="F19"/>
      <selection pane="bottomLeft" activeCell="L6" sqref="L6"/>
    </sheetView>
  </sheetViews>
  <sheetFormatPr baseColWidth="10" defaultRowHeight="14.5"/>
  <cols>
    <col min="1" max="1" width="11.36328125" customWidth="1"/>
    <col min="2" max="2" width="8.7265625" customWidth="1"/>
    <col min="3" max="3" width="9.54296875" customWidth="1"/>
    <col min="4" max="4" width="15.81640625" customWidth="1"/>
    <col min="5" max="5" width="15.90625" customWidth="1"/>
    <col min="8" max="8" width="14.26953125" customWidth="1"/>
    <col min="12" max="12" width="6.26953125" customWidth="1"/>
    <col min="13" max="17" width="14.26953125" customWidth="1"/>
    <col min="19" max="19" width="14.26953125" customWidth="1"/>
  </cols>
  <sheetData>
    <row r="1" spans="1:21" s="190" customFormat="1">
      <c r="A1" s="185" t="s">
        <v>17018</v>
      </c>
      <c r="B1" s="185" t="s">
        <v>17019</v>
      </c>
      <c r="C1" s="185" t="s">
        <v>17025</v>
      </c>
      <c r="D1" s="186" t="s">
        <v>15752</v>
      </c>
      <c r="E1" s="186" t="s">
        <v>0</v>
      </c>
      <c r="F1" s="186" t="s">
        <v>1</v>
      </c>
      <c r="G1" s="185" t="s">
        <v>17026</v>
      </c>
      <c r="H1" s="185" t="s">
        <v>17027</v>
      </c>
      <c r="I1" s="185" t="s">
        <v>2</v>
      </c>
      <c r="J1" s="185" t="s">
        <v>4</v>
      </c>
      <c r="K1" s="185" t="s">
        <v>3</v>
      </c>
      <c r="L1" s="186" t="s">
        <v>17028</v>
      </c>
      <c r="M1" s="187" t="s">
        <v>13</v>
      </c>
      <c r="N1" s="187" t="s">
        <v>14</v>
      </c>
      <c r="O1" s="187" t="s">
        <v>15</v>
      </c>
      <c r="P1" s="187" t="s">
        <v>16</v>
      </c>
      <c r="Q1" s="187" t="s">
        <v>17</v>
      </c>
      <c r="R1" s="185" t="s">
        <v>18</v>
      </c>
      <c r="S1" s="185" t="s">
        <v>15723</v>
      </c>
      <c r="T1" s="189"/>
      <c r="U1" s="189"/>
    </row>
    <row r="2" spans="1:21" s="10" customFormat="1">
      <c r="A2" s="12" t="s">
        <v>10904</v>
      </c>
      <c r="B2" s="12" t="s">
        <v>10905</v>
      </c>
      <c r="C2" s="12" t="s">
        <v>17020</v>
      </c>
      <c r="D2" s="9" t="s">
        <v>9513</v>
      </c>
      <c r="E2" s="9"/>
      <c r="F2" s="8" t="s">
        <v>1852</v>
      </c>
      <c r="G2" s="23" t="s">
        <v>9511</v>
      </c>
      <c r="H2" s="50" t="s">
        <v>9512</v>
      </c>
      <c r="I2" s="8" t="s">
        <v>9504</v>
      </c>
      <c r="J2" s="26" t="s">
        <v>11434</v>
      </c>
      <c r="K2" s="26" t="s">
        <v>11435</v>
      </c>
      <c r="L2" s="44"/>
      <c r="M2" s="33">
        <v>2.081</v>
      </c>
      <c r="N2" s="33">
        <v>0.84299999999999997</v>
      </c>
      <c r="O2" s="37">
        <v>19.009</v>
      </c>
      <c r="P2" s="37">
        <v>15.644</v>
      </c>
      <c r="Q2" s="33">
        <v>38.820999999999998</v>
      </c>
      <c r="R2" s="12" t="s">
        <v>10633</v>
      </c>
      <c r="S2" s="12" t="s">
        <v>10791</v>
      </c>
    </row>
    <row r="3" spans="1:21" s="10" customFormat="1">
      <c r="A3" s="12" t="s">
        <v>10904</v>
      </c>
      <c r="B3" s="12" t="s">
        <v>10905</v>
      </c>
      <c r="C3" s="12" t="s">
        <v>17020</v>
      </c>
      <c r="D3" s="9" t="s">
        <v>9513</v>
      </c>
      <c r="E3" s="9"/>
      <c r="F3" s="8" t="s">
        <v>1852</v>
      </c>
      <c r="G3" s="23" t="s">
        <v>9511</v>
      </c>
      <c r="H3" s="50" t="s">
        <v>9512</v>
      </c>
      <c r="I3" s="8" t="s">
        <v>9507</v>
      </c>
      <c r="J3" s="8" t="s">
        <v>2197</v>
      </c>
      <c r="K3" s="8" t="s">
        <v>2198</v>
      </c>
      <c r="L3" s="44"/>
      <c r="M3" s="33">
        <v>2.0870000000000002</v>
      </c>
      <c r="N3" s="33">
        <v>0.84599999999999997</v>
      </c>
      <c r="O3" s="37">
        <v>18.434000000000001</v>
      </c>
      <c r="P3" s="37">
        <v>15.6</v>
      </c>
      <c r="Q3" s="33">
        <v>38.741999999999997</v>
      </c>
      <c r="R3" s="12" t="s">
        <v>10633</v>
      </c>
      <c r="S3" s="12" t="s">
        <v>10791</v>
      </c>
    </row>
    <row r="4" spans="1:21" s="10" customFormat="1">
      <c r="A4" s="51" t="s">
        <v>10903</v>
      </c>
      <c r="B4" s="12" t="s">
        <v>10905</v>
      </c>
      <c r="C4" s="12" t="s">
        <v>17020</v>
      </c>
      <c r="D4" s="9" t="s">
        <v>6</v>
      </c>
      <c r="E4" s="44" t="s">
        <v>300</v>
      </c>
      <c r="F4" s="12" t="s">
        <v>8097</v>
      </c>
      <c r="G4" s="12" t="s">
        <v>272</v>
      </c>
      <c r="H4" s="12"/>
      <c r="I4" s="12" t="s">
        <v>272</v>
      </c>
      <c r="J4" s="12" t="s">
        <v>273</v>
      </c>
      <c r="K4" s="12" t="s">
        <v>274</v>
      </c>
      <c r="L4" s="44"/>
      <c r="M4" s="34">
        <v>2.1993999999999998</v>
      </c>
      <c r="N4" s="34">
        <v>0.81481000000000003</v>
      </c>
      <c r="O4" s="30">
        <v>19.286999999999999</v>
      </c>
      <c r="P4" s="30">
        <v>15.715199999999999</v>
      </c>
      <c r="Q4" s="34">
        <v>38.755099999999999</v>
      </c>
      <c r="R4" s="12" t="s">
        <v>9582</v>
      </c>
      <c r="S4" s="12" t="s">
        <v>9604</v>
      </c>
    </row>
    <row r="5" spans="1:21" s="10" customFormat="1">
      <c r="A5" s="19" t="s">
        <v>10903</v>
      </c>
      <c r="B5" s="12" t="s">
        <v>10905</v>
      </c>
      <c r="C5" s="12" t="s">
        <v>17020</v>
      </c>
      <c r="D5" s="9" t="s">
        <v>12084</v>
      </c>
      <c r="E5" s="44" t="s">
        <v>257</v>
      </c>
      <c r="F5" s="12" t="s">
        <v>8097</v>
      </c>
      <c r="G5" s="12" t="s">
        <v>251</v>
      </c>
      <c r="H5" s="12"/>
      <c r="I5" s="12" t="s">
        <v>252</v>
      </c>
      <c r="J5" s="12" t="s">
        <v>253</v>
      </c>
      <c r="K5" s="12" t="s">
        <v>254</v>
      </c>
      <c r="L5" s="44" t="s">
        <v>17385</v>
      </c>
      <c r="M5" s="34">
        <v>1.99722</v>
      </c>
      <c r="N5" s="34">
        <v>0.80248900000000001</v>
      </c>
      <c r="O5" s="30">
        <v>19.6418</v>
      </c>
      <c r="P5" s="30">
        <v>15.7623</v>
      </c>
      <c r="Q5" s="34">
        <v>38.738999999999997</v>
      </c>
      <c r="R5" s="12" t="s">
        <v>9582</v>
      </c>
      <c r="S5" s="12" t="s">
        <v>9604</v>
      </c>
    </row>
    <row r="6" spans="1:21" s="10" customFormat="1">
      <c r="A6" s="12" t="s">
        <v>10902</v>
      </c>
      <c r="B6" s="12" t="s">
        <v>9840</v>
      </c>
      <c r="C6" s="3" t="s">
        <v>15609</v>
      </c>
      <c r="D6" s="45" t="s">
        <v>11778</v>
      </c>
      <c r="E6" s="9">
        <v>60</v>
      </c>
      <c r="F6" s="12" t="s">
        <v>4878</v>
      </c>
      <c r="G6" s="12"/>
      <c r="H6" s="12"/>
      <c r="I6" s="12" t="s">
        <v>5538</v>
      </c>
      <c r="J6" s="19" t="s">
        <v>5539</v>
      </c>
      <c r="K6" s="19" t="s">
        <v>5540</v>
      </c>
      <c r="L6" s="12" t="s">
        <v>962</v>
      </c>
      <c r="M6" s="30">
        <v>1.9239999999999999</v>
      </c>
      <c r="N6" s="30">
        <v>0.83599999999999997</v>
      </c>
      <c r="O6" s="35">
        <v>19.803999999999998</v>
      </c>
      <c r="P6" s="30">
        <v>15.842000000000001</v>
      </c>
      <c r="Q6" s="30">
        <v>36.427</v>
      </c>
      <c r="R6" s="12" t="s">
        <v>11777</v>
      </c>
      <c r="S6" s="12" t="s">
        <v>15290</v>
      </c>
    </row>
    <row r="7" spans="1:21" s="10" customFormat="1">
      <c r="A7" s="12" t="s">
        <v>10902</v>
      </c>
      <c r="B7" s="12" t="s">
        <v>9840</v>
      </c>
      <c r="C7" s="3" t="s">
        <v>15609</v>
      </c>
      <c r="D7" s="45" t="s">
        <v>11778</v>
      </c>
      <c r="E7" s="9" t="s">
        <v>11774</v>
      </c>
      <c r="F7" s="12" t="s">
        <v>4878</v>
      </c>
      <c r="G7" s="12"/>
      <c r="H7" s="12"/>
      <c r="I7" s="12" t="s">
        <v>5538</v>
      </c>
      <c r="J7" s="12" t="s">
        <v>5539</v>
      </c>
      <c r="K7" s="12" t="s">
        <v>5540</v>
      </c>
      <c r="L7" s="12" t="s">
        <v>962</v>
      </c>
      <c r="M7" s="30">
        <v>2.0840000000000001</v>
      </c>
      <c r="N7" s="30">
        <v>0.84299999999999997</v>
      </c>
      <c r="O7" s="35">
        <v>18.388000000000002</v>
      </c>
      <c r="P7" s="30">
        <v>15.509</v>
      </c>
      <c r="Q7" s="30">
        <v>38.380000000000003</v>
      </c>
      <c r="R7" s="12" t="s">
        <v>11777</v>
      </c>
      <c r="S7" s="12" t="s">
        <v>15290</v>
      </c>
    </row>
    <row r="116" spans="1:19" s="10" customFormat="1">
      <c r="A116" s="51" t="s">
        <v>10903</v>
      </c>
      <c r="B116" s="12" t="s">
        <v>10905</v>
      </c>
      <c r="C116" s="12" t="s">
        <v>17020</v>
      </c>
      <c r="D116" s="9" t="s">
        <v>14633</v>
      </c>
      <c r="E116" s="44" t="s">
        <v>2308</v>
      </c>
      <c r="F116" s="12" t="s">
        <v>2209</v>
      </c>
      <c r="G116" s="12" t="s">
        <v>2209</v>
      </c>
      <c r="H116" s="12"/>
      <c r="I116" s="12" t="s">
        <v>2304</v>
      </c>
      <c r="J116" s="12" t="s">
        <v>2305</v>
      </c>
      <c r="K116" s="12" t="s">
        <v>2306</v>
      </c>
      <c r="L116" s="44" t="s">
        <v>2213</v>
      </c>
      <c r="M116" s="34">
        <v>2.0752000000000002</v>
      </c>
      <c r="N116" s="34">
        <v>0.8427</v>
      </c>
      <c r="O116" s="30">
        <v>18.489000000000001</v>
      </c>
      <c r="P116" s="30">
        <v>15.563000000000001</v>
      </c>
      <c r="Q116" s="34">
        <v>38.326000000000001</v>
      </c>
      <c r="R116" s="30">
        <f>Q116*(1/P116)</f>
        <v>2.4626357386108078</v>
      </c>
      <c r="S116" s="12" t="s">
        <v>9411</v>
      </c>
    </row>
  </sheetData>
  <sortState ref="A2:AX128">
    <sortCondition ref="S1"/>
  </sortState>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S272"/>
  <sheetViews>
    <sheetView zoomScale="70" zoomScaleNormal="70" workbookViewId="0">
      <pane ySplit="1" topLeftCell="A2" activePane="bottomLeft" state="frozen"/>
      <selection pane="bottomLeft" activeCell="L11" sqref="L11"/>
    </sheetView>
  </sheetViews>
  <sheetFormatPr baseColWidth="10" defaultRowHeight="14.5"/>
  <cols>
    <col min="1" max="1" width="13.81640625" style="28" customWidth="1"/>
    <col min="2" max="2" width="11.453125" style="28"/>
    <col min="3" max="3" width="14.453125" customWidth="1"/>
    <col min="4" max="4" width="7.36328125" customWidth="1"/>
    <col min="5" max="5" width="16.36328125" customWidth="1"/>
    <col min="7" max="7" width="15.36328125" customWidth="1"/>
    <col min="10" max="10" width="11.1796875" customWidth="1"/>
    <col min="12" max="12" width="8.453125" customWidth="1"/>
    <col min="13" max="14" width="11.453125" customWidth="1"/>
    <col min="15" max="17" width="11.453125" style="90" customWidth="1"/>
  </cols>
  <sheetData>
    <row r="1" spans="1:19">
      <c r="A1" s="185" t="s">
        <v>17018</v>
      </c>
      <c r="B1" s="185" t="s">
        <v>17019</v>
      </c>
      <c r="C1" s="185" t="s">
        <v>17025</v>
      </c>
      <c r="D1" s="186" t="s">
        <v>15752</v>
      </c>
      <c r="E1" s="186" t="s">
        <v>0</v>
      </c>
      <c r="F1" s="186" t="s">
        <v>1</v>
      </c>
      <c r="G1" s="185" t="s">
        <v>17026</v>
      </c>
      <c r="H1" s="185" t="s">
        <v>17027</v>
      </c>
      <c r="I1" s="185" t="s">
        <v>2</v>
      </c>
      <c r="J1" s="185" t="s">
        <v>4</v>
      </c>
      <c r="K1" s="185" t="s">
        <v>3</v>
      </c>
      <c r="L1" s="186" t="s">
        <v>17028</v>
      </c>
      <c r="M1" s="187" t="s">
        <v>13</v>
      </c>
      <c r="N1" s="187" t="s">
        <v>14</v>
      </c>
      <c r="O1" s="187" t="s">
        <v>15</v>
      </c>
      <c r="P1" s="187" t="s">
        <v>16</v>
      </c>
      <c r="Q1" s="187" t="s">
        <v>17</v>
      </c>
      <c r="R1" s="185" t="s">
        <v>18</v>
      </c>
      <c r="S1" s="185" t="s">
        <v>15723</v>
      </c>
    </row>
    <row r="2" spans="1:19">
      <c r="A2" s="19" t="s">
        <v>10903</v>
      </c>
      <c r="B2" s="19" t="s">
        <v>10901</v>
      </c>
      <c r="C2" s="19" t="s">
        <v>17020</v>
      </c>
      <c r="D2" s="11" t="s">
        <v>12082</v>
      </c>
      <c r="E2" s="19" t="s">
        <v>5101</v>
      </c>
      <c r="F2" s="19" t="s">
        <v>4715</v>
      </c>
      <c r="G2" s="19" t="s">
        <v>4995</v>
      </c>
      <c r="H2" s="19"/>
      <c r="I2" s="19" t="s">
        <v>5100</v>
      </c>
      <c r="J2" s="11" t="s">
        <v>4997</v>
      </c>
      <c r="K2" s="11" t="s">
        <v>4998</v>
      </c>
      <c r="L2" s="108" t="s">
        <v>8939</v>
      </c>
      <c r="M2" s="32">
        <v>2.07016</v>
      </c>
      <c r="N2" s="32">
        <v>0.83408000000000004</v>
      </c>
      <c r="O2" s="32">
        <v>18.809999999999999</v>
      </c>
      <c r="P2" s="32">
        <v>15.689</v>
      </c>
      <c r="Q2" s="32">
        <v>38.94</v>
      </c>
      <c r="R2" s="11" t="s">
        <v>36</v>
      </c>
      <c r="S2" s="19" t="s">
        <v>15298</v>
      </c>
    </row>
    <row r="3" spans="1:19">
      <c r="A3" s="19" t="s">
        <v>10903</v>
      </c>
      <c r="B3" s="19" t="s">
        <v>10901</v>
      </c>
      <c r="C3" s="19" t="s">
        <v>17020</v>
      </c>
      <c r="D3" s="25" t="s">
        <v>14657</v>
      </c>
      <c r="E3" s="20" t="s">
        <v>5297</v>
      </c>
      <c r="F3" s="19" t="s">
        <v>15653</v>
      </c>
      <c r="G3" s="19" t="s">
        <v>4924</v>
      </c>
      <c r="H3" s="19"/>
      <c r="I3" s="19" t="s">
        <v>5298</v>
      </c>
      <c r="J3" s="11" t="s">
        <v>5299</v>
      </c>
      <c r="K3" s="11" t="s">
        <v>5300</v>
      </c>
      <c r="L3" s="108" t="s">
        <v>8939</v>
      </c>
      <c r="M3" s="32">
        <v>2.0737999999999999</v>
      </c>
      <c r="N3" s="32">
        <v>0.83686000000000005</v>
      </c>
      <c r="O3" s="32">
        <v>18.782</v>
      </c>
      <c r="P3" s="32">
        <v>15.718</v>
      </c>
      <c r="Q3" s="32">
        <v>38.950000000000003</v>
      </c>
      <c r="R3" s="11" t="s">
        <v>36</v>
      </c>
      <c r="S3" s="19" t="s">
        <v>15298</v>
      </c>
    </row>
    <row r="4" spans="1:19">
      <c r="A4" s="19" t="s">
        <v>10903</v>
      </c>
      <c r="B4" s="19" t="s">
        <v>10901</v>
      </c>
      <c r="C4" s="19" t="s">
        <v>17020</v>
      </c>
      <c r="D4" s="25" t="s">
        <v>14657</v>
      </c>
      <c r="E4" s="20" t="s">
        <v>5303</v>
      </c>
      <c r="F4" s="19" t="s">
        <v>15653</v>
      </c>
      <c r="G4" s="19" t="s">
        <v>5302</v>
      </c>
      <c r="H4" s="19"/>
      <c r="I4" s="19" t="s">
        <v>5298</v>
      </c>
      <c r="J4" s="11" t="s">
        <v>5299</v>
      </c>
      <c r="K4" s="11" t="s">
        <v>5300</v>
      </c>
      <c r="L4" s="108" t="s">
        <v>8939</v>
      </c>
      <c r="M4" s="32">
        <v>2.0692200000000001</v>
      </c>
      <c r="N4" s="32">
        <v>0.83379999999999999</v>
      </c>
      <c r="O4" s="32">
        <v>18.815000000000001</v>
      </c>
      <c r="P4" s="32">
        <v>15.688000000000001</v>
      </c>
      <c r="Q4" s="32">
        <v>38.932000000000002</v>
      </c>
      <c r="R4" s="11" t="s">
        <v>36</v>
      </c>
      <c r="S4" s="19" t="s">
        <v>15298</v>
      </c>
    </row>
    <row r="5" spans="1:19">
      <c r="A5" s="19" t="s">
        <v>10903</v>
      </c>
      <c r="B5" s="19" t="s">
        <v>10901</v>
      </c>
      <c r="C5" s="19" t="s">
        <v>17020</v>
      </c>
      <c r="D5" s="25" t="s">
        <v>14657</v>
      </c>
      <c r="E5" s="20" t="s">
        <v>5304</v>
      </c>
      <c r="F5" s="19" t="s">
        <v>15653</v>
      </c>
      <c r="G5" s="19" t="s">
        <v>5302</v>
      </c>
      <c r="H5" s="19"/>
      <c r="I5" s="19" t="s">
        <v>5298</v>
      </c>
      <c r="J5" s="19" t="s">
        <v>5299</v>
      </c>
      <c r="K5" s="19" t="s">
        <v>5300</v>
      </c>
      <c r="L5" s="108" t="s">
        <v>8939</v>
      </c>
      <c r="M5" s="32">
        <v>2.0701000000000001</v>
      </c>
      <c r="N5" s="32">
        <v>0.83384000000000003</v>
      </c>
      <c r="O5" s="32">
        <v>18.818000000000001</v>
      </c>
      <c r="P5" s="32">
        <v>15.691000000000001</v>
      </c>
      <c r="Q5" s="32">
        <v>38.954999999999998</v>
      </c>
      <c r="R5" s="11" t="s">
        <v>36</v>
      </c>
      <c r="S5" s="19" t="s">
        <v>15298</v>
      </c>
    </row>
    <row r="6" spans="1:19">
      <c r="A6" s="19" t="s">
        <v>10903</v>
      </c>
      <c r="B6" s="19" t="s">
        <v>10901</v>
      </c>
      <c r="C6" s="19" t="s">
        <v>17020</v>
      </c>
      <c r="D6" s="25" t="s">
        <v>14657</v>
      </c>
      <c r="E6" s="20" t="s">
        <v>5301</v>
      </c>
      <c r="F6" s="19" t="s">
        <v>15653</v>
      </c>
      <c r="G6" s="19" t="s">
        <v>5302</v>
      </c>
      <c r="H6" s="19"/>
      <c r="I6" s="19" t="s">
        <v>5298</v>
      </c>
      <c r="J6" s="19" t="s">
        <v>5299</v>
      </c>
      <c r="K6" s="19" t="s">
        <v>5300</v>
      </c>
      <c r="L6" s="108" t="s">
        <v>8939</v>
      </c>
      <c r="M6" s="32">
        <v>2.0691899999999999</v>
      </c>
      <c r="N6" s="32">
        <v>0.83399999999999996</v>
      </c>
      <c r="O6" s="32">
        <v>18.79</v>
      </c>
      <c r="P6" s="32">
        <v>15.670999999999999</v>
      </c>
      <c r="Q6" s="32">
        <v>38.880000000000003</v>
      </c>
      <c r="R6" s="11" t="s">
        <v>36</v>
      </c>
      <c r="S6" s="19" t="s">
        <v>15298</v>
      </c>
    </row>
    <row r="7" spans="1:19">
      <c r="A7" s="19" t="s">
        <v>10903</v>
      </c>
      <c r="B7" s="19" t="s">
        <v>10901</v>
      </c>
      <c r="C7" s="19" t="s">
        <v>17020</v>
      </c>
      <c r="D7" s="20"/>
      <c r="E7" s="19" t="s">
        <v>884</v>
      </c>
      <c r="F7" s="19" t="s">
        <v>739</v>
      </c>
      <c r="G7" s="19" t="s">
        <v>839</v>
      </c>
      <c r="H7" s="19" t="s">
        <v>885</v>
      </c>
      <c r="I7" s="19" t="s">
        <v>886</v>
      </c>
      <c r="J7" s="11" t="s">
        <v>887</v>
      </c>
      <c r="K7" s="11" t="s">
        <v>888</v>
      </c>
      <c r="L7" s="108" t="s">
        <v>8939</v>
      </c>
      <c r="M7" s="32">
        <v>2.08331</v>
      </c>
      <c r="N7" s="32">
        <v>0.85712999999999995</v>
      </c>
      <c r="O7" s="32">
        <v>18.062999999999999</v>
      </c>
      <c r="P7" s="32">
        <v>15.481999999999999</v>
      </c>
      <c r="Q7" s="32">
        <v>37.631</v>
      </c>
      <c r="R7" s="11" t="s">
        <v>36</v>
      </c>
      <c r="S7" s="19" t="s">
        <v>15298</v>
      </c>
    </row>
    <row r="8" spans="1:19">
      <c r="A8" s="19" t="s">
        <v>10903</v>
      </c>
      <c r="B8" s="19" t="s">
        <v>10901</v>
      </c>
      <c r="C8" s="19" t="s">
        <v>15609</v>
      </c>
      <c r="D8" s="20" t="s">
        <v>13368</v>
      </c>
      <c r="E8" s="3" t="s">
        <v>13333</v>
      </c>
      <c r="F8" s="3" t="s">
        <v>8097</v>
      </c>
      <c r="G8" s="3" t="s">
        <v>91</v>
      </c>
      <c r="H8" s="19"/>
      <c r="I8" s="25" t="s">
        <v>13334</v>
      </c>
      <c r="J8" s="11" t="s">
        <v>14731</v>
      </c>
      <c r="K8" s="11" t="s">
        <v>14732</v>
      </c>
      <c r="L8" s="3" t="s">
        <v>13335</v>
      </c>
      <c r="M8" s="32">
        <f>Q8/O8</f>
        <v>2.0998525959491183</v>
      </c>
      <c r="N8" s="32">
        <f>P8/O8</f>
        <v>0.85106731451656936</v>
      </c>
      <c r="O8" s="35">
        <v>18.317</v>
      </c>
      <c r="P8" s="35">
        <v>15.589</v>
      </c>
      <c r="Q8" s="35">
        <v>38.463000000000001</v>
      </c>
      <c r="R8" s="3" t="s">
        <v>13273</v>
      </c>
      <c r="S8" s="19" t="s">
        <v>15250</v>
      </c>
    </row>
    <row r="9" spans="1:19">
      <c r="A9" s="19" t="s">
        <v>10903</v>
      </c>
      <c r="B9" s="19" t="s">
        <v>10901</v>
      </c>
      <c r="C9" s="19" t="s">
        <v>15609</v>
      </c>
      <c r="D9" s="20" t="s">
        <v>13374</v>
      </c>
      <c r="E9" s="3" t="s">
        <v>13341</v>
      </c>
      <c r="F9" s="3" t="s">
        <v>8097</v>
      </c>
      <c r="G9" s="3" t="s">
        <v>91</v>
      </c>
      <c r="H9" s="19"/>
      <c r="I9" s="25" t="s">
        <v>13342</v>
      </c>
      <c r="J9" s="11" t="s">
        <v>14711</v>
      </c>
      <c r="K9" s="11" t="s">
        <v>14712</v>
      </c>
      <c r="L9" s="3" t="s">
        <v>13343</v>
      </c>
      <c r="M9" s="32">
        <f>Q9/O9</f>
        <v>2.1158663883089766</v>
      </c>
      <c r="N9" s="32">
        <f>P9/O9</f>
        <v>0.85869684650038458</v>
      </c>
      <c r="O9" s="35">
        <v>18.202000000000002</v>
      </c>
      <c r="P9" s="35">
        <v>15.63</v>
      </c>
      <c r="Q9" s="35">
        <v>38.512999999999998</v>
      </c>
      <c r="R9" s="3" t="s">
        <v>13273</v>
      </c>
      <c r="S9" s="19" t="s">
        <v>15250</v>
      </c>
    </row>
    <row r="10" spans="1:19">
      <c r="A10" s="75" t="s">
        <v>10903</v>
      </c>
      <c r="B10" s="75" t="s">
        <v>10901</v>
      </c>
      <c r="C10" s="75" t="s">
        <v>15609</v>
      </c>
      <c r="D10" s="180" t="s">
        <v>16642</v>
      </c>
      <c r="E10" s="177" t="s">
        <v>7179</v>
      </c>
      <c r="F10" s="178" t="s">
        <v>9159</v>
      </c>
      <c r="G10" s="178" t="s">
        <v>16284</v>
      </c>
      <c r="H10" s="178" t="s">
        <v>16284</v>
      </c>
      <c r="I10" s="178" t="s">
        <v>16641</v>
      </c>
      <c r="J10" s="78">
        <v>41.493982000000003</v>
      </c>
      <c r="K10" s="78">
        <v>-7.5229160000000004</v>
      </c>
      <c r="L10" s="177" t="s">
        <v>11</v>
      </c>
      <c r="M10" s="87">
        <v>2.0657999999999999</v>
      </c>
      <c r="N10" s="179">
        <v>0.84111999999999998</v>
      </c>
      <c r="O10" s="142">
        <v>18.617999999999999</v>
      </c>
      <c r="P10" s="142">
        <v>15.66</v>
      </c>
      <c r="Q10" s="142">
        <v>38.460999999999999</v>
      </c>
      <c r="R10" s="178" t="s">
        <v>16629</v>
      </c>
      <c r="S10" s="19" t="s">
        <v>16618</v>
      </c>
    </row>
    <row r="11" spans="1:19">
      <c r="A11" s="51" t="s">
        <v>10903</v>
      </c>
      <c r="B11" s="51" t="s">
        <v>10901</v>
      </c>
      <c r="C11" s="19" t="s">
        <v>15609</v>
      </c>
      <c r="D11" s="20" t="s">
        <v>12114</v>
      </c>
      <c r="E11" s="19"/>
      <c r="F11" s="3" t="s">
        <v>8097</v>
      </c>
      <c r="G11" s="19" t="s">
        <v>37</v>
      </c>
      <c r="H11" s="19"/>
      <c r="I11" s="19" t="s">
        <v>383</v>
      </c>
      <c r="J11" s="11" t="s">
        <v>384</v>
      </c>
      <c r="K11" s="11" t="s">
        <v>385</v>
      </c>
      <c r="L11" s="108" t="s">
        <v>41</v>
      </c>
      <c r="M11" s="32">
        <v>2.1059011500000002</v>
      </c>
      <c r="N11" s="32">
        <v>0.86109427999999999</v>
      </c>
      <c r="O11" s="32">
        <v>18.149000000000001</v>
      </c>
      <c r="P11" s="32">
        <v>15.628</v>
      </c>
      <c r="Q11" s="32">
        <v>38.22</v>
      </c>
      <c r="R11" s="11" t="s">
        <v>42</v>
      </c>
      <c r="S11" s="11" t="s">
        <v>9460</v>
      </c>
    </row>
    <row r="12" spans="1:19">
      <c r="A12" s="19" t="s">
        <v>10903</v>
      </c>
      <c r="B12" s="19" t="s">
        <v>10901</v>
      </c>
      <c r="C12" s="19" t="s">
        <v>15609</v>
      </c>
      <c r="D12" s="25" t="s">
        <v>16946</v>
      </c>
      <c r="E12" s="19"/>
      <c r="F12" s="19" t="s">
        <v>1835</v>
      </c>
      <c r="G12" s="19" t="s">
        <v>10912</v>
      </c>
      <c r="H12" s="19" t="s">
        <v>4611</v>
      </c>
      <c r="I12" s="19" t="s">
        <v>4612</v>
      </c>
      <c r="J12" s="11" t="s">
        <v>4613</v>
      </c>
      <c r="K12" s="11" t="s">
        <v>4614</v>
      </c>
      <c r="L12" s="108" t="s">
        <v>4615</v>
      </c>
      <c r="M12" s="32">
        <v>2.114153511</v>
      </c>
      <c r="N12" s="32">
        <v>0.85655960799999997</v>
      </c>
      <c r="O12" s="32">
        <v>18.37</v>
      </c>
      <c r="P12" s="32">
        <v>15.734999999999999</v>
      </c>
      <c r="Q12" s="32">
        <v>38.837000000000003</v>
      </c>
      <c r="R12" s="11" t="s">
        <v>340</v>
      </c>
      <c r="S12" s="11" t="s">
        <v>9458</v>
      </c>
    </row>
    <row r="13" spans="1:19">
      <c r="A13" s="19" t="s">
        <v>10903</v>
      </c>
      <c r="B13" s="19" t="s">
        <v>10901</v>
      </c>
      <c r="C13" s="19" t="s">
        <v>15609</v>
      </c>
      <c r="D13" s="154" t="s">
        <v>13530</v>
      </c>
      <c r="E13" s="25" t="s">
        <v>13529</v>
      </c>
      <c r="F13" s="19" t="s">
        <v>1280</v>
      </c>
      <c r="G13" s="19" t="s">
        <v>13550</v>
      </c>
      <c r="H13" s="154" t="s">
        <v>13530</v>
      </c>
      <c r="I13" s="3" t="s">
        <v>13449</v>
      </c>
      <c r="J13" s="19" t="s">
        <v>13551</v>
      </c>
      <c r="K13" s="11" t="s">
        <v>13552</v>
      </c>
      <c r="L13" s="3" t="s">
        <v>13468</v>
      </c>
      <c r="M13" s="32">
        <v>2.086396959</v>
      </c>
      <c r="N13" s="32">
        <v>0.84860168300000005</v>
      </c>
      <c r="O13" s="35">
        <v>18.212</v>
      </c>
      <c r="P13" s="35">
        <v>15.622</v>
      </c>
      <c r="Q13" s="35">
        <v>38.177</v>
      </c>
      <c r="R13" s="3" t="s">
        <v>13448</v>
      </c>
      <c r="S13" s="19" t="s">
        <v>15256</v>
      </c>
    </row>
    <row r="14" spans="1:19">
      <c r="A14" s="19" t="s">
        <v>10903</v>
      </c>
      <c r="B14" s="19" t="s">
        <v>10901</v>
      </c>
      <c r="C14" s="19" t="s">
        <v>15609</v>
      </c>
      <c r="D14" s="25" t="s">
        <v>13492</v>
      </c>
      <c r="E14" s="3" t="s">
        <v>13493</v>
      </c>
      <c r="F14" s="19" t="s">
        <v>1280</v>
      </c>
      <c r="G14" s="19" t="s">
        <v>13550</v>
      </c>
      <c r="H14" s="25" t="s">
        <v>13492</v>
      </c>
      <c r="I14" s="3" t="s">
        <v>13449</v>
      </c>
      <c r="J14" s="19" t="s">
        <v>13551</v>
      </c>
      <c r="K14" s="11" t="s">
        <v>13552</v>
      </c>
      <c r="L14" s="3" t="s">
        <v>13468</v>
      </c>
      <c r="M14" s="32">
        <v>2.086396959</v>
      </c>
      <c r="N14" s="32">
        <v>0.84860168300000005</v>
      </c>
      <c r="O14" s="35">
        <v>18.178999999999998</v>
      </c>
      <c r="P14" s="35">
        <v>15.618</v>
      </c>
      <c r="Q14" s="35">
        <v>38.145000000000003</v>
      </c>
      <c r="R14" s="3" t="s">
        <v>13448</v>
      </c>
      <c r="S14" s="19" t="s">
        <v>15256</v>
      </c>
    </row>
    <row r="15" spans="1:19">
      <c r="A15" s="19" t="s">
        <v>10903</v>
      </c>
      <c r="B15" s="19" t="s">
        <v>10901</v>
      </c>
      <c r="C15" s="19" t="s">
        <v>15609</v>
      </c>
      <c r="D15" s="25" t="s">
        <v>13532</v>
      </c>
      <c r="E15" s="3" t="s">
        <v>13531</v>
      </c>
      <c r="F15" s="19" t="s">
        <v>1280</v>
      </c>
      <c r="G15" s="19" t="s">
        <v>13550</v>
      </c>
      <c r="H15" s="25" t="s">
        <v>13532</v>
      </c>
      <c r="I15" s="3" t="s">
        <v>1595</v>
      </c>
      <c r="J15" s="19" t="s">
        <v>14727</v>
      </c>
      <c r="K15" s="11" t="s">
        <v>14728</v>
      </c>
      <c r="L15" s="3" t="s">
        <v>13468</v>
      </c>
      <c r="M15" s="32">
        <v>2.086396959</v>
      </c>
      <c r="N15" s="32">
        <v>0.84860168300000005</v>
      </c>
      <c r="O15" s="35">
        <v>18.321999999999999</v>
      </c>
      <c r="P15" s="35">
        <v>15.645</v>
      </c>
      <c r="Q15" s="35">
        <v>38.325000000000003</v>
      </c>
      <c r="R15" s="3" t="s">
        <v>13448</v>
      </c>
      <c r="S15" s="19" t="s">
        <v>15256</v>
      </c>
    </row>
    <row r="16" spans="1:19">
      <c r="A16" s="19" t="s">
        <v>10903</v>
      </c>
      <c r="B16" s="19" t="s">
        <v>10901</v>
      </c>
      <c r="C16" s="19" t="s">
        <v>15609</v>
      </c>
      <c r="D16" s="25"/>
      <c r="E16" s="20"/>
      <c r="F16" s="3" t="s">
        <v>8097</v>
      </c>
      <c r="G16" s="19" t="s">
        <v>37</v>
      </c>
      <c r="H16" s="19"/>
      <c r="I16" s="19" t="s">
        <v>467</v>
      </c>
      <c r="J16" s="11" t="s">
        <v>468</v>
      </c>
      <c r="K16" s="11" t="s">
        <v>469</v>
      </c>
      <c r="L16" s="20" t="s">
        <v>470</v>
      </c>
      <c r="M16" s="32">
        <v>2.0945544599999999</v>
      </c>
      <c r="N16" s="32">
        <v>0.85836084000000001</v>
      </c>
      <c r="O16" s="32">
        <v>18.18</v>
      </c>
      <c r="P16" s="32">
        <v>15.605</v>
      </c>
      <c r="Q16" s="32">
        <v>38.079000000000001</v>
      </c>
      <c r="R16" s="11" t="s">
        <v>8181</v>
      </c>
      <c r="S16" s="11" t="s">
        <v>9460</v>
      </c>
    </row>
    <row r="17" spans="1:19">
      <c r="A17" s="19" t="s">
        <v>10903</v>
      </c>
      <c r="B17" s="19" t="s">
        <v>17405</v>
      </c>
      <c r="C17" s="19" t="s">
        <v>15609</v>
      </c>
      <c r="D17" s="20" t="s">
        <v>13374</v>
      </c>
      <c r="E17" s="3" t="s">
        <v>13344</v>
      </c>
      <c r="F17" s="3" t="s">
        <v>8097</v>
      </c>
      <c r="G17" s="3" t="s">
        <v>91</v>
      </c>
      <c r="H17" s="19"/>
      <c r="I17" s="25" t="s">
        <v>13342</v>
      </c>
      <c r="J17" s="11" t="s">
        <v>14711</v>
      </c>
      <c r="K17" s="11" t="s">
        <v>14712</v>
      </c>
      <c r="L17" s="3" t="s">
        <v>13345</v>
      </c>
      <c r="M17" s="32">
        <f>Q17/O17</f>
        <v>2.1173525528169015</v>
      </c>
      <c r="N17" s="32">
        <f>P17/O17</f>
        <v>0.86014524647887336</v>
      </c>
      <c r="O17" s="35">
        <v>18.175999999999998</v>
      </c>
      <c r="P17" s="35">
        <v>15.634</v>
      </c>
      <c r="Q17" s="35">
        <v>38.484999999999999</v>
      </c>
      <c r="R17" s="3" t="s">
        <v>13273</v>
      </c>
      <c r="S17" s="19" t="s">
        <v>15250</v>
      </c>
    </row>
    <row r="18" spans="1:19">
      <c r="A18" s="19" t="s">
        <v>10903</v>
      </c>
      <c r="B18" s="19" t="s">
        <v>17405</v>
      </c>
      <c r="C18" s="19" t="s">
        <v>15609</v>
      </c>
      <c r="D18" s="20"/>
      <c r="E18" s="19" t="s">
        <v>2853</v>
      </c>
      <c r="F18" s="19" t="s">
        <v>739</v>
      </c>
      <c r="G18" s="19" t="s">
        <v>845</v>
      </c>
      <c r="H18" s="19" t="s">
        <v>8843</v>
      </c>
      <c r="I18" s="19" t="s">
        <v>2854</v>
      </c>
      <c r="J18" s="11" t="s">
        <v>2855</v>
      </c>
      <c r="K18" s="11" t="s">
        <v>2856</v>
      </c>
      <c r="L18" s="108" t="s">
        <v>211</v>
      </c>
      <c r="M18" s="32">
        <v>2.097535879</v>
      </c>
      <c r="N18" s="32">
        <v>0.84868670499999999</v>
      </c>
      <c r="O18" s="32">
        <v>18.465</v>
      </c>
      <c r="P18" s="32">
        <v>15.670999999999999</v>
      </c>
      <c r="Q18" s="32">
        <v>38.731000000000002</v>
      </c>
      <c r="R18" s="11" t="s">
        <v>9489</v>
      </c>
      <c r="S18" s="11" t="s">
        <v>9491</v>
      </c>
    </row>
    <row r="19" spans="1:19">
      <c r="A19" s="19" t="s">
        <v>10903</v>
      </c>
      <c r="B19" s="19" t="s">
        <v>17405</v>
      </c>
      <c r="C19" s="19" t="s">
        <v>15609</v>
      </c>
      <c r="D19" s="20"/>
      <c r="E19" s="19" t="s">
        <v>2857</v>
      </c>
      <c r="F19" s="19" t="s">
        <v>739</v>
      </c>
      <c r="G19" s="19" t="s">
        <v>845</v>
      </c>
      <c r="H19" s="19" t="s">
        <v>8843</v>
      </c>
      <c r="I19" s="19" t="s">
        <v>2854</v>
      </c>
      <c r="J19" s="11" t="s">
        <v>2855</v>
      </c>
      <c r="K19" s="11" t="s">
        <v>2856</v>
      </c>
      <c r="L19" s="108" t="s">
        <v>211</v>
      </c>
      <c r="M19" s="32">
        <v>2.1028195080000001</v>
      </c>
      <c r="N19" s="32">
        <v>0.85298280000000004</v>
      </c>
      <c r="O19" s="32">
        <v>18.372</v>
      </c>
      <c r="P19" s="32">
        <v>15.670999999999999</v>
      </c>
      <c r="Q19" s="32">
        <v>38.633000000000003</v>
      </c>
      <c r="R19" s="11" t="s">
        <v>9489</v>
      </c>
      <c r="S19" s="11" t="s">
        <v>9491</v>
      </c>
    </row>
    <row r="20" spans="1:19">
      <c r="A20" s="75" t="s">
        <v>10903</v>
      </c>
      <c r="B20" s="19" t="s">
        <v>17405</v>
      </c>
      <c r="C20" s="75" t="s">
        <v>15609</v>
      </c>
      <c r="D20" s="181" t="s">
        <v>16374</v>
      </c>
      <c r="E20" s="177" t="s">
        <v>16394</v>
      </c>
      <c r="F20" s="178" t="s">
        <v>8097</v>
      </c>
      <c r="G20" s="178" t="s">
        <v>15949</v>
      </c>
      <c r="H20" s="178" t="s">
        <v>16203</v>
      </c>
      <c r="I20" s="178" t="s">
        <v>1602</v>
      </c>
      <c r="J20" s="78">
        <v>37.671033999999999</v>
      </c>
      <c r="K20" s="78">
        <v>-7.3655660000000003</v>
      </c>
      <c r="L20" s="177" t="s">
        <v>6</v>
      </c>
      <c r="M20" s="182">
        <v>2.102252</v>
      </c>
      <c r="N20" s="182">
        <v>0.85925300000000004</v>
      </c>
      <c r="O20" s="142">
        <v>18.21</v>
      </c>
      <c r="P20" s="142">
        <v>15.647</v>
      </c>
      <c r="Q20" s="142">
        <v>38.281999999999996</v>
      </c>
      <c r="R20" s="178" t="s">
        <v>16354</v>
      </c>
      <c r="S20" s="19" t="s">
        <v>16353</v>
      </c>
    </row>
    <row r="21" spans="1:19">
      <c r="A21" s="75" t="s">
        <v>10903</v>
      </c>
      <c r="B21" s="19" t="s">
        <v>17405</v>
      </c>
      <c r="C21" s="75" t="s">
        <v>15609</v>
      </c>
      <c r="D21" s="181" t="s">
        <v>16374</v>
      </c>
      <c r="E21" s="177" t="s">
        <v>16491</v>
      </c>
      <c r="F21" s="178" t="s">
        <v>8097</v>
      </c>
      <c r="G21" s="178" t="s">
        <v>15949</v>
      </c>
      <c r="H21" s="178" t="s">
        <v>16203</v>
      </c>
      <c r="I21" s="178" t="s">
        <v>16490</v>
      </c>
      <c r="J21" s="78">
        <v>37.683546</v>
      </c>
      <c r="K21" s="78">
        <v>-7.3608510000000003</v>
      </c>
      <c r="L21" s="177" t="s">
        <v>6</v>
      </c>
      <c r="M21" s="182">
        <v>2.1041629999999998</v>
      </c>
      <c r="N21" s="182">
        <v>0.85930600000000001</v>
      </c>
      <c r="O21" s="142">
        <v>18.231000000000002</v>
      </c>
      <c r="P21" s="142">
        <v>15.666</v>
      </c>
      <c r="Q21" s="142">
        <v>38.360999999999997</v>
      </c>
      <c r="R21" s="178" t="s">
        <v>16354</v>
      </c>
      <c r="S21" s="19" t="s">
        <v>16353</v>
      </c>
    </row>
    <row r="22" spans="1:19">
      <c r="A22" s="75" t="s">
        <v>10903</v>
      </c>
      <c r="B22" s="19" t="s">
        <v>17405</v>
      </c>
      <c r="C22" s="75" t="s">
        <v>15609</v>
      </c>
      <c r="D22" s="181" t="s">
        <v>16393</v>
      </c>
      <c r="E22" s="177" t="s">
        <v>16392</v>
      </c>
      <c r="F22" s="178" t="s">
        <v>8097</v>
      </c>
      <c r="G22" s="178" t="s">
        <v>15949</v>
      </c>
      <c r="H22" s="178" t="s">
        <v>16203</v>
      </c>
      <c r="I22" s="178" t="s">
        <v>16391</v>
      </c>
      <c r="J22" s="78">
        <v>37.685757000000002</v>
      </c>
      <c r="K22" s="78">
        <v>-7.3820139999999999</v>
      </c>
      <c r="L22" s="177" t="s">
        <v>6</v>
      </c>
      <c r="M22" s="182">
        <v>2.0995759999999999</v>
      </c>
      <c r="N22" s="182">
        <v>0.85877800000000004</v>
      </c>
      <c r="O22" s="142">
        <v>18.177</v>
      </c>
      <c r="P22" s="142">
        <v>15.61</v>
      </c>
      <c r="Q22" s="142">
        <v>38.164000000000001</v>
      </c>
      <c r="R22" s="178" t="s">
        <v>16354</v>
      </c>
      <c r="S22" s="19" t="s">
        <v>16353</v>
      </c>
    </row>
    <row r="23" spans="1:19">
      <c r="A23" s="75" t="s">
        <v>10903</v>
      </c>
      <c r="B23" s="19" t="s">
        <v>17405</v>
      </c>
      <c r="C23" s="75" t="s">
        <v>15609</v>
      </c>
      <c r="D23" s="180" t="s">
        <v>16513</v>
      </c>
      <c r="E23" s="177" t="s">
        <v>16512</v>
      </c>
      <c r="F23" s="178" t="s">
        <v>8097</v>
      </c>
      <c r="G23" s="178" t="s">
        <v>16214</v>
      </c>
      <c r="H23" s="178" t="s">
        <v>16511</v>
      </c>
      <c r="I23" s="178" t="s">
        <v>16510</v>
      </c>
      <c r="J23" s="78">
        <v>38.015739000000004</v>
      </c>
      <c r="K23" s="78">
        <v>-6.3490200000000003</v>
      </c>
      <c r="L23" s="177" t="s">
        <v>6</v>
      </c>
      <c r="M23" s="182">
        <v>2.0985719999999999</v>
      </c>
      <c r="N23" s="182">
        <v>0.856352</v>
      </c>
      <c r="O23" s="79">
        <v>18.225999999999999</v>
      </c>
      <c r="P23" s="79">
        <v>15.608000000000001</v>
      </c>
      <c r="Q23" s="79">
        <v>38.249699999999997</v>
      </c>
      <c r="R23" s="178" t="s">
        <v>16354</v>
      </c>
      <c r="S23" s="19" t="s">
        <v>16353</v>
      </c>
    </row>
    <row r="24" spans="1:19">
      <c r="A24" s="75" t="s">
        <v>10903</v>
      </c>
      <c r="B24" s="19" t="s">
        <v>17405</v>
      </c>
      <c r="C24" s="75" t="s">
        <v>15609</v>
      </c>
      <c r="D24" s="181" t="s">
        <v>16374</v>
      </c>
      <c r="E24" s="177" t="s">
        <v>16373</v>
      </c>
      <c r="F24" s="178" t="s">
        <v>8097</v>
      </c>
      <c r="G24" s="178" t="s">
        <v>15949</v>
      </c>
      <c r="H24" s="178" t="s">
        <v>16367</v>
      </c>
      <c r="I24" s="178" t="s">
        <v>11140</v>
      </c>
      <c r="J24" s="133" t="s">
        <v>531</v>
      </c>
      <c r="K24" s="133" t="s">
        <v>532</v>
      </c>
      <c r="L24" s="177" t="s">
        <v>6</v>
      </c>
      <c r="M24" s="182">
        <v>2.1062989999999999</v>
      </c>
      <c r="N24" s="182">
        <v>0.86050300000000002</v>
      </c>
      <c r="O24" s="142">
        <v>18.193999999999999</v>
      </c>
      <c r="P24" s="142">
        <v>15.656000000000001</v>
      </c>
      <c r="Q24" s="142">
        <v>38.322000000000003</v>
      </c>
      <c r="R24" s="178" t="s">
        <v>16354</v>
      </c>
      <c r="S24" s="19" t="s">
        <v>16353</v>
      </c>
    </row>
    <row r="25" spans="1:19">
      <c r="A25" s="19" t="s">
        <v>10903</v>
      </c>
      <c r="B25" s="19" t="s">
        <v>17405</v>
      </c>
      <c r="C25" s="19" t="s">
        <v>17020</v>
      </c>
      <c r="D25" s="11"/>
      <c r="E25" s="11" t="s">
        <v>7728</v>
      </c>
      <c r="F25" s="11" t="s">
        <v>2203</v>
      </c>
      <c r="G25" s="11" t="s">
        <v>7707</v>
      </c>
      <c r="H25" s="11" t="s">
        <v>7723</v>
      </c>
      <c r="I25" s="11" t="s">
        <v>7724</v>
      </c>
      <c r="J25" s="11" t="s">
        <v>7725</v>
      </c>
      <c r="K25" s="11" t="s">
        <v>7726</v>
      </c>
      <c r="L25" s="11" t="s">
        <v>16934</v>
      </c>
      <c r="M25" s="11">
        <v>2.0792000000000002</v>
      </c>
      <c r="N25" s="11">
        <v>0.84348000000000001</v>
      </c>
      <c r="O25" s="32">
        <v>18.515000000000001</v>
      </c>
      <c r="P25" s="32">
        <v>15.617000000000001</v>
      </c>
      <c r="Q25" s="32">
        <v>38.496000000000002</v>
      </c>
      <c r="R25" s="11" t="s">
        <v>36</v>
      </c>
      <c r="S25" s="19" t="s">
        <v>15298</v>
      </c>
    </row>
    <row r="26" spans="1:19">
      <c r="A26" s="19" t="s">
        <v>10903</v>
      </c>
      <c r="B26" s="19" t="s">
        <v>17405</v>
      </c>
      <c r="C26" s="19" t="s">
        <v>17020</v>
      </c>
      <c r="D26" s="11"/>
      <c r="E26" s="11" t="s">
        <v>7742</v>
      </c>
      <c r="F26" s="11" t="s">
        <v>2203</v>
      </c>
      <c r="G26" s="11" t="s">
        <v>7707</v>
      </c>
      <c r="H26" s="11" t="s">
        <v>7743</v>
      </c>
      <c r="I26" s="11" t="s">
        <v>7744</v>
      </c>
      <c r="J26" s="11" t="s">
        <v>7725</v>
      </c>
      <c r="K26" s="11" t="s">
        <v>7726</v>
      </c>
      <c r="L26" s="11" t="s">
        <v>16934</v>
      </c>
      <c r="M26" s="11">
        <v>2.0855399999999999</v>
      </c>
      <c r="N26" s="11">
        <v>0.84286000000000005</v>
      </c>
      <c r="O26" s="32">
        <v>18.544</v>
      </c>
      <c r="P26" s="32">
        <v>15.63</v>
      </c>
      <c r="Q26" s="32">
        <v>38.673999999999999</v>
      </c>
      <c r="R26" s="11" t="s">
        <v>36</v>
      </c>
      <c r="S26" s="19" t="s">
        <v>15298</v>
      </c>
    </row>
    <row r="27" spans="1:19">
      <c r="A27" s="19" t="s">
        <v>10903</v>
      </c>
      <c r="B27" s="19" t="s">
        <v>17405</v>
      </c>
      <c r="C27" s="19" t="s">
        <v>17020</v>
      </c>
      <c r="D27" s="11"/>
      <c r="E27" s="11" t="s">
        <v>7731</v>
      </c>
      <c r="F27" s="11" t="s">
        <v>2203</v>
      </c>
      <c r="G27" s="11" t="s">
        <v>7707</v>
      </c>
      <c r="H27" s="11" t="s">
        <v>7723</v>
      </c>
      <c r="I27" s="11" t="s">
        <v>7724</v>
      </c>
      <c r="J27" s="11" t="s">
        <v>7725</v>
      </c>
      <c r="K27" s="11" t="s">
        <v>7726</v>
      </c>
      <c r="L27" s="11" t="s">
        <v>16934</v>
      </c>
      <c r="M27" s="11">
        <v>2.0810300000000002</v>
      </c>
      <c r="N27" s="11">
        <v>0.84077000000000002</v>
      </c>
      <c r="O27" s="32">
        <v>18.599</v>
      </c>
      <c r="P27" s="32">
        <v>15.637</v>
      </c>
      <c r="Q27" s="32">
        <v>38.704999999999998</v>
      </c>
      <c r="R27" s="11" t="s">
        <v>36</v>
      </c>
      <c r="S27" s="19" t="s">
        <v>15298</v>
      </c>
    </row>
    <row r="28" spans="1:19">
      <c r="A28" s="19" t="s">
        <v>10903</v>
      </c>
      <c r="B28" s="19" t="s">
        <v>17405</v>
      </c>
      <c r="C28" s="19" t="s">
        <v>17020</v>
      </c>
      <c r="D28" s="11"/>
      <c r="E28" s="11" t="s">
        <v>7729</v>
      </c>
      <c r="F28" s="11" t="s">
        <v>2203</v>
      </c>
      <c r="G28" s="11" t="s">
        <v>7707</v>
      </c>
      <c r="H28" s="11" t="s">
        <v>7723</v>
      </c>
      <c r="I28" s="11" t="s">
        <v>7724</v>
      </c>
      <c r="J28" s="11" t="s">
        <v>7725</v>
      </c>
      <c r="K28" s="11" t="s">
        <v>7726</v>
      </c>
      <c r="L28" s="11" t="s">
        <v>16934</v>
      </c>
      <c r="M28" s="11">
        <v>2.0783399999999999</v>
      </c>
      <c r="N28" s="11">
        <v>0.83913000000000004</v>
      </c>
      <c r="O28" s="32">
        <v>18.573</v>
      </c>
      <c r="P28" s="32">
        <v>15.585000000000001</v>
      </c>
      <c r="Q28" s="32">
        <v>38.600999999999999</v>
      </c>
      <c r="R28" s="11" t="s">
        <v>36</v>
      </c>
      <c r="S28" s="19" t="s">
        <v>15298</v>
      </c>
    </row>
    <row r="29" spans="1:19">
      <c r="A29" s="19" t="s">
        <v>10903</v>
      </c>
      <c r="B29" s="19" t="s">
        <v>17405</v>
      </c>
      <c r="C29" s="19" t="s">
        <v>17020</v>
      </c>
      <c r="D29" s="11"/>
      <c r="E29" s="11" t="s">
        <v>7730</v>
      </c>
      <c r="F29" s="11" t="s">
        <v>2203</v>
      </c>
      <c r="G29" s="11" t="s">
        <v>7707</v>
      </c>
      <c r="H29" s="11" t="s">
        <v>7723</v>
      </c>
      <c r="I29" s="11" t="s">
        <v>7724</v>
      </c>
      <c r="J29" s="11" t="s">
        <v>7725</v>
      </c>
      <c r="K29" s="11" t="s">
        <v>7726</v>
      </c>
      <c r="L29" s="11" t="s">
        <v>16934</v>
      </c>
      <c r="M29" s="11">
        <v>2.0789499999999999</v>
      </c>
      <c r="N29" s="11">
        <v>0.84035000000000004</v>
      </c>
      <c r="O29" s="32">
        <v>18.579999999999998</v>
      </c>
      <c r="P29" s="32">
        <v>15.614000000000001</v>
      </c>
      <c r="Q29" s="32">
        <v>38.627000000000002</v>
      </c>
      <c r="R29" s="11" t="s">
        <v>36</v>
      </c>
      <c r="S29" s="19" t="s">
        <v>15298</v>
      </c>
    </row>
    <row r="30" spans="1:19">
      <c r="A30" s="19" t="s">
        <v>10903</v>
      </c>
      <c r="B30" s="19" t="s">
        <v>17405</v>
      </c>
      <c r="C30" s="19" t="s">
        <v>17020</v>
      </c>
      <c r="D30" s="11"/>
      <c r="E30" s="11" t="s">
        <v>7727</v>
      </c>
      <c r="F30" s="11" t="s">
        <v>2203</v>
      </c>
      <c r="G30" s="11" t="s">
        <v>7707</v>
      </c>
      <c r="H30" s="11" t="s">
        <v>7723</v>
      </c>
      <c r="I30" s="11" t="s">
        <v>7724</v>
      </c>
      <c r="J30" s="11" t="s">
        <v>7725</v>
      </c>
      <c r="K30" s="11" t="s">
        <v>7726</v>
      </c>
      <c r="L30" s="11" t="s">
        <v>16934</v>
      </c>
      <c r="M30" s="11">
        <v>2.08969</v>
      </c>
      <c r="N30" s="11">
        <v>0.85084000000000004</v>
      </c>
      <c r="O30" s="32">
        <v>18.393000000000001</v>
      </c>
      <c r="P30" s="32">
        <v>15.65</v>
      </c>
      <c r="Q30" s="32">
        <v>38.436</v>
      </c>
      <c r="R30" s="11" t="s">
        <v>36</v>
      </c>
      <c r="S30" s="19" t="s">
        <v>15298</v>
      </c>
    </row>
    <row r="31" spans="1:19">
      <c r="A31" s="19" t="s">
        <v>10903</v>
      </c>
      <c r="B31" s="19" t="s">
        <v>17405</v>
      </c>
      <c r="C31" s="19" t="s">
        <v>17020</v>
      </c>
      <c r="D31" s="11"/>
      <c r="E31" s="11" t="s">
        <v>7732</v>
      </c>
      <c r="F31" s="11" t="s">
        <v>2203</v>
      </c>
      <c r="G31" s="11" t="s">
        <v>7707</v>
      </c>
      <c r="H31" s="11" t="s">
        <v>7723</v>
      </c>
      <c r="I31" s="11" t="s">
        <v>7724</v>
      </c>
      <c r="J31" s="11" t="s">
        <v>7725</v>
      </c>
      <c r="K31" s="11" t="s">
        <v>7726</v>
      </c>
      <c r="L31" s="11" t="s">
        <v>16934</v>
      </c>
      <c r="M31" s="11">
        <v>2.0800999999999998</v>
      </c>
      <c r="N31" s="11">
        <v>0.8448</v>
      </c>
      <c r="O31" s="32">
        <v>18.510000000000002</v>
      </c>
      <c r="P31" s="32">
        <v>15.637</v>
      </c>
      <c r="Q31" s="32">
        <v>38.503</v>
      </c>
      <c r="R31" s="11" t="s">
        <v>36</v>
      </c>
      <c r="S31" s="19" t="s">
        <v>15298</v>
      </c>
    </row>
    <row r="32" spans="1:19">
      <c r="A32" s="19" t="s">
        <v>10903</v>
      </c>
      <c r="B32" s="19" t="s">
        <v>17405</v>
      </c>
      <c r="C32" s="19" t="s">
        <v>17020</v>
      </c>
      <c r="D32" s="11"/>
      <c r="E32" s="11" t="s">
        <v>7738</v>
      </c>
      <c r="F32" s="11" t="s">
        <v>2203</v>
      </c>
      <c r="G32" s="11" t="s">
        <v>7707</v>
      </c>
      <c r="H32" s="11" t="s">
        <v>7723</v>
      </c>
      <c r="I32" s="11" t="s">
        <v>7724</v>
      </c>
      <c r="J32" s="11" t="s">
        <v>7725</v>
      </c>
      <c r="K32" s="11" t="s">
        <v>7726</v>
      </c>
      <c r="L32" s="11" t="s">
        <v>16934</v>
      </c>
      <c r="M32" s="11">
        <v>2.0825300000000002</v>
      </c>
      <c r="N32" s="11">
        <v>0.84079999999999999</v>
      </c>
      <c r="O32" s="32">
        <v>18.568000000000001</v>
      </c>
      <c r="P32" s="32">
        <v>15.612</v>
      </c>
      <c r="Q32" s="32">
        <v>38.667999999999999</v>
      </c>
      <c r="R32" s="11" t="s">
        <v>36</v>
      </c>
      <c r="S32" s="19" t="s">
        <v>15298</v>
      </c>
    </row>
    <row r="33" spans="1:19">
      <c r="A33" s="19" t="s">
        <v>10903</v>
      </c>
      <c r="B33" s="19" t="s">
        <v>17405</v>
      </c>
      <c r="C33" s="19" t="s">
        <v>17020</v>
      </c>
      <c r="D33" s="11"/>
      <c r="E33" s="11" t="s">
        <v>7736</v>
      </c>
      <c r="F33" s="11" t="s">
        <v>2203</v>
      </c>
      <c r="G33" s="11" t="s">
        <v>7707</v>
      </c>
      <c r="H33" s="11" t="s">
        <v>7723</v>
      </c>
      <c r="I33" s="11" t="s">
        <v>7724</v>
      </c>
      <c r="J33" s="11" t="s">
        <v>7725</v>
      </c>
      <c r="K33" s="11" t="s">
        <v>7726</v>
      </c>
      <c r="L33" s="11" t="s">
        <v>16934</v>
      </c>
      <c r="M33" s="11">
        <v>2.0817999999999999</v>
      </c>
      <c r="N33" s="11">
        <v>0.84319999999999995</v>
      </c>
      <c r="O33" s="32">
        <v>18.483000000000001</v>
      </c>
      <c r="P33" s="32">
        <v>15.585000000000001</v>
      </c>
      <c r="Q33" s="32">
        <v>38.478000000000002</v>
      </c>
      <c r="R33" s="11" t="s">
        <v>36</v>
      </c>
      <c r="S33" s="19" t="s">
        <v>15298</v>
      </c>
    </row>
    <row r="34" spans="1:19">
      <c r="A34" s="19" t="s">
        <v>10903</v>
      </c>
      <c r="B34" s="19" t="s">
        <v>17405</v>
      </c>
      <c r="C34" s="19" t="s">
        <v>17020</v>
      </c>
      <c r="D34" s="11"/>
      <c r="E34" s="11" t="s">
        <v>7741</v>
      </c>
      <c r="F34" s="11" t="s">
        <v>2203</v>
      </c>
      <c r="G34" s="11" t="s">
        <v>7707</v>
      </c>
      <c r="H34" s="11" t="s">
        <v>7723</v>
      </c>
      <c r="I34" s="11" t="s">
        <v>7724</v>
      </c>
      <c r="J34" s="11" t="s">
        <v>7725</v>
      </c>
      <c r="K34" s="11" t="s">
        <v>7726</v>
      </c>
      <c r="L34" s="11" t="s">
        <v>16934</v>
      </c>
      <c r="M34" s="11">
        <v>2.0838100000000002</v>
      </c>
      <c r="N34" s="11">
        <v>0.83862000000000003</v>
      </c>
      <c r="O34" s="32">
        <v>18.692</v>
      </c>
      <c r="P34" s="32">
        <v>15.675000000000001</v>
      </c>
      <c r="Q34" s="32">
        <v>38.951000000000001</v>
      </c>
      <c r="R34" s="11" t="s">
        <v>36</v>
      </c>
      <c r="S34" s="19" t="s">
        <v>15298</v>
      </c>
    </row>
    <row r="35" spans="1:19">
      <c r="A35" s="19" t="s">
        <v>10903</v>
      </c>
      <c r="B35" s="19" t="s">
        <v>17405</v>
      </c>
      <c r="C35" s="19" t="s">
        <v>17020</v>
      </c>
      <c r="D35" s="11"/>
      <c r="E35" s="11" t="s">
        <v>7565</v>
      </c>
      <c r="F35" s="11" t="s">
        <v>2203</v>
      </c>
      <c r="G35" s="11" t="s">
        <v>7707</v>
      </c>
      <c r="H35" s="11" t="s">
        <v>7723</v>
      </c>
      <c r="I35" s="11" t="s">
        <v>7724</v>
      </c>
      <c r="J35" s="11" t="s">
        <v>7725</v>
      </c>
      <c r="K35" s="11" t="s">
        <v>7726</v>
      </c>
      <c r="L35" s="11" t="s">
        <v>16934</v>
      </c>
      <c r="M35" s="11">
        <v>2.0891999999999999</v>
      </c>
      <c r="N35" s="11">
        <v>0.85348000000000002</v>
      </c>
      <c r="O35" s="32">
        <v>18.318999999999999</v>
      </c>
      <c r="P35" s="32">
        <v>15.635</v>
      </c>
      <c r="Q35" s="32">
        <v>38.271999999999998</v>
      </c>
      <c r="R35" s="11" t="s">
        <v>36</v>
      </c>
      <c r="S35" s="19" t="s">
        <v>15298</v>
      </c>
    </row>
    <row r="36" spans="1:19">
      <c r="A36" s="19" t="s">
        <v>10903</v>
      </c>
      <c r="B36" s="19" t="s">
        <v>17405</v>
      </c>
      <c r="C36" s="19" t="s">
        <v>17020</v>
      </c>
      <c r="D36" s="11"/>
      <c r="E36" s="11" t="s">
        <v>7735</v>
      </c>
      <c r="F36" s="11" t="s">
        <v>2203</v>
      </c>
      <c r="G36" s="11" t="s">
        <v>7707</v>
      </c>
      <c r="H36" s="11" t="s">
        <v>7723</v>
      </c>
      <c r="I36" s="11" t="s">
        <v>7724</v>
      </c>
      <c r="J36" s="11" t="s">
        <v>7725</v>
      </c>
      <c r="K36" s="11" t="s">
        <v>7726</v>
      </c>
      <c r="L36" s="11" t="s">
        <v>16934</v>
      </c>
      <c r="M36" s="11">
        <v>2.0818699999999999</v>
      </c>
      <c r="N36" s="11">
        <v>0.83879999999999999</v>
      </c>
      <c r="O36" s="32">
        <v>18.652000000000001</v>
      </c>
      <c r="P36" s="32">
        <v>15.645</v>
      </c>
      <c r="Q36" s="32">
        <v>38.831000000000003</v>
      </c>
      <c r="R36" s="11" t="s">
        <v>36</v>
      </c>
      <c r="S36" s="19" t="s">
        <v>15298</v>
      </c>
    </row>
    <row r="37" spans="1:19">
      <c r="A37" s="19" t="s">
        <v>10903</v>
      </c>
      <c r="B37" s="19" t="s">
        <v>17405</v>
      </c>
      <c r="C37" s="19" t="s">
        <v>17020</v>
      </c>
      <c r="D37" s="11"/>
      <c r="E37" s="11" t="s">
        <v>7734</v>
      </c>
      <c r="F37" s="11" t="s">
        <v>2203</v>
      </c>
      <c r="G37" s="11" t="s">
        <v>7707</v>
      </c>
      <c r="H37" s="11" t="s">
        <v>7723</v>
      </c>
      <c r="I37" s="11" t="s">
        <v>7724</v>
      </c>
      <c r="J37" s="11" t="s">
        <v>7725</v>
      </c>
      <c r="K37" s="11" t="s">
        <v>7726</v>
      </c>
      <c r="L37" s="11" t="s">
        <v>16934</v>
      </c>
      <c r="M37" s="11">
        <v>2.0811000000000002</v>
      </c>
      <c r="N37" s="11">
        <v>0.83979999999999999</v>
      </c>
      <c r="O37" s="32">
        <v>18.617999999999999</v>
      </c>
      <c r="P37" s="32">
        <v>15.635</v>
      </c>
      <c r="Q37" s="32">
        <v>38.746000000000002</v>
      </c>
      <c r="R37" s="11" t="s">
        <v>36</v>
      </c>
      <c r="S37" s="19" t="s">
        <v>15298</v>
      </c>
    </row>
    <row r="38" spans="1:19">
      <c r="A38" s="19" t="s">
        <v>10903</v>
      </c>
      <c r="B38" s="19" t="s">
        <v>17405</v>
      </c>
      <c r="C38" s="19" t="s">
        <v>17020</v>
      </c>
      <c r="D38" s="11"/>
      <c r="E38" s="19" t="s">
        <v>7737</v>
      </c>
      <c r="F38" s="11" t="s">
        <v>2203</v>
      </c>
      <c r="G38" s="11" t="s">
        <v>7707</v>
      </c>
      <c r="H38" s="19" t="s">
        <v>7723</v>
      </c>
      <c r="I38" s="11" t="s">
        <v>7724</v>
      </c>
      <c r="J38" s="11" t="s">
        <v>7725</v>
      </c>
      <c r="K38" s="11" t="s">
        <v>7726</v>
      </c>
      <c r="L38" s="11" t="s">
        <v>16934</v>
      </c>
      <c r="M38" s="11">
        <v>2.0801400000000001</v>
      </c>
      <c r="N38" s="11">
        <v>0.83992</v>
      </c>
      <c r="O38" s="38">
        <v>18.616</v>
      </c>
      <c r="P38" s="38">
        <v>15.635999999999999</v>
      </c>
      <c r="Q38" s="38">
        <v>38.723999999999997</v>
      </c>
      <c r="R38" s="11" t="s">
        <v>36</v>
      </c>
      <c r="S38" s="19" t="s">
        <v>15298</v>
      </c>
    </row>
    <row r="39" spans="1:19">
      <c r="A39" s="19" t="s">
        <v>10903</v>
      </c>
      <c r="B39" s="19" t="s">
        <v>17405</v>
      </c>
      <c r="C39" s="19" t="s">
        <v>17020</v>
      </c>
      <c r="D39" s="11"/>
      <c r="E39" s="11" t="s">
        <v>7733</v>
      </c>
      <c r="F39" s="11" t="s">
        <v>2203</v>
      </c>
      <c r="G39" s="11" t="s">
        <v>7707</v>
      </c>
      <c r="H39" s="11" t="s">
        <v>7723</v>
      </c>
      <c r="I39" s="11" t="s">
        <v>7724</v>
      </c>
      <c r="J39" s="11" t="s">
        <v>7725</v>
      </c>
      <c r="K39" s="11" t="s">
        <v>7726</v>
      </c>
      <c r="L39" s="11" t="s">
        <v>16934</v>
      </c>
      <c r="M39" s="11">
        <v>2.08175</v>
      </c>
      <c r="N39" s="11">
        <v>0.84250999999999998</v>
      </c>
      <c r="O39" s="32">
        <v>18.664000000000001</v>
      </c>
      <c r="P39" s="32">
        <v>15.725</v>
      </c>
      <c r="Q39" s="32">
        <v>38.853999999999999</v>
      </c>
      <c r="R39" s="11" t="s">
        <v>36</v>
      </c>
      <c r="S39" s="19" t="s">
        <v>15298</v>
      </c>
    </row>
    <row r="40" spans="1:19">
      <c r="A40" s="19" t="s">
        <v>10903</v>
      </c>
      <c r="B40" s="19" t="s">
        <v>17405</v>
      </c>
      <c r="C40" s="19" t="s">
        <v>17020</v>
      </c>
      <c r="D40" s="11"/>
      <c r="E40" s="11" t="s">
        <v>7740</v>
      </c>
      <c r="F40" s="11" t="s">
        <v>2203</v>
      </c>
      <c r="G40" s="11" t="s">
        <v>7707</v>
      </c>
      <c r="H40" s="11" t="s">
        <v>7723</v>
      </c>
      <c r="I40" s="11" t="s">
        <v>7724</v>
      </c>
      <c r="J40" s="11" t="s">
        <v>7725</v>
      </c>
      <c r="K40" s="11" t="s">
        <v>7726</v>
      </c>
      <c r="L40" s="11" t="s">
        <v>16934</v>
      </c>
      <c r="M40" s="11">
        <v>2.0776500000000002</v>
      </c>
      <c r="N40" s="11">
        <v>0.83745999999999998</v>
      </c>
      <c r="O40" s="32">
        <v>18.681999999999999</v>
      </c>
      <c r="P40" s="32">
        <v>15.645</v>
      </c>
      <c r="Q40" s="32">
        <v>38.814999999999998</v>
      </c>
      <c r="R40" s="11" t="s">
        <v>36</v>
      </c>
      <c r="S40" s="19" t="s">
        <v>15298</v>
      </c>
    </row>
    <row r="41" spans="1:19">
      <c r="A41" s="19" t="s">
        <v>10903</v>
      </c>
      <c r="B41" s="19" t="s">
        <v>17405</v>
      </c>
      <c r="C41" s="19" t="s">
        <v>17020</v>
      </c>
      <c r="D41" s="11"/>
      <c r="E41" s="11" t="s">
        <v>7739</v>
      </c>
      <c r="F41" s="11" t="s">
        <v>2203</v>
      </c>
      <c r="G41" s="11" t="s">
        <v>7707</v>
      </c>
      <c r="H41" s="11" t="s">
        <v>7723</v>
      </c>
      <c r="I41" s="11" t="s">
        <v>7724</v>
      </c>
      <c r="J41" s="11" t="s">
        <v>7725</v>
      </c>
      <c r="K41" s="11" t="s">
        <v>7726</v>
      </c>
      <c r="L41" s="11" t="s">
        <v>16934</v>
      </c>
      <c r="M41" s="11">
        <v>2.0828000000000002</v>
      </c>
      <c r="N41" s="11">
        <v>0.83828000000000003</v>
      </c>
      <c r="O41" s="32">
        <v>18.715</v>
      </c>
      <c r="P41" s="32">
        <v>15.688000000000001</v>
      </c>
      <c r="Q41" s="32">
        <v>38.979999999999997</v>
      </c>
      <c r="R41" s="11" t="s">
        <v>36</v>
      </c>
      <c r="S41" s="19" t="s">
        <v>15298</v>
      </c>
    </row>
    <row r="42" spans="1:19">
      <c r="A42" s="19" t="s">
        <v>10903</v>
      </c>
      <c r="B42" s="19" t="s">
        <v>17405</v>
      </c>
      <c r="C42" s="19" t="s">
        <v>17020</v>
      </c>
      <c r="D42" s="11"/>
      <c r="E42" s="11" t="s">
        <v>7755</v>
      </c>
      <c r="F42" s="11" t="s">
        <v>2203</v>
      </c>
      <c r="G42" s="11" t="s">
        <v>7707</v>
      </c>
      <c r="H42" s="11" t="s">
        <v>7743</v>
      </c>
      <c r="I42" s="11" t="s">
        <v>7751</v>
      </c>
      <c r="J42" s="11" t="s">
        <v>7752</v>
      </c>
      <c r="K42" s="11" t="s">
        <v>7753</v>
      </c>
      <c r="L42" s="11" t="s">
        <v>16934</v>
      </c>
      <c r="M42" s="11">
        <v>2.0761799999999999</v>
      </c>
      <c r="N42" s="11">
        <v>0.84592000000000001</v>
      </c>
      <c r="O42" s="32">
        <v>18.323</v>
      </c>
      <c r="P42" s="32">
        <v>15.606</v>
      </c>
      <c r="Q42" s="32">
        <v>38.51</v>
      </c>
      <c r="R42" s="11" t="s">
        <v>36</v>
      </c>
      <c r="S42" s="19" t="s">
        <v>15298</v>
      </c>
    </row>
    <row r="43" spans="1:19">
      <c r="A43" s="19" t="s">
        <v>10903</v>
      </c>
      <c r="B43" s="19" t="s">
        <v>17405</v>
      </c>
      <c r="C43" s="19" t="s">
        <v>17020</v>
      </c>
      <c r="D43" s="11"/>
      <c r="E43" s="11" t="s">
        <v>7756</v>
      </c>
      <c r="F43" s="11" t="s">
        <v>2203</v>
      </c>
      <c r="G43" s="11" t="s">
        <v>7707</v>
      </c>
      <c r="H43" s="11" t="s">
        <v>7743</v>
      </c>
      <c r="I43" s="11" t="s">
        <v>7751</v>
      </c>
      <c r="J43" s="11" t="s">
        <v>7752</v>
      </c>
      <c r="K43" s="11" t="s">
        <v>7753</v>
      </c>
      <c r="L43" s="11" t="s">
        <v>16934</v>
      </c>
      <c r="M43" s="11">
        <v>2.0912600000000001</v>
      </c>
      <c r="N43" s="11">
        <v>0.85285</v>
      </c>
      <c r="O43" s="32">
        <v>18.248999999999999</v>
      </c>
      <c r="P43" s="32">
        <v>15.657</v>
      </c>
      <c r="Q43" s="32">
        <v>38.862000000000002</v>
      </c>
      <c r="R43" s="11" t="s">
        <v>36</v>
      </c>
      <c r="S43" s="19" t="s">
        <v>15298</v>
      </c>
    </row>
    <row r="44" spans="1:19">
      <c r="A44" s="19" t="s">
        <v>10903</v>
      </c>
      <c r="B44" s="19" t="s">
        <v>17405</v>
      </c>
      <c r="C44" s="19" t="s">
        <v>17020</v>
      </c>
      <c r="D44" s="11"/>
      <c r="E44" s="11" t="s">
        <v>7757</v>
      </c>
      <c r="F44" s="11" t="s">
        <v>2203</v>
      </c>
      <c r="G44" s="11" t="s">
        <v>7707</v>
      </c>
      <c r="H44" s="11" t="s">
        <v>7743</v>
      </c>
      <c r="I44" s="11" t="s">
        <v>7751</v>
      </c>
      <c r="J44" s="11" t="s">
        <v>7752</v>
      </c>
      <c r="K44" s="11" t="s">
        <v>7753</v>
      </c>
      <c r="L44" s="11" t="s">
        <v>16934</v>
      </c>
      <c r="M44" s="11">
        <v>2.0838899999999998</v>
      </c>
      <c r="N44" s="11">
        <v>0.85033000000000003</v>
      </c>
      <c r="O44" s="32">
        <v>18.233000000000001</v>
      </c>
      <c r="P44" s="32">
        <v>15.678000000000001</v>
      </c>
      <c r="Q44" s="32">
        <v>38.874000000000002</v>
      </c>
      <c r="R44" s="11" t="s">
        <v>36</v>
      </c>
      <c r="S44" s="19" t="s">
        <v>15298</v>
      </c>
    </row>
    <row r="45" spans="1:19">
      <c r="A45" s="19" t="s">
        <v>10903</v>
      </c>
      <c r="B45" s="19" t="s">
        <v>17405</v>
      </c>
      <c r="C45" s="19" t="s">
        <v>17020</v>
      </c>
      <c r="D45" s="11"/>
      <c r="E45" s="11" t="s">
        <v>7746</v>
      </c>
      <c r="F45" s="11" t="s">
        <v>2203</v>
      </c>
      <c r="G45" s="11" t="s">
        <v>7707</v>
      </c>
      <c r="H45" s="11" t="s">
        <v>7743</v>
      </c>
      <c r="I45" s="11" t="s">
        <v>7747</v>
      </c>
      <c r="J45" s="11" t="s">
        <v>7748</v>
      </c>
      <c r="K45" s="11" t="s">
        <v>7749</v>
      </c>
      <c r="L45" s="11" t="s">
        <v>16934</v>
      </c>
      <c r="M45" s="11">
        <v>2.08067</v>
      </c>
      <c r="N45" s="11">
        <v>0.84109999999999996</v>
      </c>
      <c r="O45" s="32">
        <v>18.54</v>
      </c>
      <c r="P45" s="32">
        <v>15.593999999999999</v>
      </c>
      <c r="Q45" s="32">
        <v>38.576000000000001</v>
      </c>
      <c r="R45" s="11" t="s">
        <v>36</v>
      </c>
      <c r="S45" s="19" t="s">
        <v>15298</v>
      </c>
    </row>
    <row r="46" spans="1:19">
      <c r="A46" s="19" t="s">
        <v>10903</v>
      </c>
      <c r="B46" s="19" t="s">
        <v>17405</v>
      </c>
      <c r="C46" s="19" t="s">
        <v>17020</v>
      </c>
      <c r="D46" s="11"/>
      <c r="E46" s="11" t="s">
        <v>7763</v>
      </c>
      <c r="F46" s="11" t="s">
        <v>2203</v>
      </c>
      <c r="G46" s="11" t="s">
        <v>7707</v>
      </c>
      <c r="H46" s="11" t="s">
        <v>7764</v>
      </c>
      <c r="I46" s="11" t="s">
        <v>7765</v>
      </c>
      <c r="J46" s="11" t="s">
        <v>7766</v>
      </c>
      <c r="K46" s="11" t="s">
        <v>7767</v>
      </c>
      <c r="L46" s="11" t="s">
        <v>16934</v>
      </c>
      <c r="M46" s="11">
        <v>2.0823299999999998</v>
      </c>
      <c r="N46" s="11">
        <v>0.84387999999999996</v>
      </c>
      <c r="O46" s="32">
        <v>18.452000000000002</v>
      </c>
      <c r="P46" s="32">
        <v>15.571</v>
      </c>
      <c r="Q46" s="32">
        <v>38.423000000000002</v>
      </c>
      <c r="R46" s="11" t="s">
        <v>36</v>
      </c>
      <c r="S46" s="19" t="s">
        <v>15298</v>
      </c>
    </row>
    <row r="47" spans="1:19">
      <c r="A47" s="19" t="s">
        <v>10903</v>
      </c>
      <c r="B47" s="19" t="s">
        <v>17405</v>
      </c>
      <c r="C47" s="19" t="s">
        <v>17020</v>
      </c>
      <c r="D47" s="11"/>
      <c r="E47" s="11" t="s">
        <v>7776</v>
      </c>
      <c r="F47" s="11" t="s">
        <v>2203</v>
      </c>
      <c r="G47" s="11" t="s">
        <v>7707</v>
      </c>
      <c r="H47" s="11" t="s">
        <v>7769</v>
      </c>
      <c r="I47" s="11" t="s">
        <v>7770</v>
      </c>
      <c r="J47" s="11" t="s">
        <v>7771</v>
      </c>
      <c r="K47" s="11" t="s">
        <v>7772</v>
      </c>
      <c r="L47" s="11" t="s">
        <v>16934</v>
      </c>
      <c r="M47" s="11">
        <v>2.0862400000000001</v>
      </c>
      <c r="N47" s="11">
        <v>0.84494999999999998</v>
      </c>
      <c r="O47" s="32">
        <v>18.484999999999999</v>
      </c>
      <c r="P47" s="32">
        <v>15.619</v>
      </c>
      <c r="Q47" s="32">
        <v>38.564</v>
      </c>
      <c r="R47" s="11" t="s">
        <v>36</v>
      </c>
      <c r="S47" s="19" t="s">
        <v>15298</v>
      </c>
    </row>
    <row r="48" spans="1:19">
      <c r="A48" s="19" t="s">
        <v>10903</v>
      </c>
      <c r="B48" s="19" t="s">
        <v>17405</v>
      </c>
      <c r="C48" s="19" t="s">
        <v>17020</v>
      </c>
      <c r="D48" s="11"/>
      <c r="E48" s="11" t="s">
        <v>7775</v>
      </c>
      <c r="F48" s="11" t="s">
        <v>2203</v>
      </c>
      <c r="G48" s="11" t="s">
        <v>7707</v>
      </c>
      <c r="H48" s="11" t="s">
        <v>7769</v>
      </c>
      <c r="I48" s="11" t="s">
        <v>7770</v>
      </c>
      <c r="J48" s="11" t="s">
        <v>7771</v>
      </c>
      <c r="K48" s="11" t="s">
        <v>7772</v>
      </c>
      <c r="L48" s="11" t="s">
        <v>16934</v>
      </c>
      <c r="M48" s="11">
        <v>2.0852300000000001</v>
      </c>
      <c r="N48" s="11">
        <v>0.84211999999999998</v>
      </c>
      <c r="O48" s="32">
        <v>18.609000000000002</v>
      </c>
      <c r="P48" s="32">
        <v>15.670999999999999</v>
      </c>
      <c r="Q48" s="32">
        <v>38.804000000000002</v>
      </c>
      <c r="R48" s="11" t="s">
        <v>36</v>
      </c>
      <c r="S48" s="19" t="s">
        <v>15298</v>
      </c>
    </row>
    <row r="49" spans="1:19">
      <c r="A49" s="19" t="s">
        <v>10903</v>
      </c>
      <c r="B49" s="19" t="s">
        <v>17405</v>
      </c>
      <c r="C49" s="19" t="s">
        <v>17020</v>
      </c>
      <c r="D49" s="11"/>
      <c r="E49" s="11" t="s">
        <v>7777</v>
      </c>
      <c r="F49" s="11" t="s">
        <v>2203</v>
      </c>
      <c r="G49" s="11" t="s">
        <v>7707</v>
      </c>
      <c r="H49" s="11" t="s">
        <v>7769</v>
      </c>
      <c r="I49" s="11" t="s">
        <v>7770</v>
      </c>
      <c r="J49" s="11" t="s">
        <v>7771</v>
      </c>
      <c r="K49" s="11" t="s">
        <v>7772</v>
      </c>
      <c r="L49" s="11" t="s">
        <v>16934</v>
      </c>
      <c r="M49" s="11">
        <v>2.08656</v>
      </c>
      <c r="N49" s="11">
        <v>0.84631999999999996</v>
      </c>
      <c r="O49" s="32">
        <v>18.478999999999999</v>
      </c>
      <c r="P49" s="32">
        <v>15.638999999999999</v>
      </c>
      <c r="Q49" s="32">
        <v>38.558</v>
      </c>
      <c r="R49" s="11" t="s">
        <v>36</v>
      </c>
      <c r="S49" s="19" t="s">
        <v>15298</v>
      </c>
    </row>
    <row r="50" spans="1:19">
      <c r="A50" s="19" t="s">
        <v>10903</v>
      </c>
      <c r="B50" s="19" t="s">
        <v>17405</v>
      </c>
      <c r="C50" s="19" t="s">
        <v>17020</v>
      </c>
      <c r="D50" s="11"/>
      <c r="E50" s="11" t="s">
        <v>7894</v>
      </c>
      <c r="F50" s="11" t="s">
        <v>2203</v>
      </c>
      <c r="G50" s="11" t="s">
        <v>7707</v>
      </c>
      <c r="H50" s="11" t="s">
        <v>7743</v>
      </c>
      <c r="I50" s="11" t="s">
        <v>7895</v>
      </c>
      <c r="J50" s="11" t="s">
        <v>7896</v>
      </c>
      <c r="K50" s="11" t="s">
        <v>7897</v>
      </c>
      <c r="L50" s="11" t="s">
        <v>16934</v>
      </c>
      <c r="M50" s="11">
        <v>2.0986199999999999</v>
      </c>
      <c r="N50" s="11">
        <v>0.86201000000000005</v>
      </c>
      <c r="O50" s="32">
        <v>18.053999999999998</v>
      </c>
      <c r="P50" s="32">
        <v>15.667</v>
      </c>
      <c r="Q50" s="32">
        <v>38.901000000000003</v>
      </c>
      <c r="R50" s="11" t="s">
        <v>36</v>
      </c>
      <c r="S50" s="19" t="s">
        <v>15298</v>
      </c>
    </row>
    <row r="51" spans="1:19">
      <c r="A51" s="19" t="s">
        <v>10903</v>
      </c>
      <c r="B51" s="19" t="s">
        <v>17405</v>
      </c>
      <c r="C51" s="3" t="s">
        <v>17020</v>
      </c>
      <c r="D51" s="25" t="s">
        <v>14649</v>
      </c>
      <c r="E51" s="20">
        <v>156</v>
      </c>
      <c r="F51" s="19" t="s">
        <v>141</v>
      </c>
      <c r="G51" s="19" t="s">
        <v>5648</v>
      </c>
      <c r="H51" s="19"/>
      <c r="I51" s="19" t="s">
        <v>6085</v>
      </c>
      <c r="J51" s="11" t="s">
        <v>6086</v>
      </c>
      <c r="K51" s="11" t="s">
        <v>6087</v>
      </c>
      <c r="L51" s="108" t="s">
        <v>5652</v>
      </c>
      <c r="M51" s="32">
        <v>2.0636999999999999</v>
      </c>
      <c r="N51" s="32">
        <v>0.83209999999999995</v>
      </c>
      <c r="O51" s="32">
        <v>18.818216029999999</v>
      </c>
      <c r="P51" s="32">
        <v>15.658637560000001</v>
      </c>
      <c r="Q51" s="32">
        <v>38.835152430000001</v>
      </c>
      <c r="R51" s="11" t="s">
        <v>9380</v>
      </c>
      <c r="S51" s="11" t="s">
        <v>9373</v>
      </c>
    </row>
    <row r="52" spans="1:19">
      <c r="A52" s="19" t="s">
        <v>10903</v>
      </c>
      <c r="B52" s="19" t="s">
        <v>17405</v>
      </c>
      <c r="C52" s="19" t="s">
        <v>17020</v>
      </c>
      <c r="D52" s="11"/>
      <c r="E52" s="11" t="s">
        <v>7773</v>
      </c>
      <c r="F52" s="11" t="s">
        <v>2203</v>
      </c>
      <c r="G52" s="11" t="s">
        <v>7707</v>
      </c>
      <c r="H52" s="11" t="s">
        <v>7769</v>
      </c>
      <c r="I52" s="11" t="s">
        <v>7770</v>
      </c>
      <c r="J52" s="11" t="s">
        <v>7771</v>
      </c>
      <c r="K52" s="11" t="s">
        <v>7772</v>
      </c>
      <c r="L52" s="11" t="s">
        <v>16941</v>
      </c>
      <c r="M52" s="11">
        <v>2.06982</v>
      </c>
      <c r="N52" s="11">
        <v>0.83479000000000003</v>
      </c>
      <c r="O52" s="32">
        <v>18.896999999999998</v>
      </c>
      <c r="P52" s="32">
        <v>15.775</v>
      </c>
      <c r="Q52" s="32">
        <v>39.113</v>
      </c>
      <c r="R52" s="11" t="s">
        <v>36</v>
      </c>
      <c r="S52" s="19" t="s">
        <v>15298</v>
      </c>
    </row>
    <row r="53" spans="1:19">
      <c r="A53" s="19" t="s">
        <v>10903</v>
      </c>
      <c r="B53" s="19" t="s">
        <v>17405</v>
      </c>
      <c r="C53" s="19" t="s">
        <v>17020</v>
      </c>
      <c r="D53" s="11"/>
      <c r="E53" s="11" t="s">
        <v>7768</v>
      </c>
      <c r="F53" s="11" t="s">
        <v>2203</v>
      </c>
      <c r="G53" s="11" t="s">
        <v>7707</v>
      </c>
      <c r="H53" s="11" t="s">
        <v>7769</v>
      </c>
      <c r="I53" s="11" t="s">
        <v>7770</v>
      </c>
      <c r="J53" s="11" t="s">
        <v>7771</v>
      </c>
      <c r="K53" s="11" t="s">
        <v>7772</v>
      </c>
      <c r="L53" s="11" t="s">
        <v>16941</v>
      </c>
      <c r="M53" s="11">
        <v>2.0648200000000001</v>
      </c>
      <c r="N53" s="11">
        <v>0.83355999999999997</v>
      </c>
      <c r="O53" s="32">
        <v>18.934999999999999</v>
      </c>
      <c r="P53" s="32">
        <v>15.782999999999999</v>
      </c>
      <c r="Q53" s="32">
        <v>39.097000000000001</v>
      </c>
      <c r="R53" s="11" t="s">
        <v>36</v>
      </c>
      <c r="S53" s="19" t="s">
        <v>15298</v>
      </c>
    </row>
    <row r="54" spans="1:19">
      <c r="A54" s="19" t="s">
        <v>10903</v>
      </c>
      <c r="B54" s="19" t="s">
        <v>17405</v>
      </c>
      <c r="C54" s="19" t="s">
        <v>17020</v>
      </c>
      <c r="D54" s="11"/>
      <c r="E54" s="11" t="s">
        <v>7774</v>
      </c>
      <c r="F54" s="11" t="s">
        <v>2203</v>
      </c>
      <c r="G54" s="11" t="s">
        <v>7707</v>
      </c>
      <c r="H54" s="11" t="s">
        <v>7769</v>
      </c>
      <c r="I54" s="11" t="s">
        <v>7770</v>
      </c>
      <c r="J54" s="11" t="s">
        <v>7771</v>
      </c>
      <c r="K54" s="11" t="s">
        <v>7772</v>
      </c>
      <c r="L54" s="11" t="s">
        <v>16941</v>
      </c>
      <c r="M54" s="11">
        <v>2.0714299999999999</v>
      </c>
      <c r="N54" s="11">
        <v>0.83509999999999995</v>
      </c>
      <c r="O54" s="32">
        <v>18.832999999999998</v>
      </c>
      <c r="P54" s="32">
        <v>15.727</v>
      </c>
      <c r="Q54" s="32">
        <v>39.011000000000003</v>
      </c>
      <c r="R54" s="11" t="s">
        <v>36</v>
      </c>
      <c r="S54" s="19" t="s">
        <v>15298</v>
      </c>
    </row>
    <row r="55" spans="1:19">
      <c r="A55" s="19" t="s">
        <v>10903</v>
      </c>
      <c r="B55" s="19" t="s">
        <v>17405</v>
      </c>
      <c r="C55" s="19" t="s">
        <v>17020</v>
      </c>
      <c r="D55" s="11"/>
      <c r="E55" s="11" t="s">
        <v>7898</v>
      </c>
      <c r="F55" s="11" t="s">
        <v>2203</v>
      </c>
      <c r="G55" s="11" t="s">
        <v>7707</v>
      </c>
      <c r="H55" s="11" t="s">
        <v>7769</v>
      </c>
      <c r="I55" s="11" t="s">
        <v>7770</v>
      </c>
      <c r="J55" s="11" t="s">
        <v>7771</v>
      </c>
      <c r="K55" s="11" t="s">
        <v>7772</v>
      </c>
      <c r="L55" s="11" t="s">
        <v>16941</v>
      </c>
      <c r="M55" s="11">
        <v>2.0644999999999998</v>
      </c>
      <c r="N55" s="11">
        <v>0.83396000000000003</v>
      </c>
      <c r="O55" s="32">
        <v>18.981000000000002</v>
      </c>
      <c r="P55" s="32">
        <v>15.829000000000001</v>
      </c>
      <c r="Q55" s="32">
        <v>39.186</v>
      </c>
      <c r="R55" s="11" t="s">
        <v>36</v>
      </c>
      <c r="S55" s="19" t="s">
        <v>15298</v>
      </c>
    </row>
    <row r="56" spans="1:19">
      <c r="A56" s="19" t="s">
        <v>10903</v>
      </c>
      <c r="B56" s="19" t="s">
        <v>17405</v>
      </c>
      <c r="C56" s="19" t="s">
        <v>17020</v>
      </c>
      <c r="D56" s="11"/>
      <c r="E56" s="11" t="s">
        <v>7715</v>
      </c>
      <c r="F56" s="11" t="s">
        <v>2203</v>
      </c>
      <c r="G56" s="11" t="s">
        <v>7707</v>
      </c>
      <c r="H56" s="11" t="s">
        <v>7716</v>
      </c>
      <c r="I56" s="11" t="s">
        <v>7717</v>
      </c>
      <c r="J56" s="11" t="s">
        <v>7718</v>
      </c>
      <c r="K56" s="11" t="s">
        <v>7719</v>
      </c>
      <c r="L56" s="11" t="s">
        <v>16941</v>
      </c>
      <c r="M56" s="11">
        <v>2.07179</v>
      </c>
      <c r="N56" s="11">
        <v>0.83242000000000005</v>
      </c>
      <c r="O56" s="32">
        <v>18.922999999999998</v>
      </c>
      <c r="P56" s="32">
        <v>15.752000000000001</v>
      </c>
      <c r="Q56" s="32">
        <v>39.204000000000001</v>
      </c>
      <c r="R56" s="11" t="s">
        <v>36</v>
      </c>
      <c r="S56" s="19" t="s">
        <v>15298</v>
      </c>
    </row>
    <row r="57" spans="1:19">
      <c r="A57" s="19" t="s">
        <v>10903</v>
      </c>
      <c r="B57" s="19" t="s">
        <v>17405</v>
      </c>
      <c r="C57" s="19" t="s">
        <v>17020</v>
      </c>
      <c r="D57" s="11"/>
      <c r="E57" s="11" t="s">
        <v>7722</v>
      </c>
      <c r="F57" s="11" t="s">
        <v>2203</v>
      </c>
      <c r="G57" s="11" t="s">
        <v>7707</v>
      </c>
      <c r="H57" s="11" t="s">
        <v>7716</v>
      </c>
      <c r="I57" s="11" t="s">
        <v>7717</v>
      </c>
      <c r="J57" s="11" t="s">
        <v>7718</v>
      </c>
      <c r="K57" s="11" t="s">
        <v>7719</v>
      </c>
      <c r="L57" s="11" t="s">
        <v>16941</v>
      </c>
      <c r="M57" s="11">
        <v>2.06751</v>
      </c>
      <c r="N57" s="11">
        <v>0.83311999999999997</v>
      </c>
      <c r="O57" s="32">
        <v>18.946999999999999</v>
      </c>
      <c r="P57" s="32">
        <v>15.785</v>
      </c>
      <c r="Q57" s="32">
        <v>39.173000000000002</v>
      </c>
      <c r="R57" s="11" t="s">
        <v>36</v>
      </c>
      <c r="S57" s="19" t="s">
        <v>15298</v>
      </c>
    </row>
    <row r="58" spans="1:19">
      <c r="A58" s="19" t="s">
        <v>10903</v>
      </c>
      <c r="B58" s="19" t="s">
        <v>17405</v>
      </c>
      <c r="C58" s="19" t="s">
        <v>17020</v>
      </c>
      <c r="D58" s="11"/>
      <c r="E58" s="11" t="s">
        <v>7720</v>
      </c>
      <c r="F58" s="11" t="s">
        <v>2203</v>
      </c>
      <c r="G58" s="11" t="s">
        <v>7707</v>
      </c>
      <c r="H58" s="11" t="s">
        <v>7716</v>
      </c>
      <c r="I58" s="11" t="s">
        <v>7717</v>
      </c>
      <c r="J58" s="11" t="s">
        <v>7718</v>
      </c>
      <c r="K58" s="11" t="s">
        <v>7719</v>
      </c>
      <c r="L58" s="11" t="s">
        <v>16941</v>
      </c>
      <c r="M58" s="11">
        <v>2.06447</v>
      </c>
      <c r="N58" s="11">
        <v>0.83252999999999999</v>
      </c>
      <c r="O58" s="32">
        <v>18.95</v>
      </c>
      <c r="P58" s="32">
        <v>15.776</v>
      </c>
      <c r="Q58" s="32">
        <v>39.122</v>
      </c>
      <c r="R58" s="11" t="s">
        <v>36</v>
      </c>
      <c r="S58" s="19" t="s">
        <v>15298</v>
      </c>
    </row>
    <row r="59" spans="1:19">
      <c r="A59" s="19" t="s">
        <v>10903</v>
      </c>
      <c r="B59" s="19" t="s">
        <v>17405</v>
      </c>
      <c r="C59" s="19" t="s">
        <v>17020</v>
      </c>
      <c r="D59" s="11"/>
      <c r="E59" s="11" t="s">
        <v>7721</v>
      </c>
      <c r="F59" s="11" t="s">
        <v>2203</v>
      </c>
      <c r="G59" s="11" t="s">
        <v>7707</v>
      </c>
      <c r="H59" s="11" t="s">
        <v>7716</v>
      </c>
      <c r="I59" s="11" t="s">
        <v>7717</v>
      </c>
      <c r="J59" s="11" t="s">
        <v>7718</v>
      </c>
      <c r="K59" s="11" t="s">
        <v>7719</v>
      </c>
      <c r="L59" s="11" t="s">
        <v>16941</v>
      </c>
      <c r="M59" s="11">
        <v>2.0677300000000001</v>
      </c>
      <c r="N59" s="11">
        <v>0.83455000000000001</v>
      </c>
      <c r="O59" s="32">
        <v>18.879000000000001</v>
      </c>
      <c r="P59" s="32">
        <v>15.755000000000001</v>
      </c>
      <c r="Q59" s="32">
        <v>39.036999999999999</v>
      </c>
      <c r="R59" s="11" t="s">
        <v>36</v>
      </c>
      <c r="S59" s="19" t="s">
        <v>15298</v>
      </c>
    </row>
    <row r="60" spans="1:19">
      <c r="A60" s="51" t="s">
        <v>10903</v>
      </c>
      <c r="B60" s="51" t="s">
        <v>17405</v>
      </c>
      <c r="C60" s="19" t="s">
        <v>17020</v>
      </c>
      <c r="D60" s="20" t="s">
        <v>12068</v>
      </c>
      <c r="E60" s="19" t="s">
        <v>4491</v>
      </c>
      <c r="F60" s="19" t="s">
        <v>4276</v>
      </c>
      <c r="G60" s="19" t="s">
        <v>4277</v>
      </c>
      <c r="H60" s="19" t="s">
        <v>4492</v>
      </c>
      <c r="I60" s="19" t="s">
        <v>4493</v>
      </c>
      <c r="J60" s="11" t="s">
        <v>4325</v>
      </c>
      <c r="K60" s="11" t="s">
        <v>4326</v>
      </c>
      <c r="L60" s="108" t="s">
        <v>16935</v>
      </c>
      <c r="M60" s="32">
        <v>2.0734499999999998</v>
      </c>
      <c r="N60" s="32">
        <v>0.83933000000000002</v>
      </c>
      <c r="O60" s="32">
        <v>18.617000000000001</v>
      </c>
      <c r="P60" s="32">
        <v>15.625999999999999</v>
      </c>
      <c r="Q60" s="32">
        <v>38.600999999999999</v>
      </c>
      <c r="R60" s="11" t="s">
        <v>36</v>
      </c>
      <c r="S60" s="19" t="s">
        <v>15298</v>
      </c>
    </row>
    <row r="61" spans="1:19">
      <c r="A61" s="51" t="s">
        <v>10903</v>
      </c>
      <c r="B61" s="51" t="s">
        <v>17405</v>
      </c>
      <c r="C61" s="19" t="s">
        <v>17020</v>
      </c>
      <c r="D61" s="20" t="s">
        <v>12068</v>
      </c>
      <c r="E61" s="19" t="s">
        <v>4494</v>
      </c>
      <c r="F61" s="19" t="s">
        <v>4276</v>
      </c>
      <c r="G61" s="19" t="s">
        <v>4277</v>
      </c>
      <c r="H61" s="19" t="s">
        <v>4492</v>
      </c>
      <c r="I61" s="19" t="s">
        <v>4493</v>
      </c>
      <c r="J61" s="11" t="s">
        <v>4325</v>
      </c>
      <c r="K61" s="11" t="s">
        <v>4326</v>
      </c>
      <c r="L61" s="108" t="s">
        <v>16935</v>
      </c>
      <c r="M61" s="32">
        <v>2.0793400000000002</v>
      </c>
      <c r="N61" s="32">
        <v>0.84370999999999996</v>
      </c>
      <c r="O61" s="32">
        <v>18.501000000000001</v>
      </c>
      <c r="P61" s="32">
        <v>15.609</v>
      </c>
      <c r="Q61" s="32">
        <v>38.47</v>
      </c>
      <c r="R61" s="11" t="s">
        <v>36</v>
      </c>
      <c r="S61" s="19" t="s">
        <v>15298</v>
      </c>
    </row>
    <row r="62" spans="1:19">
      <c r="A62" s="51" t="s">
        <v>10903</v>
      </c>
      <c r="B62" s="51" t="s">
        <v>17405</v>
      </c>
      <c r="C62" s="19" t="s">
        <v>17020</v>
      </c>
      <c r="D62" s="20" t="s">
        <v>12068</v>
      </c>
      <c r="E62" s="19" t="s">
        <v>4392</v>
      </c>
      <c r="F62" s="19" t="s">
        <v>4276</v>
      </c>
      <c r="G62" s="19" t="s">
        <v>4277</v>
      </c>
      <c r="H62" s="19" t="s">
        <v>4492</v>
      </c>
      <c r="I62" s="19" t="s">
        <v>4493</v>
      </c>
      <c r="J62" s="11" t="s">
        <v>4325</v>
      </c>
      <c r="K62" s="11" t="s">
        <v>4326</v>
      </c>
      <c r="L62" s="108" t="s">
        <v>16935</v>
      </c>
      <c r="M62" s="32">
        <v>2.0763099999999999</v>
      </c>
      <c r="N62" s="32">
        <v>0.83997999999999995</v>
      </c>
      <c r="O62" s="32">
        <v>18.539000000000001</v>
      </c>
      <c r="P62" s="32">
        <v>15.571999999999999</v>
      </c>
      <c r="Q62" s="32">
        <v>38.493000000000002</v>
      </c>
      <c r="R62" s="11" t="s">
        <v>36</v>
      </c>
      <c r="S62" s="19" t="s">
        <v>15298</v>
      </c>
    </row>
    <row r="63" spans="1:19">
      <c r="A63" s="19" t="s">
        <v>10903</v>
      </c>
      <c r="B63" s="19" t="s">
        <v>17405</v>
      </c>
      <c r="C63" s="19" t="s">
        <v>17020</v>
      </c>
      <c r="D63" s="11"/>
      <c r="E63" s="11" t="s">
        <v>7761</v>
      </c>
      <c r="F63" s="11" t="s">
        <v>2203</v>
      </c>
      <c r="G63" s="11" t="s">
        <v>7707</v>
      </c>
      <c r="H63" s="11" t="s">
        <v>7743</v>
      </c>
      <c r="I63" s="11" t="s">
        <v>7762</v>
      </c>
      <c r="J63" s="11" t="s">
        <v>7752</v>
      </c>
      <c r="K63" s="11" t="s">
        <v>7753</v>
      </c>
      <c r="L63" s="108" t="s">
        <v>16935</v>
      </c>
      <c r="M63" s="11">
        <v>2.0727500000000001</v>
      </c>
      <c r="N63" s="11">
        <v>0.83997999999999995</v>
      </c>
      <c r="O63" s="32">
        <v>18.579000000000001</v>
      </c>
      <c r="P63" s="32">
        <v>15.67</v>
      </c>
      <c r="Q63" s="32">
        <v>38.369999999999997</v>
      </c>
      <c r="R63" s="11" t="s">
        <v>36</v>
      </c>
      <c r="S63" s="19" t="s">
        <v>15298</v>
      </c>
    </row>
    <row r="64" spans="1:19">
      <c r="A64" s="51" t="s">
        <v>10903</v>
      </c>
      <c r="B64" s="51" t="s">
        <v>17405</v>
      </c>
      <c r="C64" s="19" t="s">
        <v>17020</v>
      </c>
      <c r="D64" s="184" t="s">
        <v>12072</v>
      </c>
      <c r="E64" s="19" t="s">
        <v>4384</v>
      </c>
      <c r="F64" s="19" t="s">
        <v>4276</v>
      </c>
      <c r="G64" s="19" t="s">
        <v>4277</v>
      </c>
      <c r="H64" s="19" t="s">
        <v>4382</v>
      </c>
      <c r="I64" s="19" t="s">
        <v>4383</v>
      </c>
      <c r="J64" s="11" t="s">
        <v>12070</v>
      </c>
      <c r="K64" s="11" t="s">
        <v>12071</v>
      </c>
      <c r="L64" s="108" t="s">
        <v>16935</v>
      </c>
      <c r="M64" s="32">
        <v>2.07253</v>
      </c>
      <c r="N64" s="32">
        <v>0.83765999999999996</v>
      </c>
      <c r="O64" s="32">
        <v>18.599</v>
      </c>
      <c r="P64" s="32">
        <v>15.58</v>
      </c>
      <c r="Q64" s="32">
        <v>38.546999999999997</v>
      </c>
      <c r="R64" s="11" t="s">
        <v>36</v>
      </c>
      <c r="S64" s="19" t="s">
        <v>15298</v>
      </c>
    </row>
    <row r="65" spans="1:19">
      <c r="A65" s="51" t="s">
        <v>10903</v>
      </c>
      <c r="B65" s="51" t="s">
        <v>17405</v>
      </c>
      <c r="C65" s="19" t="s">
        <v>17020</v>
      </c>
      <c r="D65" s="184" t="s">
        <v>12072</v>
      </c>
      <c r="E65" s="19" t="s">
        <v>4381</v>
      </c>
      <c r="F65" s="19" t="s">
        <v>4276</v>
      </c>
      <c r="G65" s="19" t="s">
        <v>4277</v>
      </c>
      <c r="H65" s="19" t="s">
        <v>4382</v>
      </c>
      <c r="I65" s="19" t="s">
        <v>4383</v>
      </c>
      <c r="J65" s="11" t="s">
        <v>12070</v>
      </c>
      <c r="K65" s="11" t="s">
        <v>12071</v>
      </c>
      <c r="L65" s="108" t="s">
        <v>16935</v>
      </c>
      <c r="M65" s="32">
        <v>2.0719699999999999</v>
      </c>
      <c r="N65" s="32">
        <v>0.83709</v>
      </c>
      <c r="O65" s="32">
        <v>18.614999999999998</v>
      </c>
      <c r="P65" s="32">
        <v>15.582000000000001</v>
      </c>
      <c r="Q65" s="32">
        <v>38.57</v>
      </c>
      <c r="R65" s="11" t="s">
        <v>36</v>
      </c>
      <c r="S65" s="19" t="s">
        <v>15298</v>
      </c>
    </row>
    <row r="66" spans="1:19">
      <c r="A66" s="19" t="s">
        <v>10903</v>
      </c>
      <c r="B66" s="19" t="s">
        <v>17405</v>
      </c>
      <c r="C66" s="19" t="s">
        <v>17020</v>
      </c>
      <c r="D66" s="11" t="s">
        <v>12082</v>
      </c>
      <c r="E66" s="19" t="s">
        <v>5099</v>
      </c>
      <c r="F66" s="19" t="s">
        <v>4715</v>
      </c>
      <c r="G66" s="19" t="s">
        <v>4995</v>
      </c>
      <c r="H66" s="19"/>
      <c r="I66" s="19" t="s">
        <v>5100</v>
      </c>
      <c r="J66" s="11" t="s">
        <v>4997</v>
      </c>
      <c r="K66" s="11" t="s">
        <v>4998</v>
      </c>
      <c r="L66" s="108" t="s">
        <v>16935</v>
      </c>
      <c r="M66" s="32">
        <v>2.06202</v>
      </c>
      <c r="N66" s="32">
        <v>0.83043999999999996</v>
      </c>
      <c r="O66" s="32">
        <v>18.905000000000001</v>
      </c>
      <c r="P66" s="32">
        <v>15.699</v>
      </c>
      <c r="Q66" s="32">
        <v>38.981999999999999</v>
      </c>
      <c r="R66" s="11" t="s">
        <v>36</v>
      </c>
      <c r="S66" s="19" t="s">
        <v>15298</v>
      </c>
    </row>
    <row r="67" spans="1:19">
      <c r="A67" s="19" t="s">
        <v>10903</v>
      </c>
      <c r="B67" s="19" t="s">
        <v>17405</v>
      </c>
      <c r="C67" s="19" t="s">
        <v>17020</v>
      </c>
      <c r="D67" s="11" t="s">
        <v>12082</v>
      </c>
      <c r="E67" s="19" t="s">
        <v>5102</v>
      </c>
      <c r="F67" s="19" t="s">
        <v>4715</v>
      </c>
      <c r="G67" s="19" t="s">
        <v>4995</v>
      </c>
      <c r="H67" s="19"/>
      <c r="I67" s="19" t="s">
        <v>5100</v>
      </c>
      <c r="J67" s="11" t="s">
        <v>4997</v>
      </c>
      <c r="K67" s="11" t="s">
        <v>4998</v>
      </c>
      <c r="L67" s="108" t="s">
        <v>16935</v>
      </c>
      <c r="M67" s="32">
        <v>2.0666199999999999</v>
      </c>
      <c r="N67" s="32">
        <v>0.83248</v>
      </c>
      <c r="O67" s="32">
        <v>19.052</v>
      </c>
      <c r="P67" s="32">
        <v>15.86</v>
      </c>
      <c r="Q67" s="32">
        <v>39.372999999999998</v>
      </c>
      <c r="R67" s="11" t="s">
        <v>36</v>
      </c>
      <c r="S67" s="19" t="s">
        <v>15298</v>
      </c>
    </row>
    <row r="68" spans="1:19">
      <c r="A68" s="19" t="s">
        <v>10903</v>
      </c>
      <c r="B68" s="19" t="s">
        <v>17405</v>
      </c>
      <c r="C68" s="19" t="s">
        <v>17020</v>
      </c>
      <c r="D68" s="11" t="s">
        <v>12082</v>
      </c>
      <c r="E68" s="19" t="s">
        <v>5103</v>
      </c>
      <c r="F68" s="19" t="s">
        <v>4715</v>
      </c>
      <c r="G68" s="19" t="s">
        <v>4995</v>
      </c>
      <c r="H68" s="19"/>
      <c r="I68" s="19" t="s">
        <v>5104</v>
      </c>
      <c r="J68" s="11" t="s">
        <v>4997</v>
      </c>
      <c r="K68" s="11" t="s">
        <v>4998</v>
      </c>
      <c r="L68" s="108" t="s">
        <v>16935</v>
      </c>
      <c r="M68" s="32">
        <v>2.0612400000000002</v>
      </c>
      <c r="N68" s="32">
        <v>0.82982</v>
      </c>
      <c r="O68" s="32">
        <v>18.925000000000001</v>
      </c>
      <c r="P68" s="32">
        <v>15.704000000000001</v>
      </c>
      <c r="Q68" s="32">
        <v>39.009</v>
      </c>
      <c r="R68" s="11" t="s">
        <v>36</v>
      </c>
      <c r="S68" s="19" t="s">
        <v>15298</v>
      </c>
    </row>
    <row r="69" spans="1:19">
      <c r="A69" s="75" t="s">
        <v>17393</v>
      </c>
      <c r="B69" s="19" t="s">
        <v>17405</v>
      </c>
      <c r="C69" s="75" t="s">
        <v>17020</v>
      </c>
      <c r="D69" s="49" t="s">
        <v>16729</v>
      </c>
      <c r="E69" s="177" t="s">
        <v>16728</v>
      </c>
      <c r="F69" s="178" t="s">
        <v>8097</v>
      </c>
      <c r="G69" s="178" t="s">
        <v>16681</v>
      </c>
      <c r="H69" s="178"/>
      <c r="I69" s="178" t="s">
        <v>16727</v>
      </c>
      <c r="J69" s="78">
        <v>36.350172999999998</v>
      </c>
      <c r="K69" s="78">
        <v>-5.2612940000000004</v>
      </c>
      <c r="L69" s="177" t="s">
        <v>14931</v>
      </c>
      <c r="M69" s="87">
        <v>2.0625</v>
      </c>
      <c r="N69" s="179">
        <v>0.83738000000000001</v>
      </c>
      <c r="O69" s="142">
        <v>18.715</v>
      </c>
      <c r="P69" s="142">
        <v>15.672000000000001</v>
      </c>
      <c r="Q69" s="142">
        <v>38.6</v>
      </c>
      <c r="R69" s="178" t="s">
        <v>16679</v>
      </c>
      <c r="S69" s="19" t="s">
        <v>16678</v>
      </c>
    </row>
    <row r="70" spans="1:19">
      <c r="A70" s="75" t="s">
        <v>17393</v>
      </c>
      <c r="B70" s="19" t="s">
        <v>17405</v>
      </c>
      <c r="C70" s="75" t="s">
        <v>17020</v>
      </c>
      <c r="D70" s="49" t="s">
        <v>16748</v>
      </c>
      <c r="E70" s="177" t="s">
        <v>16757</v>
      </c>
      <c r="F70" s="178" t="s">
        <v>8097</v>
      </c>
      <c r="G70" s="178" t="s">
        <v>16681</v>
      </c>
      <c r="H70" s="178"/>
      <c r="I70" s="178" t="s">
        <v>16756</v>
      </c>
      <c r="J70" s="78">
        <v>36.350172999999998</v>
      </c>
      <c r="K70" s="78">
        <v>-5.2612940000000004</v>
      </c>
      <c r="L70" s="177" t="s">
        <v>14931</v>
      </c>
      <c r="M70" s="87">
        <v>2.0754999999999999</v>
      </c>
      <c r="N70" s="179">
        <v>0.83672999999999997</v>
      </c>
      <c r="O70" s="142">
        <v>18.719000000000001</v>
      </c>
      <c r="P70" s="142">
        <v>15.663</v>
      </c>
      <c r="Q70" s="142">
        <v>38.850999999999999</v>
      </c>
      <c r="R70" s="178" t="s">
        <v>16679</v>
      </c>
      <c r="S70" s="19" t="s">
        <v>16678</v>
      </c>
    </row>
    <row r="71" spans="1:19">
      <c r="A71" s="75" t="s">
        <v>17393</v>
      </c>
      <c r="B71" s="19" t="s">
        <v>17405</v>
      </c>
      <c r="C71" s="75" t="s">
        <v>17020</v>
      </c>
      <c r="D71" s="49" t="s">
        <v>16748</v>
      </c>
      <c r="E71" s="177" t="s">
        <v>16752</v>
      </c>
      <c r="F71" s="178" t="s">
        <v>8097</v>
      </c>
      <c r="G71" s="178" t="s">
        <v>16681</v>
      </c>
      <c r="H71" s="178"/>
      <c r="I71" s="178" t="s">
        <v>16751</v>
      </c>
      <c r="J71" s="78">
        <v>36.350172999999998</v>
      </c>
      <c r="K71" s="78">
        <v>-5.2612940000000004</v>
      </c>
      <c r="L71" s="177" t="s">
        <v>14931</v>
      </c>
      <c r="M71" s="87">
        <v>2.0804999999999998</v>
      </c>
      <c r="N71" s="179">
        <v>0.84435000000000004</v>
      </c>
      <c r="O71" s="142">
        <v>18.550999999999998</v>
      </c>
      <c r="P71" s="142">
        <v>15.663</v>
      </c>
      <c r="Q71" s="142">
        <v>38.594000000000001</v>
      </c>
      <c r="R71" s="178" t="s">
        <v>16679</v>
      </c>
      <c r="S71" s="19" t="s">
        <v>16678</v>
      </c>
    </row>
    <row r="72" spans="1:19">
      <c r="A72" s="75" t="s">
        <v>17393</v>
      </c>
      <c r="B72" s="19" t="s">
        <v>17405</v>
      </c>
      <c r="C72" s="75" t="s">
        <v>17020</v>
      </c>
      <c r="D72" s="49" t="s">
        <v>16748</v>
      </c>
      <c r="E72" s="177" t="s">
        <v>16750</v>
      </c>
      <c r="F72" s="178" t="s">
        <v>8097</v>
      </c>
      <c r="G72" s="178" t="s">
        <v>16681</v>
      </c>
      <c r="H72" s="178"/>
      <c r="I72" s="178" t="s">
        <v>16749</v>
      </c>
      <c r="J72" s="78">
        <v>36.350172999999998</v>
      </c>
      <c r="K72" s="78">
        <v>-5.2612940000000004</v>
      </c>
      <c r="L72" s="177" t="s">
        <v>14931</v>
      </c>
      <c r="M72" s="87">
        <v>2.0684</v>
      </c>
      <c r="N72" s="179">
        <v>0.84026999999999996</v>
      </c>
      <c r="O72" s="142">
        <v>18.632000000000001</v>
      </c>
      <c r="P72" s="142">
        <v>15.656000000000001</v>
      </c>
      <c r="Q72" s="142">
        <v>38.539000000000001</v>
      </c>
      <c r="R72" s="178" t="s">
        <v>16679</v>
      </c>
      <c r="S72" s="19" t="s">
        <v>16678</v>
      </c>
    </row>
    <row r="73" spans="1:19">
      <c r="A73" s="75" t="s">
        <v>17393</v>
      </c>
      <c r="B73" s="19" t="s">
        <v>17405</v>
      </c>
      <c r="C73" s="75" t="s">
        <v>17020</v>
      </c>
      <c r="D73" s="49" t="s">
        <v>16748</v>
      </c>
      <c r="E73" s="177" t="s">
        <v>16747</v>
      </c>
      <c r="F73" s="178" t="s">
        <v>8097</v>
      </c>
      <c r="G73" s="178" t="s">
        <v>16681</v>
      </c>
      <c r="H73" s="178"/>
      <c r="I73" s="178" t="s">
        <v>16746</v>
      </c>
      <c r="J73" s="78">
        <v>36.350172999999998</v>
      </c>
      <c r="K73" s="78">
        <v>-5.2612940000000004</v>
      </c>
      <c r="L73" s="177" t="s">
        <v>14931</v>
      </c>
      <c r="M73" s="87">
        <v>2.0579999999999998</v>
      </c>
      <c r="N73" s="179">
        <v>0.83364000000000005</v>
      </c>
      <c r="O73" s="142">
        <v>18.812999999999999</v>
      </c>
      <c r="P73" s="142">
        <v>15.683999999999999</v>
      </c>
      <c r="Q73" s="142">
        <v>38.719000000000001</v>
      </c>
      <c r="R73" s="178" t="s">
        <v>16679</v>
      </c>
      <c r="S73" s="19" t="s">
        <v>16678</v>
      </c>
    </row>
    <row r="74" spans="1:19">
      <c r="A74" s="75" t="s">
        <v>17393</v>
      </c>
      <c r="B74" s="19" t="s">
        <v>17405</v>
      </c>
      <c r="C74" s="75" t="s">
        <v>17020</v>
      </c>
      <c r="D74" s="49" t="s">
        <v>16755</v>
      </c>
      <c r="E74" s="177" t="s">
        <v>16754</v>
      </c>
      <c r="F74" s="178" t="s">
        <v>8097</v>
      </c>
      <c r="G74" s="178" t="s">
        <v>16681</v>
      </c>
      <c r="H74" s="178"/>
      <c r="I74" s="178" t="s">
        <v>16753</v>
      </c>
      <c r="J74" s="78">
        <v>36.350172999999998</v>
      </c>
      <c r="K74" s="78">
        <v>-5.2612940000000004</v>
      </c>
      <c r="L74" s="177" t="s">
        <v>14931</v>
      </c>
      <c r="M74" s="87">
        <v>2.0754000000000001</v>
      </c>
      <c r="N74" s="179">
        <v>0.83665</v>
      </c>
      <c r="O74" s="142">
        <v>18.728000000000002</v>
      </c>
      <c r="P74" s="142">
        <v>15.669</v>
      </c>
      <c r="Q74" s="142">
        <v>38.866999999999997</v>
      </c>
      <c r="R74" s="178" t="s">
        <v>16679</v>
      </c>
      <c r="S74" s="19" t="s">
        <v>16678</v>
      </c>
    </row>
    <row r="75" spans="1:19">
      <c r="A75" s="75" t="s">
        <v>17393</v>
      </c>
      <c r="B75" s="19" t="s">
        <v>17405</v>
      </c>
      <c r="C75" s="75" t="s">
        <v>17020</v>
      </c>
      <c r="D75" s="3" t="s">
        <v>16710</v>
      </c>
      <c r="E75" s="177" t="s">
        <v>16720</v>
      </c>
      <c r="F75" s="178" t="s">
        <v>8097</v>
      </c>
      <c r="G75" s="178" t="s">
        <v>16681</v>
      </c>
      <c r="H75" s="178"/>
      <c r="I75" s="178" t="s">
        <v>16719</v>
      </c>
      <c r="J75" s="78">
        <v>36.350172999999998</v>
      </c>
      <c r="K75" s="78">
        <v>-5.2612940000000004</v>
      </c>
      <c r="L75" s="177" t="s">
        <v>14931</v>
      </c>
      <c r="M75" s="87">
        <v>2.0962999999999998</v>
      </c>
      <c r="N75" s="179">
        <v>0.85055000000000003</v>
      </c>
      <c r="O75" s="142">
        <v>18.405000000000001</v>
      </c>
      <c r="P75" s="142">
        <v>15.654</v>
      </c>
      <c r="Q75" s="142">
        <v>38.582000000000001</v>
      </c>
      <c r="R75" s="178" t="s">
        <v>16679</v>
      </c>
      <c r="S75" s="19" t="s">
        <v>16678</v>
      </c>
    </row>
    <row r="76" spans="1:19">
      <c r="A76" s="75" t="s">
        <v>17393</v>
      </c>
      <c r="B76" s="19" t="s">
        <v>17405</v>
      </c>
      <c r="C76" s="75" t="s">
        <v>17020</v>
      </c>
      <c r="D76" s="3" t="s">
        <v>16710</v>
      </c>
      <c r="E76" s="177" t="s">
        <v>16712</v>
      </c>
      <c r="F76" s="178" t="s">
        <v>8097</v>
      </c>
      <c r="G76" s="178" t="s">
        <v>16681</v>
      </c>
      <c r="H76" s="178"/>
      <c r="I76" s="178" t="s">
        <v>16711</v>
      </c>
      <c r="J76" s="78">
        <v>36.350172999999998</v>
      </c>
      <c r="K76" s="78">
        <v>-5.2612940000000004</v>
      </c>
      <c r="L76" s="177" t="s">
        <v>14931</v>
      </c>
      <c r="M76" s="87">
        <v>2.0626000000000002</v>
      </c>
      <c r="N76" s="179">
        <v>0.83511999999999997</v>
      </c>
      <c r="O76" s="142">
        <v>18.782</v>
      </c>
      <c r="P76" s="142">
        <v>15.685</v>
      </c>
      <c r="Q76" s="142">
        <v>38.738999999999997</v>
      </c>
      <c r="R76" s="178" t="s">
        <v>16679</v>
      </c>
      <c r="S76" s="19" t="s">
        <v>16678</v>
      </c>
    </row>
    <row r="77" spans="1:19">
      <c r="A77" s="75" t="s">
        <v>17393</v>
      </c>
      <c r="B77" s="19" t="s">
        <v>17405</v>
      </c>
      <c r="C77" s="75" t="s">
        <v>17020</v>
      </c>
      <c r="D77" s="3" t="s">
        <v>16710</v>
      </c>
      <c r="E77" s="177" t="s">
        <v>16709</v>
      </c>
      <c r="F77" s="178" t="s">
        <v>8097</v>
      </c>
      <c r="G77" s="178" t="s">
        <v>16681</v>
      </c>
      <c r="H77" s="178"/>
      <c r="I77" s="178" t="s">
        <v>16708</v>
      </c>
      <c r="J77" s="78">
        <v>36.350172999999998</v>
      </c>
      <c r="K77" s="78">
        <v>-5.2612940000000004</v>
      </c>
      <c r="L77" s="177" t="s">
        <v>14931</v>
      </c>
      <c r="M77" s="87">
        <v>2.0701999999999998</v>
      </c>
      <c r="N77" s="179">
        <v>0.83747000000000005</v>
      </c>
      <c r="O77" s="142">
        <v>18.722999999999999</v>
      </c>
      <c r="P77" s="142">
        <v>15.68</v>
      </c>
      <c r="Q77" s="142">
        <v>38.761000000000003</v>
      </c>
      <c r="R77" s="178" t="s">
        <v>16679</v>
      </c>
      <c r="S77" s="19" t="s">
        <v>16678</v>
      </c>
    </row>
    <row r="78" spans="1:19">
      <c r="A78" s="75" t="s">
        <v>17393</v>
      </c>
      <c r="B78" s="19" t="s">
        <v>17405</v>
      </c>
      <c r="C78" s="75" t="s">
        <v>17020</v>
      </c>
      <c r="D78" s="49" t="s">
        <v>16745</v>
      </c>
      <c r="E78" s="177" t="s">
        <v>16744</v>
      </c>
      <c r="F78" s="178" t="s">
        <v>8097</v>
      </c>
      <c r="G78" s="178" t="s">
        <v>16681</v>
      </c>
      <c r="H78" s="178" t="s">
        <v>16737</v>
      </c>
      <c r="I78" s="178" t="s">
        <v>16743</v>
      </c>
      <c r="J78" s="78">
        <v>36.350172999999998</v>
      </c>
      <c r="K78" s="78">
        <v>-5.2612940000000004</v>
      </c>
      <c r="L78" s="177" t="s">
        <v>14931</v>
      </c>
      <c r="M78" s="87">
        <v>2.0831</v>
      </c>
      <c r="N78" s="179">
        <v>0.84774000000000005</v>
      </c>
      <c r="O78" s="142">
        <v>18.459</v>
      </c>
      <c r="P78" s="142">
        <v>15.648999999999999</v>
      </c>
      <c r="Q78" s="142">
        <v>38.451999999999998</v>
      </c>
      <c r="R78" s="178" t="s">
        <v>16679</v>
      </c>
      <c r="S78" s="19" t="s">
        <v>16678</v>
      </c>
    </row>
    <row r="79" spans="1:19">
      <c r="A79" s="75" t="s">
        <v>17393</v>
      </c>
      <c r="B79" s="19" t="s">
        <v>17405</v>
      </c>
      <c r="C79" s="75" t="s">
        <v>17020</v>
      </c>
      <c r="D79" s="3" t="s">
        <v>16692</v>
      </c>
      <c r="E79" s="177" t="s">
        <v>16691</v>
      </c>
      <c r="F79" s="178" t="s">
        <v>8097</v>
      </c>
      <c r="G79" s="178" t="s">
        <v>16681</v>
      </c>
      <c r="H79" s="178"/>
      <c r="I79" s="178" t="s">
        <v>16690</v>
      </c>
      <c r="J79" s="78">
        <v>36.350172999999998</v>
      </c>
      <c r="K79" s="78">
        <v>-5.2612940000000004</v>
      </c>
      <c r="L79" s="177" t="s">
        <v>14931</v>
      </c>
      <c r="M79" s="87">
        <v>2.0979000000000001</v>
      </c>
      <c r="N79" s="179">
        <v>0.85419</v>
      </c>
      <c r="O79" s="142">
        <v>18.334</v>
      </c>
      <c r="P79" s="142">
        <v>15.661</v>
      </c>
      <c r="Q79" s="142">
        <v>38.463999999999999</v>
      </c>
      <c r="R79" s="178" t="s">
        <v>16679</v>
      </c>
      <c r="S79" s="19" t="s">
        <v>16678</v>
      </c>
    </row>
    <row r="80" spans="1:19">
      <c r="A80" s="75" t="s">
        <v>17393</v>
      </c>
      <c r="B80" s="19" t="s">
        <v>17405</v>
      </c>
      <c r="C80" s="75" t="s">
        <v>17020</v>
      </c>
      <c r="D80" s="49" t="s">
        <v>16739</v>
      </c>
      <c r="E80" s="177" t="s">
        <v>16738</v>
      </c>
      <c r="F80" s="178" t="s">
        <v>8097</v>
      </c>
      <c r="G80" s="178" t="s">
        <v>16681</v>
      </c>
      <c r="H80" s="178" t="s">
        <v>16737</v>
      </c>
      <c r="I80" s="178" t="s">
        <v>16736</v>
      </c>
      <c r="J80" s="78">
        <v>36.350172999999998</v>
      </c>
      <c r="K80" s="78">
        <v>-5.2612940000000004</v>
      </c>
      <c r="L80" s="177" t="s">
        <v>14931</v>
      </c>
      <c r="M80" s="87">
        <v>2.0893000000000002</v>
      </c>
      <c r="N80" s="179">
        <v>0.84928999999999999</v>
      </c>
      <c r="O80" s="142">
        <v>18.428999999999998</v>
      </c>
      <c r="P80" s="142">
        <v>15.651</v>
      </c>
      <c r="Q80" s="142">
        <v>38.503</v>
      </c>
      <c r="R80" s="178" t="s">
        <v>16679</v>
      </c>
      <c r="S80" s="19" t="s">
        <v>16678</v>
      </c>
    </row>
    <row r="81" spans="1:19">
      <c r="A81" s="75" t="s">
        <v>17393</v>
      </c>
      <c r="B81" s="19" t="s">
        <v>17405</v>
      </c>
      <c r="C81" s="75" t="s">
        <v>17020</v>
      </c>
      <c r="D81" s="3" t="s">
        <v>16698</v>
      </c>
      <c r="E81" s="177" t="s">
        <v>16697</v>
      </c>
      <c r="F81" s="178" t="s">
        <v>8097</v>
      </c>
      <c r="G81" s="178" t="s">
        <v>16681</v>
      </c>
      <c r="H81" s="178"/>
      <c r="I81" s="178" t="s">
        <v>16696</v>
      </c>
      <c r="J81" s="78">
        <v>36.350172999999998</v>
      </c>
      <c r="K81" s="78">
        <v>-5.2612940000000004</v>
      </c>
      <c r="L81" s="177" t="s">
        <v>14931</v>
      </c>
      <c r="M81" s="87">
        <v>2.0827</v>
      </c>
      <c r="N81" s="179">
        <v>0.84850000000000003</v>
      </c>
      <c r="O81" s="142">
        <v>18.454000000000001</v>
      </c>
      <c r="P81" s="142">
        <v>15.657999999999999</v>
      </c>
      <c r="Q81" s="142">
        <v>38.433999999999997</v>
      </c>
      <c r="R81" s="178" t="s">
        <v>16679</v>
      </c>
      <c r="S81" s="19" t="s">
        <v>16678</v>
      </c>
    </row>
    <row r="82" spans="1:19">
      <c r="A82" s="75" t="s">
        <v>17393</v>
      </c>
      <c r="B82" s="19" t="s">
        <v>17405</v>
      </c>
      <c r="C82" s="75" t="s">
        <v>17020</v>
      </c>
      <c r="D82" s="3" t="s">
        <v>16695</v>
      </c>
      <c r="E82" s="177" t="s">
        <v>16694</v>
      </c>
      <c r="F82" s="178" t="s">
        <v>8097</v>
      </c>
      <c r="G82" s="178" t="s">
        <v>16681</v>
      </c>
      <c r="H82" s="178"/>
      <c r="I82" s="178" t="s">
        <v>16693</v>
      </c>
      <c r="J82" s="78">
        <v>36.350172999999998</v>
      </c>
      <c r="K82" s="78">
        <v>-5.2612940000000004</v>
      </c>
      <c r="L82" s="177" t="s">
        <v>14931</v>
      </c>
      <c r="M82" s="87">
        <v>2.0286</v>
      </c>
      <c r="N82" s="179">
        <v>0.82562000000000002</v>
      </c>
      <c r="O82" s="142">
        <v>19.007000000000001</v>
      </c>
      <c r="P82" s="142">
        <v>15.693</v>
      </c>
      <c r="Q82" s="142">
        <v>38.558</v>
      </c>
      <c r="R82" s="178" t="s">
        <v>16679</v>
      </c>
      <c r="S82" s="19" t="s">
        <v>16678</v>
      </c>
    </row>
    <row r="83" spans="1:19">
      <c r="A83" s="75" t="s">
        <v>17393</v>
      </c>
      <c r="B83" s="19" t="s">
        <v>17405</v>
      </c>
      <c r="C83" s="75" t="s">
        <v>17020</v>
      </c>
      <c r="D83" s="49" t="s">
        <v>16742</v>
      </c>
      <c r="E83" s="177" t="s">
        <v>16741</v>
      </c>
      <c r="F83" s="178" t="s">
        <v>8097</v>
      </c>
      <c r="G83" s="178" t="s">
        <v>16681</v>
      </c>
      <c r="H83" s="178" t="s">
        <v>16737</v>
      </c>
      <c r="I83" s="178" t="s">
        <v>16740</v>
      </c>
      <c r="J83" s="78">
        <v>36.350172999999998</v>
      </c>
      <c r="K83" s="78">
        <v>-5.2612940000000004</v>
      </c>
      <c r="L83" s="177" t="s">
        <v>14931</v>
      </c>
      <c r="M83" s="87">
        <v>2.0912000000000002</v>
      </c>
      <c r="N83" s="179">
        <v>0.84996000000000005</v>
      </c>
      <c r="O83" s="142">
        <v>18.420000000000002</v>
      </c>
      <c r="P83" s="142">
        <v>15.656000000000001</v>
      </c>
      <c r="Q83" s="142">
        <v>38.520000000000003</v>
      </c>
      <c r="R83" s="178" t="s">
        <v>16679</v>
      </c>
      <c r="S83" s="19" t="s">
        <v>16678</v>
      </c>
    </row>
    <row r="84" spans="1:19">
      <c r="A84" s="75" t="s">
        <v>17393</v>
      </c>
      <c r="B84" s="19" t="s">
        <v>17405</v>
      </c>
      <c r="C84" s="75" t="s">
        <v>17020</v>
      </c>
      <c r="D84" s="49" t="s">
        <v>16732</v>
      </c>
      <c r="E84" s="177" t="s">
        <v>16731</v>
      </c>
      <c r="F84" s="178" t="s">
        <v>8097</v>
      </c>
      <c r="G84" s="178" t="s">
        <v>16681</v>
      </c>
      <c r="H84" s="178"/>
      <c r="I84" s="178" t="s">
        <v>16730</v>
      </c>
      <c r="J84" s="78">
        <v>36.350172999999998</v>
      </c>
      <c r="K84" s="78">
        <v>-5.2612940000000004</v>
      </c>
      <c r="L84" s="177" t="s">
        <v>14931</v>
      </c>
      <c r="M84" s="87">
        <v>2.0682</v>
      </c>
      <c r="N84" s="179">
        <v>0.83816000000000002</v>
      </c>
      <c r="O84" s="142">
        <v>18.677</v>
      </c>
      <c r="P84" s="142">
        <v>15.654999999999999</v>
      </c>
      <c r="Q84" s="142">
        <v>38.628999999999998</v>
      </c>
      <c r="R84" s="178" t="s">
        <v>16679</v>
      </c>
      <c r="S84" s="19" t="s">
        <v>16678</v>
      </c>
    </row>
    <row r="85" spans="1:19">
      <c r="A85" s="75" t="s">
        <v>17393</v>
      </c>
      <c r="B85" s="19" t="s">
        <v>17405</v>
      </c>
      <c r="C85" s="75" t="s">
        <v>17020</v>
      </c>
      <c r="D85" s="49" t="s">
        <v>16735</v>
      </c>
      <c r="E85" s="177" t="s">
        <v>16734</v>
      </c>
      <c r="F85" s="178" t="s">
        <v>8097</v>
      </c>
      <c r="G85" s="178" t="s">
        <v>16681</v>
      </c>
      <c r="H85" s="178"/>
      <c r="I85" s="178" t="s">
        <v>16733</v>
      </c>
      <c r="J85" s="78">
        <v>36.350172999999998</v>
      </c>
      <c r="K85" s="78">
        <v>-5.2612940000000004</v>
      </c>
      <c r="L85" s="177" t="s">
        <v>14931</v>
      </c>
      <c r="M85" s="87">
        <v>2.0446</v>
      </c>
      <c r="N85" s="179">
        <v>0.82747000000000004</v>
      </c>
      <c r="O85" s="142">
        <v>18.945</v>
      </c>
      <c r="P85" s="142">
        <v>15.676</v>
      </c>
      <c r="Q85" s="142">
        <v>38.734999999999999</v>
      </c>
      <c r="R85" s="178" t="s">
        <v>16679</v>
      </c>
      <c r="S85" s="19" t="s">
        <v>16678</v>
      </c>
    </row>
    <row r="86" spans="1:19">
      <c r="A86" s="75" t="s">
        <v>17393</v>
      </c>
      <c r="B86" s="19" t="s">
        <v>10901</v>
      </c>
      <c r="C86" s="19" t="s">
        <v>17020</v>
      </c>
      <c r="D86" s="25" t="s">
        <v>12591</v>
      </c>
      <c r="E86" s="3" t="s">
        <v>10299</v>
      </c>
      <c r="F86" s="19" t="s">
        <v>1280</v>
      </c>
      <c r="G86" s="3" t="s">
        <v>1694</v>
      </c>
      <c r="H86" s="3"/>
      <c r="I86" s="3" t="s">
        <v>10323</v>
      </c>
      <c r="J86" s="3" t="s">
        <v>10753</v>
      </c>
      <c r="K86" s="3" t="s">
        <v>10754</v>
      </c>
      <c r="L86" s="25" t="s">
        <v>10114</v>
      </c>
      <c r="M86" s="35">
        <v>2.0628299999999999</v>
      </c>
      <c r="N86" s="35">
        <v>0.83220000000000005</v>
      </c>
      <c r="O86" s="35">
        <v>18.795999999999999</v>
      </c>
      <c r="P86" s="35">
        <f>N86*O86</f>
        <v>15.6420312</v>
      </c>
      <c r="Q86" s="35">
        <f>M86*O86</f>
        <v>38.772952679999996</v>
      </c>
      <c r="R86" s="3" t="s">
        <v>10051</v>
      </c>
      <c r="S86" s="11" t="s">
        <v>10642</v>
      </c>
    </row>
    <row r="87" spans="1:19">
      <c r="A87" s="75" t="s">
        <v>17393</v>
      </c>
      <c r="B87" s="19" t="s">
        <v>10901</v>
      </c>
      <c r="C87" s="19" t="s">
        <v>17020</v>
      </c>
      <c r="D87" s="25" t="s">
        <v>12591</v>
      </c>
      <c r="E87" s="3" t="s">
        <v>10297</v>
      </c>
      <c r="F87" s="19" t="s">
        <v>1280</v>
      </c>
      <c r="G87" s="3" t="s">
        <v>1694</v>
      </c>
      <c r="H87" s="3"/>
      <c r="I87" s="3" t="s">
        <v>10323</v>
      </c>
      <c r="J87" s="3" t="s">
        <v>10753</v>
      </c>
      <c r="K87" s="3" t="s">
        <v>10754</v>
      </c>
      <c r="L87" s="25" t="s">
        <v>10114</v>
      </c>
      <c r="M87" s="35">
        <v>2.0434700000000001</v>
      </c>
      <c r="N87" s="35">
        <v>0.81845000000000001</v>
      </c>
      <c r="O87" s="35">
        <v>19.184999999999999</v>
      </c>
      <c r="P87" s="35">
        <f>N87*O87</f>
        <v>15.701963249999999</v>
      </c>
      <c r="Q87" s="35">
        <f>M87*O87</f>
        <v>39.203971950000003</v>
      </c>
      <c r="R87" s="3" t="s">
        <v>10051</v>
      </c>
      <c r="S87" s="11" t="s">
        <v>10642</v>
      </c>
    </row>
    <row r="88" spans="1:19">
      <c r="A88" s="75" t="s">
        <v>17393</v>
      </c>
      <c r="B88" s="19" t="s">
        <v>10901</v>
      </c>
      <c r="C88" s="19" t="s">
        <v>17020</v>
      </c>
      <c r="D88" s="25"/>
      <c r="E88" s="3" t="s">
        <v>10361</v>
      </c>
      <c r="F88" s="19" t="s">
        <v>9248</v>
      </c>
      <c r="G88" s="3" t="s">
        <v>10390</v>
      </c>
      <c r="H88" s="3"/>
      <c r="I88" s="3" t="s">
        <v>10398</v>
      </c>
      <c r="J88" s="3" t="s">
        <v>10894</v>
      </c>
      <c r="K88" s="3" t="s">
        <v>10895</v>
      </c>
      <c r="L88" s="25" t="s">
        <v>10115</v>
      </c>
      <c r="M88" s="35">
        <v>2.0980300000000001</v>
      </c>
      <c r="N88" s="35">
        <v>0.85267999999999999</v>
      </c>
      <c r="O88" s="35">
        <v>18.291</v>
      </c>
      <c r="P88" s="35">
        <f>N88*O88</f>
        <v>15.596369880000001</v>
      </c>
      <c r="Q88" s="35">
        <f>M88*O88</f>
        <v>38.37506673</v>
      </c>
      <c r="R88" s="3" t="s">
        <v>10051</v>
      </c>
      <c r="S88" s="11" t="s">
        <v>10642</v>
      </c>
    </row>
    <row r="89" spans="1:19">
      <c r="A89" s="75" t="s">
        <v>17393</v>
      </c>
      <c r="B89" s="19" t="s">
        <v>10901</v>
      </c>
      <c r="C89" s="19" t="s">
        <v>17020</v>
      </c>
      <c r="D89" s="25" t="s">
        <v>12591</v>
      </c>
      <c r="E89" s="3" t="s">
        <v>10298</v>
      </c>
      <c r="F89" s="19" t="s">
        <v>1280</v>
      </c>
      <c r="G89" s="3" t="s">
        <v>1694</v>
      </c>
      <c r="H89" s="3"/>
      <c r="I89" s="3" t="s">
        <v>10323</v>
      </c>
      <c r="J89" s="3" t="s">
        <v>10753</v>
      </c>
      <c r="K89" s="3" t="s">
        <v>10754</v>
      </c>
      <c r="L89" s="25" t="s">
        <v>10335</v>
      </c>
      <c r="M89" s="35">
        <v>2.1139600000000001</v>
      </c>
      <c r="N89" s="35">
        <v>0.86429</v>
      </c>
      <c r="O89" s="35">
        <v>18.041</v>
      </c>
      <c r="P89" s="35">
        <f>N89*O89</f>
        <v>15.59265589</v>
      </c>
      <c r="Q89" s="35">
        <f>M89*O89</f>
        <v>38.13795236</v>
      </c>
      <c r="R89" s="3" t="s">
        <v>10051</v>
      </c>
      <c r="S89" s="11" t="s">
        <v>10642</v>
      </c>
    </row>
    <row r="90" spans="1:19">
      <c r="A90" s="75" t="s">
        <v>17393</v>
      </c>
      <c r="B90" s="19" t="s">
        <v>10901</v>
      </c>
      <c r="C90" s="19" t="s">
        <v>15609</v>
      </c>
      <c r="D90" s="20" t="s">
        <v>12798</v>
      </c>
      <c r="E90" s="19" t="s">
        <v>996</v>
      </c>
      <c r="F90" s="19" t="s">
        <v>957</v>
      </c>
      <c r="G90" s="19" t="s">
        <v>958</v>
      </c>
      <c r="H90" s="19" t="s">
        <v>997</v>
      </c>
      <c r="I90" s="19" t="s">
        <v>997</v>
      </c>
      <c r="J90" s="11" t="s">
        <v>998</v>
      </c>
      <c r="K90" s="11" t="s">
        <v>999</v>
      </c>
      <c r="L90" s="108" t="s">
        <v>962</v>
      </c>
      <c r="M90" s="32">
        <v>2.2574308279999999</v>
      </c>
      <c r="N90" s="32">
        <v>0.981382808</v>
      </c>
      <c r="O90" s="32">
        <v>15.577</v>
      </c>
      <c r="P90" s="32">
        <v>15.287000000000001</v>
      </c>
      <c r="Q90" s="32">
        <v>35.164000000000001</v>
      </c>
      <c r="R90" s="19" t="s">
        <v>963</v>
      </c>
      <c r="S90" s="11" t="s">
        <v>9469</v>
      </c>
    </row>
    <row r="91" spans="1:19">
      <c r="A91" s="75" t="s">
        <v>17393</v>
      </c>
      <c r="B91" s="19" t="s">
        <v>10901</v>
      </c>
      <c r="C91" s="19" t="s">
        <v>6624</v>
      </c>
      <c r="D91" s="19" t="s">
        <v>12590</v>
      </c>
      <c r="E91" s="19" t="s">
        <v>6710</v>
      </c>
      <c r="F91" s="19" t="s">
        <v>15655</v>
      </c>
      <c r="G91" s="19" t="s">
        <v>6575</v>
      </c>
      <c r="H91" s="19" t="s">
        <v>6711</v>
      </c>
      <c r="I91" s="19" t="s">
        <v>6707</v>
      </c>
      <c r="J91" s="11" t="s">
        <v>6708</v>
      </c>
      <c r="K91" s="11" t="s">
        <v>6709</v>
      </c>
      <c r="L91" s="108" t="s">
        <v>25</v>
      </c>
      <c r="M91" s="32">
        <v>2.0923799999999999</v>
      </c>
      <c r="N91" s="32">
        <v>0.85316000000000003</v>
      </c>
      <c r="O91" s="32">
        <v>18.215</v>
      </c>
      <c r="P91" s="32">
        <v>15.5403094</v>
      </c>
      <c r="Q91" s="32">
        <v>38.112701700000002</v>
      </c>
      <c r="R91" s="11" t="s">
        <v>6624</v>
      </c>
      <c r="S91" s="72" t="s">
        <v>17035</v>
      </c>
    </row>
    <row r="92" spans="1:19">
      <c r="A92" s="75" t="s">
        <v>17393</v>
      </c>
      <c r="B92" s="19" t="s">
        <v>10901</v>
      </c>
      <c r="C92" s="19" t="s">
        <v>15609</v>
      </c>
      <c r="D92" s="19" t="s">
        <v>12590</v>
      </c>
      <c r="E92" s="19" t="s">
        <v>6705</v>
      </c>
      <c r="F92" s="19" t="s">
        <v>15655</v>
      </c>
      <c r="G92" s="19" t="s">
        <v>6575</v>
      </c>
      <c r="H92" s="19" t="s">
        <v>6706</v>
      </c>
      <c r="I92" s="19" t="s">
        <v>6707</v>
      </c>
      <c r="J92" s="11" t="s">
        <v>6708</v>
      </c>
      <c r="K92" s="11" t="s">
        <v>6709</v>
      </c>
      <c r="L92" s="108" t="s">
        <v>962</v>
      </c>
      <c r="M92" s="32">
        <v>2.0989813989999999</v>
      </c>
      <c r="N92" s="32">
        <v>0.85883525199999999</v>
      </c>
      <c r="O92" s="32">
        <v>18.064</v>
      </c>
      <c r="P92" s="32">
        <v>15.513999999999999</v>
      </c>
      <c r="Q92" s="32">
        <v>37.915999999999997</v>
      </c>
      <c r="R92" s="11" t="s">
        <v>9493</v>
      </c>
      <c r="S92" s="11" t="s">
        <v>9495</v>
      </c>
    </row>
    <row r="93" spans="1:19">
      <c r="A93" s="75" t="s">
        <v>17393</v>
      </c>
      <c r="B93" s="19" t="s">
        <v>10901</v>
      </c>
      <c r="C93" s="19" t="s">
        <v>15609</v>
      </c>
      <c r="D93" s="19"/>
      <c r="E93" s="19" t="s">
        <v>6697</v>
      </c>
      <c r="F93" s="19" t="s">
        <v>15655</v>
      </c>
      <c r="G93" s="19" t="s">
        <v>6575</v>
      </c>
      <c r="H93" s="19" t="s">
        <v>6698</v>
      </c>
      <c r="I93" s="19" t="s">
        <v>6730</v>
      </c>
      <c r="J93" s="19" t="s">
        <v>6699</v>
      </c>
      <c r="K93" s="19" t="s">
        <v>6700</v>
      </c>
      <c r="L93" s="108" t="s">
        <v>962</v>
      </c>
      <c r="M93" s="32">
        <v>2.0988131380000001</v>
      </c>
      <c r="N93" s="32">
        <v>0.85696936199999996</v>
      </c>
      <c r="O93" s="32">
        <v>18.114999999999998</v>
      </c>
      <c r="P93" s="32">
        <v>15.523999999999999</v>
      </c>
      <c r="Q93" s="32">
        <v>38.020000000000003</v>
      </c>
      <c r="R93" s="11" t="s">
        <v>9493</v>
      </c>
      <c r="S93" s="11" t="s">
        <v>9495</v>
      </c>
    </row>
    <row r="94" spans="1:19">
      <c r="A94" s="75" t="s">
        <v>17393</v>
      </c>
      <c r="B94" s="51" t="s">
        <v>10901</v>
      </c>
      <c r="C94" s="19" t="s">
        <v>15609</v>
      </c>
      <c r="D94" s="19"/>
      <c r="E94" s="19" t="s">
        <v>6697</v>
      </c>
      <c r="F94" s="19" t="s">
        <v>15655</v>
      </c>
      <c r="G94" s="19" t="s">
        <v>6575</v>
      </c>
      <c r="H94" s="19" t="s">
        <v>6576</v>
      </c>
      <c r="I94" s="19" t="s">
        <v>6730</v>
      </c>
      <c r="J94" s="11" t="s">
        <v>6699</v>
      </c>
      <c r="K94" s="11" t="s">
        <v>6700</v>
      </c>
      <c r="L94" s="20" t="s">
        <v>962</v>
      </c>
      <c r="M94" s="32">
        <v>2.0969376510000002</v>
      </c>
      <c r="N94" s="32">
        <v>0.85475875700000004</v>
      </c>
      <c r="O94" s="32">
        <v>18.155999999999999</v>
      </c>
      <c r="P94" s="32">
        <v>15.519</v>
      </c>
      <c r="Q94" s="32">
        <v>38.072000000000003</v>
      </c>
      <c r="R94" s="19" t="s">
        <v>9493</v>
      </c>
      <c r="S94" s="11" t="s">
        <v>9495</v>
      </c>
    </row>
    <row r="95" spans="1:19">
      <c r="A95" s="75" t="s">
        <v>17393</v>
      </c>
      <c r="B95" s="19" t="s">
        <v>10901</v>
      </c>
      <c r="C95" s="19" t="s">
        <v>15609</v>
      </c>
      <c r="D95" s="20" t="s">
        <v>16932</v>
      </c>
      <c r="E95" s="19" t="s">
        <v>6686</v>
      </c>
      <c r="F95" s="19" t="s">
        <v>15655</v>
      </c>
      <c r="G95" s="19" t="s">
        <v>6575</v>
      </c>
      <c r="H95" s="19" t="s">
        <v>6576</v>
      </c>
      <c r="I95" s="19" t="s">
        <v>6687</v>
      </c>
      <c r="J95" s="11" t="s">
        <v>6688</v>
      </c>
      <c r="K95" s="11" t="s">
        <v>6689</v>
      </c>
      <c r="L95" s="108" t="s">
        <v>962</v>
      </c>
      <c r="M95" s="32">
        <v>2.0900600759999999</v>
      </c>
      <c r="N95" s="32">
        <v>0.85079191700000001</v>
      </c>
      <c r="O95" s="32">
        <v>18.309999999999999</v>
      </c>
      <c r="P95" s="32">
        <v>15.577999999999999</v>
      </c>
      <c r="Q95" s="32">
        <v>38.268999999999998</v>
      </c>
      <c r="R95" s="11" t="s">
        <v>9493</v>
      </c>
      <c r="S95" s="11" t="s">
        <v>9495</v>
      </c>
    </row>
    <row r="96" spans="1:19">
      <c r="A96" s="75" t="s">
        <v>17393</v>
      </c>
      <c r="B96" s="19" t="s">
        <v>10901</v>
      </c>
      <c r="C96" s="19" t="s">
        <v>15609</v>
      </c>
      <c r="D96" s="20" t="s">
        <v>12750</v>
      </c>
      <c r="E96" s="19" t="s">
        <v>316</v>
      </c>
      <c r="F96" s="19" t="s">
        <v>15655</v>
      </c>
      <c r="G96" s="19" t="s">
        <v>6560</v>
      </c>
      <c r="H96" s="19" t="s">
        <v>6637</v>
      </c>
      <c r="I96" s="19" t="s">
        <v>6638</v>
      </c>
      <c r="J96" s="11" t="s">
        <v>6639</v>
      </c>
      <c r="K96" s="11" t="s">
        <v>6640</v>
      </c>
      <c r="L96" s="108" t="s">
        <v>962</v>
      </c>
      <c r="M96" s="32">
        <v>2.1088480070000002</v>
      </c>
      <c r="N96" s="32">
        <v>0.85786246200000005</v>
      </c>
      <c r="O96" s="32">
        <v>18.263999999999999</v>
      </c>
      <c r="P96" s="32">
        <v>15.667999999999999</v>
      </c>
      <c r="Q96" s="32">
        <v>38.515999999999998</v>
      </c>
      <c r="R96" s="19" t="s">
        <v>9493</v>
      </c>
      <c r="S96" s="11" t="s">
        <v>9495</v>
      </c>
    </row>
    <row r="97" spans="1:19">
      <c r="A97" s="75" t="s">
        <v>17393</v>
      </c>
      <c r="B97" s="19" t="s">
        <v>10901</v>
      </c>
      <c r="C97" s="19" t="s">
        <v>15609</v>
      </c>
      <c r="D97" s="25" t="s">
        <v>12143</v>
      </c>
      <c r="E97" s="19"/>
      <c r="F97" s="19" t="s">
        <v>1280</v>
      </c>
      <c r="G97" s="19" t="s">
        <v>1655</v>
      </c>
      <c r="H97" s="19"/>
      <c r="I97" s="19" t="s">
        <v>1656</v>
      </c>
      <c r="J97" s="19" t="s">
        <v>1657</v>
      </c>
      <c r="K97" s="11" t="s">
        <v>1658</v>
      </c>
      <c r="L97" s="108" t="s">
        <v>25</v>
      </c>
      <c r="M97" s="32">
        <v>2.087557855</v>
      </c>
      <c r="N97" s="32">
        <v>0.85031309600000005</v>
      </c>
      <c r="O97" s="32">
        <v>18.364999999999998</v>
      </c>
      <c r="P97" s="32">
        <v>15.616</v>
      </c>
      <c r="Q97" s="32">
        <v>38.338000000000001</v>
      </c>
      <c r="R97" s="11" t="s">
        <v>1392</v>
      </c>
      <c r="S97" s="11" t="s">
        <v>10662</v>
      </c>
    </row>
    <row r="98" spans="1:19">
      <c r="A98" s="75" t="s">
        <v>17393</v>
      </c>
      <c r="B98" s="19" t="s">
        <v>10901</v>
      </c>
      <c r="C98" s="19" t="s">
        <v>15609</v>
      </c>
      <c r="D98" s="25" t="s">
        <v>13492</v>
      </c>
      <c r="E98" s="3" t="s">
        <v>13491</v>
      </c>
      <c r="F98" s="19" t="s">
        <v>1280</v>
      </c>
      <c r="G98" s="19" t="s">
        <v>13550</v>
      </c>
      <c r="H98" s="25" t="s">
        <v>13492</v>
      </c>
      <c r="I98" s="3" t="s">
        <v>13449</v>
      </c>
      <c r="J98" s="19" t="s">
        <v>13551</v>
      </c>
      <c r="K98" s="11" t="s">
        <v>13552</v>
      </c>
      <c r="L98" s="3" t="s">
        <v>9356</v>
      </c>
      <c r="M98" s="32">
        <v>2.086396959</v>
      </c>
      <c r="N98" s="32">
        <v>0.84860168300000005</v>
      </c>
      <c r="O98" s="35">
        <v>18.175999999999998</v>
      </c>
      <c r="P98" s="35">
        <v>15.615</v>
      </c>
      <c r="Q98" s="35">
        <v>38.134999999999998</v>
      </c>
      <c r="R98" s="3" t="s">
        <v>13448</v>
      </c>
      <c r="S98" s="19" t="s">
        <v>15256</v>
      </c>
    </row>
    <row r="99" spans="1:19">
      <c r="A99" s="75" t="s">
        <v>17393</v>
      </c>
      <c r="B99" s="19" t="s">
        <v>10901</v>
      </c>
      <c r="C99" s="19" t="s">
        <v>17020</v>
      </c>
      <c r="D99" s="11"/>
      <c r="E99" s="11" t="s">
        <v>7745</v>
      </c>
      <c r="F99" s="11" t="s">
        <v>2203</v>
      </c>
      <c r="G99" s="11" t="s">
        <v>7707</v>
      </c>
      <c r="H99" s="11" t="s">
        <v>7743</v>
      </c>
      <c r="I99" s="11" t="s">
        <v>7744</v>
      </c>
      <c r="J99" s="11" t="s">
        <v>7725</v>
      </c>
      <c r="K99" s="11" t="s">
        <v>7726</v>
      </c>
      <c r="L99" s="3" t="s">
        <v>9356</v>
      </c>
      <c r="M99" s="11">
        <v>2.0928100000000001</v>
      </c>
      <c r="N99" s="11">
        <v>0.85031000000000001</v>
      </c>
      <c r="O99" s="32">
        <v>18.381</v>
      </c>
      <c r="P99" s="32">
        <v>15.63</v>
      </c>
      <c r="Q99" s="32">
        <v>38.468000000000004</v>
      </c>
      <c r="R99" s="11" t="s">
        <v>36</v>
      </c>
      <c r="S99" s="19" t="s">
        <v>15298</v>
      </c>
    </row>
    <row r="100" spans="1:19">
      <c r="A100" s="75" t="s">
        <v>17393</v>
      </c>
      <c r="B100" s="19" t="s">
        <v>10901</v>
      </c>
      <c r="C100" s="19" t="s">
        <v>17020</v>
      </c>
      <c r="D100" s="11"/>
      <c r="E100" s="11" t="s">
        <v>7758</v>
      </c>
      <c r="F100" s="11" t="s">
        <v>2203</v>
      </c>
      <c r="G100" s="11" t="s">
        <v>7707</v>
      </c>
      <c r="H100" s="11" t="s">
        <v>7743</v>
      </c>
      <c r="I100" s="11" t="s">
        <v>7751</v>
      </c>
      <c r="J100" s="11" t="s">
        <v>7752</v>
      </c>
      <c r="K100" s="11" t="s">
        <v>7753</v>
      </c>
      <c r="L100" s="3" t="s">
        <v>9356</v>
      </c>
      <c r="M100" s="11">
        <v>2.0904799999999999</v>
      </c>
      <c r="N100" s="11">
        <v>0.84236</v>
      </c>
      <c r="O100" s="32">
        <v>18.698</v>
      </c>
      <c r="P100" s="32">
        <v>15.657</v>
      </c>
      <c r="Q100" s="32">
        <v>38.862000000000002</v>
      </c>
      <c r="R100" s="11" t="s">
        <v>36</v>
      </c>
      <c r="S100" s="19" t="s">
        <v>15298</v>
      </c>
    </row>
    <row r="101" spans="1:19">
      <c r="A101" s="75" t="s">
        <v>17393</v>
      </c>
      <c r="B101" s="19" t="s">
        <v>10901</v>
      </c>
      <c r="C101" s="19" t="s">
        <v>17020</v>
      </c>
      <c r="D101" s="11"/>
      <c r="E101" s="11" t="s">
        <v>7759</v>
      </c>
      <c r="F101" s="11" t="s">
        <v>2203</v>
      </c>
      <c r="G101" s="11" t="s">
        <v>7707</v>
      </c>
      <c r="H101" s="11" t="s">
        <v>7743</v>
      </c>
      <c r="I101" s="11" t="s">
        <v>7760</v>
      </c>
      <c r="J101" s="11" t="s">
        <v>7752</v>
      </c>
      <c r="K101" s="11" t="s">
        <v>7753</v>
      </c>
      <c r="L101" s="3" t="s">
        <v>9356</v>
      </c>
      <c r="M101" s="11">
        <v>2.0767600000000002</v>
      </c>
      <c r="N101" s="11">
        <v>0.84018999999999999</v>
      </c>
      <c r="O101" s="32">
        <v>18.591000000000001</v>
      </c>
      <c r="P101" s="32">
        <v>15.62</v>
      </c>
      <c r="Q101" s="32">
        <v>38.609000000000002</v>
      </c>
      <c r="R101" s="11" t="s">
        <v>36</v>
      </c>
      <c r="S101" s="19" t="s">
        <v>15298</v>
      </c>
    </row>
    <row r="102" spans="1:19">
      <c r="A102" s="75" t="s">
        <v>17393</v>
      </c>
      <c r="B102" s="19" t="s">
        <v>10901</v>
      </c>
      <c r="C102" s="19" t="s">
        <v>17020</v>
      </c>
      <c r="D102" s="11"/>
      <c r="E102" s="11" t="s">
        <v>7750</v>
      </c>
      <c r="F102" s="11" t="s">
        <v>2203</v>
      </c>
      <c r="G102" s="11" t="s">
        <v>7707</v>
      </c>
      <c r="H102" s="11" t="s">
        <v>7743</v>
      </c>
      <c r="I102" s="11" t="s">
        <v>7751</v>
      </c>
      <c r="J102" s="11" t="s">
        <v>7752</v>
      </c>
      <c r="K102" s="11" t="s">
        <v>7753</v>
      </c>
      <c r="L102" s="3" t="s">
        <v>9356</v>
      </c>
      <c r="M102" s="11">
        <v>2.0774499999999998</v>
      </c>
      <c r="N102" s="11">
        <v>0.84033000000000002</v>
      </c>
      <c r="O102" s="32">
        <v>18.614000000000001</v>
      </c>
      <c r="P102" s="32">
        <v>15.670999999999999</v>
      </c>
      <c r="Q102" s="32">
        <v>38.722999999999999</v>
      </c>
      <c r="R102" s="11" t="s">
        <v>36</v>
      </c>
      <c r="S102" s="19" t="s">
        <v>15298</v>
      </c>
    </row>
    <row r="103" spans="1:19">
      <c r="A103" s="75" t="s">
        <v>17393</v>
      </c>
      <c r="B103" s="19" t="s">
        <v>10901</v>
      </c>
      <c r="C103" s="19" t="s">
        <v>17020</v>
      </c>
      <c r="D103" s="11"/>
      <c r="E103" s="11" t="s">
        <v>7754</v>
      </c>
      <c r="F103" s="11" t="s">
        <v>2203</v>
      </c>
      <c r="G103" s="11" t="s">
        <v>7707</v>
      </c>
      <c r="H103" s="11" t="s">
        <v>7743</v>
      </c>
      <c r="I103" s="11" t="s">
        <v>7751</v>
      </c>
      <c r="J103" s="11" t="s">
        <v>7752</v>
      </c>
      <c r="K103" s="11" t="s">
        <v>7753</v>
      </c>
      <c r="L103" s="3" t="s">
        <v>9356</v>
      </c>
      <c r="M103" s="11">
        <v>2.0776500000000002</v>
      </c>
      <c r="N103" s="11">
        <v>0.84057999999999999</v>
      </c>
      <c r="O103" s="32">
        <v>18.582999999999998</v>
      </c>
      <c r="P103" s="32">
        <v>15.651999999999999</v>
      </c>
      <c r="Q103" s="32">
        <v>38.667000000000002</v>
      </c>
      <c r="R103" s="11" t="s">
        <v>36</v>
      </c>
      <c r="S103" s="19" t="s">
        <v>15298</v>
      </c>
    </row>
    <row r="104" spans="1:19">
      <c r="A104" s="75" t="s">
        <v>17393</v>
      </c>
      <c r="B104" s="19" t="s">
        <v>10901</v>
      </c>
      <c r="C104" s="19" t="s">
        <v>17020</v>
      </c>
      <c r="D104" s="11"/>
      <c r="E104" s="11" t="s">
        <v>7706</v>
      </c>
      <c r="F104" s="11" t="s">
        <v>2203</v>
      </c>
      <c r="G104" s="11" t="s">
        <v>7707</v>
      </c>
      <c r="H104" s="11" t="s">
        <v>7708</v>
      </c>
      <c r="I104" s="11" t="s">
        <v>7709</v>
      </c>
      <c r="J104" s="11" t="s">
        <v>7710</v>
      </c>
      <c r="K104" s="11" t="s">
        <v>7711</v>
      </c>
      <c r="L104" s="3" t="s">
        <v>9356</v>
      </c>
      <c r="M104" s="11">
        <v>2.0939299999999998</v>
      </c>
      <c r="N104" s="11">
        <v>0.85058</v>
      </c>
      <c r="O104" s="32">
        <v>18.436</v>
      </c>
      <c r="P104" s="32">
        <v>15.680999999999999</v>
      </c>
      <c r="Q104" s="32">
        <v>38.603999999999999</v>
      </c>
      <c r="R104" s="11" t="s">
        <v>36</v>
      </c>
      <c r="S104" s="19" t="s">
        <v>15298</v>
      </c>
    </row>
    <row r="105" spans="1:19">
      <c r="A105" s="75" t="s">
        <v>17393</v>
      </c>
      <c r="B105" s="19" t="s">
        <v>10901</v>
      </c>
      <c r="C105" s="19" t="s">
        <v>17020</v>
      </c>
      <c r="D105" s="11"/>
      <c r="E105" s="11" t="s">
        <v>7714</v>
      </c>
      <c r="F105" s="11" t="s">
        <v>2203</v>
      </c>
      <c r="G105" s="11" t="s">
        <v>7707</v>
      </c>
      <c r="H105" s="11" t="s">
        <v>7708</v>
      </c>
      <c r="I105" s="11" t="s">
        <v>7709</v>
      </c>
      <c r="J105" s="11" t="s">
        <v>7710</v>
      </c>
      <c r="K105" s="11" t="s">
        <v>7711</v>
      </c>
      <c r="L105" s="3" t="s">
        <v>9356</v>
      </c>
      <c r="M105" s="11">
        <v>2.0951900000000001</v>
      </c>
      <c r="N105" s="11">
        <v>0.85033000000000003</v>
      </c>
      <c r="O105" s="32">
        <v>18.393999999999998</v>
      </c>
      <c r="P105" s="32">
        <v>15.647</v>
      </c>
      <c r="Q105" s="32">
        <v>38.24</v>
      </c>
      <c r="R105" s="11" t="s">
        <v>36</v>
      </c>
      <c r="S105" s="19" t="s">
        <v>15298</v>
      </c>
    </row>
    <row r="106" spans="1:19">
      <c r="A106" s="75" t="s">
        <v>17393</v>
      </c>
      <c r="B106" s="19" t="s">
        <v>10901</v>
      </c>
      <c r="C106" s="19" t="s">
        <v>17020</v>
      </c>
      <c r="D106" s="11"/>
      <c r="E106" s="11" t="s">
        <v>7712</v>
      </c>
      <c r="F106" s="11" t="s">
        <v>2203</v>
      </c>
      <c r="G106" s="11" t="s">
        <v>7707</v>
      </c>
      <c r="H106" s="11" t="s">
        <v>7708</v>
      </c>
      <c r="I106" s="11" t="s">
        <v>7709</v>
      </c>
      <c r="J106" s="11" t="s">
        <v>7710</v>
      </c>
      <c r="K106" s="11" t="s">
        <v>7711</v>
      </c>
      <c r="L106" s="3" t="s">
        <v>9356</v>
      </c>
      <c r="M106" s="11">
        <v>2.0958899999999998</v>
      </c>
      <c r="N106" s="11">
        <v>0.85082999999999998</v>
      </c>
      <c r="O106" s="32">
        <v>18.405000000000001</v>
      </c>
      <c r="P106" s="32">
        <v>15.706</v>
      </c>
      <c r="Q106" s="32">
        <v>39.055</v>
      </c>
      <c r="R106" s="11" t="s">
        <v>36</v>
      </c>
      <c r="S106" s="19" t="s">
        <v>15298</v>
      </c>
    </row>
    <row r="107" spans="1:19">
      <c r="A107" s="75" t="s">
        <v>17393</v>
      </c>
      <c r="B107" s="19" t="s">
        <v>10901</v>
      </c>
      <c r="C107" s="19" t="s">
        <v>17020</v>
      </c>
      <c r="D107" s="11"/>
      <c r="E107" s="11" t="s">
        <v>7713</v>
      </c>
      <c r="F107" s="11" t="s">
        <v>2203</v>
      </c>
      <c r="G107" s="11" t="s">
        <v>7707</v>
      </c>
      <c r="H107" s="11" t="s">
        <v>7708</v>
      </c>
      <c r="I107" s="11" t="s">
        <v>7709</v>
      </c>
      <c r="J107" s="11" t="s">
        <v>7710</v>
      </c>
      <c r="K107" s="11" t="s">
        <v>7711</v>
      </c>
      <c r="L107" s="3" t="s">
        <v>9356</v>
      </c>
      <c r="M107" s="11">
        <v>2.0977100000000002</v>
      </c>
      <c r="N107" s="11">
        <v>0.85109999999999997</v>
      </c>
      <c r="O107" s="32">
        <v>18.399000000000001</v>
      </c>
      <c r="P107" s="32">
        <v>15.715</v>
      </c>
      <c r="Q107" s="32">
        <v>39.116</v>
      </c>
      <c r="R107" s="11" t="s">
        <v>36</v>
      </c>
      <c r="S107" s="19" t="s">
        <v>15298</v>
      </c>
    </row>
    <row r="108" spans="1:19">
      <c r="A108" s="51" t="s">
        <v>17393</v>
      </c>
      <c r="B108" s="19" t="s">
        <v>10901</v>
      </c>
      <c r="C108" s="19" t="s">
        <v>17020</v>
      </c>
      <c r="D108" s="25" t="s">
        <v>16942</v>
      </c>
      <c r="E108" s="20" t="s">
        <v>4922</v>
      </c>
      <c r="F108" s="19" t="s">
        <v>15653</v>
      </c>
      <c r="G108" s="19" t="s">
        <v>4815</v>
      </c>
      <c r="H108" s="19" t="s">
        <v>4919</v>
      </c>
      <c r="I108" s="19" t="s">
        <v>4919</v>
      </c>
      <c r="J108" s="19" t="s">
        <v>4920</v>
      </c>
      <c r="K108" s="19" t="s">
        <v>4921</v>
      </c>
      <c r="L108" s="3" t="s">
        <v>9356</v>
      </c>
      <c r="M108" s="32">
        <v>2.0779700000000001</v>
      </c>
      <c r="N108" s="32">
        <v>0.83803000000000005</v>
      </c>
      <c r="O108" s="32">
        <v>18.687000000000001</v>
      </c>
      <c r="P108" s="32">
        <v>15.66</v>
      </c>
      <c r="Q108" s="32">
        <v>38.831000000000003</v>
      </c>
      <c r="R108" s="11" t="s">
        <v>36</v>
      </c>
      <c r="S108" s="19" t="s">
        <v>15298</v>
      </c>
    </row>
    <row r="109" spans="1:19">
      <c r="A109" s="51" t="s">
        <v>17393</v>
      </c>
      <c r="B109" s="19" t="s">
        <v>10901</v>
      </c>
      <c r="C109" s="19" t="s">
        <v>17020</v>
      </c>
      <c r="D109" s="25" t="s">
        <v>16942</v>
      </c>
      <c r="E109" s="20" t="s">
        <v>4918</v>
      </c>
      <c r="F109" s="19" t="s">
        <v>15653</v>
      </c>
      <c r="G109" s="19" t="s">
        <v>4815</v>
      </c>
      <c r="H109" s="19" t="s">
        <v>4919</v>
      </c>
      <c r="I109" s="19" t="s">
        <v>4919</v>
      </c>
      <c r="J109" s="19" t="s">
        <v>4920</v>
      </c>
      <c r="K109" s="19" t="s">
        <v>4921</v>
      </c>
      <c r="L109" s="3" t="s">
        <v>9356</v>
      </c>
      <c r="M109" s="32">
        <v>2.0798100000000002</v>
      </c>
      <c r="N109" s="32">
        <v>0.83838999999999997</v>
      </c>
      <c r="O109" s="32">
        <v>18.739000000000001</v>
      </c>
      <c r="P109" s="32">
        <v>15.711</v>
      </c>
      <c r="Q109" s="32">
        <v>38.973999999999997</v>
      </c>
      <c r="R109" s="11" t="s">
        <v>36</v>
      </c>
      <c r="S109" s="19" t="s">
        <v>15298</v>
      </c>
    </row>
    <row r="110" spans="1:19">
      <c r="A110" s="75" t="s">
        <v>17393</v>
      </c>
      <c r="B110" s="19" t="s">
        <v>10901</v>
      </c>
      <c r="C110" s="19" t="s">
        <v>17020</v>
      </c>
      <c r="D110" s="25" t="s">
        <v>14237</v>
      </c>
      <c r="E110" s="19" t="s">
        <v>5416</v>
      </c>
      <c r="F110" s="19" t="s">
        <v>15653</v>
      </c>
      <c r="G110" s="19" t="s">
        <v>4924</v>
      </c>
      <c r="H110" s="19"/>
      <c r="I110" s="19" t="s">
        <v>5415</v>
      </c>
      <c r="J110" s="19" t="s">
        <v>14719</v>
      </c>
      <c r="K110" s="19" t="s">
        <v>14720</v>
      </c>
      <c r="L110" s="3" t="s">
        <v>9356</v>
      </c>
      <c r="M110" s="32">
        <v>2.0649199999999999</v>
      </c>
      <c r="N110" s="32">
        <v>0.83138999999999996</v>
      </c>
      <c r="O110" s="32">
        <v>18.876000000000001</v>
      </c>
      <c r="P110" s="32">
        <v>15.693</v>
      </c>
      <c r="Q110" s="32">
        <v>38.976999999999997</v>
      </c>
      <c r="R110" s="19" t="s">
        <v>36</v>
      </c>
      <c r="S110" s="19" t="s">
        <v>15298</v>
      </c>
    </row>
    <row r="111" spans="1:19">
      <c r="A111" s="75" t="s">
        <v>17393</v>
      </c>
      <c r="B111" s="19" t="s">
        <v>10901</v>
      </c>
      <c r="C111" s="19" t="s">
        <v>17020</v>
      </c>
      <c r="D111" s="25" t="s">
        <v>14237</v>
      </c>
      <c r="E111" s="19" t="s">
        <v>5419</v>
      </c>
      <c r="F111" s="19" t="s">
        <v>15653</v>
      </c>
      <c r="G111" s="19" t="s">
        <v>4924</v>
      </c>
      <c r="H111" s="19"/>
      <c r="I111" s="19" t="s">
        <v>5415</v>
      </c>
      <c r="J111" s="19" t="s">
        <v>14719</v>
      </c>
      <c r="K111" s="19" t="s">
        <v>14720</v>
      </c>
      <c r="L111" s="3" t="s">
        <v>9356</v>
      </c>
      <c r="M111" s="32">
        <v>2.06751</v>
      </c>
      <c r="N111" s="32">
        <v>0.83226</v>
      </c>
      <c r="O111" s="38">
        <v>18.875</v>
      </c>
      <c r="P111" s="38">
        <v>15.709</v>
      </c>
      <c r="Q111" s="38">
        <v>39.024000000000001</v>
      </c>
      <c r="R111" s="19" t="s">
        <v>36</v>
      </c>
      <c r="S111" s="19" t="s">
        <v>15298</v>
      </c>
    </row>
    <row r="112" spans="1:19">
      <c r="A112" s="75" t="s">
        <v>17393</v>
      </c>
      <c r="B112" s="19" t="s">
        <v>10901</v>
      </c>
      <c r="C112" s="19" t="s">
        <v>17020</v>
      </c>
      <c r="D112" s="25" t="s">
        <v>14237</v>
      </c>
      <c r="E112" s="19" t="s">
        <v>5414</v>
      </c>
      <c r="F112" s="19" t="s">
        <v>15653</v>
      </c>
      <c r="G112" s="19" t="s">
        <v>4924</v>
      </c>
      <c r="H112" s="19"/>
      <c r="I112" s="19" t="s">
        <v>5415</v>
      </c>
      <c r="J112" s="19" t="s">
        <v>14719</v>
      </c>
      <c r="K112" s="19" t="s">
        <v>14720</v>
      </c>
      <c r="L112" s="3" t="s">
        <v>9356</v>
      </c>
      <c r="M112" s="32">
        <v>2.0642299999999998</v>
      </c>
      <c r="N112" s="32">
        <v>0.83133000000000001</v>
      </c>
      <c r="O112" s="38">
        <v>18.867999999999999</v>
      </c>
      <c r="P112" s="38">
        <v>15.686</v>
      </c>
      <c r="Q112" s="38">
        <v>38.948</v>
      </c>
      <c r="R112" s="19" t="s">
        <v>36</v>
      </c>
      <c r="S112" s="19" t="s">
        <v>15298</v>
      </c>
    </row>
    <row r="113" spans="1:19">
      <c r="A113" s="75" t="s">
        <v>17393</v>
      </c>
      <c r="B113" s="19" t="s">
        <v>10901</v>
      </c>
      <c r="C113" s="19" t="s">
        <v>17020</v>
      </c>
      <c r="D113" s="25" t="s">
        <v>14237</v>
      </c>
      <c r="E113" s="19" t="s">
        <v>5418</v>
      </c>
      <c r="F113" s="19" t="s">
        <v>15653</v>
      </c>
      <c r="G113" s="19" t="s">
        <v>4924</v>
      </c>
      <c r="H113" s="19"/>
      <c r="I113" s="19" t="s">
        <v>5415</v>
      </c>
      <c r="J113" s="19" t="s">
        <v>14719</v>
      </c>
      <c r="K113" s="19" t="s">
        <v>14720</v>
      </c>
      <c r="L113" s="3" t="s">
        <v>9356</v>
      </c>
      <c r="M113" s="32">
        <v>2.0670999999999999</v>
      </c>
      <c r="N113" s="32">
        <v>0.83257000000000003</v>
      </c>
      <c r="O113" s="32">
        <v>18.864000000000001</v>
      </c>
      <c r="P113" s="32">
        <v>15.706</v>
      </c>
      <c r="Q113" s="32">
        <v>38.994</v>
      </c>
      <c r="R113" s="19" t="s">
        <v>36</v>
      </c>
      <c r="S113" s="19" t="s">
        <v>15298</v>
      </c>
    </row>
    <row r="114" spans="1:19">
      <c r="A114" s="75" t="s">
        <v>17393</v>
      </c>
      <c r="B114" s="19" t="s">
        <v>10901</v>
      </c>
      <c r="C114" s="19" t="s">
        <v>17020</v>
      </c>
      <c r="D114" s="25" t="s">
        <v>14237</v>
      </c>
      <c r="E114" s="19" t="s">
        <v>5420</v>
      </c>
      <c r="F114" s="19" t="s">
        <v>15653</v>
      </c>
      <c r="G114" s="19" t="s">
        <v>4924</v>
      </c>
      <c r="H114" s="19"/>
      <c r="I114" s="19" t="s">
        <v>5415</v>
      </c>
      <c r="J114" s="19" t="s">
        <v>14719</v>
      </c>
      <c r="K114" s="19" t="s">
        <v>14720</v>
      </c>
      <c r="L114" s="3" t="s">
        <v>9356</v>
      </c>
      <c r="M114" s="38">
        <v>2.0676700000000001</v>
      </c>
      <c r="N114" s="38">
        <v>0.83204999999999996</v>
      </c>
      <c r="O114" s="38">
        <v>18.896000000000001</v>
      </c>
      <c r="P114" s="38">
        <v>15.722</v>
      </c>
      <c r="Q114" s="38">
        <v>39.070999999999998</v>
      </c>
      <c r="R114" s="19" t="s">
        <v>36</v>
      </c>
      <c r="S114" s="19" t="s">
        <v>15298</v>
      </c>
    </row>
    <row r="115" spans="1:19">
      <c r="A115" s="75" t="s">
        <v>17393</v>
      </c>
      <c r="B115" s="19" t="s">
        <v>10901</v>
      </c>
      <c r="C115" s="19" t="s">
        <v>17020</v>
      </c>
      <c r="D115" s="25" t="s">
        <v>14237</v>
      </c>
      <c r="E115" s="19" t="s">
        <v>5417</v>
      </c>
      <c r="F115" s="19" t="s">
        <v>15653</v>
      </c>
      <c r="G115" s="19" t="s">
        <v>4924</v>
      </c>
      <c r="H115" s="19"/>
      <c r="I115" s="19" t="s">
        <v>5415</v>
      </c>
      <c r="J115" s="19" t="s">
        <v>14719</v>
      </c>
      <c r="K115" s="19" t="s">
        <v>14720</v>
      </c>
      <c r="L115" s="3" t="s">
        <v>9356</v>
      </c>
      <c r="M115" s="32">
        <v>2.0651000000000002</v>
      </c>
      <c r="N115" s="32">
        <v>0.83155999999999997</v>
      </c>
      <c r="O115" s="38">
        <v>18.870999999999999</v>
      </c>
      <c r="P115" s="38">
        <v>15.692</v>
      </c>
      <c r="Q115" s="38">
        <v>38.970999999999997</v>
      </c>
      <c r="R115" s="19" t="s">
        <v>36</v>
      </c>
      <c r="S115" s="19" t="s">
        <v>15298</v>
      </c>
    </row>
    <row r="116" spans="1:19">
      <c r="A116" s="75" t="s">
        <v>17393</v>
      </c>
      <c r="B116" s="19" t="s">
        <v>10901</v>
      </c>
      <c r="C116" s="19" t="s">
        <v>17020</v>
      </c>
      <c r="D116" s="65" t="s">
        <v>14211</v>
      </c>
      <c r="E116" s="19" t="s">
        <v>4871</v>
      </c>
      <c r="F116" s="19" t="s">
        <v>2203</v>
      </c>
      <c r="G116" s="19" t="s">
        <v>4872</v>
      </c>
      <c r="H116" s="19" t="s">
        <v>4874</v>
      </c>
      <c r="I116" s="19" t="s">
        <v>4873</v>
      </c>
      <c r="J116" s="11" t="s">
        <v>4875</v>
      </c>
      <c r="K116" s="11" t="s">
        <v>4876</v>
      </c>
      <c r="L116" s="3" t="s">
        <v>9356</v>
      </c>
      <c r="M116" s="32">
        <v>2.05775</v>
      </c>
      <c r="N116" s="32">
        <v>0.82987</v>
      </c>
      <c r="O116" s="32">
        <v>18.902000000000001</v>
      </c>
      <c r="P116" s="32">
        <v>15.686</v>
      </c>
      <c r="Q116" s="32">
        <v>38.896000000000001</v>
      </c>
      <c r="R116" s="11" t="s">
        <v>36</v>
      </c>
      <c r="S116" s="19" t="s">
        <v>15298</v>
      </c>
    </row>
    <row r="117" spans="1:19">
      <c r="A117" s="75" t="s">
        <v>17393</v>
      </c>
      <c r="B117" s="19" t="s">
        <v>10901</v>
      </c>
      <c r="C117" s="19" t="s">
        <v>17020</v>
      </c>
      <c r="D117" s="25" t="s">
        <v>14653</v>
      </c>
      <c r="E117" s="20" t="s">
        <v>5859</v>
      </c>
      <c r="F117" s="19" t="s">
        <v>141</v>
      </c>
      <c r="G117" s="19" t="s">
        <v>5676</v>
      </c>
      <c r="H117" s="19"/>
      <c r="I117" s="19" t="s">
        <v>5856</v>
      </c>
      <c r="J117" s="19" t="s">
        <v>5857</v>
      </c>
      <c r="K117" s="19" t="s">
        <v>5858</v>
      </c>
      <c r="L117" s="3" t="s">
        <v>9356</v>
      </c>
      <c r="M117" s="32">
        <v>2.0815600000000001</v>
      </c>
      <c r="N117" s="32">
        <v>0.83814</v>
      </c>
      <c r="O117" s="38">
        <v>18.814</v>
      </c>
      <c r="P117" s="38">
        <v>15.769</v>
      </c>
      <c r="Q117" s="38">
        <v>39.161999999999999</v>
      </c>
      <c r="R117" s="11" t="s">
        <v>36</v>
      </c>
      <c r="S117" s="19" t="s">
        <v>15298</v>
      </c>
    </row>
    <row r="118" spans="1:19">
      <c r="A118" s="75" t="s">
        <v>17393</v>
      </c>
      <c r="B118" s="19" t="s">
        <v>10901</v>
      </c>
      <c r="C118" s="19" t="s">
        <v>17020</v>
      </c>
      <c r="D118" s="25" t="s">
        <v>14653</v>
      </c>
      <c r="E118" s="20" t="s">
        <v>5855</v>
      </c>
      <c r="F118" s="19" t="s">
        <v>141</v>
      </c>
      <c r="G118" s="19" t="s">
        <v>5676</v>
      </c>
      <c r="H118" s="19"/>
      <c r="I118" s="19" t="s">
        <v>5856</v>
      </c>
      <c r="J118" s="11" t="s">
        <v>5857</v>
      </c>
      <c r="K118" s="11" t="s">
        <v>5858</v>
      </c>
      <c r="L118" s="3" t="s">
        <v>9356</v>
      </c>
      <c r="M118" s="32">
        <v>2.0802100000000001</v>
      </c>
      <c r="N118" s="32">
        <v>0.83779999999999999</v>
      </c>
      <c r="O118" s="38">
        <v>18.803000000000001</v>
      </c>
      <c r="P118" s="38">
        <v>15.753</v>
      </c>
      <c r="Q118" s="38">
        <v>39.113999999999997</v>
      </c>
      <c r="R118" s="11" t="s">
        <v>36</v>
      </c>
      <c r="S118" s="19" t="s">
        <v>15298</v>
      </c>
    </row>
    <row r="119" spans="1:19">
      <c r="A119" s="51" t="s">
        <v>17393</v>
      </c>
      <c r="B119" s="51" t="s">
        <v>10901</v>
      </c>
      <c r="C119" s="19" t="s">
        <v>17020</v>
      </c>
      <c r="D119" s="20" t="s">
        <v>12572</v>
      </c>
      <c r="E119" s="19" t="s">
        <v>5508</v>
      </c>
      <c r="F119" s="19" t="s">
        <v>2203</v>
      </c>
      <c r="G119" s="19" t="s">
        <v>4878</v>
      </c>
      <c r="H119" s="19"/>
      <c r="I119" s="19" t="s">
        <v>5509</v>
      </c>
      <c r="J119" s="11" t="s">
        <v>12570</v>
      </c>
      <c r="K119" s="11" t="s">
        <v>12571</v>
      </c>
      <c r="L119" s="3" t="s">
        <v>9356</v>
      </c>
      <c r="M119" s="32">
        <v>2.0710000000000002</v>
      </c>
      <c r="N119" s="32">
        <v>0.83292999999999995</v>
      </c>
      <c r="O119" s="38">
        <v>18.991</v>
      </c>
      <c r="P119" s="38">
        <v>15.818</v>
      </c>
      <c r="Q119" s="38">
        <v>39.33</v>
      </c>
      <c r="R119" s="19" t="s">
        <v>36</v>
      </c>
      <c r="S119" s="19" t="s">
        <v>15298</v>
      </c>
    </row>
    <row r="120" spans="1:19">
      <c r="A120" s="75" t="s">
        <v>17393</v>
      </c>
      <c r="B120" s="19" t="s">
        <v>10901</v>
      </c>
      <c r="C120" s="19" t="s">
        <v>17020</v>
      </c>
      <c r="D120" s="25" t="s">
        <v>14948</v>
      </c>
      <c r="E120" s="20" t="s">
        <v>5750</v>
      </c>
      <c r="F120" s="19" t="s">
        <v>141</v>
      </c>
      <c r="G120" s="19" t="s">
        <v>5681</v>
      </c>
      <c r="H120" s="19" t="s">
        <v>5751</v>
      </c>
      <c r="I120" s="19" t="s">
        <v>5752</v>
      </c>
      <c r="J120" s="11" t="s">
        <v>5753</v>
      </c>
      <c r="K120" s="11" t="s">
        <v>5754</v>
      </c>
      <c r="L120" s="3" t="s">
        <v>9356</v>
      </c>
      <c r="M120" s="32">
        <v>2.0757699999999999</v>
      </c>
      <c r="N120" s="32">
        <v>0.83531999999999995</v>
      </c>
      <c r="O120" s="32">
        <v>18.763000000000002</v>
      </c>
      <c r="P120" s="32">
        <v>15.673</v>
      </c>
      <c r="Q120" s="32">
        <v>38.948</v>
      </c>
      <c r="R120" s="11" t="s">
        <v>36</v>
      </c>
      <c r="S120" s="19" t="s">
        <v>15298</v>
      </c>
    </row>
    <row r="121" spans="1:19">
      <c r="A121" s="75" t="s">
        <v>17393</v>
      </c>
      <c r="B121" s="19" t="s">
        <v>10901</v>
      </c>
      <c r="C121" s="19" t="s">
        <v>17020</v>
      </c>
      <c r="D121" s="25" t="s">
        <v>14379</v>
      </c>
      <c r="E121" s="19" t="s">
        <v>5487</v>
      </c>
      <c r="F121" s="19" t="s">
        <v>2203</v>
      </c>
      <c r="G121" s="19" t="s">
        <v>4878</v>
      </c>
      <c r="H121" s="19" t="s">
        <v>5486</v>
      </c>
      <c r="I121" s="19" t="s">
        <v>5489</v>
      </c>
      <c r="J121" s="19" t="s">
        <v>4784</v>
      </c>
      <c r="K121" s="19" t="s">
        <v>4785</v>
      </c>
      <c r="L121" s="3" t="s">
        <v>9356</v>
      </c>
      <c r="M121" s="38">
        <v>2.0754299999999999</v>
      </c>
      <c r="N121" s="38">
        <v>0.83843999999999996</v>
      </c>
      <c r="O121" s="38">
        <v>18.695</v>
      </c>
      <c r="P121" s="38">
        <v>15.675000000000001</v>
      </c>
      <c r="Q121" s="38">
        <v>38.799999999999997</v>
      </c>
      <c r="R121" s="19" t="s">
        <v>36</v>
      </c>
      <c r="S121" s="19" t="s">
        <v>15298</v>
      </c>
    </row>
    <row r="122" spans="1:19">
      <c r="A122" s="75" t="s">
        <v>17393</v>
      </c>
      <c r="B122" s="19" t="s">
        <v>10901</v>
      </c>
      <c r="C122" s="19" t="s">
        <v>17020</v>
      </c>
      <c r="D122" s="25" t="s">
        <v>14379</v>
      </c>
      <c r="E122" s="19" t="s">
        <v>5485</v>
      </c>
      <c r="F122" s="19" t="s">
        <v>2203</v>
      </c>
      <c r="G122" s="19" t="s">
        <v>4878</v>
      </c>
      <c r="H122" s="19" t="s">
        <v>5486</v>
      </c>
      <c r="I122" s="19" t="s">
        <v>5489</v>
      </c>
      <c r="J122" s="19" t="s">
        <v>4784</v>
      </c>
      <c r="K122" s="19" t="s">
        <v>4785</v>
      </c>
      <c r="L122" s="3" t="s">
        <v>9356</v>
      </c>
      <c r="M122" s="38">
        <v>2.0733199999999998</v>
      </c>
      <c r="N122" s="38">
        <v>0.83801000000000003</v>
      </c>
      <c r="O122" s="38">
        <v>18.695</v>
      </c>
      <c r="P122" s="38">
        <v>15.667</v>
      </c>
      <c r="Q122" s="38">
        <v>38.761000000000003</v>
      </c>
      <c r="R122" s="19" t="s">
        <v>36</v>
      </c>
      <c r="S122" s="19" t="s">
        <v>15298</v>
      </c>
    </row>
    <row r="123" spans="1:19">
      <c r="A123" s="75" t="s">
        <v>17393</v>
      </c>
      <c r="B123" s="19" t="s">
        <v>10901</v>
      </c>
      <c r="C123" s="19" t="s">
        <v>17020</v>
      </c>
      <c r="D123" s="25" t="s">
        <v>14379</v>
      </c>
      <c r="E123" s="19" t="s">
        <v>5488</v>
      </c>
      <c r="F123" s="19" t="s">
        <v>2203</v>
      </c>
      <c r="G123" s="19" t="s">
        <v>4781</v>
      </c>
      <c r="H123" s="19" t="s">
        <v>5490</v>
      </c>
      <c r="I123" s="19" t="s">
        <v>5489</v>
      </c>
      <c r="J123" s="11" t="s">
        <v>4784</v>
      </c>
      <c r="K123" s="11" t="s">
        <v>4785</v>
      </c>
      <c r="L123" s="3" t="s">
        <v>9356</v>
      </c>
      <c r="M123" s="32">
        <v>2.0746199999999999</v>
      </c>
      <c r="N123" s="32">
        <v>0.83823999999999999</v>
      </c>
      <c r="O123" s="32">
        <v>18.707000000000001</v>
      </c>
      <c r="P123" s="32">
        <v>15.680999999999999</v>
      </c>
      <c r="Q123" s="32">
        <v>38.81</v>
      </c>
      <c r="R123" s="19" t="s">
        <v>36</v>
      </c>
      <c r="S123" s="19" t="s">
        <v>15298</v>
      </c>
    </row>
    <row r="124" spans="1:19">
      <c r="A124" s="75" t="s">
        <v>17393</v>
      </c>
      <c r="B124" s="19" t="s">
        <v>10901</v>
      </c>
      <c r="C124" s="19" t="s">
        <v>17020</v>
      </c>
      <c r="D124" s="25" t="s">
        <v>12662</v>
      </c>
      <c r="E124" s="20" t="s">
        <v>5176</v>
      </c>
      <c r="F124" s="19" t="s">
        <v>2203</v>
      </c>
      <c r="G124" s="19" t="s">
        <v>4878</v>
      </c>
      <c r="H124" s="19"/>
      <c r="I124" s="19" t="s">
        <v>5177</v>
      </c>
      <c r="J124" s="11" t="s">
        <v>5178</v>
      </c>
      <c r="K124" s="11" t="s">
        <v>5179</v>
      </c>
      <c r="L124" s="3" t="s">
        <v>9356</v>
      </c>
      <c r="M124" s="32">
        <v>2.1021999999999998</v>
      </c>
      <c r="N124" s="32">
        <v>0.85507999999999995</v>
      </c>
      <c r="O124" s="38">
        <v>18.268999999999998</v>
      </c>
      <c r="P124" s="38">
        <v>15.621</v>
      </c>
      <c r="Q124" s="38">
        <v>38.405000000000001</v>
      </c>
      <c r="R124" s="11" t="s">
        <v>36</v>
      </c>
      <c r="S124" s="19" t="s">
        <v>15298</v>
      </c>
    </row>
    <row r="125" spans="1:19">
      <c r="A125" s="75" t="s">
        <v>17393</v>
      </c>
      <c r="B125" s="19" t="s">
        <v>10901</v>
      </c>
      <c r="C125" s="19" t="s">
        <v>17020</v>
      </c>
      <c r="D125" s="25" t="s">
        <v>14640</v>
      </c>
      <c r="E125" s="20" t="s">
        <v>4901</v>
      </c>
      <c r="F125" s="19" t="s">
        <v>2203</v>
      </c>
      <c r="G125" s="19" t="s">
        <v>4823</v>
      </c>
      <c r="H125" s="19"/>
      <c r="I125" s="19" t="s">
        <v>4902</v>
      </c>
      <c r="J125" s="11" t="s">
        <v>4903</v>
      </c>
      <c r="K125" s="11" t="s">
        <v>4904</v>
      </c>
      <c r="L125" s="3" t="s">
        <v>9356</v>
      </c>
      <c r="M125" s="32">
        <v>2.0491600000000001</v>
      </c>
      <c r="N125" s="32">
        <v>0.82809999999999995</v>
      </c>
      <c r="O125" s="32">
        <v>18.832000000000001</v>
      </c>
      <c r="P125" s="32">
        <v>15.595000000000001</v>
      </c>
      <c r="Q125" s="32">
        <v>38.590000000000003</v>
      </c>
      <c r="R125" s="19" t="s">
        <v>36</v>
      </c>
      <c r="S125" s="19" t="s">
        <v>15298</v>
      </c>
    </row>
    <row r="126" spans="1:19">
      <c r="A126" s="75" t="s">
        <v>17393</v>
      </c>
      <c r="B126" s="19" t="s">
        <v>10901</v>
      </c>
      <c r="C126" s="19" t="s">
        <v>17020</v>
      </c>
      <c r="D126" s="25" t="s">
        <v>14640</v>
      </c>
      <c r="E126" s="20" t="s">
        <v>4905</v>
      </c>
      <c r="F126" s="19" t="s">
        <v>2203</v>
      </c>
      <c r="G126" s="19" t="s">
        <v>4823</v>
      </c>
      <c r="H126" s="19"/>
      <c r="I126" s="19" t="s">
        <v>4902</v>
      </c>
      <c r="J126" s="11" t="s">
        <v>4903</v>
      </c>
      <c r="K126" s="11" t="s">
        <v>4904</v>
      </c>
      <c r="L126" s="3" t="s">
        <v>9356</v>
      </c>
      <c r="M126" s="32">
        <v>2.0495700000000001</v>
      </c>
      <c r="N126" s="32">
        <v>0.82823000000000002</v>
      </c>
      <c r="O126" s="32">
        <v>18.937000000000001</v>
      </c>
      <c r="P126" s="32">
        <v>15.683999999999999</v>
      </c>
      <c r="Q126" s="32">
        <v>38.813000000000002</v>
      </c>
      <c r="R126" s="19" t="s">
        <v>36</v>
      </c>
      <c r="S126" s="19" t="s">
        <v>15298</v>
      </c>
    </row>
    <row r="127" spans="1:19">
      <c r="A127" s="51" t="s">
        <v>17393</v>
      </c>
      <c r="B127" s="51" t="s">
        <v>10901</v>
      </c>
      <c r="C127" s="19" t="s">
        <v>17020</v>
      </c>
      <c r="D127" s="25" t="s">
        <v>12640</v>
      </c>
      <c r="E127" s="19" t="s">
        <v>7362</v>
      </c>
      <c r="F127" s="19" t="s">
        <v>15693</v>
      </c>
      <c r="G127" s="19" t="s">
        <v>7311</v>
      </c>
      <c r="H127" s="19"/>
      <c r="I127" s="19" t="s">
        <v>7363</v>
      </c>
      <c r="J127" s="11" t="s">
        <v>7364</v>
      </c>
      <c r="K127" s="11" t="s">
        <v>7365</v>
      </c>
      <c r="L127" s="3" t="s">
        <v>9356</v>
      </c>
      <c r="M127" s="32">
        <v>2.0895100000000002</v>
      </c>
      <c r="N127" s="32">
        <v>0.85097</v>
      </c>
      <c r="O127" s="32">
        <v>18.379000000000001</v>
      </c>
      <c r="P127" s="32">
        <v>15.632</v>
      </c>
      <c r="Q127" s="32">
        <v>38.438000000000002</v>
      </c>
      <c r="R127" s="11" t="s">
        <v>36</v>
      </c>
      <c r="S127" s="19" t="s">
        <v>15298</v>
      </c>
    </row>
    <row r="128" spans="1:19">
      <c r="A128" s="75" t="s">
        <v>17393</v>
      </c>
      <c r="B128" s="19" t="s">
        <v>10901</v>
      </c>
      <c r="C128" s="19" t="s">
        <v>17020</v>
      </c>
      <c r="D128" s="25"/>
      <c r="E128" s="19" t="s">
        <v>7328</v>
      </c>
      <c r="F128" s="19" t="s">
        <v>15693</v>
      </c>
      <c r="G128" s="19" t="s">
        <v>7311</v>
      </c>
      <c r="H128" s="19"/>
      <c r="I128" s="19" t="s">
        <v>7329</v>
      </c>
      <c r="J128" s="11" t="s">
        <v>7330</v>
      </c>
      <c r="K128" s="11" t="s">
        <v>7331</v>
      </c>
      <c r="L128" s="3" t="s">
        <v>9356</v>
      </c>
      <c r="M128" s="32">
        <v>2.0897700000000001</v>
      </c>
      <c r="N128" s="32">
        <v>0.85158999999999996</v>
      </c>
      <c r="O128" s="32">
        <v>18.341000000000001</v>
      </c>
      <c r="P128" s="32">
        <v>15.611000000000001</v>
      </c>
      <c r="Q128" s="32">
        <v>38.270000000000003</v>
      </c>
      <c r="R128" s="11" t="s">
        <v>36</v>
      </c>
      <c r="S128" s="19" t="s">
        <v>15298</v>
      </c>
    </row>
    <row r="129" spans="1:19">
      <c r="A129" s="75" t="s">
        <v>17393</v>
      </c>
      <c r="B129" s="19" t="s">
        <v>10901</v>
      </c>
      <c r="C129" s="19" t="s">
        <v>17020</v>
      </c>
      <c r="D129" s="184" t="s">
        <v>12036</v>
      </c>
      <c r="E129" s="19" t="s">
        <v>7312</v>
      </c>
      <c r="F129" s="19" t="s">
        <v>15693</v>
      </c>
      <c r="G129" s="19" t="s">
        <v>7311</v>
      </c>
      <c r="H129" s="19"/>
      <c r="I129" s="19" t="s">
        <v>7313</v>
      </c>
      <c r="J129" s="11" t="s">
        <v>7314</v>
      </c>
      <c r="K129" s="11" t="s">
        <v>7315</v>
      </c>
      <c r="L129" s="3" t="s">
        <v>9356</v>
      </c>
      <c r="M129" s="32">
        <v>2.0866099999999999</v>
      </c>
      <c r="N129" s="32">
        <v>0.85050000000000003</v>
      </c>
      <c r="O129" s="32">
        <v>18.373000000000001</v>
      </c>
      <c r="P129" s="32">
        <v>15.625999999999999</v>
      </c>
      <c r="Q129" s="32">
        <v>38.337000000000003</v>
      </c>
      <c r="R129" s="11" t="s">
        <v>36</v>
      </c>
      <c r="S129" s="19" t="s">
        <v>15298</v>
      </c>
    </row>
    <row r="130" spans="1:19">
      <c r="A130" s="75" t="s">
        <v>17393</v>
      </c>
      <c r="B130" s="49" t="s">
        <v>10901</v>
      </c>
      <c r="C130" s="19" t="s">
        <v>17020</v>
      </c>
      <c r="D130" s="25" t="s">
        <v>12009</v>
      </c>
      <c r="E130" s="19" t="s">
        <v>7550</v>
      </c>
      <c r="F130" s="19" t="s">
        <v>15692</v>
      </c>
      <c r="G130" s="19" t="s">
        <v>7128</v>
      </c>
      <c r="H130" s="19"/>
      <c r="I130" s="19" t="s">
        <v>7551</v>
      </c>
      <c r="J130" s="11" t="s">
        <v>7530</v>
      </c>
      <c r="K130" s="11" t="s">
        <v>7531</v>
      </c>
      <c r="L130" s="3" t="s">
        <v>9356</v>
      </c>
      <c r="M130" s="32">
        <v>2.10745</v>
      </c>
      <c r="N130" s="32">
        <v>0.85868999999999995</v>
      </c>
      <c r="O130" s="32">
        <v>18.262</v>
      </c>
      <c r="P130" s="32">
        <v>15.680999999999999</v>
      </c>
      <c r="Q130" s="32">
        <v>38.485999999999997</v>
      </c>
      <c r="R130" s="11" t="s">
        <v>36</v>
      </c>
      <c r="S130" s="19" t="s">
        <v>15298</v>
      </c>
    </row>
    <row r="131" spans="1:19">
      <c r="A131" s="75" t="s">
        <v>17393</v>
      </c>
      <c r="B131" s="19" t="s">
        <v>10901</v>
      </c>
      <c r="C131" s="19" t="s">
        <v>17020</v>
      </c>
      <c r="D131" s="184" t="s">
        <v>12009</v>
      </c>
      <c r="E131" s="19" t="s">
        <v>7588</v>
      </c>
      <c r="F131" s="19" t="s">
        <v>15693</v>
      </c>
      <c r="G131" s="19" t="s">
        <v>7533</v>
      </c>
      <c r="H131" s="19"/>
      <c r="I131" s="19" t="s">
        <v>7589</v>
      </c>
      <c r="J131" s="11" t="s">
        <v>7590</v>
      </c>
      <c r="K131" s="11" t="s">
        <v>7591</v>
      </c>
      <c r="L131" s="3" t="s">
        <v>9356</v>
      </c>
      <c r="M131" s="32">
        <v>2.0744500000000001</v>
      </c>
      <c r="N131" s="32">
        <v>0.84469000000000005</v>
      </c>
      <c r="O131" s="32">
        <v>18.529</v>
      </c>
      <c r="P131" s="32">
        <v>15.651</v>
      </c>
      <c r="Q131" s="32">
        <v>38.436999999999998</v>
      </c>
      <c r="R131" s="19" t="s">
        <v>36</v>
      </c>
      <c r="S131" s="19" t="s">
        <v>15298</v>
      </c>
    </row>
    <row r="132" spans="1:19">
      <c r="A132" s="75" t="s">
        <v>17393</v>
      </c>
      <c r="B132" s="19" t="s">
        <v>10901</v>
      </c>
      <c r="C132" s="19" t="s">
        <v>17020</v>
      </c>
      <c r="D132" s="65" t="s">
        <v>12009</v>
      </c>
      <c r="E132" s="19" t="s">
        <v>7592</v>
      </c>
      <c r="F132" s="19" t="s">
        <v>15693</v>
      </c>
      <c r="G132" s="19" t="s">
        <v>7533</v>
      </c>
      <c r="H132" s="19"/>
      <c r="I132" s="19" t="s">
        <v>7589</v>
      </c>
      <c r="J132" s="11" t="s">
        <v>7590</v>
      </c>
      <c r="K132" s="11" t="s">
        <v>7591</v>
      </c>
      <c r="L132" s="3" t="s">
        <v>9356</v>
      </c>
      <c r="M132" s="32">
        <v>2.07639</v>
      </c>
      <c r="N132" s="32">
        <v>0.84533999999999998</v>
      </c>
      <c r="O132" s="32">
        <v>18.510999999999999</v>
      </c>
      <c r="P132" s="32">
        <v>15.648</v>
      </c>
      <c r="Q132" s="32">
        <v>38.436</v>
      </c>
      <c r="R132" s="19" t="s">
        <v>36</v>
      </c>
      <c r="S132" s="19" t="s">
        <v>15298</v>
      </c>
    </row>
    <row r="133" spans="1:19">
      <c r="A133" s="75" t="s">
        <v>17393</v>
      </c>
      <c r="B133" s="19" t="s">
        <v>10901</v>
      </c>
      <c r="C133" s="19" t="s">
        <v>17020</v>
      </c>
      <c r="D133" s="25" t="s">
        <v>14665</v>
      </c>
      <c r="E133" s="20" t="s">
        <v>7625</v>
      </c>
      <c r="F133" s="19" t="s">
        <v>15692</v>
      </c>
      <c r="G133" s="19" t="s">
        <v>7006</v>
      </c>
      <c r="H133" s="19"/>
      <c r="I133" s="19" t="s">
        <v>7626</v>
      </c>
      <c r="J133" s="11" t="s">
        <v>7627</v>
      </c>
      <c r="K133" s="11" t="s">
        <v>7628</v>
      </c>
      <c r="L133" s="3" t="s">
        <v>9356</v>
      </c>
      <c r="M133" s="32">
        <v>2.1010200000000001</v>
      </c>
      <c r="N133" s="32">
        <v>0.85479000000000005</v>
      </c>
      <c r="O133" s="32">
        <v>18.321000000000002</v>
      </c>
      <c r="P133" s="32">
        <v>15.661</v>
      </c>
      <c r="Q133" s="32">
        <v>38.493000000000002</v>
      </c>
      <c r="R133" s="19" t="s">
        <v>36</v>
      </c>
      <c r="S133" s="19" t="s">
        <v>15298</v>
      </c>
    </row>
    <row r="134" spans="1:19">
      <c r="A134" s="75" t="s">
        <v>17393</v>
      </c>
      <c r="B134" s="19" t="s">
        <v>10901</v>
      </c>
      <c r="C134" s="19" t="s">
        <v>17020</v>
      </c>
      <c r="D134" s="20" t="s">
        <v>9172</v>
      </c>
      <c r="E134" s="19" t="s">
        <v>7615</v>
      </c>
      <c r="F134" s="19" t="s">
        <v>15693</v>
      </c>
      <c r="G134" s="19" t="s">
        <v>7241</v>
      </c>
      <c r="H134" s="19" t="s">
        <v>7616</v>
      </c>
      <c r="I134" s="19" t="s">
        <v>7617</v>
      </c>
      <c r="J134" s="11" t="s">
        <v>7618</v>
      </c>
      <c r="K134" s="11" t="s">
        <v>7619</v>
      </c>
      <c r="L134" s="3" t="s">
        <v>9356</v>
      </c>
      <c r="M134" s="32">
        <v>2.0803500000000001</v>
      </c>
      <c r="N134" s="32">
        <v>0.84648000000000001</v>
      </c>
      <c r="O134" s="32">
        <v>18.45</v>
      </c>
      <c r="P134" s="32">
        <v>15.624000000000001</v>
      </c>
      <c r="Q134" s="32">
        <v>38.396999999999998</v>
      </c>
      <c r="R134" s="11" t="s">
        <v>36</v>
      </c>
      <c r="S134" s="19" t="s">
        <v>15298</v>
      </c>
    </row>
    <row r="135" spans="1:19">
      <c r="A135" s="75" t="s">
        <v>17393</v>
      </c>
      <c r="B135" s="19" t="s">
        <v>10901</v>
      </c>
      <c r="C135" s="19" t="s">
        <v>17020</v>
      </c>
      <c r="D135" s="19" t="s">
        <v>8317</v>
      </c>
      <c r="E135" s="19" t="s">
        <v>7240</v>
      </c>
      <c r="F135" s="19" t="s">
        <v>15693</v>
      </c>
      <c r="G135" s="19" t="s">
        <v>7241</v>
      </c>
      <c r="H135" s="19"/>
      <c r="I135" s="19" t="s">
        <v>7242</v>
      </c>
      <c r="J135" s="11" t="s">
        <v>7243</v>
      </c>
      <c r="K135" s="11" t="s">
        <v>7244</v>
      </c>
      <c r="L135" s="3" t="s">
        <v>9356</v>
      </c>
      <c r="M135" s="32">
        <v>2.0788099999999998</v>
      </c>
      <c r="N135" s="32">
        <v>0.84541999999999995</v>
      </c>
      <c r="O135" s="32">
        <v>18.488</v>
      </c>
      <c r="P135" s="32">
        <v>15.625</v>
      </c>
      <c r="Q135" s="32">
        <v>38.362000000000002</v>
      </c>
      <c r="R135" s="11" t="s">
        <v>36</v>
      </c>
      <c r="S135" s="19" t="s">
        <v>15298</v>
      </c>
    </row>
    <row r="136" spans="1:19">
      <c r="A136" s="75" t="s">
        <v>17393</v>
      </c>
      <c r="B136" s="19" t="s">
        <v>10901</v>
      </c>
      <c r="C136" s="19" t="s">
        <v>17020</v>
      </c>
      <c r="D136" s="19" t="s">
        <v>8317</v>
      </c>
      <c r="E136" s="19" t="s">
        <v>7240</v>
      </c>
      <c r="F136" s="19" t="s">
        <v>15693</v>
      </c>
      <c r="G136" s="19" t="s">
        <v>7241</v>
      </c>
      <c r="H136" s="19"/>
      <c r="I136" s="19" t="s">
        <v>7242</v>
      </c>
      <c r="J136" s="11" t="s">
        <v>7243</v>
      </c>
      <c r="K136" s="11" t="s">
        <v>7244</v>
      </c>
      <c r="L136" s="3" t="s">
        <v>9356</v>
      </c>
      <c r="M136" s="32">
        <v>2.0788099999999998</v>
      </c>
      <c r="N136" s="32">
        <v>0.84541999999999995</v>
      </c>
      <c r="O136" s="32">
        <v>18.488</v>
      </c>
      <c r="P136" s="32">
        <v>15.625</v>
      </c>
      <c r="Q136" s="32">
        <v>38.362000000000002</v>
      </c>
      <c r="R136" s="11" t="s">
        <v>36</v>
      </c>
      <c r="S136" s="19" t="s">
        <v>15298</v>
      </c>
    </row>
    <row r="137" spans="1:19">
      <c r="A137" s="75" t="s">
        <v>17393</v>
      </c>
      <c r="B137" s="19" t="s">
        <v>10901</v>
      </c>
      <c r="C137" s="19" t="s">
        <v>17020</v>
      </c>
      <c r="D137" s="19" t="s">
        <v>12121</v>
      </c>
      <c r="E137" s="19" t="s">
        <v>6967</v>
      </c>
      <c r="F137" s="19" t="s">
        <v>15693</v>
      </c>
      <c r="G137" s="19" t="s">
        <v>6800</v>
      </c>
      <c r="H137" s="19"/>
      <c r="I137" s="19" t="s">
        <v>6968</v>
      </c>
      <c r="J137" s="11" t="s">
        <v>6969</v>
      </c>
      <c r="K137" s="11" t="s">
        <v>6970</v>
      </c>
      <c r="L137" s="3" t="s">
        <v>9356</v>
      </c>
      <c r="M137" s="32">
        <v>2.0896400000000002</v>
      </c>
      <c r="N137" s="32">
        <v>0.84994000000000003</v>
      </c>
      <c r="O137" s="32">
        <v>18.393999999999998</v>
      </c>
      <c r="P137" s="32">
        <v>15.629</v>
      </c>
      <c r="Q137" s="32">
        <v>38.496000000000002</v>
      </c>
      <c r="R137" s="11" t="s">
        <v>36</v>
      </c>
      <c r="S137" s="19" t="s">
        <v>15298</v>
      </c>
    </row>
    <row r="138" spans="1:19">
      <c r="A138" s="75" t="s">
        <v>17393</v>
      </c>
      <c r="B138" s="19" t="s">
        <v>10901</v>
      </c>
      <c r="C138" s="19" t="s">
        <v>17020</v>
      </c>
      <c r="D138" s="19" t="s">
        <v>12103</v>
      </c>
      <c r="E138" s="19" t="s">
        <v>6954</v>
      </c>
      <c r="F138" s="19" t="s">
        <v>15693</v>
      </c>
      <c r="G138" s="19" t="s">
        <v>6800</v>
      </c>
      <c r="H138" s="19"/>
      <c r="I138" s="19" t="s">
        <v>6955</v>
      </c>
      <c r="J138" s="11" t="s">
        <v>6847</v>
      </c>
      <c r="K138" s="11" t="s">
        <v>6848</v>
      </c>
      <c r="L138" s="3" t="s">
        <v>9356</v>
      </c>
      <c r="M138" s="38">
        <v>2.09517</v>
      </c>
      <c r="N138" s="38">
        <v>0.85213000000000005</v>
      </c>
      <c r="O138" s="38">
        <v>18.353999999999999</v>
      </c>
      <c r="P138" s="38">
        <v>15.68</v>
      </c>
      <c r="Q138" s="38">
        <v>38.591999999999999</v>
      </c>
      <c r="R138" s="11" t="s">
        <v>36</v>
      </c>
      <c r="S138" s="19" t="s">
        <v>15298</v>
      </c>
    </row>
    <row r="139" spans="1:19">
      <c r="A139" s="75" t="s">
        <v>17393</v>
      </c>
      <c r="B139" s="19" t="s">
        <v>10901</v>
      </c>
      <c r="C139" s="19" t="s">
        <v>17020</v>
      </c>
      <c r="D139" s="19"/>
      <c r="E139" s="19" t="s">
        <v>6975</v>
      </c>
      <c r="F139" s="19" t="s">
        <v>15693</v>
      </c>
      <c r="G139" s="19" t="s">
        <v>6795</v>
      </c>
      <c r="H139" s="19"/>
      <c r="I139" s="19" t="s">
        <v>6976</v>
      </c>
      <c r="J139" s="11" t="s">
        <v>6977</v>
      </c>
      <c r="K139" s="11" t="s">
        <v>6978</v>
      </c>
      <c r="L139" s="3" t="s">
        <v>9356</v>
      </c>
      <c r="M139" s="32">
        <v>2.0875300000000001</v>
      </c>
      <c r="N139" s="32">
        <v>0.84911000000000003</v>
      </c>
      <c r="O139" s="32">
        <v>18.402000000000001</v>
      </c>
      <c r="P139" s="32">
        <v>15.608000000000001</v>
      </c>
      <c r="Q139" s="32">
        <v>38.393999999999998</v>
      </c>
      <c r="R139" s="11" t="s">
        <v>36</v>
      </c>
      <c r="S139" s="19" t="s">
        <v>15298</v>
      </c>
    </row>
    <row r="140" spans="1:19">
      <c r="A140" s="75" t="s">
        <v>17393</v>
      </c>
      <c r="B140" s="19" t="s">
        <v>10901</v>
      </c>
      <c r="C140" s="19" t="s">
        <v>17020</v>
      </c>
      <c r="D140" s="25"/>
      <c r="E140" s="3" t="s">
        <v>10341</v>
      </c>
      <c r="F140" s="3" t="s">
        <v>1280</v>
      </c>
      <c r="G140" s="3" t="s">
        <v>10382</v>
      </c>
      <c r="H140" s="3"/>
      <c r="I140" s="3" t="s">
        <v>10383</v>
      </c>
      <c r="J140" s="3" t="s">
        <v>10876</v>
      </c>
      <c r="K140" s="3" t="s">
        <v>10877</v>
      </c>
      <c r="L140" s="25" t="s">
        <v>9356</v>
      </c>
      <c r="M140" s="35">
        <v>2.12114</v>
      </c>
      <c r="N140" s="35">
        <v>0.86253000000000002</v>
      </c>
      <c r="O140" s="35">
        <v>18.158999999999999</v>
      </c>
      <c r="P140" s="35">
        <f>N140*O140</f>
        <v>15.662682269999999</v>
      </c>
      <c r="Q140" s="35">
        <f>M140*O140</f>
        <v>38.51778126</v>
      </c>
      <c r="R140" s="3" t="s">
        <v>10051</v>
      </c>
      <c r="S140" s="11" t="s">
        <v>10642</v>
      </c>
    </row>
    <row r="141" spans="1:19" s="10" customFormat="1">
      <c r="A141" s="75" t="s">
        <v>17393</v>
      </c>
      <c r="B141" s="19" t="s">
        <v>10901</v>
      </c>
      <c r="C141" s="19" t="s">
        <v>15609</v>
      </c>
      <c r="D141" s="20" t="s">
        <v>13056</v>
      </c>
      <c r="E141" s="19"/>
      <c r="F141" s="3" t="s">
        <v>926</v>
      </c>
      <c r="G141" s="3" t="s">
        <v>9191</v>
      </c>
      <c r="H141" s="3"/>
      <c r="I141" s="3" t="s">
        <v>9228</v>
      </c>
      <c r="J141" s="3" t="s">
        <v>14713</v>
      </c>
      <c r="K141" s="3" t="s">
        <v>14714</v>
      </c>
      <c r="L141" s="3" t="s">
        <v>9356</v>
      </c>
      <c r="M141" s="35">
        <f>Q141/O141</f>
        <v>2.2400635930047694</v>
      </c>
      <c r="N141" s="35">
        <f>P141/O141</f>
        <v>0.97602543720190782</v>
      </c>
      <c r="O141" s="35">
        <v>15.725</v>
      </c>
      <c r="P141" s="35">
        <v>15.348000000000001</v>
      </c>
      <c r="Q141" s="35">
        <v>35.225000000000001</v>
      </c>
      <c r="R141" s="3" t="s">
        <v>9247</v>
      </c>
      <c r="S141" s="109" t="s">
        <v>9357</v>
      </c>
    </row>
    <row r="142" spans="1:19" s="10" customFormat="1">
      <c r="A142" s="75" t="s">
        <v>17393</v>
      </c>
      <c r="B142" s="19" t="s">
        <v>10901</v>
      </c>
      <c r="C142" s="19" t="s">
        <v>15609</v>
      </c>
      <c r="D142" s="25"/>
      <c r="E142" s="20"/>
      <c r="F142" s="3" t="s">
        <v>8097</v>
      </c>
      <c r="G142" s="19" t="s">
        <v>37</v>
      </c>
      <c r="H142" s="19" t="s">
        <v>65</v>
      </c>
      <c r="I142" s="19" t="s">
        <v>62</v>
      </c>
      <c r="J142" s="11" t="s">
        <v>63</v>
      </c>
      <c r="K142" s="11" t="s">
        <v>64</v>
      </c>
      <c r="L142" s="3" t="s">
        <v>9356</v>
      </c>
      <c r="M142" s="38">
        <v>2.0998955399999999</v>
      </c>
      <c r="N142" s="38">
        <v>0.85898070000000004</v>
      </c>
      <c r="O142" s="38">
        <v>18.189</v>
      </c>
      <c r="P142" s="38">
        <v>15.624000000000001</v>
      </c>
      <c r="Q142" s="38">
        <v>38.195</v>
      </c>
      <c r="R142" s="11" t="s">
        <v>8181</v>
      </c>
      <c r="S142" s="11" t="s">
        <v>9460</v>
      </c>
    </row>
    <row r="143" spans="1:19">
      <c r="A143" s="75" t="s">
        <v>17393</v>
      </c>
      <c r="B143" s="19" t="s">
        <v>10901</v>
      </c>
      <c r="C143" s="19" t="s">
        <v>15609</v>
      </c>
      <c r="D143" s="25" t="s">
        <v>16947</v>
      </c>
      <c r="E143" s="19"/>
      <c r="F143" s="19" t="s">
        <v>1835</v>
      </c>
      <c r="G143" s="19" t="s">
        <v>3095</v>
      </c>
      <c r="H143" s="19" t="s">
        <v>3096</v>
      </c>
      <c r="I143" s="19" t="s">
        <v>3097</v>
      </c>
      <c r="J143" s="11" t="s">
        <v>3098</v>
      </c>
      <c r="K143" s="11" t="s">
        <v>3099</v>
      </c>
      <c r="L143" s="3" t="s">
        <v>9356</v>
      </c>
      <c r="M143" s="32">
        <v>2.1070521150000001</v>
      </c>
      <c r="N143" s="32">
        <v>0.87606572199999999</v>
      </c>
      <c r="O143" s="32">
        <v>17.710999999999999</v>
      </c>
      <c r="P143" s="32">
        <v>15.516</v>
      </c>
      <c r="Q143" s="32">
        <v>37.317999999999998</v>
      </c>
      <c r="R143" s="11" t="s">
        <v>340</v>
      </c>
      <c r="S143" s="11" t="s">
        <v>9458</v>
      </c>
    </row>
    <row r="144" spans="1:19">
      <c r="A144" s="75" t="s">
        <v>17393</v>
      </c>
      <c r="B144" s="11" t="s">
        <v>10901</v>
      </c>
      <c r="C144" s="11" t="s">
        <v>15609</v>
      </c>
      <c r="D144" s="108" t="s">
        <v>3177</v>
      </c>
      <c r="E144" s="11"/>
      <c r="F144" s="11" t="s">
        <v>1835</v>
      </c>
      <c r="G144" s="11" t="s">
        <v>15853</v>
      </c>
      <c r="H144" s="11" t="s">
        <v>3136</v>
      </c>
      <c r="I144" s="11" t="s">
        <v>3178</v>
      </c>
      <c r="J144" s="11" t="s">
        <v>3179</v>
      </c>
      <c r="K144" s="11" t="s">
        <v>3180</v>
      </c>
      <c r="L144" s="3" t="s">
        <v>9356</v>
      </c>
      <c r="M144" s="32">
        <v>2.0886379750000001</v>
      </c>
      <c r="N144" s="32">
        <v>0.85201549099999996</v>
      </c>
      <c r="O144" s="32">
        <v>18.332999999999998</v>
      </c>
      <c r="P144" s="32">
        <v>15.62</v>
      </c>
      <c r="Q144" s="32">
        <v>38.290999999999997</v>
      </c>
      <c r="R144" s="11" t="s">
        <v>340</v>
      </c>
      <c r="S144" s="11" t="s">
        <v>9458</v>
      </c>
    </row>
    <row r="145" spans="1:19">
      <c r="A145" s="75" t="s">
        <v>17393</v>
      </c>
      <c r="B145" s="19" t="s">
        <v>10901</v>
      </c>
      <c r="C145" s="19" t="s">
        <v>15609</v>
      </c>
      <c r="D145" s="25" t="s">
        <v>3177</v>
      </c>
      <c r="E145" s="20"/>
      <c r="F145" s="19" t="s">
        <v>1835</v>
      </c>
      <c r="G145" s="19" t="s">
        <v>15853</v>
      </c>
      <c r="H145" s="19" t="s">
        <v>3136</v>
      </c>
      <c r="I145" s="19" t="s">
        <v>3178</v>
      </c>
      <c r="J145" s="11" t="s">
        <v>3179</v>
      </c>
      <c r="K145" s="11" t="s">
        <v>3180</v>
      </c>
      <c r="L145" s="3" t="s">
        <v>9356</v>
      </c>
      <c r="M145" s="32">
        <v>2.1116188349999998</v>
      </c>
      <c r="N145" s="32">
        <v>0.86798551099999999</v>
      </c>
      <c r="O145" s="38">
        <v>17.945</v>
      </c>
      <c r="P145" s="38">
        <v>15.576000000000001</v>
      </c>
      <c r="Q145" s="38">
        <v>37.893000000000001</v>
      </c>
      <c r="R145" s="19" t="s">
        <v>340</v>
      </c>
      <c r="S145" s="11" t="s">
        <v>9458</v>
      </c>
    </row>
    <row r="146" spans="1:19">
      <c r="A146" s="75" t="s">
        <v>17393</v>
      </c>
      <c r="B146" s="19" t="s">
        <v>10901</v>
      </c>
      <c r="C146" s="19" t="s">
        <v>17020</v>
      </c>
      <c r="D146" s="25" t="s">
        <v>12592</v>
      </c>
      <c r="E146" s="19" t="s">
        <v>1457</v>
      </c>
      <c r="F146" s="19" t="s">
        <v>1280</v>
      </c>
      <c r="G146" s="19" t="s">
        <v>1399</v>
      </c>
      <c r="H146" s="19"/>
      <c r="I146" s="19" t="s">
        <v>1454</v>
      </c>
      <c r="J146" s="19" t="s">
        <v>1458</v>
      </c>
      <c r="K146" s="11" t="s">
        <v>1459</v>
      </c>
      <c r="L146" s="3" t="s">
        <v>9356</v>
      </c>
      <c r="M146" s="32">
        <v>2.0937000000000001</v>
      </c>
      <c r="N146" s="32">
        <v>0.8548</v>
      </c>
      <c r="O146" s="32">
        <v>18.257999999999999</v>
      </c>
      <c r="P146" s="32">
        <v>15.608000000000001</v>
      </c>
      <c r="Q146" s="32">
        <v>38.22</v>
      </c>
      <c r="R146" s="19" t="s">
        <v>9457</v>
      </c>
      <c r="S146" s="19" t="s">
        <v>15260</v>
      </c>
    </row>
    <row r="147" spans="1:19">
      <c r="A147" s="75" t="s">
        <v>17393</v>
      </c>
      <c r="B147" s="11" t="s">
        <v>10901</v>
      </c>
      <c r="C147" s="11" t="s">
        <v>17020</v>
      </c>
      <c r="D147" s="11" t="s">
        <v>16955</v>
      </c>
      <c r="E147" s="19" t="s">
        <v>7878</v>
      </c>
      <c r="F147" s="11" t="s">
        <v>1280</v>
      </c>
      <c r="G147" s="11" t="s">
        <v>1399</v>
      </c>
      <c r="H147" s="19"/>
      <c r="I147" s="11" t="s">
        <v>7879</v>
      </c>
      <c r="J147" s="11" t="s">
        <v>1685</v>
      </c>
      <c r="K147" s="11" t="s">
        <v>1686</v>
      </c>
      <c r="L147" s="3" t="s">
        <v>9356</v>
      </c>
      <c r="M147" s="11">
        <v>2.0926999999999998</v>
      </c>
      <c r="N147" s="11">
        <v>0.85640000000000005</v>
      </c>
      <c r="O147" s="38">
        <v>18.215</v>
      </c>
      <c r="P147" s="38">
        <v>15.601000000000001</v>
      </c>
      <c r="Q147" s="38">
        <v>38.119999999999997</v>
      </c>
      <c r="R147" s="19" t="s">
        <v>9457</v>
      </c>
      <c r="S147" s="19" t="s">
        <v>15260</v>
      </c>
    </row>
    <row r="148" spans="1:19">
      <c r="A148" s="75" t="s">
        <v>17393</v>
      </c>
      <c r="B148" s="19" t="s">
        <v>10901</v>
      </c>
      <c r="C148" s="19" t="s">
        <v>17020</v>
      </c>
      <c r="D148" s="25" t="s">
        <v>12592</v>
      </c>
      <c r="E148" s="19">
        <v>1172</v>
      </c>
      <c r="F148" s="19" t="s">
        <v>1280</v>
      </c>
      <c r="G148" s="19" t="s">
        <v>1399</v>
      </c>
      <c r="H148" s="19"/>
      <c r="I148" s="19" t="s">
        <v>1454</v>
      </c>
      <c r="J148" s="19" t="s">
        <v>1455</v>
      </c>
      <c r="K148" s="11" t="s">
        <v>1456</v>
      </c>
      <c r="L148" s="3" t="s">
        <v>9356</v>
      </c>
      <c r="M148" s="32">
        <v>2.0937000000000001</v>
      </c>
      <c r="N148" s="32">
        <v>0.8548</v>
      </c>
      <c r="O148" s="32">
        <v>18.257999999999999</v>
      </c>
      <c r="P148" s="32">
        <v>15.608000000000001</v>
      </c>
      <c r="Q148" s="32">
        <v>38.22</v>
      </c>
      <c r="R148" s="19" t="s">
        <v>9457</v>
      </c>
      <c r="S148" s="19" t="s">
        <v>15260</v>
      </c>
    </row>
    <row r="149" spans="1:19">
      <c r="A149" s="75" t="s">
        <v>17393</v>
      </c>
      <c r="B149" s="19" t="s">
        <v>10901</v>
      </c>
      <c r="C149" s="3" t="s">
        <v>17020</v>
      </c>
      <c r="D149" s="25" t="s">
        <v>8939</v>
      </c>
      <c r="E149" s="25" t="s">
        <v>9324</v>
      </c>
      <c r="F149" s="3" t="s">
        <v>1280</v>
      </c>
      <c r="G149" s="19" t="s">
        <v>9740</v>
      </c>
      <c r="H149" s="3"/>
      <c r="I149" s="19" t="s">
        <v>13694</v>
      </c>
      <c r="J149" s="3" t="s">
        <v>14889</v>
      </c>
      <c r="K149" s="3" t="s">
        <v>14890</v>
      </c>
      <c r="L149" s="3" t="s">
        <v>9356</v>
      </c>
      <c r="M149" s="3">
        <v>2.0880000000000001</v>
      </c>
      <c r="N149" s="3">
        <v>0.85070000000000001</v>
      </c>
      <c r="O149" s="35">
        <v>18.36</v>
      </c>
      <c r="P149" s="35">
        <v>15.62</v>
      </c>
      <c r="Q149" s="35">
        <v>38.340000000000003</v>
      </c>
      <c r="R149" s="58" t="s">
        <v>9664</v>
      </c>
      <c r="S149" s="11" t="s">
        <v>10653</v>
      </c>
    </row>
    <row r="150" spans="1:19">
      <c r="A150" s="75" t="s">
        <v>17393</v>
      </c>
      <c r="B150" s="19" t="s">
        <v>10901</v>
      </c>
      <c r="C150" s="3" t="s">
        <v>17020</v>
      </c>
      <c r="D150" s="25" t="s">
        <v>8939</v>
      </c>
      <c r="E150" s="25" t="s">
        <v>9323</v>
      </c>
      <c r="F150" s="3" t="s">
        <v>1280</v>
      </c>
      <c r="G150" s="19" t="s">
        <v>9740</v>
      </c>
      <c r="H150" s="3"/>
      <c r="I150" s="19" t="s">
        <v>13695</v>
      </c>
      <c r="J150" s="3" t="s">
        <v>14889</v>
      </c>
      <c r="K150" s="3" t="s">
        <v>14890</v>
      </c>
      <c r="L150" s="3" t="s">
        <v>9356</v>
      </c>
      <c r="M150" s="3">
        <v>2.0920000000000001</v>
      </c>
      <c r="N150" s="25">
        <v>0.85299999999999998</v>
      </c>
      <c r="O150" s="35">
        <v>18.3</v>
      </c>
      <c r="P150" s="35">
        <v>15.61</v>
      </c>
      <c r="Q150" s="35">
        <v>38.29</v>
      </c>
      <c r="R150" s="58" t="s">
        <v>9664</v>
      </c>
      <c r="S150" s="11" t="s">
        <v>10653</v>
      </c>
    </row>
    <row r="151" spans="1:19">
      <c r="A151" s="75" t="s">
        <v>17393</v>
      </c>
      <c r="B151" s="19" t="s">
        <v>13651</v>
      </c>
      <c r="C151" s="3" t="s">
        <v>17020</v>
      </c>
      <c r="D151" s="25" t="s">
        <v>13748</v>
      </c>
      <c r="E151" s="20" t="s">
        <v>9735</v>
      </c>
      <c r="F151" s="3" t="s">
        <v>1280</v>
      </c>
      <c r="G151" s="19" t="s">
        <v>1393</v>
      </c>
      <c r="H151" s="19"/>
      <c r="I151" s="19" t="s">
        <v>13679</v>
      </c>
      <c r="J151" s="39" t="s">
        <v>13746</v>
      </c>
      <c r="K151" s="39" t="s">
        <v>13747</v>
      </c>
      <c r="L151" s="3" t="s">
        <v>9356</v>
      </c>
      <c r="M151" s="36">
        <v>2.0953947368421102</v>
      </c>
      <c r="N151" s="36">
        <v>0.85690789473684204</v>
      </c>
      <c r="O151" s="18">
        <v>18.239999999999998</v>
      </c>
      <c r="P151" s="18">
        <v>15.63</v>
      </c>
      <c r="Q151" s="18">
        <v>38.22</v>
      </c>
      <c r="R151" s="58" t="s">
        <v>9664</v>
      </c>
      <c r="S151" s="11" t="s">
        <v>10653</v>
      </c>
    </row>
    <row r="152" spans="1:19">
      <c r="A152" s="75" t="s">
        <v>17393</v>
      </c>
      <c r="B152" s="19" t="s">
        <v>13651</v>
      </c>
      <c r="C152" s="3" t="s">
        <v>17020</v>
      </c>
      <c r="D152" s="25" t="s">
        <v>13748</v>
      </c>
      <c r="E152" s="20" t="s">
        <v>9734</v>
      </c>
      <c r="F152" s="3" t="s">
        <v>1280</v>
      </c>
      <c r="G152" s="19" t="s">
        <v>1393</v>
      </c>
      <c r="H152" s="19"/>
      <c r="I152" s="19" t="s">
        <v>13679</v>
      </c>
      <c r="J152" s="39" t="s">
        <v>13746</v>
      </c>
      <c r="K152" s="39" t="s">
        <v>13747</v>
      </c>
      <c r="L152" s="3" t="s">
        <v>9356</v>
      </c>
      <c r="M152" s="36">
        <v>2.0950027457440998</v>
      </c>
      <c r="N152" s="36">
        <v>0.85722130697418997</v>
      </c>
      <c r="O152" s="18">
        <v>18.21</v>
      </c>
      <c r="P152" s="18">
        <v>15.61</v>
      </c>
      <c r="Q152" s="18">
        <v>38.15</v>
      </c>
      <c r="R152" s="58" t="s">
        <v>9664</v>
      </c>
      <c r="S152" s="11" t="s">
        <v>10653</v>
      </c>
    </row>
    <row r="153" spans="1:19">
      <c r="A153" s="75" t="s">
        <v>17393</v>
      </c>
      <c r="B153" s="19" t="s">
        <v>13651</v>
      </c>
      <c r="C153" s="3" t="s">
        <v>17020</v>
      </c>
      <c r="D153" s="25" t="s">
        <v>13748</v>
      </c>
      <c r="E153" s="20" t="s">
        <v>9733</v>
      </c>
      <c r="F153" s="3" t="s">
        <v>1280</v>
      </c>
      <c r="G153" s="19" t="s">
        <v>1393</v>
      </c>
      <c r="H153" s="19"/>
      <c r="I153" s="19" t="s">
        <v>13679</v>
      </c>
      <c r="J153" s="39" t="s">
        <v>13746</v>
      </c>
      <c r="K153" s="39" t="s">
        <v>13747</v>
      </c>
      <c r="L153" s="3" t="s">
        <v>9356</v>
      </c>
      <c r="M153" s="36">
        <v>2.0945054945054902</v>
      </c>
      <c r="N153" s="36">
        <v>0.85714285714285698</v>
      </c>
      <c r="O153" s="18">
        <v>18.2</v>
      </c>
      <c r="P153" s="18">
        <v>15.6</v>
      </c>
      <c r="Q153" s="18">
        <v>38.119999999999997</v>
      </c>
      <c r="R153" s="58" t="s">
        <v>9664</v>
      </c>
      <c r="S153" s="11" t="s">
        <v>10653</v>
      </c>
    </row>
    <row r="154" spans="1:19">
      <c r="A154" s="75" t="s">
        <v>17393</v>
      </c>
      <c r="B154" s="19" t="s">
        <v>10901</v>
      </c>
      <c r="C154" s="58" t="s">
        <v>17020</v>
      </c>
      <c r="D154" s="25"/>
      <c r="E154" s="20" t="s">
        <v>9726</v>
      </c>
      <c r="F154" s="3" t="s">
        <v>1280</v>
      </c>
      <c r="G154" s="19" t="s">
        <v>9727</v>
      </c>
      <c r="H154" s="19"/>
      <c r="I154" s="11" t="s">
        <v>13655</v>
      </c>
      <c r="J154" s="18" t="s">
        <v>13657</v>
      </c>
      <c r="K154" s="18" t="s">
        <v>13658</v>
      </c>
      <c r="L154" s="3" t="s">
        <v>9356</v>
      </c>
      <c r="M154" s="36">
        <v>2.1028602860286001</v>
      </c>
      <c r="N154" s="36">
        <v>0.85808580858085803</v>
      </c>
      <c r="O154" s="18">
        <v>18.18</v>
      </c>
      <c r="P154" s="18">
        <v>15.6</v>
      </c>
      <c r="Q154" s="18">
        <v>38.229999999999997</v>
      </c>
      <c r="R154" s="58" t="s">
        <v>9664</v>
      </c>
      <c r="S154" s="11" t="s">
        <v>10653</v>
      </c>
    </row>
    <row r="155" spans="1:19">
      <c r="A155" s="75" t="s">
        <v>17393</v>
      </c>
      <c r="B155" s="19" t="s">
        <v>10901</v>
      </c>
      <c r="C155" s="3" t="s">
        <v>17020</v>
      </c>
      <c r="D155" s="25" t="s">
        <v>14665</v>
      </c>
      <c r="E155" s="20" t="s">
        <v>9722</v>
      </c>
      <c r="F155" s="3" t="s">
        <v>1280</v>
      </c>
      <c r="G155" s="19" t="s">
        <v>9719</v>
      </c>
      <c r="H155" s="19"/>
      <c r="I155" s="11" t="s">
        <v>13667</v>
      </c>
      <c r="J155" s="18" t="s">
        <v>14175</v>
      </c>
      <c r="K155" s="18" t="s">
        <v>14176</v>
      </c>
      <c r="L155" s="3" t="s">
        <v>9356</v>
      </c>
      <c r="M155" s="36">
        <v>2.0711991434689501</v>
      </c>
      <c r="N155" s="36">
        <v>0.83832976445396101</v>
      </c>
      <c r="O155" s="18">
        <v>18.68</v>
      </c>
      <c r="P155" s="18">
        <v>15.66</v>
      </c>
      <c r="Q155" s="18">
        <v>38.69</v>
      </c>
      <c r="R155" s="58" t="s">
        <v>9664</v>
      </c>
      <c r="S155" s="11" t="s">
        <v>10653</v>
      </c>
    </row>
    <row r="156" spans="1:19">
      <c r="A156" s="19" t="s">
        <v>10903</v>
      </c>
      <c r="B156" s="19" t="s">
        <v>17405</v>
      </c>
      <c r="C156" s="19" t="s">
        <v>15609</v>
      </c>
      <c r="D156" s="25"/>
      <c r="E156" s="19"/>
      <c r="F156" s="19" t="s">
        <v>1280</v>
      </c>
      <c r="G156" s="19" t="s">
        <v>1830</v>
      </c>
      <c r="H156" s="19" t="s">
        <v>1831</v>
      </c>
      <c r="I156" s="19" t="s">
        <v>1833</v>
      </c>
      <c r="J156" s="11" t="s">
        <v>14721</v>
      </c>
      <c r="K156" s="11" t="s">
        <v>14722</v>
      </c>
      <c r="L156" s="11" t="s">
        <v>1287</v>
      </c>
      <c r="M156" s="11">
        <v>2.0883363319999999</v>
      </c>
      <c r="N156" s="11">
        <v>0.85102786399999997</v>
      </c>
      <c r="O156" s="32">
        <v>18.338999999999999</v>
      </c>
      <c r="P156" s="32">
        <v>15.606999999999999</v>
      </c>
      <c r="Q156" s="32">
        <v>38.298000000000002</v>
      </c>
      <c r="R156" s="11" t="s">
        <v>1288</v>
      </c>
      <c r="S156" s="19" t="s">
        <v>10636</v>
      </c>
    </row>
    <row r="157" spans="1:19">
      <c r="A157" s="75" t="s">
        <v>17393</v>
      </c>
      <c r="B157" s="19" t="s">
        <v>10901</v>
      </c>
      <c r="C157" s="19" t="s">
        <v>17020</v>
      </c>
      <c r="D157" s="184" t="s">
        <v>12744</v>
      </c>
      <c r="E157" s="19" t="s">
        <v>5814</v>
      </c>
      <c r="F157" s="19" t="s">
        <v>141</v>
      </c>
      <c r="G157" s="19" t="s">
        <v>141</v>
      </c>
      <c r="H157" s="19"/>
      <c r="I157" s="19" t="s">
        <v>5815</v>
      </c>
      <c r="J157" s="11" t="s">
        <v>5816</v>
      </c>
      <c r="K157" s="11" t="s">
        <v>5817</v>
      </c>
      <c r="L157" s="108" t="s">
        <v>5642</v>
      </c>
      <c r="M157" s="32">
        <v>2.0659914709999998</v>
      </c>
      <c r="N157" s="32">
        <v>0.83422174800000004</v>
      </c>
      <c r="O157" s="32">
        <v>18.760000000000002</v>
      </c>
      <c r="P157" s="32">
        <v>15.65</v>
      </c>
      <c r="Q157" s="32">
        <v>38.758000000000003</v>
      </c>
      <c r="R157" s="11" t="s">
        <v>9423</v>
      </c>
      <c r="S157" s="11" t="s">
        <v>10634</v>
      </c>
    </row>
    <row r="158" spans="1:19" s="1" customFormat="1">
      <c r="A158" s="51" t="s">
        <v>17393</v>
      </c>
      <c r="B158" s="51" t="s">
        <v>10901</v>
      </c>
      <c r="C158" s="19" t="s">
        <v>17020</v>
      </c>
      <c r="D158" s="25" t="s">
        <v>14138</v>
      </c>
      <c r="E158" s="19" t="s">
        <v>5790</v>
      </c>
      <c r="F158" s="19" t="s">
        <v>141</v>
      </c>
      <c r="G158" s="19" t="s">
        <v>141</v>
      </c>
      <c r="H158" s="19"/>
      <c r="I158" s="19" t="s">
        <v>5791</v>
      </c>
      <c r="J158" s="19" t="s">
        <v>5792</v>
      </c>
      <c r="K158" s="19" t="s">
        <v>5793</v>
      </c>
      <c r="L158" s="108" t="s">
        <v>5642</v>
      </c>
      <c r="M158" s="32">
        <v>2.0750000000000002</v>
      </c>
      <c r="N158" s="32">
        <v>0.83808760699999996</v>
      </c>
      <c r="O158" s="32">
        <v>18.72</v>
      </c>
      <c r="P158" s="32">
        <v>15.689</v>
      </c>
      <c r="Q158" s="32">
        <v>38.844000000000001</v>
      </c>
      <c r="R158" s="11" t="s">
        <v>9423</v>
      </c>
      <c r="S158" s="11" t="s">
        <v>10634</v>
      </c>
    </row>
    <row r="159" spans="1:19" s="1" customFormat="1">
      <c r="A159" s="19" t="s">
        <v>10903</v>
      </c>
      <c r="B159" s="51" t="s">
        <v>10901</v>
      </c>
      <c r="C159" s="19" t="s">
        <v>15609</v>
      </c>
      <c r="D159" s="20" t="s">
        <v>8</v>
      </c>
      <c r="E159" s="3" t="s">
        <v>13317</v>
      </c>
      <c r="F159" s="3" t="s">
        <v>8097</v>
      </c>
      <c r="G159" s="3" t="s">
        <v>91</v>
      </c>
      <c r="H159" s="19"/>
      <c r="I159" s="25" t="s">
        <v>13318</v>
      </c>
      <c r="J159" s="112" t="s">
        <v>13403</v>
      </c>
      <c r="K159" s="112" t="s">
        <v>13404</v>
      </c>
      <c r="L159" s="3" t="s">
        <v>13319</v>
      </c>
      <c r="M159" s="32">
        <f>Q159/O159</f>
        <v>2.1086476946834325</v>
      </c>
      <c r="N159" s="32">
        <f>P159/O159</f>
        <v>0.85826163688506496</v>
      </c>
      <c r="O159" s="35">
        <v>18.132000000000001</v>
      </c>
      <c r="P159" s="35">
        <v>15.561999999999999</v>
      </c>
      <c r="Q159" s="35">
        <v>38.234000000000002</v>
      </c>
      <c r="R159" s="3" t="s">
        <v>13273</v>
      </c>
      <c r="S159" s="19" t="s">
        <v>15250</v>
      </c>
    </row>
    <row r="160" spans="1:19">
      <c r="A160" s="19" t="s">
        <v>10903</v>
      </c>
      <c r="B160" s="19" t="s">
        <v>17405</v>
      </c>
      <c r="C160" s="11" t="s">
        <v>17020</v>
      </c>
      <c r="D160" s="3" t="s">
        <v>14439</v>
      </c>
      <c r="E160" s="3" t="s">
        <v>12283</v>
      </c>
      <c r="F160" s="3" t="s">
        <v>4276</v>
      </c>
      <c r="G160" s="3" t="s">
        <v>12284</v>
      </c>
      <c r="H160" s="3" t="s">
        <v>2</v>
      </c>
      <c r="I160" s="25" t="s">
        <v>12285</v>
      </c>
      <c r="J160" s="3" t="s">
        <v>14067</v>
      </c>
      <c r="K160" s="3" t="s">
        <v>14068</v>
      </c>
      <c r="L160" s="3" t="s">
        <v>5728</v>
      </c>
      <c r="M160" s="3">
        <v>2.0766200000000001</v>
      </c>
      <c r="N160" s="3">
        <v>0.83889999999999998</v>
      </c>
      <c r="O160" s="35">
        <v>18.632000000000001</v>
      </c>
      <c r="P160" s="32">
        <f>N160*O160</f>
        <v>15.630384800000002</v>
      </c>
      <c r="Q160" s="32">
        <f>M160*O160</f>
        <v>38.691583840000007</v>
      </c>
      <c r="R160" s="11" t="s">
        <v>36</v>
      </c>
      <c r="S160" s="19" t="s">
        <v>15298</v>
      </c>
    </row>
    <row r="161" spans="1:19" s="10" customFormat="1">
      <c r="A161" s="19" t="s">
        <v>10903</v>
      </c>
      <c r="B161" s="19" t="s">
        <v>10901</v>
      </c>
      <c r="C161" s="19" t="s">
        <v>17020</v>
      </c>
      <c r="D161" s="11"/>
      <c r="E161" s="11" t="s">
        <v>7891</v>
      </c>
      <c r="F161" s="11" t="s">
        <v>2203</v>
      </c>
      <c r="G161" s="11" t="s">
        <v>7707</v>
      </c>
      <c r="H161" s="11" t="s">
        <v>7743</v>
      </c>
      <c r="I161" s="11" t="s">
        <v>7744</v>
      </c>
      <c r="J161" s="11" t="s">
        <v>7892</v>
      </c>
      <c r="K161" s="11" t="s">
        <v>7893</v>
      </c>
      <c r="L161" s="11" t="s">
        <v>16933</v>
      </c>
      <c r="M161" s="11">
        <v>2.0702500000000001</v>
      </c>
      <c r="N161" s="11">
        <v>0.84892999999999996</v>
      </c>
      <c r="O161" s="32">
        <v>18.344999999999999</v>
      </c>
      <c r="P161" s="32">
        <v>15.574</v>
      </c>
      <c r="Q161" s="32">
        <v>37.978999999999999</v>
      </c>
      <c r="R161" s="11" t="s">
        <v>36</v>
      </c>
      <c r="S161" s="19" t="s">
        <v>15298</v>
      </c>
    </row>
    <row r="162" spans="1:19" s="10" customFormat="1">
      <c r="A162" s="19" t="s">
        <v>10903</v>
      </c>
      <c r="B162" s="19" t="s">
        <v>10901</v>
      </c>
      <c r="C162" s="19" t="s">
        <v>17020</v>
      </c>
      <c r="D162" s="25" t="s">
        <v>12662</v>
      </c>
      <c r="E162" s="20" t="s">
        <v>5174</v>
      </c>
      <c r="F162" s="19" t="s">
        <v>2203</v>
      </c>
      <c r="G162" s="19" t="s">
        <v>4752</v>
      </c>
      <c r="H162" s="19"/>
      <c r="I162" s="19" t="s">
        <v>5175</v>
      </c>
      <c r="J162" s="11" t="s">
        <v>4989</v>
      </c>
      <c r="K162" s="11" t="s">
        <v>4990</v>
      </c>
      <c r="L162" s="20" t="s">
        <v>16933</v>
      </c>
      <c r="M162" s="32">
        <v>2.0741399999999999</v>
      </c>
      <c r="N162" s="32">
        <v>0.84036999999999995</v>
      </c>
      <c r="O162" s="38">
        <v>18.619</v>
      </c>
      <c r="P162" s="38">
        <v>15.563000000000001</v>
      </c>
      <c r="Q162" s="38">
        <v>38.393999999999998</v>
      </c>
      <c r="R162" s="11" t="s">
        <v>36</v>
      </c>
      <c r="S162" s="19" t="s">
        <v>15298</v>
      </c>
    </row>
    <row r="163" spans="1:19" s="10" customFormat="1">
      <c r="A163" s="19" t="s">
        <v>10903</v>
      </c>
      <c r="B163" s="19" t="s">
        <v>10901</v>
      </c>
      <c r="C163" s="19" t="s">
        <v>17020</v>
      </c>
      <c r="D163" s="25" t="s">
        <v>14212</v>
      </c>
      <c r="E163" s="19" t="s">
        <v>4751</v>
      </c>
      <c r="F163" s="19" t="s">
        <v>2203</v>
      </c>
      <c r="G163" s="19" t="s">
        <v>4752</v>
      </c>
      <c r="H163" s="19" t="s">
        <v>4753</v>
      </c>
      <c r="I163" s="19" t="s">
        <v>4754</v>
      </c>
      <c r="J163" s="11" t="s">
        <v>4755</v>
      </c>
      <c r="K163" s="11" t="s">
        <v>4756</v>
      </c>
      <c r="L163" s="108" t="s">
        <v>16933</v>
      </c>
      <c r="M163" s="32">
        <v>2.0822500000000002</v>
      </c>
      <c r="N163" s="32">
        <v>0.84819999999999995</v>
      </c>
      <c r="O163" s="32">
        <v>18.442</v>
      </c>
      <c r="P163" s="32">
        <v>15.622999999999999</v>
      </c>
      <c r="Q163" s="32">
        <v>38.512</v>
      </c>
      <c r="R163" s="11" t="s">
        <v>36</v>
      </c>
      <c r="S163" s="19" t="s">
        <v>15298</v>
      </c>
    </row>
    <row r="164" spans="1:19" s="10" customFormat="1">
      <c r="A164" s="19" t="s">
        <v>10903</v>
      </c>
      <c r="B164" s="19" t="s">
        <v>10901</v>
      </c>
      <c r="C164" s="19" t="s">
        <v>17020</v>
      </c>
      <c r="D164" s="25" t="s">
        <v>14212</v>
      </c>
      <c r="E164" s="19" t="s">
        <v>4757</v>
      </c>
      <c r="F164" s="19" t="s">
        <v>2203</v>
      </c>
      <c r="G164" s="19" t="s">
        <v>4752</v>
      </c>
      <c r="H164" s="19" t="s">
        <v>4753</v>
      </c>
      <c r="I164" s="19" t="s">
        <v>4754</v>
      </c>
      <c r="J164" s="11" t="s">
        <v>4755</v>
      </c>
      <c r="K164" s="11" t="s">
        <v>4756</v>
      </c>
      <c r="L164" s="108" t="s">
        <v>16933</v>
      </c>
      <c r="M164" s="32">
        <v>2.1015799999999998</v>
      </c>
      <c r="N164" s="32">
        <v>0.86178999999999994</v>
      </c>
      <c r="O164" s="32">
        <v>18.170999999999999</v>
      </c>
      <c r="P164" s="32">
        <v>15.622</v>
      </c>
      <c r="Q164" s="32">
        <v>38.517000000000003</v>
      </c>
      <c r="R164" s="11" t="s">
        <v>36</v>
      </c>
      <c r="S164" s="19" t="s">
        <v>15298</v>
      </c>
    </row>
    <row r="165" spans="1:19" s="10" customFormat="1">
      <c r="A165" s="75" t="s">
        <v>10903</v>
      </c>
      <c r="B165" s="75" t="s">
        <v>10901</v>
      </c>
      <c r="C165" s="75" t="s">
        <v>17020</v>
      </c>
      <c r="D165" s="180" t="s">
        <v>16235</v>
      </c>
      <c r="E165" s="177" t="s">
        <v>16234</v>
      </c>
      <c r="F165" s="178" t="s">
        <v>8097</v>
      </c>
      <c r="G165" s="178" t="s">
        <v>16233</v>
      </c>
      <c r="H165" s="178" t="s">
        <v>16232</v>
      </c>
      <c r="I165" s="178" t="s">
        <v>16232</v>
      </c>
      <c r="J165" s="78">
        <v>37.193911999999997</v>
      </c>
      <c r="K165" s="78">
        <v>-3.568441</v>
      </c>
      <c r="L165" s="177" t="s">
        <v>5</v>
      </c>
      <c r="M165" s="87">
        <v>2.0979000000000001</v>
      </c>
      <c r="N165" s="87">
        <v>0.85660000000000003</v>
      </c>
      <c r="O165" s="142">
        <v>18.195</v>
      </c>
      <c r="P165" s="142">
        <v>15.586</v>
      </c>
      <c r="Q165" s="142">
        <v>38.170999999999999</v>
      </c>
      <c r="R165" s="178" t="s">
        <v>16218</v>
      </c>
      <c r="S165" s="19" t="s">
        <v>16217</v>
      </c>
    </row>
    <row r="166" spans="1:19" s="10" customFormat="1">
      <c r="A166" s="19" t="s">
        <v>10903</v>
      </c>
      <c r="B166" s="19" t="s">
        <v>10901</v>
      </c>
      <c r="C166" s="19" t="s">
        <v>15609</v>
      </c>
      <c r="D166" s="25" t="s">
        <v>13462</v>
      </c>
      <c r="E166" s="3" t="s">
        <v>13461</v>
      </c>
      <c r="F166" s="19" t="s">
        <v>1280</v>
      </c>
      <c r="G166" s="19" t="s">
        <v>13550</v>
      </c>
      <c r="H166" s="25" t="s">
        <v>13462</v>
      </c>
      <c r="I166" s="3" t="s">
        <v>13449</v>
      </c>
      <c r="J166" s="19" t="s">
        <v>13551</v>
      </c>
      <c r="K166" s="11" t="s">
        <v>13552</v>
      </c>
      <c r="L166" s="3" t="s">
        <v>13463</v>
      </c>
      <c r="M166" s="32">
        <v>2.086396959</v>
      </c>
      <c r="N166" s="32">
        <v>0.84860168300000005</v>
      </c>
      <c r="O166" s="35">
        <v>18.32</v>
      </c>
      <c r="P166" s="35">
        <v>15.631</v>
      </c>
      <c r="Q166" s="35">
        <v>38.319000000000003</v>
      </c>
      <c r="R166" s="3" t="s">
        <v>13448</v>
      </c>
      <c r="S166" s="19" t="s">
        <v>15256</v>
      </c>
    </row>
    <row r="167" spans="1:19" s="10" customFormat="1">
      <c r="A167" s="19" t="s">
        <v>10903</v>
      </c>
      <c r="B167" s="19" t="s">
        <v>10901</v>
      </c>
      <c r="C167" s="19" t="s">
        <v>15609</v>
      </c>
      <c r="D167" s="25" t="s">
        <v>13474</v>
      </c>
      <c r="E167" s="3" t="s">
        <v>13473</v>
      </c>
      <c r="F167" s="19" t="s">
        <v>1280</v>
      </c>
      <c r="G167" s="19" t="s">
        <v>13550</v>
      </c>
      <c r="H167" s="25" t="s">
        <v>13474</v>
      </c>
      <c r="I167" s="3" t="s">
        <v>13449</v>
      </c>
      <c r="J167" s="19" t="s">
        <v>13551</v>
      </c>
      <c r="K167" s="11" t="s">
        <v>13552</v>
      </c>
      <c r="L167" s="3" t="s">
        <v>13463</v>
      </c>
      <c r="M167" s="32">
        <v>2.086396959</v>
      </c>
      <c r="N167" s="32">
        <v>0.84860168300000005</v>
      </c>
      <c r="O167" s="35">
        <v>18.288</v>
      </c>
      <c r="P167" s="35">
        <v>15.617000000000001</v>
      </c>
      <c r="Q167" s="35">
        <v>38.25</v>
      </c>
      <c r="R167" s="3" t="s">
        <v>13448</v>
      </c>
      <c r="S167" s="19" t="s">
        <v>15256</v>
      </c>
    </row>
    <row r="168" spans="1:19" s="10" customFormat="1">
      <c r="A168" s="51" t="s">
        <v>10903</v>
      </c>
      <c r="B168" s="51" t="s">
        <v>10901</v>
      </c>
      <c r="C168" s="19" t="s">
        <v>15609</v>
      </c>
      <c r="D168" s="25" t="s">
        <v>8</v>
      </c>
      <c r="E168" s="3" t="s">
        <v>10421</v>
      </c>
      <c r="F168" s="3" t="s">
        <v>926</v>
      </c>
      <c r="G168" s="3" t="s">
        <v>10419</v>
      </c>
      <c r="H168" s="19"/>
      <c r="I168" s="19"/>
      <c r="J168" s="112" t="s">
        <v>10435</v>
      </c>
      <c r="K168" s="112" t="s">
        <v>10436</v>
      </c>
      <c r="L168" s="25" t="s">
        <v>10425</v>
      </c>
      <c r="M168" s="32">
        <f>Q168/O168</f>
        <v>1.6184470820969339</v>
      </c>
      <c r="N168" s="32">
        <f>P168/O168</f>
        <v>0.66885097263435545</v>
      </c>
      <c r="O168" s="35">
        <v>24.263999999999999</v>
      </c>
      <c r="P168" s="35">
        <v>16.228999999999999</v>
      </c>
      <c r="Q168" s="35">
        <v>39.270000000000003</v>
      </c>
      <c r="R168" s="3" t="s">
        <v>10434</v>
      </c>
      <c r="S168" s="11" t="s">
        <v>10640</v>
      </c>
    </row>
    <row r="169" spans="1:19" s="10" customFormat="1">
      <c r="A169" s="51" t="s">
        <v>10903</v>
      </c>
      <c r="B169" s="51" t="s">
        <v>10901</v>
      </c>
      <c r="C169" s="19" t="s">
        <v>15609</v>
      </c>
      <c r="D169" s="25" t="s">
        <v>8</v>
      </c>
      <c r="E169" s="3" t="s">
        <v>10422</v>
      </c>
      <c r="F169" s="3" t="s">
        <v>926</v>
      </c>
      <c r="G169" s="3" t="s">
        <v>10419</v>
      </c>
      <c r="H169" s="19"/>
      <c r="I169" s="19"/>
      <c r="J169" s="112" t="s">
        <v>10435</v>
      </c>
      <c r="K169" s="112" t="s">
        <v>10436</v>
      </c>
      <c r="L169" s="25" t="s">
        <v>10425</v>
      </c>
      <c r="M169" s="32">
        <f>Q169/O169</f>
        <v>1.2828541188922207</v>
      </c>
      <c r="N169" s="32">
        <f>P169/O169</f>
        <v>0.51170106426765449</v>
      </c>
      <c r="O169" s="35">
        <v>34.014000000000003</v>
      </c>
      <c r="P169" s="35">
        <v>17.405000000000001</v>
      </c>
      <c r="Q169" s="35">
        <v>43.634999999999998</v>
      </c>
      <c r="R169" s="3" t="s">
        <v>10434</v>
      </c>
      <c r="S169" s="11" t="s">
        <v>10640</v>
      </c>
    </row>
    <row r="170" spans="1:19" s="10" customFormat="1">
      <c r="A170" s="51" t="s">
        <v>10903</v>
      </c>
      <c r="B170" s="51" t="s">
        <v>10901</v>
      </c>
      <c r="C170" s="19" t="s">
        <v>15609</v>
      </c>
      <c r="D170" s="25" t="s">
        <v>8</v>
      </c>
      <c r="E170" s="3" t="s">
        <v>10420</v>
      </c>
      <c r="F170" s="3" t="s">
        <v>926</v>
      </c>
      <c r="G170" s="3" t="s">
        <v>10419</v>
      </c>
      <c r="H170" s="19"/>
      <c r="I170" s="19"/>
      <c r="J170" s="112" t="s">
        <v>10435</v>
      </c>
      <c r="K170" s="112" t="s">
        <v>10436</v>
      </c>
      <c r="L170" s="25" t="s">
        <v>10425</v>
      </c>
      <c r="M170" s="32">
        <f>Q170/O170</f>
        <v>1.2235264735264735</v>
      </c>
      <c r="N170" s="32">
        <f>P170/O170</f>
        <v>0.49284049284049286</v>
      </c>
      <c r="O170" s="35">
        <v>36.036000000000001</v>
      </c>
      <c r="P170" s="35">
        <v>17.760000000000002</v>
      </c>
      <c r="Q170" s="35">
        <v>44.091000000000001</v>
      </c>
      <c r="R170" s="3" t="s">
        <v>10434</v>
      </c>
      <c r="S170" s="11" t="s">
        <v>10640</v>
      </c>
    </row>
    <row r="171" spans="1:19" s="10" customFormat="1">
      <c r="A171" s="51" t="s">
        <v>10903</v>
      </c>
      <c r="B171" s="51" t="s">
        <v>10901</v>
      </c>
      <c r="C171" s="19" t="s">
        <v>15609</v>
      </c>
      <c r="D171" s="25" t="s">
        <v>12</v>
      </c>
      <c r="E171" s="3" t="s">
        <v>10427</v>
      </c>
      <c r="F171" s="3" t="s">
        <v>926</v>
      </c>
      <c r="G171" s="3" t="s">
        <v>10419</v>
      </c>
      <c r="H171" s="19"/>
      <c r="I171" s="19"/>
      <c r="J171" s="112" t="s">
        <v>10435</v>
      </c>
      <c r="K171" s="112" t="s">
        <v>10436</v>
      </c>
      <c r="L171" s="25" t="s">
        <v>10425</v>
      </c>
      <c r="M171" s="32">
        <f>Q171/O171</f>
        <v>1.7689244715550474</v>
      </c>
      <c r="N171" s="32">
        <f>P171/O171</f>
        <v>0.68462744101325879</v>
      </c>
      <c r="O171" s="35">
        <v>23.606999999999999</v>
      </c>
      <c r="P171" s="35">
        <v>16.161999999999999</v>
      </c>
      <c r="Q171" s="35">
        <v>41.759</v>
      </c>
      <c r="R171" s="3" t="s">
        <v>10434</v>
      </c>
      <c r="S171" s="11" t="s">
        <v>10640</v>
      </c>
    </row>
    <row r="172" spans="1:19" s="10" customFormat="1">
      <c r="A172" s="19" t="s">
        <v>10903</v>
      </c>
      <c r="B172" s="19" t="s">
        <v>10901</v>
      </c>
      <c r="C172" s="19" t="s">
        <v>15609</v>
      </c>
      <c r="D172" s="184" t="s">
        <v>12009</v>
      </c>
      <c r="E172" s="19"/>
      <c r="F172" s="3" t="s">
        <v>926</v>
      </c>
      <c r="G172" s="3" t="s">
        <v>9190</v>
      </c>
      <c r="H172" s="3"/>
      <c r="I172" s="3" t="s">
        <v>9241</v>
      </c>
      <c r="J172" s="3" t="s">
        <v>10821</v>
      </c>
      <c r="K172" s="3" t="s">
        <v>10822</v>
      </c>
      <c r="L172" s="25" t="s">
        <v>9239</v>
      </c>
      <c r="M172" s="35">
        <f>Q172/O172</f>
        <v>1.9738484551503586</v>
      </c>
      <c r="N172" s="35">
        <f>P172/O172</f>
        <v>0.81172950946510547</v>
      </c>
      <c r="O172" s="35">
        <v>19.387</v>
      </c>
      <c r="P172" s="35">
        <v>15.737</v>
      </c>
      <c r="Q172" s="35">
        <v>38.267000000000003</v>
      </c>
      <c r="R172" s="3" t="s">
        <v>9247</v>
      </c>
      <c r="S172" s="109" t="s">
        <v>9357</v>
      </c>
    </row>
    <row r="173" spans="1:19" s="10" customFormat="1">
      <c r="A173" s="19" t="s">
        <v>10903</v>
      </c>
      <c r="B173" s="19" t="s">
        <v>10901</v>
      </c>
      <c r="C173" s="19" t="s">
        <v>15609</v>
      </c>
      <c r="D173" s="184" t="s">
        <v>12009</v>
      </c>
      <c r="E173" s="19"/>
      <c r="F173" s="3" t="s">
        <v>926</v>
      </c>
      <c r="G173" s="3" t="s">
        <v>9190</v>
      </c>
      <c r="H173" s="3"/>
      <c r="I173" s="3" t="s">
        <v>9241</v>
      </c>
      <c r="J173" s="3" t="s">
        <v>10821</v>
      </c>
      <c r="K173" s="3" t="s">
        <v>10822</v>
      </c>
      <c r="L173" s="25" t="s">
        <v>9239</v>
      </c>
      <c r="M173" s="35">
        <f>Q173/O173</f>
        <v>1.9227601446364002</v>
      </c>
      <c r="N173" s="35">
        <f>P173/O173</f>
        <v>0.79213539574126157</v>
      </c>
      <c r="O173" s="35">
        <v>19.911999999999999</v>
      </c>
      <c r="P173" s="35">
        <v>15.773</v>
      </c>
      <c r="Q173" s="35">
        <v>38.286000000000001</v>
      </c>
      <c r="R173" s="3" t="s">
        <v>9247</v>
      </c>
      <c r="S173" s="109" t="s">
        <v>9357</v>
      </c>
    </row>
    <row r="174" spans="1:19" s="10" customFormat="1">
      <c r="A174" s="51" t="s">
        <v>10903</v>
      </c>
      <c r="B174" s="51" t="s">
        <v>10901</v>
      </c>
      <c r="C174" s="19" t="s">
        <v>15609</v>
      </c>
      <c r="D174" s="25" t="s">
        <v>8</v>
      </c>
      <c r="E174" s="3" t="s">
        <v>10424</v>
      </c>
      <c r="F174" s="3" t="s">
        <v>926</v>
      </c>
      <c r="G174" s="3" t="s">
        <v>10419</v>
      </c>
      <c r="H174" s="19"/>
      <c r="I174" s="19"/>
      <c r="J174" s="112" t="s">
        <v>10435</v>
      </c>
      <c r="K174" s="112" t="s">
        <v>10436</v>
      </c>
      <c r="L174" s="25" t="s">
        <v>10414</v>
      </c>
      <c r="M174" s="32">
        <f>Q174/O174</f>
        <v>2.2542268675069166</v>
      </c>
      <c r="N174" s="32">
        <f>P174/O174</f>
        <v>0.95954503535198266</v>
      </c>
      <c r="O174" s="35">
        <v>16.265000000000001</v>
      </c>
      <c r="P174" s="35">
        <v>15.606999999999999</v>
      </c>
      <c r="Q174" s="35">
        <v>36.664999999999999</v>
      </c>
      <c r="R174" s="3" t="s">
        <v>10434</v>
      </c>
      <c r="S174" s="11" t="s">
        <v>10640</v>
      </c>
    </row>
    <row r="175" spans="1:19" s="10" customFormat="1">
      <c r="A175" s="51" t="s">
        <v>10903</v>
      </c>
      <c r="B175" s="51" t="s">
        <v>10901</v>
      </c>
      <c r="C175" s="19" t="s">
        <v>15609</v>
      </c>
      <c r="D175" s="25" t="s">
        <v>8</v>
      </c>
      <c r="E175" s="3">
        <v>336</v>
      </c>
      <c r="F175" s="3" t="s">
        <v>926</v>
      </c>
      <c r="G175" s="3" t="s">
        <v>10419</v>
      </c>
      <c r="H175" s="19"/>
      <c r="I175" s="19"/>
      <c r="J175" s="112" t="s">
        <v>10435</v>
      </c>
      <c r="K175" s="112" t="s">
        <v>10436</v>
      </c>
      <c r="L175" s="25" t="s">
        <v>1958</v>
      </c>
      <c r="M175" s="32">
        <f>Q175/O175</f>
        <v>1.6269862138912887</v>
      </c>
      <c r="N175" s="32">
        <f>P175/O175</f>
        <v>0.6425378460613802</v>
      </c>
      <c r="O175" s="35">
        <v>26.620999999999999</v>
      </c>
      <c r="P175" s="35">
        <v>17.105</v>
      </c>
      <c r="Q175" s="35">
        <v>43.311999999999998</v>
      </c>
      <c r="R175" s="3" t="s">
        <v>10434</v>
      </c>
      <c r="S175" s="11" t="s">
        <v>10640</v>
      </c>
    </row>
    <row r="176" spans="1:19" s="10" customFormat="1">
      <c r="A176" s="49" t="s">
        <v>10903</v>
      </c>
      <c r="B176" s="49" t="s">
        <v>10901</v>
      </c>
      <c r="C176" s="49" t="s">
        <v>15609</v>
      </c>
      <c r="D176" s="93" t="s">
        <v>13855</v>
      </c>
      <c r="E176" s="93">
        <v>3</v>
      </c>
      <c r="F176" s="3" t="s">
        <v>13872</v>
      </c>
      <c r="G176" s="3" t="s">
        <v>13859</v>
      </c>
      <c r="H176" s="93" t="s">
        <v>13854</v>
      </c>
      <c r="I176" s="65" t="s">
        <v>13849</v>
      </c>
      <c r="J176" s="3" t="s">
        <v>14729</v>
      </c>
      <c r="K176" s="3" t="s">
        <v>14730</v>
      </c>
      <c r="L176" s="93" t="s">
        <v>9172</v>
      </c>
      <c r="M176" s="3">
        <f>Q176/O176</f>
        <v>2.0354263894781504</v>
      </c>
      <c r="N176" s="3">
        <f>P176/O176</f>
        <v>0.82726983453542635</v>
      </c>
      <c r="O176" s="125">
        <v>18.856000000000002</v>
      </c>
      <c r="P176" s="125">
        <v>15.599</v>
      </c>
      <c r="Q176" s="125">
        <v>38.380000000000003</v>
      </c>
      <c r="R176" s="3" t="s">
        <v>13860</v>
      </c>
      <c r="S176" s="72" t="s">
        <v>17036</v>
      </c>
    </row>
    <row r="177" spans="1:19" s="10" customFormat="1">
      <c r="A177" s="49" t="s">
        <v>10903</v>
      </c>
      <c r="B177" s="49" t="s">
        <v>10901</v>
      </c>
      <c r="C177" s="49" t="s">
        <v>15609</v>
      </c>
      <c r="D177" s="93" t="s">
        <v>13853</v>
      </c>
      <c r="E177" s="93">
        <v>2</v>
      </c>
      <c r="F177" s="3" t="s">
        <v>13872</v>
      </c>
      <c r="G177" s="3" t="s">
        <v>13859</v>
      </c>
      <c r="H177" s="93" t="s">
        <v>13852</v>
      </c>
      <c r="I177" s="65" t="s">
        <v>13849</v>
      </c>
      <c r="J177" s="3" t="s">
        <v>14729</v>
      </c>
      <c r="K177" s="3" t="s">
        <v>14730</v>
      </c>
      <c r="L177" s="93" t="s">
        <v>9172</v>
      </c>
      <c r="M177" s="3">
        <f>Q177/O177</f>
        <v>2.1004013856051027</v>
      </c>
      <c r="N177" s="3">
        <f>P177/O177</f>
        <v>0.85825039863638852</v>
      </c>
      <c r="O177" s="125">
        <v>18.187000000000001</v>
      </c>
      <c r="P177" s="125">
        <v>15.609</v>
      </c>
      <c r="Q177" s="125">
        <v>38.200000000000003</v>
      </c>
      <c r="R177" s="3" t="s">
        <v>13860</v>
      </c>
      <c r="S177" s="72" t="s">
        <v>17036</v>
      </c>
    </row>
    <row r="178" spans="1:19" s="10" customFormat="1">
      <c r="A178" s="49" t="s">
        <v>10903</v>
      </c>
      <c r="B178" s="49" t="s">
        <v>10901</v>
      </c>
      <c r="C178" s="49" t="s">
        <v>15609</v>
      </c>
      <c r="D178" s="66" t="s">
        <v>13858</v>
      </c>
      <c r="E178" s="66">
        <v>6</v>
      </c>
      <c r="F178" s="3" t="s">
        <v>13872</v>
      </c>
      <c r="G178" s="3" t="s">
        <v>13859</v>
      </c>
      <c r="H178" s="66" t="s">
        <v>13857</v>
      </c>
      <c r="I178" s="65" t="s">
        <v>13849</v>
      </c>
      <c r="J178" s="3" t="s">
        <v>14729</v>
      </c>
      <c r="K178" s="3" t="s">
        <v>14730</v>
      </c>
      <c r="L178" s="66" t="s">
        <v>9172</v>
      </c>
      <c r="M178" s="3">
        <f>Q178/O178</f>
        <v>2.1040340877649268</v>
      </c>
      <c r="N178" s="3">
        <f>P178/O178</f>
        <v>0.86171213546566305</v>
      </c>
      <c r="O178" s="60">
        <v>18.071000000000002</v>
      </c>
      <c r="P178" s="60">
        <v>15.571999999999999</v>
      </c>
      <c r="Q178" s="60">
        <v>38.021999999999998</v>
      </c>
      <c r="R178" s="3" t="s">
        <v>13860</v>
      </c>
      <c r="S178" s="72" t="s">
        <v>17036</v>
      </c>
    </row>
    <row r="179" spans="1:19" s="10" customFormat="1">
      <c r="A179" s="49" t="s">
        <v>10903</v>
      </c>
      <c r="B179" s="49" t="s">
        <v>10901</v>
      </c>
      <c r="C179" s="49" t="s">
        <v>15609</v>
      </c>
      <c r="D179" s="93" t="s">
        <v>13856</v>
      </c>
      <c r="E179" s="93">
        <v>4</v>
      </c>
      <c r="F179" s="3" t="s">
        <v>13872</v>
      </c>
      <c r="G179" s="3" t="s">
        <v>13859</v>
      </c>
      <c r="H179" s="93" t="s">
        <v>13854</v>
      </c>
      <c r="I179" s="65" t="s">
        <v>13849</v>
      </c>
      <c r="J179" s="3" t="s">
        <v>14729</v>
      </c>
      <c r="K179" s="3" t="s">
        <v>14730</v>
      </c>
      <c r="L179" s="93" t="s">
        <v>9172</v>
      </c>
      <c r="M179" s="3">
        <f>Q179/O179</f>
        <v>2.0919147999339534</v>
      </c>
      <c r="N179" s="3">
        <f>P179/O179</f>
        <v>0.85590841543288021</v>
      </c>
      <c r="O179" s="125">
        <v>18.169</v>
      </c>
      <c r="P179" s="125">
        <v>15.551</v>
      </c>
      <c r="Q179" s="125">
        <v>38.008000000000003</v>
      </c>
      <c r="R179" s="3" t="s">
        <v>13860</v>
      </c>
      <c r="S179" s="72" t="s">
        <v>17036</v>
      </c>
    </row>
    <row r="180" spans="1:19" s="10" customFormat="1">
      <c r="A180" s="49" t="s">
        <v>10903</v>
      </c>
      <c r="B180" s="49" t="s">
        <v>10901</v>
      </c>
      <c r="C180" s="49" t="s">
        <v>15609</v>
      </c>
      <c r="D180" s="93" t="s">
        <v>13856</v>
      </c>
      <c r="E180" s="93">
        <v>5</v>
      </c>
      <c r="F180" s="3" t="s">
        <v>13872</v>
      </c>
      <c r="G180" s="3" t="s">
        <v>13859</v>
      </c>
      <c r="H180" s="93" t="s">
        <v>13854</v>
      </c>
      <c r="I180" s="65" t="s">
        <v>13849</v>
      </c>
      <c r="J180" s="3" t="s">
        <v>14729</v>
      </c>
      <c r="K180" s="3" t="s">
        <v>14730</v>
      </c>
      <c r="L180" s="93" t="s">
        <v>9172</v>
      </c>
      <c r="M180" s="3">
        <f>Q180/O180</f>
        <v>2.0917794651700232</v>
      </c>
      <c r="N180" s="3">
        <f>P180/O180</f>
        <v>0.85589303400462202</v>
      </c>
      <c r="O180" s="125">
        <v>18.173999999999999</v>
      </c>
      <c r="P180" s="125">
        <v>15.555</v>
      </c>
      <c r="Q180" s="125">
        <v>38.015999999999998</v>
      </c>
      <c r="R180" s="3" t="s">
        <v>13860</v>
      </c>
      <c r="S180" s="72" t="s">
        <v>17036</v>
      </c>
    </row>
    <row r="181" spans="1:19" s="10" customFormat="1">
      <c r="A181" s="49" t="s">
        <v>10903</v>
      </c>
      <c r="B181" s="49" t="s">
        <v>10901</v>
      </c>
      <c r="C181" s="49" t="s">
        <v>15609</v>
      </c>
      <c r="D181" s="93" t="s">
        <v>13851</v>
      </c>
      <c r="E181" s="93">
        <v>1</v>
      </c>
      <c r="F181" s="3" t="s">
        <v>13872</v>
      </c>
      <c r="G181" s="3" t="s">
        <v>13859</v>
      </c>
      <c r="H181" s="93" t="s">
        <v>13850</v>
      </c>
      <c r="I181" s="65" t="s">
        <v>13849</v>
      </c>
      <c r="J181" s="3" t="s">
        <v>14729</v>
      </c>
      <c r="K181" s="3" t="s">
        <v>14730</v>
      </c>
      <c r="L181" s="93" t="s">
        <v>9172</v>
      </c>
      <c r="M181" s="3">
        <f>Q181/O181</f>
        <v>2.0593270845749578</v>
      </c>
      <c r="N181" s="3">
        <f>P181/O181</f>
        <v>0.84385328059814702</v>
      </c>
      <c r="O181" s="125">
        <v>18.457000000000001</v>
      </c>
      <c r="P181" s="125">
        <v>15.574999999999999</v>
      </c>
      <c r="Q181" s="125">
        <v>38.009</v>
      </c>
      <c r="R181" s="3" t="s">
        <v>13860</v>
      </c>
      <c r="S181" s="72" t="s">
        <v>17036</v>
      </c>
    </row>
    <row r="182" spans="1:19" s="14" customFormat="1">
      <c r="A182" s="19" t="s">
        <v>10903</v>
      </c>
      <c r="B182" s="19" t="s">
        <v>10901</v>
      </c>
      <c r="C182" s="11" t="s">
        <v>17020</v>
      </c>
      <c r="D182" s="3" t="s">
        <v>14439</v>
      </c>
      <c r="E182" s="25" t="s">
        <v>12304</v>
      </c>
      <c r="F182" s="3" t="s">
        <v>4276</v>
      </c>
      <c r="G182" s="3" t="s">
        <v>12301</v>
      </c>
      <c r="H182" s="3" t="s">
        <v>2</v>
      </c>
      <c r="I182" s="25" t="s">
        <v>12305</v>
      </c>
      <c r="J182" s="3" t="s">
        <v>14707</v>
      </c>
      <c r="K182" s="3" t="s">
        <v>14708</v>
      </c>
      <c r="L182" s="3" t="s">
        <v>12306</v>
      </c>
      <c r="M182" s="3">
        <v>2.0750999999999999</v>
      </c>
      <c r="N182" s="3">
        <v>0.84101999999999999</v>
      </c>
      <c r="O182" s="35">
        <v>18.545000000000002</v>
      </c>
      <c r="P182" s="32">
        <f>N182*O182</f>
        <v>15.596715900000001</v>
      </c>
      <c r="Q182" s="32">
        <f>M182*O182</f>
        <v>38.482729500000005</v>
      </c>
      <c r="R182" s="19" t="s">
        <v>36</v>
      </c>
      <c r="S182" s="19" t="s">
        <v>15298</v>
      </c>
    </row>
    <row r="183" spans="1:19" s="14" customFormat="1">
      <c r="A183" s="19" t="s">
        <v>10903</v>
      </c>
      <c r="B183" s="19" t="s">
        <v>10901</v>
      </c>
      <c r="C183" s="11" t="s">
        <v>17020</v>
      </c>
      <c r="D183" s="3" t="s">
        <v>14439</v>
      </c>
      <c r="E183" s="25" t="s">
        <v>12307</v>
      </c>
      <c r="F183" s="3" t="s">
        <v>4276</v>
      </c>
      <c r="G183" s="3" t="s">
        <v>12301</v>
      </c>
      <c r="H183" s="3" t="s">
        <v>2</v>
      </c>
      <c r="I183" s="25" t="s">
        <v>12305</v>
      </c>
      <c r="J183" s="3" t="s">
        <v>14707</v>
      </c>
      <c r="K183" s="3" t="s">
        <v>14708</v>
      </c>
      <c r="L183" s="3" t="s">
        <v>12306</v>
      </c>
      <c r="M183" s="3">
        <v>2.0748500000000001</v>
      </c>
      <c r="N183" s="3">
        <v>0.84106000000000003</v>
      </c>
      <c r="O183" s="35">
        <v>18.545000000000002</v>
      </c>
      <c r="P183" s="38">
        <f>N183*O183</f>
        <v>15.597457700000001</v>
      </c>
      <c r="Q183" s="38">
        <f>M183*O183</f>
        <v>38.478093250000008</v>
      </c>
      <c r="R183" s="19" t="s">
        <v>36</v>
      </c>
      <c r="S183" s="19" t="s">
        <v>15298</v>
      </c>
    </row>
    <row r="184" spans="1:19" s="14" customFormat="1">
      <c r="A184" s="19" t="s">
        <v>10903</v>
      </c>
      <c r="B184" s="19" t="s">
        <v>10901</v>
      </c>
      <c r="C184" s="19" t="s">
        <v>15609</v>
      </c>
      <c r="D184" s="154" t="s">
        <v>13525</v>
      </c>
      <c r="E184" s="25" t="s">
        <v>13524</v>
      </c>
      <c r="F184" s="19" t="s">
        <v>1280</v>
      </c>
      <c r="G184" s="19" t="s">
        <v>13550</v>
      </c>
      <c r="H184" s="154" t="s">
        <v>13525</v>
      </c>
      <c r="I184" s="3" t="s">
        <v>13449</v>
      </c>
      <c r="J184" s="19" t="s">
        <v>13551</v>
      </c>
      <c r="K184" s="11" t="s">
        <v>13552</v>
      </c>
      <c r="L184" s="3" t="s">
        <v>13526</v>
      </c>
      <c r="M184" s="32">
        <v>2.086396959</v>
      </c>
      <c r="N184" s="32">
        <v>0.84860168300000005</v>
      </c>
      <c r="O184" s="35">
        <v>18.385000000000002</v>
      </c>
      <c r="P184" s="35">
        <v>15.612</v>
      </c>
      <c r="Q184" s="35">
        <v>38.279000000000003</v>
      </c>
      <c r="R184" s="3" t="s">
        <v>13448</v>
      </c>
      <c r="S184" s="19" t="s">
        <v>15256</v>
      </c>
    </row>
    <row r="185" spans="1:19" s="14" customFormat="1">
      <c r="A185" s="19" t="s">
        <v>10903</v>
      </c>
      <c r="B185" s="19" t="s">
        <v>10901</v>
      </c>
      <c r="C185" s="19" t="s">
        <v>15609</v>
      </c>
      <c r="D185" s="25" t="s">
        <v>13532</v>
      </c>
      <c r="E185" s="3" t="s">
        <v>13533</v>
      </c>
      <c r="F185" s="19" t="s">
        <v>1280</v>
      </c>
      <c r="G185" s="19" t="s">
        <v>13550</v>
      </c>
      <c r="H185" s="25" t="s">
        <v>13532</v>
      </c>
      <c r="I185" s="3" t="s">
        <v>1595</v>
      </c>
      <c r="J185" s="19" t="s">
        <v>14727</v>
      </c>
      <c r="K185" s="11" t="s">
        <v>14728</v>
      </c>
      <c r="L185" s="3" t="s">
        <v>13526</v>
      </c>
      <c r="M185" s="32">
        <v>2.086396959</v>
      </c>
      <c r="N185" s="32">
        <v>0.84860168300000005</v>
      </c>
      <c r="O185" s="35">
        <v>18.292000000000002</v>
      </c>
      <c r="P185" s="35">
        <v>15.618</v>
      </c>
      <c r="Q185" s="35">
        <v>38.235999999999997</v>
      </c>
      <c r="R185" s="3" t="s">
        <v>13448</v>
      </c>
      <c r="S185" s="19" t="s">
        <v>15256</v>
      </c>
    </row>
    <row r="186" spans="1:19" s="14" customFormat="1">
      <c r="A186" s="19" t="s">
        <v>10903</v>
      </c>
      <c r="B186" s="19" t="s">
        <v>10901</v>
      </c>
      <c r="C186" s="19" t="s">
        <v>15609</v>
      </c>
      <c r="D186" s="25" t="s">
        <v>13532</v>
      </c>
      <c r="E186" s="3" t="s">
        <v>13547</v>
      </c>
      <c r="F186" s="19" t="s">
        <v>1280</v>
      </c>
      <c r="G186" s="19" t="s">
        <v>13550</v>
      </c>
      <c r="H186" s="25" t="s">
        <v>13532</v>
      </c>
      <c r="I186" s="3" t="s">
        <v>1595</v>
      </c>
      <c r="J186" s="11" t="s">
        <v>14727</v>
      </c>
      <c r="K186" s="11" t="s">
        <v>14728</v>
      </c>
      <c r="L186" s="3" t="s">
        <v>13526</v>
      </c>
      <c r="M186" s="32">
        <v>2.086396959</v>
      </c>
      <c r="N186" s="32">
        <v>0.84860168300000005</v>
      </c>
      <c r="O186" s="35">
        <v>18.295999999999999</v>
      </c>
      <c r="P186" s="35">
        <v>15.622999999999999</v>
      </c>
      <c r="Q186" s="35">
        <v>38.271000000000001</v>
      </c>
      <c r="R186" s="3" t="s">
        <v>13448</v>
      </c>
      <c r="S186" s="19" t="s">
        <v>15256</v>
      </c>
    </row>
    <row r="187" spans="1:19" s="14" customFormat="1">
      <c r="A187" s="19" t="s">
        <v>10903</v>
      </c>
      <c r="B187" s="19" t="s">
        <v>10901</v>
      </c>
      <c r="C187" s="19" t="s">
        <v>15609</v>
      </c>
      <c r="D187" s="25" t="s">
        <v>13457</v>
      </c>
      <c r="E187" s="3" t="s">
        <v>13456</v>
      </c>
      <c r="F187" s="19" t="s">
        <v>1280</v>
      </c>
      <c r="G187" s="19" t="s">
        <v>13550</v>
      </c>
      <c r="H187" s="25" t="s">
        <v>13457</v>
      </c>
      <c r="I187" s="3" t="s">
        <v>13449</v>
      </c>
      <c r="J187" s="19" t="s">
        <v>13551</v>
      </c>
      <c r="K187" s="11" t="s">
        <v>13552</v>
      </c>
      <c r="L187" s="3" t="s">
        <v>13458</v>
      </c>
      <c r="M187" s="32">
        <v>2.086396959</v>
      </c>
      <c r="N187" s="32">
        <v>0.84860168300000005</v>
      </c>
      <c r="O187" s="35">
        <v>18.331</v>
      </c>
      <c r="P187" s="35">
        <v>15.648999999999999</v>
      </c>
      <c r="Q187" s="35">
        <v>38.362000000000002</v>
      </c>
      <c r="R187" s="3" t="s">
        <v>13448</v>
      </c>
      <c r="S187" s="19" t="s">
        <v>15256</v>
      </c>
    </row>
    <row r="188" spans="1:19" s="10" customFormat="1">
      <c r="A188" s="19" t="s">
        <v>10903</v>
      </c>
      <c r="B188" s="19" t="s">
        <v>10901</v>
      </c>
      <c r="C188" s="19" t="s">
        <v>17020</v>
      </c>
      <c r="D188" s="25" t="s">
        <v>11101</v>
      </c>
      <c r="E188" s="3" t="s">
        <v>11087</v>
      </c>
      <c r="F188" s="3" t="s">
        <v>11061</v>
      </c>
      <c r="G188" s="19"/>
      <c r="H188" s="3"/>
      <c r="I188" s="3" t="s">
        <v>11062</v>
      </c>
      <c r="J188" s="11" t="s">
        <v>11994</v>
      </c>
      <c r="K188" s="11" t="s">
        <v>11995</v>
      </c>
      <c r="L188" s="25" t="s">
        <v>11101</v>
      </c>
      <c r="M188" s="35">
        <v>2.0377999999999998</v>
      </c>
      <c r="N188" s="35">
        <v>0.82920000000000005</v>
      </c>
      <c r="O188" s="35">
        <v>18.917896329928102</v>
      </c>
      <c r="P188" s="35">
        <f>O188*N188</f>
        <v>15.686719636776383</v>
      </c>
      <c r="Q188" s="35">
        <f>M188*O188</f>
        <v>38.550889141127485</v>
      </c>
      <c r="R188" s="3" t="s">
        <v>11104</v>
      </c>
      <c r="S188" s="19" t="s">
        <v>15232</v>
      </c>
    </row>
    <row r="189" spans="1:19" s="10" customFormat="1">
      <c r="A189" s="19" t="s">
        <v>10903</v>
      </c>
      <c r="B189" s="19" t="s">
        <v>10901</v>
      </c>
      <c r="C189" s="19" t="s">
        <v>17020</v>
      </c>
      <c r="D189" s="25" t="s">
        <v>11101</v>
      </c>
      <c r="E189" s="3" t="s">
        <v>11088</v>
      </c>
      <c r="F189" s="3" t="s">
        <v>11061</v>
      </c>
      <c r="G189" s="19"/>
      <c r="H189" s="3"/>
      <c r="I189" s="3" t="s">
        <v>11062</v>
      </c>
      <c r="J189" s="11" t="s">
        <v>11994</v>
      </c>
      <c r="K189" s="11" t="s">
        <v>11995</v>
      </c>
      <c r="L189" s="25" t="s">
        <v>11101</v>
      </c>
      <c r="M189" s="35">
        <v>2.0135000000000001</v>
      </c>
      <c r="N189" s="35">
        <v>0.81730000000000003</v>
      </c>
      <c r="O189" s="35">
        <v>19.271535941414498</v>
      </c>
      <c r="P189" s="35">
        <f>O189*N189</f>
        <v>15.75062632491807</v>
      </c>
      <c r="Q189" s="35">
        <f>M189*O189</f>
        <v>38.803237618038096</v>
      </c>
      <c r="R189" s="3" t="s">
        <v>11104</v>
      </c>
      <c r="S189" s="19" t="s">
        <v>15232</v>
      </c>
    </row>
    <row r="190" spans="1:19" s="10" customFormat="1">
      <c r="A190" s="51" t="s">
        <v>10903</v>
      </c>
      <c r="B190" s="51" t="s">
        <v>10901</v>
      </c>
      <c r="C190" s="19" t="s">
        <v>15609</v>
      </c>
      <c r="D190" s="25" t="s">
        <v>8</v>
      </c>
      <c r="E190" s="3" t="s">
        <v>10423</v>
      </c>
      <c r="F190" s="3" t="s">
        <v>926</v>
      </c>
      <c r="G190" s="3" t="s">
        <v>10419</v>
      </c>
      <c r="H190" s="19"/>
      <c r="I190" s="19"/>
      <c r="J190" s="112" t="s">
        <v>10435</v>
      </c>
      <c r="K190" s="112" t="s">
        <v>10436</v>
      </c>
      <c r="L190" s="25" t="s">
        <v>10426</v>
      </c>
      <c r="M190" s="32">
        <f>Q190/O190</f>
        <v>1.6591059409407463</v>
      </c>
      <c r="N190" s="32">
        <f>P190/O190</f>
        <v>0.64229856436991795</v>
      </c>
      <c r="O190" s="35">
        <v>25.702999999999999</v>
      </c>
      <c r="P190" s="35">
        <v>16.509</v>
      </c>
      <c r="Q190" s="35">
        <v>42.643999999999998</v>
      </c>
      <c r="R190" s="3" t="s">
        <v>10434</v>
      </c>
      <c r="S190" s="11" t="s">
        <v>10640</v>
      </c>
    </row>
    <row r="191" spans="1:19">
      <c r="A191" s="51" t="s">
        <v>10903</v>
      </c>
      <c r="B191" s="51" t="s">
        <v>10901</v>
      </c>
      <c r="C191" s="19" t="s">
        <v>15609</v>
      </c>
      <c r="D191" s="25" t="s">
        <v>12</v>
      </c>
      <c r="E191" s="3" t="s">
        <v>10428</v>
      </c>
      <c r="F191" s="3" t="s">
        <v>926</v>
      </c>
      <c r="G191" s="3" t="s">
        <v>10419</v>
      </c>
      <c r="H191" s="19"/>
      <c r="I191" s="19"/>
      <c r="J191" s="112" t="s">
        <v>10435</v>
      </c>
      <c r="K191" s="112" t="s">
        <v>10436</v>
      </c>
      <c r="L191" s="25" t="s">
        <v>10426</v>
      </c>
      <c r="M191" s="32">
        <f>Q191/O191</f>
        <v>1.5440991024404718</v>
      </c>
      <c r="N191" s="32">
        <f>P191/O191</f>
        <v>0.61416067057339963</v>
      </c>
      <c r="O191" s="35">
        <v>26.962</v>
      </c>
      <c r="P191" s="35">
        <v>16.559000000000001</v>
      </c>
      <c r="Q191" s="35">
        <v>41.631999999999998</v>
      </c>
      <c r="R191" s="3" t="s">
        <v>10434</v>
      </c>
      <c r="S191" s="11" t="s">
        <v>10640</v>
      </c>
    </row>
    <row r="192" spans="1:19">
      <c r="A192" s="19" t="s">
        <v>10903</v>
      </c>
      <c r="B192" s="19" t="s">
        <v>10901</v>
      </c>
      <c r="C192" s="19" t="s">
        <v>15609</v>
      </c>
      <c r="D192" s="20" t="s">
        <v>13056</v>
      </c>
      <c r="E192" s="19"/>
      <c r="F192" s="3" t="s">
        <v>926</v>
      </c>
      <c r="G192" s="3" t="s">
        <v>10764</v>
      </c>
      <c r="H192" s="3"/>
      <c r="I192" s="3" t="s">
        <v>9244</v>
      </c>
      <c r="J192" s="3" t="s">
        <v>14713</v>
      </c>
      <c r="K192" s="3" t="s">
        <v>14714</v>
      </c>
      <c r="L192" s="25" t="s">
        <v>1381</v>
      </c>
      <c r="M192" s="35">
        <f>Q192/O192</f>
        <v>2.2147617564621616</v>
      </c>
      <c r="N192" s="35">
        <f>P192/O192</f>
        <v>0.95808159451884145</v>
      </c>
      <c r="O192" s="35">
        <v>16.055</v>
      </c>
      <c r="P192" s="35">
        <v>15.382</v>
      </c>
      <c r="Q192" s="35">
        <v>35.558</v>
      </c>
      <c r="R192" s="3" t="s">
        <v>9247</v>
      </c>
      <c r="S192" s="109" t="s">
        <v>9357</v>
      </c>
    </row>
    <row r="193" spans="1:19">
      <c r="A193" s="19" t="s">
        <v>10903</v>
      </c>
      <c r="B193" s="19" t="s">
        <v>10901</v>
      </c>
      <c r="C193" s="19" t="s">
        <v>17020</v>
      </c>
      <c r="D193" s="184" t="s">
        <v>12654</v>
      </c>
      <c r="E193" s="19" t="s">
        <v>6080</v>
      </c>
      <c r="F193" s="19" t="s">
        <v>6078</v>
      </c>
      <c r="G193" s="19" t="s">
        <v>6080</v>
      </c>
      <c r="H193" s="19"/>
      <c r="I193" s="19" t="s">
        <v>6080</v>
      </c>
      <c r="J193" s="11" t="s">
        <v>6081</v>
      </c>
      <c r="K193" s="11" t="s">
        <v>6082</v>
      </c>
      <c r="L193" s="108" t="s">
        <v>6083</v>
      </c>
      <c r="M193" s="32">
        <v>2.1108905280000001</v>
      </c>
      <c r="N193" s="32">
        <v>0.87787861599999994</v>
      </c>
      <c r="O193" s="38">
        <v>17.63</v>
      </c>
      <c r="P193" s="38">
        <v>15.477</v>
      </c>
      <c r="Q193" s="38">
        <v>37.215000000000003</v>
      </c>
      <c r="R193" s="11" t="s">
        <v>9421</v>
      </c>
      <c r="S193" s="11" t="s">
        <v>9468</v>
      </c>
    </row>
    <row r="194" spans="1:19">
      <c r="A194" s="19" t="s">
        <v>10903</v>
      </c>
      <c r="B194" s="19" t="s">
        <v>10901</v>
      </c>
      <c r="C194" s="19" t="s">
        <v>15609</v>
      </c>
      <c r="D194" s="3" t="s">
        <v>13601</v>
      </c>
      <c r="E194" s="3">
        <v>8</v>
      </c>
      <c r="F194" s="3" t="s">
        <v>1280</v>
      </c>
      <c r="G194" s="3" t="s">
        <v>10311</v>
      </c>
      <c r="H194" s="3" t="s">
        <v>13567</v>
      </c>
      <c r="I194" s="3" t="s">
        <v>13570</v>
      </c>
      <c r="J194" s="11" t="s">
        <v>14723</v>
      </c>
      <c r="K194" s="11" t="s">
        <v>14724</v>
      </c>
      <c r="L194" s="25" t="s">
        <v>13568</v>
      </c>
      <c r="M194" s="32">
        <v>2.086396959</v>
      </c>
      <c r="N194" s="32">
        <v>0.84860168300000005</v>
      </c>
      <c r="O194" s="35">
        <v>18.164999999999999</v>
      </c>
      <c r="P194" s="35">
        <v>15.676</v>
      </c>
      <c r="Q194" s="35">
        <v>38.433</v>
      </c>
      <c r="R194" s="3" t="s">
        <v>13583</v>
      </c>
      <c r="S194" s="16" t="s">
        <v>15276</v>
      </c>
    </row>
    <row r="195" spans="1:19">
      <c r="A195" s="19" t="s">
        <v>10903</v>
      </c>
      <c r="B195" s="19" t="s">
        <v>10901</v>
      </c>
      <c r="C195" s="19" t="s">
        <v>15609</v>
      </c>
      <c r="D195" s="3" t="s">
        <v>13601</v>
      </c>
      <c r="E195" s="3">
        <v>7</v>
      </c>
      <c r="F195" s="3" t="s">
        <v>1280</v>
      </c>
      <c r="G195" s="3" t="s">
        <v>10311</v>
      </c>
      <c r="H195" s="3" t="s">
        <v>13567</v>
      </c>
      <c r="I195" s="3" t="s">
        <v>13570</v>
      </c>
      <c r="J195" s="11" t="s">
        <v>14723</v>
      </c>
      <c r="K195" s="11" t="s">
        <v>14724</v>
      </c>
      <c r="L195" s="25" t="s">
        <v>13568</v>
      </c>
      <c r="M195" s="32">
        <v>2.086396959</v>
      </c>
      <c r="N195" s="32">
        <v>0.84860168300000005</v>
      </c>
      <c r="O195" s="35">
        <v>18.231000000000002</v>
      </c>
      <c r="P195" s="35">
        <v>15.755000000000001</v>
      </c>
      <c r="Q195" s="35">
        <v>38.676000000000002</v>
      </c>
      <c r="R195" s="3" t="s">
        <v>13583</v>
      </c>
      <c r="S195" s="16" t="s">
        <v>15276</v>
      </c>
    </row>
    <row r="196" spans="1:19">
      <c r="A196" s="19" t="s">
        <v>10903</v>
      </c>
      <c r="B196" s="19" t="s">
        <v>10901</v>
      </c>
      <c r="C196" s="19" t="s">
        <v>15609</v>
      </c>
      <c r="D196" s="3" t="s">
        <v>13601</v>
      </c>
      <c r="E196" s="3">
        <v>18</v>
      </c>
      <c r="F196" s="3" t="s">
        <v>1280</v>
      </c>
      <c r="G196" s="3" t="s">
        <v>10311</v>
      </c>
      <c r="H196" s="3" t="s">
        <v>13567</v>
      </c>
      <c r="I196" s="3" t="s">
        <v>13571</v>
      </c>
      <c r="J196" s="19" t="s">
        <v>14725</v>
      </c>
      <c r="K196" s="11" t="s">
        <v>14726</v>
      </c>
      <c r="L196" s="25" t="s">
        <v>13568</v>
      </c>
      <c r="M196" s="32">
        <v>2.086396959</v>
      </c>
      <c r="N196" s="32">
        <v>0.84860168300000005</v>
      </c>
      <c r="O196" s="35">
        <v>18.170999999999999</v>
      </c>
      <c r="P196" s="35">
        <v>15.69</v>
      </c>
      <c r="Q196" s="35">
        <v>38.451000000000001</v>
      </c>
      <c r="R196" s="3" t="s">
        <v>13583</v>
      </c>
      <c r="S196" s="16" t="s">
        <v>15276</v>
      </c>
    </row>
    <row r="197" spans="1:19">
      <c r="A197" s="19" t="s">
        <v>10903</v>
      </c>
      <c r="B197" s="19" t="s">
        <v>10901</v>
      </c>
      <c r="C197" s="19" t="s">
        <v>15609</v>
      </c>
      <c r="D197" s="25" t="s">
        <v>13451</v>
      </c>
      <c r="E197" s="3" t="s">
        <v>13450</v>
      </c>
      <c r="F197" s="19" t="s">
        <v>1280</v>
      </c>
      <c r="G197" s="19" t="s">
        <v>13550</v>
      </c>
      <c r="H197" s="25" t="s">
        <v>13451</v>
      </c>
      <c r="I197" s="3" t="s">
        <v>13449</v>
      </c>
      <c r="J197" s="19" t="s">
        <v>13551</v>
      </c>
      <c r="K197" s="11" t="s">
        <v>13552</v>
      </c>
      <c r="L197" s="3" t="s">
        <v>13452</v>
      </c>
      <c r="M197" s="32">
        <v>2.086396959</v>
      </c>
      <c r="N197" s="32">
        <v>0.84860168300000005</v>
      </c>
      <c r="O197" s="35">
        <v>18.058</v>
      </c>
      <c r="P197" s="35">
        <v>15.618</v>
      </c>
      <c r="Q197" s="35">
        <v>37.970999999999997</v>
      </c>
      <c r="R197" s="3" t="s">
        <v>13448</v>
      </c>
      <c r="S197" s="19" t="s">
        <v>15256</v>
      </c>
    </row>
    <row r="198" spans="1:19">
      <c r="A198" s="19" t="s">
        <v>10903</v>
      </c>
      <c r="B198" s="19" t="s">
        <v>10901</v>
      </c>
      <c r="C198" s="19" t="s">
        <v>15609</v>
      </c>
      <c r="D198" s="154" t="s">
        <v>13525</v>
      </c>
      <c r="E198" s="25" t="s">
        <v>13527</v>
      </c>
      <c r="F198" s="19" t="s">
        <v>1280</v>
      </c>
      <c r="G198" s="19" t="s">
        <v>13550</v>
      </c>
      <c r="H198" s="154" t="s">
        <v>13525</v>
      </c>
      <c r="I198" s="3" t="s">
        <v>13449</v>
      </c>
      <c r="J198" s="19" t="s">
        <v>13551</v>
      </c>
      <c r="K198" s="11" t="s">
        <v>13552</v>
      </c>
      <c r="L198" s="3" t="s">
        <v>13452</v>
      </c>
      <c r="M198" s="32">
        <v>2.086396959</v>
      </c>
      <c r="N198" s="32">
        <v>0.84860168300000005</v>
      </c>
      <c r="O198" s="35">
        <v>18.271999999999998</v>
      </c>
      <c r="P198" s="35">
        <v>15.62</v>
      </c>
      <c r="Q198" s="35">
        <v>38.210999999999999</v>
      </c>
      <c r="R198" s="3" t="s">
        <v>13448</v>
      </c>
      <c r="S198" s="19" t="s">
        <v>15256</v>
      </c>
    </row>
    <row r="199" spans="1:19">
      <c r="A199" s="19" t="s">
        <v>10903</v>
      </c>
      <c r="B199" s="19" t="s">
        <v>10901</v>
      </c>
      <c r="C199" s="19" t="s">
        <v>15609</v>
      </c>
      <c r="D199" s="154" t="s">
        <v>13513</v>
      </c>
      <c r="E199" s="25" t="s">
        <v>13512</v>
      </c>
      <c r="F199" s="19" t="s">
        <v>1280</v>
      </c>
      <c r="G199" s="19" t="s">
        <v>13550</v>
      </c>
      <c r="H199" s="154" t="s">
        <v>13513</v>
      </c>
      <c r="I199" s="3" t="s">
        <v>13449</v>
      </c>
      <c r="J199" s="19" t="s">
        <v>13551</v>
      </c>
      <c r="K199" s="11" t="s">
        <v>13552</v>
      </c>
      <c r="L199" s="3" t="s">
        <v>13452</v>
      </c>
      <c r="M199" s="32">
        <v>2.086396959</v>
      </c>
      <c r="N199" s="32">
        <v>0.84860168300000005</v>
      </c>
      <c r="O199" s="35">
        <v>18.268999999999998</v>
      </c>
      <c r="P199" s="35">
        <v>15.635</v>
      </c>
      <c r="Q199" s="35">
        <v>38.262</v>
      </c>
      <c r="R199" s="3" t="s">
        <v>13448</v>
      </c>
      <c r="S199" s="19" t="s">
        <v>15256</v>
      </c>
    </row>
    <row r="200" spans="1:19">
      <c r="A200" s="19" t="s">
        <v>10903</v>
      </c>
      <c r="B200" s="19" t="s">
        <v>10901</v>
      </c>
      <c r="C200" s="19" t="s">
        <v>15609</v>
      </c>
      <c r="D200" s="25" t="s">
        <v>13465</v>
      </c>
      <c r="E200" s="3" t="s">
        <v>13464</v>
      </c>
      <c r="F200" s="19" t="s">
        <v>1280</v>
      </c>
      <c r="G200" s="19" t="s">
        <v>13550</v>
      </c>
      <c r="H200" s="25" t="s">
        <v>13465</v>
      </c>
      <c r="I200" s="3" t="s">
        <v>13449</v>
      </c>
      <c r="J200" s="19" t="s">
        <v>13551</v>
      </c>
      <c r="K200" s="11" t="s">
        <v>13552</v>
      </c>
      <c r="L200" s="3" t="s">
        <v>13452</v>
      </c>
      <c r="M200" s="32">
        <v>2.086396959</v>
      </c>
      <c r="N200" s="32">
        <v>0.84860168300000005</v>
      </c>
      <c r="O200" s="35">
        <v>18.149000000000001</v>
      </c>
      <c r="P200" s="35">
        <v>15.611000000000001</v>
      </c>
      <c r="Q200" s="35">
        <v>38.076000000000001</v>
      </c>
      <c r="R200" s="3" t="s">
        <v>13448</v>
      </c>
      <c r="S200" s="19" t="s">
        <v>15256</v>
      </c>
    </row>
    <row r="201" spans="1:19">
      <c r="A201" s="19" t="s">
        <v>10903</v>
      </c>
      <c r="B201" s="19" t="s">
        <v>10901</v>
      </c>
      <c r="C201" s="19" t="s">
        <v>15609</v>
      </c>
      <c r="D201" s="25" t="s">
        <v>13477</v>
      </c>
      <c r="E201" s="3" t="s">
        <v>13476</v>
      </c>
      <c r="F201" s="19" t="s">
        <v>1280</v>
      </c>
      <c r="G201" s="19" t="s">
        <v>13550</v>
      </c>
      <c r="H201" s="25" t="s">
        <v>13477</v>
      </c>
      <c r="I201" s="3" t="s">
        <v>13449</v>
      </c>
      <c r="J201" s="19" t="s">
        <v>13551</v>
      </c>
      <c r="K201" s="11" t="s">
        <v>13552</v>
      </c>
      <c r="L201" s="3" t="s">
        <v>13452</v>
      </c>
      <c r="M201" s="32">
        <v>2.086396959</v>
      </c>
      <c r="N201" s="32">
        <v>0.84860168300000005</v>
      </c>
      <c r="O201" s="35">
        <v>18.25</v>
      </c>
      <c r="P201" s="35">
        <v>15.62</v>
      </c>
      <c r="Q201" s="35">
        <v>38.216999999999999</v>
      </c>
      <c r="R201" s="3" t="s">
        <v>13448</v>
      </c>
      <c r="S201" s="19" t="s">
        <v>15256</v>
      </c>
    </row>
    <row r="202" spans="1:19">
      <c r="A202" s="19" t="s">
        <v>10903</v>
      </c>
      <c r="B202" s="19" t="s">
        <v>10901</v>
      </c>
      <c r="C202" s="19" t="s">
        <v>15609</v>
      </c>
      <c r="D202" s="25" t="s">
        <v>13497</v>
      </c>
      <c r="E202" s="3" t="s">
        <v>13496</v>
      </c>
      <c r="F202" s="19" t="s">
        <v>1280</v>
      </c>
      <c r="G202" s="19" t="s">
        <v>13550</v>
      </c>
      <c r="H202" s="25" t="s">
        <v>13497</v>
      </c>
      <c r="I202" s="3" t="s">
        <v>13449</v>
      </c>
      <c r="J202" s="19" t="s">
        <v>13551</v>
      </c>
      <c r="K202" s="11" t="s">
        <v>13552</v>
      </c>
      <c r="L202" s="3" t="s">
        <v>13452</v>
      </c>
      <c r="M202" s="32">
        <v>2.086396959</v>
      </c>
      <c r="N202" s="32">
        <v>0.84860168300000005</v>
      </c>
      <c r="O202" s="35">
        <v>17.965</v>
      </c>
      <c r="P202" s="35">
        <v>15.622</v>
      </c>
      <c r="Q202" s="35">
        <v>37.942</v>
      </c>
      <c r="R202" s="3" t="s">
        <v>13448</v>
      </c>
      <c r="S202" s="19" t="s">
        <v>15256</v>
      </c>
    </row>
    <row r="203" spans="1:19" s="10" customFormat="1">
      <c r="A203" s="19" t="s">
        <v>10903</v>
      </c>
      <c r="B203" s="19" t="s">
        <v>10901</v>
      </c>
      <c r="C203" s="19" t="s">
        <v>15609</v>
      </c>
      <c r="D203" s="20" t="s">
        <v>13368</v>
      </c>
      <c r="E203" s="3" t="s">
        <v>13336</v>
      </c>
      <c r="F203" s="3" t="s">
        <v>8097</v>
      </c>
      <c r="G203" s="3" t="s">
        <v>91</v>
      </c>
      <c r="H203" s="19"/>
      <c r="I203" s="25" t="s">
        <v>13337</v>
      </c>
      <c r="J203" s="11" t="s">
        <v>14731</v>
      </c>
      <c r="K203" s="11" t="s">
        <v>14732</v>
      </c>
      <c r="L203" s="3" t="s">
        <v>13338</v>
      </c>
      <c r="M203" s="32">
        <f>Q203/O203</f>
        <v>2.1011051537367331</v>
      </c>
      <c r="N203" s="32">
        <f>P203/O203</f>
        <v>0.85277382645803701</v>
      </c>
      <c r="O203" s="35">
        <v>18.277999999999999</v>
      </c>
      <c r="P203" s="35">
        <v>15.587</v>
      </c>
      <c r="Q203" s="35">
        <v>38.404000000000003</v>
      </c>
      <c r="R203" s="3" t="s">
        <v>13273</v>
      </c>
      <c r="S203" s="19" t="s">
        <v>15250</v>
      </c>
    </row>
    <row r="204" spans="1:19">
      <c r="A204" s="19" t="s">
        <v>10903</v>
      </c>
      <c r="B204" s="19" t="s">
        <v>10901</v>
      </c>
      <c r="C204" s="19" t="s">
        <v>15609</v>
      </c>
      <c r="D204" s="25" t="s">
        <v>13454</v>
      </c>
      <c r="E204" s="3" t="s">
        <v>13453</v>
      </c>
      <c r="F204" s="19" t="s">
        <v>1280</v>
      </c>
      <c r="G204" s="19" t="s">
        <v>13550</v>
      </c>
      <c r="H204" s="25" t="s">
        <v>13454</v>
      </c>
      <c r="I204" s="3" t="s">
        <v>13449</v>
      </c>
      <c r="J204" s="19" t="s">
        <v>13551</v>
      </c>
      <c r="K204" s="11" t="s">
        <v>13552</v>
      </c>
      <c r="L204" s="3" t="s">
        <v>13455</v>
      </c>
      <c r="M204" s="32">
        <v>2.086396959</v>
      </c>
      <c r="N204" s="32">
        <v>0.84860168300000005</v>
      </c>
      <c r="O204" s="35">
        <v>18.338000000000001</v>
      </c>
      <c r="P204" s="35">
        <v>15.657999999999999</v>
      </c>
      <c r="Q204" s="35">
        <v>38.402000000000001</v>
      </c>
      <c r="R204" s="3" t="s">
        <v>13448</v>
      </c>
      <c r="S204" s="19" t="s">
        <v>15256</v>
      </c>
    </row>
    <row r="205" spans="1:19">
      <c r="A205" s="19" t="s">
        <v>10903</v>
      </c>
      <c r="B205" s="19" t="s">
        <v>10901</v>
      </c>
      <c r="C205" s="19" t="s">
        <v>15609</v>
      </c>
      <c r="D205" s="25" t="s">
        <v>13460</v>
      </c>
      <c r="E205" s="3" t="s">
        <v>13459</v>
      </c>
      <c r="F205" s="19" t="s">
        <v>1280</v>
      </c>
      <c r="G205" s="19" t="s">
        <v>13550</v>
      </c>
      <c r="H205" s="25" t="s">
        <v>13460</v>
      </c>
      <c r="I205" s="3" t="s">
        <v>13449</v>
      </c>
      <c r="J205" s="19" t="s">
        <v>13551</v>
      </c>
      <c r="K205" s="11" t="s">
        <v>13552</v>
      </c>
      <c r="L205" s="3" t="s">
        <v>13455</v>
      </c>
      <c r="M205" s="32">
        <v>2.086396959</v>
      </c>
      <c r="N205" s="32">
        <v>0.84860168300000005</v>
      </c>
      <c r="O205" s="35">
        <v>18.308</v>
      </c>
      <c r="P205" s="35">
        <v>15.62</v>
      </c>
      <c r="Q205" s="35">
        <v>38.284999999999997</v>
      </c>
      <c r="R205" s="3" t="s">
        <v>13448</v>
      </c>
      <c r="S205" s="19" t="s">
        <v>15256</v>
      </c>
    </row>
    <row r="206" spans="1:19">
      <c r="A206" s="19" t="s">
        <v>10903</v>
      </c>
      <c r="B206" s="19" t="s">
        <v>10901</v>
      </c>
      <c r="C206" s="19" t="s">
        <v>15609</v>
      </c>
      <c r="D206" s="154" t="s">
        <v>13523</v>
      </c>
      <c r="E206" s="25" t="s">
        <v>13522</v>
      </c>
      <c r="F206" s="19" t="s">
        <v>1280</v>
      </c>
      <c r="G206" s="19" t="s">
        <v>13550</v>
      </c>
      <c r="H206" s="154" t="s">
        <v>13523</v>
      </c>
      <c r="I206" s="3" t="s">
        <v>13449</v>
      </c>
      <c r="J206" s="19" t="s">
        <v>13551</v>
      </c>
      <c r="K206" s="11" t="s">
        <v>13552</v>
      </c>
      <c r="L206" s="3" t="s">
        <v>13455</v>
      </c>
      <c r="M206" s="32">
        <v>2.086396959</v>
      </c>
      <c r="N206" s="32">
        <v>0.84860168300000005</v>
      </c>
      <c r="O206" s="35">
        <v>18.407</v>
      </c>
      <c r="P206" s="35">
        <v>15.644</v>
      </c>
      <c r="Q206" s="35">
        <v>38.384999999999998</v>
      </c>
      <c r="R206" s="3" t="s">
        <v>13448</v>
      </c>
      <c r="S206" s="19" t="s">
        <v>15256</v>
      </c>
    </row>
    <row r="207" spans="1:19">
      <c r="A207" s="19" t="s">
        <v>10903</v>
      </c>
      <c r="B207" s="19" t="s">
        <v>10901</v>
      </c>
      <c r="C207" s="19" t="s">
        <v>15609</v>
      </c>
      <c r="D207" s="154" t="s">
        <v>13523</v>
      </c>
      <c r="E207" s="25" t="s">
        <v>13528</v>
      </c>
      <c r="F207" s="19" t="s">
        <v>1280</v>
      </c>
      <c r="G207" s="19" t="s">
        <v>13550</v>
      </c>
      <c r="H207" s="154" t="s">
        <v>13523</v>
      </c>
      <c r="I207" s="3" t="s">
        <v>13449</v>
      </c>
      <c r="J207" s="19" t="s">
        <v>13551</v>
      </c>
      <c r="K207" s="11" t="s">
        <v>13552</v>
      </c>
      <c r="L207" s="3" t="s">
        <v>13455</v>
      </c>
      <c r="M207" s="32">
        <v>2.086396959</v>
      </c>
      <c r="N207" s="32">
        <v>0.84860168300000005</v>
      </c>
      <c r="O207" s="35">
        <v>18.326000000000001</v>
      </c>
      <c r="P207" s="35">
        <v>15.625999999999999</v>
      </c>
      <c r="Q207" s="35">
        <v>38.287999999999997</v>
      </c>
      <c r="R207" s="3" t="s">
        <v>13448</v>
      </c>
      <c r="S207" s="19" t="s">
        <v>15256</v>
      </c>
    </row>
    <row r="208" spans="1:19">
      <c r="A208" s="19" t="s">
        <v>10903</v>
      </c>
      <c r="B208" s="19" t="s">
        <v>10901</v>
      </c>
      <c r="C208" s="19" t="s">
        <v>15609</v>
      </c>
      <c r="D208" s="154" t="s">
        <v>13515</v>
      </c>
      <c r="E208" s="25" t="s">
        <v>13514</v>
      </c>
      <c r="F208" s="19" t="s">
        <v>1280</v>
      </c>
      <c r="G208" s="19" t="s">
        <v>13550</v>
      </c>
      <c r="H208" s="154" t="s">
        <v>13515</v>
      </c>
      <c r="I208" s="3" t="s">
        <v>13449</v>
      </c>
      <c r="J208" s="19" t="s">
        <v>13551</v>
      </c>
      <c r="K208" s="11" t="s">
        <v>13552</v>
      </c>
      <c r="L208" s="3" t="s">
        <v>13455</v>
      </c>
      <c r="M208" s="32">
        <v>2.086396959</v>
      </c>
      <c r="N208" s="32">
        <v>0.84860168300000005</v>
      </c>
      <c r="O208" s="35">
        <v>18.376000000000001</v>
      </c>
      <c r="P208" s="35">
        <v>15.618</v>
      </c>
      <c r="Q208" s="35">
        <v>38.289000000000001</v>
      </c>
      <c r="R208" s="3" t="s">
        <v>13448</v>
      </c>
      <c r="S208" s="19" t="s">
        <v>15256</v>
      </c>
    </row>
    <row r="209" spans="1:19">
      <c r="A209" s="19" t="s">
        <v>10903</v>
      </c>
      <c r="B209" s="19" t="s">
        <v>10901</v>
      </c>
      <c r="C209" s="19" t="s">
        <v>15609</v>
      </c>
      <c r="D209" s="25" t="s">
        <v>13477</v>
      </c>
      <c r="E209" s="3" t="s">
        <v>13478</v>
      </c>
      <c r="F209" s="19" t="s">
        <v>1280</v>
      </c>
      <c r="G209" s="19" t="s">
        <v>13550</v>
      </c>
      <c r="H209" s="25" t="s">
        <v>13477</v>
      </c>
      <c r="I209" s="3" t="s">
        <v>13449</v>
      </c>
      <c r="J209" s="19" t="s">
        <v>13551</v>
      </c>
      <c r="K209" s="11" t="s">
        <v>13552</v>
      </c>
      <c r="L209" s="3" t="s">
        <v>13455</v>
      </c>
      <c r="M209" s="32">
        <v>2.086396959</v>
      </c>
      <c r="N209" s="32">
        <v>0.84860168300000005</v>
      </c>
      <c r="O209" s="35">
        <v>18.268999999999998</v>
      </c>
      <c r="P209" s="35">
        <v>15.615</v>
      </c>
      <c r="Q209" s="35">
        <v>38.226999999999997</v>
      </c>
      <c r="R209" s="3" t="s">
        <v>13448</v>
      </c>
      <c r="S209" s="19" t="s">
        <v>15256</v>
      </c>
    </row>
    <row r="210" spans="1:19">
      <c r="A210" s="19" t="s">
        <v>10903</v>
      </c>
      <c r="B210" s="19" t="s">
        <v>10901</v>
      </c>
      <c r="C210" s="19" t="s">
        <v>15609</v>
      </c>
      <c r="D210" s="25" t="s">
        <v>13474</v>
      </c>
      <c r="E210" s="3" t="s">
        <v>13475</v>
      </c>
      <c r="F210" s="19" t="s">
        <v>1280</v>
      </c>
      <c r="G210" s="19" t="s">
        <v>13550</v>
      </c>
      <c r="H210" s="25" t="s">
        <v>13474</v>
      </c>
      <c r="I210" s="3" t="s">
        <v>13449</v>
      </c>
      <c r="J210" s="19" t="s">
        <v>13551</v>
      </c>
      <c r="K210" s="11" t="s">
        <v>13552</v>
      </c>
      <c r="L210" s="3" t="s">
        <v>13455</v>
      </c>
      <c r="M210" s="32">
        <v>2.086396959</v>
      </c>
      <c r="N210" s="32">
        <v>0.84860168300000005</v>
      </c>
      <c r="O210" s="35">
        <v>18.268000000000001</v>
      </c>
      <c r="P210" s="35">
        <v>15.62</v>
      </c>
      <c r="Q210" s="35">
        <v>38.234999999999999</v>
      </c>
      <c r="R210" s="3" t="s">
        <v>13448</v>
      </c>
      <c r="S210" s="19" t="s">
        <v>15256</v>
      </c>
    </row>
    <row r="211" spans="1:19">
      <c r="A211" s="11" t="s">
        <v>10903</v>
      </c>
      <c r="B211" s="11" t="s">
        <v>10901</v>
      </c>
      <c r="C211" s="11" t="s">
        <v>15609</v>
      </c>
      <c r="D211" s="25" t="s">
        <v>11639</v>
      </c>
      <c r="E211" s="11"/>
      <c r="F211" s="3" t="s">
        <v>926</v>
      </c>
      <c r="G211" s="3" t="s">
        <v>11628</v>
      </c>
      <c r="H211" s="11"/>
      <c r="I211" s="3" t="s">
        <v>11634</v>
      </c>
      <c r="J211" s="3" t="s">
        <v>14717</v>
      </c>
      <c r="K211" s="3" t="s">
        <v>14718</v>
      </c>
      <c r="L211" s="108"/>
      <c r="M211" s="3">
        <v>2.2726266440942831</v>
      </c>
      <c r="N211" s="3">
        <v>0.98574033077223588</v>
      </c>
      <c r="O211" s="35">
        <v>15.358000000000001</v>
      </c>
      <c r="P211" s="35">
        <v>15.138999999999999</v>
      </c>
      <c r="Q211" s="35">
        <v>34.902999999999999</v>
      </c>
      <c r="R211" s="3" t="s">
        <v>11627</v>
      </c>
      <c r="S211" s="28" t="s">
        <v>17034</v>
      </c>
    </row>
    <row r="212" spans="1:19">
      <c r="A212" s="11" t="s">
        <v>10903</v>
      </c>
      <c r="B212" s="11" t="s">
        <v>10901</v>
      </c>
      <c r="C212" s="11" t="s">
        <v>15609</v>
      </c>
      <c r="D212" s="25" t="s">
        <v>11639</v>
      </c>
      <c r="E212" s="19"/>
      <c r="F212" s="3" t="s">
        <v>926</v>
      </c>
      <c r="G212" s="3" t="s">
        <v>11628</v>
      </c>
      <c r="H212" s="19"/>
      <c r="I212" s="3" t="s">
        <v>11634</v>
      </c>
      <c r="J212" s="3" t="s">
        <v>14717</v>
      </c>
      <c r="K212" s="3" t="s">
        <v>14718</v>
      </c>
      <c r="L212" s="20"/>
      <c r="M212" s="3">
        <v>2.273987762010155</v>
      </c>
      <c r="N212" s="3">
        <v>0.98613461788829571</v>
      </c>
      <c r="O212" s="35">
        <v>15.362</v>
      </c>
      <c r="P212" s="35">
        <v>15.148999999999999</v>
      </c>
      <c r="Q212" s="35">
        <v>34.933</v>
      </c>
      <c r="R212" s="3" t="s">
        <v>11627</v>
      </c>
      <c r="S212" s="28" t="s">
        <v>17034</v>
      </c>
    </row>
    <row r="213" spans="1:19">
      <c r="A213" s="11" t="s">
        <v>10903</v>
      </c>
      <c r="B213" s="11" t="s">
        <v>10901</v>
      </c>
      <c r="C213" s="11" t="s">
        <v>15609</v>
      </c>
      <c r="D213" s="25" t="s">
        <v>11640</v>
      </c>
      <c r="E213" s="11"/>
      <c r="F213" s="3" t="s">
        <v>926</v>
      </c>
      <c r="G213" s="3" t="s">
        <v>11628</v>
      </c>
      <c r="H213" s="11"/>
      <c r="I213" s="3" t="s">
        <v>11633</v>
      </c>
      <c r="J213" s="3" t="s">
        <v>14715</v>
      </c>
      <c r="K213" s="3" t="s">
        <v>14716</v>
      </c>
      <c r="L213" s="108"/>
      <c r="M213" s="3">
        <v>2.2798168138698069</v>
      </c>
      <c r="N213" s="3">
        <v>0.98842001962708537</v>
      </c>
      <c r="O213" s="35">
        <v>15.285</v>
      </c>
      <c r="P213" s="35">
        <v>15.108000000000001</v>
      </c>
      <c r="Q213" s="35">
        <v>34.847000000000001</v>
      </c>
      <c r="R213" s="3" t="s">
        <v>11627</v>
      </c>
      <c r="S213" s="28" t="s">
        <v>17034</v>
      </c>
    </row>
    <row r="214" spans="1:19">
      <c r="A214" s="19" t="s">
        <v>10903</v>
      </c>
      <c r="B214" s="19" t="s">
        <v>10901</v>
      </c>
      <c r="C214" s="19" t="s">
        <v>17020</v>
      </c>
      <c r="D214" s="11" t="s">
        <v>14088</v>
      </c>
      <c r="E214" s="19"/>
      <c r="F214" s="3" t="s">
        <v>6078</v>
      </c>
      <c r="G214" s="11" t="s">
        <v>15861</v>
      </c>
      <c r="H214" s="19"/>
      <c r="I214" s="3" t="s">
        <v>14087</v>
      </c>
      <c r="J214" s="11" t="s">
        <v>6081</v>
      </c>
      <c r="K214" s="11" t="s">
        <v>6082</v>
      </c>
      <c r="L214" s="108"/>
      <c r="M214" s="11">
        <v>2.1109</v>
      </c>
      <c r="N214" s="3">
        <v>0.87785999999999997</v>
      </c>
      <c r="O214" s="35">
        <v>17.63</v>
      </c>
      <c r="P214" s="32">
        <f>Tableau1[[#This Row],[206Pb/204Pb]]*Tableau1[[#This Row],[207Pb/206Pb]]</f>
        <v>15.476671799999998</v>
      </c>
      <c r="Q214" s="32">
        <f>Tableau1[[#This Row],[208Pb/206Pb]]*Tableau1[[#This Row],[206Pb/204Pb]]</f>
        <v>37.215167000000001</v>
      </c>
      <c r="R214" s="11" t="s">
        <v>9421</v>
      </c>
      <c r="S214" s="11" t="s">
        <v>9468</v>
      </c>
    </row>
    <row r="215" spans="1:19">
      <c r="A215" s="108" t="s">
        <v>10903</v>
      </c>
      <c r="B215" s="108" t="s">
        <v>10901</v>
      </c>
      <c r="C215" s="75" t="s">
        <v>15609</v>
      </c>
      <c r="D215" s="3"/>
      <c r="E215" s="20"/>
      <c r="F215" s="16" t="s">
        <v>7410</v>
      </c>
      <c r="G215" s="108"/>
      <c r="H215" s="108" t="s">
        <v>6594</v>
      </c>
      <c r="I215" s="108" t="s">
        <v>16853</v>
      </c>
      <c r="J215" s="108" t="s">
        <v>17017</v>
      </c>
      <c r="K215" s="108" t="s">
        <v>16910</v>
      </c>
      <c r="L215" s="108"/>
      <c r="M215" s="32">
        <f>Tableau1[[#This Row],[208Pb/204Pb]]/Tableau1[[#This Row],[206Pb/204Pb]]</f>
        <v>2.049385378477464</v>
      </c>
      <c r="N215" s="32">
        <f>Tableau1[[#This Row],[207Pb/204Pb]]/Tableau1[[#This Row],[206Pb/204Pb]]</f>
        <v>0.8403601466465388</v>
      </c>
      <c r="O215" s="117">
        <v>18.547999999999998</v>
      </c>
      <c r="P215" s="117">
        <v>15.587</v>
      </c>
      <c r="Q215" s="117">
        <v>38.012</v>
      </c>
      <c r="R215" s="1" t="s">
        <v>16841</v>
      </c>
      <c r="S215" s="3" t="s">
        <v>16858</v>
      </c>
    </row>
    <row r="216" spans="1:19">
      <c r="A216" s="108" t="s">
        <v>10903</v>
      </c>
      <c r="B216" s="108" t="s">
        <v>10901</v>
      </c>
      <c r="C216" s="75" t="s">
        <v>15609</v>
      </c>
      <c r="D216" s="3"/>
      <c r="E216" s="20"/>
      <c r="F216" s="16" t="s">
        <v>7410</v>
      </c>
      <c r="G216" s="108"/>
      <c r="H216" s="108" t="s">
        <v>6594</v>
      </c>
      <c r="I216" s="108" t="s">
        <v>16853</v>
      </c>
      <c r="J216" s="108" t="s">
        <v>17017</v>
      </c>
      <c r="K216" s="108" t="s">
        <v>16910</v>
      </c>
      <c r="L216" s="108"/>
      <c r="M216" s="32">
        <f>Tableau1[[#This Row],[208Pb/204Pb]]/Tableau1[[#This Row],[206Pb/204Pb]]</f>
        <v>2.0425257731958766</v>
      </c>
      <c r="N216" s="32">
        <f>Tableau1[[#This Row],[207Pb/204Pb]]/Tableau1[[#This Row],[206Pb/204Pb]]</f>
        <v>0.83628651202749138</v>
      </c>
      <c r="O216" s="117">
        <v>18.623999999999999</v>
      </c>
      <c r="P216" s="117">
        <v>15.574999999999999</v>
      </c>
      <c r="Q216" s="117">
        <v>38.04</v>
      </c>
      <c r="R216" s="1" t="s">
        <v>16841</v>
      </c>
      <c r="S216" s="3" t="s">
        <v>16858</v>
      </c>
    </row>
    <row r="217" spans="1:19">
      <c r="A217" s="108" t="s">
        <v>10903</v>
      </c>
      <c r="B217" s="108" t="s">
        <v>10901</v>
      </c>
      <c r="C217" s="75" t="s">
        <v>15609</v>
      </c>
      <c r="D217" s="3"/>
      <c r="E217" s="20"/>
      <c r="F217" s="16" t="s">
        <v>7410</v>
      </c>
      <c r="G217" s="108"/>
      <c r="H217" s="108" t="s">
        <v>6594</v>
      </c>
      <c r="I217" s="108" t="s">
        <v>16853</v>
      </c>
      <c r="J217" s="108" t="s">
        <v>17017</v>
      </c>
      <c r="K217" s="108" t="s">
        <v>16910</v>
      </c>
      <c r="L217" s="108"/>
      <c r="M217" s="32">
        <f>Tableau1[[#This Row],[208Pb/204Pb]]/Tableau1[[#This Row],[206Pb/204Pb]]</f>
        <v>2.0364678162150587</v>
      </c>
      <c r="N217" s="32">
        <f>Tableau1[[#This Row],[207Pb/204Pb]]/Tableau1[[#This Row],[206Pb/204Pb]]</f>
        <v>0.83426154010924281</v>
      </c>
      <c r="O217" s="117">
        <v>18.673999999999999</v>
      </c>
      <c r="P217" s="117">
        <v>15.579000000000001</v>
      </c>
      <c r="Q217" s="117">
        <v>38.029000000000003</v>
      </c>
      <c r="R217" s="1" t="s">
        <v>16841</v>
      </c>
      <c r="S217" s="3" t="s">
        <v>16858</v>
      </c>
    </row>
    <row r="218" spans="1:19" s="2" customFormat="1">
      <c r="A218" s="108" t="s">
        <v>10903</v>
      </c>
      <c r="B218" s="108" t="s">
        <v>10901</v>
      </c>
      <c r="C218" s="75" t="s">
        <v>15609</v>
      </c>
      <c r="D218" s="3"/>
      <c r="E218" s="20"/>
      <c r="F218" s="16" t="s">
        <v>7410</v>
      </c>
      <c r="G218" s="108"/>
      <c r="H218" s="108" t="s">
        <v>6594</v>
      </c>
      <c r="I218" s="108" t="s">
        <v>16853</v>
      </c>
      <c r="J218" s="108" t="s">
        <v>17017</v>
      </c>
      <c r="K218" s="108" t="s">
        <v>16910</v>
      </c>
      <c r="L218" s="108"/>
      <c r="M218" s="32">
        <f>Tableau1[[#This Row],[208Pb/204Pb]]/Tableau1[[#This Row],[206Pb/204Pb]]</f>
        <v>2.0679558911402034</v>
      </c>
      <c r="N218" s="32">
        <f>Tableau1[[#This Row],[207Pb/204Pb]]/Tableau1[[#This Row],[206Pb/204Pb]]</f>
        <v>0.84643380954967684</v>
      </c>
      <c r="O218" s="117">
        <v>18.408999999999999</v>
      </c>
      <c r="P218" s="117">
        <v>15.582000000000001</v>
      </c>
      <c r="Q218" s="117">
        <v>38.069000000000003</v>
      </c>
      <c r="R218" s="1" t="s">
        <v>16841</v>
      </c>
      <c r="S218" s="3" t="s">
        <v>16858</v>
      </c>
    </row>
    <row r="219" spans="1:19">
      <c r="A219" s="108" t="s">
        <v>10903</v>
      </c>
      <c r="B219" s="108" t="s">
        <v>10901</v>
      </c>
      <c r="C219" s="75" t="s">
        <v>15609</v>
      </c>
      <c r="D219" s="3"/>
      <c r="E219" s="20"/>
      <c r="F219" s="16" t="s">
        <v>7410</v>
      </c>
      <c r="G219" s="16"/>
      <c r="H219" s="108" t="s">
        <v>6594</v>
      </c>
      <c r="I219" s="108" t="s">
        <v>16853</v>
      </c>
      <c r="J219" s="108" t="s">
        <v>17017</v>
      </c>
      <c r="K219" s="108" t="s">
        <v>16910</v>
      </c>
      <c r="L219" s="108"/>
      <c r="M219" s="32">
        <f>Tableau1[[#This Row],[208Pb/204Pb]]/Tableau1[[#This Row],[206Pb/204Pb]]</f>
        <v>2.0713974749673487</v>
      </c>
      <c r="N219" s="32">
        <f>Tableau1[[#This Row],[207Pb/204Pb]]/Tableau1[[#This Row],[206Pb/204Pb]]</f>
        <v>0.84795385285154545</v>
      </c>
      <c r="O219" s="117">
        <v>18.376000000000001</v>
      </c>
      <c r="P219" s="117">
        <v>15.582000000000001</v>
      </c>
      <c r="Q219" s="117">
        <v>38.064</v>
      </c>
      <c r="R219" s="1" t="s">
        <v>16841</v>
      </c>
      <c r="S219" s="3" t="s">
        <v>16858</v>
      </c>
    </row>
    <row r="220" spans="1:19">
      <c r="A220" s="19" t="s">
        <v>10903</v>
      </c>
      <c r="B220" s="19" t="s">
        <v>10901</v>
      </c>
      <c r="C220" s="19" t="s">
        <v>17020</v>
      </c>
      <c r="D220" s="25" t="s">
        <v>14936</v>
      </c>
      <c r="E220" s="20"/>
      <c r="F220" s="19" t="s">
        <v>2331</v>
      </c>
      <c r="G220" s="19" t="s">
        <v>2337</v>
      </c>
      <c r="H220" s="19"/>
      <c r="I220" s="19" t="s">
        <v>2350</v>
      </c>
      <c r="J220" s="11" t="s">
        <v>2351</v>
      </c>
      <c r="K220" s="11" t="s">
        <v>2352</v>
      </c>
      <c r="L220" s="108"/>
      <c r="M220" s="32">
        <v>2.0931999999999999</v>
      </c>
      <c r="N220" s="32">
        <v>0.84794000000000003</v>
      </c>
      <c r="O220" s="32">
        <v>18.468</v>
      </c>
      <c r="P220" s="32">
        <v>15.65975592</v>
      </c>
      <c r="Q220" s="32">
        <v>38.657217600000003</v>
      </c>
      <c r="R220" s="11" t="s">
        <v>2336</v>
      </c>
      <c r="S220" s="11" t="s">
        <v>9363</v>
      </c>
    </row>
    <row r="221" spans="1:19">
      <c r="A221" s="75" t="s">
        <v>10903</v>
      </c>
      <c r="B221" s="75" t="s">
        <v>10901</v>
      </c>
      <c r="C221" s="75" t="s">
        <v>15609</v>
      </c>
      <c r="D221" s="181" t="s">
        <v>16622</v>
      </c>
      <c r="E221" s="177" t="s">
        <v>16621</v>
      </c>
      <c r="F221" s="178" t="s">
        <v>9159</v>
      </c>
      <c r="G221" s="178" t="s">
        <v>15957</v>
      </c>
      <c r="H221" s="178"/>
      <c r="I221" s="178" t="s">
        <v>16620</v>
      </c>
      <c r="J221" s="78">
        <v>38.622222000000001</v>
      </c>
      <c r="K221" s="78">
        <v>-7.2650560000000004</v>
      </c>
      <c r="L221" s="177"/>
      <c r="M221" s="179">
        <v>2.05986</v>
      </c>
      <c r="N221" s="182">
        <v>0.83341200000000004</v>
      </c>
      <c r="O221" s="79">
        <v>18.779</v>
      </c>
      <c r="P221" s="79">
        <v>15.650600000000001</v>
      </c>
      <c r="Q221" s="79">
        <v>38.682000000000002</v>
      </c>
      <c r="R221" s="178" t="s">
        <v>16619</v>
      </c>
      <c r="S221" s="19" t="s">
        <v>16618</v>
      </c>
    </row>
    <row r="222" spans="1:19">
      <c r="A222" s="3" t="s">
        <v>10903</v>
      </c>
      <c r="B222" s="19" t="s">
        <v>10901</v>
      </c>
      <c r="C222" s="19" t="s">
        <v>15609</v>
      </c>
      <c r="D222" s="20" t="s">
        <v>12789</v>
      </c>
      <c r="E222" s="19"/>
      <c r="F222" s="19" t="s">
        <v>6178</v>
      </c>
      <c r="G222" s="19" t="s">
        <v>6195</v>
      </c>
      <c r="H222" s="19"/>
      <c r="I222" s="19" t="s">
        <v>6228</v>
      </c>
      <c r="J222" s="11" t="s">
        <v>6226</v>
      </c>
      <c r="K222" s="11" t="s">
        <v>6227</v>
      </c>
      <c r="L222" s="108"/>
      <c r="M222" s="38">
        <v>2.0800432670000002</v>
      </c>
      <c r="N222" s="38">
        <v>0.85451595499999999</v>
      </c>
      <c r="O222" s="38">
        <v>18.489999999999998</v>
      </c>
      <c r="P222" s="38">
        <v>15.8</v>
      </c>
      <c r="Q222" s="38">
        <v>38.46</v>
      </c>
      <c r="R222" s="11" t="s">
        <v>9414</v>
      </c>
      <c r="S222" s="11" t="s">
        <v>9500</v>
      </c>
    </row>
    <row r="223" spans="1:19">
      <c r="A223" s="3" t="s">
        <v>10903</v>
      </c>
      <c r="B223" s="19" t="s">
        <v>10901</v>
      </c>
      <c r="C223" s="19" t="s">
        <v>15609</v>
      </c>
      <c r="D223" s="20" t="s">
        <v>12789</v>
      </c>
      <c r="E223" s="19"/>
      <c r="F223" s="19" t="s">
        <v>6178</v>
      </c>
      <c r="G223" s="19" t="s">
        <v>6195</v>
      </c>
      <c r="H223" s="19"/>
      <c r="I223" s="19" t="s">
        <v>6225</v>
      </c>
      <c r="J223" s="11" t="s">
        <v>6226</v>
      </c>
      <c r="K223" s="11" t="s">
        <v>6227</v>
      </c>
      <c r="L223" s="20"/>
      <c r="M223" s="32">
        <v>2.0877097999999998</v>
      </c>
      <c r="N223" s="32">
        <v>0.85381700100000002</v>
      </c>
      <c r="O223" s="38">
        <v>18.47</v>
      </c>
      <c r="P223" s="38">
        <v>15.77</v>
      </c>
      <c r="Q223" s="38">
        <v>38.56</v>
      </c>
      <c r="R223" s="11" t="s">
        <v>9414</v>
      </c>
      <c r="S223" s="11" t="s">
        <v>9500</v>
      </c>
    </row>
    <row r="224" spans="1:19">
      <c r="A224" s="75" t="s">
        <v>10903</v>
      </c>
      <c r="B224" s="75" t="s">
        <v>10901</v>
      </c>
      <c r="C224" s="75" t="s">
        <v>15609</v>
      </c>
      <c r="D224" s="181"/>
      <c r="E224" s="177"/>
      <c r="F224" s="178" t="s">
        <v>9159</v>
      </c>
      <c r="G224" s="178" t="s">
        <v>15970</v>
      </c>
      <c r="H224" s="178"/>
      <c r="I224" s="178" t="s">
        <v>16271</v>
      </c>
      <c r="J224" s="78">
        <v>39.838304000000001</v>
      </c>
      <c r="K224" s="78">
        <v>-6.9710479999999997</v>
      </c>
      <c r="L224" s="177"/>
      <c r="M224" s="182">
        <v>2.086144</v>
      </c>
      <c r="N224" s="182">
        <v>0.85079199999999999</v>
      </c>
      <c r="O224" s="79">
        <v>18.4239</v>
      </c>
      <c r="P224" s="79">
        <v>15.674899999999999</v>
      </c>
      <c r="Q224" s="79">
        <v>38.434899999999999</v>
      </c>
      <c r="R224" s="178" t="s">
        <v>16258</v>
      </c>
      <c r="S224" s="19" t="s">
        <v>16257</v>
      </c>
    </row>
    <row r="225" spans="1:19">
      <c r="A225" s="75" t="s">
        <v>10903</v>
      </c>
      <c r="B225" s="75" t="s">
        <v>10901</v>
      </c>
      <c r="C225" s="75" t="s">
        <v>15609</v>
      </c>
      <c r="D225" s="180" t="s">
        <v>16943</v>
      </c>
      <c r="E225" s="177"/>
      <c r="F225" s="178" t="s">
        <v>9159</v>
      </c>
      <c r="G225" s="178" t="s">
        <v>16279</v>
      </c>
      <c r="H225" s="178"/>
      <c r="I225" s="178" t="s">
        <v>334</v>
      </c>
      <c r="J225" s="78">
        <v>41.540519000000003</v>
      </c>
      <c r="K225" s="78">
        <v>-8.4603900000000003</v>
      </c>
      <c r="L225" s="177"/>
      <c r="M225" s="182">
        <v>2.096552</v>
      </c>
      <c r="N225" s="182">
        <v>0.85277899999999995</v>
      </c>
      <c r="O225" s="79">
        <v>18.379799999999999</v>
      </c>
      <c r="P225" s="79">
        <v>15.6739</v>
      </c>
      <c r="Q225" s="79">
        <v>38.534199999999998</v>
      </c>
      <c r="R225" s="178" t="s">
        <v>16258</v>
      </c>
      <c r="S225" s="19" t="s">
        <v>16257</v>
      </c>
    </row>
    <row r="226" spans="1:19">
      <c r="A226" s="140" t="s">
        <v>10903</v>
      </c>
      <c r="B226" s="140" t="s">
        <v>10901</v>
      </c>
      <c r="C226" s="75" t="s">
        <v>15609</v>
      </c>
      <c r="D226" s="181"/>
      <c r="E226" s="177"/>
      <c r="F226" s="178" t="s">
        <v>9159</v>
      </c>
      <c r="G226" s="178" t="s">
        <v>16279</v>
      </c>
      <c r="H226" s="178"/>
      <c r="I226" s="178" t="s">
        <v>16282</v>
      </c>
      <c r="J226" s="78">
        <v>41.540519000000003</v>
      </c>
      <c r="K226" s="78">
        <v>-8.4603900000000003</v>
      </c>
      <c r="L226" s="177"/>
      <c r="M226" s="182">
        <v>2.0925020000000001</v>
      </c>
      <c r="N226" s="182">
        <v>0.85124200000000005</v>
      </c>
      <c r="O226" s="79">
        <v>18.421199999999999</v>
      </c>
      <c r="P226" s="79">
        <v>15.680899999999999</v>
      </c>
      <c r="Q226" s="79">
        <v>38.546399999999998</v>
      </c>
      <c r="R226" s="178" t="s">
        <v>16258</v>
      </c>
      <c r="S226" s="19" t="s">
        <v>16257</v>
      </c>
    </row>
    <row r="227" spans="1:19">
      <c r="A227" s="75" t="s">
        <v>10903</v>
      </c>
      <c r="B227" s="75" t="s">
        <v>10901</v>
      </c>
      <c r="C227" s="75" t="s">
        <v>15609</v>
      </c>
      <c r="D227" s="180"/>
      <c r="E227" s="177"/>
      <c r="F227" s="178" t="s">
        <v>9159</v>
      </c>
      <c r="G227" s="178" t="s">
        <v>16260</v>
      </c>
      <c r="H227" s="178"/>
      <c r="I227" s="178" t="s">
        <v>16286</v>
      </c>
      <c r="J227" s="78">
        <v>41.907590999999996</v>
      </c>
      <c r="K227" s="78">
        <v>-6.7396890000000003</v>
      </c>
      <c r="L227" s="177"/>
      <c r="M227" s="182">
        <v>2.092282</v>
      </c>
      <c r="N227" s="182">
        <v>0.85428199999999999</v>
      </c>
      <c r="O227" s="79">
        <v>18.339500000000001</v>
      </c>
      <c r="P227" s="79">
        <v>15.6671</v>
      </c>
      <c r="Q227" s="79">
        <v>38.371400000000001</v>
      </c>
      <c r="R227" s="178" t="s">
        <v>16258</v>
      </c>
      <c r="S227" s="19" t="s">
        <v>16257</v>
      </c>
    </row>
    <row r="228" spans="1:19">
      <c r="A228" s="75" t="s">
        <v>10903</v>
      </c>
      <c r="B228" s="75" t="s">
        <v>10901</v>
      </c>
      <c r="C228" s="141" t="s">
        <v>15609</v>
      </c>
      <c r="D228" s="76" t="s">
        <v>16178</v>
      </c>
      <c r="E228" s="77" t="s">
        <v>16177</v>
      </c>
      <c r="F228" s="76" t="s">
        <v>8097</v>
      </c>
      <c r="G228" s="76" t="s">
        <v>15949</v>
      </c>
      <c r="H228" s="76"/>
      <c r="I228" s="76" t="s">
        <v>16176</v>
      </c>
      <c r="J228" s="78">
        <v>37.715398</v>
      </c>
      <c r="K228" s="78">
        <v>-6.5831049999999998</v>
      </c>
      <c r="L228" s="108"/>
      <c r="M228" s="179">
        <v>2.093</v>
      </c>
      <c r="N228" s="179">
        <v>0.85485999999999995</v>
      </c>
      <c r="O228" s="183">
        <v>18.257999999999999</v>
      </c>
      <c r="P228" s="183">
        <v>15.608000000000001</v>
      </c>
      <c r="Q228" s="183">
        <v>38.213999999999999</v>
      </c>
      <c r="R228" s="178" t="s">
        <v>16145</v>
      </c>
      <c r="S228" s="11" t="s">
        <v>16144</v>
      </c>
    </row>
    <row r="229" spans="1:19">
      <c r="A229" s="141" t="s">
        <v>10903</v>
      </c>
      <c r="B229" s="141" t="s">
        <v>10901</v>
      </c>
      <c r="C229" s="141" t="s">
        <v>15609</v>
      </c>
      <c r="D229" s="76" t="s">
        <v>16180</v>
      </c>
      <c r="E229" s="77" t="s">
        <v>16179</v>
      </c>
      <c r="F229" s="76" t="s">
        <v>8097</v>
      </c>
      <c r="G229" s="76" t="s">
        <v>15949</v>
      </c>
      <c r="H229" s="76"/>
      <c r="I229" s="76" t="s">
        <v>16176</v>
      </c>
      <c r="J229" s="78">
        <v>37.715398</v>
      </c>
      <c r="K229" s="78">
        <v>-6.5831049999999998</v>
      </c>
      <c r="L229" s="108"/>
      <c r="M229" s="179">
        <v>2.0918700000000001</v>
      </c>
      <c r="N229" s="179">
        <v>0.85419</v>
      </c>
      <c r="O229" s="183">
        <v>18.263999999999999</v>
      </c>
      <c r="P229" s="183">
        <v>15.601000000000001</v>
      </c>
      <c r="Q229" s="183">
        <v>38.206000000000003</v>
      </c>
      <c r="R229" s="178" t="s">
        <v>16145</v>
      </c>
      <c r="S229" s="11" t="s">
        <v>16144</v>
      </c>
    </row>
    <row r="230" spans="1:19">
      <c r="A230" s="19" t="s">
        <v>10903</v>
      </c>
      <c r="B230" s="19" t="s">
        <v>10901</v>
      </c>
      <c r="C230" s="19" t="s">
        <v>15609</v>
      </c>
      <c r="D230" s="48" t="s">
        <v>8176</v>
      </c>
      <c r="E230" s="25"/>
      <c r="F230" s="3" t="s">
        <v>8097</v>
      </c>
      <c r="G230" s="3" t="s">
        <v>8179</v>
      </c>
      <c r="H230" s="19"/>
      <c r="I230" s="17" t="s">
        <v>8175</v>
      </c>
      <c r="J230" s="11" t="s">
        <v>468</v>
      </c>
      <c r="K230" s="11" t="s">
        <v>469</v>
      </c>
      <c r="L230" s="48"/>
      <c r="M230" s="35">
        <f>Q230/O230</f>
        <v>2.0945544554455444</v>
      </c>
      <c r="N230" s="35">
        <f>P230/O230</f>
        <v>0.85836083608360836</v>
      </c>
      <c r="O230" s="126">
        <v>18.18</v>
      </c>
      <c r="P230" s="126">
        <v>15.605</v>
      </c>
      <c r="Q230" s="126">
        <v>38.079000000000001</v>
      </c>
      <c r="R230" s="127" t="s">
        <v>8181</v>
      </c>
      <c r="S230" s="11" t="s">
        <v>9460</v>
      </c>
    </row>
    <row r="231" spans="1:19">
      <c r="A231" s="19" t="s">
        <v>10903</v>
      </c>
      <c r="B231" s="19" t="s">
        <v>10901</v>
      </c>
      <c r="C231" s="19" t="s">
        <v>15609</v>
      </c>
      <c r="D231" s="25" t="s">
        <v>14438</v>
      </c>
      <c r="E231" s="19"/>
      <c r="F231" s="19" t="s">
        <v>1835</v>
      </c>
      <c r="G231" s="19" t="s">
        <v>16978</v>
      </c>
      <c r="H231" s="19" t="s">
        <v>3339</v>
      </c>
      <c r="I231" s="19" t="s">
        <v>4013</v>
      </c>
      <c r="J231" s="19" t="s">
        <v>4014</v>
      </c>
      <c r="K231" s="19" t="s">
        <v>4015</v>
      </c>
      <c r="L231" s="108"/>
      <c r="M231" s="32">
        <v>2.09931395</v>
      </c>
      <c r="N231" s="32">
        <v>0.85304366799999998</v>
      </c>
      <c r="O231" s="32">
        <v>18.366</v>
      </c>
      <c r="P231" s="32">
        <v>15.667</v>
      </c>
      <c r="Q231" s="32">
        <v>38.555999999999997</v>
      </c>
      <c r="R231" s="19" t="s">
        <v>340</v>
      </c>
      <c r="S231" s="11" t="s">
        <v>9458</v>
      </c>
    </row>
    <row r="232" spans="1:19">
      <c r="A232" s="19" t="s">
        <v>10903</v>
      </c>
      <c r="B232" s="19" t="s">
        <v>10901</v>
      </c>
      <c r="C232" s="19" t="s">
        <v>15609</v>
      </c>
      <c r="D232" s="25" t="s">
        <v>14437</v>
      </c>
      <c r="E232" s="19"/>
      <c r="F232" s="19" t="s">
        <v>1835</v>
      </c>
      <c r="G232" s="19" t="s">
        <v>17005</v>
      </c>
      <c r="H232" s="19"/>
      <c r="I232" s="19" t="s">
        <v>3897</v>
      </c>
      <c r="J232" s="11" t="s">
        <v>3898</v>
      </c>
      <c r="K232" s="11" t="s">
        <v>3899</v>
      </c>
      <c r="L232" s="108"/>
      <c r="M232" s="32">
        <v>2.1015544039999998</v>
      </c>
      <c r="N232" s="32">
        <v>0.85459503699999995</v>
      </c>
      <c r="O232" s="32">
        <v>18.335000000000001</v>
      </c>
      <c r="P232" s="32">
        <v>15.669</v>
      </c>
      <c r="Q232" s="32">
        <v>38.531999999999996</v>
      </c>
      <c r="R232" s="11" t="s">
        <v>340</v>
      </c>
      <c r="S232" s="11" t="s">
        <v>9458</v>
      </c>
    </row>
    <row r="233" spans="1:19">
      <c r="A233" s="11" t="s">
        <v>10903</v>
      </c>
      <c r="B233" s="11" t="s">
        <v>10901</v>
      </c>
      <c r="C233" s="11" t="s">
        <v>15609</v>
      </c>
      <c r="D233" s="108" t="s">
        <v>16952</v>
      </c>
      <c r="E233" s="11"/>
      <c r="F233" s="11" t="s">
        <v>1835</v>
      </c>
      <c r="G233" s="11" t="s">
        <v>16976</v>
      </c>
      <c r="H233" s="11"/>
      <c r="I233" s="11" t="s">
        <v>3861</v>
      </c>
      <c r="J233" s="11" t="s">
        <v>3862</v>
      </c>
      <c r="K233" s="11" t="s">
        <v>3863</v>
      </c>
      <c r="L233" s="108"/>
      <c r="M233" s="32">
        <v>2.0772541420000001</v>
      </c>
      <c r="N233" s="32">
        <v>0.84586830199999996</v>
      </c>
      <c r="O233" s="32">
        <v>18.588000000000001</v>
      </c>
      <c r="P233" s="32">
        <v>15.723000000000001</v>
      </c>
      <c r="Q233" s="32">
        <v>38.612000000000002</v>
      </c>
      <c r="R233" s="11" t="s">
        <v>340</v>
      </c>
      <c r="S233" s="11" t="s">
        <v>9458</v>
      </c>
    </row>
    <row r="234" spans="1:19">
      <c r="A234" s="19" t="s">
        <v>10903</v>
      </c>
      <c r="B234" s="19" t="s">
        <v>10901</v>
      </c>
      <c r="C234" s="19" t="s">
        <v>15609</v>
      </c>
      <c r="D234" s="20" t="s">
        <v>16949</v>
      </c>
      <c r="E234" s="19"/>
      <c r="F234" s="19" t="s">
        <v>1835</v>
      </c>
      <c r="G234" s="19" t="s">
        <v>15691</v>
      </c>
      <c r="H234" s="19" t="s">
        <v>3506</v>
      </c>
      <c r="I234" s="19" t="s">
        <v>3887</v>
      </c>
      <c r="J234" s="19" t="s">
        <v>3888</v>
      </c>
      <c r="K234" s="19" t="s">
        <v>3889</v>
      </c>
      <c r="L234" s="20"/>
      <c r="M234" s="32">
        <v>2.1106507570000002</v>
      </c>
      <c r="N234" s="32">
        <v>0.863716716</v>
      </c>
      <c r="O234" s="32">
        <v>18.102</v>
      </c>
      <c r="P234" s="32">
        <v>15.635</v>
      </c>
      <c r="Q234" s="32">
        <v>38.207000000000001</v>
      </c>
      <c r="R234" s="11" t="s">
        <v>340</v>
      </c>
      <c r="S234" s="11" t="s">
        <v>9458</v>
      </c>
    </row>
    <row r="235" spans="1:19">
      <c r="A235" s="19" t="s">
        <v>10903</v>
      </c>
      <c r="B235" s="19" t="s">
        <v>10901</v>
      </c>
      <c r="C235" s="19" t="s">
        <v>15609</v>
      </c>
      <c r="D235" s="20" t="s">
        <v>16950</v>
      </c>
      <c r="E235" s="19"/>
      <c r="F235" s="19" t="s">
        <v>1835</v>
      </c>
      <c r="G235" s="19" t="s">
        <v>16974</v>
      </c>
      <c r="H235" s="19" t="s">
        <v>3506</v>
      </c>
      <c r="I235" s="19" t="s">
        <v>3828</v>
      </c>
      <c r="J235" s="11" t="s">
        <v>3829</v>
      </c>
      <c r="K235" s="11" t="s">
        <v>3830</v>
      </c>
      <c r="L235" s="108"/>
      <c r="M235" s="32">
        <v>2.1121046529999998</v>
      </c>
      <c r="N235" s="32">
        <v>0.862946404</v>
      </c>
      <c r="O235" s="32">
        <v>18.117000000000001</v>
      </c>
      <c r="P235" s="32">
        <v>15.634</v>
      </c>
      <c r="Q235" s="32">
        <v>38.265000000000001</v>
      </c>
      <c r="R235" s="11" t="s">
        <v>340</v>
      </c>
      <c r="S235" s="11" t="s">
        <v>9458</v>
      </c>
    </row>
    <row r="236" spans="1:19">
      <c r="A236" s="11" t="s">
        <v>10903</v>
      </c>
      <c r="B236" s="11" t="s">
        <v>10901</v>
      </c>
      <c r="C236" s="11" t="s">
        <v>15609</v>
      </c>
      <c r="D236" s="108" t="s">
        <v>16953</v>
      </c>
      <c r="E236" s="11"/>
      <c r="F236" s="11" t="s">
        <v>1835</v>
      </c>
      <c r="G236" s="11" t="s">
        <v>16976</v>
      </c>
      <c r="H236" s="11" t="s">
        <v>3247</v>
      </c>
      <c r="I236" s="11" t="s">
        <v>3978</v>
      </c>
      <c r="J236" s="11" t="s">
        <v>3979</v>
      </c>
      <c r="K236" s="11" t="s">
        <v>3980</v>
      </c>
      <c r="L236" s="108"/>
      <c r="M236" s="32">
        <v>2.1283407570000001</v>
      </c>
      <c r="N236" s="32">
        <v>0.86915367499999996</v>
      </c>
      <c r="O236" s="32">
        <v>17.96</v>
      </c>
      <c r="P236" s="32">
        <v>15.61</v>
      </c>
      <c r="Q236" s="32">
        <v>38.225000000000001</v>
      </c>
      <c r="R236" s="11" t="s">
        <v>340</v>
      </c>
      <c r="S236" s="11" t="s">
        <v>9458</v>
      </c>
    </row>
    <row r="237" spans="1:19">
      <c r="A237" s="19" t="s">
        <v>10903</v>
      </c>
      <c r="B237" s="19" t="s">
        <v>10901</v>
      </c>
      <c r="C237" s="19" t="s">
        <v>15609</v>
      </c>
      <c r="D237" s="20" t="s">
        <v>16945</v>
      </c>
      <c r="E237" s="19"/>
      <c r="F237" s="19" t="s">
        <v>1835</v>
      </c>
      <c r="G237" s="19" t="s">
        <v>16974</v>
      </c>
      <c r="H237" s="19"/>
      <c r="I237" s="19" t="s">
        <v>3831</v>
      </c>
      <c r="J237" s="11" t="s">
        <v>3832</v>
      </c>
      <c r="K237" s="11" t="s">
        <v>3833</v>
      </c>
      <c r="L237" s="108"/>
      <c r="M237" s="32">
        <v>2.1305193</v>
      </c>
      <c r="N237" s="32">
        <v>0.87120244400000002</v>
      </c>
      <c r="O237" s="32">
        <v>18.004999999999999</v>
      </c>
      <c r="P237" s="32">
        <v>15.686</v>
      </c>
      <c r="Q237" s="32">
        <v>38.36</v>
      </c>
      <c r="R237" s="11" t="s">
        <v>340</v>
      </c>
      <c r="S237" s="11" t="s">
        <v>9458</v>
      </c>
    </row>
    <row r="238" spans="1:19">
      <c r="A238" s="19" t="s">
        <v>10903</v>
      </c>
      <c r="B238" s="19" t="s">
        <v>10901</v>
      </c>
      <c r="C238" s="19" t="s">
        <v>15609</v>
      </c>
      <c r="D238" s="20" t="s">
        <v>12611</v>
      </c>
      <c r="E238" s="19"/>
      <c r="F238" s="19" t="s">
        <v>1835</v>
      </c>
      <c r="G238" s="19" t="s">
        <v>15691</v>
      </c>
      <c r="H238" s="19" t="s">
        <v>3247</v>
      </c>
      <c r="I238" s="19" t="s">
        <v>3984</v>
      </c>
      <c r="J238" s="11" t="s">
        <v>3985</v>
      </c>
      <c r="K238" s="11" t="s">
        <v>3986</v>
      </c>
      <c r="L238" s="20"/>
      <c r="M238" s="32">
        <v>2.0899637109999998</v>
      </c>
      <c r="N238" s="32">
        <v>0.84634133099999997</v>
      </c>
      <c r="O238" s="38">
        <v>18.463000000000001</v>
      </c>
      <c r="P238" s="38">
        <v>15.625999999999999</v>
      </c>
      <c r="Q238" s="38">
        <v>38.587000000000003</v>
      </c>
      <c r="R238" s="19" t="s">
        <v>340</v>
      </c>
      <c r="S238" s="11" t="s">
        <v>9458</v>
      </c>
    </row>
    <row r="239" spans="1:19">
      <c r="A239" s="19" t="s">
        <v>10903</v>
      </c>
      <c r="B239" s="19" t="s">
        <v>10901</v>
      </c>
      <c r="C239" s="19" t="s">
        <v>15609</v>
      </c>
      <c r="D239" s="25" t="s">
        <v>16951</v>
      </c>
      <c r="E239" s="19"/>
      <c r="F239" s="19" t="s">
        <v>1835</v>
      </c>
      <c r="G239" s="19" t="s">
        <v>16974</v>
      </c>
      <c r="H239" s="19"/>
      <c r="I239" s="19" t="s">
        <v>3791</v>
      </c>
      <c r="J239" s="19" t="s">
        <v>3792</v>
      </c>
      <c r="K239" s="19" t="s">
        <v>3793</v>
      </c>
      <c r="L239" s="108"/>
      <c r="M239" s="32">
        <v>2.087964468</v>
      </c>
      <c r="N239" s="32">
        <v>0.85012458000000002</v>
      </c>
      <c r="O239" s="32">
        <v>18.462</v>
      </c>
      <c r="P239" s="32">
        <v>15.695</v>
      </c>
      <c r="Q239" s="32">
        <v>38.548000000000002</v>
      </c>
      <c r="R239" s="11" t="s">
        <v>340</v>
      </c>
      <c r="S239" s="11" t="s">
        <v>9458</v>
      </c>
    </row>
    <row r="240" spans="1:19">
      <c r="A240" s="11" t="s">
        <v>10903</v>
      </c>
      <c r="B240" s="11" t="s">
        <v>10901</v>
      </c>
      <c r="C240" s="11" t="s">
        <v>15609</v>
      </c>
      <c r="D240" s="108" t="s">
        <v>16948</v>
      </c>
      <c r="E240" s="11"/>
      <c r="F240" s="11" t="s">
        <v>1835</v>
      </c>
      <c r="G240" s="11" t="s">
        <v>17004</v>
      </c>
      <c r="H240" s="11" t="s">
        <v>3028</v>
      </c>
      <c r="I240" s="11" t="s">
        <v>3288</v>
      </c>
      <c r="J240" s="11" t="s">
        <v>3289</v>
      </c>
      <c r="K240" s="11" t="s">
        <v>3290</v>
      </c>
      <c r="L240" s="108"/>
      <c r="M240" s="32">
        <v>2.0969100360000001</v>
      </c>
      <c r="N240" s="32">
        <v>0.85523653300000002</v>
      </c>
      <c r="O240" s="32">
        <v>18.285</v>
      </c>
      <c r="P240" s="32">
        <v>15.638</v>
      </c>
      <c r="Q240" s="32">
        <v>38.341999999999999</v>
      </c>
      <c r="R240" s="11" t="s">
        <v>340</v>
      </c>
      <c r="S240" s="11" t="s">
        <v>9458</v>
      </c>
    </row>
    <row r="241" spans="1:19" s="10" customFormat="1">
      <c r="A241" s="11" t="s">
        <v>10903</v>
      </c>
      <c r="B241" s="11" t="s">
        <v>10901</v>
      </c>
      <c r="C241" s="11" t="s">
        <v>15609</v>
      </c>
      <c r="D241" s="108" t="s">
        <v>16948</v>
      </c>
      <c r="E241" s="11"/>
      <c r="F241" s="11" t="s">
        <v>1835</v>
      </c>
      <c r="G241" s="11" t="s">
        <v>17004</v>
      </c>
      <c r="H241" s="11" t="s">
        <v>3028</v>
      </c>
      <c r="I241" s="11" t="s">
        <v>3288</v>
      </c>
      <c r="J241" s="11" t="s">
        <v>3289</v>
      </c>
      <c r="K241" s="11" t="s">
        <v>3290</v>
      </c>
      <c r="L241" s="108"/>
      <c r="M241" s="32">
        <v>2.0979043879999999</v>
      </c>
      <c r="N241" s="32">
        <v>0.85385287099999996</v>
      </c>
      <c r="O241" s="32">
        <v>18.324000000000002</v>
      </c>
      <c r="P241" s="32">
        <v>15.646000000000001</v>
      </c>
      <c r="Q241" s="32">
        <v>38.442</v>
      </c>
      <c r="R241" s="11" t="s">
        <v>340</v>
      </c>
      <c r="S241" s="11" t="s">
        <v>9458</v>
      </c>
    </row>
    <row r="242" spans="1:19" s="10" customFormat="1">
      <c r="A242" s="11" t="s">
        <v>10903</v>
      </c>
      <c r="B242" s="11" t="s">
        <v>10901</v>
      </c>
      <c r="C242" s="11" t="s">
        <v>15609</v>
      </c>
      <c r="D242" s="108" t="s">
        <v>16948</v>
      </c>
      <c r="E242" s="11"/>
      <c r="F242" s="11" t="s">
        <v>1835</v>
      </c>
      <c r="G242" s="19" t="s">
        <v>17004</v>
      </c>
      <c r="H242" s="11" t="s">
        <v>3028</v>
      </c>
      <c r="I242" s="11" t="s">
        <v>3288</v>
      </c>
      <c r="J242" s="11" t="s">
        <v>3289</v>
      </c>
      <c r="K242" s="11" t="s">
        <v>3290</v>
      </c>
      <c r="L242" s="108"/>
      <c r="M242" s="32">
        <v>2.0957789550000001</v>
      </c>
      <c r="N242" s="32">
        <v>0.85387429699999995</v>
      </c>
      <c r="O242" s="38">
        <v>18.312999999999999</v>
      </c>
      <c r="P242" s="38">
        <v>15.637</v>
      </c>
      <c r="Q242" s="38">
        <v>38.380000000000003</v>
      </c>
      <c r="R242" s="11" t="s">
        <v>340</v>
      </c>
      <c r="S242" s="11" t="s">
        <v>9458</v>
      </c>
    </row>
    <row r="243" spans="1:19" s="10" customFormat="1">
      <c r="A243" s="11" t="s">
        <v>10903</v>
      </c>
      <c r="B243" s="11" t="s">
        <v>10901</v>
      </c>
      <c r="C243" s="11" t="s">
        <v>15609</v>
      </c>
      <c r="D243" s="108" t="s">
        <v>16948</v>
      </c>
      <c r="E243" s="11"/>
      <c r="F243" s="11" t="s">
        <v>1835</v>
      </c>
      <c r="G243" s="11" t="s">
        <v>17004</v>
      </c>
      <c r="H243" s="11" t="s">
        <v>3028</v>
      </c>
      <c r="I243" s="11" t="s">
        <v>3288</v>
      </c>
      <c r="J243" s="11" t="s">
        <v>3289</v>
      </c>
      <c r="K243" s="11" t="s">
        <v>3290</v>
      </c>
      <c r="L243" s="108"/>
      <c r="M243" s="32">
        <v>2.0978118160000001</v>
      </c>
      <c r="N243" s="32">
        <v>0.85519693699999999</v>
      </c>
      <c r="O243" s="32">
        <v>18.28</v>
      </c>
      <c r="P243" s="32">
        <v>15.632999999999999</v>
      </c>
      <c r="Q243" s="32">
        <v>38.347999999999999</v>
      </c>
      <c r="R243" s="11" t="s">
        <v>340</v>
      </c>
      <c r="S243" s="11" t="s">
        <v>9458</v>
      </c>
    </row>
    <row r="244" spans="1:19" s="10" customFormat="1">
      <c r="A244" s="19" t="s">
        <v>10903</v>
      </c>
      <c r="B244" s="19" t="s">
        <v>10901</v>
      </c>
      <c r="C244" s="11" t="s">
        <v>15609</v>
      </c>
      <c r="D244" s="11" t="s">
        <v>3322</v>
      </c>
      <c r="E244" s="11"/>
      <c r="F244" s="11" t="s">
        <v>1835</v>
      </c>
      <c r="G244" s="11" t="s">
        <v>16978</v>
      </c>
      <c r="H244" s="11"/>
      <c r="I244" s="11" t="s">
        <v>3671</v>
      </c>
      <c r="J244" s="11" t="s">
        <v>3672</v>
      </c>
      <c r="K244" s="11" t="s">
        <v>3673</v>
      </c>
      <c r="L244" s="11"/>
      <c r="M244" s="11">
        <v>2.1075970179999999</v>
      </c>
      <c r="N244" s="11">
        <v>0.85726814299999998</v>
      </c>
      <c r="O244" s="32">
        <v>18.244</v>
      </c>
      <c r="P244" s="32">
        <v>15.64</v>
      </c>
      <c r="Q244" s="32">
        <v>38.451000000000001</v>
      </c>
      <c r="R244" s="11" t="s">
        <v>340</v>
      </c>
      <c r="S244" s="11" t="s">
        <v>9458</v>
      </c>
    </row>
    <row r="245" spans="1:19" s="10" customFormat="1">
      <c r="A245" s="19" t="s">
        <v>10903</v>
      </c>
      <c r="B245" s="19" t="s">
        <v>10901</v>
      </c>
      <c r="C245" s="11" t="s">
        <v>15609</v>
      </c>
      <c r="D245" s="11" t="s">
        <v>3322</v>
      </c>
      <c r="E245" s="11"/>
      <c r="F245" s="11" t="s">
        <v>1835</v>
      </c>
      <c r="G245" s="11" t="s">
        <v>16978</v>
      </c>
      <c r="H245" s="11"/>
      <c r="I245" s="11" t="s">
        <v>3580</v>
      </c>
      <c r="J245" s="11" t="s">
        <v>3581</v>
      </c>
      <c r="K245" s="11" t="s">
        <v>3582</v>
      </c>
      <c r="L245" s="11"/>
      <c r="M245" s="11">
        <v>2.095005429</v>
      </c>
      <c r="N245" s="11">
        <v>0.850434311</v>
      </c>
      <c r="O245" s="32">
        <v>18.420000000000002</v>
      </c>
      <c r="P245" s="32">
        <v>15.664999999999999</v>
      </c>
      <c r="Q245" s="32">
        <v>38.590000000000003</v>
      </c>
      <c r="R245" s="11" t="s">
        <v>340</v>
      </c>
      <c r="S245" s="11" t="s">
        <v>9458</v>
      </c>
    </row>
    <row r="246" spans="1:19" s="10" customFormat="1">
      <c r="A246" s="19" t="s">
        <v>10903</v>
      </c>
      <c r="B246" s="19" t="s">
        <v>10901</v>
      </c>
      <c r="C246" s="11" t="s">
        <v>15609</v>
      </c>
      <c r="D246" s="11" t="s">
        <v>3322</v>
      </c>
      <c r="E246" s="11" t="s">
        <v>3934</v>
      </c>
      <c r="F246" s="11" t="s">
        <v>1835</v>
      </c>
      <c r="G246" s="11" t="s">
        <v>16978</v>
      </c>
      <c r="H246" s="11"/>
      <c r="I246" s="11" t="s">
        <v>3935</v>
      </c>
      <c r="J246" s="11" t="s">
        <v>3936</v>
      </c>
      <c r="K246" s="11" t="s">
        <v>3937</v>
      </c>
      <c r="L246" s="11"/>
      <c r="M246" s="11">
        <v>2.0748116250000002</v>
      </c>
      <c r="N246" s="11">
        <v>0.84176533899999995</v>
      </c>
      <c r="O246" s="32">
        <v>18.579999999999998</v>
      </c>
      <c r="P246" s="32">
        <v>15.64</v>
      </c>
      <c r="Q246" s="32">
        <v>38.549999999999997</v>
      </c>
      <c r="R246" s="11" t="s">
        <v>340</v>
      </c>
      <c r="S246" s="11" t="s">
        <v>9458</v>
      </c>
    </row>
    <row r="247" spans="1:19" s="10" customFormat="1">
      <c r="A247" s="19" t="s">
        <v>10903</v>
      </c>
      <c r="B247" s="19" t="s">
        <v>10901</v>
      </c>
      <c r="C247" s="11" t="s">
        <v>15609</v>
      </c>
      <c r="D247" s="11" t="s">
        <v>14422</v>
      </c>
      <c r="E247" s="11"/>
      <c r="F247" s="11" t="s">
        <v>1835</v>
      </c>
      <c r="G247" s="11" t="s">
        <v>16978</v>
      </c>
      <c r="H247" s="11"/>
      <c r="I247" s="11" t="s">
        <v>3494</v>
      </c>
      <c r="J247" s="11" t="s">
        <v>3492</v>
      </c>
      <c r="K247" s="11" t="s">
        <v>3495</v>
      </c>
      <c r="L247" s="11"/>
      <c r="M247" s="11">
        <v>2.104126811</v>
      </c>
      <c r="N247" s="11">
        <v>0.85509702099999996</v>
      </c>
      <c r="O247" s="32">
        <v>18.295000000000002</v>
      </c>
      <c r="P247" s="32">
        <v>15.644</v>
      </c>
      <c r="Q247" s="32">
        <v>38.494999999999997</v>
      </c>
      <c r="R247" s="11" t="s">
        <v>340</v>
      </c>
      <c r="S247" s="11" t="s">
        <v>9458</v>
      </c>
    </row>
    <row r="248" spans="1:19" s="10" customFormat="1">
      <c r="A248" s="19" t="s">
        <v>10903</v>
      </c>
      <c r="B248" s="19" t="s">
        <v>10901</v>
      </c>
      <c r="C248" s="11" t="s">
        <v>15609</v>
      </c>
      <c r="D248" s="11" t="s">
        <v>14422</v>
      </c>
      <c r="E248" s="11"/>
      <c r="F248" s="11" t="s">
        <v>1835</v>
      </c>
      <c r="G248" s="11" t="s">
        <v>16978</v>
      </c>
      <c r="H248" s="11"/>
      <c r="I248" s="11" t="s">
        <v>3494</v>
      </c>
      <c r="J248" s="11" t="s">
        <v>3492</v>
      </c>
      <c r="K248" s="11" t="s">
        <v>3495</v>
      </c>
      <c r="L248" s="11"/>
      <c r="M248" s="11">
        <v>2.1032483869999998</v>
      </c>
      <c r="N248" s="11">
        <v>0.85497101600000003</v>
      </c>
      <c r="O248" s="32">
        <v>18.286000000000001</v>
      </c>
      <c r="P248" s="32">
        <v>15.634</v>
      </c>
      <c r="Q248" s="32">
        <v>38.46</v>
      </c>
      <c r="R248" s="11" t="s">
        <v>340</v>
      </c>
      <c r="S248" s="11" t="s">
        <v>9458</v>
      </c>
    </row>
    <row r="249" spans="1:19" s="10" customFormat="1">
      <c r="A249" s="19" t="s">
        <v>10903</v>
      </c>
      <c r="B249" s="19" t="s">
        <v>10901</v>
      </c>
      <c r="C249" s="11" t="s">
        <v>15609</v>
      </c>
      <c r="D249" s="11" t="s">
        <v>3322</v>
      </c>
      <c r="E249" s="11"/>
      <c r="F249" s="11" t="s">
        <v>1835</v>
      </c>
      <c r="G249" s="11" t="s">
        <v>16978</v>
      </c>
      <c r="H249" s="11"/>
      <c r="I249" s="11" t="s">
        <v>3658</v>
      </c>
      <c r="J249" s="11" t="s">
        <v>3659</v>
      </c>
      <c r="K249" s="11" t="s">
        <v>3660</v>
      </c>
      <c r="L249" s="11"/>
      <c r="M249" s="11">
        <v>2.1019428069999999</v>
      </c>
      <c r="N249" s="11">
        <v>0.85314341800000004</v>
      </c>
      <c r="O249" s="32">
        <v>18.324000000000002</v>
      </c>
      <c r="P249" s="32">
        <v>15.632999999999999</v>
      </c>
      <c r="Q249" s="32">
        <v>38.515999999999998</v>
      </c>
      <c r="R249" s="11" t="s">
        <v>340</v>
      </c>
      <c r="S249" s="11" t="s">
        <v>9458</v>
      </c>
    </row>
    <row r="250" spans="1:19" s="10" customFormat="1">
      <c r="A250" s="19" t="s">
        <v>10903</v>
      </c>
      <c r="B250" s="19" t="s">
        <v>10901</v>
      </c>
      <c r="C250" s="11" t="s">
        <v>15609</v>
      </c>
      <c r="D250" s="11" t="s">
        <v>3322</v>
      </c>
      <c r="E250" s="11"/>
      <c r="F250" s="11" t="s">
        <v>1835</v>
      </c>
      <c r="G250" s="11" t="s">
        <v>16978</v>
      </c>
      <c r="H250" s="11"/>
      <c r="I250" s="11" t="s">
        <v>3525</v>
      </c>
      <c r="J250" s="11" t="s">
        <v>3526</v>
      </c>
      <c r="K250" s="11" t="s">
        <v>3527</v>
      </c>
      <c r="L250" s="11"/>
      <c r="M250" s="11">
        <v>2.1041791860000001</v>
      </c>
      <c r="N250" s="11">
        <v>0.85495766200000001</v>
      </c>
      <c r="O250" s="32">
        <v>18.305</v>
      </c>
      <c r="P250" s="32">
        <v>15.65</v>
      </c>
      <c r="Q250" s="32">
        <v>38.517000000000003</v>
      </c>
      <c r="R250" s="11" t="s">
        <v>340</v>
      </c>
      <c r="S250" s="11" t="s">
        <v>9458</v>
      </c>
    </row>
    <row r="251" spans="1:19" s="10" customFormat="1">
      <c r="A251" s="112" t="s">
        <v>10903</v>
      </c>
      <c r="B251" s="112" t="s">
        <v>10901</v>
      </c>
      <c r="C251" s="11" t="s">
        <v>15609</v>
      </c>
      <c r="D251" s="11" t="s">
        <v>16954</v>
      </c>
      <c r="E251" s="11"/>
      <c r="F251" s="11" t="s">
        <v>1835</v>
      </c>
      <c r="G251" s="11" t="s">
        <v>16978</v>
      </c>
      <c r="H251" s="11"/>
      <c r="I251" s="11" t="s">
        <v>3845</v>
      </c>
      <c r="J251" s="11" t="s">
        <v>3846</v>
      </c>
      <c r="K251" s="11" t="s">
        <v>3847</v>
      </c>
      <c r="L251" s="11"/>
      <c r="M251" s="11">
        <v>2.1036102460000001</v>
      </c>
      <c r="N251" s="11">
        <v>0.85624556200000002</v>
      </c>
      <c r="O251" s="32">
        <v>18.309000000000001</v>
      </c>
      <c r="P251" s="32">
        <v>15.677</v>
      </c>
      <c r="Q251" s="32">
        <v>38.515000000000001</v>
      </c>
      <c r="R251" s="11" t="s">
        <v>340</v>
      </c>
      <c r="S251" s="11" t="s">
        <v>9458</v>
      </c>
    </row>
    <row r="252" spans="1:19" s="10" customFormat="1">
      <c r="A252" s="19" t="s">
        <v>10903</v>
      </c>
      <c r="B252" s="19" t="s">
        <v>10901</v>
      </c>
      <c r="C252" s="11" t="s">
        <v>15609</v>
      </c>
      <c r="D252" s="11" t="s">
        <v>3322</v>
      </c>
      <c r="E252" s="11"/>
      <c r="F252" s="11" t="s">
        <v>1835</v>
      </c>
      <c r="G252" s="11" t="s">
        <v>16978</v>
      </c>
      <c r="H252" s="11"/>
      <c r="I252" s="11" t="s">
        <v>3708</v>
      </c>
      <c r="J252" s="11" t="s">
        <v>3709</v>
      </c>
      <c r="K252" s="11" t="s">
        <v>3710</v>
      </c>
      <c r="L252" s="11"/>
      <c r="M252" s="11">
        <v>2.1051478640000001</v>
      </c>
      <c r="N252" s="11">
        <v>0.85690032900000002</v>
      </c>
      <c r="O252" s="32">
        <v>18.260000000000002</v>
      </c>
      <c r="P252" s="32">
        <v>15.647</v>
      </c>
      <c r="Q252" s="32">
        <v>38.44</v>
      </c>
      <c r="R252" s="11" t="s">
        <v>340</v>
      </c>
      <c r="S252" s="11" t="s">
        <v>9458</v>
      </c>
    </row>
    <row r="253" spans="1:19" s="10" customFormat="1">
      <c r="A253" s="19" t="s">
        <v>10903</v>
      </c>
      <c r="B253" s="19" t="s">
        <v>10901</v>
      </c>
      <c r="C253" s="11" t="s">
        <v>15609</v>
      </c>
      <c r="D253" s="11" t="s">
        <v>3322</v>
      </c>
      <c r="E253" s="11"/>
      <c r="F253" s="11" t="s">
        <v>1835</v>
      </c>
      <c r="G253" s="11" t="s">
        <v>16978</v>
      </c>
      <c r="H253" s="11" t="s">
        <v>3329</v>
      </c>
      <c r="I253" s="11" t="s">
        <v>3674</v>
      </c>
      <c r="J253" s="11" t="s">
        <v>3675</v>
      </c>
      <c r="K253" s="11" t="s">
        <v>3676</v>
      </c>
      <c r="L253" s="11"/>
      <c r="M253" s="11">
        <v>2.069497863</v>
      </c>
      <c r="N253" s="11">
        <v>0.83637820500000004</v>
      </c>
      <c r="O253" s="32">
        <v>18.72</v>
      </c>
      <c r="P253" s="32">
        <v>15.657</v>
      </c>
      <c r="Q253" s="32">
        <v>38.741</v>
      </c>
      <c r="R253" s="11" t="s">
        <v>340</v>
      </c>
      <c r="S253" s="11" t="s">
        <v>9458</v>
      </c>
    </row>
    <row r="254" spans="1:19" s="10" customFormat="1">
      <c r="A254" s="19" t="s">
        <v>10903</v>
      </c>
      <c r="B254" s="19" t="s">
        <v>10901</v>
      </c>
      <c r="C254" s="11" t="s">
        <v>15609</v>
      </c>
      <c r="D254" s="11" t="s">
        <v>3322</v>
      </c>
      <c r="E254" s="11"/>
      <c r="F254" s="11" t="s">
        <v>1835</v>
      </c>
      <c r="G254" s="11" t="s">
        <v>16978</v>
      </c>
      <c r="H254" s="11" t="s">
        <v>3329</v>
      </c>
      <c r="I254" s="11" t="s">
        <v>3674</v>
      </c>
      <c r="J254" s="11" t="s">
        <v>3675</v>
      </c>
      <c r="K254" s="11" t="s">
        <v>3676</v>
      </c>
      <c r="L254" s="11"/>
      <c r="M254" s="11">
        <v>2.0683332440000002</v>
      </c>
      <c r="N254" s="11">
        <v>0.83513672000000005</v>
      </c>
      <c r="O254" s="32">
        <v>18.760999999999999</v>
      </c>
      <c r="P254" s="32">
        <v>15.667999999999999</v>
      </c>
      <c r="Q254" s="32">
        <v>38.804000000000002</v>
      </c>
      <c r="R254" s="11" t="s">
        <v>340</v>
      </c>
      <c r="S254" s="11" t="s">
        <v>9458</v>
      </c>
    </row>
    <row r="255" spans="1:19" s="10" customFormat="1">
      <c r="A255" s="19" t="s">
        <v>10903</v>
      </c>
      <c r="B255" s="19" t="s">
        <v>10901</v>
      </c>
      <c r="C255" s="11" t="s">
        <v>15609</v>
      </c>
      <c r="D255" s="11" t="s">
        <v>3322</v>
      </c>
      <c r="E255" s="11"/>
      <c r="F255" s="11" t="s">
        <v>1835</v>
      </c>
      <c r="G255" s="11" t="s">
        <v>16978</v>
      </c>
      <c r="H255" s="11"/>
      <c r="I255" s="11" t="s">
        <v>3665</v>
      </c>
      <c r="J255" s="11" t="s">
        <v>3666</v>
      </c>
      <c r="K255" s="11" t="s">
        <v>3667</v>
      </c>
      <c r="L255" s="11"/>
      <c r="M255" s="11">
        <v>2.0901426719999998</v>
      </c>
      <c r="N255" s="11">
        <v>0.84792477300000002</v>
      </c>
      <c r="O255" s="32">
        <v>18.504000000000001</v>
      </c>
      <c r="P255" s="32">
        <v>15.69</v>
      </c>
      <c r="Q255" s="32">
        <v>38.676000000000002</v>
      </c>
      <c r="R255" s="11" t="s">
        <v>340</v>
      </c>
      <c r="S255" s="11" t="s">
        <v>9458</v>
      </c>
    </row>
    <row r="256" spans="1:19" s="10" customFormat="1">
      <c r="A256" s="19" t="s">
        <v>10903</v>
      </c>
      <c r="B256" s="49" t="s">
        <v>10901</v>
      </c>
      <c r="C256" s="11" t="s">
        <v>15609</v>
      </c>
      <c r="D256" s="11"/>
      <c r="E256" s="11"/>
      <c r="F256" s="11" t="s">
        <v>1835</v>
      </c>
      <c r="G256" s="11" t="s">
        <v>3246</v>
      </c>
      <c r="H256" s="11" t="s">
        <v>3247</v>
      </c>
      <c r="I256" s="11" t="s">
        <v>3422</v>
      </c>
      <c r="J256" s="11" t="s">
        <v>3423</v>
      </c>
      <c r="K256" s="11" t="s">
        <v>3424</v>
      </c>
      <c r="L256" s="11"/>
      <c r="M256" s="11">
        <v>2.0952199679999999</v>
      </c>
      <c r="N256" s="11">
        <v>0.85094349899999999</v>
      </c>
      <c r="O256" s="32">
        <v>18.388999999999999</v>
      </c>
      <c r="P256" s="32">
        <v>15.648</v>
      </c>
      <c r="Q256" s="32">
        <v>38.529000000000003</v>
      </c>
      <c r="R256" s="11" t="s">
        <v>340</v>
      </c>
      <c r="S256" s="11" t="s">
        <v>9458</v>
      </c>
    </row>
    <row r="257" spans="1:19" s="10" customFormat="1">
      <c r="A257" s="19" t="s">
        <v>10903</v>
      </c>
      <c r="B257" s="19" t="s">
        <v>10901</v>
      </c>
      <c r="C257" s="11" t="s">
        <v>15609</v>
      </c>
      <c r="D257" s="11" t="s">
        <v>3322</v>
      </c>
      <c r="E257" s="11"/>
      <c r="F257" s="11" t="s">
        <v>1835</v>
      </c>
      <c r="G257" s="11" t="s">
        <v>16978</v>
      </c>
      <c r="H257" s="11" t="s">
        <v>3431</v>
      </c>
      <c r="I257" s="11" t="s">
        <v>3944</v>
      </c>
      <c r="J257" s="11" t="s">
        <v>3945</v>
      </c>
      <c r="K257" s="11" t="s">
        <v>3946</v>
      </c>
      <c r="L257" s="11"/>
      <c r="M257" s="11">
        <v>2.085374426</v>
      </c>
      <c r="N257" s="11">
        <v>0.84476885599999996</v>
      </c>
      <c r="O257" s="32">
        <v>18.495000000000001</v>
      </c>
      <c r="P257" s="32">
        <v>15.624000000000001</v>
      </c>
      <c r="Q257" s="32">
        <v>38.569000000000003</v>
      </c>
      <c r="R257" s="11" t="s">
        <v>340</v>
      </c>
      <c r="S257" s="11" t="s">
        <v>9458</v>
      </c>
    </row>
    <row r="258" spans="1:19" s="10" customFormat="1">
      <c r="A258" s="19" t="s">
        <v>10903</v>
      </c>
      <c r="B258" s="19" t="s">
        <v>10901</v>
      </c>
      <c r="C258" s="11" t="s">
        <v>15609</v>
      </c>
      <c r="D258" s="11" t="s">
        <v>3322</v>
      </c>
      <c r="E258" s="11"/>
      <c r="F258" s="11" t="s">
        <v>1835</v>
      </c>
      <c r="G258" s="11" t="s">
        <v>16978</v>
      </c>
      <c r="H258" s="11" t="s">
        <v>3339</v>
      </c>
      <c r="I258" s="11" t="s">
        <v>3841</v>
      </c>
      <c r="J258" s="11" t="s">
        <v>3842</v>
      </c>
      <c r="K258" s="11" t="s">
        <v>3843</v>
      </c>
      <c r="L258" s="11"/>
      <c r="M258" s="11">
        <v>2.099183896</v>
      </c>
      <c r="N258" s="11">
        <v>0.85255712699999997</v>
      </c>
      <c r="O258" s="32">
        <v>18.38</v>
      </c>
      <c r="P258" s="32">
        <v>15.67</v>
      </c>
      <c r="Q258" s="32">
        <v>38.582999999999998</v>
      </c>
      <c r="R258" s="11" t="s">
        <v>340</v>
      </c>
      <c r="S258" s="11" t="s">
        <v>9458</v>
      </c>
    </row>
    <row r="259" spans="1:19" s="10" customFormat="1">
      <c r="A259" s="19" t="s">
        <v>10903</v>
      </c>
      <c r="B259" s="19" t="s">
        <v>10901</v>
      </c>
      <c r="C259" s="11" t="s">
        <v>15609</v>
      </c>
      <c r="D259" s="11" t="s">
        <v>3322</v>
      </c>
      <c r="E259" s="11"/>
      <c r="F259" s="11" t="s">
        <v>1835</v>
      </c>
      <c r="G259" s="11" t="s">
        <v>16978</v>
      </c>
      <c r="H259" s="11" t="s">
        <v>3329</v>
      </c>
      <c r="I259" s="11" t="s">
        <v>3522</v>
      </c>
      <c r="J259" s="11" t="s">
        <v>3523</v>
      </c>
      <c r="K259" s="11" t="s">
        <v>3524</v>
      </c>
      <c r="L259" s="11"/>
      <c r="M259" s="11">
        <v>2.085125932</v>
      </c>
      <c r="N259" s="11">
        <v>0.845151875</v>
      </c>
      <c r="O259" s="32">
        <v>18.501999999999999</v>
      </c>
      <c r="P259" s="32">
        <v>15.637</v>
      </c>
      <c r="Q259" s="32">
        <v>38.579000000000001</v>
      </c>
      <c r="R259" s="11" t="s">
        <v>340</v>
      </c>
      <c r="S259" s="11" t="s">
        <v>9458</v>
      </c>
    </row>
    <row r="260" spans="1:19" s="10" customFormat="1">
      <c r="A260" s="19" t="s">
        <v>10903</v>
      </c>
      <c r="B260" s="19" t="s">
        <v>10901</v>
      </c>
      <c r="C260" s="11" t="s">
        <v>15609</v>
      </c>
      <c r="D260" s="11" t="s">
        <v>3322</v>
      </c>
      <c r="E260" s="11"/>
      <c r="F260" s="11" t="s">
        <v>1835</v>
      </c>
      <c r="G260" s="11" t="s">
        <v>16978</v>
      </c>
      <c r="H260" s="11" t="s">
        <v>3329</v>
      </c>
      <c r="I260" s="11" t="s">
        <v>14423</v>
      </c>
      <c r="J260" s="11" t="s">
        <v>3528</v>
      </c>
      <c r="K260" s="11" t="s">
        <v>3529</v>
      </c>
      <c r="L260" s="11"/>
      <c r="M260" s="11">
        <v>2.0850880030000001</v>
      </c>
      <c r="N260" s="11">
        <v>0.84445524199999999</v>
      </c>
      <c r="O260" s="32">
        <v>18.521999999999998</v>
      </c>
      <c r="P260" s="32">
        <v>15.641</v>
      </c>
      <c r="Q260" s="32">
        <v>38.619999999999997</v>
      </c>
      <c r="R260" s="11" t="s">
        <v>340</v>
      </c>
      <c r="S260" s="11" t="s">
        <v>9458</v>
      </c>
    </row>
    <row r="261" spans="1:19" s="10" customFormat="1">
      <c r="A261" s="19" t="s">
        <v>10903</v>
      </c>
      <c r="B261" s="19" t="s">
        <v>10901</v>
      </c>
      <c r="C261" s="11" t="s">
        <v>15609</v>
      </c>
      <c r="D261" s="11" t="s">
        <v>16944</v>
      </c>
      <c r="E261" s="11"/>
      <c r="F261" s="11" t="s">
        <v>1835</v>
      </c>
      <c r="G261" s="11" t="s">
        <v>16977</v>
      </c>
      <c r="H261" s="11" t="s">
        <v>3329</v>
      </c>
      <c r="I261" s="11" t="s">
        <v>3448</v>
      </c>
      <c r="J261" s="11" t="s">
        <v>3449</v>
      </c>
      <c r="K261" s="11" t="s">
        <v>3450</v>
      </c>
      <c r="L261" s="11"/>
      <c r="M261" s="11">
        <v>2.0780343719999999</v>
      </c>
      <c r="N261" s="11">
        <v>0.84011815300000003</v>
      </c>
      <c r="O261" s="32">
        <v>18.62</v>
      </c>
      <c r="P261" s="32">
        <v>15.643000000000001</v>
      </c>
      <c r="Q261" s="32">
        <v>38.692999999999998</v>
      </c>
      <c r="R261" s="11" t="s">
        <v>340</v>
      </c>
      <c r="S261" s="11" t="s">
        <v>9458</v>
      </c>
    </row>
    <row r="262" spans="1:19" s="10" customFormat="1">
      <c r="A262" s="19" t="s">
        <v>10903</v>
      </c>
      <c r="B262" s="19" t="s">
        <v>10901</v>
      </c>
      <c r="C262" s="11" t="s">
        <v>15609</v>
      </c>
      <c r="D262" s="11" t="s">
        <v>16944</v>
      </c>
      <c r="E262" s="11"/>
      <c r="F262" s="11" t="s">
        <v>1835</v>
      </c>
      <c r="G262" s="11" t="s">
        <v>16977</v>
      </c>
      <c r="H262" s="11" t="s">
        <v>3329</v>
      </c>
      <c r="I262" s="11" t="s">
        <v>3448</v>
      </c>
      <c r="J262" s="11" t="s">
        <v>3449</v>
      </c>
      <c r="K262" s="11" t="s">
        <v>3450</v>
      </c>
      <c r="L262" s="11"/>
      <c r="M262" s="11">
        <v>2.0732412459999998</v>
      </c>
      <c r="N262" s="11">
        <v>0.83793768099999999</v>
      </c>
      <c r="O262" s="32">
        <v>18.678000000000001</v>
      </c>
      <c r="P262" s="32">
        <v>15.651</v>
      </c>
      <c r="Q262" s="32">
        <v>38.723999999999997</v>
      </c>
      <c r="R262" s="11" t="s">
        <v>340</v>
      </c>
      <c r="S262" s="11" t="s">
        <v>9458</v>
      </c>
    </row>
    <row r="263" spans="1:19" s="10" customFormat="1">
      <c r="A263" s="19" t="s">
        <v>10903</v>
      </c>
      <c r="B263" s="19" t="s">
        <v>10901</v>
      </c>
      <c r="C263" s="11" t="s">
        <v>15609</v>
      </c>
      <c r="D263" s="11" t="s">
        <v>3322</v>
      </c>
      <c r="E263" s="11"/>
      <c r="F263" s="11" t="s">
        <v>1835</v>
      </c>
      <c r="G263" s="11" t="s">
        <v>16978</v>
      </c>
      <c r="H263" s="11" t="s">
        <v>3329</v>
      </c>
      <c r="I263" s="11" t="s">
        <v>3912</v>
      </c>
      <c r="J263" s="11" t="s">
        <v>3913</v>
      </c>
      <c r="K263" s="11" t="s">
        <v>3914</v>
      </c>
      <c r="L263" s="11"/>
      <c r="M263" s="11">
        <v>2.073885008</v>
      </c>
      <c r="N263" s="11">
        <v>0.84099946299999995</v>
      </c>
      <c r="O263" s="32">
        <v>18.61</v>
      </c>
      <c r="P263" s="32">
        <v>15.651</v>
      </c>
      <c r="Q263" s="32">
        <v>38.594999999999999</v>
      </c>
      <c r="R263" s="11" t="s">
        <v>340</v>
      </c>
      <c r="S263" s="11" t="s">
        <v>9458</v>
      </c>
    </row>
    <row r="264" spans="1:19" s="10" customFormat="1">
      <c r="A264" s="19" t="s">
        <v>10903</v>
      </c>
      <c r="B264" s="19" t="s">
        <v>10901</v>
      </c>
      <c r="C264" s="11" t="s">
        <v>15609</v>
      </c>
      <c r="D264" s="11" t="s">
        <v>14431</v>
      </c>
      <c r="E264" s="11"/>
      <c r="F264" s="11" t="s">
        <v>1835</v>
      </c>
      <c r="G264" s="11" t="s">
        <v>16978</v>
      </c>
      <c r="H264" s="11" t="s">
        <v>3329</v>
      </c>
      <c r="I264" s="11" t="s">
        <v>3873</v>
      </c>
      <c r="J264" s="11" t="s">
        <v>3874</v>
      </c>
      <c r="K264" s="11" t="s">
        <v>3875</v>
      </c>
      <c r="L264" s="11"/>
      <c r="M264" s="11">
        <v>2.077619941</v>
      </c>
      <c r="N264" s="11">
        <v>0.83950683500000001</v>
      </c>
      <c r="O264" s="32">
        <v>18.655000000000001</v>
      </c>
      <c r="P264" s="32">
        <v>15.661</v>
      </c>
      <c r="Q264" s="32">
        <v>38.758000000000003</v>
      </c>
      <c r="R264" s="11" t="s">
        <v>340</v>
      </c>
      <c r="S264" s="11" t="s">
        <v>9458</v>
      </c>
    </row>
    <row r="265" spans="1:19" s="10" customFormat="1">
      <c r="A265" s="19" t="s">
        <v>10903</v>
      </c>
      <c r="B265" s="19" t="s">
        <v>10901</v>
      </c>
      <c r="C265" s="11" t="s">
        <v>15609</v>
      </c>
      <c r="D265" s="11" t="s">
        <v>14431</v>
      </c>
      <c r="E265" s="11"/>
      <c r="F265" s="11" t="s">
        <v>1835</v>
      </c>
      <c r="G265" s="11" t="s">
        <v>16979</v>
      </c>
      <c r="H265" s="11" t="s">
        <v>3329</v>
      </c>
      <c r="I265" s="11" t="s">
        <v>3873</v>
      </c>
      <c r="J265" s="11" t="s">
        <v>3874</v>
      </c>
      <c r="K265" s="11" t="s">
        <v>3875</v>
      </c>
      <c r="L265" s="11"/>
      <c r="M265" s="11">
        <v>2.079054561</v>
      </c>
      <c r="N265" s="11">
        <v>0.83958623600000004</v>
      </c>
      <c r="O265" s="32">
        <v>18.658000000000001</v>
      </c>
      <c r="P265" s="32">
        <v>15.664999999999999</v>
      </c>
      <c r="Q265" s="32">
        <v>38.790999999999997</v>
      </c>
      <c r="R265" s="11" t="s">
        <v>340</v>
      </c>
      <c r="S265" s="11" t="s">
        <v>9458</v>
      </c>
    </row>
    <row r="266" spans="1:19" s="10" customFormat="1">
      <c r="A266" s="19" t="s">
        <v>10903</v>
      </c>
      <c r="B266" s="19" t="s">
        <v>10901</v>
      </c>
      <c r="C266" s="11" t="s">
        <v>15609</v>
      </c>
      <c r="D266" s="11" t="s">
        <v>3322</v>
      </c>
      <c r="E266" s="11"/>
      <c r="F266" s="11" t="s">
        <v>1835</v>
      </c>
      <c r="G266" s="11" t="s">
        <v>16978</v>
      </c>
      <c r="H266" s="11"/>
      <c r="I266" s="11" t="s">
        <v>3938</v>
      </c>
      <c r="J266" s="11" t="s">
        <v>3939</v>
      </c>
      <c r="K266" s="11" t="s">
        <v>3940</v>
      </c>
      <c r="L266" s="11"/>
      <c r="M266" s="11">
        <v>2.0776714690000002</v>
      </c>
      <c r="N266" s="11">
        <v>0.84153945399999996</v>
      </c>
      <c r="O266" s="32">
        <v>18.603999999999999</v>
      </c>
      <c r="P266" s="32">
        <v>15.656000000000001</v>
      </c>
      <c r="Q266" s="32">
        <v>38.652999999999999</v>
      </c>
      <c r="R266" s="11" t="s">
        <v>340</v>
      </c>
      <c r="S266" s="11" t="s">
        <v>9458</v>
      </c>
    </row>
    <row r="267" spans="1:19" s="10" customFormat="1">
      <c r="A267" s="19" t="s">
        <v>10903</v>
      </c>
      <c r="B267" s="19" t="s">
        <v>10901</v>
      </c>
      <c r="C267" s="11" t="s">
        <v>15609</v>
      </c>
      <c r="D267" s="11" t="s">
        <v>3322</v>
      </c>
      <c r="E267" s="11"/>
      <c r="F267" s="11" t="s">
        <v>1835</v>
      </c>
      <c r="G267" s="11" t="s">
        <v>16978</v>
      </c>
      <c r="H267" s="11" t="s">
        <v>3247</v>
      </c>
      <c r="I267" s="11" t="s">
        <v>3668</v>
      </c>
      <c r="J267" s="11" t="s">
        <v>3669</v>
      </c>
      <c r="K267" s="11" t="s">
        <v>3670</v>
      </c>
      <c r="L267" s="11"/>
      <c r="M267" s="11">
        <v>2.0926415810000001</v>
      </c>
      <c r="N267" s="11">
        <v>0.84419370500000002</v>
      </c>
      <c r="O267" s="32">
        <v>18.523</v>
      </c>
      <c r="P267" s="32">
        <v>15.637</v>
      </c>
      <c r="Q267" s="32">
        <v>38.762</v>
      </c>
      <c r="R267" s="11" t="s">
        <v>340</v>
      </c>
      <c r="S267" s="11" t="s">
        <v>9458</v>
      </c>
    </row>
    <row r="268" spans="1:19" s="10" customFormat="1">
      <c r="A268" s="19" t="s">
        <v>10903</v>
      </c>
      <c r="B268" s="19" t="s">
        <v>10901</v>
      </c>
      <c r="C268" s="11" t="s">
        <v>15609</v>
      </c>
      <c r="D268" s="11" t="s">
        <v>3322</v>
      </c>
      <c r="E268" s="11"/>
      <c r="F268" s="11" t="s">
        <v>1835</v>
      </c>
      <c r="G268" s="11" t="s">
        <v>16978</v>
      </c>
      <c r="H268" s="11"/>
      <c r="I268" s="11" t="s">
        <v>3323</v>
      </c>
      <c r="J268" s="11" t="s">
        <v>3324</v>
      </c>
      <c r="K268" s="11" t="s">
        <v>3325</v>
      </c>
      <c r="L268" s="11"/>
      <c r="M268" s="11">
        <v>2.0759948509999999</v>
      </c>
      <c r="N268" s="11">
        <v>0.84034109199999996</v>
      </c>
      <c r="O268" s="32">
        <v>18.646000000000001</v>
      </c>
      <c r="P268" s="32">
        <v>15.669</v>
      </c>
      <c r="Q268" s="32">
        <v>38.709000000000003</v>
      </c>
      <c r="R268" s="11" t="s">
        <v>340</v>
      </c>
      <c r="S268" s="11" t="s">
        <v>9458</v>
      </c>
    </row>
    <row r="269" spans="1:19" s="10" customFormat="1">
      <c r="A269" s="141" t="s">
        <v>10903</v>
      </c>
      <c r="B269" s="141" t="s">
        <v>10901</v>
      </c>
      <c r="C269" s="141" t="s">
        <v>17020</v>
      </c>
      <c r="D269" s="181" t="s">
        <v>16036</v>
      </c>
      <c r="E269" s="177" t="s">
        <v>16035</v>
      </c>
      <c r="F269" s="178" t="s">
        <v>9159</v>
      </c>
      <c r="G269" s="178" t="s">
        <v>15994</v>
      </c>
      <c r="H269" s="178" t="s">
        <v>16034</v>
      </c>
      <c r="I269" s="178" t="s">
        <v>16034</v>
      </c>
      <c r="J269" s="78">
        <v>38.039079000000001</v>
      </c>
      <c r="K269" s="78">
        <v>-8.4227559999999997</v>
      </c>
      <c r="L269" s="177"/>
      <c r="M269" s="87">
        <v>2.0994000000000002</v>
      </c>
      <c r="N269" s="87">
        <v>0.85840000000000005</v>
      </c>
      <c r="O269" s="142">
        <v>18.225999999999999</v>
      </c>
      <c r="P269" s="142">
        <v>15.645</v>
      </c>
      <c r="Q269" s="142">
        <v>38.264000000000003</v>
      </c>
      <c r="R269" s="178" t="s">
        <v>15955</v>
      </c>
      <c r="S269" s="11" t="s">
        <v>15954</v>
      </c>
    </row>
    <row r="270" spans="1:19" s="10" customFormat="1">
      <c r="A270" s="19" t="s">
        <v>10903</v>
      </c>
      <c r="B270" s="19" t="s">
        <v>10901</v>
      </c>
      <c r="C270" s="19" t="s">
        <v>17020</v>
      </c>
      <c r="D270" s="20" t="s">
        <v>12138</v>
      </c>
      <c r="E270" s="19">
        <v>100</v>
      </c>
      <c r="F270" s="19" t="s">
        <v>1852</v>
      </c>
      <c r="G270" s="19"/>
      <c r="H270" s="19" t="s">
        <v>1927</v>
      </c>
      <c r="I270" s="19" t="s">
        <v>5410</v>
      </c>
      <c r="J270" s="11" t="s">
        <v>4969</v>
      </c>
      <c r="K270" s="11" t="s">
        <v>4970</v>
      </c>
      <c r="L270" s="108"/>
      <c r="M270" s="32">
        <v>2.0802</v>
      </c>
      <c r="N270" s="32">
        <v>0.83799999999999997</v>
      </c>
      <c r="O270" s="32">
        <v>18.701000000000001</v>
      </c>
      <c r="P270" s="32">
        <v>15.671438</v>
      </c>
      <c r="Q270" s="32">
        <v>38.901820200000003</v>
      </c>
      <c r="R270" s="11" t="s">
        <v>9393</v>
      </c>
      <c r="S270" s="11" t="s">
        <v>9595</v>
      </c>
    </row>
    <row r="271" spans="1:19">
      <c r="A271" s="19" t="s">
        <v>10903</v>
      </c>
      <c r="B271" s="19" t="s">
        <v>10901</v>
      </c>
      <c r="C271" s="19" t="s">
        <v>15609</v>
      </c>
      <c r="D271" s="65" t="s">
        <v>12673</v>
      </c>
      <c r="E271" s="19"/>
      <c r="F271" s="19" t="s">
        <v>1302</v>
      </c>
      <c r="G271" s="19" t="s">
        <v>1302</v>
      </c>
      <c r="H271" s="19" t="s">
        <v>1306</v>
      </c>
      <c r="I271" s="19" t="s">
        <v>1382</v>
      </c>
      <c r="J271" s="11" t="s">
        <v>1383</v>
      </c>
      <c r="K271" s="11" t="s">
        <v>1384</v>
      </c>
      <c r="L271" s="20"/>
      <c r="M271" s="32">
        <v>2.0844742680000001</v>
      </c>
      <c r="N271" s="32">
        <v>0.84723199299999996</v>
      </c>
      <c r="O271" s="38">
        <v>18.478999999999999</v>
      </c>
      <c r="P271" s="38">
        <v>15.656000000000001</v>
      </c>
      <c r="Q271" s="38">
        <v>38.518999999999998</v>
      </c>
      <c r="R271" s="11" t="s">
        <v>9456</v>
      </c>
      <c r="S271" s="19" t="s">
        <v>15259</v>
      </c>
    </row>
    <row r="272" spans="1:19">
      <c r="A272" s="19" t="s">
        <v>10903</v>
      </c>
      <c r="B272" s="51" t="s">
        <v>10901</v>
      </c>
      <c r="C272" s="19" t="s">
        <v>17020</v>
      </c>
      <c r="D272" s="25" t="s">
        <v>14216</v>
      </c>
      <c r="E272" s="19" t="s">
        <v>2943</v>
      </c>
      <c r="F272" s="19" t="s">
        <v>16940</v>
      </c>
      <c r="G272" s="19" t="s">
        <v>2944</v>
      </c>
      <c r="H272" s="19"/>
      <c r="I272" s="19" t="s">
        <v>2943</v>
      </c>
      <c r="J272" s="11" t="s">
        <v>2945</v>
      </c>
      <c r="K272" s="11" t="s">
        <v>2946</v>
      </c>
      <c r="L272" s="108"/>
      <c r="M272" s="32">
        <v>2.0365500000000001</v>
      </c>
      <c r="N272" s="32">
        <v>0.82371000000000005</v>
      </c>
      <c r="O272" s="38">
        <v>19.027999999999999</v>
      </c>
      <c r="P272" s="38">
        <v>15.673</v>
      </c>
      <c r="Q272" s="38">
        <v>38.75</v>
      </c>
      <c r="R272" s="11" t="s">
        <v>9449</v>
      </c>
      <c r="S272" s="11" t="s">
        <v>9450</v>
      </c>
    </row>
  </sheetData>
  <sortState ref="A1:AR265">
    <sortCondition ref="F1"/>
  </sortState>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S7284"/>
  <sheetViews>
    <sheetView tabSelected="1" zoomScale="70" zoomScaleNormal="70" workbookViewId="0">
      <pane ySplit="1" topLeftCell="A1812" activePane="bottomLeft" state="frozen"/>
      <selection activeCell="AD1" sqref="AD1"/>
      <selection pane="bottomLeft" activeCell="D1828" sqref="D1828"/>
    </sheetView>
  </sheetViews>
  <sheetFormatPr baseColWidth="10" defaultColWidth="11.453125" defaultRowHeight="14.5"/>
  <cols>
    <col min="1" max="2" width="14.81640625" style="12" customWidth="1"/>
    <col min="3" max="3" width="19.453125" style="12" customWidth="1"/>
    <col min="4" max="4" width="26.08984375" style="9" customWidth="1"/>
    <col min="5" max="5" width="15.81640625" style="9" customWidth="1"/>
    <col min="6" max="6" width="9.453125" style="44" customWidth="1"/>
    <col min="7" max="7" width="18.26953125" style="12" customWidth="1"/>
    <col min="8" max="8" width="13.7265625" style="12" customWidth="1"/>
    <col min="9" max="9" width="11.1796875" style="12" customWidth="1"/>
    <col min="10" max="11" width="11.54296875" style="27" bestFit="1" customWidth="1"/>
    <col min="12" max="12" width="16.6328125" style="27" customWidth="1"/>
    <col min="13" max="14" width="13.26953125" style="31" customWidth="1"/>
    <col min="15" max="17" width="13.26953125" style="13" customWidth="1"/>
    <col min="18" max="18" width="12.81640625" style="10" customWidth="1"/>
    <col min="19" max="19" width="14.1796875" style="10" customWidth="1"/>
    <col min="20" max="16384" width="11.453125" style="10"/>
  </cols>
  <sheetData>
    <row r="1" spans="1:19" s="188" customFormat="1">
      <c r="A1" s="185" t="s">
        <v>17018</v>
      </c>
      <c r="B1" s="185" t="s">
        <v>17019</v>
      </c>
      <c r="C1" s="185" t="s">
        <v>17025</v>
      </c>
      <c r="D1" s="186" t="s">
        <v>15752</v>
      </c>
      <c r="E1" s="186" t="s">
        <v>0</v>
      </c>
      <c r="F1" s="186" t="s">
        <v>1</v>
      </c>
      <c r="G1" s="185" t="s">
        <v>17026</v>
      </c>
      <c r="H1" s="185" t="s">
        <v>17027</v>
      </c>
      <c r="I1" s="185" t="s">
        <v>2</v>
      </c>
      <c r="J1" s="186" t="s">
        <v>4</v>
      </c>
      <c r="K1" s="186" t="s">
        <v>3</v>
      </c>
      <c r="L1" s="186" t="s">
        <v>17028</v>
      </c>
      <c r="M1" s="187" t="s">
        <v>13</v>
      </c>
      <c r="N1" s="187" t="s">
        <v>14</v>
      </c>
      <c r="O1" s="16" t="s">
        <v>15</v>
      </c>
      <c r="P1" s="16" t="s">
        <v>16</v>
      </c>
      <c r="Q1" s="16" t="s">
        <v>17</v>
      </c>
      <c r="R1" s="185" t="s">
        <v>18</v>
      </c>
      <c r="S1" s="185" t="s">
        <v>15723</v>
      </c>
    </row>
    <row r="2" spans="1:19">
      <c r="A2" s="19" t="s">
        <v>10904</v>
      </c>
      <c r="B2" s="19" t="s">
        <v>10905</v>
      </c>
      <c r="C2" s="19" t="s">
        <v>17020</v>
      </c>
      <c r="D2" s="3" t="s">
        <v>15806</v>
      </c>
      <c r="E2" s="5" t="s">
        <v>12433</v>
      </c>
      <c r="F2" s="59" t="s">
        <v>15877</v>
      </c>
      <c r="G2" s="59" t="s">
        <v>4110</v>
      </c>
      <c r="H2" s="59" t="s">
        <v>2</v>
      </c>
      <c r="I2" s="59" t="s">
        <v>12401</v>
      </c>
      <c r="J2" s="25" t="s">
        <v>12724</v>
      </c>
      <c r="K2" s="25" t="s">
        <v>12725</v>
      </c>
      <c r="L2" s="59" t="s">
        <v>8939</v>
      </c>
      <c r="M2" s="144">
        <v>2.0739700000000001</v>
      </c>
      <c r="N2" s="144">
        <v>0.84367000000000003</v>
      </c>
      <c r="O2" s="198">
        <v>18.504999999999999</v>
      </c>
      <c r="P2" s="16">
        <f>N2*O2</f>
        <v>15.61211335</v>
      </c>
      <c r="Q2" s="16">
        <f>M2*O2</f>
        <v>38.378814849999998</v>
      </c>
      <c r="R2" s="19" t="s">
        <v>36</v>
      </c>
      <c r="S2" s="19" t="s">
        <v>15298</v>
      </c>
    </row>
    <row r="3" spans="1:19">
      <c r="A3" s="19" t="s">
        <v>10904</v>
      </c>
      <c r="B3" s="19" t="s">
        <v>10905</v>
      </c>
      <c r="C3" s="19" t="s">
        <v>17020</v>
      </c>
      <c r="D3" s="3" t="s">
        <v>15806</v>
      </c>
      <c r="E3" s="5" t="s">
        <v>12434</v>
      </c>
      <c r="F3" s="59" t="s">
        <v>15877</v>
      </c>
      <c r="G3" s="59" t="s">
        <v>4110</v>
      </c>
      <c r="H3" s="59" t="s">
        <v>2</v>
      </c>
      <c r="I3" s="59" t="s">
        <v>12401</v>
      </c>
      <c r="J3" s="25" t="s">
        <v>12724</v>
      </c>
      <c r="K3" s="25" t="s">
        <v>12725</v>
      </c>
      <c r="L3" s="59" t="s">
        <v>8939</v>
      </c>
      <c r="M3" s="144">
        <v>2.0818599999999998</v>
      </c>
      <c r="N3" s="144">
        <v>0.84297999999999995</v>
      </c>
      <c r="O3" s="198">
        <v>18.501000000000001</v>
      </c>
      <c r="P3" s="16">
        <f>N3*O3</f>
        <v>15.595972980000001</v>
      </c>
      <c r="Q3" s="16">
        <f>M3*O3</f>
        <v>38.516491860000002</v>
      </c>
      <c r="R3" s="19" t="s">
        <v>36</v>
      </c>
      <c r="S3" s="19" t="s">
        <v>15298</v>
      </c>
    </row>
    <row r="4" spans="1:19">
      <c r="A4" s="19" t="s">
        <v>10904</v>
      </c>
      <c r="B4" s="19" t="s">
        <v>10905</v>
      </c>
      <c r="C4" s="19" t="s">
        <v>17020</v>
      </c>
      <c r="D4" s="3" t="s">
        <v>15806</v>
      </c>
      <c r="E4" s="5" t="s">
        <v>12436</v>
      </c>
      <c r="F4" s="59" t="s">
        <v>15877</v>
      </c>
      <c r="G4" s="59" t="s">
        <v>4110</v>
      </c>
      <c r="H4" s="59" t="s">
        <v>2</v>
      </c>
      <c r="I4" s="59" t="s">
        <v>12401</v>
      </c>
      <c r="J4" s="25" t="s">
        <v>12724</v>
      </c>
      <c r="K4" s="25" t="s">
        <v>12725</v>
      </c>
      <c r="L4" s="59" t="s">
        <v>8939</v>
      </c>
      <c r="M4" s="144">
        <v>2.0889700000000002</v>
      </c>
      <c r="N4" s="144">
        <v>0.84526000000000001</v>
      </c>
      <c r="O4" s="198">
        <v>18.494</v>
      </c>
      <c r="P4" s="16">
        <f>N4*O4</f>
        <v>15.63223844</v>
      </c>
      <c r="Q4" s="16">
        <f>M4*O4</f>
        <v>38.633411180000003</v>
      </c>
      <c r="R4" s="19" t="s">
        <v>36</v>
      </c>
      <c r="S4" s="19" t="s">
        <v>15298</v>
      </c>
    </row>
    <row r="5" spans="1:19">
      <c r="A5" s="19" t="s">
        <v>10904</v>
      </c>
      <c r="B5" s="19" t="s">
        <v>10905</v>
      </c>
      <c r="C5" s="19" t="s">
        <v>17020</v>
      </c>
      <c r="D5" s="3" t="s">
        <v>15806</v>
      </c>
      <c r="E5" s="5" t="s">
        <v>12435</v>
      </c>
      <c r="F5" s="59" t="s">
        <v>15877</v>
      </c>
      <c r="G5" s="59" t="s">
        <v>4110</v>
      </c>
      <c r="H5" s="59" t="s">
        <v>2</v>
      </c>
      <c r="I5" s="59" t="s">
        <v>12401</v>
      </c>
      <c r="J5" s="25" t="s">
        <v>12724</v>
      </c>
      <c r="K5" s="25" t="s">
        <v>12725</v>
      </c>
      <c r="L5" s="59" t="s">
        <v>8939</v>
      </c>
      <c r="M5" s="144">
        <v>2.09294</v>
      </c>
      <c r="N5" s="144">
        <v>0.84613000000000005</v>
      </c>
      <c r="O5" s="198">
        <v>18.559000000000001</v>
      </c>
      <c r="P5" s="16">
        <f>N5*O5</f>
        <v>15.703326670000001</v>
      </c>
      <c r="Q5" s="16">
        <f>M5*O5</f>
        <v>38.84287346</v>
      </c>
      <c r="R5" s="19" t="s">
        <v>36</v>
      </c>
      <c r="S5" s="19" t="s">
        <v>15298</v>
      </c>
    </row>
    <row r="6" spans="1:19">
      <c r="A6" s="19" t="s">
        <v>10902</v>
      </c>
      <c r="B6" s="19" t="s">
        <v>10905</v>
      </c>
      <c r="C6" s="19" t="s">
        <v>17020</v>
      </c>
      <c r="D6" s="3" t="s">
        <v>12717</v>
      </c>
      <c r="E6" s="5" t="s">
        <v>12524</v>
      </c>
      <c r="F6" s="59" t="s">
        <v>15877</v>
      </c>
      <c r="G6" s="59" t="s">
        <v>4110</v>
      </c>
      <c r="H6" s="59" t="s">
        <v>2</v>
      </c>
      <c r="I6" s="59" t="s">
        <v>12525</v>
      </c>
      <c r="J6" s="25" t="s">
        <v>12718</v>
      </c>
      <c r="K6" s="25" t="s">
        <v>12719</v>
      </c>
      <c r="L6" s="59" t="s">
        <v>12526</v>
      </c>
      <c r="M6" s="144">
        <v>2.09233</v>
      </c>
      <c r="N6" s="144">
        <v>0.85406000000000004</v>
      </c>
      <c r="O6" s="198">
        <v>18.303000000000001</v>
      </c>
      <c r="P6" s="16">
        <f>N6*O6</f>
        <v>15.631860180000002</v>
      </c>
      <c r="Q6" s="16">
        <f>M6*O6</f>
        <v>38.295915990000005</v>
      </c>
      <c r="R6" s="19" t="s">
        <v>36</v>
      </c>
      <c r="S6" s="19" t="s">
        <v>15298</v>
      </c>
    </row>
    <row r="7" spans="1:19">
      <c r="A7" s="49" t="s">
        <v>10903</v>
      </c>
      <c r="B7" s="19" t="s">
        <v>10905</v>
      </c>
      <c r="C7" s="19" t="s">
        <v>15609</v>
      </c>
      <c r="D7" s="25" t="s">
        <v>13381</v>
      </c>
      <c r="E7" s="25" t="s">
        <v>13323</v>
      </c>
      <c r="F7" s="25" t="s">
        <v>8097</v>
      </c>
      <c r="G7" s="3" t="s">
        <v>91</v>
      </c>
      <c r="H7" s="19"/>
      <c r="I7" s="25" t="s">
        <v>13324</v>
      </c>
      <c r="J7" s="20" t="s">
        <v>13379</v>
      </c>
      <c r="K7" s="20" t="s">
        <v>13380</v>
      </c>
      <c r="L7" s="3" t="s">
        <v>13325</v>
      </c>
      <c r="M7" s="38">
        <f>Q7/O7</f>
        <v>2.1127961036085896</v>
      </c>
      <c r="N7" s="38">
        <f>P7/O7</f>
        <v>0.86157848129289349</v>
      </c>
      <c r="O7" s="16">
        <v>18.068000000000001</v>
      </c>
      <c r="P7" s="16">
        <v>15.567</v>
      </c>
      <c r="Q7" s="16">
        <v>38.173999999999999</v>
      </c>
      <c r="R7" s="3" t="s">
        <v>13273</v>
      </c>
      <c r="S7" s="19" t="s">
        <v>15250</v>
      </c>
    </row>
    <row r="8" spans="1:19">
      <c r="A8" s="3" t="s">
        <v>17393</v>
      </c>
      <c r="B8" s="3" t="s">
        <v>10905</v>
      </c>
      <c r="C8" s="19" t="s">
        <v>15609</v>
      </c>
      <c r="D8" s="25" t="s">
        <v>17386</v>
      </c>
      <c r="E8" s="25" t="s">
        <v>11588</v>
      </c>
      <c r="F8" s="25" t="s">
        <v>957</v>
      </c>
      <c r="G8" s="3" t="s">
        <v>11591</v>
      </c>
      <c r="H8" s="19"/>
      <c r="I8" s="19" t="s">
        <v>11598</v>
      </c>
      <c r="J8" s="20" t="s">
        <v>11729</v>
      </c>
      <c r="K8" s="20" t="s">
        <v>11730</v>
      </c>
      <c r="L8" s="25" t="s">
        <v>11590</v>
      </c>
      <c r="M8" s="38">
        <f>Q8/O8</f>
        <v>2.2933254886579069</v>
      </c>
      <c r="N8" s="38">
        <f>P8/O8</f>
        <v>0.99313590900176507</v>
      </c>
      <c r="O8" s="16">
        <v>15.297000000000001</v>
      </c>
      <c r="P8" s="16">
        <v>15.192</v>
      </c>
      <c r="Q8" s="16">
        <v>35.081000000000003</v>
      </c>
      <c r="R8" s="19" t="s">
        <v>11596</v>
      </c>
      <c r="S8" s="16" t="s">
        <v>15287</v>
      </c>
    </row>
    <row r="9" spans="1:19">
      <c r="A9" s="19" t="s">
        <v>10904</v>
      </c>
      <c r="B9" s="19" t="s">
        <v>10905</v>
      </c>
      <c r="C9" s="3" t="s">
        <v>17020</v>
      </c>
      <c r="D9" s="3" t="s">
        <v>12113</v>
      </c>
      <c r="E9" s="5" t="s">
        <v>12406</v>
      </c>
      <c r="F9" s="59" t="s">
        <v>15877</v>
      </c>
      <c r="G9" s="59" t="s">
        <v>4110</v>
      </c>
      <c r="H9" s="59" t="s">
        <v>12407</v>
      </c>
      <c r="I9" s="59" t="s">
        <v>12386</v>
      </c>
      <c r="J9" s="25" t="s">
        <v>8793</v>
      </c>
      <c r="K9" s="25" t="s">
        <v>8794</v>
      </c>
      <c r="L9" s="59" t="s">
        <v>12408</v>
      </c>
      <c r="M9" s="144">
        <v>2.0917500000000002</v>
      </c>
      <c r="N9" s="144">
        <v>0.84894000000000003</v>
      </c>
      <c r="O9" s="198">
        <v>18.473769999999998</v>
      </c>
      <c r="P9" s="16">
        <f>N9*O9</f>
        <v>15.683122303799999</v>
      </c>
      <c r="Q9" s="16">
        <f>M9*O9</f>
        <v>38.642508397500002</v>
      </c>
      <c r="R9" s="19" t="s">
        <v>36</v>
      </c>
      <c r="S9" s="19" t="s">
        <v>15298</v>
      </c>
    </row>
    <row r="10" spans="1:19">
      <c r="A10" s="19" t="s">
        <v>10904</v>
      </c>
      <c r="B10" s="19" t="s">
        <v>10905</v>
      </c>
      <c r="C10" s="3" t="s">
        <v>17020</v>
      </c>
      <c r="D10" s="25"/>
      <c r="E10" s="25" t="s">
        <v>11385</v>
      </c>
      <c r="F10" s="25" t="s">
        <v>8097</v>
      </c>
      <c r="G10" s="3" t="s">
        <v>14615</v>
      </c>
      <c r="H10" s="3"/>
      <c r="I10" s="3" t="s">
        <v>14565</v>
      </c>
      <c r="J10" s="25" t="s">
        <v>14641</v>
      </c>
      <c r="K10" s="25" t="s">
        <v>14642</v>
      </c>
      <c r="L10" s="3" t="s">
        <v>7</v>
      </c>
      <c r="M10" s="35">
        <v>2.0970800000000001</v>
      </c>
      <c r="N10" s="35">
        <v>0.85355899999999996</v>
      </c>
      <c r="O10" s="16">
        <v>18.3582</v>
      </c>
      <c r="P10" s="16">
        <v>15.669600000000001</v>
      </c>
      <c r="Q10" s="16">
        <v>38.499400000000001</v>
      </c>
      <c r="R10" s="3" t="s">
        <v>14617</v>
      </c>
      <c r="S10" s="19" t="s">
        <v>15289</v>
      </c>
    </row>
    <row r="11" spans="1:19">
      <c r="A11" s="19" t="s">
        <v>10904</v>
      </c>
      <c r="B11" s="19" t="s">
        <v>10905</v>
      </c>
      <c r="C11" s="3" t="s">
        <v>17020</v>
      </c>
      <c r="D11" s="3"/>
      <c r="E11" s="25" t="s">
        <v>11384</v>
      </c>
      <c r="F11" s="25" t="s">
        <v>8097</v>
      </c>
      <c r="G11" s="3" t="s">
        <v>14615</v>
      </c>
      <c r="H11" s="3"/>
      <c r="I11" s="3" t="s">
        <v>14565</v>
      </c>
      <c r="J11" s="25" t="s">
        <v>14641</v>
      </c>
      <c r="K11" s="25" t="s">
        <v>14642</v>
      </c>
      <c r="L11" s="3" t="s">
        <v>7</v>
      </c>
      <c r="M11" s="35">
        <v>2.0985999999999998</v>
      </c>
      <c r="N11" s="35">
        <v>0.85404500000000005</v>
      </c>
      <c r="O11" s="16">
        <v>18.3584</v>
      </c>
      <c r="P11" s="16">
        <v>15.678900000000001</v>
      </c>
      <c r="Q11" s="16">
        <v>38.5289</v>
      </c>
      <c r="R11" s="3" t="s">
        <v>14617</v>
      </c>
      <c r="S11" s="19" t="s">
        <v>15289</v>
      </c>
    </row>
    <row r="12" spans="1:19">
      <c r="A12" s="19" t="s">
        <v>10904</v>
      </c>
      <c r="B12" s="19" t="s">
        <v>10905</v>
      </c>
      <c r="C12" s="19" t="s">
        <v>15609</v>
      </c>
      <c r="D12" s="25"/>
      <c r="E12" s="25"/>
      <c r="F12" s="25" t="s">
        <v>926</v>
      </c>
      <c r="G12" s="3" t="s">
        <v>9181</v>
      </c>
      <c r="H12" s="3"/>
      <c r="I12" s="3" t="s">
        <v>9183</v>
      </c>
      <c r="J12" s="25" t="s">
        <v>12025</v>
      </c>
      <c r="K12" s="25" t="s">
        <v>12026</v>
      </c>
      <c r="L12" s="25" t="s">
        <v>7</v>
      </c>
      <c r="M12" s="35">
        <f>Q12/O12</f>
        <v>1.9569781803211199</v>
      </c>
      <c r="N12" s="35">
        <f>P12/O12</f>
        <v>0.80588719637711004</v>
      </c>
      <c r="O12" s="16">
        <v>19.431999999999999</v>
      </c>
      <c r="P12" s="16">
        <v>15.66</v>
      </c>
      <c r="Q12" s="16">
        <v>38.027999999999999</v>
      </c>
      <c r="R12" s="3" t="s">
        <v>9247</v>
      </c>
      <c r="S12" s="3" t="s">
        <v>9357</v>
      </c>
    </row>
    <row r="13" spans="1:19">
      <c r="A13" s="3" t="s">
        <v>12027</v>
      </c>
      <c r="B13" s="19" t="s">
        <v>10905</v>
      </c>
      <c r="C13" s="19" t="s">
        <v>15609</v>
      </c>
      <c r="D13" s="20" t="s">
        <v>14426</v>
      </c>
      <c r="E13" s="25"/>
      <c r="F13" s="20" t="s">
        <v>1835</v>
      </c>
      <c r="G13" s="19" t="s">
        <v>11987</v>
      </c>
      <c r="H13" s="19"/>
      <c r="I13" s="19" t="s">
        <v>2662</v>
      </c>
      <c r="J13" s="20" t="s">
        <v>2647</v>
      </c>
      <c r="K13" s="20" t="s">
        <v>2648</v>
      </c>
      <c r="L13" s="20" t="s">
        <v>2663</v>
      </c>
      <c r="M13" s="38">
        <v>2.0787554689999999</v>
      </c>
      <c r="N13" s="38">
        <v>0.84486576999999996</v>
      </c>
      <c r="O13" s="16">
        <v>18.513000000000002</v>
      </c>
      <c r="P13" s="16">
        <v>15.641</v>
      </c>
      <c r="Q13" s="16">
        <v>38.484000000000002</v>
      </c>
      <c r="R13" s="19" t="s">
        <v>340</v>
      </c>
      <c r="S13" s="19" t="s">
        <v>9458</v>
      </c>
    </row>
    <row r="14" spans="1:19">
      <c r="A14" s="19" t="s">
        <v>10902</v>
      </c>
      <c r="B14" s="19" t="s">
        <v>10905</v>
      </c>
      <c r="C14" s="19" t="s">
        <v>15609</v>
      </c>
      <c r="D14" s="3"/>
      <c r="E14" s="25"/>
      <c r="F14" s="20" t="s">
        <v>1835</v>
      </c>
      <c r="G14" s="19" t="s">
        <v>15680</v>
      </c>
      <c r="H14" s="19"/>
      <c r="I14" s="19" t="s">
        <v>4635</v>
      </c>
      <c r="J14" s="20" t="s">
        <v>4636</v>
      </c>
      <c r="K14" s="20" t="s">
        <v>4637</v>
      </c>
      <c r="L14" s="20" t="s">
        <v>4638</v>
      </c>
      <c r="M14" s="38">
        <v>2.1107771099999999</v>
      </c>
      <c r="N14" s="38">
        <v>0.86539746200000001</v>
      </c>
      <c r="O14" s="16">
        <v>17.963999999999999</v>
      </c>
      <c r="P14" s="16">
        <v>15.545999999999999</v>
      </c>
      <c r="Q14" s="16">
        <v>37.917999999999999</v>
      </c>
      <c r="R14" s="19" t="s">
        <v>340</v>
      </c>
      <c r="S14" s="19" t="s">
        <v>9458</v>
      </c>
    </row>
    <row r="15" spans="1:19">
      <c r="A15" s="19" t="s">
        <v>10904</v>
      </c>
      <c r="B15" s="19" t="s">
        <v>10905</v>
      </c>
      <c r="C15" s="19" t="s">
        <v>15609</v>
      </c>
      <c r="D15" s="3" t="s">
        <v>13918</v>
      </c>
      <c r="E15" s="25" t="s">
        <v>2498</v>
      </c>
      <c r="F15" s="20" t="s">
        <v>1849</v>
      </c>
      <c r="G15" s="19" t="s">
        <v>2386</v>
      </c>
      <c r="H15" s="19"/>
      <c r="I15" s="19" t="s">
        <v>2499</v>
      </c>
      <c r="J15" s="20" t="s">
        <v>2500</v>
      </c>
      <c r="K15" s="20" t="s">
        <v>2501</v>
      </c>
      <c r="L15" s="20" t="s">
        <v>2502</v>
      </c>
      <c r="M15" s="38">
        <v>2.0760403300000001</v>
      </c>
      <c r="N15" s="38">
        <v>0.83950020999999997</v>
      </c>
      <c r="O15" s="16">
        <v>18.648</v>
      </c>
      <c r="P15" s="16">
        <v>15.654999999999999</v>
      </c>
      <c r="Q15" s="16">
        <v>38.713999999999999</v>
      </c>
      <c r="R15" s="19" t="s">
        <v>9459</v>
      </c>
      <c r="S15" s="19" t="s">
        <v>9461</v>
      </c>
    </row>
    <row r="16" spans="1:19">
      <c r="A16" s="19" t="s">
        <v>10904</v>
      </c>
      <c r="B16" s="19" t="s">
        <v>10905</v>
      </c>
      <c r="C16" s="19" t="s">
        <v>17021</v>
      </c>
      <c r="D16" s="25" t="s">
        <v>14871</v>
      </c>
      <c r="E16" s="25" t="s">
        <v>2799</v>
      </c>
      <c r="F16" s="20" t="s">
        <v>739</v>
      </c>
      <c r="G16" s="19" t="s">
        <v>845</v>
      </c>
      <c r="H16" s="19" t="s">
        <v>845</v>
      </c>
      <c r="I16" s="19" t="s">
        <v>2800</v>
      </c>
      <c r="J16" s="20" t="s">
        <v>2801</v>
      </c>
      <c r="K16" s="20" t="s">
        <v>2802</v>
      </c>
      <c r="L16" s="20" t="s">
        <v>2803</v>
      </c>
      <c r="M16" s="38">
        <v>2.101158887</v>
      </c>
      <c r="N16" s="38">
        <v>0.84934474199999999</v>
      </c>
      <c r="O16" s="16">
        <v>18.466000000000001</v>
      </c>
      <c r="P16" s="16">
        <v>15.683999999999999</v>
      </c>
      <c r="Q16" s="16">
        <v>38.799999999999997</v>
      </c>
      <c r="R16" s="19" t="s">
        <v>9381</v>
      </c>
      <c r="S16" s="19" t="s">
        <v>9367</v>
      </c>
    </row>
    <row r="17" spans="1:19">
      <c r="A17" s="19" t="s">
        <v>10904</v>
      </c>
      <c r="B17" s="19" t="s">
        <v>10905</v>
      </c>
      <c r="C17" s="150" t="s">
        <v>17020</v>
      </c>
      <c r="D17" s="25" t="s">
        <v>7466</v>
      </c>
      <c r="E17" s="25" t="s">
        <v>8420</v>
      </c>
      <c r="F17" s="25" t="s">
        <v>8403</v>
      </c>
      <c r="G17" s="3"/>
      <c r="H17" s="19"/>
      <c r="I17" s="3" t="s">
        <v>8402</v>
      </c>
      <c r="J17" s="25" t="s">
        <v>8423</v>
      </c>
      <c r="K17" s="25" t="s">
        <v>8424</v>
      </c>
      <c r="L17" s="25" t="s">
        <v>7466</v>
      </c>
      <c r="M17" s="35">
        <v>2.0935000000000001</v>
      </c>
      <c r="N17" s="35">
        <v>0.84860000000000002</v>
      </c>
      <c r="O17" s="16">
        <v>18.434000000000001</v>
      </c>
      <c r="P17" s="16">
        <f>N17*O17</f>
        <v>15.6430924</v>
      </c>
      <c r="Q17" s="16">
        <f>M17*O17</f>
        <v>38.591579000000003</v>
      </c>
      <c r="R17" s="150" t="s">
        <v>9122</v>
      </c>
      <c r="S17" s="19" t="s">
        <v>10665</v>
      </c>
    </row>
    <row r="18" spans="1:19">
      <c r="A18" s="19" t="s">
        <v>10904</v>
      </c>
      <c r="B18" s="19" t="s">
        <v>10905</v>
      </c>
      <c r="C18" s="150" t="s">
        <v>17020</v>
      </c>
      <c r="D18" s="25" t="s">
        <v>7466</v>
      </c>
      <c r="E18" s="25" t="s">
        <v>8415</v>
      </c>
      <c r="F18" s="25" t="s">
        <v>8403</v>
      </c>
      <c r="G18" s="3"/>
      <c r="H18" s="19"/>
      <c r="I18" s="3" t="s">
        <v>8402</v>
      </c>
      <c r="J18" s="25" t="s">
        <v>8423</v>
      </c>
      <c r="K18" s="25" t="s">
        <v>8424</v>
      </c>
      <c r="L18" s="25" t="s">
        <v>7466</v>
      </c>
      <c r="M18" s="35">
        <v>2.0928</v>
      </c>
      <c r="N18" s="35">
        <v>0.84850000000000003</v>
      </c>
      <c r="O18" s="16">
        <v>18.446000000000002</v>
      </c>
      <c r="P18" s="16">
        <f>N18*O18</f>
        <v>15.651431000000002</v>
      </c>
      <c r="Q18" s="16">
        <f>M18*O18</f>
        <v>38.603788800000004</v>
      </c>
      <c r="R18" s="150" t="s">
        <v>9122</v>
      </c>
      <c r="S18" s="19" t="s">
        <v>10665</v>
      </c>
    </row>
    <row r="19" spans="1:19">
      <c r="A19" s="19" t="s">
        <v>10904</v>
      </c>
      <c r="B19" s="19" t="s">
        <v>10905</v>
      </c>
      <c r="C19" s="150" t="s">
        <v>17020</v>
      </c>
      <c r="D19" s="25" t="s">
        <v>7466</v>
      </c>
      <c r="E19" s="25" t="s">
        <v>8422</v>
      </c>
      <c r="F19" s="25" t="s">
        <v>8403</v>
      </c>
      <c r="G19" s="3"/>
      <c r="H19" s="19"/>
      <c r="I19" s="3" t="s">
        <v>8402</v>
      </c>
      <c r="J19" s="25" t="s">
        <v>8423</v>
      </c>
      <c r="K19" s="25" t="s">
        <v>8424</v>
      </c>
      <c r="L19" s="25" t="s">
        <v>7466</v>
      </c>
      <c r="M19" s="35">
        <v>2.0950000000000002</v>
      </c>
      <c r="N19" s="35">
        <v>0.8458</v>
      </c>
      <c r="O19" s="16">
        <v>18.509</v>
      </c>
      <c r="P19" s="16">
        <f>N19*O19</f>
        <v>15.6549122</v>
      </c>
      <c r="Q19" s="16">
        <f>M19*O19</f>
        <v>38.776355000000002</v>
      </c>
      <c r="R19" s="150" t="s">
        <v>9122</v>
      </c>
      <c r="S19" s="19" t="s">
        <v>10665</v>
      </c>
    </row>
    <row r="20" spans="1:19">
      <c r="A20" s="3" t="s">
        <v>10903</v>
      </c>
      <c r="B20" s="3" t="s">
        <v>10905</v>
      </c>
      <c r="C20" s="19" t="s">
        <v>15609</v>
      </c>
      <c r="D20" s="25" t="s">
        <v>11592</v>
      </c>
      <c r="E20" s="25" t="s">
        <v>11588</v>
      </c>
      <c r="F20" s="25" t="s">
        <v>957</v>
      </c>
      <c r="G20" s="3" t="s">
        <v>11591</v>
      </c>
      <c r="H20" s="19"/>
      <c r="I20" s="19" t="s">
        <v>11598</v>
      </c>
      <c r="J20" s="20" t="s">
        <v>11729</v>
      </c>
      <c r="K20" s="20" t="s">
        <v>11730</v>
      </c>
      <c r="L20" s="20" t="s">
        <v>9177</v>
      </c>
      <c r="M20" s="38">
        <f>Q20/O20</f>
        <v>2.2935401531513842</v>
      </c>
      <c r="N20" s="38">
        <f>P20/O20</f>
        <v>0.99338961973951179</v>
      </c>
      <c r="O20" s="16">
        <v>15.279</v>
      </c>
      <c r="P20" s="16">
        <v>15.178000000000001</v>
      </c>
      <c r="Q20" s="16">
        <v>35.042999999999999</v>
      </c>
      <c r="R20" s="19" t="s">
        <v>11596</v>
      </c>
      <c r="S20" s="16" t="s">
        <v>15287</v>
      </c>
    </row>
    <row r="21" spans="1:19">
      <c r="A21" s="51" t="s">
        <v>10903</v>
      </c>
      <c r="B21" s="19" t="s">
        <v>10905</v>
      </c>
      <c r="C21" s="19" t="s">
        <v>17020</v>
      </c>
      <c r="D21" s="3" t="s">
        <v>15324</v>
      </c>
      <c r="E21" s="3" t="s">
        <v>11020</v>
      </c>
      <c r="F21" s="20" t="s">
        <v>8403</v>
      </c>
      <c r="G21" s="19"/>
      <c r="H21" s="19"/>
      <c r="I21" s="3" t="s">
        <v>15323</v>
      </c>
      <c r="J21" s="207" t="s">
        <v>15330</v>
      </c>
      <c r="K21" s="47" t="s">
        <v>15329</v>
      </c>
      <c r="L21" s="3" t="s">
        <v>15324</v>
      </c>
      <c r="M21" s="3">
        <v>2.0871</v>
      </c>
      <c r="N21" s="3">
        <v>0.83889999999999998</v>
      </c>
      <c r="O21" s="16">
        <v>18.663680477790219</v>
      </c>
      <c r="P21" s="16">
        <f>N21*O21</f>
        <v>15.656961552818215</v>
      </c>
      <c r="Q21" s="16">
        <f>O21*M21</f>
        <v>38.952967525195966</v>
      </c>
      <c r="R21" s="3" t="s">
        <v>15326</v>
      </c>
      <c r="S21" s="151" t="s">
        <v>15725</v>
      </c>
    </row>
    <row r="22" spans="1:19">
      <c r="A22" s="51" t="s">
        <v>10903</v>
      </c>
      <c r="B22" s="19" t="s">
        <v>10905</v>
      </c>
      <c r="C22" s="19" t="s">
        <v>17020</v>
      </c>
      <c r="D22" s="3" t="s">
        <v>15324</v>
      </c>
      <c r="E22" s="3" t="s">
        <v>11019</v>
      </c>
      <c r="F22" s="20" t="s">
        <v>8403</v>
      </c>
      <c r="G22" s="19"/>
      <c r="H22" s="19"/>
      <c r="I22" s="3" t="s">
        <v>15323</v>
      </c>
      <c r="J22" s="207" t="s">
        <v>15330</v>
      </c>
      <c r="K22" s="47" t="s">
        <v>15329</v>
      </c>
      <c r="L22" s="3" t="s">
        <v>15324</v>
      </c>
      <c r="M22" s="3">
        <v>2.09</v>
      </c>
      <c r="N22" s="3">
        <v>0.83940000000000003</v>
      </c>
      <c r="O22" s="16">
        <v>18.705574261129815</v>
      </c>
      <c r="P22" s="16">
        <f>N22*O22</f>
        <v>15.701459034792368</v>
      </c>
      <c r="Q22" s="16">
        <f>O22*M22</f>
        <v>39.094650205761312</v>
      </c>
      <c r="R22" s="3" t="s">
        <v>15326</v>
      </c>
      <c r="S22" s="151" t="s">
        <v>15725</v>
      </c>
    </row>
    <row r="23" spans="1:19">
      <c r="A23" s="51" t="s">
        <v>10903</v>
      </c>
      <c r="B23" s="19" t="s">
        <v>10905</v>
      </c>
      <c r="C23" s="19" t="s">
        <v>17020</v>
      </c>
      <c r="D23" s="3" t="s">
        <v>15324</v>
      </c>
      <c r="E23" s="3" t="s">
        <v>11028</v>
      </c>
      <c r="F23" s="20" t="s">
        <v>8403</v>
      </c>
      <c r="G23" s="19"/>
      <c r="H23" s="19"/>
      <c r="I23" s="3" t="s">
        <v>15322</v>
      </c>
      <c r="J23" s="20" t="s">
        <v>15327</v>
      </c>
      <c r="K23" s="20" t="s">
        <v>15328</v>
      </c>
      <c r="L23" s="3" t="s">
        <v>15324</v>
      </c>
      <c r="M23" s="3">
        <v>2.08</v>
      </c>
      <c r="N23" s="3">
        <v>0.83489999999999998</v>
      </c>
      <c r="O23" s="16">
        <v>18.705574261129801</v>
      </c>
      <c r="P23" s="16">
        <f>N23*O23</f>
        <v>15.617283950617271</v>
      </c>
      <c r="Q23" s="16">
        <f>O23*M23</f>
        <v>38.907594463149984</v>
      </c>
      <c r="R23" s="3" t="s">
        <v>15326</v>
      </c>
      <c r="S23" s="151" t="s">
        <v>15725</v>
      </c>
    </row>
    <row r="24" spans="1:19">
      <c r="A24" s="51" t="s">
        <v>10903</v>
      </c>
      <c r="B24" s="19" t="s">
        <v>10905</v>
      </c>
      <c r="C24" s="19" t="s">
        <v>17020</v>
      </c>
      <c r="D24" s="3" t="s">
        <v>15325</v>
      </c>
      <c r="E24" s="3" t="s">
        <v>15321</v>
      </c>
      <c r="F24" s="20" t="s">
        <v>8403</v>
      </c>
      <c r="G24" s="19"/>
      <c r="H24" s="19"/>
      <c r="I24" s="3" t="s">
        <v>15322</v>
      </c>
      <c r="J24" s="20" t="s">
        <v>15327</v>
      </c>
      <c r="K24" s="20" t="s">
        <v>15328</v>
      </c>
      <c r="L24" s="3" t="s">
        <v>15325</v>
      </c>
      <c r="M24" s="3">
        <v>2.0789</v>
      </c>
      <c r="N24" s="3">
        <v>0.8347</v>
      </c>
      <c r="O24" s="16">
        <v>18.709073900841908</v>
      </c>
      <c r="P24" s="16">
        <f>N24*O24</f>
        <v>15.616463985032741</v>
      </c>
      <c r="Q24" s="16">
        <f>O24*M24</f>
        <v>38.894293732460241</v>
      </c>
      <c r="R24" s="3" t="s">
        <v>15326</v>
      </c>
      <c r="S24" s="151" t="s">
        <v>15725</v>
      </c>
    </row>
    <row r="25" spans="1:19">
      <c r="A25" s="19" t="s">
        <v>10902</v>
      </c>
      <c r="B25" s="19" t="s">
        <v>10905</v>
      </c>
      <c r="C25" s="19" t="s">
        <v>17020</v>
      </c>
      <c r="D25" s="25" t="s">
        <v>13954</v>
      </c>
      <c r="E25" s="25" t="s">
        <v>13961</v>
      </c>
      <c r="F25" s="20" t="s">
        <v>1849</v>
      </c>
      <c r="G25" s="19" t="s">
        <v>15875</v>
      </c>
      <c r="H25" s="19"/>
      <c r="I25" s="19" t="s">
        <v>2392</v>
      </c>
      <c r="J25" s="20" t="s">
        <v>2395</v>
      </c>
      <c r="K25" s="20" t="s">
        <v>2396</v>
      </c>
      <c r="L25" s="20" t="s">
        <v>2408</v>
      </c>
      <c r="M25" s="38">
        <v>2.0817399999999999</v>
      </c>
      <c r="N25" s="38">
        <v>1.18933</v>
      </c>
      <c r="O25" s="16">
        <v>18.633800000000001</v>
      </c>
      <c r="P25" s="16">
        <v>15.6675</v>
      </c>
      <c r="Q25" s="16">
        <v>38.790999999999997</v>
      </c>
      <c r="R25" s="19" t="s">
        <v>9382</v>
      </c>
      <c r="S25" s="19" t="s">
        <v>10787</v>
      </c>
    </row>
    <row r="26" spans="1:19">
      <c r="A26" s="19" t="s">
        <v>10902</v>
      </c>
      <c r="B26" s="19" t="s">
        <v>10905</v>
      </c>
      <c r="C26" s="19" t="s">
        <v>15609</v>
      </c>
      <c r="D26" s="3" t="s">
        <v>13084</v>
      </c>
      <c r="E26" s="25" t="s">
        <v>2771</v>
      </c>
      <c r="F26" s="20" t="s">
        <v>739</v>
      </c>
      <c r="G26" s="49" t="s">
        <v>845</v>
      </c>
      <c r="H26" s="49" t="s">
        <v>8828</v>
      </c>
      <c r="I26" s="19" t="s">
        <v>2779</v>
      </c>
      <c r="J26" s="20" t="s">
        <v>2780</v>
      </c>
      <c r="K26" s="20" t="s">
        <v>2781</v>
      </c>
      <c r="L26" s="20" t="s">
        <v>2782</v>
      </c>
      <c r="M26" s="38">
        <v>2.0954891299999998</v>
      </c>
      <c r="N26" s="38">
        <v>0.85195652200000005</v>
      </c>
      <c r="O26" s="16">
        <v>18.399999999999999</v>
      </c>
      <c r="P26" s="16">
        <v>15.676</v>
      </c>
      <c r="Q26" s="16">
        <v>38.557000000000002</v>
      </c>
      <c r="R26" s="19" t="s">
        <v>9489</v>
      </c>
      <c r="S26" s="19" t="s">
        <v>9491</v>
      </c>
    </row>
    <row r="27" spans="1:19">
      <c r="A27" s="19" t="s">
        <v>10903</v>
      </c>
      <c r="B27" s="19" t="s">
        <v>10905</v>
      </c>
      <c r="C27" s="3" t="s">
        <v>17020</v>
      </c>
      <c r="D27" s="25" t="s">
        <v>6</v>
      </c>
      <c r="E27" s="55">
        <v>38</v>
      </c>
      <c r="F27" s="25" t="s">
        <v>141</v>
      </c>
      <c r="G27" s="3" t="s">
        <v>8290</v>
      </c>
      <c r="H27" s="19"/>
      <c r="I27" s="5" t="s">
        <v>9118</v>
      </c>
      <c r="J27" s="25" t="s">
        <v>9120</v>
      </c>
      <c r="K27" s="25" t="s">
        <v>9121</v>
      </c>
      <c r="L27" s="5" t="s">
        <v>8321</v>
      </c>
      <c r="M27" s="41">
        <v>2.1175999999999999</v>
      </c>
      <c r="N27" s="41">
        <v>0.87580000000000002</v>
      </c>
      <c r="O27" s="16">
        <v>17.7904287493329</v>
      </c>
      <c r="P27" s="16">
        <f>N27*O27</f>
        <v>15.580857498665754</v>
      </c>
      <c r="Q27" s="16">
        <f>M27*O27</f>
        <v>37.673011919587346</v>
      </c>
      <c r="R27" s="3" t="s">
        <v>5637</v>
      </c>
      <c r="S27" s="136" t="s">
        <v>9362</v>
      </c>
    </row>
    <row r="28" spans="1:19">
      <c r="A28" s="19" t="s">
        <v>10902</v>
      </c>
      <c r="B28" s="19" t="s">
        <v>10905</v>
      </c>
      <c r="C28" s="3" t="s">
        <v>17020</v>
      </c>
      <c r="D28" s="3" t="s">
        <v>11984</v>
      </c>
      <c r="E28" s="55">
        <v>32</v>
      </c>
      <c r="F28" s="25" t="s">
        <v>141</v>
      </c>
      <c r="G28" s="3" t="s">
        <v>8290</v>
      </c>
      <c r="H28" s="19"/>
      <c r="I28" s="15" t="s">
        <v>8298</v>
      </c>
      <c r="J28" s="25" t="s">
        <v>8810</v>
      </c>
      <c r="K28" s="25" t="s">
        <v>8811</v>
      </c>
      <c r="L28" s="5" t="s">
        <v>8297</v>
      </c>
      <c r="M28" s="41">
        <v>2.0743</v>
      </c>
      <c r="N28" s="41">
        <v>0.83709999999999996</v>
      </c>
      <c r="O28" s="16">
        <v>18.635855385762198</v>
      </c>
      <c r="P28" s="16">
        <f>N28*O28</f>
        <v>15.600074543421535</v>
      </c>
      <c r="Q28" s="16">
        <f>M28*O28</f>
        <v>38.656354826686531</v>
      </c>
      <c r="R28" s="3" t="s">
        <v>5637</v>
      </c>
      <c r="S28" s="136" t="s">
        <v>9362</v>
      </c>
    </row>
    <row r="29" spans="1:19">
      <c r="A29" s="19" t="s">
        <v>10902</v>
      </c>
      <c r="B29" s="19" t="s">
        <v>10905</v>
      </c>
      <c r="C29" s="19" t="s">
        <v>15609</v>
      </c>
      <c r="D29" s="20" t="s">
        <v>392</v>
      </c>
      <c r="E29" s="25" t="s">
        <v>507</v>
      </c>
      <c r="F29" s="20" t="s">
        <v>8097</v>
      </c>
      <c r="G29" s="19" t="s">
        <v>37</v>
      </c>
      <c r="H29" s="48" t="s">
        <v>8173</v>
      </c>
      <c r="I29" s="19" t="s">
        <v>506</v>
      </c>
      <c r="J29" s="20" t="s">
        <v>438</v>
      </c>
      <c r="K29" s="20" t="s">
        <v>439</v>
      </c>
      <c r="L29" s="20" t="s">
        <v>392</v>
      </c>
      <c r="M29" s="38">
        <v>2.0946569899999998</v>
      </c>
      <c r="N29" s="38">
        <v>0.85718996999999997</v>
      </c>
      <c r="O29" s="16">
        <v>18.192</v>
      </c>
      <c r="P29" s="16">
        <v>15.593999999999999</v>
      </c>
      <c r="Q29" s="16">
        <v>38.106000000000002</v>
      </c>
      <c r="R29" s="19" t="s">
        <v>8181</v>
      </c>
      <c r="S29" s="19" t="s">
        <v>9460</v>
      </c>
    </row>
    <row r="30" spans="1:19">
      <c r="A30" s="19" t="s">
        <v>10904</v>
      </c>
      <c r="B30" s="19" t="s">
        <v>10905</v>
      </c>
      <c r="C30" s="19" t="s">
        <v>15609</v>
      </c>
      <c r="D30" s="20" t="s">
        <v>392</v>
      </c>
      <c r="E30" s="25"/>
      <c r="F30" s="20" t="s">
        <v>8097</v>
      </c>
      <c r="G30" s="19" t="s">
        <v>37</v>
      </c>
      <c r="H30" s="19" t="s">
        <v>392</v>
      </c>
      <c r="I30" s="19" t="s">
        <v>499</v>
      </c>
      <c r="J30" s="20" t="s">
        <v>472</v>
      </c>
      <c r="K30" s="20" t="s">
        <v>473</v>
      </c>
      <c r="L30" s="20" t="s">
        <v>392</v>
      </c>
      <c r="M30" s="38">
        <v>2.0991199100000002</v>
      </c>
      <c r="N30" s="38">
        <v>0.85891088999999998</v>
      </c>
      <c r="O30" s="16">
        <v>18.18</v>
      </c>
      <c r="P30" s="16">
        <v>15.615</v>
      </c>
      <c r="Q30" s="16">
        <v>38.161999999999999</v>
      </c>
      <c r="R30" s="19" t="s">
        <v>8181</v>
      </c>
      <c r="S30" s="19" t="s">
        <v>9460</v>
      </c>
    </row>
    <row r="31" spans="1:19">
      <c r="A31" s="19" t="s">
        <v>10904</v>
      </c>
      <c r="B31" s="19" t="s">
        <v>10905</v>
      </c>
      <c r="C31" s="19" t="s">
        <v>15609</v>
      </c>
      <c r="D31" s="20" t="s">
        <v>392</v>
      </c>
      <c r="E31" s="25"/>
      <c r="F31" s="20" t="s">
        <v>8097</v>
      </c>
      <c r="G31" s="19" t="s">
        <v>37</v>
      </c>
      <c r="H31" s="19" t="s">
        <v>392</v>
      </c>
      <c r="I31" s="19" t="s">
        <v>499</v>
      </c>
      <c r="J31" s="20" t="s">
        <v>472</v>
      </c>
      <c r="K31" s="20" t="s">
        <v>473</v>
      </c>
      <c r="L31" s="20" t="s">
        <v>392</v>
      </c>
      <c r="M31" s="38">
        <v>2.0998954300000001</v>
      </c>
      <c r="N31" s="38">
        <v>0.85921073999999997</v>
      </c>
      <c r="O31" s="16">
        <v>18.169</v>
      </c>
      <c r="P31" s="16">
        <v>15.611000000000001</v>
      </c>
      <c r="Q31" s="16">
        <v>38.152999999999999</v>
      </c>
      <c r="R31" s="19" t="s">
        <v>8181</v>
      </c>
      <c r="S31" s="19" t="s">
        <v>9460</v>
      </c>
    </row>
    <row r="32" spans="1:19">
      <c r="A32" s="19" t="s">
        <v>10904</v>
      </c>
      <c r="B32" s="19" t="s">
        <v>10905</v>
      </c>
      <c r="C32" s="19" t="s">
        <v>15609</v>
      </c>
      <c r="D32" s="20" t="s">
        <v>392</v>
      </c>
      <c r="E32" s="25"/>
      <c r="F32" s="20" t="s">
        <v>8097</v>
      </c>
      <c r="G32" s="19" t="s">
        <v>37</v>
      </c>
      <c r="H32" s="19" t="s">
        <v>392</v>
      </c>
      <c r="I32" s="19" t="s">
        <v>499</v>
      </c>
      <c r="J32" s="20" t="s">
        <v>472</v>
      </c>
      <c r="K32" s="20" t="s">
        <v>473</v>
      </c>
      <c r="L32" s="20" t="s">
        <v>392</v>
      </c>
      <c r="M32" s="38">
        <v>2.10070399</v>
      </c>
      <c r="N32" s="38">
        <v>0.85931141</v>
      </c>
      <c r="O32" s="16">
        <v>18.181999999999999</v>
      </c>
      <c r="P32" s="16">
        <v>15.624000000000001</v>
      </c>
      <c r="Q32" s="16">
        <v>38.195</v>
      </c>
      <c r="R32" s="19" t="s">
        <v>8181</v>
      </c>
      <c r="S32" s="19" t="s">
        <v>9460</v>
      </c>
    </row>
    <row r="33" spans="1:19">
      <c r="A33" s="19" t="s">
        <v>10904</v>
      </c>
      <c r="B33" s="19" t="s">
        <v>10905</v>
      </c>
      <c r="C33" s="19" t="s">
        <v>15609</v>
      </c>
      <c r="D33" s="20" t="s">
        <v>392</v>
      </c>
      <c r="E33" s="25"/>
      <c r="F33" s="20" t="s">
        <v>8097</v>
      </c>
      <c r="G33" s="19" t="s">
        <v>37</v>
      </c>
      <c r="H33" s="19" t="s">
        <v>392</v>
      </c>
      <c r="I33" s="19" t="s">
        <v>499</v>
      </c>
      <c r="J33" s="20" t="s">
        <v>472</v>
      </c>
      <c r="K33" s="20" t="s">
        <v>473</v>
      </c>
      <c r="L33" s="20" t="s">
        <v>392</v>
      </c>
      <c r="M33" s="38">
        <v>2.1009895599999999</v>
      </c>
      <c r="N33" s="38">
        <v>0.85926332999999999</v>
      </c>
      <c r="O33" s="16">
        <v>18.190000000000001</v>
      </c>
      <c r="P33" s="16">
        <v>15.63</v>
      </c>
      <c r="Q33" s="16">
        <v>38.216999999999999</v>
      </c>
      <c r="R33" s="19" t="s">
        <v>8181</v>
      </c>
      <c r="S33" s="19" t="s">
        <v>9460</v>
      </c>
    </row>
    <row r="34" spans="1:19">
      <c r="A34" s="19" t="s">
        <v>10904</v>
      </c>
      <c r="B34" s="19" t="s">
        <v>10905</v>
      </c>
      <c r="C34" s="19" t="s">
        <v>15609</v>
      </c>
      <c r="D34" s="20" t="s">
        <v>392</v>
      </c>
      <c r="E34" s="25"/>
      <c r="F34" s="20" t="s">
        <v>8097</v>
      </c>
      <c r="G34" s="19" t="s">
        <v>37</v>
      </c>
      <c r="H34" s="19" t="s">
        <v>392</v>
      </c>
      <c r="I34" s="19" t="s">
        <v>499</v>
      </c>
      <c r="J34" s="20" t="s">
        <v>472</v>
      </c>
      <c r="K34" s="20" t="s">
        <v>473</v>
      </c>
      <c r="L34" s="20" t="s">
        <v>392</v>
      </c>
      <c r="M34" s="38">
        <v>2.1029573400000001</v>
      </c>
      <c r="N34" s="38">
        <v>0.85971856000000002</v>
      </c>
      <c r="O34" s="16">
        <v>18.192</v>
      </c>
      <c r="P34" s="16">
        <v>15.64</v>
      </c>
      <c r="Q34" s="16">
        <v>38.256999999999998</v>
      </c>
      <c r="R34" s="19" t="s">
        <v>8181</v>
      </c>
      <c r="S34" s="19" t="s">
        <v>9460</v>
      </c>
    </row>
    <row r="35" spans="1:19">
      <c r="A35" s="19" t="s">
        <v>10904</v>
      </c>
      <c r="B35" s="19" t="s">
        <v>10905</v>
      </c>
      <c r="C35" s="19" t="s">
        <v>15609</v>
      </c>
      <c r="D35" s="20" t="s">
        <v>377</v>
      </c>
      <c r="E35" s="25"/>
      <c r="F35" s="20" t="s">
        <v>8097</v>
      </c>
      <c r="G35" s="19" t="s">
        <v>37</v>
      </c>
      <c r="H35" s="19"/>
      <c r="I35" s="19" t="s">
        <v>358</v>
      </c>
      <c r="J35" s="20" t="s">
        <v>359</v>
      </c>
      <c r="K35" s="20" t="s">
        <v>360</v>
      </c>
      <c r="L35" s="20" t="s">
        <v>377</v>
      </c>
      <c r="M35" s="38">
        <v>2.1012058800000002</v>
      </c>
      <c r="N35" s="38">
        <v>0.86019491999999997</v>
      </c>
      <c r="O35" s="16">
        <v>18.161000000000001</v>
      </c>
      <c r="P35" s="16">
        <v>15.622</v>
      </c>
      <c r="Q35" s="16">
        <v>38.159999999999997</v>
      </c>
      <c r="R35" s="19" t="s">
        <v>8181</v>
      </c>
      <c r="S35" s="19" t="s">
        <v>9460</v>
      </c>
    </row>
    <row r="36" spans="1:19">
      <c r="A36" s="3" t="s">
        <v>10904</v>
      </c>
      <c r="B36" s="3" t="s">
        <v>10905</v>
      </c>
      <c r="C36" s="19" t="s">
        <v>15609</v>
      </c>
      <c r="D36" s="3" t="s">
        <v>13947</v>
      </c>
      <c r="E36" s="25"/>
      <c r="F36" s="20" t="s">
        <v>8097</v>
      </c>
      <c r="G36" s="19" t="s">
        <v>37</v>
      </c>
      <c r="H36" s="19"/>
      <c r="I36" s="19" t="s">
        <v>530</v>
      </c>
      <c r="J36" s="20" t="s">
        <v>531</v>
      </c>
      <c r="K36" s="20" t="s">
        <v>532</v>
      </c>
      <c r="L36" s="20" t="s">
        <v>41</v>
      </c>
      <c r="M36" s="38">
        <v>2.1036669400000001</v>
      </c>
      <c r="N36" s="38">
        <v>0.86004963000000001</v>
      </c>
      <c r="O36" s="16">
        <v>18.135000000000002</v>
      </c>
      <c r="P36" s="16">
        <v>15.597</v>
      </c>
      <c r="Q36" s="16">
        <v>38.15</v>
      </c>
      <c r="R36" s="19" t="s">
        <v>8181</v>
      </c>
      <c r="S36" s="19" t="s">
        <v>9460</v>
      </c>
    </row>
    <row r="37" spans="1:19">
      <c r="A37" s="3" t="s">
        <v>10904</v>
      </c>
      <c r="B37" s="3" t="s">
        <v>10905</v>
      </c>
      <c r="C37" s="19" t="s">
        <v>15609</v>
      </c>
      <c r="D37" s="3" t="s">
        <v>13947</v>
      </c>
      <c r="E37" s="25"/>
      <c r="F37" s="20" t="s">
        <v>8097</v>
      </c>
      <c r="G37" s="19" t="s">
        <v>37</v>
      </c>
      <c r="H37" s="19"/>
      <c r="I37" s="19" t="s">
        <v>530</v>
      </c>
      <c r="J37" s="20" t="s">
        <v>531</v>
      </c>
      <c r="K37" s="20" t="s">
        <v>532</v>
      </c>
      <c r="L37" s="20" t="s">
        <v>41</v>
      </c>
      <c r="M37" s="38">
        <v>2.1040966000000001</v>
      </c>
      <c r="N37" s="38">
        <v>0.86023046999999997</v>
      </c>
      <c r="O37" s="16">
        <v>18.137</v>
      </c>
      <c r="P37" s="16">
        <v>15.602</v>
      </c>
      <c r="Q37" s="16">
        <v>38.161999999999999</v>
      </c>
      <c r="R37" s="19" t="s">
        <v>8181</v>
      </c>
      <c r="S37" s="19" t="s">
        <v>9460</v>
      </c>
    </row>
    <row r="38" spans="1:19">
      <c r="A38" s="19" t="s">
        <v>10903</v>
      </c>
      <c r="B38" s="19" t="s">
        <v>10905</v>
      </c>
      <c r="C38" s="19" t="s">
        <v>15609</v>
      </c>
      <c r="D38" s="25" t="s">
        <v>14629</v>
      </c>
      <c r="E38" s="25"/>
      <c r="F38" s="25" t="s">
        <v>8097</v>
      </c>
      <c r="G38" s="19" t="s">
        <v>37</v>
      </c>
      <c r="H38" s="48" t="s">
        <v>8172</v>
      </c>
      <c r="I38" s="19" t="s">
        <v>433</v>
      </c>
      <c r="J38" s="20" t="s">
        <v>434</v>
      </c>
      <c r="K38" s="20" t="s">
        <v>435</v>
      </c>
      <c r="L38" s="20" t="s">
        <v>41</v>
      </c>
      <c r="M38" s="38">
        <v>2.10032416</v>
      </c>
      <c r="N38" s="38">
        <v>0.85923850000000002</v>
      </c>
      <c r="O38" s="16">
        <v>18.201000000000001</v>
      </c>
      <c r="P38" s="16">
        <v>15.638999999999999</v>
      </c>
      <c r="Q38" s="16">
        <v>38.228000000000002</v>
      </c>
      <c r="R38" s="19" t="s">
        <v>8181</v>
      </c>
      <c r="S38" s="19" t="s">
        <v>9460</v>
      </c>
    </row>
    <row r="39" spans="1:19">
      <c r="A39" s="19" t="s">
        <v>10902</v>
      </c>
      <c r="B39" s="19" t="s">
        <v>10905</v>
      </c>
      <c r="C39" s="19" t="s">
        <v>15609</v>
      </c>
      <c r="D39" s="25" t="s">
        <v>13948</v>
      </c>
      <c r="E39" s="25"/>
      <c r="F39" s="20" t="s">
        <v>8097</v>
      </c>
      <c r="G39" s="19" t="s">
        <v>37</v>
      </c>
      <c r="H39" s="19"/>
      <c r="I39" s="19" t="s">
        <v>380</v>
      </c>
      <c r="J39" s="20" t="s">
        <v>381</v>
      </c>
      <c r="K39" s="20" t="s">
        <v>382</v>
      </c>
      <c r="L39" s="20" t="s">
        <v>41</v>
      </c>
      <c r="M39" s="38">
        <v>2.101988</v>
      </c>
      <c r="N39" s="38">
        <v>0.85962883000000001</v>
      </c>
      <c r="O39" s="16">
        <v>18.158999999999999</v>
      </c>
      <c r="P39" s="16">
        <v>15.61</v>
      </c>
      <c r="Q39" s="16">
        <v>38.17</v>
      </c>
      <c r="R39" s="19" t="s">
        <v>8181</v>
      </c>
      <c r="S39" s="19" t="s">
        <v>9460</v>
      </c>
    </row>
    <row r="40" spans="1:19">
      <c r="A40" s="19" t="s">
        <v>10902</v>
      </c>
      <c r="B40" s="19" t="s">
        <v>10905</v>
      </c>
      <c r="C40" s="19" t="s">
        <v>15609</v>
      </c>
      <c r="D40" s="25" t="s">
        <v>15672</v>
      </c>
      <c r="E40" s="25" t="s">
        <v>502</v>
      </c>
      <c r="F40" s="25" t="s">
        <v>8097</v>
      </c>
      <c r="G40" s="19" t="s">
        <v>37</v>
      </c>
      <c r="H40" s="19"/>
      <c r="I40" s="19" t="s">
        <v>503</v>
      </c>
      <c r="J40" s="20" t="s">
        <v>504</v>
      </c>
      <c r="K40" s="20" t="s">
        <v>505</v>
      </c>
      <c r="L40" s="20" t="s">
        <v>41</v>
      </c>
      <c r="M40" s="38">
        <v>2.0979766899999999</v>
      </c>
      <c r="N40" s="38">
        <v>0.85820320999999999</v>
      </c>
      <c r="O40" s="16">
        <v>18.187999999999999</v>
      </c>
      <c r="P40" s="16">
        <v>15.609</v>
      </c>
      <c r="Q40" s="16">
        <v>38.158000000000001</v>
      </c>
      <c r="R40" s="19" t="s">
        <v>8181</v>
      </c>
      <c r="S40" s="19" t="s">
        <v>9460</v>
      </c>
    </row>
    <row r="41" spans="1:19">
      <c r="A41" s="51" t="s">
        <v>10903</v>
      </c>
      <c r="B41" s="19" t="s">
        <v>10905</v>
      </c>
      <c r="C41" s="19" t="s">
        <v>15609</v>
      </c>
      <c r="D41" s="20" t="s">
        <v>41</v>
      </c>
      <c r="E41" s="25"/>
      <c r="F41" s="25" t="s">
        <v>8097</v>
      </c>
      <c r="G41" s="19" t="s">
        <v>37</v>
      </c>
      <c r="H41" s="19"/>
      <c r="I41" s="19" t="s">
        <v>426</v>
      </c>
      <c r="J41" s="20" t="s">
        <v>427</v>
      </c>
      <c r="K41" s="20" t="s">
        <v>428</v>
      </c>
      <c r="L41" s="20" t="s">
        <v>41</v>
      </c>
      <c r="M41" s="38">
        <v>2.09863496</v>
      </c>
      <c r="N41" s="38">
        <v>0.85870762</v>
      </c>
      <c r="O41" s="16">
        <v>18.167999999999999</v>
      </c>
      <c r="P41" s="16">
        <v>15.601000000000001</v>
      </c>
      <c r="Q41" s="16">
        <v>38.128</v>
      </c>
      <c r="R41" s="19" t="s">
        <v>8181</v>
      </c>
      <c r="S41" s="19" t="s">
        <v>9460</v>
      </c>
    </row>
    <row r="42" spans="1:19">
      <c r="A42" s="46" t="s">
        <v>10903</v>
      </c>
      <c r="B42" s="3" t="s">
        <v>10905</v>
      </c>
      <c r="C42" s="19" t="s">
        <v>15609</v>
      </c>
      <c r="D42" s="20" t="s">
        <v>41</v>
      </c>
      <c r="E42" s="25"/>
      <c r="F42" s="25" t="s">
        <v>8097</v>
      </c>
      <c r="G42" s="19" t="s">
        <v>37</v>
      </c>
      <c r="H42" s="19"/>
      <c r="I42" s="19" t="s">
        <v>526</v>
      </c>
      <c r="J42" s="20" t="s">
        <v>527</v>
      </c>
      <c r="K42" s="20" t="s">
        <v>528</v>
      </c>
      <c r="L42" s="20" t="s">
        <v>41</v>
      </c>
      <c r="M42" s="38">
        <v>2.1032698500000002</v>
      </c>
      <c r="N42" s="38">
        <v>0.86034350000000004</v>
      </c>
      <c r="O42" s="16">
        <v>18.166</v>
      </c>
      <c r="P42" s="16">
        <v>15.629</v>
      </c>
      <c r="Q42" s="16">
        <v>38.207999999999998</v>
      </c>
      <c r="R42" s="19" t="s">
        <v>8181</v>
      </c>
      <c r="S42" s="19" t="s">
        <v>9460</v>
      </c>
    </row>
    <row r="43" spans="1:19">
      <c r="A43" s="46" t="s">
        <v>10903</v>
      </c>
      <c r="B43" s="3" t="s">
        <v>10905</v>
      </c>
      <c r="C43" s="19" t="s">
        <v>15609</v>
      </c>
      <c r="D43" s="20" t="s">
        <v>41</v>
      </c>
      <c r="E43" s="25"/>
      <c r="F43" s="25" t="s">
        <v>8097</v>
      </c>
      <c r="G43" s="19" t="s">
        <v>37</v>
      </c>
      <c r="H43" s="19"/>
      <c r="I43" s="19" t="s">
        <v>529</v>
      </c>
      <c r="J43" s="20" t="s">
        <v>527</v>
      </c>
      <c r="K43" s="20" t="s">
        <v>528</v>
      </c>
      <c r="L43" s="20" t="s">
        <v>41</v>
      </c>
      <c r="M43" s="38">
        <v>2.1070149300000001</v>
      </c>
      <c r="N43" s="38">
        <v>0.86146469999999997</v>
      </c>
      <c r="O43" s="16">
        <v>18.146999999999998</v>
      </c>
      <c r="P43" s="16">
        <v>15.632999999999999</v>
      </c>
      <c r="Q43" s="16">
        <v>38.235999999999997</v>
      </c>
      <c r="R43" s="19" t="s">
        <v>8181</v>
      </c>
      <c r="S43" s="19" t="s">
        <v>9460</v>
      </c>
    </row>
    <row r="44" spans="1:19">
      <c r="A44" s="19" t="s">
        <v>10902</v>
      </c>
      <c r="B44" s="19" t="s">
        <v>10905</v>
      </c>
      <c r="C44" s="19" t="s">
        <v>15609</v>
      </c>
      <c r="D44" s="20" t="s">
        <v>41</v>
      </c>
      <c r="E44" s="25" t="s">
        <v>508</v>
      </c>
      <c r="F44" s="20" t="s">
        <v>8097</v>
      </c>
      <c r="G44" s="19" t="s">
        <v>37</v>
      </c>
      <c r="H44" s="48" t="s">
        <v>8172</v>
      </c>
      <c r="I44" s="19" t="s">
        <v>506</v>
      </c>
      <c r="J44" s="20" t="s">
        <v>438</v>
      </c>
      <c r="K44" s="20" t="s">
        <v>439</v>
      </c>
      <c r="L44" s="20" t="s">
        <v>41</v>
      </c>
      <c r="M44" s="38">
        <v>2.0972886800000001</v>
      </c>
      <c r="N44" s="38">
        <v>0.85816422000000003</v>
      </c>
      <c r="O44" s="16">
        <v>18.183</v>
      </c>
      <c r="P44" s="16">
        <v>15.603999999999999</v>
      </c>
      <c r="Q44" s="16">
        <v>38.134999999999998</v>
      </c>
      <c r="R44" s="19" t="s">
        <v>8181</v>
      </c>
      <c r="S44" s="19" t="s">
        <v>9460</v>
      </c>
    </row>
    <row r="45" spans="1:19">
      <c r="A45" s="19" t="s">
        <v>10904</v>
      </c>
      <c r="B45" s="19" t="s">
        <v>10905</v>
      </c>
      <c r="C45" s="19" t="s">
        <v>15609</v>
      </c>
      <c r="D45" s="20" t="s">
        <v>41</v>
      </c>
      <c r="E45" s="25"/>
      <c r="F45" s="20" t="s">
        <v>8097</v>
      </c>
      <c r="G45" s="19" t="s">
        <v>37</v>
      </c>
      <c r="H45" s="19"/>
      <c r="I45" s="19" t="s">
        <v>358</v>
      </c>
      <c r="J45" s="20" t="s">
        <v>359</v>
      </c>
      <c r="K45" s="20" t="s">
        <v>360</v>
      </c>
      <c r="L45" s="20" t="s">
        <v>41</v>
      </c>
      <c r="M45" s="38">
        <v>2.0967209499999999</v>
      </c>
      <c r="N45" s="38">
        <v>0.85882482000000004</v>
      </c>
      <c r="O45" s="16">
        <v>18.175999999999998</v>
      </c>
      <c r="P45" s="16">
        <v>15.61</v>
      </c>
      <c r="Q45" s="16">
        <v>38.11</v>
      </c>
      <c r="R45" s="19" t="s">
        <v>8181</v>
      </c>
      <c r="S45" s="19" t="s">
        <v>9460</v>
      </c>
    </row>
    <row r="46" spans="1:19">
      <c r="A46" s="19" t="s">
        <v>10904</v>
      </c>
      <c r="B46" s="19" t="s">
        <v>10905</v>
      </c>
      <c r="C46" s="19" t="s">
        <v>15609</v>
      </c>
      <c r="D46" s="20" t="s">
        <v>41</v>
      </c>
      <c r="E46" s="25"/>
      <c r="F46" s="20" t="s">
        <v>8097</v>
      </c>
      <c r="G46" s="19" t="s">
        <v>37</v>
      </c>
      <c r="H46" s="19" t="s">
        <v>41</v>
      </c>
      <c r="I46" s="19" t="s">
        <v>499</v>
      </c>
      <c r="J46" s="20" t="s">
        <v>472</v>
      </c>
      <c r="K46" s="20" t="s">
        <v>473</v>
      </c>
      <c r="L46" s="20" t="s">
        <v>41</v>
      </c>
      <c r="M46" s="38">
        <v>2.1003243399999998</v>
      </c>
      <c r="N46" s="38">
        <v>0.85905118000000003</v>
      </c>
      <c r="O46" s="16">
        <v>18.190999999999999</v>
      </c>
      <c r="P46" s="16">
        <v>15.627000000000001</v>
      </c>
      <c r="Q46" s="16">
        <v>38.207000000000001</v>
      </c>
      <c r="R46" s="19" t="s">
        <v>8181</v>
      </c>
      <c r="S46" s="19" t="s">
        <v>9460</v>
      </c>
    </row>
    <row r="47" spans="1:19">
      <c r="A47" s="19" t="s">
        <v>10904</v>
      </c>
      <c r="B47" s="19" t="s">
        <v>10905</v>
      </c>
      <c r="C47" s="19" t="s">
        <v>15609</v>
      </c>
      <c r="D47" s="20" t="s">
        <v>41</v>
      </c>
      <c r="E47" s="25"/>
      <c r="F47" s="20" t="s">
        <v>8097</v>
      </c>
      <c r="G47" s="19" t="s">
        <v>37</v>
      </c>
      <c r="H47" s="19" t="s">
        <v>41</v>
      </c>
      <c r="I47" s="19" t="s">
        <v>499</v>
      </c>
      <c r="J47" s="20" t="s">
        <v>472</v>
      </c>
      <c r="K47" s="20" t="s">
        <v>473</v>
      </c>
      <c r="L47" s="20" t="s">
        <v>41</v>
      </c>
      <c r="M47" s="38">
        <v>2.1032531099999998</v>
      </c>
      <c r="N47" s="38">
        <v>0.85965491000000005</v>
      </c>
      <c r="O47" s="16">
        <v>18.198</v>
      </c>
      <c r="P47" s="16">
        <v>15.644</v>
      </c>
      <c r="Q47" s="16">
        <v>38.274999999999999</v>
      </c>
      <c r="R47" s="19" t="s">
        <v>8181</v>
      </c>
      <c r="S47" s="19" t="s">
        <v>9460</v>
      </c>
    </row>
    <row r="48" spans="1:19">
      <c r="A48" s="49" t="s">
        <v>10904</v>
      </c>
      <c r="B48" s="19" t="s">
        <v>10905</v>
      </c>
      <c r="C48" s="19" t="s">
        <v>15609</v>
      </c>
      <c r="D48" s="25" t="s">
        <v>14652</v>
      </c>
      <c r="E48" s="25"/>
      <c r="F48" s="20" t="s">
        <v>8097</v>
      </c>
      <c r="G48" s="19" t="s">
        <v>37</v>
      </c>
      <c r="H48" s="19"/>
      <c r="I48" s="19" t="s">
        <v>533</v>
      </c>
      <c r="J48" s="20" t="s">
        <v>534</v>
      </c>
      <c r="K48" s="20" t="s">
        <v>535</v>
      </c>
      <c r="L48" s="20" t="s">
        <v>41</v>
      </c>
      <c r="M48" s="38">
        <v>2.1031636900000001</v>
      </c>
      <c r="N48" s="38">
        <v>0.86019257000000005</v>
      </c>
      <c r="O48" s="16">
        <v>18.175000000000001</v>
      </c>
      <c r="P48" s="16">
        <v>15.634</v>
      </c>
      <c r="Q48" s="16">
        <v>38.225000000000001</v>
      </c>
      <c r="R48" s="19" t="s">
        <v>8181</v>
      </c>
      <c r="S48" s="19" t="s">
        <v>9460</v>
      </c>
    </row>
    <row r="49" spans="1:19">
      <c r="A49" s="51" t="s">
        <v>10903</v>
      </c>
      <c r="B49" s="19" t="s">
        <v>10905</v>
      </c>
      <c r="C49" s="19" t="s">
        <v>15609</v>
      </c>
      <c r="D49" s="25" t="s">
        <v>14957</v>
      </c>
      <c r="E49" s="25"/>
      <c r="F49" s="20" t="s">
        <v>8097</v>
      </c>
      <c r="G49" s="19" t="s">
        <v>37</v>
      </c>
      <c r="H49" s="48" t="s">
        <v>8172</v>
      </c>
      <c r="I49" s="19" t="s">
        <v>437</v>
      </c>
      <c r="J49" s="20" t="s">
        <v>438</v>
      </c>
      <c r="K49" s="20" t="s">
        <v>439</v>
      </c>
      <c r="L49" s="20" t="s">
        <v>41</v>
      </c>
      <c r="M49" s="38">
        <v>2.10089477</v>
      </c>
      <c r="N49" s="38">
        <v>0.85886808999999997</v>
      </c>
      <c r="O49" s="16">
        <v>18.216999999999999</v>
      </c>
      <c r="P49" s="16">
        <v>15.646000000000001</v>
      </c>
      <c r="Q49" s="16">
        <v>38.271999999999998</v>
      </c>
      <c r="R49" s="19" t="s">
        <v>8181</v>
      </c>
      <c r="S49" s="19" t="s">
        <v>9460</v>
      </c>
    </row>
    <row r="50" spans="1:19">
      <c r="A50" s="19" t="s">
        <v>10902</v>
      </c>
      <c r="B50" s="19" t="s">
        <v>10905</v>
      </c>
      <c r="C50" s="19" t="s">
        <v>15609</v>
      </c>
      <c r="D50" s="3" t="s">
        <v>12165</v>
      </c>
      <c r="E50" s="25"/>
      <c r="F50" s="20" t="s">
        <v>8097</v>
      </c>
      <c r="G50" s="19" t="s">
        <v>37</v>
      </c>
      <c r="H50" s="19"/>
      <c r="I50" s="19" t="s">
        <v>38</v>
      </c>
      <c r="J50" s="20" t="s">
        <v>39</v>
      </c>
      <c r="K50" s="20" t="s">
        <v>40</v>
      </c>
      <c r="L50" s="20" t="s">
        <v>41</v>
      </c>
      <c r="M50" s="38">
        <v>2.10413805</v>
      </c>
      <c r="N50" s="38">
        <v>0.85981205999999999</v>
      </c>
      <c r="O50" s="16">
        <v>18.196999999999999</v>
      </c>
      <c r="P50" s="16">
        <v>15.646000000000001</v>
      </c>
      <c r="Q50" s="16">
        <v>38.289000000000001</v>
      </c>
      <c r="R50" s="19" t="s">
        <v>8181</v>
      </c>
      <c r="S50" s="19" t="s">
        <v>9460</v>
      </c>
    </row>
    <row r="51" spans="1:19">
      <c r="A51" s="19" t="s">
        <v>10904</v>
      </c>
      <c r="B51" s="19" t="s">
        <v>10905</v>
      </c>
      <c r="C51" s="19" t="s">
        <v>15609</v>
      </c>
      <c r="D51" s="25" t="s">
        <v>11130</v>
      </c>
      <c r="E51" s="25"/>
      <c r="F51" s="20" t="s">
        <v>15711</v>
      </c>
      <c r="G51" s="19" t="s">
        <v>37</v>
      </c>
      <c r="H51" s="19" t="s">
        <v>440</v>
      </c>
      <c r="I51" s="19" t="s">
        <v>358</v>
      </c>
      <c r="J51" s="20" t="s">
        <v>359</v>
      </c>
      <c r="K51" s="20" t="s">
        <v>360</v>
      </c>
      <c r="L51" s="20" t="s">
        <v>41</v>
      </c>
      <c r="M51" s="38">
        <v>2.1002696599999999</v>
      </c>
      <c r="N51" s="38">
        <v>0.8596665</v>
      </c>
      <c r="O51" s="16">
        <v>18.170999999999999</v>
      </c>
      <c r="P51" s="16">
        <v>15.621</v>
      </c>
      <c r="Q51" s="16">
        <v>38.164000000000001</v>
      </c>
      <c r="R51" s="19" t="s">
        <v>8181</v>
      </c>
      <c r="S51" s="19" t="s">
        <v>9460</v>
      </c>
    </row>
    <row r="52" spans="1:19">
      <c r="A52" s="19" t="s">
        <v>10904</v>
      </c>
      <c r="B52" s="19" t="s">
        <v>10905</v>
      </c>
      <c r="C52" s="19" t="s">
        <v>15609</v>
      </c>
      <c r="D52" s="20" t="s">
        <v>376</v>
      </c>
      <c r="E52" s="25"/>
      <c r="F52" s="20" t="s">
        <v>8097</v>
      </c>
      <c r="G52" s="19" t="s">
        <v>37</v>
      </c>
      <c r="H52" s="19"/>
      <c r="I52" s="19" t="s">
        <v>358</v>
      </c>
      <c r="J52" s="20" t="s">
        <v>359</v>
      </c>
      <c r="K52" s="20" t="s">
        <v>360</v>
      </c>
      <c r="L52" s="20" t="s">
        <v>376</v>
      </c>
      <c r="M52" s="38">
        <v>2.10028024</v>
      </c>
      <c r="N52" s="38">
        <v>0.85971757000000004</v>
      </c>
      <c r="O52" s="16">
        <v>18.199000000000002</v>
      </c>
      <c r="P52" s="16">
        <v>15.646000000000001</v>
      </c>
      <c r="Q52" s="16">
        <v>38.222999999999999</v>
      </c>
      <c r="R52" s="19" t="s">
        <v>8181</v>
      </c>
      <c r="S52" s="19" t="s">
        <v>9460</v>
      </c>
    </row>
    <row r="53" spans="1:19">
      <c r="A53" s="19" t="s">
        <v>10904</v>
      </c>
      <c r="B53" s="19" t="s">
        <v>10905</v>
      </c>
      <c r="C53" s="19" t="s">
        <v>15609</v>
      </c>
      <c r="D53" s="20" t="s">
        <v>500</v>
      </c>
      <c r="E53" s="25"/>
      <c r="F53" s="20" t="s">
        <v>8097</v>
      </c>
      <c r="G53" s="19" t="s">
        <v>37</v>
      </c>
      <c r="H53" s="19" t="s">
        <v>500</v>
      </c>
      <c r="I53" s="19" t="s">
        <v>499</v>
      </c>
      <c r="J53" s="20" t="s">
        <v>472</v>
      </c>
      <c r="K53" s="20" t="s">
        <v>473</v>
      </c>
      <c r="L53" s="20" t="s">
        <v>500</v>
      </c>
      <c r="M53" s="38">
        <v>2.1013966800000001</v>
      </c>
      <c r="N53" s="38">
        <v>0.85950731000000002</v>
      </c>
      <c r="O53" s="16">
        <v>18.186</v>
      </c>
      <c r="P53" s="16">
        <v>15.631</v>
      </c>
      <c r="Q53" s="16">
        <v>38.216000000000001</v>
      </c>
      <c r="R53" s="19" t="s">
        <v>8181</v>
      </c>
      <c r="S53" s="19" t="s">
        <v>9460</v>
      </c>
    </row>
    <row r="54" spans="1:19">
      <c r="A54" s="19" t="s">
        <v>10904</v>
      </c>
      <c r="B54" s="19" t="s">
        <v>10905</v>
      </c>
      <c r="C54" s="19" t="s">
        <v>15609</v>
      </c>
      <c r="D54" s="20" t="s">
        <v>500</v>
      </c>
      <c r="E54" s="25"/>
      <c r="F54" s="20" t="s">
        <v>8097</v>
      </c>
      <c r="G54" s="19" t="s">
        <v>37</v>
      </c>
      <c r="H54" s="19" t="s">
        <v>500</v>
      </c>
      <c r="I54" s="19" t="s">
        <v>499</v>
      </c>
      <c r="J54" s="20" t="s">
        <v>472</v>
      </c>
      <c r="K54" s="20" t="s">
        <v>473</v>
      </c>
      <c r="L54" s="20" t="s">
        <v>500</v>
      </c>
      <c r="M54" s="38">
        <v>2.1021328100000001</v>
      </c>
      <c r="N54" s="38">
        <v>0.85966359000000003</v>
      </c>
      <c r="O54" s="16">
        <v>18.192</v>
      </c>
      <c r="P54" s="16">
        <v>15.638999999999999</v>
      </c>
      <c r="Q54" s="16">
        <v>38.241999999999997</v>
      </c>
      <c r="R54" s="19" t="s">
        <v>8181</v>
      </c>
      <c r="S54" s="19" t="s">
        <v>9460</v>
      </c>
    </row>
    <row r="55" spans="1:19">
      <c r="A55" s="19" t="s">
        <v>10904</v>
      </c>
      <c r="B55" s="19" t="s">
        <v>10905</v>
      </c>
      <c r="C55" s="19" t="s">
        <v>15609</v>
      </c>
      <c r="D55" s="20" t="s">
        <v>500</v>
      </c>
      <c r="E55" s="25"/>
      <c r="F55" s="20" t="s">
        <v>8097</v>
      </c>
      <c r="G55" s="19" t="s">
        <v>37</v>
      </c>
      <c r="H55" s="19" t="s">
        <v>500</v>
      </c>
      <c r="I55" s="19" t="s">
        <v>499</v>
      </c>
      <c r="J55" s="20" t="s">
        <v>472</v>
      </c>
      <c r="K55" s="20" t="s">
        <v>473</v>
      </c>
      <c r="L55" s="20" t="s">
        <v>500</v>
      </c>
      <c r="M55" s="38">
        <v>2.1028684499999999</v>
      </c>
      <c r="N55" s="38">
        <v>0.85970986000000005</v>
      </c>
      <c r="O55" s="16">
        <v>18.198</v>
      </c>
      <c r="P55" s="16">
        <v>15.645</v>
      </c>
      <c r="Q55" s="16">
        <v>38.268000000000001</v>
      </c>
      <c r="R55" s="19" t="s">
        <v>8181</v>
      </c>
      <c r="S55" s="19" t="s">
        <v>9460</v>
      </c>
    </row>
    <row r="56" spans="1:19" ht="14.25" customHeight="1">
      <c r="A56" s="19" t="s">
        <v>10902</v>
      </c>
      <c r="B56" s="19" t="s">
        <v>10905</v>
      </c>
      <c r="C56" s="19" t="s">
        <v>15609</v>
      </c>
      <c r="D56" s="25" t="s">
        <v>15673</v>
      </c>
      <c r="E56" s="25" t="s">
        <v>3238</v>
      </c>
      <c r="F56" s="20" t="s">
        <v>1835</v>
      </c>
      <c r="G56" s="19" t="s">
        <v>15867</v>
      </c>
      <c r="H56" s="19"/>
      <c r="I56" s="19" t="s">
        <v>3220</v>
      </c>
      <c r="J56" s="20" t="s">
        <v>3221</v>
      </c>
      <c r="K56" s="20" t="s">
        <v>3222</v>
      </c>
      <c r="L56" s="20" t="s">
        <v>17389</v>
      </c>
      <c r="M56" s="38">
        <v>2.107365862</v>
      </c>
      <c r="N56" s="38">
        <v>0.86307122700000005</v>
      </c>
      <c r="O56" s="16">
        <v>18.097000000000001</v>
      </c>
      <c r="P56" s="16">
        <v>15.619</v>
      </c>
      <c r="Q56" s="16">
        <v>38.137</v>
      </c>
      <c r="R56" s="19" t="s">
        <v>340</v>
      </c>
      <c r="S56" s="19" t="s">
        <v>9458</v>
      </c>
    </row>
    <row r="57" spans="1:19">
      <c r="A57" s="19" t="s">
        <v>10902</v>
      </c>
      <c r="B57" s="19" t="s">
        <v>10905</v>
      </c>
      <c r="C57" s="19" t="s">
        <v>15609</v>
      </c>
      <c r="D57" s="25" t="s">
        <v>15673</v>
      </c>
      <c r="E57" s="25" t="s">
        <v>3231</v>
      </c>
      <c r="F57" s="20" t="s">
        <v>1835</v>
      </c>
      <c r="G57" s="19" t="s">
        <v>15867</v>
      </c>
      <c r="H57" s="19"/>
      <c r="I57" s="19" t="s">
        <v>3220</v>
      </c>
      <c r="J57" s="20" t="s">
        <v>3221</v>
      </c>
      <c r="K57" s="20" t="s">
        <v>3222</v>
      </c>
      <c r="L57" s="20" t="s">
        <v>17389</v>
      </c>
      <c r="M57" s="38">
        <v>2.1061844280000002</v>
      </c>
      <c r="N57" s="38">
        <v>0.86245168400000005</v>
      </c>
      <c r="O57" s="16">
        <v>18.11</v>
      </c>
      <c r="P57" s="16">
        <v>15.619</v>
      </c>
      <c r="Q57" s="16">
        <v>38.143000000000001</v>
      </c>
      <c r="R57" s="19" t="s">
        <v>340</v>
      </c>
      <c r="S57" s="19" t="s">
        <v>9458</v>
      </c>
    </row>
    <row r="58" spans="1:19">
      <c r="A58" s="19" t="s">
        <v>10902</v>
      </c>
      <c r="B58" s="19" t="s">
        <v>10905</v>
      </c>
      <c r="C58" s="19" t="s">
        <v>15609</v>
      </c>
      <c r="D58" s="25" t="s">
        <v>15673</v>
      </c>
      <c r="E58" s="25" t="s">
        <v>3232</v>
      </c>
      <c r="F58" s="20" t="s">
        <v>1835</v>
      </c>
      <c r="G58" s="19" t="s">
        <v>15867</v>
      </c>
      <c r="H58" s="19"/>
      <c r="I58" s="19" t="s">
        <v>3220</v>
      </c>
      <c r="J58" s="20" t="s">
        <v>3221</v>
      </c>
      <c r="K58" s="20" t="s">
        <v>3222</v>
      </c>
      <c r="L58" s="20" t="s">
        <v>17389</v>
      </c>
      <c r="M58" s="38">
        <v>2.107079744</v>
      </c>
      <c r="N58" s="38">
        <v>0.86287828600000005</v>
      </c>
      <c r="O58" s="16">
        <v>18.108000000000001</v>
      </c>
      <c r="P58" s="16">
        <v>15.625</v>
      </c>
      <c r="Q58" s="16">
        <v>38.155000000000001</v>
      </c>
      <c r="R58" s="19" t="s">
        <v>340</v>
      </c>
      <c r="S58" s="19" t="s">
        <v>9458</v>
      </c>
    </row>
    <row r="59" spans="1:19">
      <c r="A59" s="19" t="s">
        <v>10903</v>
      </c>
      <c r="B59" s="19" t="s">
        <v>10905</v>
      </c>
      <c r="C59" s="19" t="s">
        <v>15609</v>
      </c>
      <c r="D59" s="25" t="s">
        <v>11345</v>
      </c>
      <c r="E59" s="66" t="s">
        <v>11341</v>
      </c>
      <c r="F59" s="66" t="s">
        <v>8182</v>
      </c>
      <c r="G59" s="3" t="s">
        <v>11344</v>
      </c>
      <c r="H59" s="71" t="s">
        <v>11343</v>
      </c>
      <c r="I59" s="25" t="s">
        <v>11332</v>
      </c>
      <c r="J59" s="47">
        <v>55</v>
      </c>
      <c r="K59" s="47">
        <v>61</v>
      </c>
      <c r="L59" s="67" t="s">
        <v>11342</v>
      </c>
      <c r="M59" s="35">
        <f>Q59/O59</f>
        <v>1.9817188484975832</v>
      </c>
      <c r="N59" s="35">
        <f>P59/O59</f>
        <v>0.81944736289136366</v>
      </c>
      <c r="O59" s="151">
        <v>19.036000000000001</v>
      </c>
      <c r="P59" s="151">
        <v>15.599</v>
      </c>
      <c r="Q59" s="151">
        <v>37.723999999999997</v>
      </c>
      <c r="R59" s="3" t="s">
        <v>11327</v>
      </c>
      <c r="S59" s="19" t="s">
        <v>15242</v>
      </c>
    </row>
    <row r="60" spans="1:19">
      <c r="A60" s="19" t="s">
        <v>10902</v>
      </c>
      <c r="B60" s="19" t="s">
        <v>10905</v>
      </c>
      <c r="C60" s="19" t="s">
        <v>15609</v>
      </c>
      <c r="D60" s="3" t="s">
        <v>13603</v>
      </c>
      <c r="E60" s="25">
        <v>9</v>
      </c>
      <c r="F60" s="25" t="s">
        <v>1280</v>
      </c>
      <c r="G60" s="3" t="s">
        <v>10311</v>
      </c>
      <c r="H60" s="3" t="s">
        <v>13567</v>
      </c>
      <c r="I60" s="3" t="s">
        <v>13575</v>
      </c>
      <c r="J60" s="20" t="s">
        <v>13615</v>
      </c>
      <c r="K60" s="20" t="s">
        <v>13616</v>
      </c>
      <c r="L60" s="25" t="s">
        <v>13574</v>
      </c>
      <c r="M60" s="38">
        <f>Q60/O60</f>
        <v>2.0978148329791293</v>
      </c>
      <c r="N60" s="38">
        <f>P60/O60</f>
        <v>0.85308702523023272</v>
      </c>
      <c r="O60" s="16">
        <v>18.350999999999999</v>
      </c>
      <c r="P60" s="16">
        <v>15.654999999999999</v>
      </c>
      <c r="Q60" s="16">
        <v>38.497</v>
      </c>
      <c r="R60" s="3" t="s">
        <v>13583</v>
      </c>
      <c r="S60" s="16" t="s">
        <v>15276</v>
      </c>
    </row>
    <row r="61" spans="1:19">
      <c r="A61" s="19" t="s">
        <v>10902</v>
      </c>
      <c r="B61" s="19" t="s">
        <v>10905</v>
      </c>
      <c r="C61" s="19" t="s">
        <v>15609</v>
      </c>
      <c r="D61" s="25" t="s">
        <v>12156</v>
      </c>
      <c r="E61" s="25"/>
      <c r="F61" s="20" t="s">
        <v>1835</v>
      </c>
      <c r="G61" s="19" t="s">
        <v>15679</v>
      </c>
      <c r="H61" s="19"/>
      <c r="I61" s="19" t="s">
        <v>4686</v>
      </c>
      <c r="J61" s="20" t="s">
        <v>4687</v>
      </c>
      <c r="K61" s="20" t="s">
        <v>4688</v>
      </c>
      <c r="L61" s="20" t="s">
        <v>4689</v>
      </c>
      <c r="M61" s="38">
        <v>2.0960000000000001</v>
      </c>
      <c r="N61" s="38">
        <v>0.85836909900000002</v>
      </c>
      <c r="O61" s="16">
        <v>18.170999999999999</v>
      </c>
      <c r="P61" s="16">
        <v>15.597</v>
      </c>
      <c r="Q61" s="16">
        <v>38.090000000000003</v>
      </c>
      <c r="R61" s="19" t="s">
        <v>340</v>
      </c>
      <c r="S61" s="19" t="s">
        <v>9458</v>
      </c>
    </row>
    <row r="62" spans="1:19">
      <c r="A62" s="51" t="s">
        <v>10903</v>
      </c>
      <c r="B62" s="19" t="s">
        <v>10905</v>
      </c>
      <c r="C62" s="19" t="s">
        <v>15609</v>
      </c>
      <c r="D62" s="25" t="s">
        <v>6</v>
      </c>
      <c r="E62" s="25" t="s">
        <v>10413</v>
      </c>
      <c r="F62" s="25" t="s">
        <v>926</v>
      </c>
      <c r="G62" s="3" t="s">
        <v>10419</v>
      </c>
      <c r="H62" s="19"/>
      <c r="I62" s="19"/>
      <c r="J62" s="47" t="s">
        <v>10435</v>
      </c>
      <c r="K62" s="47" t="s">
        <v>10436</v>
      </c>
      <c r="L62" s="25" t="s">
        <v>10418</v>
      </c>
      <c r="M62" s="38">
        <f>Q62/O62</f>
        <v>1.5916778101156297</v>
      </c>
      <c r="N62" s="38">
        <f>P62/O62</f>
        <v>0.64681821757256364</v>
      </c>
      <c r="O62" s="16">
        <v>25.425999999999998</v>
      </c>
      <c r="P62" s="16">
        <v>16.446000000000002</v>
      </c>
      <c r="Q62" s="16">
        <v>40.47</v>
      </c>
      <c r="R62" s="3" t="s">
        <v>10434</v>
      </c>
      <c r="S62" s="19" t="s">
        <v>10640</v>
      </c>
    </row>
    <row r="63" spans="1:19">
      <c r="A63" s="51" t="s">
        <v>10903</v>
      </c>
      <c r="B63" s="19" t="s">
        <v>10905</v>
      </c>
      <c r="C63" s="19" t="s">
        <v>15609</v>
      </c>
      <c r="D63" s="25" t="s">
        <v>6</v>
      </c>
      <c r="E63" s="25" t="s">
        <v>3960</v>
      </c>
      <c r="F63" s="25" t="s">
        <v>926</v>
      </c>
      <c r="G63" s="3" t="s">
        <v>10419</v>
      </c>
      <c r="H63" s="19"/>
      <c r="I63" s="19"/>
      <c r="J63" s="47" t="s">
        <v>10435</v>
      </c>
      <c r="K63" s="47" t="s">
        <v>10436</v>
      </c>
      <c r="L63" s="25" t="s">
        <v>10415</v>
      </c>
      <c r="M63" s="38">
        <f>Q63/O63</f>
        <v>1.2933867407831277</v>
      </c>
      <c r="N63" s="38">
        <f>P63/O63</f>
        <v>0.47483582658928036</v>
      </c>
      <c r="O63" s="16">
        <v>36.698999999999998</v>
      </c>
      <c r="P63" s="16">
        <v>17.425999999999998</v>
      </c>
      <c r="Q63" s="16">
        <v>47.466000000000001</v>
      </c>
      <c r="R63" s="3" t="s">
        <v>10434</v>
      </c>
      <c r="S63" s="19" t="s">
        <v>10640</v>
      </c>
    </row>
    <row r="64" spans="1:19">
      <c r="A64" s="51" t="s">
        <v>10903</v>
      </c>
      <c r="B64" s="19" t="s">
        <v>10905</v>
      </c>
      <c r="C64" s="19" t="s">
        <v>15609</v>
      </c>
      <c r="D64" s="25" t="s">
        <v>6</v>
      </c>
      <c r="E64" s="25" t="s">
        <v>3958</v>
      </c>
      <c r="F64" s="25" t="s">
        <v>926</v>
      </c>
      <c r="G64" s="3" t="s">
        <v>10419</v>
      </c>
      <c r="H64" s="19"/>
      <c r="I64" s="19"/>
      <c r="J64" s="47" t="s">
        <v>10435</v>
      </c>
      <c r="K64" s="47" t="s">
        <v>10436</v>
      </c>
      <c r="L64" s="25" t="s">
        <v>10415</v>
      </c>
      <c r="M64" s="38">
        <f>Q64/O64</f>
        <v>1.4683095245636819</v>
      </c>
      <c r="N64" s="38">
        <f>P64/O64</f>
        <v>0.54607076114155384</v>
      </c>
      <c r="O64" s="16">
        <v>31.571000000000002</v>
      </c>
      <c r="P64" s="16">
        <v>17.239999999999998</v>
      </c>
      <c r="Q64" s="16">
        <v>46.356000000000002</v>
      </c>
      <c r="R64" s="3" t="s">
        <v>10434</v>
      </c>
      <c r="S64" s="19" t="s">
        <v>10640</v>
      </c>
    </row>
    <row r="65" spans="1:19">
      <c r="A65" s="19" t="s">
        <v>10904</v>
      </c>
      <c r="B65" s="19" t="s">
        <v>10905</v>
      </c>
      <c r="C65" s="19" t="s">
        <v>15609</v>
      </c>
      <c r="D65" s="20" t="s">
        <v>8851</v>
      </c>
      <c r="E65" s="73" t="s">
        <v>8850</v>
      </c>
      <c r="F65" s="20" t="s">
        <v>739</v>
      </c>
      <c r="G65" s="19" t="s">
        <v>8848</v>
      </c>
      <c r="H65" s="3"/>
      <c r="I65" s="19" t="s">
        <v>8849</v>
      </c>
      <c r="J65" s="20" t="s">
        <v>9142</v>
      </c>
      <c r="K65" s="20" t="s">
        <v>9143</v>
      </c>
      <c r="L65" s="20" t="s">
        <v>8851</v>
      </c>
      <c r="M65" s="38">
        <f>Q65/O65</f>
        <v>2.092309361102072</v>
      </c>
      <c r="N65" s="38">
        <f>P65/O65</f>
        <v>0.84954984271612977</v>
      </c>
      <c r="O65" s="16">
        <v>18.437999999999999</v>
      </c>
      <c r="P65" s="16">
        <v>15.664</v>
      </c>
      <c r="Q65" s="16">
        <v>38.578000000000003</v>
      </c>
      <c r="R65" s="19" t="s">
        <v>9489</v>
      </c>
      <c r="S65" s="19" t="s">
        <v>9491</v>
      </c>
    </row>
    <row r="66" spans="1:19">
      <c r="A66" s="19" t="s">
        <v>10903</v>
      </c>
      <c r="B66" s="19" t="s">
        <v>10905</v>
      </c>
      <c r="C66" s="19" t="s">
        <v>15609</v>
      </c>
      <c r="D66" s="25" t="s">
        <v>7417</v>
      </c>
      <c r="E66" s="25" t="s">
        <v>7428</v>
      </c>
      <c r="F66" s="20" t="s">
        <v>7410</v>
      </c>
      <c r="G66" s="19" t="s">
        <v>7419</v>
      </c>
      <c r="H66" s="19"/>
      <c r="I66" s="19" t="s">
        <v>7420</v>
      </c>
      <c r="J66" s="20" t="s">
        <v>7421</v>
      </c>
      <c r="K66" s="20" t="s">
        <v>7422</v>
      </c>
      <c r="L66" s="20" t="s">
        <v>2228</v>
      </c>
      <c r="M66" s="38">
        <v>2.0569000000000002</v>
      </c>
      <c r="N66" s="38">
        <v>0.84019999999999995</v>
      </c>
      <c r="O66" s="16">
        <v>18.593</v>
      </c>
      <c r="P66" s="16">
        <v>15.621</v>
      </c>
      <c r="Q66" s="16">
        <v>38.244999999999997</v>
      </c>
      <c r="R66" s="19" t="s">
        <v>9401</v>
      </c>
      <c r="S66" s="19" t="s">
        <v>9492</v>
      </c>
    </row>
    <row r="67" spans="1:19">
      <c r="A67" s="19" t="s">
        <v>10904</v>
      </c>
      <c r="B67" s="19" t="s">
        <v>10905</v>
      </c>
      <c r="C67" s="19" t="s">
        <v>17020</v>
      </c>
      <c r="D67" s="3" t="s">
        <v>11953</v>
      </c>
      <c r="E67" s="25" t="s">
        <v>2227</v>
      </c>
      <c r="F67" s="20" t="s">
        <v>2209</v>
      </c>
      <c r="G67" s="19" t="s">
        <v>2209</v>
      </c>
      <c r="H67" s="19"/>
      <c r="I67" s="19" t="s">
        <v>2215</v>
      </c>
      <c r="J67" s="20" t="s">
        <v>2216</v>
      </c>
      <c r="K67" s="20" t="s">
        <v>2217</v>
      </c>
      <c r="L67" s="20" t="s">
        <v>2228</v>
      </c>
      <c r="M67" s="38">
        <v>2.0893999999999999</v>
      </c>
      <c r="N67" s="38">
        <v>0.85070000000000001</v>
      </c>
      <c r="O67" s="16">
        <v>18.253</v>
      </c>
      <c r="P67" s="16">
        <v>15.526999999999999</v>
      </c>
      <c r="Q67" s="16">
        <v>38.137999999999998</v>
      </c>
      <c r="R67" s="19" t="s">
        <v>9411</v>
      </c>
      <c r="S67" s="19" t="s">
        <v>9496</v>
      </c>
    </row>
    <row r="68" spans="1:19">
      <c r="A68" s="19" t="s">
        <v>10902</v>
      </c>
      <c r="B68" s="19" t="s">
        <v>10905</v>
      </c>
      <c r="C68" s="19" t="s">
        <v>17020</v>
      </c>
      <c r="D68" s="20" t="s">
        <v>2184</v>
      </c>
      <c r="E68" s="25" t="s">
        <v>2183</v>
      </c>
      <c r="F68" s="20" t="s">
        <v>1852</v>
      </c>
      <c r="G68" s="19" t="s">
        <v>2033</v>
      </c>
      <c r="H68" s="20" t="s">
        <v>2031</v>
      </c>
      <c r="I68" s="19" t="s">
        <v>2173</v>
      </c>
      <c r="J68" s="20" t="s">
        <v>2174</v>
      </c>
      <c r="K68" s="20" t="s">
        <v>2175</v>
      </c>
      <c r="L68" s="20" t="s">
        <v>2184</v>
      </c>
      <c r="M68" s="38">
        <v>2.0666000000000002</v>
      </c>
      <c r="N68" s="38">
        <v>0.8377</v>
      </c>
      <c r="O68" s="16">
        <v>18.656716419999999</v>
      </c>
      <c r="P68" s="16">
        <v>15.62873134</v>
      </c>
      <c r="Q68" s="16">
        <v>38.55597015</v>
      </c>
      <c r="R68" s="19" t="s">
        <v>9412</v>
      </c>
      <c r="S68" s="19" t="s">
        <v>9497</v>
      </c>
    </row>
    <row r="69" spans="1:19">
      <c r="A69" s="19" t="s">
        <v>10904</v>
      </c>
      <c r="B69" s="19" t="s">
        <v>10905</v>
      </c>
      <c r="C69" s="19" t="s">
        <v>17020</v>
      </c>
      <c r="D69" s="85" t="s">
        <v>14066</v>
      </c>
      <c r="E69" s="25" t="s">
        <v>1936</v>
      </c>
      <c r="F69" s="20" t="s">
        <v>1852</v>
      </c>
      <c r="G69" s="19" t="s">
        <v>1899</v>
      </c>
      <c r="H69" s="19"/>
      <c r="I69" s="19" t="s">
        <v>1932</v>
      </c>
      <c r="J69" s="20" t="s">
        <v>1933</v>
      </c>
      <c r="K69" s="20" t="s">
        <v>1934</v>
      </c>
      <c r="L69" s="20" t="s">
        <v>1937</v>
      </c>
      <c r="M69" s="38">
        <v>2.0796999999999999</v>
      </c>
      <c r="N69" s="38">
        <v>0.84240000000000004</v>
      </c>
      <c r="O69" s="16">
        <v>18.545994069999999</v>
      </c>
      <c r="P69" s="16">
        <v>15.6231454</v>
      </c>
      <c r="Q69" s="16">
        <v>38.570103860000003</v>
      </c>
      <c r="R69" s="19" t="s">
        <v>9412</v>
      </c>
      <c r="S69" s="19" t="s">
        <v>9497</v>
      </c>
    </row>
    <row r="70" spans="1:19">
      <c r="A70" s="19" t="s">
        <v>10904</v>
      </c>
      <c r="B70" s="19" t="s">
        <v>10905</v>
      </c>
      <c r="C70" s="19" t="s">
        <v>17020</v>
      </c>
      <c r="D70" s="85" t="s">
        <v>14066</v>
      </c>
      <c r="E70" s="25" t="s">
        <v>1931</v>
      </c>
      <c r="F70" s="20" t="s">
        <v>1852</v>
      </c>
      <c r="G70" s="19" t="s">
        <v>1899</v>
      </c>
      <c r="H70" s="19"/>
      <c r="I70" s="19" t="s">
        <v>1932</v>
      </c>
      <c r="J70" s="20" t="s">
        <v>1933</v>
      </c>
      <c r="K70" s="20" t="s">
        <v>1934</v>
      </c>
      <c r="L70" s="20" t="s">
        <v>1935</v>
      </c>
      <c r="M70" s="38">
        <v>2.0802</v>
      </c>
      <c r="N70" s="38">
        <v>0.84250000000000003</v>
      </c>
      <c r="O70" s="16">
        <v>18.573551259999999</v>
      </c>
      <c r="P70" s="16">
        <v>15.648216939999999</v>
      </c>
      <c r="Q70" s="16">
        <v>38.636701340000002</v>
      </c>
      <c r="R70" s="19" t="s">
        <v>9412</v>
      </c>
      <c r="S70" s="19" t="s">
        <v>9497</v>
      </c>
    </row>
    <row r="71" spans="1:19">
      <c r="A71" s="51" t="s">
        <v>10903</v>
      </c>
      <c r="B71" s="19" t="s">
        <v>10905</v>
      </c>
      <c r="C71" s="19" t="s">
        <v>17020</v>
      </c>
      <c r="D71" s="25" t="s">
        <v>15697</v>
      </c>
      <c r="E71" s="25" t="s">
        <v>6084</v>
      </c>
      <c r="F71" s="20" t="s">
        <v>141</v>
      </c>
      <c r="G71" s="19" t="s">
        <v>141</v>
      </c>
      <c r="H71" s="19"/>
      <c r="I71" s="19" t="s">
        <v>6085</v>
      </c>
      <c r="J71" s="20" t="s">
        <v>6086</v>
      </c>
      <c r="K71" s="20" t="s">
        <v>6087</v>
      </c>
      <c r="L71" s="19" t="s">
        <v>6088</v>
      </c>
      <c r="M71" s="38">
        <v>2.06370882</v>
      </c>
      <c r="N71" s="38">
        <v>0.83209351799999998</v>
      </c>
      <c r="O71" s="16">
        <v>18.82</v>
      </c>
      <c r="P71" s="16">
        <v>15.66</v>
      </c>
      <c r="Q71" s="16">
        <v>38.838999999999999</v>
      </c>
      <c r="R71" s="19" t="s">
        <v>5734</v>
      </c>
      <c r="S71" s="19" t="s">
        <v>10635</v>
      </c>
    </row>
    <row r="72" spans="1:19">
      <c r="A72" s="19" t="s">
        <v>10903</v>
      </c>
      <c r="B72" s="19" t="s">
        <v>10905</v>
      </c>
      <c r="C72" s="3" t="s">
        <v>17020</v>
      </c>
      <c r="D72" s="16" t="s">
        <v>8900</v>
      </c>
      <c r="E72" s="5" t="s">
        <v>8909</v>
      </c>
      <c r="F72" s="20" t="s">
        <v>739</v>
      </c>
      <c r="G72" s="3" t="s">
        <v>8858</v>
      </c>
      <c r="H72" s="3" t="s">
        <v>8930</v>
      </c>
      <c r="I72" s="16" t="s">
        <v>8859</v>
      </c>
      <c r="J72" s="25" t="s">
        <v>8533</v>
      </c>
      <c r="K72" s="25" t="s">
        <v>8972</v>
      </c>
      <c r="L72" s="122" t="s">
        <v>8900</v>
      </c>
      <c r="M72" s="35">
        <f t="shared" ref="M72:M84" si="0">Q72/O72</f>
        <v>2.0855888004391985</v>
      </c>
      <c r="N72" s="35">
        <f t="shared" ref="N72:N84" si="1">P72/O72</f>
        <v>0.85341751303870439</v>
      </c>
      <c r="O72" s="192">
        <v>18.215</v>
      </c>
      <c r="P72" s="192">
        <v>15.545</v>
      </c>
      <c r="Q72" s="16">
        <v>37.988999999999997</v>
      </c>
      <c r="R72" s="3" t="s">
        <v>758</v>
      </c>
      <c r="S72" s="19" t="s">
        <v>15270</v>
      </c>
    </row>
    <row r="73" spans="1:19">
      <c r="A73" s="19" t="s">
        <v>10903</v>
      </c>
      <c r="B73" s="19" t="s">
        <v>10905</v>
      </c>
      <c r="C73" s="3" t="s">
        <v>17020</v>
      </c>
      <c r="D73" s="16" t="s">
        <v>8900</v>
      </c>
      <c r="E73" s="5" t="s">
        <v>8903</v>
      </c>
      <c r="F73" s="20" t="s">
        <v>739</v>
      </c>
      <c r="G73" s="3" t="s">
        <v>8858</v>
      </c>
      <c r="H73" s="3" t="s">
        <v>8930</v>
      </c>
      <c r="I73" s="16" t="s">
        <v>8859</v>
      </c>
      <c r="J73" s="25" t="s">
        <v>8533</v>
      </c>
      <c r="K73" s="25" t="s">
        <v>8972</v>
      </c>
      <c r="L73" s="122" t="s">
        <v>8900</v>
      </c>
      <c r="M73" s="35">
        <f t="shared" si="0"/>
        <v>2.0990966178252726</v>
      </c>
      <c r="N73" s="35">
        <f t="shared" si="1"/>
        <v>0.85975542580147635</v>
      </c>
      <c r="O73" s="192">
        <v>18.154</v>
      </c>
      <c r="P73" s="192">
        <v>15.608000000000001</v>
      </c>
      <c r="Q73" s="16">
        <v>38.106999999999999</v>
      </c>
      <c r="R73" s="3" t="s">
        <v>758</v>
      </c>
      <c r="S73" s="19" t="s">
        <v>15270</v>
      </c>
    </row>
    <row r="74" spans="1:19">
      <c r="A74" s="19" t="s">
        <v>10903</v>
      </c>
      <c r="B74" s="19" t="s">
        <v>10905</v>
      </c>
      <c r="C74" s="3" t="s">
        <v>17020</v>
      </c>
      <c r="D74" s="16" t="s">
        <v>8900</v>
      </c>
      <c r="E74" s="5" t="s">
        <v>8906</v>
      </c>
      <c r="F74" s="20" t="s">
        <v>739</v>
      </c>
      <c r="G74" s="3" t="s">
        <v>8858</v>
      </c>
      <c r="H74" s="3" t="s">
        <v>8930</v>
      </c>
      <c r="I74" s="16" t="s">
        <v>8859</v>
      </c>
      <c r="J74" s="25" t="s">
        <v>8533</v>
      </c>
      <c r="K74" s="25" t="s">
        <v>8972</v>
      </c>
      <c r="L74" s="122" t="s">
        <v>8900</v>
      </c>
      <c r="M74" s="35">
        <f t="shared" si="0"/>
        <v>2.1079570606463038</v>
      </c>
      <c r="N74" s="35">
        <f t="shared" si="1"/>
        <v>0.86398849048251447</v>
      </c>
      <c r="O74" s="192">
        <v>18.071999999999999</v>
      </c>
      <c r="P74" s="192">
        <v>15.614000000000001</v>
      </c>
      <c r="Q74" s="16">
        <v>38.094999999999999</v>
      </c>
      <c r="R74" s="3" t="s">
        <v>758</v>
      </c>
      <c r="S74" s="19" t="s">
        <v>15270</v>
      </c>
    </row>
    <row r="75" spans="1:19">
      <c r="A75" s="19" t="s">
        <v>10903</v>
      </c>
      <c r="B75" s="19" t="s">
        <v>10905</v>
      </c>
      <c r="C75" s="3" t="s">
        <v>17020</v>
      </c>
      <c r="D75" s="16" t="s">
        <v>8900</v>
      </c>
      <c r="E75" s="5" t="s">
        <v>8899</v>
      </c>
      <c r="F75" s="20" t="s">
        <v>739</v>
      </c>
      <c r="G75" s="3" t="s">
        <v>8858</v>
      </c>
      <c r="H75" s="3" t="s">
        <v>8930</v>
      </c>
      <c r="I75" s="16" t="s">
        <v>8859</v>
      </c>
      <c r="J75" s="25" t="s">
        <v>8533</v>
      </c>
      <c r="K75" s="25" t="s">
        <v>8972</v>
      </c>
      <c r="L75" s="122" t="s">
        <v>8900</v>
      </c>
      <c r="M75" s="35">
        <f t="shared" si="0"/>
        <v>2.1174284446416687</v>
      </c>
      <c r="N75" s="35">
        <f t="shared" si="1"/>
        <v>0.8683159529620591</v>
      </c>
      <c r="O75" s="192">
        <v>18.027999999999999</v>
      </c>
      <c r="P75" s="192">
        <v>15.654</v>
      </c>
      <c r="Q75" s="16">
        <v>38.173000000000002</v>
      </c>
      <c r="R75" s="3" t="s">
        <v>758</v>
      </c>
      <c r="S75" s="19" t="s">
        <v>15270</v>
      </c>
    </row>
    <row r="76" spans="1:19">
      <c r="A76" s="19" t="s">
        <v>10904</v>
      </c>
      <c r="B76" s="19" t="s">
        <v>10905</v>
      </c>
      <c r="C76" s="19" t="s">
        <v>15609</v>
      </c>
      <c r="D76" s="25" t="s">
        <v>6</v>
      </c>
      <c r="E76" s="25"/>
      <c r="F76" s="25" t="s">
        <v>926</v>
      </c>
      <c r="G76" s="3" t="s">
        <v>9207</v>
      </c>
      <c r="H76" s="3"/>
      <c r="I76" s="3" t="s">
        <v>9215</v>
      </c>
      <c r="J76" s="25" t="s">
        <v>13015</v>
      </c>
      <c r="K76" s="25" t="s">
        <v>13016</v>
      </c>
      <c r="L76" s="25" t="s">
        <v>9238</v>
      </c>
      <c r="M76" s="35">
        <f t="shared" si="0"/>
        <v>2.1382747372236319</v>
      </c>
      <c r="N76" s="35">
        <f t="shared" si="1"/>
        <v>0.93638999637549847</v>
      </c>
      <c r="O76" s="16">
        <v>16.553999999999998</v>
      </c>
      <c r="P76" s="16">
        <v>15.500999999999999</v>
      </c>
      <c r="Q76" s="16">
        <v>35.396999999999998</v>
      </c>
      <c r="R76" s="3" t="s">
        <v>9247</v>
      </c>
      <c r="S76" s="3" t="s">
        <v>9357</v>
      </c>
    </row>
    <row r="77" spans="1:19">
      <c r="A77" s="19" t="s">
        <v>10904</v>
      </c>
      <c r="B77" s="19" t="s">
        <v>10905</v>
      </c>
      <c r="C77" s="19" t="s">
        <v>17020</v>
      </c>
      <c r="D77" s="25" t="s">
        <v>11872</v>
      </c>
      <c r="E77" s="25" t="s">
        <v>316</v>
      </c>
      <c r="F77" s="20" t="s">
        <v>739</v>
      </c>
      <c r="G77" s="19" t="s">
        <v>10982</v>
      </c>
      <c r="H77" s="19"/>
      <c r="I77" s="19" t="s">
        <v>10978</v>
      </c>
      <c r="J77" s="20" t="s">
        <v>14466</v>
      </c>
      <c r="K77" s="20" t="s">
        <v>14467</v>
      </c>
      <c r="L77" s="20" t="s">
        <v>9238</v>
      </c>
      <c r="M77" s="38">
        <f t="shared" si="0"/>
        <v>2.0826327433628324</v>
      </c>
      <c r="N77" s="38">
        <f t="shared" si="1"/>
        <v>0.85597345132743374</v>
      </c>
      <c r="O77" s="16">
        <v>18.079999999999998</v>
      </c>
      <c r="P77" s="16">
        <v>15.476000000000001</v>
      </c>
      <c r="Q77" s="16">
        <v>37.654000000000003</v>
      </c>
      <c r="R77" s="19" t="s">
        <v>9386</v>
      </c>
      <c r="S77" s="19" t="s">
        <v>9453</v>
      </c>
    </row>
    <row r="78" spans="1:19">
      <c r="A78" s="19" t="s">
        <v>10904</v>
      </c>
      <c r="B78" s="19" t="s">
        <v>10905</v>
      </c>
      <c r="C78" s="19" t="s">
        <v>15609</v>
      </c>
      <c r="D78" s="3" t="s">
        <v>12992</v>
      </c>
      <c r="E78" s="25" t="s">
        <v>12976</v>
      </c>
      <c r="F78" s="25" t="s">
        <v>1852</v>
      </c>
      <c r="G78" s="19" t="s">
        <v>12993</v>
      </c>
      <c r="H78" s="19"/>
      <c r="I78" s="3" t="s">
        <v>1955</v>
      </c>
      <c r="J78" s="20" t="s">
        <v>1956</v>
      </c>
      <c r="K78" s="20" t="s">
        <v>1957</v>
      </c>
      <c r="L78" s="3" t="s">
        <v>8900</v>
      </c>
      <c r="M78" s="38">
        <f t="shared" si="0"/>
        <v>2.0823745476151894</v>
      </c>
      <c r="N78" s="38">
        <f t="shared" si="1"/>
        <v>0.84383946416031974</v>
      </c>
      <c r="O78" s="16">
        <v>18.513000000000002</v>
      </c>
      <c r="P78" s="16">
        <v>15.622</v>
      </c>
      <c r="Q78" s="16">
        <v>38.551000000000002</v>
      </c>
      <c r="R78" s="3" t="s">
        <v>12991</v>
      </c>
      <c r="S78" s="16" t="s">
        <v>15280</v>
      </c>
    </row>
    <row r="79" spans="1:19">
      <c r="A79" s="49" t="s">
        <v>10903</v>
      </c>
      <c r="B79" s="19" t="s">
        <v>10905</v>
      </c>
      <c r="C79" s="3" t="s">
        <v>17020</v>
      </c>
      <c r="D79" s="3" t="s">
        <v>12161</v>
      </c>
      <c r="E79" s="5" t="s">
        <v>8912</v>
      </c>
      <c r="F79" s="20" t="s">
        <v>739</v>
      </c>
      <c r="G79" s="19" t="s">
        <v>8858</v>
      </c>
      <c r="H79" s="5" t="s">
        <v>8930</v>
      </c>
      <c r="I79" s="116" t="s">
        <v>8957</v>
      </c>
      <c r="J79" s="153" t="s">
        <v>8977</v>
      </c>
      <c r="K79" s="153" t="s">
        <v>8978</v>
      </c>
      <c r="L79" s="21" t="s">
        <v>8900</v>
      </c>
      <c r="M79" s="35">
        <f t="shared" si="0"/>
        <v>2.0810737673864805</v>
      </c>
      <c r="N79" s="35">
        <f t="shared" si="1"/>
        <v>0.84548357417329656</v>
      </c>
      <c r="O79" s="192">
        <v>18.477</v>
      </c>
      <c r="P79" s="192">
        <v>15.622</v>
      </c>
      <c r="Q79" s="192">
        <v>38.451999999999998</v>
      </c>
      <c r="R79" s="3" t="s">
        <v>758</v>
      </c>
      <c r="S79" s="19" t="s">
        <v>15270</v>
      </c>
    </row>
    <row r="80" spans="1:19">
      <c r="A80" s="49" t="s">
        <v>10903</v>
      </c>
      <c r="B80" s="19" t="s">
        <v>10905</v>
      </c>
      <c r="C80" s="19" t="s">
        <v>15609</v>
      </c>
      <c r="D80" s="3" t="s">
        <v>13052</v>
      </c>
      <c r="E80" s="25"/>
      <c r="F80" s="25" t="s">
        <v>926</v>
      </c>
      <c r="G80" s="3" t="s">
        <v>9190</v>
      </c>
      <c r="H80" s="3"/>
      <c r="I80" s="3" t="s">
        <v>9242</v>
      </c>
      <c r="J80" s="25" t="s">
        <v>10757</v>
      </c>
      <c r="K80" s="25" t="s">
        <v>10758</v>
      </c>
      <c r="L80" s="25" t="s">
        <v>9238</v>
      </c>
      <c r="M80" s="35">
        <f t="shared" si="0"/>
        <v>2.1367910921363875</v>
      </c>
      <c r="N80" s="35">
        <f t="shared" si="1"/>
        <v>0.89592107540529631</v>
      </c>
      <c r="O80" s="16">
        <v>17.332999999999998</v>
      </c>
      <c r="P80" s="16">
        <v>15.529</v>
      </c>
      <c r="Q80" s="16">
        <v>37.036999999999999</v>
      </c>
      <c r="R80" s="3" t="s">
        <v>9247</v>
      </c>
      <c r="S80" s="3" t="s">
        <v>9357</v>
      </c>
    </row>
    <row r="81" spans="1:19">
      <c r="A81" s="51" t="s">
        <v>10903</v>
      </c>
      <c r="B81" s="19" t="s">
        <v>10905</v>
      </c>
      <c r="C81" s="19" t="s">
        <v>15609</v>
      </c>
      <c r="D81" s="25" t="s">
        <v>13065</v>
      </c>
      <c r="E81" s="25"/>
      <c r="F81" s="25" t="s">
        <v>926</v>
      </c>
      <c r="G81" s="3" t="s">
        <v>9181</v>
      </c>
      <c r="H81" s="3"/>
      <c r="I81" s="3" t="s">
        <v>9184</v>
      </c>
      <c r="J81" s="47" t="s">
        <v>13076</v>
      </c>
      <c r="K81" s="47" t="s">
        <v>13077</v>
      </c>
      <c r="L81" s="25" t="s">
        <v>9238</v>
      </c>
      <c r="M81" s="35">
        <f t="shared" si="0"/>
        <v>1.9047391781606451</v>
      </c>
      <c r="N81" s="35">
        <f t="shared" si="1"/>
        <v>0.7567412780986017</v>
      </c>
      <c r="O81" s="16">
        <v>20.952999999999999</v>
      </c>
      <c r="P81" s="16">
        <v>15.856</v>
      </c>
      <c r="Q81" s="16">
        <v>39.909999999999997</v>
      </c>
      <c r="R81" s="3" t="s">
        <v>9247</v>
      </c>
      <c r="S81" s="3" t="s">
        <v>9357</v>
      </c>
    </row>
    <row r="82" spans="1:19">
      <c r="A82" s="51" t="s">
        <v>10903</v>
      </c>
      <c r="B82" s="19" t="s">
        <v>10905</v>
      </c>
      <c r="C82" s="19" t="s">
        <v>15609</v>
      </c>
      <c r="D82" s="25" t="s">
        <v>13065</v>
      </c>
      <c r="E82" s="25"/>
      <c r="F82" s="25" t="s">
        <v>926</v>
      </c>
      <c r="G82" s="3" t="s">
        <v>9181</v>
      </c>
      <c r="H82" s="3"/>
      <c r="I82" s="3" t="s">
        <v>9184</v>
      </c>
      <c r="J82" s="47" t="s">
        <v>13076</v>
      </c>
      <c r="K82" s="47" t="s">
        <v>13077</v>
      </c>
      <c r="L82" s="25" t="s">
        <v>9238</v>
      </c>
      <c r="M82" s="35">
        <f t="shared" si="0"/>
        <v>1.9037573217772275</v>
      </c>
      <c r="N82" s="35">
        <f t="shared" si="1"/>
        <v>0.75555978856136008</v>
      </c>
      <c r="O82" s="16">
        <v>20.998999999999999</v>
      </c>
      <c r="P82" s="16">
        <v>15.866</v>
      </c>
      <c r="Q82" s="16">
        <v>39.976999999999997</v>
      </c>
      <c r="R82" s="3" t="s">
        <v>9247</v>
      </c>
      <c r="S82" s="3" t="s">
        <v>9357</v>
      </c>
    </row>
    <row r="83" spans="1:19">
      <c r="A83" s="19" t="s">
        <v>10904</v>
      </c>
      <c r="B83" s="19" t="s">
        <v>10905</v>
      </c>
      <c r="C83" s="19" t="s">
        <v>17020</v>
      </c>
      <c r="D83" s="25" t="s">
        <v>11872</v>
      </c>
      <c r="E83" s="25" t="s">
        <v>10980</v>
      </c>
      <c r="F83" s="20" t="s">
        <v>739</v>
      </c>
      <c r="G83" s="19" t="s">
        <v>10982</v>
      </c>
      <c r="H83" s="19"/>
      <c r="I83" s="19" t="s">
        <v>10978</v>
      </c>
      <c r="J83" s="20" t="s">
        <v>14466</v>
      </c>
      <c r="K83" s="20" t="s">
        <v>14467</v>
      </c>
      <c r="L83" s="20" t="s">
        <v>10981</v>
      </c>
      <c r="M83" s="38">
        <f t="shared" si="0"/>
        <v>2.0810691407112878</v>
      </c>
      <c r="N83" s="38">
        <f t="shared" si="1"/>
        <v>0.85520212060967526</v>
      </c>
      <c r="O83" s="16">
        <v>18.108000000000001</v>
      </c>
      <c r="P83" s="16">
        <v>15.486000000000001</v>
      </c>
      <c r="Q83" s="16">
        <v>37.683999999999997</v>
      </c>
      <c r="R83" s="19" t="s">
        <v>9386</v>
      </c>
      <c r="S83" s="19" t="s">
        <v>9453</v>
      </c>
    </row>
    <row r="84" spans="1:19">
      <c r="A84" s="19" t="s">
        <v>10904</v>
      </c>
      <c r="B84" s="19" t="s">
        <v>10905</v>
      </c>
      <c r="C84" s="19" t="s">
        <v>17020</v>
      </c>
      <c r="D84" s="25" t="s">
        <v>11872</v>
      </c>
      <c r="E84" s="25" t="s">
        <v>3955</v>
      </c>
      <c r="F84" s="20" t="s">
        <v>739</v>
      </c>
      <c r="G84" s="19" t="s">
        <v>10982</v>
      </c>
      <c r="H84" s="19"/>
      <c r="I84" s="19" t="s">
        <v>10978</v>
      </c>
      <c r="J84" s="20" t="s">
        <v>14466</v>
      </c>
      <c r="K84" s="20" t="s">
        <v>14467</v>
      </c>
      <c r="L84" s="20" t="s">
        <v>10979</v>
      </c>
      <c r="M84" s="38">
        <f t="shared" si="0"/>
        <v>2.0844673083305678</v>
      </c>
      <c r="N84" s="38">
        <f t="shared" si="1"/>
        <v>0.85429804181878533</v>
      </c>
      <c r="O84" s="16">
        <v>18.077999999999999</v>
      </c>
      <c r="P84" s="16">
        <v>15.444000000000001</v>
      </c>
      <c r="Q84" s="16">
        <v>37.683</v>
      </c>
      <c r="R84" s="19" t="s">
        <v>9386</v>
      </c>
      <c r="S84" s="19" t="s">
        <v>9453</v>
      </c>
    </row>
    <row r="85" spans="1:19">
      <c r="A85" s="3" t="s">
        <v>10904</v>
      </c>
      <c r="B85" s="19" t="s">
        <v>10905</v>
      </c>
      <c r="C85" s="19" t="s">
        <v>17020</v>
      </c>
      <c r="D85" s="3" t="s">
        <v>12015</v>
      </c>
      <c r="E85" s="25" t="s">
        <v>10120</v>
      </c>
      <c r="F85" s="25" t="s">
        <v>1280</v>
      </c>
      <c r="G85" s="3" t="s">
        <v>10147</v>
      </c>
      <c r="H85" s="19"/>
      <c r="I85" s="3" t="s">
        <v>10151</v>
      </c>
      <c r="J85" s="20" t="s">
        <v>15018</v>
      </c>
      <c r="K85" s="20" t="s">
        <v>15019</v>
      </c>
      <c r="L85" s="25" t="s">
        <v>10168</v>
      </c>
      <c r="M85" s="35">
        <v>2.0830000000000002</v>
      </c>
      <c r="N85" s="35">
        <v>0.84853999999999996</v>
      </c>
      <c r="O85" s="16">
        <v>18.489999999999998</v>
      </c>
      <c r="P85" s="16">
        <f>N85*O85</f>
        <v>15.689504599999998</v>
      </c>
      <c r="Q85" s="16">
        <f>M85*O85</f>
        <v>38.514670000000002</v>
      </c>
      <c r="R85" s="3" t="s">
        <v>10051</v>
      </c>
      <c r="S85" s="19" t="s">
        <v>10642</v>
      </c>
    </row>
    <row r="86" spans="1:19">
      <c r="A86" s="19" t="s">
        <v>10902</v>
      </c>
      <c r="B86" s="19" t="s">
        <v>10905</v>
      </c>
      <c r="C86" s="19" t="s">
        <v>15609</v>
      </c>
      <c r="D86" s="25" t="s">
        <v>2711</v>
      </c>
      <c r="E86" s="25"/>
      <c r="F86" s="20" t="s">
        <v>1835</v>
      </c>
      <c r="G86" s="19" t="s">
        <v>11987</v>
      </c>
      <c r="H86" s="19"/>
      <c r="I86" s="19" t="s">
        <v>2712</v>
      </c>
      <c r="J86" s="20" t="s">
        <v>2713</v>
      </c>
      <c r="K86" s="20" t="s">
        <v>2714</v>
      </c>
      <c r="L86" s="20" t="s">
        <v>2658</v>
      </c>
      <c r="M86" s="38">
        <v>2.103244036</v>
      </c>
      <c r="N86" s="38">
        <v>0.85187197699999995</v>
      </c>
      <c r="O86" s="16">
        <v>18.402999999999999</v>
      </c>
      <c r="P86" s="16">
        <v>15.677</v>
      </c>
      <c r="Q86" s="16">
        <v>38.706000000000003</v>
      </c>
      <c r="R86" s="19" t="s">
        <v>340</v>
      </c>
      <c r="S86" s="19" t="s">
        <v>9458</v>
      </c>
    </row>
    <row r="87" spans="1:19">
      <c r="A87" s="19" t="s">
        <v>10903</v>
      </c>
      <c r="B87" s="19" t="s">
        <v>10905</v>
      </c>
      <c r="C87" s="19" t="s">
        <v>15609</v>
      </c>
      <c r="D87" s="25" t="s">
        <v>13501</v>
      </c>
      <c r="E87" s="3" t="s">
        <v>13502</v>
      </c>
      <c r="F87" s="20" t="s">
        <v>1280</v>
      </c>
      <c r="G87" s="19" t="s">
        <v>13550</v>
      </c>
      <c r="H87" s="25" t="s">
        <v>13501</v>
      </c>
      <c r="I87" s="3" t="s">
        <v>13449</v>
      </c>
      <c r="J87" s="20" t="s">
        <v>13551</v>
      </c>
      <c r="K87" s="20" t="s">
        <v>13552</v>
      </c>
      <c r="L87" s="3" t="s">
        <v>3386</v>
      </c>
      <c r="M87" s="38">
        <f t="shared" ref="M87:M130" si="2">Q87/O87</f>
        <v>2.1016251235313499</v>
      </c>
      <c r="N87" s="38">
        <f t="shared" ref="N87:N130" si="3">P87/O87</f>
        <v>0.8593938728450643</v>
      </c>
      <c r="O87" s="16">
        <v>18.213999999999999</v>
      </c>
      <c r="P87" s="16">
        <v>15.653</v>
      </c>
      <c r="Q87" s="16">
        <v>38.279000000000003</v>
      </c>
      <c r="R87" s="3" t="s">
        <v>13448</v>
      </c>
      <c r="S87" s="19" t="s">
        <v>15256</v>
      </c>
    </row>
    <row r="88" spans="1:19">
      <c r="A88" s="19" t="s">
        <v>10903</v>
      </c>
      <c r="B88" s="19" t="s">
        <v>10905</v>
      </c>
      <c r="C88" s="19" t="s">
        <v>15609</v>
      </c>
      <c r="D88" s="25" t="s">
        <v>13508</v>
      </c>
      <c r="E88" s="3" t="s">
        <v>13507</v>
      </c>
      <c r="F88" s="20" t="s">
        <v>1280</v>
      </c>
      <c r="G88" s="19" t="s">
        <v>13550</v>
      </c>
      <c r="H88" s="25" t="s">
        <v>13508</v>
      </c>
      <c r="I88" s="3" t="s">
        <v>13449</v>
      </c>
      <c r="J88" s="20" t="s">
        <v>13551</v>
      </c>
      <c r="K88" s="20" t="s">
        <v>13552</v>
      </c>
      <c r="L88" s="3" t="s">
        <v>3386</v>
      </c>
      <c r="M88" s="38">
        <f t="shared" si="2"/>
        <v>2.0940438871473357</v>
      </c>
      <c r="N88" s="38">
        <f t="shared" si="3"/>
        <v>0.8575042622229555</v>
      </c>
      <c r="O88" s="16">
        <v>18.183</v>
      </c>
      <c r="P88" s="16">
        <v>15.592000000000001</v>
      </c>
      <c r="Q88" s="16">
        <v>38.076000000000001</v>
      </c>
      <c r="R88" s="3" t="s">
        <v>13448</v>
      </c>
      <c r="S88" s="19" t="s">
        <v>15256</v>
      </c>
    </row>
    <row r="89" spans="1:19">
      <c r="A89" s="19" t="s">
        <v>10903</v>
      </c>
      <c r="B89" s="19" t="s">
        <v>10905</v>
      </c>
      <c r="C89" s="19" t="s">
        <v>15609</v>
      </c>
      <c r="D89" s="25" t="s">
        <v>13508</v>
      </c>
      <c r="E89" s="3" t="s">
        <v>13503</v>
      </c>
      <c r="F89" s="20" t="s">
        <v>1280</v>
      </c>
      <c r="G89" s="19" t="s">
        <v>13550</v>
      </c>
      <c r="H89" s="25" t="s">
        <v>13508</v>
      </c>
      <c r="I89" s="3" t="s">
        <v>13449</v>
      </c>
      <c r="J89" s="20" t="s">
        <v>13551</v>
      </c>
      <c r="K89" s="20" t="s">
        <v>13552</v>
      </c>
      <c r="L89" s="3" t="s">
        <v>3386</v>
      </c>
      <c r="M89" s="38">
        <f t="shared" si="2"/>
        <v>2.0981177632662025</v>
      </c>
      <c r="N89" s="38">
        <f t="shared" si="3"/>
        <v>0.8582560500466444</v>
      </c>
      <c r="O89" s="16">
        <v>18.222999999999999</v>
      </c>
      <c r="P89" s="16">
        <v>15.64</v>
      </c>
      <c r="Q89" s="16">
        <v>38.234000000000002</v>
      </c>
      <c r="R89" s="3" t="s">
        <v>13448</v>
      </c>
      <c r="S89" s="19" t="s">
        <v>15256</v>
      </c>
    </row>
    <row r="90" spans="1:19">
      <c r="A90" s="19" t="s">
        <v>10903</v>
      </c>
      <c r="B90" s="19" t="s">
        <v>10905</v>
      </c>
      <c r="C90" s="19" t="s">
        <v>15609</v>
      </c>
      <c r="D90" s="154" t="s">
        <v>13511</v>
      </c>
      <c r="E90" s="25" t="s">
        <v>13510</v>
      </c>
      <c r="F90" s="20" t="s">
        <v>1280</v>
      </c>
      <c r="G90" s="19" t="s">
        <v>13550</v>
      </c>
      <c r="H90" s="154" t="s">
        <v>13511</v>
      </c>
      <c r="I90" s="3" t="s">
        <v>13449</v>
      </c>
      <c r="J90" s="20" t="s">
        <v>13551</v>
      </c>
      <c r="K90" s="20" t="s">
        <v>13552</v>
      </c>
      <c r="L90" s="3" t="s">
        <v>13468</v>
      </c>
      <c r="M90" s="38">
        <f t="shared" si="2"/>
        <v>2.0956617243272926</v>
      </c>
      <c r="N90" s="38">
        <f t="shared" si="3"/>
        <v>0.85760571114772099</v>
      </c>
      <c r="O90" s="16">
        <v>18.21</v>
      </c>
      <c r="P90" s="16">
        <v>15.617000000000001</v>
      </c>
      <c r="Q90" s="16">
        <v>38.161999999999999</v>
      </c>
      <c r="R90" s="3" t="s">
        <v>13448</v>
      </c>
      <c r="S90" s="19" t="s">
        <v>15256</v>
      </c>
    </row>
    <row r="91" spans="1:19">
      <c r="A91" s="19" t="s">
        <v>10903</v>
      </c>
      <c r="B91" s="19" t="s">
        <v>10905</v>
      </c>
      <c r="C91" s="19" t="s">
        <v>15609</v>
      </c>
      <c r="D91" s="25" t="s">
        <v>13467</v>
      </c>
      <c r="E91" s="3" t="s">
        <v>13466</v>
      </c>
      <c r="F91" s="20" t="s">
        <v>1280</v>
      </c>
      <c r="G91" s="19" t="s">
        <v>13550</v>
      </c>
      <c r="H91" s="25" t="s">
        <v>13467</v>
      </c>
      <c r="I91" s="3" t="s">
        <v>13449</v>
      </c>
      <c r="J91" s="20" t="s">
        <v>13551</v>
      </c>
      <c r="K91" s="20" t="s">
        <v>13552</v>
      </c>
      <c r="L91" s="3" t="s">
        <v>13468</v>
      </c>
      <c r="M91" s="38">
        <f t="shared" si="2"/>
        <v>2.0933209343033754</v>
      </c>
      <c r="N91" s="38">
        <f t="shared" si="3"/>
        <v>0.85465784147475532</v>
      </c>
      <c r="O91" s="16">
        <v>18.280999999999999</v>
      </c>
      <c r="P91" s="16">
        <v>15.624000000000001</v>
      </c>
      <c r="Q91" s="16">
        <v>38.268000000000001</v>
      </c>
      <c r="R91" s="3" t="s">
        <v>13448</v>
      </c>
      <c r="S91" s="19" t="s">
        <v>15256</v>
      </c>
    </row>
    <row r="92" spans="1:19">
      <c r="A92" s="19" t="s">
        <v>10903</v>
      </c>
      <c r="B92" s="19" t="s">
        <v>10905</v>
      </c>
      <c r="C92" s="19" t="s">
        <v>15609</v>
      </c>
      <c r="D92" s="25" t="s">
        <v>13470</v>
      </c>
      <c r="E92" s="3" t="s">
        <v>13469</v>
      </c>
      <c r="F92" s="20" t="s">
        <v>1280</v>
      </c>
      <c r="G92" s="19" t="s">
        <v>13550</v>
      </c>
      <c r="H92" s="25" t="s">
        <v>13470</v>
      </c>
      <c r="I92" s="3" t="s">
        <v>13449</v>
      </c>
      <c r="J92" s="20" t="s">
        <v>13551</v>
      </c>
      <c r="K92" s="20" t="s">
        <v>13552</v>
      </c>
      <c r="L92" s="3" t="s">
        <v>13468</v>
      </c>
      <c r="M92" s="38">
        <f t="shared" si="2"/>
        <v>2.0924627519719547</v>
      </c>
      <c r="N92" s="38">
        <f t="shared" si="3"/>
        <v>0.85506134969325154</v>
      </c>
      <c r="O92" s="16">
        <v>18.256</v>
      </c>
      <c r="P92" s="16">
        <v>15.61</v>
      </c>
      <c r="Q92" s="16">
        <v>38.200000000000003</v>
      </c>
      <c r="R92" s="3" t="s">
        <v>13448</v>
      </c>
      <c r="S92" s="19" t="s">
        <v>15256</v>
      </c>
    </row>
    <row r="93" spans="1:19">
      <c r="A93" s="19" t="s">
        <v>10902</v>
      </c>
      <c r="B93" s="19" t="s">
        <v>10905</v>
      </c>
      <c r="C93" s="19" t="s">
        <v>15609</v>
      </c>
      <c r="D93" s="3" t="s">
        <v>12863</v>
      </c>
      <c r="E93" s="25" t="s">
        <v>12919</v>
      </c>
      <c r="F93" s="25" t="s">
        <v>12841</v>
      </c>
      <c r="G93" s="3" t="s">
        <v>12817</v>
      </c>
      <c r="H93" s="3" t="s">
        <v>12918</v>
      </c>
      <c r="I93" s="3" t="s">
        <v>12822</v>
      </c>
      <c r="J93" s="25" t="s">
        <v>13978</v>
      </c>
      <c r="K93" s="20" t="s">
        <v>13979</v>
      </c>
      <c r="L93" s="3" t="s">
        <v>12954</v>
      </c>
      <c r="M93" s="38">
        <f t="shared" si="2"/>
        <v>2.0942143178748309</v>
      </c>
      <c r="N93" s="38">
        <f t="shared" si="3"/>
        <v>0.87257991895542542</v>
      </c>
      <c r="O93" s="16">
        <v>17.768000000000001</v>
      </c>
      <c r="P93" s="16">
        <v>15.504</v>
      </c>
      <c r="Q93" s="16">
        <v>37.21</v>
      </c>
      <c r="R93" s="3" t="s">
        <v>12840</v>
      </c>
      <c r="S93" s="19" t="s">
        <v>15236</v>
      </c>
    </row>
    <row r="94" spans="1:19">
      <c r="A94" s="19" t="s">
        <v>10902</v>
      </c>
      <c r="B94" s="19" t="s">
        <v>10905</v>
      </c>
      <c r="C94" s="19" t="s">
        <v>15609</v>
      </c>
      <c r="D94" s="3" t="s">
        <v>12863</v>
      </c>
      <c r="E94" s="25" t="s">
        <v>12916</v>
      </c>
      <c r="F94" s="25" t="s">
        <v>12841</v>
      </c>
      <c r="G94" s="3" t="s">
        <v>12817</v>
      </c>
      <c r="H94" s="3" t="s">
        <v>12915</v>
      </c>
      <c r="I94" s="3" t="s">
        <v>12822</v>
      </c>
      <c r="J94" s="25" t="s">
        <v>13978</v>
      </c>
      <c r="K94" s="20" t="s">
        <v>13979</v>
      </c>
      <c r="L94" s="3" t="s">
        <v>12954</v>
      </c>
      <c r="M94" s="38">
        <f t="shared" si="2"/>
        <v>2.1051200724966019</v>
      </c>
      <c r="N94" s="38">
        <f t="shared" si="3"/>
        <v>0.87584956955142734</v>
      </c>
      <c r="O94" s="16">
        <v>17.655999999999999</v>
      </c>
      <c r="P94" s="16">
        <v>15.464</v>
      </c>
      <c r="Q94" s="16">
        <v>37.167999999999999</v>
      </c>
      <c r="R94" s="3" t="s">
        <v>12840</v>
      </c>
      <c r="S94" s="19" t="s">
        <v>15236</v>
      </c>
    </row>
    <row r="95" spans="1:19">
      <c r="A95" s="19" t="s">
        <v>10902</v>
      </c>
      <c r="B95" s="19" t="s">
        <v>10905</v>
      </c>
      <c r="C95" s="19" t="s">
        <v>15609</v>
      </c>
      <c r="D95" s="3" t="s">
        <v>12863</v>
      </c>
      <c r="E95" s="25" t="s">
        <v>12921</v>
      </c>
      <c r="F95" s="25" t="s">
        <v>12841</v>
      </c>
      <c r="G95" s="3" t="s">
        <v>12817</v>
      </c>
      <c r="H95" s="3" t="s">
        <v>12920</v>
      </c>
      <c r="I95" s="3" t="s">
        <v>12822</v>
      </c>
      <c r="J95" s="25" t="s">
        <v>13978</v>
      </c>
      <c r="K95" s="20" t="s">
        <v>13979</v>
      </c>
      <c r="L95" s="3" t="s">
        <v>12954</v>
      </c>
      <c r="M95" s="38">
        <f t="shared" si="2"/>
        <v>2.1072966236120552</v>
      </c>
      <c r="N95" s="38">
        <f t="shared" si="3"/>
        <v>0.87633129390437337</v>
      </c>
      <c r="O95" s="16">
        <v>17.652000000000001</v>
      </c>
      <c r="P95" s="16">
        <v>15.468999999999999</v>
      </c>
      <c r="Q95" s="16">
        <v>37.198</v>
      </c>
      <c r="R95" s="3" t="s">
        <v>12840</v>
      </c>
      <c r="S95" s="19" t="s">
        <v>15236</v>
      </c>
    </row>
    <row r="96" spans="1:19">
      <c r="A96" s="19" t="s">
        <v>10904</v>
      </c>
      <c r="B96" s="19" t="s">
        <v>10905</v>
      </c>
      <c r="C96" s="19" t="s">
        <v>15609</v>
      </c>
      <c r="D96" s="3" t="s">
        <v>12863</v>
      </c>
      <c r="E96" s="25" t="s">
        <v>12874</v>
      </c>
      <c r="F96" s="25" t="s">
        <v>12841</v>
      </c>
      <c r="G96" s="3" t="s">
        <v>12817</v>
      </c>
      <c r="H96" s="19" t="s">
        <v>12873</v>
      </c>
      <c r="I96" s="19" t="s">
        <v>12819</v>
      </c>
      <c r="J96" s="20" t="s">
        <v>12994</v>
      </c>
      <c r="K96" s="20" t="s">
        <v>12995</v>
      </c>
      <c r="L96" s="19" t="s">
        <v>12954</v>
      </c>
      <c r="M96" s="38">
        <f t="shared" si="2"/>
        <v>2.076304778683109</v>
      </c>
      <c r="N96" s="38">
        <f t="shared" si="3"/>
        <v>0.85476767231887241</v>
      </c>
      <c r="O96" s="16">
        <v>18.164000000000001</v>
      </c>
      <c r="P96" s="16">
        <v>15.526</v>
      </c>
      <c r="Q96" s="16">
        <v>37.713999999999999</v>
      </c>
      <c r="R96" s="3" t="s">
        <v>12840</v>
      </c>
      <c r="S96" s="19" t="s">
        <v>15236</v>
      </c>
    </row>
    <row r="97" spans="1:19">
      <c r="A97" s="19" t="s">
        <v>10904</v>
      </c>
      <c r="B97" s="19" t="s">
        <v>10905</v>
      </c>
      <c r="C97" s="19" t="s">
        <v>15609</v>
      </c>
      <c r="D97" s="3" t="s">
        <v>12863</v>
      </c>
      <c r="E97" s="25" t="s">
        <v>12887</v>
      </c>
      <c r="F97" s="25" t="s">
        <v>12841</v>
      </c>
      <c r="G97" s="3" t="s">
        <v>12817</v>
      </c>
      <c r="H97" s="3" t="s">
        <v>12888</v>
      </c>
      <c r="I97" s="19" t="s">
        <v>12819</v>
      </c>
      <c r="J97" s="20" t="s">
        <v>12994</v>
      </c>
      <c r="K97" s="20" t="s">
        <v>12995</v>
      </c>
      <c r="L97" s="25" t="s">
        <v>12954</v>
      </c>
      <c r="M97" s="38">
        <f t="shared" si="2"/>
        <v>2.0839816807371845</v>
      </c>
      <c r="N97" s="38">
        <f t="shared" si="3"/>
        <v>0.85852231970424309</v>
      </c>
      <c r="O97" s="16">
        <v>18.123000000000001</v>
      </c>
      <c r="P97" s="16">
        <v>15.558999999999999</v>
      </c>
      <c r="Q97" s="16">
        <v>37.768000000000001</v>
      </c>
      <c r="R97" s="3" t="s">
        <v>12840</v>
      </c>
      <c r="S97" s="19" t="s">
        <v>15236</v>
      </c>
    </row>
    <row r="98" spans="1:19">
      <c r="A98" s="19" t="s">
        <v>10904</v>
      </c>
      <c r="B98" s="19" t="s">
        <v>10905</v>
      </c>
      <c r="C98" s="19" t="s">
        <v>15609</v>
      </c>
      <c r="D98" s="3" t="s">
        <v>12863</v>
      </c>
      <c r="E98" s="25" t="s">
        <v>12877</v>
      </c>
      <c r="F98" s="25" t="s">
        <v>12841</v>
      </c>
      <c r="G98" s="3" t="s">
        <v>12817</v>
      </c>
      <c r="H98" s="3" t="s">
        <v>12876</v>
      </c>
      <c r="I98" s="19" t="s">
        <v>12819</v>
      </c>
      <c r="J98" s="20" t="s">
        <v>12994</v>
      </c>
      <c r="K98" s="20" t="s">
        <v>12995</v>
      </c>
      <c r="L98" s="3" t="s">
        <v>12954</v>
      </c>
      <c r="M98" s="38">
        <f t="shared" si="2"/>
        <v>2.0823743185947907</v>
      </c>
      <c r="N98" s="38">
        <f t="shared" si="3"/>
        <v>0.85678101426132913</v>
      </c>
      <c r="O98" s="16">
        <v>18.161000000000001</v>
      </c>
      <c r="P98" s="16">
        <v>15.56</v>
      </c>
      <c r="Q98" s="16">
        <v>37.817999999999998</v>
      </c>
      <c r="R98" s="3" t="s">
        <v>12840</v>
      </c>
      <c r="S98" s="19" t="s">
        <v>15236</v>
      </c>
    </row>
    <row r="99" spans="1:19">
      <c r="A99" s="19" t="s">
        <v>10904</v>
      </c>
      <c r="B99" s="19" t="s">
        <v>10905</v>
      </c>
      <c r="C99" s="19" t="s">
        <v>15609</v>
      </c>
      <c r="D99" s="3" t="s">
        <v>12863</v>
      </c>
      <c r="E99" s="25" t="s">
        <v>12879</v>
      </c>
      <c r="F99" s="25" t="s">
        <v>12841</v>
      </c>
      <c r="G99" s="3" t="s">
        <v>12817</v>
      </c>
      <c r="H99" s="3" t="s">
        <v>12878</v>
      </c>
      <c r="I99" s="19" t="s">
        <v>12819</v>
      </c>
      <c r="J99" s="20" t="s">
        <v>12994</v>
      </c>
      <c r="K99" s="20" t="s">
        <v>12995</v>
      </c>
      <c r="L99" s="3" t="s">
        <v>12954</v>
      </c>
      <c r="M99" s="38">
        <f t="shared" si="2"/>
        <v>2.0879823594266811</v>
      </c>
      <c r="N99" s="38">
        <f t="shared" si="3"/>
        <v>0.85832414553472991</v>
      </c>
      <c r="O99" s="16">
        <v>18.14</v>
      </c>
      <c r="P99" s="16">
        <v>15.57</v>
      </c>
      <c r="Q99" s="16">
        <v>37.875999999999998</v>
      </c>
      <c r="R99" s="3" t="s">
        <v>12840</v>
      </c>
      <c r="S99" s="19" t="s">
        <v>15236</v>
      </c>
    </row>
    <row r="100" spans="1:19">
      <c r="A100" s="19" t="s">
        <v>10904</v>
      </c>
      <c r="B100" s="19" t="s">
        <v>10905</v>
      </c>
      <c r="C100" s="19" t="s">
        <v>15609</v>
      </c>
      <c r="D100" s="3" t="s">
        <v>12863</v>
      </c>
      <c r="E100" s="25" t="s">
        <v>12874</v>
      </c>
      <c r="F100" s="25" t="s">
        <v>12841</v>
      </c>
      <c r="G100" s="3" t="s">
        <v>12817</v>
      </c>
      <c r="H100" s="19" t="s">
        <v>12875</v>
      </c>
      <c r="I100" s="19" t="s">
        <v>12819</v>
      </c>
      <c r="J100" s="20" t="s">
        <v>12994</v>
      </c>
      <c r="K100" s="20" t="s">
        <v>12995</v>
      </c>
      <c r="L100" s="19" t="s">
        <v>12954</v>
      </c>
      <c r="M100" s="38">
        <f t="shared" si="2"/>
        <v>2.0896213415642397</v>
      </c>
      <c r="N100" s="38">
        <f t="shared" si="3"/>
        <v>0.85603262966433336</v>
      </c>
      <c r="O100" s="16">
        <v>18.143000000000001</v>
      </c>
      <c r="P100" s="16">
        <v>15.531000000000001</v>
      </c>
      <c r="Q100" s="16">
        <v>37.911999999999999</v>
      </c>
      <c r="R100" s="3" t="s">
        <v>12840</v>
      </c>
      <c r="S100" s="19" t="s">
        <v>15236</v>
      </c>
    </row>
    <row r="101" spans="1:19">
      <c r="A101" s="19" t="s">
        <v>10904</v>
      </c>
      <c r="B101" s="19" t="s">
        <v>10905</v>
      </c>
      <c r="C101" s="19" t="s">
        <v>15609</v>
      </c>
      <c r="D101" s="3" t="s">
        <v>12863</v>
      </c>
      <c r="E101" s="25" t="s">
        <v>12925</v>
      </c>
      <c r="F101" s="25" t="s">
        <v>12841</v>
      </c>
      <c r="G101" s="3" t="s">
        <v>12817</v>
      </c>
      <c r="H101" s="3" t="s">
        <v>12924</v>
      </c>
      <c r="I101" s="3" t="s">
        <v>12823</v>
      </c>
      <c r="J101" s="20" t="s">
        <v>12998</v>
      </c>
      <c r="K101" s="20" t="s">
        <v>12999</v>
      </c>
      <c r="L101" s="3" t="s">
        <v>12954</v>
      </c>
      <c r="M101" s="38">
        <f t="shared" si="2"/>
        <v>2.0937201863179751</v>
      </c>
      <c r="N101" s="38">
        <f t="shared" si="3"/>
        <v>0.86817442056232119</v>
      </c>
      <c r="O101" s="16">
        <v>17.818999999999999</v>
      </c>
      <c r="P101" s="16">
        <v>15.47</v>
      </c>
      <c r="Q101" s="16">
        <v>37.308</v>
      </c>
      <c r="R101" s="3" t="s">
        <v>12840</v>
      </c>
      <c r="S101" s="19" t="s">
        <v>15236</v>
      </c>
    </row>
    <row r="102" spans="1:19">
      <c r="A102" s="19" t="s">
        <v>10904</v>
      </c>
      <c r="B102" s="19" t="s">
        <v>10905</v>
      </c>
      <c r="C102" s="19" t="s">
        <v>15609</v>
      </c>
      <c r="D102" s="3" t="s">
        <v>12863</v>
      </c>
      <c r="E102" s="25" t="s">
        <v>12925</v>
      </c>
      <c r="F102" s="25" t="s">
        <v>12841</v>
      </c>
      <c r="G102" s="3" t="s">
        <v>12817</v>
      </c>
      <c r="H102" s="3" t="s">
        <v>12926</v>
      </c>
      <c r="I102" s="3" t="s">
        <v>12823</v>
      </c>
      <c r="J102" s="20" t="s">
        <v>12998</v>
      </c>
      <c r="K102" s="20" t="s">
        <v>12999</v>
      </c>
      <c r="L102" s="25" t="s">
        <v>12954</v>
      </c>
      <c r="M102" s="38">
        <f t="shared" si="2"/>
        <v>2.0941024633858931</v>
      </c>
      <c r="N102" s="38">
        <f t="shared" si="3"/>
        <v>0.86802087424948082</v>
      </c>
      <c r="O102" s="16">
        <v>17.821000000000002</v>
      </c>
      <c r="P102" s="16">
        <v>15.468999999999999</v>
      </c>
      <c r="Q102" s="16">
        <v>37.319000000000003</v>
      </c>
      <c r="R102" s="3" t="s">
        <v>12840</v>
      </c>
      <c r="S102" s="19" t="s">
        <v>15236</v>
      </c>
    </row>
    <row r="103" spans="1:19">
      <c r="A103" s="19" t="s">
        <v>10904</v>
      </c>
      <c r="B103" s="19" t="s">
        <v>10905</v>
      </c>
      <c r="C103" s="19" t="s">
        <v>15609</v>
      </c>
      <c r="D103" s="3" t="s">
        <v>12863</v>
      </c>
      <c r="E103" s="25" t="s">
        <v>12931</v>
      </c>
      <c r="F103" s="25" t="s">
        <v>12841</v>
      </c>
      <c r="G103" s="3" t="s">
        <v>12817</v>
      </c>
      <c r="H103" s="3" t="s">
        <v>12930</v>
      </c>
      <c r="I103" s="3" t="s">
        <v>12823</v>
      </c>
      <c r="J103" s="20" t="s">
        <v>12998</v>
      </c>
      <c r="K103" s="20" t="s">
        <v>12999</v>
      </c>
      <c r="L103" s="3" t="s">
        <v>12954</v>
      </c>
      <c r="M103" s="38">
        <f t="shared" si="2"/>
        <v>2.1039374476403236</v>
      </c>
      <c r="N103" s="38">
        <f t="shared" si="3"/>
        <v>0.86685283440379779</v>
      </c>
      <c r="O103" s="16">
        <v>17.905000000000001</v>
      </c>
      <c r="P103" s="16">
        <v>15.521000000000001</v>
      </c>
      <c r="Q103" s="16">
        <v>37.670999999999999</v>
      </c>
      <c r="R103" s="3" t="s">
        <v>12840</v>
      </c>
      <c r="S103" s="19" t="s">
        <v>15236</v>
      </c>
    </row>
    <row r="104" spans="1:19">
      <c r="A104" s="19" t="s">
        <v>10904</v>
      </c>
      <c r="B104" s="19" t="s">
        <v>10905</v>
      </c>
      <c r="C104" s="19" t="s">
        <v>15609</v>
      </c>
      <c r="D104" s="3" t="s">
        <v>12929</v>
      </c>
      <c r="E104" s="25" t="s">
        <v>12928</v>
      </c>
      <c r="F104" s="25" t="s">
        <v>12841</v>
      </c>
      <c r="G104" s="3" t="s">
        <v>12817</v>
      </c>
      <c r="H104" s="3" t="s">
        <v>12927</v>
      </c>
      <c r="I104" s="3" t="s">
        <v>12823</v>
      </c>
      <c r="J104" s="20" t="s">
        <v>12998</v>
      </c>
      <c r="K104" s="20" t="s">
        <v>12999</v>
      </c>
      <c r="L104" s="3" t="s">
        <v>12954</v>
      </c>
      <c r="M104" s="38">
        <f t="shared" si="2"/>
        <v>2.1008239616969155</v>
      </c>
      <c r="N104" s="38">
        <f t="shared" si="3"/>
        <v>0.86443603162231375</v>
      </c>
      <c r="O104" s="16">
        <v>17.962</v>
      </c>
      <c r="P104" s="16">
        <v>15.526999999999999</v>
      </c>
      <c r="Q104" s="16">
        <v>37.734999999999999</v>
      </c>
      <c r="R104" s="3" t="s">
        <v>12840</v>
      </c>
      <c r="S104" s="19" t="s">
        <v>15236</v>
      </c>
    </row>
    <row r="105" spans="1:19">
      <c r="A105" s="19" t="s">
        <v>10904</v>
      </c>
      <c r="B105" s="19" t="s">
        <v>10905</v>
      </c>
      <c r="C105" s="19" t="s">
        <v>15609</v>
      </c>
      <c r="D105" s="3" t="s">
        <v>12863</v>
      </c>
      <c r="E105" s="25" t="s">
        <v>12931</v>
      </c>
      <c r="F105" s="25" t="s">
        <v>12841</v>
      </c>
      <c r="G105" s="3" t="s">
        <v>12817</v>
      </c>
      <c r="H105" s="3" t="s">
        <v>12932</v>
      </c>
      <c r="I105" s="3" t="s">
        <v>12823</v>
      </c>
      <c r="J105" s="20" t="s">
        <v>12998</v>
      </c>
      <c r="K105" s="20" t="s">
        <v>12999</v>
      </c>
      <c r="L105" s="25" t="s">
        <v>12954</v>
      </c>
      <c r="M105" s="38">
        <f t="shared" si="2"/>
        <v>2.1051044342678433</v>
      </c>
      <c r="N105" s="38">
        <f t="shared" si="3"/>
        <v>0.86725120071484429</v>
      </c>
      <c r="O105" s="16">
        <v>17.905999999999999</v>
      </c>
      <c r="P105" s="16">
        <v>15.529</v>
      </c>
      <c r="Q105" s="16">
        <v>37.694000000000003</v>
      </c>
      <c r="R105" s="3" t="s">
        <v>12840</v>
      </c>
      <c r="S105" s="19" t="s">
        <v>15236</v>
      </c>
    </row>
    <row r="106" spans="1:19">
      <c r="A106" s="19" t="s">
        <v>10904</v>
      </c>
      <c r="B106" s="19" t="s">
        <v>10905</v>
      </c>
      <c r="C106" s="19" t="s">
        <v>15609</v>
      </c>
      <c r="D106" s="3" t="s">
        <v>12863</v>
      </c>
      <c r="E106" s="25" t="s">
        <v>12869</v>
      </c>
      <c r="F106" s="25" t="s">
        <v>12841</v>
      </c>
      <c r="G106" s="3" t="s">
        <v>12817</v>
      </c>
      <c r="H106" s="3" t="s">
        <v>12870</v>
      </c>
      <c r="I106" s="3" t="s">
        <v>12818</v>
      </c>
      <c r="J106" s="20" t="s">
        <v>13019</v>
      </c>
      <c r="K106" s="20" t="s">
        <v>13020</v>
      </c>
      <c r="L106" s="3" t="s">
        <v>12954</v>
      </c>
      <c r="M106" s="38">
        <f t="shared" si="2"/>
        <v>2.0986746040660451</v>
      </c>
      <c r="N106" s="38">
        <f t="shared" si="3"/>
        <v>0.86942603616758396</v>
      </c>
      <c r="O106" s="16">
        <v>17.806000000000001</v>
      </c>
      <c r="P106" s="16">
        <v>15.481</v>
      </c>
      <c r="Q106" s="16">
        <v>37.369</v>
      </c>
      <c r="R106" s="3" t="s">
        <v>12840</v>
      </c>
      <c r="S106" s="19" t="s">
        <v>15236</v>
      </c>
    </row>
    <row r="107" spans="1:19">
      <c r="A107" s="19" t="s">
        <v>10904</v>
      </c>
      <c r="B107" s="19" t="s">
        <v>10905</v>
      </c>
      <c r="C107" s="19" t="s">
        <v>15609</v>
      </c>
      <c r="D107" s="3" t="s">
        <v>12863</v>
      </c>
      <c r="E107" s="25" t="s">
        <v>12872</v>
      </c>
      <c r="F107" s="25" t="s">
        <v>12841</v>
      </c>
      <c r="G107" s="3" t="s">
        <v>12817</v>
      </c>
      <c r="H107" s="19" t="s">
        <v>12871</v>
      </c>
      <c r="I107" s="3" t="s">
        <v>12818</v>
      </c>
      <c r="J107" s="20" t="s">
        <v>13019</v>
      </c>
      <c r="K107" s="20" t="s">
        <v>13020</v>
      </c>
      <c r="L107" s="19" t="s">
        <v>12954</v>
      </c>
      <c r="M107" s="38">
        <f t="shared" si="2"/>
        <v>2.0988270946742245</v>
      </c>
      <c r="N107" s="38">
        <f t="shared" si="3"/>
        <v>0.8689600987709748</v>
      </c>
      <c r="O107" s="16">
        <v>17.818999999999999</v>
      </c>
      <c r="P107" s="16">
        <v>15.484</v>
      </c>
      <c r="Q107" s="16">
        <v>37.399000000000001</v>
      </c>
      <c r="R107" s="3" t="s">
        <v>12840</v>
      </c>
      <c r="S107" s="19" t="s">
        <v>15236</v>
      </c>
    </row>
    <row r="108" spans="1:19">
      <c r="A108" s="19" t="s">
        <v>10904</v>
      </c>
      <c r="B108" s="19" t="s">
        <v>10905</v>
      </c>
      <c r="C108" s="19" t="s">
        <v>15609</v>
      </c>
      <c r="D108" s="3" t="s">
        <v>12863</v>
      </c>
      <c r="E108" s="25" t="s">
        <v>12900</v>
      </c>
      <c r="F108" s="25" t="s">
        <v>12841</v>
      </c>
      <c r="G108" s="3" t="s">
        <v>12817</v>
      </c>
      <c r="H108" s="3" t="s">
        <v>12899</v>
      </c>
      <c r="I108" s="3" t="s">
        <v>12820</v>
      </c>
      <c r="J108" s="20" t="s">
        <v>13931</v>
      </c>
      <c r="K108" s="20" t="s">
        <v>13932</v>
      </c>
      <c r="L108" s="3" t="s">
        <v>12954</v>
      </c>
      <c r="M108" s="38">
        <f t="shared" si="2"/>
        <v>2.0968483624943919</v>
      </c>
      <c r="N108" s="38">
        <f t="shared" si="3"/>
        <v>0.86754149842978912</v>
      </c>
      <c r="O108" s="16">
        <v>17.832000000000001</v>
      </c>
      <c r="P108" s="16">
        <v>15.47</v>
      </c>
      <c r="Q108" s="16">
        <v>37.390999999999998</v>
      </c>
      <c r="R108" s="3" t="s">
        <v>12840</v>
      </c>
      <c r="S108" s="19" t="s">
        <v>15236</v>
      </c>
    </row>
    <row r="109" spans="1:19">
      <c r="A109" s="19" t="s">
        <v>10904</v>
      </c>
      <c r="B109" s="19" t="s">
        <v>10905</v>
      </c>
      <c r="C109" s="19" t="s">
        <v>15609</v>
      </c>
      <c r="D109" s="3" t="s">
        <v>12863</v>
      </c>
      <c r="E109" s="25" t="s">
        <v>12893</v>
      </c>
      <c r="F109" s="25" t="s">
        <v>12841</v>
      </c>
      <c r="G109" s="3" t="s">
        <v>12817</v>
      </c>
      <c r="H109" s="3" t="s">
        <v>12892</v>
      </c>
      <c r="I109" s="3" t="s">
        <v>12820</v>
      </c>
      <c r="J109" s="20" t="s">
        <v>13931</v>
      </c>
      <c r="K109" s="20" t="s">
        <v>13932</v>
      </c>
      <c r="L109" s="3" t="s">
        <v>12954</v>
      </c>
      <c r="M109" s="38">
        <f t="shared" si="2"/>
        <v>2.0892039499089758</v>
      </c>
      <c r="N109" s="38">
        <f t="shared" si="3"/>
        <v>0.8568985491256137</v>
      </c>
      <c r="O109" s="16">
        <v>18.126999999999999</v>
      </c>
      <c r="P109" s="16">
        <v>15.532999999999999</v>
      </c>
      <c r="Q109" s="16">
        <v>37.871000000000002</v>
      </c>
      <c r="R109" s="3" t="s">
        <v>12840</v>
      </c>
      <c r="S109" s="19" t="s">
        <v>15236</v>
      </c>
    </row>
    <row r="110" spans="1:19">
      <c r="A110" s="19" t="s">
        <v>10904</v>
      </c>
      <c r="B110" s="19" t="s">
        <v>10905</v>
      </c>
      <c r="C110" s="19" t="s">
        <v>15609</v>
      </c>
      <c r="D110" s="3" t="s">
        <v>12</v>
      </c>
      <c r="E110" s="25" t="s">
        <v>12895</v>
      </c>
      <c r="F110" s="25" t="s">
        <v>12841</v>
      </c>
      <c r="G110" s="3" t="s">
        <v>12817</v>
      </c>
      <c r="H110" s="3" t="s">
        <v>12896</v>
      </c>
      <c r="I110" s="3" t="s">
        <v>12820</v>
      </c>
      <c r="J110" s="20" t="s">
        <v>13931</v>
      </c>
      <c r="K110" s="20" t="s">
        <v>13932</v>
      </c>
      <c r="L110" s="25" t="s">
        <v>12954</v>
      </c>
      <c r="M110" s="38">
        <f t="shared" si="2"/>
        <v>2.0905727066880213</v>
      </c>
      <c r="N110" s="38">
        <f t="shared" si="3"/>
        <v>0.85767935052742028</v>
      </c>
      <c r="O110" s="16">
        <v>18.106999999999999</v>
      </c>
      <c r="P110" s="16">
        <v>15.53</v>
      </c>
      <c r="Q110" s="16">
        <v>37.853999999999999</v>
      </c>
      <c r="R110" s="3" t="s">
        <v>12840</v>
      </c>
      <c r="S110" s="19" t="s">
        <v>15236</v>
      </c>
    </row>
    <row r="111" spans="1:19">
      <c r="A111" s="19" t="s">
        <v>10904</v>
      </c>
      <c r="B111" s="19" t="s">
        <v>10905</v>
      </c>
      <c r="C111" s="19" t="s">
        <v>15609</v>
      </c>
      <c r="D111" s="3" t="s">
        <v>12</v>
      </c>
      <c r="E111" s="25" t="s">
        <v>12895</v>
      </c>
      <c r="F111" s="25" t="s">
        <v>12841</v>
      </c>
      <c r="G111" s="3" t="s">
        <v>12817</v>
      </c>
      <c r="H111" s="3" t="s">
        <v>12894</v>
      </c>
      <c r="I111" s="3" t="s">
        <v>12820</v>
      </c>
      <c r="J111" s="20" t="s">
        <v>13931</v>
      </c>
      <c r="K111" s="20" t="s">
        <v>13932</v>
      </c>
      <c r="L111" s="3" t="s">
        <v>12954</v>
      </c>
      <c r="M111" s="38">
        <f t="shared" si="2"/>
        <v>2.091642269237143</v>
      </c>
      <c r="N111" s="38">
        <f t="shared" si="3"/>
        <v>0.8575374247362314</v>
      </c>
      <c r="O111" s="16">
        <v>18.103000000000002</v>
      </c>
      <c r="P111" s="16">
        <v>15.523999999999999</v>
      </c>
      <c r="Q111" s="16">
        <v>37.865000000000002</v>
      </c>
      <c r="R111" s="3" t="s">
        <v>12840</v>
      </c>
      <c r="S111" s="19" t="s">
        <v>15236</v>
      </c>
    </row>
    <row r="112" spans="1:19">
      <c r="A112" s="19" t="s">
        <v>10904</v>
      </c>
      <c r="B112" s="19" t="s">
        <v>10905</v>
      </c>
      <c r="C112" s="19" t="s">
        <v>15609</v>
      </c>
      <c r="D112" s="3" t="s">
        <v>6</v>
      </c>
      <c r="E112" s="25" t="s">
        <v>12898</v>
      </c>
      <c r="F112" s="25" t="s">
        <v>12841</v>
      </c>
      <c r="G112" s="3" t="s">
        <v>12817</v>
      </c>
      <c r="H112" s="3" t="s">
        <v>12897</v>
      </c>
      <c r="I112" s="3" t="s">
        <v>12820</v>
      </c>
      <c r="J112" s="20" t="s">
        <v>13931</v>
      </c>
      <c r="K112" s="20" t="s">
        <v>13932</v>
      </c>
      <c r="L112" s="3" t="s">
        <v>12955</v>
      </c>
      <c r="M112" s="38">
        <f t="shared" si="2"/>
        <v>2.087157223718195</v>
      </c>
      <c r="N112" s="38">
        <f t="shared" si="3"/>
        <v>0.85255811397483106</v>
      </c>
      <c r="O112" s="16">
        <v>18.196999999999999</v>
      </c>
      <c r="P112" s="16">
        <v>15.513999999999999</v>
      </c>
      <c r="Q112" s="16">
        <v>37.979999999999997</v>
      </c>
      <c r="R112" s="3" t="s">
        <v>12840</v>
      </c>
      <c r="S112" s="19" t="s">
        <v>15236</v>
      </c>
    </row>
    <row r="113" spans="1:19">
      <c r="A113" s="19" t="s">
        <v>10904</v>
      </c>
      <c r="B113" s="19" t="s">
        <v>10905</v>
      </c>
      <c r="C113" s="19" t="s">
        <v>15609</v>
      </c>
      <c r="D113" s="3" t="s">
        <v>6</v>
      </c>
      <c r="E113" s="25" t="s">
        <v>12947</v>
      </c>
      <c r="F113" s="25" t="s">
        <v>12841</v>
      </c>
      <c r="G113" s="3" t="s">
        <v>12817</v>
      </c>
      <c r="H113" s="3" t="s">
        <v>12946</v>
      </c>
      <c r="I113" s="3" t="s">
        <v>12825</v>
      </c>
      <c r="J113" s="25" t="s">
        <v>13923</v>
      </c>
      <c r="K113" s="20" t="s">
        <v>13924</v>
      </c>
      <c r="L113" s="3" t="s">
        <v>12955</v>
      </c>
      <c r="M113" s="38">
        <f t="shared" si="2"/>
        <v>2.0475339721725949</v>
      </c>
      <c r="N113" s="38">
        <f t="shared" si="3"/>
        <v>0.84337610308050459</v>
      </c>
      <c r="O113" s="16">
        <v>18.471</v>
      </c>
      <c r="P113" s="16">
        <v>15.577999999999999</v>
      </c>
      <c r="Q113" s="16">
        <v>37.82</v>
      </c>
      <c r="R113" s="3" t="s">
        <v>12840</v>
      </c>
      <c r="S113" s="19" t="s">
        <v>15236</v>
      </c>
    </row>
    <row r="114" spans="1:19">
      <c r="A114" s="19" t="s">
        <v>10904</v>
      </c>
      <c r="B114" s="19" t="s">
        <v>10905</v>
      </c>
      <c r="C114" s="19" t="s">
        <v>15609</v>
      </c>
      <c r="D114" s="3" t="s">
        <v>6</v>
      </c>
      <c r="E114" s="25" t="s">
        <v>12945</v>
      </c>
      <c r="F114" s="25" t="s">
        <v>12841</v>
      </c>
      <c r="G114" s="3" t="s">
        <v>12817</v>
      </c>
      <c r="H114" s="3" t="s">
        <v>12944</v>
      </c>
      <c r="I114" s="3" t="s">
        <v>12825</v>
      </c>
      <c r="J114" s="25" t="s">
        <v>13923</v>
      </c>
      <c r="K114" s="20" t="s">
        <v>13924</v>
      </c>
      <c r="L114" s="3" t="s">
        <v>12955</v>
      </c>
      <c r="M114" s="38">
        <f t="shared" si="2"/>
        <v>2.0791806618578268</v>
      </c>
      <c r="N114" s="38">
        <f t="shared" si="3"/>
        <v>0.85567975331754853</v>
      </c>
      <c r="O114" s="16">
        <v>18.161000000000001</v>
      </c>
      <c r="P114" s="16">
        <v>15.54</v>
      </c>
      <c r="Q114" s="16">
        <v>37.76</v>
      </c>
      <c r="R114" s="3" t="s">
        <v>12840</v>
      </c>
      <c r="S114" s="19" t="s">
        <v>15236</v>
      </c>
    </row>
    <row r="115" spans="1:19">
      <c r="A115" s="19" t="s">
        <v>10904</v>
      </c>
      <c r="B115" s="19" t="s">
        <v>10905</v>
      </c>
      <c r="C115" s="19" t="s">
        <v>15609</v>
      </c>
      <c r="D115" s="3" t="s">
        <v>6</v>
      </c>
      <c r="E115" s="25" t="s">
        <v>12951</v>
      </c>
      <c r="F115" s="25" t="s">
        <v>12841</v>
      </c>
      <c r="G115" s="3" t="s">
        <v>12817</v>
      </c>
      <c r="H115" s="3" t="s">
        <v>12950</v>
      </c>
      <c r="I115" s="3" t="s">
        <v>12825</v>
      </c>
      <c r="J115" s="25" t="s">
        <v>13923</v>
      </c>
      <c r="K115" s="20" t="s">
        <v>13924</v>
      </c>
      <c r="L115" s="3" t="s">
        <v>12955</v>
      </c>
      <c r="M115" s="38">
        <f t="shared" si="2"/>
        <v>2.0830346804874016</v>
      </c>
      <c r="N115" s="38">
        <f t="shared" si="3"/>
        <v>0.85703258532282078</v>
      </c>
      <c r="O115" s="16">
        <v>18.137</v>
      </c>
      <c r="P115" s="16">
        <v>15.544</v>
      </c>
      <c r="Q115" s="16">
        <v>37.78</v>
      </c>
      <c r="R115" s="3" t="s">
        <v>12840</v>
      </c>
      <c r="S115" s="19" t="s">
        <v>15236</v>
      </c>
    </row>
    <row r="116" spans="1:19">
      <c r="A116" s="19" t="s">
        <v>10904</v>
      </c>
      <c r="B116" s="19" t="s">
        <v>10905</v>
      </c>
      <c r="C116" s="19" t="s">
        <v>15609</v>
      </c>
      <c r="D116" s="3" t="s">
        <v>6</v>
      </c>
      <c r="E116" s="25" t="s">
        <v>12940</v>
      </c>
      <c r="F116" s="25" t="s">
        <v>12841</v>
      </c>
      <c r="G116" s="3" t="s">
        <v>12817</v>
      </c>
      <c r="H116" s="3" t="s">
        <v>12941</v>
      </c>
      <c r="I116" s="3" t="s">
        <v>12825</v>
      </c>
      <c r="J116" s="25" t="s">
        <v>13923</v>
      </c>
      <c r="K116" s="20" t="s">
        <v>13924</v>
      </c>
      <c r="L116" s="25" t="s">
        <v>12955</v>
      </c>
      <c r="M116" s="38">
        <f t="shared" si="2"/>
        <v>2.0907275953859807</v>
      </c>
      <c r="N116" s="38">
        <f t="shared" si="3"/>
        <v>0.86035936113575862</v>
      </c>
      <c r="O116" s="16">
        <v>18.032</v>
      </c>
      <c r="P116" s="16">
        <v>15.513999999999999</v>
      </c>
      <c r="Q116" s="16">
        <v>37.700000000000003</v>
      </c>
      <c r="R116" s="3" t="s">
        <v>12840</v>
      </c>
      <c r="S116" s="19" t="s">
        <v>15236</v>
      </c>
    </row>
    <row r="117" spans="1:19">
      <c r="A117" s="19" t="s">
        <v>10904</v>
      </c>
      <c r="B117" s="19" t="s">
        <v>10905</v>
      </c>
      <c r="C117" s="19" t="s">
        <v>15609</v>
      </c>
      <c r="D117" s="3" t="s">
        <v>6</v>
      </c>
      <c r="E117" s="25" t="s">
        <v>12949</v>
      </c>
      <c r="F117" s="25" t="s">
        <v>12841</v>
      </c>
      <c r="G117" s="3" t="s">
        <v>12817</v>
      </c>
      <c r="H117" s="3" t="s">
        <v>12948</v>
      </c>
      <c r="I117" s="3" t="s">
        <v>12825</v>
      </c>
      <c r="J117" s="25" t="s">
        <v>13923</v>
      </c>
      <c r="K117" s="20" t="s">
        <v>13924</v>
      </c>
      <c r="L117" s="3" t="s">
        <v>12955</v>
      </c>
      <c r="M117" s="38">
        <f t="shared" si="2"/>
        <v>2.0845971433298405</v>
      </c>
      <c r="N117" s="38">
        <f t="shared" si="3"/>
        <v>0.85782826890200192</v>
      </c>
      <c r="O117" s="16">
        <v>18.132999999999999</v>
      </c>
      <c r="P117" s="16">
        <v>15.555</v>
      </c>
      <c r="Q117" s="16">
        <v>37.799999999999997</v>
      </c>
      <c r="R117" s="3" t="s">
        <v>12840</v>
      </c>
      <c r="S117" s="19" t="s">
        <v>15236</v>
      </c>
    </row>
    <row r="118" spans="1:19">
      <c r="A118" s="19" t="s">
        <v>10904</v>
      </c>
      <c r="B118" s="19" t="s">
        <v>10905</v>
      </c>
      <c r="C118" s="19" t="s">
        <v>15609</v>
      </c>
      <c r="D118" s="3" t="s">
        <v>6</v>
      </c>
      <c r="E118" s="25" t="s">
        <v>12953</v>
      </c>
      <c r="F118" s="25" t="s">
        <v>12841</v>
      </c>
      <c r="G118" s="3" t="s">
        <v>12817</v>
      </c>
      <c r="H118" s="3" t="s">
        <v>12952</v>
      </c>
      <c r="I118" s="3" t="s">
        <v>12825</v>
      </c>
      <c r="J118" s="25" t="s">
        <v>13923</v>
      </c>
      <c r="K118" s="20" t="s">
        <v>13924</v>
      </c>
      <c r="L118" s="3" t="s">
        <v>12955</v>
      </c>
      <c r="M118" s="38">
        <f t="shared" si="2"/>
        <v>2.0799253444584731</v>
      </c>
      <c r="N118" s="38">
        <f t="shared" si="3"/>
        <v>0.85343360597244344</v>
      </c>
      <c r="O118" s="16">
        <v>18.216999999999999</v>
      </c>
      <c r="P118" s="16">
        <v>15.547000000000001</v>
      </c>
      <c r="Q118" s="16">
        <v>37.89</v>
      </c>
      <c r="R118" s="3" t="s">
        <v>12840</v>
      </c>
      <c r="S118" s="19" t="s">
        <v>15236</v>
      </c>
    </row>
    <row r="119" spans="1:19">
      <c r="A119" s="19" t="s">
        <v>10904</v>
      </c>
      <c r="B119" s="19" t="s">
        <v>10905</v>
      </c>
      <c r="C119" s="19" t="s">
        <v>15609</v>
      </c>
      <c r="D119" s="3" t="s">
        <v>6</v>
      </c>
      <c r="E119" s="25" t="s">
        <v>12945</v>
      </c>
      <c r="F119" s="25" t="s">
        <v>12841</v>
      </c>
      <c r="G119" s="3" t="s">
        <v>12817</v>
      </c>
      <c r="H119" s="3" t="s">
        <v>12826</v>
      </c>
      <c r="I119" s="3" t="s">
        <v>12825</v>
      </c>
      <c r="J119" s="25" t="s">
        <v>13923</v>
      </c>
      <c r="K119" s="20" t="s">
        <v>13924</v>
      </c>
      <c r="L119" s="3" t="s">
        <v>12955</v>
      </c>
      <c r="M119" s="38">
        <f t="shared" si="2"/>
        <v>2.0881363410732998</v>
      </c>
      <c r="N119" s="38">
        <f t="shared" si="3"/>
        <v>0.85908113176327838</v>
      </c>
      <c r="O119" s="16">
        <v>18.131</v>
      </c>
      <c r="P119" s="16">
        <v>15.576000000000001</v>
      </c>
      <c r="Q119" s="16">
        <v>37.86</v>
      </c>
      <c r="R119" s="3" t="s">
        <v>12840</v>
      </c>
      <c r="S119" s="19" t="s">
        <v>15236</v>
      </c>
    </row>
    <row r="120" spans="1:19">
      <c r="A120" s="19" t="s">
        <v>10902</v>
      </c>
      <c r="B120" s="19" t="s">
        <v>10905</v>
      </c>
      <c r="C120" s="19" t="s">
        <v>15609</v>
      </c>
      <c r="D120" s="25" t="s">
        <v>12863</v>
      </c>
      <c r="E120" s="25" t="s">
        <v>12916</v>
      </c>
      <c r="F120" s="25" t="s">
        <v>12841</v>
      </c>
      <c r="G120" s="3" t="s">
        <v>12817</v>
      </c>
      <c r="H120" s="3" t="s">
        <v>12917</v>
      </c>
      <c r="I120" s="3" t="s">
        <v>12822</v>
      </c>
      <c r="J120" s="25" t="s">
        <v>13978</v>
      </c>
      <c r="K120" s="20" t="s">
        <v>13979</v>
      </c>
      <c r="L120" s="3" t="s">
        <v>12955</v>
      </c>
      <c r="M120" s="38">
        <f t="shared" si="2"/>
        <v>2.0941886026717773</v>
      </c>
      <c r="N120" s="38">
        <f t="shared" si="3"/>
        <v>0.87170959923341418</v>
      </c>
      <c r="O120" s="16">
        <v>17.741</v>
      </c>
      <c r="P120" s="16">
        <v>15.465</v>
      </c>
      <c r="Q120" s="16">
        <v>37.152999999999999</v>
      </c>
      <c r="R120" s="3" t="s">
        <v>12840</v>
      </c>
      <c r="S120" s="19" t="s">
        <v>15236</v>
      </c>
    </row>
    <row r="121" spans="1:19">
      <c r="A121" s="19" t="s">
        <v>10904</v>
      </c>
      <c r="B121" s="19" t="s">
        <v>10905</v>
      </c>
      <c r="C121" s="19" t="s">
        <v>15609</v>
      </c>
      <c r="D121" s="3" t="s">
        <v>12863</v>
      </c>
      <c r="E121" s="25" t="s">
        <v>12885</v>
      </c>
      <c r="F121" s="25" t="s">
        <v>12841</v>
      </c>
      <c r="G121" s="3" t="s">
        <v>12817</v>
      </c>
      <c r="H121" s="3" t="s">
        <v>12819</v>
      </c>
      <c r="I121" s="19" t="s">
        <v>12819</v>
      </c>
      <c r="J121" s="20" t="s">
        <v>12994</v>
      </c>
      <c r="K121" s="20" t="s">
        <v>12995</v>
      </c>
      <c r="L121" s="3" t="s">
        <v>12955</v>
      </c>
      <c r="M121" s="38">
        <f t="shared" si="2"/>
        <v>2.0294244915620947</v>
      </c>
      <c r="N121" s="38">
        <f t="shared" si="3"/>
        <v>0.84130246646473394</v>
      </c>
      <c r="O121" s="16">
        <v>18.488</v>
      </c>
      <c r="P121" s="16">
        <v>15.554</v>
      </c>
      <c r="Q121" s="16">
        <v>37.520000000000003</v>
      </c>
      <c r="R121" s="3" t="s">
        <v>12840</v>
      </c>
      <c r="S121" s="19" t="s">
        <v>15236</v>
      </c>
    </row>
    <row r="122" spans="1:19">
      <c r="A122" s="19" t="s">
        <v>10904</v>
      </c>
      <c r="B122" s="19" t="s">
        <v>10905</v>
      </c>
      <c r="C122" s="19" t="s">
        <v>15609</v>
      </c>
      <c r="D122" s="3" t="s">
        <v>12863</v>
      </c>
      <c r="E122" s="25" t="s">
        <v>12883</v>
      </c>
      <c r="F122" s="25" t="s">
        <v>12841</v>
      </c>
      <c r="G122" s="3" t="s">
        <v>12817</v>
      </c>
      <c r="H122" s="3" t="s">
        <v>12882</v>
      </c>
      <c r="I122" s="19" t="s">
        <v>12819</v>
      </c>
      <c r="J122" s="20" t="s">
        <v>12994</v>
      </c>
      <c r="K122" s="20" t="s">
        <v>12995</v>
      </c>
      <c r="L122" s="3" t="s">
        <v>12955</v>
      </c>
      <c r="M122" s="38">
        <f t="shared" si="2"/>
        <v>2.0241066213561303</v>
      </c>
      <c r="N122" s="38">
        <f t="shared" si="3"/>
        <v>0.83146604364679033</v>
      </c>
      <c r="O122" s="16">
        <v>18.832999999999998</v>
      </c>
      <c r="P122" s="16">
        <v>15.659000000000001</v>
      </c>
      <c r="Q122" s="16">
        <v>38.119999999999997</v>
      </c>
      <c r="R122" s="3" t="s">
        <v>12840</v>
      </c>
      <c r="S122" s="19" t="s">
        <v>15236</v>
      </c>
    </row>
    <row r="123" spans="1:19">
      <c r="A123" s="19" t="s">
        <v>10904</v>
      </c>
      <c r="B123" s="19" t="s">
        <v>10905</v>
      </c>
      <c r="C123" s="19" t="s">
        <v>15609</v>
      </c>
      <c r="D123" s="3" t="s">
        <v>12863</v>
      </c>
      <c r="E123" s="25" t="s">
        <v>12885</v>
      </c>
      <c r="F123" s="25" t="s">
        <v>12841</v>
      </c>
      <c r="G123" s="3" t="s">
        <v>12817</v>
      </c>
      <c r="H123" s="3" t="s">
        <v>12884</v>
      </c>
      <c r="I123" s="19" t="s">
        <v>12819</v>
      </c>
      <c r="J123" s="20" t="s">
        <v>12994</v>
      </c>
      <c r="K123" s="20" t="s">
        <v>12995</v>
      </c>
      <c r="L123" s="3" t="s">
        <v>12955</v>
      </c>
      <c r="M123" s="38">
        <f t="shared" si="2"/>
        <v>2.0851655997773451</v>
      </c>
      <c r="N123" s="38">
        <f t="shared" si="3"/>
        <v>0.86373504035624826</v>
      </c>
      <c r="O123" s="16">
        <v>17.965</v>
      </c>
      <c r="P123" s="16">
        <v>15.516999999999999</v>
      </c>
      <c r="Q123" s="16">
        <v>37.46</v>
      </c>
      <c r="R123" s="3" t="s">
        <v>12840</v>
      </c>
      <c r="S123" s="19" t="s">
        <v>15236</v>
      </c>
    </row>
    <row r="124" spans="1:19">
      <c r="A124" s="19" t="s">
        <v>10904</v>
      </c>
      <c r="B124" s="19" t="s">
        <v>10905</v>
      </c>
      <c r="C124" s="19" t="s">
        <v>15609</v>
      </c>
      <c r="D124" s="3" t="s">
        <v>12863</v>
      </c>
      <c r="E124" s="25" t="s">
        <v>12881</v>
      </c>
      <c r="F124" s="25" t="s">
        <v>12841</v>
      </c>
      <c r="G124" s="3" t="s">
        <v>12817</v>
      </c>
      <c r="H124" s="3" t="s">
        <v>12880</v>
      </c>
      <c r="I124" s="19" t="s">
        <v>12819</v>
      </c>
      <c r="J124" s="20" t="s">
        <v>12994</v>
      </c>
      <c r="K124" s="20" t="s">
        <v>12995</v>
      </c>
      <c r="L124" s="3" t="s">
        <v>12955</v>
      </c>
      <c r="M124" s="38">
        <f t="shared" si="2"/>
        <v>2.0634575681842877</v>
      </c>
      <c r="N124" s="38">
        <f t="shared" si="3"/>
        <v>0.84803868303813978</v>
      </c>
      <c r="O124" s="16">
        <v>18.405999999999999</v>
      </c>
      <c r="P124" s="16">
        <v>15.609</v>
      </c>
      <c r="Q124" s="16">
        <v>37.979999999999997</v>
      </c>
      <c r="R124" s="3" t="s">
        <v>12840</v>
      </c>
      <c r="S124" s="19" t="s">
        <v>15236</v>
      </c>
    </row>
    <row r="125" spans="1:19">
      <c r="A125" s="19" t="s">
        <v>10904</v>
      </c>
      <c r="B125" s="19" t="s">
        <v>10905</v>
      </c>
      <c r="C125" s="19" t="s">
        <v>15609</v>
      </c>
      <c r="D125" s="3" t="s">
        <v>12863</v>
      </c>
      <c r="E125" s="25" t="s">
        <v>12874</v>
      </c>
      <c r="F125" s="25" t="s">
        <v>12841</v>
      </c>
      <c r="G125" s="3" t="s">
        <v>12817</v>
      </c>
      <c r="H125" s="3" t="s">
        <v>12873</v>
      </c>
      <c r="I125" s="19" t="s">
        <v>12819</v>
      </c>
      <c r="J125" s="20" t="s">
        <v>12994</v>
      </c>
      <c r="K125" s="20" t="s">
        <v>12995</v>
      </c>
      <c r="L125" s="3" t="s">
        <v>12955</v>
      </c>
      <c r="M125" s="38">
        <f t="shared" si="2"/>
        <v>2.0796874140113366</v>
      </c>
      <c r="N125" s="38">
        <f t="shared" si="3"/>
        <v>0.85592427494359147</v>
      </c>
      <c r="O125" s="16">
        <v>18.170999999999999</v>
      </c>
      <c r="P125" s="16">
        <v>15.553000000000001</v>
      </c>
      <c r="Q125" s="16">
        <v>37.79</v>
      </c>
      <c r="R125" s="3" t="s">
        <v>12840</v>
      </c>
      <c r="S125" s="19" t="s">
        <v>15236</v>
      </c>
    </row>
    <row r="126" spans="1:19">
      <c r="A126" s="19" t="s">
        <v>10904</v>
      </c>
      <c r="B126" s="19" t="s">
        <v>10905</v>
      </c>
      <c r="C126" s="19" t="s">
        <v>15609</v>
      </c>
      <c r="D126" s="3" t="s">
        <v>12863</v>
      </c>
      <c r="E126" s="25" t="s">
        <v>12887</v>
      </c>
      <c r="F126" s="25" t="s">
        <v>12841</v>
      </c>
      <c r="G126" s="3" t="s">
        <v>12817</v>
      </c>
      <c r="H126" s="3" t="s">
        <v>12886</v>
      </c>
      <c r="I126" s="19" t="s">
        <v>12819</v>
      </c>
      <c r="J126" s="20" t="s">
        <v>12994</v>
      </c>
      <c r="K126" s="20" t="s">
        <v>12995</v>
      </c>
      <c r="L126" s="3" t="s">
        <v>12955</v>
      </c>
      <c r="M126" s="38">
        <f t="shared" si="2"/>
        <v>2.0857001047813379</v>
      </c>
      <c r="N126" s="38">
        <f t="shared" si="3"/>
        <v>0.85959300722439758</v>
      </c>
      <c r="O126" s="16">
        <v>18.132999999999999</v>
      </c>
      <c r="P126" s="16">
        <v>15.587</v>
      </c>
      <c r="Q126" s="16">
        <v>37.82</v>
      </c>
      <c r="R126" s="3" t="s">
        <v>12840</v>
      </c>
      <c r="S126" s="19" t="s">
        <v>15236</v>
      </c>
    </row>
    <row r="127" spans="1:19">
      <c r="A127" s="19" t="s">
        <v>10904</v>
      </c>
      <c r="B127" s="19" t="s">
        <v>10905</v>
      </c>
      <c r="C127" s="19" t="s">
        <v>15609</v>
      </c>
      <c r="D127" s="3" t="s">
        <v>12863</v>
      </c>
      <c r="E127" s="25" t="s">
        <v>12900</v>
      </c>
      <c r="F127" s="25" t="s">
        <v>12841</v>
      </c>
      <c r="G127" s="3" t="s">
        <v>12817</v>
      </c>
      <c r="H127" s="3" t="s">
        <v>12901</v>
      </c>
      <c r="I127" s="3" t="s">
        <v>12820</v>
      </c>
      <c r="J127" s="20" t="s">
        <v>13931</v>
      </c>
      <c r="K127" s="20" t="s">
        <v>13932</v>
      </c>
      <c r="L127" s="25" t="s">
        <v>12955</v>
      </c>
      <c r="M127" s="38">
        <f t="shared" si="2"/>
        <v>2.0991384133378093</v>
      </c>
      <c r="N127" s="38">
        <f t="shared" si="3"/>
        <v>0.86785274700682569</v>
      </c>
      <c r="O127" s="16">
        <v>17.873999999999999</v>
      </c>
      <c r="P127" s="16">
        <v>15.512</v>
      </c>
      <c r="Q127" s="16">
        <v>37.520000000000003</v>
      </c>
      <c r="R127" s="3" t="s">
        <v>12840</v>
      </c>
      <c r="S127" s="19" t="s">
        <v>15236</v>
      </c>
    </row>
    <row r="128" spans="1:19">
      <c r="A128" s="19" t="s">
        <v>10904</v>
      </c>
      <c r="B128" s="19" t="s">
        <v>10905</v>
      </c>
      <c r="C128" s="19" t="s">
        <v>15609</v>
      </c>
      <c r="D128" s="3" t="s">
        <v>12863</v>
      </c>
      <c r="E128" s="25" t="s">
        <v>12942</v>
      </c>
      <c r="F128" s="25" t="s">
        <v>12841</v>
      </c>
      <c r="G128" s="3" t="s">
        <v>12817</v>
      </c>
      <c r="H128" s="3" t="s">
        <v>12958</v>
      </c>
      <c r="I128" s="3" t="s">
        <v>12825</v>
      </c>
      <c r="J128" s="25" t="s">
        <v>13923</v>
      </c>
      <c r="K128" s="20" t="s">
        <v>13924</v>
      </c>
      <c r="L128" s="3" t="s">
        <v>12955</v>
      </c>
      <c r="M128" s="38">
        <f t="shared" si="2"/>
        <v>2.0841152445082241</v>
      </c>
      <c r="N128" s="38">
        <f t="shared" si="3"/>
        <v>0.85815211391985879</v>
      </c>
      <c r="O128" s="16">
        <v>18.117999999999999</v>
      </c>
      <c r="P128" s="16">
        <v>15.548</v>
      </c>
      <c r="Q128" s="16">
        <v>37.76</v>
      </c>
      <c r="R128" s="3" t="s">
        <v>12840</v>
      </c>
      <c r="S128" s="19" t="s">
        <v>15236</v>
      </c>
    </row>
    <row r="129" spans="1:19">
      <c r="A129" s="19" t="s">
        <v>10904</v>
      </c>
      <c r="B129" s="19" t="s">
        <v>10905</v>
      </c>
      <c r="C129" s="19" t="s">
        <v>15609</v>
      </c>
      <c r="D129" s="3" t="s">
        <v>12863</v>
      </c>
      <c r="E129" s="25" t="s">
        <v>12942</v>
      </c>
      <c r="F129" s="25" t="s">
        <v>12841</v>
      </c>
      <c r="G129" s="3" t="s">
        <v>12817</v>
      </c>
      <c r="H129" s="3" t="s">
        <v>12958</v>
      </c>
      <c r="I129" s="3" t="s">
        <v>12825</v>
      </c>
      <c r="J129" s="25" t="s">
        <v>13923</v>
      </c>
      <c r="K129" s="20" t="s">
        <v>13924</v>
      </c>
      <c r="L129" s="3" t="s">
        <v>12955</v>
      </c>
      <c r="M129" s="38">
        <f t="shared" si="2"/>
        <v>2.0853342164817574</v>
      </c>
      <c r="N129" s="38">
        <f t="shared" si="3"/>
        <v>0.85875144891538324</v>
      </c>
      <c r="O129" s="16">
        <v>18.117000000000001</v>
      </c>
      <c r="P129" s="16">
        <v>15.558</v>
      </c>
      <c r="Q129" s="16">
        <v>37.78</v>
      </c>
      <c r="R129" s="3" t="s">
        <v>12840</v>
      </c>
      <c r="S129" s="19" t="s">
        <v>15236</v>
      </c>
    </row>
    <row r="130" spans="1:19">
      <c r="A130" s="19" t="s">
        <v>10904</v>
      </c>
      <c r="B130" s="19" t="s">
        <v>10905</v>
      </c>
      <c r="C130" s="19" t="s">
        <v>15609</v>
      </c>
      <c r="D130" s="3" t="s">
        <v>8</v>
      </c>
      <c r="E130" s="25" t="s">
        <v>12903</v>
      </c>
      <c r="F130" s="25" t="s">
        <v>12841</v>
      </c>
      <c r="G130" s="3" t="s">
        <v>12817</v>
      </c>
      <c r="H130" s="3" t="s">
        <v>12902</v>
      </c>
      <c r="I130" s="3" t="s">
        <v>12820</v>
      </c>
      <c r="J130" s="20" t="s">
        <v>13931</v>
      </c>
      <c r="K130" s="20" t="s">
        <v>13932</v>
      </c>
      <c r="L130" s="3" t="s">
        <v>12955</v>
      </c>
      <c r="M130" s="38">
        <f t="shared" si="2"/>
        <v>2.08153078202995</v>
      </c>
      <c r="N130" s="38">
        <f t="shared" si="3"/>
        <v>0.86045479755962273</v>
      </c>
      <c r="O130" s="16">
        <v>18.03</v>
      </c>
      <c r="P130" s="16">
        <v>15.513999999999999</v>
      </c>
      <c r="Q130" s="16">
        <v>37.53</v>
      </c>
      <c r="R130" s="3" t="s">
        <v>12840</v>
      </c>
      <c r="S130" s="19" t="s">
        <v>15236</v>
      </c>
    </row>
    <row r="131" spans="1:19">
      <c r="A131" s="19" t="s">
        <v>10904</v>
      </c>
      <c r="B131" s="19" t="s">
        <v>10905</v>
      </c>
      <c r="C131" s="19" t="s">
        <v>17021</v>
      </c>
      <c r="D131" s="25" t="s">
        <v>14871</v>
      </c>
      <c r="E131" s="25" t="s">
        <v>2804</v>
      </c>
      <c r="F131" s="20" t="s">
        <v>739</v>
      </c>
      <c r="G131" s="19" t="s">
        <v>845</v>
      </c>
      <c r="H131" s="19" t="s">
        <v>845</v>
      </c>
      <c r="I131" s="19" t="s">
        <v>2805</v>
      </c>
      <c r="J131" s="20" t="s">
        <v>2801</v>
      </c>
      <c r="K131" s="20" t="s">
        <v>2802</v>
      </c>
      <c r="L131" s="20" t="s">
        <v>2806</v>
      </c>
      <c r="M131" s="38">
        <v>2.1013949950000002</v>
      </c>
      <c r="N131" s="38">
        <v>0.85100146600000004</v>
      </c>
      <c r="O131" s="16">
        <v>18.422999999999998</v>
      </c>
      <c r="P131" s="16">
        <v>15.678000000000001</v>
      </c>
      <c r="Q131" s="16">
        <v>38.713999999999999</v>
      </c>
      <c r="R131" s="19" t="s">
        <v>9381</v>
      </c>
      <c r="S131" s="19" t="s">
        <v>9367</v>
      </c>
    </row>
    <row r="132" spans="1:19">
      <c r="A132" s="3" t="s">
        <v>10904</v>
      </c>
      <c r="B132" s="3" t="s">
        <v>10905</v>
      </c>
      <c r="C132" s="3" t="s">
        <v>15609</v>
      </c>
      <c r="D132" s="25" t="s">
        <v>11130</v>
      </c>
      <c r="E132" s="25"/>
      <c r="F132" s="25" t="s">
        <v>1835</v>
      </c>
      <c r="G132" s="19" t="s">
        <v>16982</v>
      </c>
      <c r="H132" s="3"/>
      <c r="I132" s="19" t="s">
        <v>3432</v>
      </c>
      <c r="J132" s="20" t="s">
        <v>3433</v>
      </c>
      <c r="K132" s="20" t="s">
        <v>3434</v>
      </c>
      <c r="L132" s="20" t="s">
        <v>11137</v>
      </c>
      <c r="M132" s="35">
        <f>Q132/O132</f>
        <v>2.0921853578283525</v>
      </c>
      <c r="N132" s="35">
        <f>P132/O132</f>
        <v>0.85599122566493013</v>
      </c>
      <c r="O132" s="16">
        <v>18.234999999999999</v>
      </c>
      <c r="P132" s="16">
        <v>15.609</v>
      </c>
      <c r="Q132" s="16">
        <v>38.151000000000003</v>
      </c>
      <c r="R132" s="3" t="s">
        <v>11128</v>
      </c>
      <c r="S132" s="16" t="s">
        <v>15284</v>
      </c>
    </row>
    <row r="133" spans="1:19">
      <c r="A133" s="19" t="s">
        <v>10903</v>
      </c>
      <c r="B133" s="19" t="s">
        <v>10905</v>
      </c>
      <c r="C133" s="19" t="s">
        <v>15609</v>
      </c>
      <c r="D133" s="25" t="s">
        <v>7417</v>
      </c>
      <c r="E133" s="25" t="s">
        <v>7479</v>
      </c>
      <c r="F133" s="20" t="s">
        <v>7410</v>
      </c>
      <c r="G133" s="19" t="s">
        <v>7419</v>
      </c>
      <c r="H133" s="19"/>
      <c r="I133" s="19" t="s">
        <v>7475</v>
      </c>
      <c r="J133" s="20" t="s">
        <v>7476</v>
      </c>
      <c r="K133" s="20" t="s">
        <v>7477</v>
      </c>
      <c r="L133" s="20" t="s">
        <v>7478</v>
      </c>
      <c r="M133" s="38">
        <v>2.0131999999999999</v>
      </c>
      <c r="N133" s="38">
        <v>0.81850000000000001</v>
      </c>
      <c r="O133" s="16">
        <v>19.125</v>
      </c>
      <c r="P133" s="16">
        <v>15.654</v>
      </c>
      <c r="Q133" s="16">
        <v>38.502000000000002</v>
      </c>
      <c r="R133" s="19" t="s">
        <v>9401</v>
      </c>
      <c r="S133" s="19" t="s">
        <v>9492</v>
      </c>
    </row>
    <row r="134" spans="1:19">
      <c r="A134" s="19" t="s">
        <v>10903</v>
      </c>
      <c r="B134" s="19" t="s">
        <v>10905</v>
      </c>
      <c r="C134" s="19" t="s">
        <v>15609</v>
      </c>
      <c r="D134" s="25" t="s">
        <v>7417</v>
      </c>
      <c r="E134" s="25" t="s">
        <v>7474</v>
      </c>
      <c r="F134" s="20" t="s">
        <v>7410</v>
      </c>
      <c r="G134" s="19" t="s">
        <v>7419</v>
      </c>
      <c r="H134" s="19"/>
      <c r="I134" s="19" t="s">
        <v>7475</v>
      </c>
      <c r="J134" s="20" t="s">
        <v>7476</v>
      </c>
      <c r="K134" s="20" t="s">
        <v>7477</v>
      </c>
      <c r="L134" s="20" t="s">
        <v>7478</v>
      </c>
      <c r="M134" s="38">
        <v>2.0935999999999999</v>
      </c>
      <c r="N134" s="38">
        <v>0.85319999999999996</v>
      </c>
      <c r="O134" s="16">
        <v>18.276</v>
      </c>
      <c r="P134" s="16">
        <v>15.593999999999999</v>
      </c>
      <c r="Q134" s="16">
        <v>38.262999999999998</v>
      </c>
      <c r="R134" s="19" t="s">
        <v>9401</v>
      </c>
      <c r="S134" s="19" t="s">
        <v>9492</v>
      </c>
    </row>
    <row r="135" spans="1:19">
      <c r="A135" s="19" t="s">
        <v>10903</v>
      </c>
      <c r="B135" s="19" t="s">
        <v>10905</v>
      </c>
      <c r="C135" s="3" t="s">
        <v>15609</v>
      </c>
      <c r="D135" s="25" t="s">
        <v>7417</v>
      </c>
      <c r="E135" s="25" t="s">
        <v>7479</v>
      </c>
      <c r="F135" s="20" t="s">
        <v>7410</v>
      </c>
      <c r="G135" s="19" t="s">
        <v>7419</v>
      </c>
      <c r="H135" s="19"/>
      <c r="I135" s="19" t="s">
        <v>7475</v>
      </c>
      <c r="J135" s="20" t="s">
        <v>7476</v>
      </c>
      <c r="K135" s="20" t="s">
        <v>7477</v>
      </c>
      <c r="L135" s="20" t="s">
        <v>7478</v>
      </c>
      <c r="M135" s="38">
        <v>2.0053000000000001</v>
      </c>
      <c r="N135" s="38">
        <v>0.81799999999999995</v>
      </c>
      <c r="O135" s="16">
        <v>19.126999999999999</v>
      </c>
      <c r="P135" s="16">
        <v>15.646000000000001</v>
      </c>
      <c r="Q135" s="16">
        <v>38.354999999999997</v>
      </c>
      <c r="R135" s="19" t="s">
        <v>9415</v>
      </c>
      <c r="S135" s="19" t="s">
        <v>9492</v>
      </c>
    </row>
    <row r="136" spans="1:19">
      <c r="A136" s="19" t="s">
        <v>10903</v>
      </c>
      <c r="B136" s="19" t="s">
        <v>10905</v>
      </c>
      <c r="C136" s="3" t="s">
        <v>15609</v>
      </c>
      <c r="D136" s="25" t="s">
        <v>7417</v>
      </c>
      <c r="E136" s="25" t="s">
        <v>7484</v>
      </c>
      <c r="F136" s="20" t="s">
        <v>7410</v>
      </c>
      <c r="G136" s="19" t="s">
        <v>7419</v>
      </c>
      <c r="H136" s="19"/>
      <c r="I136" s="19" t="s">
        <v>7475</v>
      </c>
      <c r="J136" s="20" t="s">
        <v>7476</v>
      </c>
      <c r="K136" s="20" t="s">
        <v>7477</v>
      </c>
      <c r="L136" s="20" t="s">
        <v>7478</v>
      </c>
      <c r="M136" s="38">
        <v>1.9</v>
      </c>
      <c r="N136" s="38">
        <v>0.72399999999999998</v>
      </c>
      <c r="O136" s="16">
        <v>21.802</v>
      </c>
      <c r="P136" s="16">
        <v>15.784000000000001</v>
      </c>
      <c r="Q136" s="16">
        <v>41.423000000000002</v>
      </c>
      <c r="R136" s="19" t="s">
        <v>9415</v>
      </c>
      <c r="S136" s="19" t="s">
        <v>9492</v>
      </c>
    </row>
    <row r="137" spans="1:19">
      <c r="A137" s="19" t="s">
        <v>10903</v>
      </c>
      <c r="B137" s="19" t="s">
        <v>10905</v>
      </c>
      <c r="C137" s="3" t="s">
        <v>15609</v>
      </c>
      <c r="D137" s="25" t="s">
        <v>7417</v>
      </c>
      <c r="E137" s="25" t="s">
        <v>7482</v>
      </c>
      <c r="F137" s="20" t="s">
        <v>7410</v>
      </c>
      <c r="G137" s="19" t="s">
        <v>7419</v>
      </c>
      <c r="H137" s="19"/>
      <c r="I137" s="19" t="s">
        <v>7475</v>
      </c>
      <c r="J137" s="20" t="s">
        <v>7476</v>
      </c>
      <c r="K137" s="20" t="s">
        <v>7477</v>
      </c>
      <c r="L137" s="20" t="s">
        <v>7478</v>
      </c>
      <c r="M137" s="38">
        <v>1.9495</v>
      </c>
      <c r="N137" s="38">
        <v>0.76249999999999996</v>
      </c>
      <c r="O137" s="16">
        <v>20.643999999999998</v>
      </c>
      <c r="P137" s="16">
        <v>15.741</v>
      </c>
      <c r="Q137" s="16">
        <v>40.244999999999997</v>
      </c>
      <c r="R137" s="19" t="s">
        <v>9415</v>
      </c>
      <c r="S137" s="19" t="s">
        <v>9492</v>
      </c>
    </row>
    <row r="138" spans="1:19">
      <c r="A138" s="51" t="s">
        <v>10903</v>
      </c>
      <c r="B138" s="19" t="s">
        <v>10905</v>
      </c>
      <c r="C138" s="19" t="s">
        <v>17020</v>
      </c>
      <c r="D138" s="3" t="s">
        <v>12688</v>
      </c>
      <c r="E138" s="25" t="s">
        <v>12286</v>
      </c>
      <c r="F138" s="25" t="s">
        <v>4276</v>
      </c>
      <c r="G138" s="3" t="s">
        <v>12287</v>
      </c>
      <c r="H138" s="3" t="s">
        <v>12288</v>
      </c>
      <c r="I138" s="25" t="s">
        <v>4323</v>
      </c>
      <c r="J138" s="25" t="s">
        <v>14500</v>
      </c>
      <c r="K138" s="25" t="s">
        <v>14501</v>
      </c>
      <c r="L138" s="3" t="s">
        <v>12289</v>
      </c>
      <c r="M138" s="35">
        <v>2.0764200000000002</v>
      </c>
      <c r="N138" s="35">
        <v>0.83874000000000004</v>
      </c>
      <c r="O138" s="16">
        <v>18.542400000000001</v>
      </c>
      <c r="P138" s="16">
        <f>N138*O138</f>
        <v>15.552252576000001</v>
      </c>
      <c r="Q138" s="16">
        <f>M138*O138</f>
        <v>38.501810208000002</v>
      </c>
      <c r="R138" s="19" t="s">
        <v>36</v>
      </c>
      <c r="S138" s="19" t="s">
        <v>15298</v>
      </c>
    </row>
    <row r="139" spans="1:19">
      <c r="A139" s="49" t="s">
        <v>10904</v>
      </c>
      <c r="B139" s="19" t="s">
        <v>10905</v>
      </c>
      <c r="C139" s="19" t="s">
        <v>17020</v>
      </c>
      <c r="D139" s="20" t="s">
        <v>1775</v>
      </c>
      <c r="E139" s="25">
        <v>44</v>
      </c>
      <c r="F139" s="20" t="s">
        <v>9248</v>
      </c>
      <c r="G139" s="19" t="s">
        <v>1742</v>
      </c>
      <c r="H139" s="19"/>
      <c r="I139" s="19" t="s">
        <v>1772</v>
      </c>
      <c r="J139" s="20" t="s">
        <v>1773</v>
      </c>
      <c r="K139" s="20" t="s">
        <v>1774</v>
      </c>
      <c r="L139" s="20" t="s">
        <v>1775</v>
      </c>
      <c r="M139" s="38">
        <v>2.1067</v>
      </c>
      <c r="N139" s="38">
        <v>0.86099999999999999</v>
      </c>
      <c r="O139" s="16">
        <v>18.117000000000001</v>
      </c>
      <c r="P139" s="16">
        <v>15.599</v>
      </c>
      <c r="Q139" s="16">
        <v>38.17</v>
      </c>
      <c r="R139" s="19" t="s">
        <v>9488</v>
      </c>
      <c r="S139" s="19" t="s">
        <v>9490</v>
      </c>
    </row>
    <row r="140" spans="1:19">
      <c r="A140" s="19" t="s">
        <v>10904</v>
      </c>
      <c r="B140" s="19" t="s">
        <v>10905</v>
      </c>
      <c r="C140" s="3" t="s">
        <v>17020</v>
      </c>
      <c r="D140" s="3" t="s">
        <v>12113</v>
      </c>
      <c r="E140" s="5" t="s">
        <v>12369</v>
      </c>
      <c r="F140" s="59" t="s">
        <v>15877</v>
      </c>
      <c r="G140" s="59" t="s">
        <v>4110</v>
      </c>
      <c r="H140" s="59" t="s">
        <v>12370</v>
      </c>
      <c r="I140" s="59" t="s">
        <v>12361</v>
      </c>
      <c r="J140" s="25" t="s">
        <v>8793</v>
      </c>
      <c r="K140" s="25" t="s">
        <v>8794</v>
      </c>
      <c r="L140" s="59" t="s">
        <v>1051</v>
      </c>
      <c r="M140" s="144">
        <v>2.0876000000000001</v>
      </c>
      <c r="N140" s="144">
        <v>0.84428000000000003</v>
      </c>
      <c r="O140" s="198">
        <v>18.548500000000001</v>
      </c>
      <c r="P140" s="16">
        <f>N140*O140</f>
        <v>15.660127580000001</v>
      </c>
      <c r="Q140" s="16">
        <f>M140*O140</f>
        <v>38.721848600000001</v>
      </c>
      <c r="R140" s="19" t="s">
        <v>36</v>
      </c>
      <c r="S140" s="19" t="s">
        <v>15298</v>
      </c>
    </row>
    <row r="141" spans="1:19">
      <c r="A141" s="19" t="s">
        <v>10904</v>
      </c>
      <c r="B141" s="19" t="s">
        <v>10905</v>
      </c>
      <c r="C141" s="19" t="s">
        <v>15609</v>
      </c>
      <c r="D141" s="3" t="s">
        <v>11804</v>
      </c>
      <c r="E141" s="25"/>
      <c r="F141" s="25" t="s">
        <v>926</v>
      </c>
      <c r="G141" s="3" t="s">
        <v>9191</v>
      </c>
      <c r="H141" s="3"/>
      <c r="I141" s="3" t="s">
        <v>9208</v>
      </c>
      <c r="J141" s="25" t="s">
        <v>11802</v>
      </c>
      <c r="K141" s="25" t="s">
        <v>11803</v>
      </c>
      <c r="L141" s="25" t="s">
        <v>1051</v>
      </c>
      <c r="M141" s="35">
        <f>Q141/O141</f>
        <v>2.2450736560168356</v>
      </c>
      <c r="N141" s="35">
        <f>P141/O141</f>
        <v>0.97589439449014737</v>
      </c>
      <c r="O141" s="16">
        <v>15.680999999999999</v>
      </c>
      <c r="P141" s="16">
        <v>15.303000000000001</v>
      </c>
      <c r="Q141" s="16">
        <v>35.204999999999998</v>
      </c>
      <c r="R141" s="3" t="s">
        <v>9247</v>
      </c>
      <c r="S141" s="3" t="s">
        <v>9357</v>
      </c>
    </row>
    <row r="142" spans="1:19">
      <c r="A142" s="19" t="s">
        <v>10904</v>
      </c>
      <c r="B142" s="19" t="s">
        <v>10905</v>
      </c>
      <c r="C142" s="19" t="s">
        <v>15609</v>
      </c>
      <c r="D142" s="3" t="s">
        <v>11804</v>
      </c>
      <c r="E142" s="25"/>
      <c r="F142" s="25" t="s">
        <v>926</v>
      </c>
      <c r="G142" s="3" t="s">
        <v>9207</v>
      </c>
      <c r="H142" s="3"/>
      <c r="I142" s="3" t="s">
        <v>9208</v>
      </c>
      <c r="J142" s="25" t="s">
        <v>11802</v>
      </c>
      <c r="K142" s="25" t="s">
        <v>11803</v>
      </c>
      <c r="L142" s="25" t="s">
        <v>1051</v>
      </c>
      <c r="M142" s="35">
        <f>Q142/O142</f>
        <v>1.4784953098079254</v>
      </c>
      <c r="N142" s="35">
        <f>P142/O142</f>
        <v>0.55120923999744753</v>
      </c>
      <c r="O142" s="16">
        <v>31.341999999999999</v>
      </c>
      <c r="P142" s="16">
        <v>17.276</v>
      </c>
      <c r="Q142" s="16">
        <v>46.338999999999999</v>
      </c>
      <c r="R142" s="3" t="s">
        <v>9247</v>
      </c>
      <c r="S142" s="3" t="s">
        <v>9357</v>
      </c>
    </row>
    <row r="143" spans="1:19">
      <c r="A143" s="19" t="s">
        <v>10904</v>
      </c>
      <c r="B143" s="19" t="s">
        <v>10905</v>
      </c>
      <c r="C143" s="19" t="s">
        <v>15609</v>
      </c>
      <c r="D143" s="3" t="s">
        <v>11804</v>
      </c>
      <c r="E143" s="25"/>
      <c r="F143" s="25" t="s">
        <v>926</v>
      </c>
      <c r="G143" s="3" t="s">
        <v>9207</v>
      </c>
      <c r="H143" s="3"/>
      <c r="I143" s="3" t="s">
        <v>9208</v>
      </c>
      <c r="J143" s="25" t="s">
        <v>11802</v>
      </c>
      <c r="K143" s="25" t="s">
        <v>11803</v>
      </c>
      <c r="L143" s="25" t="s">
        <v>1051</v>
      </c>
      <c r="M143" s="35">
        <f>Q143/O143</f>
        <v>1.7510083355740791</v>
      </c>
      <c r="N143" s="35">
        <f>P143/O143</f>
        <v>0.63757538508815725</v>
      </c>
      <c r="O143" s="16">
        <v>26.033000000000001</v>
      </c>
      <c r="P143" s="16">
        <v>16.597999999999999</v>
      </c>
      <c r="Q143" s="16">
        <v>45.584000000000003</v>
      </c>
      <c r="R143" s="3" t="s">
        <v>9247</v>
      </c>
      <c r="S143" s="3" t="s">
        <v>9357</v>
      </c>
    </row>
    <row r="144" spans="1:19">
      <c r="A144" s="19" t="s">
        <v>10904</v>
      </c>
      <c r="B144" s="19" t="s">
        <v>10905</v>
      </c>
      <c r="C144" s="19" t="s">
        <v>17020</v>
      </c>
      <c r="D144" s="3" t="s">
        <v>12053</v>
      </c>
      <c r="E144" s="25" t="s">
        <v>9991</v>
      </c>
      <c r="F144" s="20" t="s">
        <v>2513</v>
      </c>
      <c r="G144" s="3" t="s">
        <v>9982</v>
      </c>
      <c r="H144" s="19"/>
      <c r="I144" s="3" t="s">
        <v>9979</v>
      </c>
      <c r="J144" s="20" t="s">
        <v>12077</v>
      </c>
      <c r="K144" s="20" t="s">
        <v>12078</v>
      </c>
      <c r="L144" s="25" t="s">
        <v>1296</v>
      </c>
      <c r="M144" s="35">
        <v>2.0641099999999999</v>
      </c>
      <c r="N144" s="35">
        <v>0.83223999999999998</v>
      </c>
      <c r="O144" s="16">
        <v>18.806000000000001</v>
      </c>
      <c r="P144" s="16">
        <f>N144*O144</f>
        <v>15.65110544</v>
      </c>
      <c r="Q144" s="16">
        <f>M144*O144</f>
        <v>38.81765266</v>
      </c>
      <c r="R144" s="3" t="s">
        <v>10051</v>
      </c>
      <c r="S144" s="19" t="s">
        <v>10642</v>
      </c>
    </row>
    <row r="145" spans="1:19">
      <c r="A145" s="19" t="s">
        <v>10904</v>
      </c>
      <c r="B145" s="19" t="s">
        <v>10905</v>
      </c>
      <c r="C145" s="19" t="s">
        <v>17020</v>
      </c>
      <c r="D145" s="25" t="s">
        <v>10945</v>
      </c>
      <c r="E145" s="25" t="s">
        <v>1480</v>
      </c>
      <c r="F145" s="20" t="s">
        <v>1280</v>
      </c>
      <c r="G145" s="19" t="s">
        <v>1399</v>
      </c>
      <c r="H145" s="19"/>
      <c r="I145" s="19" t="s">
        <v>1481</v>
      </c>
      <c r="J145" s="20" t="s">
        <v>1475</v>
      </c>
      <c r="K145" s="20" t="s">
        <v>1476</v>
      </c>
      <c r="L145" s="20" t="s">
        <v>1296</v>
      </c>
      <c r="M145" s="38">
        <v>2.097</v>
      </c>
      <c r="N145" s="38">
        <v>0.85860000000000003</v>
      </c>
      <c r="O145" s="16">
        <v>18.170000000000002</v>
      </c>
      <c r="P145" s="16">
        <v>15.602</v>
      </c>
      <c r="Q145" s="16">
        <v>38.1</v>
      </c>
      <c r="R145" s="19" t="s">
        <v>9464</v>
      </c>
      <c r="S145" s="19" t="s">
        <v>9465</v>
      </c>
    </row>
    <row r="146" spans="1:19">
      <c r="A146" s="19" t="s">
        <v>10903</v>
      </c>
      <c r="B146" s="19" t="s">
        <v>10905</v>
      </c>
      <c r="C146" s="19" t="s">
        <v>15609</v>
      </c>
      <c r="D146" s="25" t="s">
        <v>12688</v>
      </c>
      <c r="E146" s="25"/>
      <c r="F146" s="25" t="s">
        <v>926</v>
      </c>
      <c r="G146" s="3" t="s">
        <v>9207</v>
      </c>
      <c r="H146" s="3"/>
      <c r="I146" s="3" t="s">
        <v>9214</v>
      </c>
      <c r="J146" s="25" t="s">
        <v>13073</v>
      </c>
      <c r="K146" s="25" t="s">
        <v>13074</v>
      </c>
      <c r="L146" s="25" t="s">
        <v>1051</v>
      </c>
      <c r="M146" s="35">
        <f>Q146/O146</f>
        <v>2.1399518180290209</v>
      </c>
      <c r="N146" s="35">
        <f>P146/O146</f>
        <v>0.87679982071824758</v>
      </c>
      <c r="O146" s="16">
        <v>17.849</v>
      </c>
      <c r="P146" s="16">
        <v>15.65</v>
      </c>
      <c r="Q146" s="16">
        <v>38.195999999999998</v>
      </c>
      <c r="R146" s="3" t="s">
        <v>9247</v>
      </c>
      <c r="S146" s="3" t="s">
        <v>9357</v>
      </c>
    </row>
    <row r="147" spans="1:19">
      <c r="A147" s="19" t="s">
        <v>10904</v>
      </c>
      <c r="B147" s="19" t="s">
        <v>10905</v>
      </c>
      <c r="C147" s="19" t="s">
        <v>15609</v>
      </c>
      <c r="D147" s="3" t="s">
        <v>12074</v>
      </c>
      <c r="E147" s="25"/>
      <c r="F147" s="25" t="s">
        <v>926</v>
      </c>
      <c r="G147" s="3" t="s">
        <v>9191</v>
      </c>
      <c r="H147" s="3"/>
      <c r="I147" s="3" t="s">
        <v>9197</v>
      </c>
      <c r="J147" s="25" t="s">
        <v>11440</v>
      </c>
      <c r="K147" s="25" t="s">
        <v>11441</v>
      </c>
      <c r="L147" s="25" t="s">
        <v>1051</v>
      </c>
      <c r="M147" s="35">
        <f>Q147/O147</f>
        <v>2.334943106641969</v>
      </c>
      <c r="N147" s="35">
        <f>P147/O147</f>
        <v>1.0154141307224134</v>
      </c>
      <c r="O147" s="16">
        <v>15.116</v>
      </c>
      <c r="P147" s="16">
        <v>15.349</v>
      </c>
      <c r="Q147" s="16">
        <v>35.295000000000002</v>
      </c>
      <c r="R147" s="3" t="s">
        <v>9247</v>
      </c>
      <c r="S147" s="3" t="s">
        <v>9357</v>
      </c>
    </row>
    <row r="148" spans="1:19">
      <c r="A148" s="19" t="s">
        <v>10904</v>
      </c>
      <c r="B148" s="19" t="s">
        <v>10905</v>
      </c>
      <c r="C148" s="19" t="s">
        <v>17020</v>
      </c>
      <c r="D148" s="3" t="s">
        <v>12584</v>
      </c>
      <c r="E148" s="25" t="s">
        <v>12253</v>
      </c>
      <c r="F148" s="25" t="s">
        <v>4276</v>
      </c>
      <c r="G148" s="3" t="s">
        <v>12236</v>
      </c>
      <c r="H148" s="3" t="s">
        <v>12254</v>
      </c>
      <c r="I148" s="25" t="s">
        <v>12237</v>
      </c>
      <c r="J148" s="20" t="s">
        <v>12530</v>
      </c>
      <c r="K148" s="20" t="s">
        <v>12531</v>
      </c>
      <c r="L148" s="3" t="s">
        <v>1296</v>
      </c>
      <c r="M148" s="35">
        <v>2.0696379999999999</v>
      </c>
      <c r="N148" s="35">
        <v>0.84103000000000006</v>
      </c>
      <c r="O148" s="16">
        <v>18.512699999999999</v>
      </c>
      <c r="P148" s="16">
        <f>N148*O148</f>
        <v>15.569736081</v>
      </c>
      <c r="Q148" s="16">
        <f>M148*O148</f>
        <v>38.314587402599997</v>
      </c>
      <c r="R148" s="19" t="s">
        <v>36</v>
      </c>
      <c r="S148" s="19" t="s">
        <v>15298</v>
      </c>
    </row>
    <row r="149" spans="1:19">
      <c r="A149" s="19" t="s">
        <v>10904</v>
      </c>
      <c r="B149" s="19" t="s">
        <v>10905</v>
      </c>
      <c r="C149" s="19" t="s">
        <v>17020</v>
      </c>
      <c r="D149" s="3" t="s">
        <v>12584</v>
      </c>
      <c r="E149" s="25" t="s">
        <v>12276</v>
      </c>
      <c r="F149" s="25" t="s">
        <v>4276</v>
      </c>
      <c r="G149" s="3" t="s">
        <v>12236</v>
      </c>
      <c r="H149" s="3" t="s">
        <v>12254</v>
      </c>
      <c r="I149" s="25" t="s">
        <v>12237</v>
      </c>
      <c r="J149" s="20" t="s">
        <v>12530</v>
      </c>
      <c r="K149" s="20" t="s">
        <v>12531</v>
      </c>
      <c r="L149" s="3" t="s">
        <v>1296</v>
      </c>
      <c r="M149" s="35">
        <v>2.0706899999999999</v>
      </c>
      <c r="N149" s="35">
        <v>0.84064000000000005</v>
      </c>
      <c r="O149" s="16">
        <v>18.513999999999999</v>
      </c>
      <c r="P149" s="16">
        <f>N149*O149</f>
        <v>15.56360896</v>
      </c>
      <c r="Q149" s="16">
        <f>M149*O149</f>
        <v>38.336754659999997</v>
      </c>
      <c r="R149" s="19" t="s">
        <v>36</v>
      </c>
      <c r="S149" s="19" t="s">
        <v>15298</v>
      </c>
    </row>
    <row r="150" spans="1:19">
      <c r="A150" s="19" t="s">
        <v>10904</v>
      </c>
      <c r="B150" s="19" t="s">
        <v>10905</v>
      </c>
      <c r="C150" s="19" t="s">
        <v>17020</v>
      </c>
      <c r="D150" s="3" t="s">
        <v>12584</v>
      </c>
      <c r="E150" s="25" t="s">
        <v>12274</v>
      </c>
      <c r="F150" s="25" t="s">
        <v>4276</v>
      </c>
      <c r="G150" s="3" t="s">
        <v>12236</v>
      </c>
      <c r="H150" s="3" t="s">
        <v>12254</v>
      </c>
      <c r="I150" s="3" t="s">
        <v>12237</v>
      </c>
      <c r="J150" s="20" t="s">
        <v>12530</v>
      </c>
      <c r="K150" s="20" t="s">
        <v>12531</v>
      </c>
      <c r="L150" s="3" t="s">
        <v>1296</v>
      </c>
      <c r="M150" s="35">
        <v>2.0708299999999999</v>
      </c>
      <c r="N150" s="35">
        <v>0.84045000000000003</v>
      </c>
      <c r="O150" s="16">
        <v>18.527999999999999</v>
      </c>
      <c r="P150" s="16">
        <f>N150*O150</f>
        <v>15.5718576</v>
      </c>
      <c r="Q150" s="16">
        <f>M150*O150</f>
        <v>38.368338239999993</v>
      </c>
      <c r="R150" s="19" t="s">
        <v>36</v>
      </c>
      <c r="S150" s="19" t="s">
        <v>15298</v>
      </c>
    </row>
    <row r="151" spans="1:19">
      <c r="A151" s="19" t="s">
        <v>10904</v>
      </c>
      <c r="B151" s="19" t="s">
        <v>10905</v>
      </c>
      <c r="C151" s="19" t="s">
        <v>17020</v>
      </c>
      <c r="D151" s="3" t="s">
        <v>12584</v>
      </c>
      <c r="E151" s="25" t="s">
        <v>12273</v>
      </c>
      <c r="F151" s="20" t="s">
        <v>4276</v>
      </c>
      <c r="G151" s="19" t="s">
        <v>12236</v>
      </c>
      <c r="H151" s="19" t="s">
        <v>12254</v>
      </c>
      <c r="I151" s="19" t="s">
        <v>12237</v>
      </c>
      <c r="J151" s="20" t="s">
        <v>12530</v>
      </c>
      <c r="K151" s="20" t="s">
        <v>12531</v>
      </c>
      <c r="L151" s="19" t="s">
        <v>1296</v>
      </c>
      <c r="M151" s="38">
        <v>2.07192</v>
      </c>
      <c r="N151" s="38">
        <v>0.84096000000000004</v>
      </c>
      <c r="O151" s="16">
        <v>18.513999999999999</v>
      </c>
      <c r="P151" s="16">
        <f>N151*O151</f>
        <v>15.569533440000001</v>
      </c>
      <c r="Q151" s="16">
        <f>M151*O151</f>
        <v>38.359526879999997</v>
      </c>
      <c r="R151" s="19" t="s">
        <v>36</v>
      </c>
      <c r="S151" s="19" t="s">
        <v>15298</v>
      </c>
    </row>
    <row r="152" spans="1:19">
      <c r="A152" s="19" t="s">
        <v>10904</v>
      </c>
      <c r="B152" s="19" t="s">
        <v>10905</v>
      </c>
      <c r="C152" s="19" t="s">
        <v>17020</v>
      </c>
      <c r="D152" s="3" t="s">
        <v>12584</v>
      </c>
      <c r="E152" s="25" t="s">
        <v>12275</v>
      </c>
      <c r="F152" s="25" t="s">
        <v>4276</v>
      </c>
      <c r="G152" s="3" t="s">
        <v>12236</v>
      </c>
      <c r="H152" s="3" t="s">
        <v>12254</v>
      </c>
      <c r="I152" s="3" t="s">
        <v>12237</v>
      </c>
      <c r="J152" s="20" t="s">
        <v>12530</v>
      </c>
      <c r="K152" s="20" t="s">
        <v>12531</v>
      </c>
      <c r="L152" s="3" t="s">
        <v>1296</v>
      </c>
      <c r="M152" s="35">
        <v>2.07172</v>
      </c>
      <c r="N152" s="35">
        <v>0.84077000000000002</v>
      </c>
      <c r="O152" s="16">
        <v>18.521999999999998</v>
      </c>
      <c r="P152" s="16">
        <f>N152*O152</f>
        <v>15.572741939999998</v>
      </c>
      <c r="Q152" s="16">
        <f>M152*O152</f>
        <v>38.372397839999998</v>
      </c>
      <c r="R152" s="19" t="s">
        <v>36</v>
      </c>
      <c r="S152" s="19" t="s">
        <v>15298</v>
      </c>
    </row>
    <row r="153" spans="1:19" s="65" customFormat="1">
      <c r="A153" s="51" t="s">
        <v>10903</v>
      </c>
      <c r="B153" s="19" t="s">
        <v>10905</v>
      </c>
      <c r="C153" s="19" t="s">
        <v>17020</v>
      </c>
      <c r="D153" s="25" t="s">
        <v>211</v>
      </c>
      <c r="E153" s="25">
        <v>1761</v>
      </c>
      <c r="F153" s="20" t="s">
        <v>1280</v>
      </c>
      <c r="G153" s="19" t="s">
        <v>1293</v>
      </c>
      <c r="H153" s="19"/>
      <c r="I153" s="19" t="s">
        <v>1623</v>
      </c>
      <c r="J153" s="20" t="s">
        <v>1624</v>
      </c>
      <c r="K153" s="20" t="s">
        <v>1625</v>
      </c>
      <c r="L153" s="20" t="s">
        <v>1296</v>
      </c>
      <c r="M153" s="38">
        <v>2.0819000000000001</v>
      </c>
      <c r="N153" s="38">
        <v>0.84630000000000005</v>
      </c>
      <c r="O153" s="16">
        <v>18.457000000000001</v>
      </c>
      <c r="P153" s="16">
        <v>15.622</v>
      </c>
      <c r="Q153" s="16">
        <v>38.42</v>
      </c>
      <c r="R153" s="19" t="s">
        <v>9464</v>
      </c>
      <c r="S153" s="19" t="s">
        <v>9465</v>
      </c>
    </row>
    <row r="154" spans="1:19" s="65" customFormat="1">
      <c r="A154" s="51" t="s">
        <v>10903</v>
      </c>
      <c r="B154" s="19" t="s">
        <v>10905</v>
      </c>
      <c r="C154" s="19" t="s">
        <v>17020</v>
      </c>
      <c r="D154" s="25" t="s">
        <v>211</v>
      </c>
      <c r="E154" s="25">
        <v>4063</v>
      </c>
      <c r="F154" s="20" t="s">
        <v>1280</v>
      </c>
      <c r="G154" s="19" t="s">
        <v>1293</v>
      </c>
      <c r="H154" s="19"/>
      <c r="I154" s="19" t="s">
        <v>1623</v>
      </c>
      <c r="J154" s="20" t="s">
        <v>1624</v>
      </c>
      <c r="K154" s="20" t="s">
        <v>1625</v>
      </c>
      <c r="L154" s="20" t="s">
        <v>1296</v>
      </c>
      <c r="M154" s="38">
        <v>2.0809000000000002</v>
      </c>
      <c r="N154" s="38">
        <v>0.84560000000000002</v>
      </c>
      <c r="O154" s="16">
        <v>18.475000000000001</v>
      </c>
      <c r="P154" s="16">
        <v>15.622999999999999</v>
      </c>
      <c r="Q154" s="16">
        <v>38.44</v>
      </c>
      <c r="R154" s="19" t="s">
        <v>9464</v>
      </c>
      <c r="S154" s="19" t="s">
        <v>9465</v>
      </c>
    </row>
    <row r="155" spans="1:19" s="65" customFormat="1">
      <c r="A155" s="19" t="s">
        <v>10904</v>
      </c>
      <c r="B155" s="19" t="s">
        <v>10905</v>
      </c>
      <c r="C155" s="19" t="s">
        <v>15609</v>
      </c>
      <c r="D155" s="25" t="s">
        <v>13069</v>
      </c>
      <c r="E155" s="25"/>
      <c r="F155" s="25" t="s">
        <v>926</v>
      </c>
      <c r="G155" s="3" t="s">
        <v>9190</v>
      </c>
      <c r="H155" s="3"/>
      <c r="I155" s="3" t="s">
        <v>9246</v>
      </c>
      <c r="J155" s="25" t="s">
        <v>13070</v>
      </c>
      <c r="K155" s="25" t="s">
        <v>13071</v>
      </c>
      <c r="L155" s="25" t="s">
        <v>1051</v>
      </c>
      <c r="M155" s="35">
        <f>Q155/O155</f>
        <v>2.0386526177867554</v>
      </c>
      <c r="N155" s="35">
        <f>P155/O155</f>
        <v>0.85248676093246711</v>
      </c>
      <c r="O155" s="16">
        <v>18.317</v>
      </c>
      <c r="P155" s="16">
        <v>15.615</v>
      </c>
      <c r="Q155" s="16">
        <v>37.341999999999999</v>
      </c>
      <c r="R155" s="3" t="s">
        <v>9247</v>
      </c>
      <c r="S155" s="3" t="s">
        <v>9357</v>
      </c>
    </row>
    <row r="156" spans="1:19" s="65" customFormat="1">
      <c r="A156" s="19" t="s">
        <v>10903</v>
      </c>
      <c r="B156" s="19" t="s">
        <v>10905</v>
      </c>
      <c r="C156" s="19" t="s">
        <v>15609</v>
      </c>
      <c r="D156" s="25" t="s">
        <v>13075</v>
      </c>
      <c r="E156" s="25"/>
      <c r="F156" s="25" t="s">
        <v>926</v>
      </c>
      <c r="G156" s="3" t="s">
        <v>9181</v>
      </c>
      <c r="H156" s="3"/>
      <c r="I156" s="3" t="s">
        <v>9185</v>
      </c>
      <c r="J156" s="25" t="s">
        <v>11743</v>
      </c>
      <c r="K156" s="25" t="s">
        <v>11744</v>
      </c>
      <c r="L156" s="25" t="s">
        <v>1051</v>
      </c>
      <c r="M156" s="35">
        <f>Q156/O156</f>
        <v>2.2081464872944694</v>
      </c>
      <c r="N156" s="35">
        <f>P156/O156</f>
        <v>0.95627802690582953</v>
      </c>
      <c r="O156" s="16">
        <v>16.056000000000001</v>
      </c>
      <c r="P156" s="16">
        <v>15.353999999999999</v>
      </c>
      <c r="Q156" s="16">
        <v>35.454000000000001</v>
      </c>
      <c r="R156" s="3" t="s">
        <v>9247</v>
      </c>
      <c r="S156" s="3" t="s">
        <v>9357</v>
      </c>
    </row>
    <row r="157" spans="1:19" s="65" customFormat="1">
      <c r="A157" s="19" t="s">
        <v>10903</v>
      </c>
      <c r="B157" s="19" t="s">
        <v>10905</v>
      </c>
      <c r="C157" s="19" t="s">
        <v>17020</v>
      </c>
      <c r="D157" s="25" t="s">
        <v>6</v>
      </c>
      <c r="E157" s="25">
        <v>2003</v>
      </c>
      <c r="F157" s="47" t="s">
        <v>1280</v>
      </c>
      <c r="G157" s="19" t="s">
        <v>1399</v>
      </c>
      <c r="H157" s="19"/>
      <c r="I157" s="19" t="s">
        <v>1436</v>
      </c>
      <c r="J157" s="20" t="s">
        <v>1681</v>
      </c>
      <c r="K157" s="20" t="s">
        <v>1682</v>
      </c>
      <c r="L157" s="20" t="s">
        <v>1296</v>
      </c>
      <c r="M157" s="38">
        <v>2.0766</v>
      </c>
      <c r="N157" s="38">
        <v>0.84230000000000005</v>
      </c>
      <c r="O157" s="16">
        <v>18.539000000000001</v>
      </c>
      <c r="P157" s="16">
        <v>15.617000000000001</v>
      </c>
      <c r="Q157" s="16">
        <v>38.5</v>
      </c>
      <c r="R157" s="19" t="s">
        <v>9464</v>
      </c>
      <c r="S157" s="19" t="s">
        <v>9465</v>
      </c>
    </row>
    <row r="158" spans="1:19" s="65" customFormat="1">
      <c r="A158" s="19" t="s">
        <v>10903</v>
      </c>
      <c r="B158" s="19" t="s">
        <v>10905</v>
      </c>
      <c r="C158" s="19" t="s">
        <v>15609</v>
      </c>
      <c r="D158" s="25" t="s">
        <v>6</v>
      </c>
      <c r="E158" s="25" t="s">
        <v>1046</v>
      </c>
      <c r="F158" s="20" t="s">
        <v>957</v>
      </c>
      <c r="G158" s="19"/>
      <c r="H158" s="19" t="s">
        <v>1060</v>
      </c>
      <c r="I158" s="19" t="s">
        <v>15305</v>
      </c>
      <c r="J158" s="20" t="s">
        <v>1049</v>
      </c>
      <c r="K158" s="20" t="s">
        <v>1050</v>
      </c>
      <c r="L158" s="20" t="s">
        <v>1051</v>
      </c>
      <c r="M158" s="38">
        <v>2.0587097129999998</v>
      </c>
      <c r="N158" s="38">
        <v>0.86328708099999996</v>
      </c>
      <c r="O158" s="16">
        <v>18.088999999999999</v>
      </c>
      <c r="P158" s="16">
        <v>15.616</v>
      </c>
      <c r="Q158" s="16">
        <v>37.24</v>
      </c>
      <c r="R158" s="19" t="s">
        <v>1052</v>
      </c>
      <c r="S158" s="19" t="s">
        <v>9494</v>
      </c>
    </row>
    <row r="159" spans="1:19" s="65" customFormat="1">
      <c r="A159" s="19" t="s">
        <v>10902</v>
      </c>
      <c r="B159" s="19" t="s">
        <v>10905</v>
      </c>
      <c r="C159" s="3" t="s">
        <v>17020</v>
      </c>
      <c r="D159" s="25" t="s">
        <v>6</v>
      </c>
      <c r="E159" s="5" t="s">
        <v>8336</v>
      </c>
      <c r="F159" s="25" t="s">
        <v>141</v>
      </c>
      <c r="G159" s="5" t="s">
        <v>8323</v>
      </c>
      <c r="H159" s="19"/>
      <c r="I159" s="5" t="s">
        <v>8313</v>
      </c>
      <c r="J159" s="25" t="s">
        <v>8826</v>
      </c>
      <c r="K159" s="25" t="s">
        <v>8827</v>
      </c>
      <c r="L159" s="5" t="s">
        <v>1296</v>
      </c>
      <c r="M159" s="41">
        <v>2.0853999999999999</v>
      </c>
      <c r="N159" s="41">
        <v>0.84489999999999998</v>
      </c>
      <c r="O159" s="192">
        <v>18.5082361650935</v>
      </c>
      <c r="P159" s="16">
        <f>N159*O159</f>
        <v>15.637608735887497</v>
      </c>
      <c r="Q159" s="16">
        <f>M159*O159</f>
        <v>38.597075698685984</v>
      </c>
      <c r="R159" s="3" t="s">
        <v>5637</v>
      </c>
      <c r="S159" s="136" t="s">
        <v>9362</v>
      </c>
    </row>
    <row r="160" spans="1:19" s="65" customFormat="1">
      <c r="A160" s="19" t="s">
        <v>10902</v>
      </c>
      <c r="B160" s="19" t="s">
        <v>10905</v>
      </c>
      <c r="C160" s="3" t="s">
        <v>17020</v>
      </c>
      <c r="D160" s="25" t="s">
        <v>6</v>
      </c>
      <c r="E160" s="55">
        <v>33</v>
      </c>
      <c r="F160" s="25" t="s">
        <v>141</v>
      </c>
      <c r="G160" s="5" t="s">
        <v>8323</v>
      </c>
      <c r="H160" s="19"/>
      <c r="I160" s="5" t="s">
        <v>14845</v>
      </c>
      <c r="J160" s="25" t="s">
        <v>8826</v>
      </c>
      <c r="K160" s="25" t="s">
        <v>8827</v>
      </c>
      <c r="L160" s="5" t="s">
        <v>1296</v>
      </c>
      <c r="M160" s="41">
        <v>2.0865</v>
      </c>
      <c r="N160" s="41">
        <v>0.84430000000000005</v>
      </c>
      <c r="O160" s="192">
        <v>18.583906337112101</v>
      </c>
      <c r="P160" s="16">
        <f>N160*O160</f>
        <v>15.690392120423748</v>
      </c>
      <c r="Q160" s="16">
        <f>M160*O160</f>
        <v>38.775320572384402</v>
      </c>
      <c r="R160" s="3" t="s">
        <v>5637</v>
      </c>
      <c r="S160" s="136" t="s">
        <v>9362</v>
      </c>
    </row>
    <row r="161" spans="1:19" s="65" customFormat="1">
      <c r="A161" s="51" t="s">
        <v>10904</v>
      </c>
      <c r="B161" s="19" t="s">
        <v>10905</v>
      </c>
      <c r="C161" s="19" t="s">
        <v>17020</v>
      </c>
      <c r="D161" s="25" t="s">
        <v>6</v>
      </c>
      <c r="E161" s="25">
        <v>4123</v>
      </c>
      <c r="F161" s="20" t="s">
        <v>1280</v>
      </c>
      <c r="G161" s="19" t="s">
        <v>1293</v>
      </c>
      <c r="H161" s="19"/>
      <c r="I161" s="19" t="s">
        <v>1574</v>
      </c>
      <c r="J161" s="20" t="s">
        <v>1575</v>
      </c>
      <c r="K161" s="20" t="s">
        <v>1576</v>
      </c>
      <c r="L161" s="20" t="s">
        <v>1296</v>
      </c>
      <c r="M161" s="38">
        <v>2.0861999999999998</v>
      </c>
      <c r="N161" s="38">
        <v>0.84919999999999995</v>
      </c>
      <c r="O161" s="16">
        <v>18.379000000000001</v>
      </c>
      <c r="P161" s="16">
        <v>15.608000000000001</v>
      </c>
      <c r="Q161" s="16">
        <v>38.340000000000003</v>
      </c>
      <c r="R161" s="19" t="s">
        <v>9464</v>
      </c>
      <c r="S161" s="19" t="s">
        <v>9465</v>
      </c>
    </row>
    <row r="162" spans="1:19" s="65" customFormat="1">
      <c r="A162" s="19" t="s">
        <v>10904</v>
      </c>
      <c r="B162" s="19" t="s">
        <v>10905</v>
      </c>
      <c r="C162" s="19" t="s">
        <v>15609</v>
      </c>
      <c r="D162" s="25" t="s">
        <v>6</v>
      </c>
      <c r="E162" s="25"/>
      <c r="F162" s="25" t="s">
        <v>926</v>
      </c>
      <c r="G162" s="3" t="s">
        <v>9191</v>
      </c>
      <c r="H162" s="3"/>
      <c r="I162" s="3" t="s">
        <v>9192</v>
      </c>
      <c r="J162" s="25" t="s">
        <v>11813</v>
      </c>
      <c r="K162" s="25" t="s">
        <v>11814</v>
      </c>
      <c r="L162" s="25" t="s">
        <v>1051</v>
      </c>
      <c r="M162" s="35">
        <f t="shared" ref="M162:M167" si="4">Q162/O162</f>
        <v>2.2446387541485828</v>
      </c>
      <c r="N162" s="35">
        <f t="shared" ref="N162:N167" si="5">P162/O162</f>
        <v>0.97606586673474593</v>
      </c>
      <c r="O162" s="16">
        <v>15.667999999999999</v>
      </c>
      <c r="P162" s="16">
        <v>15.292999999999999</v>
      </c>
      <c r="Q162" s="16">
        <v>35.168999999999997</v>
      </c>
      <c r="R162" s="3" t="s">
        <v>9247</v>
      </c>
      <c r="S162" s="3" t="s">
        <v>9357</v>
      </c>
    </row>
    <row r="163" spans="1:19" s="65" customFormat="1">
      <c r="A163" s="19" t="s">
        <v>10904</v>
      </c>
      <c r="B163" s="19" t="s">
        <v>10905</v>
      </c>
      <c r="C163" s="19" t="s">
        <v>15609</v>
      </c>
      <c r="D163" s="25" t="s">
        <v>6</v>
      </c>
      <c r="E163" s="25"/>
      <c r="F163" s="25" t="s">
        <v>926</v>
      </c>
      <c r="G163" s="3" t="s">
        <v>9191</v>
      </c>
      <c r="H163" s="3"/>
      <c r="I163" s="3" t="s">
        <v>9192</v>
      </c>
      <c r="J163" s="25" t="s">
        <v>11813</v>
      </c>
      <c r="K163" s="25" t="s">
        <v>11814</v>
      </c>
      <c r="L163" s="25" t="s">
        <v>1051</v>
      </c>
      <c r="M163" s="35">
        <f t="shared" si="4"/>
        <v>2.2515529939161065</v>
      </c>
      <c r="N163" s="35">
        <f t="shared" si="5"/>
        <v>0.97944284341978871</v>
      </c>
      <c r="O163" s="16">
        <v>15.615</v>
      </c>
      <c r="P163" s="16">
        <v>15.294</v>
      </c>
      <c r="Q163" s="16">
        <v>35.158000000000001</v>
      </c>
      <c r="R163" s="3" t="s">
        <v>9247</v>
      </c>
      <c r="S163" s="3" t="s">
        <v>9357</v>
      </c>
    </row>
    <row r="164" spans="1:19" s="65" customFormat="1">
      <c r="A164" s="19" t="s">
        <v>10904</v>
      </c>
      <c r="B164" s="19" t="s">
        <v>10905</v>
      </c>
      <c r="C164" s="19" t="s">
        <v>15609</v>
      </c>
      <c r="D164" s="25" t="s">
        <v>6</v>
      </c>
      <c r="E164" s="25"/>
      <c r="F164" s="25" t="s">
        <v>926</v>
      </c>
      <c r="G164" s="3" t="s">
        <v>9207</v>
      </c>
      <c r="H164" s="3"/>
      <c r="I164" s="3" t="s">
        <v>9192</v>
      </c>
      <c r="J164" s="25" t="s">
        <v>11813</v>
      </c>
      <c r="K164" s="25" t="s">
        <v>11814</v>
      </c>
      <c r="L164" s="25" t="s">
        <v>1051</v>
      </c>
      <c r="M164" s="35">
        <f t="shared" si="4"/>
        <v>2.2268138207813384</v>
      </c>
      <c r="N164" s="35">
        <f t="shared" si="5"/>
        <v>0.96156016805668776</v>
      </c>
      <c r="O164" s="16">
        <v>15.946999999999999</v>
      </c>
      <c r="P164" s="16">
        <v>15.334</v>
      </c>
      <c r="Q164" s="16">
        <v>35.511000000000003</v>
      </c>
      <c r="R164" s="3" t="s">
        <v>9247</v>
      </c>
      <c r="S164" s="3" t="s">
        <v>9357</v>
      </c>
    </row>
    <row r="165" spans="1:19" s="65" customFormat="1">
      <c r="A165" s="19" t="s">
        <v>10904</v>
      </c>
      <c r="B165" s="19" t="s">
        <v>10905</v>
      </c>
      <c r="C165" s="19" t="s">
        <v>15609</v>
      </c>
      <c r="D165" s="25" t="s">
        <v>6</v>
      </c>
      <c r="E165" s="25"/>
      <c r="F165" s="25" t="s">
        <v>926</v>
      </c>
      <c r="G165" s="3" t="s">
        <v>9207</v>
      </c>
      <c r="H165" s="3"/>
      <c r="I165" s="3" t="s">
        <v>9215</v>
      </c>
      <c r="J165" s="25" t="s">
        <v>13015</v>
      </c>
      <c r="K165" s="25" t="s">
        <v>13016</v>
      </c>
      <c r="L165" s="25" t="s">
        <v>1051</v>
      </c>
      <c r="M165" s="35">
        <f t="shared" si="4"/>
        <v>1.3066049858648163</v>
      </c>
      <c r="N165" s="35">
        <f t="shared" si="5"/>
        <v>0.61875390094356952</v>
      </c>
      <c r="O165" s="16">
        <v>27.236999999999998</v>
      </c>
      <c r="P165" s="16">
        <v>16.853000000000002</v>
      </c>
      <c r="Q165" s="16">
        <v>35.588000000000001</v>
      </c>
      <c r="R165" s="3" t="s">
        <v>9247</v>
      </c>
      <c r="S165" s="3" t="s">
        <v>9357</v>
      </c>
    </row>
    <row r="166" spans="1:19" s="65" customFormat="1">
      <c r="A166" s="49" t="s">
        <v>10904</v>
      </c>
      <c r="B166" s="19" t="s">
        <v>10905</v>
      </c>
      <c r="C166" s="19" t="s">
        <v>15609</v>
      </c>
      <c r="D166" s="25" t="s">
        <v>6</v>
      </c>
      <c r="E166" s="25"/>
      <c r="F166" s="25" t="s">
        <v>926</v>
      </c>
      <c r="G166" s="3" t="s">
        <v>9181</v>
      </c>
      <c r="H166" s="3"/>
      <c r="I166" s="3" t="s">
        <v>9183</v>
      </c>
      <c r="J166" s="25" t="s">
        <v>12025</v>
      </c>
      <c r="K166" s="25" t="s">
        <v>12026</v>
      </c>
      <c r="L166" s="25" t="s">
        <v>1051</v>
      </c>
      <c r="M166" s="35">
        <f t="shared" si="4"/>
        <v>2.1139654367118168</v>
      </c>
      <c r="N166" s="35">
        <f t="shared" si="5"/>
        <v>0.89823680523120031</v>
      </c>
      <c r="O166" s="16">
        <v>17.128</v>
      </c>
      <c r="P166" s="16">
        <v>15.385</v>
      </c>
      <c r="Q166" s="16">
        <v>36.207999999999998</v>
      </c>
      <c r="R166" s="3" t="s">
        <v>9247</v>
      </c>
      <c r="S166" s="3" t="s">
        <v>9357</v>
      </c>
    </row>
    <row r="167" spans="1:19" s="65" customFormat="1">
      <c r="A167" s="19" t="s">
        <v>10904</v>
      </c>
      <c r="B167" s="19" t="s">
        <v>10905</v>
      </c>
      <c r="C167" s="19" t="s">
        <v>15609</v>
      </c>
      <c r="D167" s="25" t="s">
        <v>6</v>
      </c>
      <c r="E167" s="25"/>
      <c r="F167" s="25" t="s">
        <v>926</v>
      </c>
      <c r="G167" s="3" t="s">
        <v>9181</v>
      </c>
      <c r="H167" s="3"/>
      <c r="I167" s="3" t="s">
        <v>9183</v>
      </c>
      <c r="J167" s="25" t="s">
        <v>12025</v>
      </c>
      <c r="K167" s="25" t="s">
        <v>12026</v>
      </c>
      <c r="L167" s="25" t="s">
        <v>1051</v>
      </c>
      <c r="M167" s="35">
        <f t="shared" si="4"/>
        <v>2.1892276297075011</v>
      </c>
      <c r="N167" s="35">
        <f t="shared" si="5"/>
        <v>0.94521056211737065</v>
      </c>
      <c r="O167" s="16">
        <v>16.170999999999999</v>
      </c>
      <c r="P167" s="16">
        <v>15.285</v>
      </c>
      <c r="Q167" s="16">
        <v>35.402000000000001</v>
      </c>
      <c r="R167" s="3" t="s">
        <v>9247</v>
      </c>
      <c r="S167" s="3" t="s">
        <v>9357</v>
      </c>
    </row>
    <row r="168" spans="1:19" s="65" customFormat="1">
      <c r="A168" s="19" t="s">
        <v>10904</v>
      </c>
      <c r="B168" s="19" t="s">
        <v>10905</v>
      </c>
      <c r="C168" s="3" t="s">
        <v>17020</v>
      </c>
      <c r="D168" s="25" t="s">
        <v>6</v>
      </c>
      <c r="E168" s="5" t="s">
        <v>8349</v>
      </c>
      <c r="F168" s="25" t="s">
        <v>141</v>
      </c>
      <c r="G168" s="5" t="s">
        <v>8339</v>
      </c>
      <c r="H168" s="3"/>
      <c r="I168" s="5" t="s">
        <v>8342</v>
      </c>
      <c r="J168" s="25" t="s">
        <v>8960</v>
      </c>
      <c r="K168" s="25" t="s">
        <v>8961</v>
      </c>
      <c r="L168" s="5" t="s">
        <v>1296</v>
      </c>
      <c r="M168" s="41">
        <v>2.0785999999999998</v>
      </c>
      <c r="N168" s="41">
        <v>0.84119999999999995</v>
      </c>
      <c r="O168" s="192">
        <v>18.552875695732801</v>
      </c>
      <c r="P168" s="16">
        <f>N168*O168</f>
        <v>15.606679035250432</v>
      </c>
      <c r="Q168" s="16">
        <f>M168*O168</f>
        <v>38.564007421150194</v>
      </c>
      <c r="R168" s="3" t="s">
        <v>5637</v>
      </c>
      <c r="S168" s="136" t="s">
        <v>9362</v>
      </c>
    </row>
    <row r="169" spans="1:19" s="65" customFormat="1">
      <c r="A169" s="19" t="s">
        <v>10904</v>
      </c>
      <c r="B169" s="19" t="s">
        <v>10905</v>
      </c>
      <c r="C169" s="3" t="s">
        <v>17020</v>
      </c>
      <c r="D169" s="25" t="s">
        <v>6</v>
      </c>
      <c r="E169" s="5" t="s">
        <v>8348</v>
      </c>
      <c r="F169" s="25" t="s">
        <v>141</v>
      </c>
      <c r="G169" s="5" t="s">
        <v>8339</v>
      </c>
      <c r="H169" s="3"/>
      <c r="I169" s="5" t="s">
        <v>8342</v>
      </c>
      <c r="J169" s="25" t="s">
        <v>8960</v>
      </c>
      <c r="K169" s="25" t="s">
        <v>8961</v>
      </c>
      <c r="L169" s="5" t="s">
        <v>1296</v>
      </c>
      <c r="M169" s="41">
        <v>2.0789</v>
      </c>
      <c r="N169" s="41">
        <v>0.84089999999999998</v>
      </c>
      <c r="O169" s="192">
        <v>18.552875695732801</v>
      </c>
      <c r="P169" s="16">
        <f>N169*O169</f>
        <v>15.601113172541712</v>
      </c>
      <c r="Q169" s="16">
        <f>M169*O169</f>
        <v>38.569573283858922</v>
      </c>
      <c r="R169" s="3" t="s">
        <v>5637</v>
      </c>
      <c r="S169" s="136" t="s">
        <v>9362</v>
      </c>
    </row>
    <row r="170" spans="1:19" s="65" customFormat="1">
      <c r="A170" s="19" t="s">
        <v>10904</v>
      </c>
      <c r="B170" s="19" t="s">
        <v>10905</v>
      </c>
      <c r="C170" s="3" t="s">
        <v>17020</v>
      </c>
      <c r="D170" s="25" t="s">
        <v>6</v>
      </c>
      <c r="E170" s="5" t="s">
        <v>8343</v>
      </c>
      <c r="F170" s="25" t="s">
        <v>141</v>
      </c>
      <c r="G170" s="5" t="s">
        <v>8339</v>
      </c>
      <c r="H170" s="3"/>
      <c r="I170" s="5" t="s">
        <v>8342</v>
      </c>
      <c r="J170" s="25" t="s">
        <v>8960</v>
      </c>
      <c r="K170" s="25" t="s">
        <v>8961</v>
      </c>
      <c r="L170" s="5" t="s">
        <v>1296</v>
      </c>
      <c r="M170" s="41">
        <v>2.0817999999999999</v>
      </c>
      <c r="N170" s="41">
        <v>0.84219999999999995</v>
      </c>
      <c r="O170" s="192">
        <v>18.545994065281899</v>
      </c>
      <c r="P170" s="16">
        <f>N170*O170</f>
        <v>15.619436201780415</v>
      </c>
      <c r="Q170" s="16">
        <f>M170*O170</f>
        <v>38.609050445103854</v>
      </c>
      <c r="R170" s="3" t="s">
        <v>5637</v>
      </c>
      <c r="S170" s="136" t="s">
        <v>9362</v>
      </c>
    </row>
    <row r="171" spans="1:19" s="65" customFormat="1">
      <c r="A171" s="19" t="s">
        <v>10904</v>
      </c>
      <c r="B171" s="19" t="s">
        <v>10905</v>
      </c>
      <c r="C171" s="3" t="s">
        <v>17020</v>
      </c>
      <c r="D171" s="25" t="s">
        <v>6</v>
      </c>
      <c r="E171" s="5" t="s">
        <v>8341</v>
      </c>
      <c r="F171" s="25" t="s">
        <v>141</v>
      </c>
      <c r="G171" s="5" t="s">
        <v>8339</v>
      </c>
      <c r="H171" s="3"/>
      <c r="I171" s="5" t="s">
        <v>8342</v>
      </c>
      <c r="J171" s="25" t="s">
        <v>8960</v>
      </c>
      <c r="K171" s="25" t="s">
        <v>8961</v>
      </c>
      <c r="L171" s="5" t="s">
        <v>1296</v>
      </c>
      <c r="M171" s="41">
        <v>2.0807000000000002</v>
      </c>
      <c r="N171" s="41">
        <v>0.84130000000000005</v>
      </c>
      <c r="O171" s="192">
        <v>18.566654288897102</v>
      </c>
      <c r="P171" s="16">
        <f>N171*O171</f>
        <v>15.620126253249133</v>
      </c>
      <c r="Q171" s="16">
        <f>M171*O171</f>
        <v>38.631637578908204</v>
      </c>
      <c r="R171" s="3" t="s">
        <v>5637</v>
      </c>
      <c r="S171" s="136" t="s">
        <v>9362</v>
      </c>
    </row>
    <row r="172" spans="1:19" s="65" customFormat="1">
      <c r="A172" s="19" t="s">
        <v>10904</v>
      </c>
      <c r="B172" s="19" t="s">
        <v>10905</v>
      </c>
      <c r="C172" s="19" t="s">
        <v>17020</v>
      </c>
      <c r="D172" s="25" t="s">
        <v>6</v>
      </c>
      <c r="E172" s="25" t="s">
        <v>5731</v>
      </c>
      <c r="F172" s="20" t="s">
        <v>141</v>
      </c>
      <c r="G172" s="19" t="s">
        <v>5724</v>
      </c>
      <c r="H172" s="19"/>
      <c r="I172" s="19" t="s">
        <v>5724</v>
      </c>
      <c r="J172" s="20" t="s">
        <v>15603</v>
      </c>
      <c r="K172" s="20" t="s">
        <v>15604</v>
      </c>
      <c r="L172" s="20" t="s">
        <v>1296</v>
      </c>
      <c r="M172" s="38">
        <v>1.8293201130000001</v>
      </c>
      <c r="N172" s="38">
        <v>0.74301227599999997</v>
      </c>
      <c r="O172" s="16">
        <v>21.18</v>
      </c>
      <c r="P172" s="16">
        <v>15.737</v>
      </c>
      <c r="Q172" s="16">
        <v>38.744999999999997</v>
      </c>
      <c r="R172" s="19" t="s">
        <v>9418</v>
      </c>
      <c r="S172" s="19" t="s">
        <v>9364</v>
      </c>
    </row>
    <row r="173" spans="1:19" s="65" customFormat="1">
      <c r="A173" s="19" t="s">
        <v>10904</v>
      </c>
      <c r="B173" s="19" t="s">
        <v>10905</v>
      </c>
      <c r="C173" s="19" t="s">
        <v>17020</v>
      </c>
      <c r="D173" s="25" t="s">
        <v>11872</v>
      </c>
      <c r="E173" s="25" t="s">
        <v>813</v>
      </c>
      <c r="F173" s="20" t="s">
        <v>739</v>
      </c>
      <c r="G173" s="19" t="s">
        <v>808</v>
      </c>
      <c r="H173" s="19" t="s">
        <v>809</v>
      </c>
      <c r="I173" s="19" t="s">
        <v>810</v>
      </c>
      <c r="J173" s="20" t="s">
        <v>792</v>
      </c>
      <c r="K173" s="20" t="s">
        <v>793</v>
      </c>
      <c r="L173" s="20" t="s">
        <v>1051</v>
      </c>
      <c r="M173" s="38">
        <v>2.08054695</v>
      </c>
      <c r="N173" s="38">
        <v>0.83735711999999995</v>
      </c>
      <c r="O173" s="16">
        <v>18.722000000000001</v>
      </c>
      <c r="P173" s="16">
        <v>15.677</v>
      </c>
      <c r="Q173" s="16">
        <v>38.951999999999998</v>
      </c>
      <c r="R173" s="19" t="s">
        <v>9386</v>
      </c>
      <c r="S173" s="19" t="s">
        <v>9453</v>
      </c>
    </row>
    <row r="174" spans="1:19" s="65" customFormat="1">
      <c r="A174" s="19" t="s">
        <v>10904</v>
      </c>
      <c r="B174" s="19" t="s">
        <v>10905</v>
      </c>
      <c r="C174" s="19" t="s">
        <v>17020</v>
      </c>
      <c r="D174" s="25" t="s">
        <v>11872</v>
      </c>
      <c r="E174" s="25" t="s">
        <v>814</v>
      </c>
      <c r="F174" s="20" t="s">
        <v>739</v>
      </c>
      <c r="G174" s="19" t="s">
        <v>808</v>
      </c>
      <c r="H174" s="19" t="s">
        <v>809</v>
      </c>
      <c r="I174" s="19" t="s">
        <v>815</v>
      </c>
      <c r="J174" s="20" t="s">
        <v>816</v>
      </c>
      <c r="K174" s="20" t="s">
        <v>817</v>
      </c>
      <c r="L174" s="20" t="s">
        <v>1051</v>
      </c>
      <c r="M174" s="38">
        <v>2.0799668869999999</v>
      </c>
      <c r="N174" s="38">
        <v>0.85684326700000002</v>
      </c>
      <c r="O174" s="16">
        <v>18.12</v>
      </c>
      <c r="P174" s="16">
        <v>15.526</v>
      </c>
      <c r="Q174" s="16">
        <v>37.689</v>
      </c>
      <c r="R174" s="19" t="s">
        <v>9386</v>
      </c>
      <c r="S174" s="19" t="s">
        <v>9453</v>
      </c>
    </row>
    <row r="175" spans="1:19" s="65" customFormat="1">
      <c r="A175" s="19" t="s">
        <v>10904</v>
      </c>
      <c r="B175" s="19" t="s">
        <v>10905</v>
      </c>
      <c r="C175" s="19" t="s">
        <v>17020</v>
      </c>
      <c r="D175" s="25" t="s">
        <v>11872</v>
      </c>
      <c r="E175" s="25" t="s">
        <v>822</v>
      </c>
      <c r="F175" s="20" t="s">
        <v>739</v>
      </c>
      <c r="G175" s="19" t="s">
        <v>808</v>
      </c>
      <c r="H175" s="19" t="s">
        <v>809</v>
      </c>
      <c r="I175" s="19" t="s">
        <v>823</v>
      </c>
      <c r="J175" s="20" t="s">
        <v>824</v>
      </c>
      <c r="K175" s="20" t="s">
        <v>825</v>
      </c>
      <c r="L175" s="20" t="s">
        <v>1051</v>
      </c>
      <c r="M175" s="38">
        <v>2.0812783370000001</v>
      </c>
      <c r="N175" s="38">
        <v>0.85756939099999996</v>
      </c>
      <c r="O175" s="16">
        <v>18.085999999999999</v>
      </c>
      <c r="P175" s="16">
        <v>15.51</v>
      </c>
      <c r="Q175" s="16">
        <v>37.642000000000003</v>
      </c>
      <c r="R175" s="19" t="s">
        <v>9386</v>
      </c>
      <c r="S175" s="19" t="s">
        <v>9453</v>
      </c>
    </row>
    <row r="176" spans="1:19" s="65" customFormat="1">
      <c r="A176" s="19" t="s">
        <v>10904</v>
      </c>
      <c r="B176" s="19" t="s">
        <v>10905</v>
      </c>
      <c r="C176" s="19" t="s">
        <v>15609</v>
      </c>
      <c r="D176" s="25" t="s">
        <v>2127</v>
      </c>
      <c r="E176" s="25"/>
      <c r="F176" s="25" t="s">
        <v>926</v>
      </c>
      <c r="G176" s="3" t="s">
        <v>9207</v>
      </c>
      <c r="H176" s="3"/>
      <c r="I176" s="3" t="s">
        <v>13053</v>
      </c>
      <c r="J176" s="25" t="s">
        <v>13054</v>
      </c>
      <c r="K176" s="25" t="s">
        <v>13055</v>
      </c>
      <c r="L176" s="25" t="s">
        <v>1051</v>
      </c>
      <c r="M176" s="35">
        <f>Q176/O176</f>
        <v>2.2194325885011299</v>
      </c>
      <c r="N176" s="35">
        <f>P176/O176</f>
        <v>0.96635701732362544</v>
      </c>
      <c r="O176" s="16">
        <v>15.932</v>
      </c>
      <c r="P176" s="16">
        <v>15.396000000000001</v>
      </c>
      <c r="Q176" s="16">
        <v>35.36</v>
      </c>
      <c r="R176" s="3" t="s">
        <v>9247</v>
      </c>
      <c r="S176" s="3" t="s">
        <v>9357</v>
      </c>
    </row>
    <row r="177" spans="1:19">
      <c r="A177" s="19" t="s">
        <v>10904</v>
      </c>
      <c r="B177" s="19" t="s">
        <v>10905</v>
      </c>
      <c r="C177" s="19" t="s">
        <v>15609</v>
      </c>
      <c r="D177" s="3" t="s">
        <v>12992</v>
      </c>
      <c r="E177" s="25" t="s">
        <v>12982</v>
      </c>
      <c r="F177" s="25" t="s">
        <v>1852</v>
      </c>
      <c r="G177" s="19" t="s">
        <v>12993</v>
      </c>
      <c r="H177" s="19"/>
      <c r="I177" s="3" t="s">
        <v>2054</v>
      </c>
      <c r="J177" s="20" t="s">
        <v>14454</v>
      </c>
      <c r="K177" s="20" t="s">
        <v>14455</v>
      </c>
      <c r="L177" s="25" t="s">
        <v>1296</v>
      </c>
      <c r="M177" s="38">
        <f>Q177/O177</f>
        <v>2.0763851533082303</v>
      </c>
      <c r="N177" s="38">
        <f>P177/O177</f>
        <v>0.84002151694459382</v>
      </c>
      <c r="O177" s="16">
        <v>18.59</v>
      </c>
      <c r="P177" s="16">
        <v>15.616</v>
      </c>
      <c r="Q177" s="16">
        <v>38.6</v>
      </c>
      <c r="R177" s="3" t="s">
        <v>12991</v>
      </c>
      <c r="S177" s="16" t="s">
        <v>15280</v>
      </c>
    </row>
    <row r="178" spans="1:19">
      <c r="A178" s="19" t="s">
        <v>10904</v>
      </c>
      <c r="B178" s="19" t="s">
        <v>10905</v>
      </c>
      <c r="C178" s="19" t="s">
        <v>15609</v>
      </c>
      <c r="D178" s="3" t="s">
        <v>12992</v>
      </c>
      <c r="E178" s="25" t="s">
        <v>12981</v>
      </c>
      <c r="F178" s="25" t="s">
        <v>1852</v>
      </c>
      <c r="G178" s="19" t="s">
        <v>12993</v>
      </c>
      <c r="H178" s="19"/>
      <c r="I178" s="3" t="s">
        <v>2054</v>
      </c>
      <c r="J178" s="20" t="s">
        <v>14454</v>
      </c>
      <c r="K178" s="20" t="s">
        <v>14455</v>
      </c>
      <c r="L178" s="3" t="s">
        <v>1296</v>
      </c>
      <c r="M178" s="38">
        <f>Q178/O178</f>
        <v>2.0858301784748514</v>
      </c>
      <c r="N178" s="38">
        <f>P178/O178</f>
        <v>0.84483504597079517</v>
      </c>
      <c r="O178" s="16">
        <v>18.489999999999998</v>
      </c>
      <c r="P178" s="16">
        <v>15.621</v>
      </c>
      <c r="Q178" s="16">
        <v>38.567</v>
      </c>
      <c r="R178" s="3" t="s">
        <v>12991</v>
      </c>
      <c r="S178" s="16" t="s">
        <v>15280</v>
      </c>
    </row>
    <row r="179" spans="1:19">
      <c r="A179" s="19" t="s">
        <v>10904</v>
      </c>
      <c r="B179" s="19" t="s">
        <v>10905</v>
      </c>
      <c r="C179" s="19" t="s">
        <v>15609</v>
      </c>
      <c r="D179" s="25" t="s">
        <v>11915</v>
      </c>
      <c r="E179" s="25"/>
      <c r="F179" s="25" t="s">
        <v>926</v>
      </c>
      <c r="G179" s="3" t="s">
        <v>9190</v>
      </c>
      <c r="H179" s="3"/>
      <c r="I179" s="3" t="s">
        <v>9232</v>
      </c>
      <c r="J179" s="25" t="s">
        <v>11914</v>
      </c>
      <c r="K179" s="25" t="s">
        <v>11913</v>
      </c>
      <c r="L179" s="25" t="s">
        <v>1051</v>
      </c>
      <c r="M179" s="35">
        <f>Q179/O179</f>
        <v>1.7156568686262748</v>
      </c>
      <c r="N179" s="35">
        <f>P179/O179</f>
        <v>0.72986941073323797</v>
      </c>
      <c r="O179" s="16">
        <v>21.670999999999999</v>
      </c>
      <c r="P179" s="16">
        <v>15.817</v>
      </c>
      <c r="Q179" s="16">
        <v>37.18</v>
      </c>
      <c r="R179" s="3" t="s">
        <v>9247</v>
      </c>
      <c r="S179" s="3" t="s">
        <v>9357</v>
      </c>
    </row>
    <row r="180" spans="1:19">
      <c r="A180" s="19" t="s">
        <v>10904</v>
      </c>
      <c r="B180" s="19" t="s">
        <v>10905</v>
      </c>
      <c r="C180" s="19" t="s">
        <v>15609</v>
      </c>
      <c r="D180" s="25" t="s">
        <v>11915</v>
      </c>
      <c r="E180" s="25"/>
      <c r="F180" s="25" t="s">
        <v>926</v>
      </c>
      <c r="G180" s="3" t="s">
        <v>9190</v>
      </c>
      <c r="H180" s="3"/>
      <c r="I180" s="3" t="s">
        <v>9232</v>
      </c>
      <c r="J180" s="25" t="s">
        <v>11914</v>
      </c>
      <c r="K180" s="25" t="s">
        <v>11913</v>
      </c>
      <c r="L180" s="25" t="s">
        <v>1051</v>
      </c>
      <c r="M180" s="35">
        <f>Q180/O180</f>
        <v>1.9467489972556471</v>
      </c>
      <c r="N180" s="35">
        <f>P180/O180</f>
        <v>0.82678910702976571</v>
      </c>
      <c r="O180" s="16">
        <v>18.948</v>
      </c>
      <c r="P180" s="16">
        <v>15.666</v>
      </c>
      <c r="Q180" s="16">
        <v>36.887</v>
      </c>
      <c r="R180" s="3" t="s">
        <v>9247</v>
      </c>
      <c r="S180" s="3" t="s">
        <v>9357</v>
      </c>
    </row>
    <row r="181" spans="1:19">
      <c r="A181" s="19" t="s">
        <v>10903</v>
      </c>
      <c r="B181" s="19" t="s">
        <v>10905</v>
      </c>
      <c r="C181" s="19" t="s">
        <v>15609</v>
      </c>
      <c r="D181" s="25" t="s">
        <v>1046</v>
      </c>
      <c r="E181" s="25" t="s">
        <v>1054</v>
      </c>
      <c r="F181" s="20" t="s">
        <v>957</v>
      </c>
      <c r="G181" s="19"/>
      <c r="H181" s="19" t="s">
        <v>1055</v>
      </c>
      <c r="I181" s="19" t="s">
        <v>15305</v>
      </c>
      <c r="J181" s="20" t="s">
        <v>1049</v>
      </c>
      <c r="K181" s="20" t="s">
        <v>1050</v>
      </c>
      <c r="L181" s="20" t="s">
        <v>1051</v>
      </c>
      <c r="M181" s="38">
        <v>1.580623533</v>
      </c>
      <c r="N181" s="38">
        <v>0.68274388200000002</v>
      </c>
      <c r="O181" s="16">
        <v>23.864000000000001</v>
      </c>
      <c r="P181" s="16">
        <v>16.292999999999999</v>
      </c>
      <c r="Q181" s="16">
        <v>37.72</v>
      </c>
      <c r="R181" s="19" t="s">
        <v>1052</v>
      </c>
      <c r="S181" s="19" t="s">
        <v>9494</v>
      </c>
    </row>
    <row r="182" spans="1:19">
      <c r="A182" s="19" t="s">
        <v>10903</v>
      </c>
      <c r="B182" s="19" t="s">
        <v>10905</v>
      </c>
      <c r="C182" s="19" t="s">
        <v>15609</v>
      </c>
      <c r="D182" s="25" t="s">
        <v>1046</v>
      </c>
      <c r="E182" s="25" t="s">
        <v>1058</v>
      </c>
      <c r="F182" s="20" t="s">
        <v>957</v>
      </c>
      <c r="G182" s="19"/>
      <c r="H182" s="19" t="s">
        <v>1059</v>
      </c>
      <c r="I182" s="19" t="s">
        <v>15305</v>
      </c>
      <c r="J182" s="20" t="s">
        <v>1049</v>
      </c>
      <c r="K182" s="20" t="s">
        <v>1050</v>
      </c>
      <c r="L182" s="20" t="s">
        <v>1051</v>
      </c>
      <c r="M182" s="38">
        <v>1.7318973419999999</v>
      </c>
      <c r="N182" s="38">
        <v>0.67931839000000005</v>
      </c>
      <c r="O182" s="16">
        <v>24.001999999999999</v>
      </c>
      <c r="P182" s="16">
        <v>16.305</v>
      </c>
      <c r="Q182" s="16">
        <v>41.569000000000003</v>
      </c>
      <c r="R182" s="19" t="s">
        <v>1052</v>
      </c>
      <c r="S182" s="19" t="s">
        <v>9494</v>
      </c>
    </row>
    <row r="183" spans="1:19">
      <c r="A183" s="19" t="s">
        <v>10903</v>
      </c>
      <c r="B183" s="19" t="s">
        <v>10905</v>
      </c>
      <c r="C183" s="19" t="s">
        <v>15609</v>
      </c>
      <c r="D183" s="25" t="s">
        <v>1046</v>
      </c>
      <c r="E183" s="25" t="s">
        <v>1056</v>
      </c>
      <c r="F183" s="20" t="s">
        <v>957</v>
      </c>
      <c r="G183" s="19"/>
      <c r="H183" s="19" t="s">
        <v>1057</v>
      </c>
      <c r="I183" s="19" t="s">
        <v>15305</v>
      </c>
      <c r="J183" s="20" t="s">
        <v>1049</v>
      </c>
      <c r="K183" s="20" t="s">
        <v>1050</v>
      </c>
      <c r="L183" s="20" t="s">
        <v>1051</v>
      </c>
      <c r="M183" s="38">
        <v>2.0727640219999999</v>
      </c>
      <c r="N183" s="38">
        <v>0.87603166600000004</v>
      </c>
      <c r="O183" s="16">
        <v>17.811</v>
      </c>
      <c r="P183" s="16">
        <v>15.603</v>
      </c>
      <c r="Q183" s="16">
        <v>36.917999999999999</v>
      </c>
      <c r="R183" s="19" t="s">
        <v>1052</v>
      </c>
      <c r="S183" s="19" t="s">
        <v>9494</v>
      </c>
    </row>
    <row r="184" spans="1:19">
      <c r="A184" s="19" t="s">
        <v>10903</v>
      </c>
      <c r="B184" s="19" t="s">
        <v>10905</v>
      </c>
      <c r="C184" s="58" t="s">
        <v>15609</v>
      </c>
      <c r="D184" s="25" t="s">
        <v>1046</v>
      </c>
      <c r="E184" s="25" t="s">
        <v>1047</v>
      </c>
      <c r="F184" s="20" t="s">
        <v>957</v>
      </c>
      <c r="G184" s="19"/>
      <c r="H184" s="19" t="s">
        <v>1048</v>
      </c>
      <c r="I184" s="19" t="s">
        <v>15305</v>
      </c>
      <c r="J184" s="20" t="s">
        <v>1049</v>
      </c>
      <c r="K184" s="20" t="s">
        <v>1050</v>
      </c>
      <c r="L184" s="20" t="s">
        <v>1051</v>
      </c>
      <c r="M184" s="38">
        <v>1.9981366460000001</v>
      </c>
      <c r="N184" s="38">
        <v>0.81790890299999996</v>
      </c>
      <c r="O184" s="16">
        <v>19.32</v>
      </c>
      <c r="P184" s="16">
        <v>15.802</v>
      </c>
      <c r="Q184" s="16">
        <v>38.603999999999999</v>
      </c>
      <c r="R184" s="19" t="s">
        <v>1052</v>
      </c>
      <c r="S184" s="19" t="s">
        <v>9494</v>
      </c>
    </row>
    <row r="185" spans="1:19">
      <c r="A185" s="19" t="s">
        <v>10903</v>
      </c>
      <c r="B185" s="19" t="s">
        <v>10905</v>
      </c>
      <c r="C185" s="19" t="s">
        <v>15609</v>
      </c>
      <c r="D185" s="25" t="s">
        <v>1046</v>
      </c>
      <c r="E185" s="25" t="s">
        <v>309</v>
      </c>
      <c r="F185" s="20" t="s">
        <v>957</v>
      </c>
      <c r="G185" s="19"/>
      <c r="H185" s="19" t="s">
        <v>1053</v>
      </c>
      <c r="I185" s="19" t="s">
        <v>15305</v>
      </c>
      <c r="J185" s="20" t="s">
        <v>1049</v>
      </c>
      <c r="K185" s="20" t="s">
        <v>1050</v>
      </c>
      <c r="L185" s="20" t="s">
        <v>1051</v>
      </c>
      <c r="M185" s="38">
        <v>1.9809301180000001</v>
      </c>
      <c r="N185" s="38">
        <v>0.67011154900000003</v>
      </c>
      <c r="O185" s="16">
        <v>24.384</v>
      </c>
      <c r="P185" s="16">
        <v>16.34</v>
      </c>
      <c r="Q185" s="16">
        <v>48.302999999999997</v>
      </c>
      <c r="R185" s="19" t="s">
        <v>1052</v>
      </c>
      <c r="S185" s="19" t="s">
        <v>9494</v>
      </c>
    </row>
    <row r="186" spans="1:19">
      <c r="A186" s="19" t="s">
        <v>10902</v>
      </c>
      <c r="B186" s="19" t="s">
        <v>10905</v>
      </c>
      <c r="C186" s="19" t="s">
        <v>17020</v>
      </c>
      <c r="D186" s="25" t="s">
        <v>14238</v>
      </c>
      <c r="E186" s="25" t="s">
        <v>1609</v>
      </c>
      <c r="F186" s="20" t="s">
        <v>1280</v>
      </c>
      <c r="G186" s="19" t="s">
        <v>1399</v>
      </c>
      <c r="H186" s="19"/>
      <c r="I186" s="19" t="s">
        <v>1610</v>
      </c>
      <c r="J186" s="20" t="s">
        <v>1611</v>
      </c>
      <c r="K186" s="20" t="s">
        <v>1612</v>
      </c>
      <c r="L186" s="20" t="s">
        <v>1296</v>
      </c>
      <c r="M186" s="38">
        <v>2.0895999999999999</v>
      </c>
      <c r="N186" s="38">
        <v>0.85309999999999997</v>
      </c>
      <c r="O186" s="16">
        <v>18.297999999999998</v>
      </c>
      <c r="P186" s="16">
        <v>15.61</v>
      </c>
      <c r="Q186" s="16">
        <v>38.229999999999997</v>
      </c>
      <c r="R186" s="19" t="s">
        <v>9464</v>
      </c>
      <c r="S186" s="19" t="s">
        <v>9465</v>
      </c>
    </row>
    <row r="187" spans="1:19">
      <c r="A187" s="19" t="s">
        <v>10904</v>
      </c>
      <c r="B187" s="19" t="s">
        <v>10905</v>
      </c>
      <c r="C187" s="19" t="s">
        <v>17020</v>
      </c>
      <c r="D187" s="25" t="s">
        <v>14965</v>
      </c>
      <c r="E187" s="25" t="s">
        <v>1605</v>
      </c>
      <c r="F187" s="20" t="s">
        <v>1280</v>
      </c>
      <c r="G187" s="19" t="s">
        <v>1399</v>
      </c>
      <c r="H187" s="19"/>
      <c r="I187" s="19" t="s">
        <v>1606</v>
      </c>
      <c r="J187" s="20" t="s">
        <v>1607</v>
      </c>
      <c r="K187" s="20" t="s">
        <v>1608</v>
      </c>
      <c r="L187" s="20" t="s">
        <v>1296</v>
      </c>
      <c r="M187" s="38">
        <v>2.0817000000000001</v>
      </c>
      <c r="N187" s="38">
        <v>0.84760000000000002</v>
      </c>
      <c r="O187" s="16">
        <v>18.43</v>
      </c>
      <c r="P187" s="16">
        <v>15.622</v>
      </c>
      <c r="Q187" s="16">
        <v>38.36</v>
      </c>
      <c r="R187" s="19" t="s">
        <v>9464</v>
      </c>
      <c r="S187" s="19" t="s">
        <v>9465</v>
      </c>
    </row>
    <row r="188" spans="1:19">
      <c r="A188" s="19" t="s">
        <v>10904</v>
      </c>
      <c r="B188" s="19" t="s">
        <v>10905</v>
      </c>
      <c r="C188" s="19" t="s">
        <v>17020</v>
      </c>
      <c r="D188" s="25" t="s">
        <v>12660</v>
      </c>
      <c r="E188" s="25">
        <v>2002</v>
      </c>
      <c r="F188" s="20" t="s">
        <v>1280</v>
      </c>
      <c r="G188" s="19" t="s">
        <v>1399</v>
      </c>
      <c r="H188" s="19"/>
      <c r="I188" s="19" t="s">
        <v>1665</v>
      </c>
      <c r="J188" s="20" t="s">
        <v>1666</v>
      </c>
      <c r="K188" s="20" t="s">
        <v>1667</v>
      </c>
      <c r="L188" s="20" t="s">
        <v>1296</v>
      </c>
      <c r="M188" s="38">
        <v>2.0798000000000001</v>
      </c>
      <c r="N188" s="38">
        <v>0.84840000000000004</v>
      </c>
      <c r="O188" s="16">
        <v>18.396999999999998</v>
      </c>
      <c r="P188" s="16">
        <v>15.609</v>
      </c>
      <c r="Q188" s="16">
        <v>38.26</v>
      </c>
      <c r="R188" s="19" t="s">
        <v>9464</v>
      </c>
      <c r="S188" s="19" t="s">
        <v>9465</v>
      </c>
    </row>
    <row r="189" spans="1:19">
      <c r="A189" s="19" t="s">
        <v>10902</v>
      </c>
      <c r="B189" s="19" t="s">
        <v>10905</v>
      </c>
      <c r="C189" s="19" t="s">
        <v>17020</v>
      </c>
      <c r="D189" s="3" t="s">
        <v>15834</v>
      </c>
      <c r="E189" s="5" t="s">
        <v>12208</v>
      </c>
      <c r="F189" s="59" t="s">
        <v>15877</v>
      </c>
      <c r="G189" s="59" t="s">
        <v>4110</v>
      </c>
      <c r="H189" s="59" t="s">
        <v>12379</v>
      </c>
      <c r="I189" s="59" t="s">
        <v>12378</v>
      </c>
      <c r="J189" s="25" t="s">
        <v>12226</v>
      </c>
      <c r="K189" s="25" t="s">
        <v>12227</v>
      </c>
      <c r="L189" s="59" t="s">
        <v>1296</v>
      </c>
      <c r="M189" s="144">
        <v>2.0829</v>
      </c>
      <c r="N189" s="144">
        <v>0.84304999999999997</v>
      </c>
      <c r="O189" s="198">
        <v>18.526</v>
      </c>
      <c r="P189" s="16">
        <f>N189*O189</f>
        <v>15.618344299999999</v>
      </c>
      <c r="Q189" s="16">
        <f>M189*O189</f>
        <v>38.587805400000001</v>
      </c>
      <c r="R189" s="19" t="s">
        <v>36</v>
      </c>
      <c r="S189" s="19" t="s">
        <v>15298</v>
      </c>
    </row>
    <row r="190" spans="1:19">
      <c r="A190" s="19" t="s">
        <v>10904</v>
      </c>
      <c r="B190" s="19" t="s">
        <v>10905</v>
      </c>
      <c r="C190" s="3" t="s">
        <v>17020</v>
      </c>
      <c r="D190" s="25" t="s">
        <v>14628</v>
      </c>
      <c r="E190" s="5" t="s">
        <v>8756</v>
      </c>
      <c r="F190" s="25" t="s">
        <v>141</v>
      </c>
      <c r="G190" s="3" t="s">
        <v>8963</v>
      </c>
      <c r="H190" s="19"/>
      <c r="I190" s="15" t="s">
        <v>8962</v>
      </c>
      <c r="J190" s="20" t="s">
        <v>5782</v>
      </c>
      <c r="K190" s="20" t="s">
        <v>5783</v>
      </c>
      <c r="L190" s="5" t="s">
        <v>1296</v>
      </c>
      <c r="M190" s="41">
        <v>2.0903999999999998</v>
      </c>
      <c r="N190" s="41">
        <v>0.84889999999999999</v>
      </c>
      <c r="O190" s="192">
        <v>18.4842883548983</v>
      </c>
      <c r="P190" s="16">
        <f>N190*O190</f>
        <v>15.691312384473166</v>
      </c>
      <c r="Q190" s="16">
        <f>M190*O190</f>
        <v>38.639556377079401</v>
      </c>
      <c r="R190" s="3" t="s">
        <v>5637</v>
      </c>
      <c r="S190" s="136" t="s">
        <v>9362</v>
      </c>
    </row>
    <row r="191" spans="1:19">
      <c r="A191" s="19" t="s">
        <v>10904</v>
      </c>
      <c r="B191" s="19" t="s">
        <v>10905</v>
      </c>
      <c r="C191" s="19" t="s">
        <v>15609</v>
      </c>
      <c r="D191" s="25" t="s">
        <v>10783</v>
      </c>
      <c r="E191" s="25" t="s">
        <v>8384</v>
      </c>
      <c r="F191" s="20" t="s">
        <v>6178</v>
      </c>
      <c r="G191" s="3"/>
      <c r="H191" s="3"/>
      <c r="I191" s="3" t="s">
        <v>8377</v>
      </c>
      <c r="J191" s="25" t="s">
        <v>8388</v>
      </c>
      <c r="K191" s="25" t="s">
        <v>8389</v>
      </c>
      <c r="L191" s="25" t="s">
        <v>1296</v>
      </c>
      <c r="M191" s="35">
        <f>Q191/O191</f>
        <v>2.0868894034623438</v>
      </c>
      <c r="N191" s="35">
        <f>P191/O191</f>
        <v>0.85792259345021493</v>
      </c>
      <c r="O191" s="16">
        <v>18.138000000000002</v>
      </c>
      <c r="P191" s="16">
        <v>15.561</v>
      </c>
      <c r="Q191" s="16">
        <v>37.851999999999997</v>
      </c>
      <c r="R191" s="3" t="s">
        <v>8378</v>
      </c>
      <c r="S191" s="19" t="s">
        <v>9430</v>
      </c>
    </row>
    <row r="192" spans="1:19">
      <c r="A192" s="19" t="s">
        <v>10904</v>
      </c>
      <c r="B192" s="19" t="s">
        <v>10905</v>
      </c>
      <c r="C192" s="19" t="s">
        <v>15609</v>
      </c>
      <c r="D192" s="25" t="s">
        <v>10783</v>
      </c>
      <c r="E192" s="25" t="s">
        <v>8385</v>
      </c>
      <c r="F192" s="20" t="s">
        <v>6178</v>
      </c>
      <c r="G192" s="3"/>
      <c r="H192" s="3"/>
      <c r="I192" s="3" t="s">
        <v>8377</v>
      </c>
      <c r="J192" s="25" t="s">
        <v>8388</v>
      </c>
      <c r="K192" s="25" t="s">
        <v>8389</v>
      </c>
      <c r="L192" s="25" t="s">
        <v>1296</v>
      </c>
      <c r="M192" s="35">
        <f>Q192/O192</f>
        <v>2.0878751103265665</v>
      </c>
      <c r="N192" s="35">
        <f>P192/O192</f>
        <v>0.85784421888790818</v>
      </c>
      <c r="O192" s="16">
        <v>18.128</v>
      </c>
      <c r="P192" s="16">
        <v>15.551</v>
      </c>
      <c r="Q192" s="16">
        <v>37.848999999999997</v>
      </c>
      <c r="R192" s="3" t="s">
        <v>8378</v>
      </c>
      <c r="S192" s="19" t="s">
        <v>9430</v>
      </c>
    </row>
    <row r="193" spans="1:19">
      <c r="A193" s="19" t="s">
        <v>10904</v>
      </c>
      <c r="B193" s="19" t="s">
        <v>10905</v>
      </c>
      <c r="C193" s="19" t="s">
        <v>15609</v>
      </c>
      <c r="D193" s="25" t="s">
        <v>10783</v>
      </c>
      <c r="E193" s="25" t="s">
        <v>8387</v>
      </c>
      <c r="F193" s="20" t="s">
        <v>6178</v>
      </c>
      <c r="G193" s="3"/>
      <c r="H193" s="3"/>
      <c r="I193" s="3" t="s">
        <v>8377</v>
      </c>
      <c r="J193" s="25" t="s">
        <v>8388</v>
      </c>
      <c r="K193" s="25" t="s">
        <v>8389</v>
      </c>
      <c r="L193" s="25" t="s">
        <v>1296</v>
      </c>
      <c r="M193" s="35">
        <f>Q193/O193</f>
        <v>2.0820850480109736</v>
      </c>
      <c r="N193" s="35">
        <f>P193/O193</f>
        <v>0.85426611796982166</v>
      </c>
      <c r="O193" s="16">
        <v>18.225000000000001</v>
      </c>
      <c r="P193" s="16">
        <v>15.569000000000001</v>
      </c>
      <c r="Q193" s="16">
        <v>37.945999999999998</v>
      </c>
      <c r="R193" s="3" t="s">
        <v>8378</v>
      </c>
      <c r="S193" s="19" t="s">
        <v>9430</v>
      </c>
    </row>
    <row r="194" spans="1:19">
      <c r="A194" s="19" t="s">
        <v>10904</v>
      </c>
      <c r="B194" s="19" t="s">
        <v>10905</v>
      </c>
      <c r="C194" s="19" t="s">
        <v>15609</v>
      </c>
      <c r="D194" s="25" t="s">
        <v>10783</v>
      </c>
      <c r="E194" s="25" t="s">
        <v>8386</v>
      </c>
      <c r="F194" s="20" t="s">
        <v>6178</v>
      </c>
      <c r="G194" s="3"/>
      <c r="H194" s="3"/>
      <c r="I194" s="3" t="s">
        <v>8377</v>
      </c>
      <c r="J194" s="25" t="s">
        <v>8388</v>
      </c>
      <c r="K194" s="25" t="s">
        <v>8389</v>
      </c>
      <c r="L194" s="25" t="s">
        <v>1296</v>
      </c>
      <c r="M194" s="35">
        <f>Q194/O194</f>
        <v>2.0878605702939717</v>
      </c>
      <c r="N194" s="35">
        <f>P194/O194</f>
        <v>0.85792289449009984</v>
      </c>
      <c r="O194" s="16">
        <v>18.131</v>
      </c>
      <c r="P194" s="16">
        <v>15.555</v>
      </c>
      <c r="Q194" s="16">
        <v>37.854999999999997</v>
      </c>
      <c r="R194" s="3" t="s">
        <v>8378</v>
      </c>
      <c r="S194" s="19" t="s">
        <v>9430</v>
      </c>
    </row>
    <row r="195" spans="1:19">
      <c r="A195" s="19" t="s">
        <v>10904</v>
      </c>
      <c r="B195" s="19" t="s">
        <v>10905</v>
      </c>
      <c r="C195" s="19" t="s">
        <v>15609</v>
      </c>
      <c r="D195" s="25" t="s">
        <v>10783</v>
      </c>
      <c r="E195" s="25" t="s">
        <v>8383</v>
      </c>
      <c r="F195" s="20" t="s">
        <v>6178</v>
      </c>
      <c r="G195" s="3"/>
      <c r="H195" s="3"/>
      <c r="I195" s="3" t="s">
        <v>8377</v>
      </c>
      <c r="J195" s="25" t="s">
        <v>8388</v>
      </c>
      <c r="K195" s="25" t="s">
        <v>8389</v>
      </c>
      <c r="L195" s="25" t="s">
        <v>1296</v>
      </c>
      <c r="M195" s="35">
        <f>Q195/O195</f>
        <v>2.084404173531027</v>
      </c>
      <c r="N195" s="35">
        <f>P195/O195</f>
        <v>0.85518945634266885</v>
      </c>
      <c r="O195" s="16">
        <v>18.21</v>
      </c>
      <c r="P195" s="16">
        <v>15.573</v>
      </c>
      <c r="Q195" s="16">
        <v>37.957000000000001</v>
      </c>
      <c r="R195" s="3" t="s">
        <v>8378</v>
      </c>
      <c r="S195" s="19" t="s">
        <v>9430</v>
      </c>
    </row>
    <row r="196" spans="1:19">
      <c r="A196" s="51" t="s">
        <v>10903</v>
      </c>
      <c r="B196" s="19" t="s">
        <v>10905</v>
      </c>
      <c r="C196" s="3" t="s">
        <v>17020</v>
      </c>
      <c r="D196" s="85" t="s">
        <v>12013</v>
      </c>
      <c r="E196" s="25" t="s">
        <v>2723</v>
      </c>
      <c r="F196" s="20" t="s">
        <v>739</v>
      </c>
      <c r="G196" s="3" t="s">
        <v>8857</v>
      </c>
      <c r="H196" s="3" t="s">
        <v>8932</v>
      </c>
      <c r="I196" s="19" t="s">
        <v>2725</v>
      </c>
      <c r="J196" s="20" t="s">
        <v>2726</v>
      </c>
      <c r="K196" s="20" t="s">
        <v>2727</v>
      </c>
      <c r="L196" s="5" t="s">
        <v>1296</v>
      </c>
      <c r="M196" s="38">
        <v>2.0743440230000001</v>
      </c>
      <c r="N196" s="38">
        <v>0.84294352699999997</v>
      </c>
      <c r="O196" s="16">
        <v>18.521999999999998</v>
      </c>
      <c r="P196" s="16">
        <v>15.613</v>
      </c>
      <c r="Q196" s="16">
        <v>38.420999999999999</v>
      </c>
      <c r="R196" s="19" t="s">
        <v>758</v>
      </c>
      <c r="S196" s="19" t="s">
        <v>15270</v>
      </c>
    </row>
    <row r="197" spans="1:19">
      <c r="A197" s="19" t="s">
        <v>10904</v>
      </c>
      <c r="B197" s="19" t="s">
        <v>10905</v>
      </c>
      <c r="C197" s="19" t="s">
        <v>15609</v>
      </c>
      <c r="D197" s="3" t="s">
        <v>12012</v>
      </c>
      <c r="E197" s="25"/>
      <c r="F197" s="25" t="s">
        <v>926</v>
      </c>
      <c r="G197" s="3" t="s">
        <v>9189</v>
      </c>
      <c r="H197" s="3"/>
      <c r="I197" s="3" t="s">
        <v>9234</v>
      </c>
      <c r="J197" s="25" t="s">
        <v>10681</v>
      </c>
      <c r="K197" s="25" t="s">
        <v>10682</v>
      </c>
      <c r="L197" s="25" t="s">
        <v>1051</v>
      </c>
      <c r="M197" s="35">
        <f>Q197/O197</f>
        <v>2.029664541169947</v>
      </c>
      <c r="N197" s="35">
        <f>P197/O197</f>
        <v>0.86154699196007767</v>
      </c>
      <c r="O197" s="16">
        <v>18.035</v>
      </c>
      <c r="P197" s="16">
        <v>15.538</v>
      </c>
      <c r="Q197" s="16">
        <v>36.604999999999997</v>
      </c>
      <c r="R197" s="3" t="s">
        <v>9247</v>
      </c>
      <c r="S197" s="3" t="s">
        <v>9357</v>
      </c>
    </row>
    <row r="198" spans="1:19">
      <c r="A198" s="19" t="s">
        <v>10904</v>
      </c>
      <c r="B198" s="19" t="s">
        <v>10905</v>
      </c>
      <c r="C198" s="19" t="s">
        <v>15609</v>
      </c>
      <c r="D198" s="3" t="s">
        <v>12012</v>
      </c>
      <c r="E198" s="25"/>
      <c r="F198" s="25" t="s">
        <v>926</v>
      </c>
      <c r="G198" s="3" t="s">
        <v>9189</v>
      </c>
      <c r="H198" s="3"/>
      <c r="I198" s="3" t="s">
        <v>9234</v>
      </c>
      <c r="J198" s="25" t="s">
        <v>10681</v>
      </c>
      <c r="K198" s="25" t="s">
        <v>10682</v>
      </c>
      <c r="L198" s="25" t="s">
        <v>1051</v>
      </c>
      <c r="M198" s="35">
        <f>Q198/O198</f>
        <v>2.0976065184179258</v>
      </c>
      <c r="N198" s="35">
        <f>P198/O198</f>
        <v>0.87540315735868279</v>
      </c>
      <c r="O198" s="16">
        <v>17.672999999999998</v>
      </c>
      <c r="P198" s="16">
        <v>15.471</v>
      </c>
      <c r="Q198" s="16">
        <v>37.070999999999998</v>
      </c>
      <c r="R198" s="3" t="s">
        <v>9247</v>
      </c>
      <c r="S198" s="3" t="s">
        <v>9357</v>
      </c>
    </row>
    <row r="199" spans="1:19">
      <c r="A199" s="19" t="s">
        <v>10904</v>
      </c>
      <c r="B199" s="19" t="s">
        <v>10905</v>
      </c>
      <c r="C199" s="19" t="s">
        <v>15609</v>
      </c>
      <c r="D199" s="3" t="s">
        <v>12012</v>
      </c>
      <c r="E199" s="25"/>
      <c r="F199" s="25" t="s">
        <v>926</v>
      </c>
      <c r="G199" s="3" t="s">
        <v>9189</v>
      </c>
      <c r="H199" s="3"/>
      <c r="I199" s="3" t="s">
        <v>9234</v>
      </c>
      <c r="J199" s="25" t="s">
        <v>10681</v>
      </c>
      <c r="K199" s="25" t="s">
        <v>10682</v>
      </c>
      <c r="L199" s="25" t="s">
        <v>1051</v>
      </c>
      <c r="M199" s="35">
        <f>Q199/O199</f>
        <v>2.1982774645269227</v>
      </c>
      <c r="N199" s="35">
        <f>P199/O199</f>
        <v>0.94720862506970704</v>
      </c>
      <c r="O199" s="16">
        <v>16.138999999999999</v>
      </c>
      <c r="P199" s="16">
        <v>15.287000000000001</v>
      </c>
      <c r="Q199" s="16">
        <v>35.478000000000002</v>
      </c>
      <c r="R199" s="3" t="s">
        <v>9247</v>
      </c>
      <c r="S199" s="3" t="s">
        <v>9357</v>
      </c>
    </row>
    <row r="200" spans="1:19">
      <c r="A200" s="19" t="s">
        <v>10904</v>
      </c>
      <c r="B200" s="19" t="s">
        <v>10905</v>
      </c>
      <c r="C200" s="19" t="s">
        <v>17020</v>
      </c>
      <c r="D200" s="25" t="s">
        <v>14964</v>
      </c>
      <c r="E200" s="25">
        <v>1001</v>
      </c>
      <c r="F200" s="20" t="s">
        <v>1280</v>
      </c>
      <c r="G200" s="19" t="s">
        <v>1399</v>
      </c>
      <c r="H200" s="19"/>
      <c r="I200" s="19" t="s">
        <v>1569</v>
      </c>
      <c r="J200" s="20" t="s">
        <v>1570</v>
      </c>
      <c r="K200" s="20" t="s">
        <v>1571</v>
      </c>
      <c r="L200" s="20" t="s">
        <v>1296</v>
      </c>
      <c r="M200" s="38">
        <v>2.0709</v>
      </c>
      <c r="N200" s="38">
        <v>0.84019999999999995</v>
      </c>
      <c r="O200" s="16">
        <v>18.574999999999999</v>
      </c>
      <c r="P200" s="16">
        <v>15.61</v>
      </c>
      <c r="Q200" s="16">
        <v>38.47</v>
      </c>
      <c r="R200" s="19" t="s">
        <v>9464</v>
      </c>
      <c r="S200" s="19" t="s">
        <v>9465</v>
      </c>
    </row>
    <row r="201" spans="1:19">
      <c r="A201" s="19" t="s">
        <v>10903</v>
      </c>
      <c r="B201" s="19" t="s">
        <v>10905</v>
      </c>
      <c r="C201" s="19" t="s">
        <v>15609</v>
      </c>
      <c r="D201" s="25" t="s">
        <v>11345</v>
      </c>
      <c r="E201" s="66" t="s">
        <v>11340</v>
      </c>
      <c r="F201" s="66" t="s">
        <v>8182</v>
      </c>
      <c r="G201" s="3" t="s">
        <v>11344</v>
      </c>
      <c r="H201" s="71" t="s">
        <v>11343</v>
      </c>
      <c r="I201" s="25" t="s">
        <v>11332</v>
      </c>
      <c r="J201" s="47">
        <v>55</v>
      </c>
      <c r="K201" s="47">
        <v>61</v>
      </c>
      <c r="L201" s="67" t="s">
        <v>1296</v>
      </c>
      <c r="M201" s="35">
        <f>Q201/O201</f>
        <v>2.0369612068965517</v>
      </c>
      <c r="N201" s="35">
        <f>P201/O201</f>
        <v>0.83938577586206908</v>
      </c>
      <c r="O201" s="151">
        <v>18.559999999999999</v>
      </c>
      <c r="P201" s="151">
        <v>15.579000000000001</v>
      </c>
      <c r="Q201" s="151">
        <v>37.805999999999997</v>
      </c>
      <c r="R201" s="3" t="s">
        <v>11327</v>
      </c>
      <c r="S201" s="19" t="s">
        <v>15242</v>
      </c>
    </row>
    <row r="202" spans="1:19">
      <c r="A202" s="19" t="s">
        <v>10903</v>
      </c>
      <c r="B202" s="19" t="s">
        <v>10905</v>
      </c>
      <c r="C202" s="19" t="s">
        <v>15609</v>
      </c>
      <c r="D202" s="25" t="s">
        <v>11345</v>
      </c>
      <c r="E202" s="66" t="s">
        <v>11331</v>
      </c>
      <c r="F202" s="67" t="s">
        <v>8182</v>
      </c>
      <c r="G202" s="3" t="s">
        <v>11344</v>
      </c>
      <c r="H202" s="70" t="s">
        <v>11343</v>
      </c>
      <c r="I202" s="25" t="s">
        <v>11330</v>
      </c>
      <c r="J202" s="25" t="s">
        <v>14356</v>
      </c>
      <c r="K202" s="25" t="s">
        <v>14357</v>
      </c>
      <c r="L202" s="67" t="s">
        <v>1296</v>
      </c>
      <c r="M202" s="35">
        <f>Q202/O202</f>
        <v>2.0799603065218593</v>
      </c>
      <c r="N202" s="35">
        <f>P202/O202</f>
        <v>0.85544958376977787</v>
      </c>
      <c r="O202" s="151">
        <v>18.138999999999999</v>
      </c>
      <c r="P202" s="151">
        <v>15.516999999999999</v>
      </c>
      <c r="Q202" s="151">
        <v>37.728400000000001</v>
      </c>
      <c r="R202" s="3" t="s">
        <v>11327</v>
      </c>
      <c r="S202" s="19" t="s">
        <v>15242</v>
      </c>
    </row>
    <row r="203" spans="1:19">
      <c r="A203" s="3" t="s">
        <v>10903</v>
      </c>
      <c r="B203" s="3" t="s">
        <v>10905</v>
      </c>
      <c r="C203" s="19" t="s">
        <v>15609</v>
      </c>
      <c r="D203" s="25" t="s">
        <v>11592</v>
      </c>
      <c r="E203" s="25" t="s">
        <v>11588</v>
      </c>
      <c r="F203" s="25" t="s">
        <v>957</v>
      </c>
      <c r="G203" s="3" t="s">
        <v>11591</v>
      </c>
      <c r="H203" s="19"/>
      <c r="I203" s="19" t="s">
        <v>11598</v>
      </c>
      <c r="J203" s="20" t="s">
        <v>11729</v>
      </c>
      <c r="K203" s="20" t="s">
        <v>11730</v>
      </c>
      <c r="L203" s="20" t="s">
        <v>1051</v>
      </c>
      <c r="M203" s="38">
        <f>Q203/O203</f>
        <v>2.2931858349152323</v>
      </c>
      <c r="N203" s="38">
        <f>P203/O203</f>
        <v>0.99345421221444008</v>
      </c>
      <c r="O203" s="16">
        <v>15.276999999999999</v>
      </c>
      <c r="P203" s="16">
        <v>15.177</v>
      </c>
      <c r="Q203" s="16">
        <v>35.033000000000001</v>
      </c>
      <c r="R203" s="19" t="s">
        <v>11596</v>
      </c>
      <c r="S203" s="16" t="s">
        <v>15287</v>
      </c>
    </row>
    <row r="204" spans="1:19">
      <c r="A204" s="3" t="s">
        <v>10903</v>
      </c>
      <c r="B204" s="3" t="s">
        <v>10905</v>
      </c>
      <c r="C204" s="19" t="s">
        <v>15609</v>
      </c>
      <c r="D204" s="25" t="s">
        <v>11592</v>
      </c>
      <c r="E204" s="25" t="s">
        <v>11588</v>
      </c>
      <c r="F204" s="25" t="s">
        <v>957</v>
      </c>
      <c r="G204" s="3" t="s">
        <v>11591</v>
      </c>
      <c r="H204" s="19"/>
      <c r="I204" s="19" t="s">
        <v>11598</v>
      </c>
      <c r="J204" s="20" t="s">
        <v>11729</v>
      </c>
      <c r="K204" s="20" t="s">
        <v>11730</v>
      </c>
      <c r="L204" s="20" t="s">
        <v>1051</v>
      </c>
      <c r="M204" s="38">
        <f>Q204/O204</f>
        <v>2.2940253627925218</v>
      </c>
      <c r="N204" s="38">
        <f>P204/O204</f>
        <v>0.99352856582559812</v>
      </c>
      <c r="O204" s="16">
        <v>15.298</v>
      </c>
      <c r="P204" s="16">
        <v>15.199</v>
      </c>
      <c r="Q204" s="16">
        <v>35.094000000000001</v>
      </c>
      <c r="R204" s="19" t="s">
        <v>11596</v>
      </c>
      <c r="S204" s="16" t="s">
        <v>15287</v>
      </c>
    </row>
    <row r="205" spans="1:19">
      <c r="A205" s="19" t="s">
        <v>10904</v>
      </c>
      <c r="B205" s="19" t="s">
        <v>10905</v>
      </c>
      <c r="C205" s="19" t="s">
        <v>17020</v>
      </c>
      <c r="D205" s="25" t="s">
        <v>14932</v>
      </c>
      <c r="E205" s="25">
        <v>3389</v>
      </c>
      <c r="F205" s="20" t="s">
        <v>1280</v>
      </c>
      <c r="G205" s="19" t="s">
        <v>1399</v>
      </c>
      <c r="H205" s="19"/>
      <c r="I205" s="19" t="s">
        <v>1464</v>
      </c>
      <c r="J205" s="20" t="s">
        <v>1465</v>
      </c>
      <c r="K205" s="20" t="s">
        <v>1466</v>
      </c>
      <c r="L205" s="20" t="s">
        <v>1296</v>
      </c>
      <c r="M205" s="38">
        <v>2.0859000000000001</v>
      </c>
      <c r="N205" s="38">
        <v>0.84889999999999999</v>
      </c>
      <c r="O205" s="16">
        <v>18.385000000000002</v>
      </c>
      <c r="P205" s="16">
        <v>15.609</v>
      </c>
      <c r="Q205" s="16">
        <v>38.35</v>
      </c>
      <c r="R205" s="19" t="s">
        <v>9464</v>
      </c>
      <c r="S205" s="19" t="s">
        <v>9465</v>
      </c>
    </row>
    <row r="206" spans="1:19">
      <c r="A206" s="3" t="s">
        <v>10902</v>
      </c>
      <c r="B206" s="19" t="s">
        <v>10905</v>
      </c>
      <c r="C206" s="19" t="s">
        <v>17020</v>
      </c>
      <c r="D206" s="3" t="s">
        <v>12111</v>
      </c>
      <c r="E206" s="25">
        <v>2304</v>
      </c>
      <c r="F206" s="20" t="s">
        <v>1280</v>
      </c>
      <c r="G206" s="19" t="s">
        <v>1399</v>
      </c>
      <c r="H206" s="19"/>
      <c r="I206" s="19" t="s">
        <v>1653</v>
      </c>
      <c r="J206" s="20" t="s">
        <v>12109</v>
      </c>
      <c r="K206" s="20" t="s">
        <v>12110</v>
      </c>
      <c r="L206" s="20" t="s">
        <v>1296</v>
      </c>
      <c r="M206" s="38">
        <v>2.0874999999999999</v>
      </c>
      <c r="N206" s="38">
        <v>0.85250000000000004</v>
      </c>
      <c r="O206" s="16">
        <v>18.291</v>
      </c>
      <c r="P206" s="16">
        <v>15.593</v>
      </c>
      <c r="Q206" s="16">
        <v>38.18</v>
      </c>
      <c r="R206" s="19" t="s">
        <v>9464</v>
      </c>
      <c r="S206" s="19" t="s">
        <v>9465</v>
      </c>
    </row>
    <row r="207" spans="1:19">
      <c r="A207" s="19" t="s">
        <v>10903</v>
      </c>
      <c r="B207" s="19" t="s">
        <v>10905</v>
      </c>
      <c r="C207" s="19" t="s">
        <v>17020</v>
      </c>
      <c r="D207" s="59"/>
      <c r="E207" s="25" t="s">
        <v>2021</v>
      </c>
      <c r="F207" s="20" t="s">
        <v>1852</v>
      </c>
      <c r="G207" s="19"/>
      <c r="H207" s="19" t="s">
        <v>2008</v>
      </c>
      <c r="I207" s="19" t="s">
        <v>2018</v>
      </c>
      <c r="J207" s="20" t="s">
        <v>2019</v>
      </c>
      <c r="K207" s="20" t="s">
        <v>2020</v>
      </c>
      <c r="L207" s="59" t="s">
        <v>1296</v>
      </c>
      <c r="M207" s="155">
        <v>2.0733000000000001</v>
      </c>
      <c r="N207" s="155">
        <v>0.84011100000000005</v>
      </c>
      <c r="O207" s="203">
        <v>18.626300000000001</v>
      </c>
      <c r="P207" s="16">
        <f>N207*O207</f>
        <v>15.648159519300002</v>
      </c>
      <c r="Q207" s="16">
        <f>O207*M207</f>
        <v>38.617907790000004</v>
      </c>
      <c r="R207" s="19" t="s">
        <v>36</v>
      </c>
      <c r="S207" s="19" t="s">
        <v>15298</v>
      </c>
    </row>
    <row r="208" spans="1:19">
      <c r="A208" s="19" t="s">
        <v>10904</v>
      </c>
      <c r="B208" s="19" t="s">
        <v>10905</v>
      </c>
      <c r="C208" s="19" t="s">
        <v>17020</v>
      </c>
      <c r="D208" s="20"/>
      <c r="E208" s="25" t="s">
        <v>1687</v>
      </c>
      <c r="F208" s="47" t="s">
        <v>1280</v>
      </c>
      <c r="G208" s="19" t="s">
        <v>1399</v>
      </c>
      <c r="H208" s="19"/>
      <c r="I208" s="19" t="s">
        <v>1684</v>
      </c>
      <c r="J208" s="20" t="s">
        <v>1685</v>
      </c>
      <c r="K208" s="20" t="s">
        <v>1686</v>
      </c>
      <c r="L208" s="20" t="s">
        <v>1296</v>
      </c>
      <c r="M208" s="38">
        <v>2.0888</v>
      </c>
      <c r="N208" s="38">
        <v>0.85270000000000001</v>
      </c>
      <c r="O208" s="16">
        <v>18.294</v>
      </c>
      <c r="P208" s="16">
        <v>15.6</v>
      </c>
      <c r="Q208" s="16">
        <v>38.21</v>
      </c>
      <c r="R208" s="19" t="s">
        <v>9464</v>
      </c>
      <c r="S208" s="19" t="s">
        <v>9465</v>
      </c>
    </row>
    <row r="209" spans="1:19">
      <c r="A209" s="19" t="s">
        <v>10904</v>
      </c>
      <c r="B209" s="19" t="s">
        <v>10905</v>
      </c>
      <c r="C209" s="19" t="s">
        <v>17020</v>
      </c>
      <c r="D209" s="20"/>
      <c r="E209" s="25" t="s">
        <v>1688</v>
      </c>
      <c r="F209" s="47" t="s">
        <v>1280</v>
      </c>
      <c r="G209" s="19" t="s">
        <v>1399</v>
      </c>
      <c r="H209" s="19"/>
      <c r="I209" s="19" t="s">
        <v>1684</v>
      </c>
      <c r="J209" s="20" t="s">
        <v>1685</v>
      </c>
      <c r="K209" s="20" t="s">
        <v>1686</v>
      </c>
      <c r="L209" s="20" t="s">
        <v>1296</v>
      </c>
      <c r="M209" s="38">
        <v>2.0962999999999998</v>
      </c>
      <c r="N209" s="38">
        <v>0.85809999999999997</v>
      </c>
      <c r="O209" s="16">
        <v>18.181999999999999</v>
      </c>
      <c r="P209" s="16">
        <v>15.602</v>
      </c>
      <c r="Q209" s="16">
        <v>38.11</v>
      </c>
      <c r="R209" s="19" t="s">
        <v>9464</v>
      </c>
      <c r="S209" s="19" t="s">
        <v>9465</v>
      </c>
    </row>
    <row r="210" spans="1:19">
      <c r="A210" s="19" t="s">
        <v>10904</v>
      </c>
      <c r="B210" s="19" t="s">
        <v>10905</v>
      </c>
      <c r="C210" s="19" t="s">
        <v>17020</v>
      </c>
      <c r="D210" s="25" t="s">
        <v>11872</v>
      </c>
      <c r="E210" s="25" t="s">
        <v>818</v>
      </c>
      <c r="F210" s="20" t="s">
        <v>739</v>
      </c>
      <c r="G210" s="19" t="s">
        <v>808</v>
      </c>
      <c r="H210" s="19" t="s">
        <v>809</v>
      </c>
      <c r="I210" s="19" t="s">
        <v>819</v>
      </c>
      <c r="J210" s="20" t="s">
        <v>820</v>
      </c>
      <c r="K210" s="20" t="s">
        <v>821</v>
      </c>
      <c r="L210" s="20" t="s">
        <v>10963</v>
      </c>
      <c r="M210" s="38">
        <v>2.0850605209999999</v>
      </c>
      <c r="N210" s="38">
        <v>0.85801138600000004</v>
      </c>
      <c r="O210" s="16">
        <v>18.093</v>
      </c>
      <c r="P210" s="16">
        <v>15.523999999999999</v>
      </c>
      <c r="Q210" s="16">
        <v>37.725000000000001</v>
      </c>
      <c r="R210" s="19" t="s">
        <v>9386</v>
      </c>
      <c r="S210" s="19" t="s">
        <v>9453</v>
      </c>
    </row>
    <row r="211" spans="1:19">
      <c r="A211" s="19" t="s">
        <v>10904</v>
      </c>
      <c r="B211" s="19" t="s">
        <v>10905</v>
      </c>
      <c r="C211" s="19" t="s">
        <v>17020</v>
      </c>
      <c r="D211" s="25" t="s">
        <v>11872</v>
      </c>
      <c r="E211" s="25" t="s">
        <v>10973</v>
      </c>
      <c r="F211" s="20" t="s">
        <v>739</v>
      </c>
      <c r="G211" s="19" t="s">
        <v>10982</v>
      </c>
      <c r="H211" s="19"/>
      <c r="I211" s="19" t="s">
        <v>10965</v>
      </c>
      <c r="J211" s="20" t="s">
        <v>11750</v>
      </c>
      <c r="K211" s="20" t="s">
        <v>11751</v>
      </c>
      <c r="L211" s="20" t="s">
        <v>10974</v>
      </c>
      <c r="M211" s="38">
        <f t="shared" ref="M211:M221" si="6">Q211/O211</f>
        <v>2.0789614275029384</v>
      </c>
      <c r="N211" s="38">
        <f t="shared" ref="N211:N221" si="7">P211/O211</f>
        <v>0.83764291056736828</v>
      </c>
      <c r="O211" s="16">
        <v>18.718</v>
      </c>
      <c r="P211" s="16">
        <v>15.679</v>
      </c>
      <c r="Q211" s="16">
        <v>38.914000000000001</v>
      </c>
      <c r="R211" s="19" t="s">
        <v>9386</v>
      </c>
      <c r="S211" s="19" t="s">
        <v>9453</v>
      </c>
    </row>
    <row r="212" spans="1:19">
      <c r="A212" s="19" t="s">
        <v>10904</v>
      </c>
      <c r="B212" s="19" t="s">
        <v>10905</v>
      </c>
      <c r="C212" s="19" t="s">
        <v>17020</v>
      </c>
      <c r="D212" s="25" t="s">
        <v>11872</v>
      </c>
      <c r="E212" s="25" t="s">
        <v>10975</v>
      </c>
      <c r="F212" s="20" t="s">
        <v>739</v>
      </c>
      <c r="G212" s="19" t="s">
        <v>10982</v>
      </c>
      <c r="H212" s="19"/>
      <c r="I212" s="19" t="s">
        <v>10965</v>
      </c>
      <c r="J212" s="20" t="s">
        <v>11750</v>
      </c>
      <c r="K212" s="20" t="s">
        <v>11751</v>
      </c>
      <c r="L212" s="20" t="s">
        <v>10974</v>
      </c>
      <c r="M212" s="38">
        <f t="shared" si="6"/>
        <v>2.0775053304904048</v>
      </c>
      <c r="N212" s="38">
        <f t="shared" si="7"/>
        <v>0.83635394456289969</v>
      </c>
      <c r="O212" s="16">
        <v>18.760000000000002</v>
      </c>
      <c r="P212" s="16">
        <v>15.69</v>
      </c>
      <c r="Q212" s="16">
        <v>38.973999999999997</v>
      </c>
      <c r="R212" s="19" t="s">
        <v>9386</v>
      </c>
      <c r="S212" s="19" t="s">
        <v>9453</v>
      </c>
    </row>
    <row r="213" spans="1:19">
      <c r="A213" s="19" t="s">
        <v>10904</v>
      </c>
      <c r="B213" s="19" t="s">
        <v>10905</v>
      </c>
      <c r="C213" s="19" t="s">
        <v>17020</v>
      </c>
      <c r="D213" s="25" t="s">
        <v>11872</v>
      </c>
      <c r="E213" s="25" t="s">
        <v>10964</v>
      </c>
      <c r="F213" s="20" t="s">
        <v>739</v>
      </c>
      <c r="G213" s="19" t="s">
        <v>10982</v>
      </c>
      <c r="H213" s="19"/>
      <c r="I213" s="19" t="s">
        <v>10965</v>
      </c>
      <c r="J213" s="20" t="s">
        <v>11750</v>
      </c>
      <c r="K213" s="20" t="s">
        <v>11751</v>
      </c>
      <c r="L213" s="20" t="s">
        <v>10966</v>
      </c>
      <c r="M213" s="38">
        <f t="shared" si="6"/>
        <v>2.0781083386649604</v>
      </c>
      <c r="N213" s="38">
        <f t="shared" si="7"/>
        <v>0.83631904457240347</v>
      </c>
      <c r="O213" s="16">
        <v>18.756</v>
      </c>
      <c r="P213" s="16">
        <v>15.686</v>
      </c>
      <c r="Q213" s="16">
        <v>38.976999999999997</v>
      </c>
      <c r="R213" s="19" t="s">
        <v>9386</v>
      </c>
      <c r="S213" s="19" t="s">
        <v>9453</v>
      </c>
    </row>
    <row r="214" spans="1:19">
      <c r="A214" s="19" t="s">
        <v>10904</v>
      </c>
      <c r="B214" s="19" t="s">
        <v>10905</v>
      </c>
      <c r="C214" s="19" t="s">
        <v>17020</v>
      </c>
      <c r="D214" s="25" t="s">
        <v>11872</v>
      </c>
      <c r="E214" s="25" t="s">
        <v>10967</v>
      </c>
      <c r="F214" s="20" t="s">
        <v>739</v>
      </c>
      <c r="G214" s="19" t="s">
        <v>10982</v>
      </c>
      <c r="H214" s="19"/>
      <c r="I214" s="19" t="s">
        <v>10965</v>
      </c>
      <c r="J214" s="20" t="s">
        <v>11750</v>
      </c>
      <c r="K214" s="20" t="s">
        <v>11751</v>
      </c>
      <c r="L214" s="20" t="s">
        <v>10968</v>
      </c>
      <c r="M214" s="38">
        <f t="shared" si="6"/>
        <v>2.0754918163885483</v>
      </c>
      <c r="N214" s="38">
        <f t="shared" si="7"/>
        <v>0.83552806952071224</v>
      </c>
      <c r="O214" s="16">
        <v>18.757000000000001</v>
      </c>
      <c r="P214" s="16">
        <v>15.672000000000001</v>
      </c>
      <c r="Q214" s="16">
        <v>38.93</v>
      </c>
      <c r="R214" s="19" t="s">
        <v>9386</v>
      </c>
      <c r="S214" s="19" t="s">
        <v>9453</v>
      </c>
    </row>
    <row r="215" spans="1:19">
      <c r="A215" s="19" t="s">
        <v>10904</v>
      </c>
      <c r="B215" s="19" t="s">
        <v>10905</v>
      </c>
      <c r="C215" s="19" t="s">
        <v>17020</v>
      </c>
      <c r="D215" s="25" t="s">
        <v>11872</v>
      </c>
      <c r="E215" s="25" t="s">
        <v>10972</v>
      </c>
      <c r="F215" s="20" t="s">
        <v>739</v>
      </c>
      <c r="G215" s="19" t="s">
        <v>10982</v>
      </c>
      <c r="H215" s="19"/>
      <c r="I215" s="19" t="s">
        <v>10965</v>
      </c>
      <c r="J215" s="20" t="s">
        <v>11750</v>
      </c>
      <c r="K215" s="20" t="s">
        <v>11751</v>
      </c>
      <c r="L215" s="20" t="s">
        <v>10968</v>
      </c>
      <c r="M215" s="38">
        <f t="shared" si="6"/>
        <v>2.0769230769230771</v>
      </c>
      <c r="N215" s="38">
        <f t="shared" si="7"/>
        <v>0.83581930534839122</v>
      </c>
      <c r="O215" s="16">
        <v>18.771999999999998</v>
      </c>
      <c r="P215" s="16">
        <v>15.69</v>
      </c>
      <c r="Q215" s="16">
        <v>38.988</v>
      </c>
      <c r="R215" s="19" t="s">
        <v>9386</v>
      </c>
      <c r="S215" s="19" t="s">
        <v>9453</v>
      </c>
    </row>
    <row r="216" spans="1:19">
      <c r="A216" s="19" t="s">
        <v>10904</v>
      </c>
      <c r="B216" s="19" t="s">
        <v>10905</v>
      </c>
      <c r="C216" s="19" t="s">
        <v>17020</v>
      </c>
      <c r="D216" s="25" t="s">
        <v>11872</v>
      </c>
      <c r="E216" s="25" t="s">
        <v>10971</v>
      </c>
      <c r="F216" s="20" t="s">
        <v>739</v>
      </c>
      <c r="G216" s="19" t="s">
        <v>10982</v>
      </c>
      <c r="H216" s="19"/>
      <c r="I216" s="19" t="s">
        <v>10965</v>
      </c>
      <c r="J216" s="20" t="s">
        <v>11750</v>
      </c>
      <c r="K216" s="20" t="s">
        <v>11751</v>
      </c>
      <c r="L216" s="20" t="s">
        <v>10970</v>
      </c>
      <c r="M216" s="38">
        <f t="shared" si="6"/>
        <v>2.0775669047872904</v>
      </c>
      <c r="N216" s="38">
        <f t="shared" si="7"/>
        <v>0.83628318584070793</v>
      </c>
      <c r="O216" s="16">
        <v>18.757999999999999</v>
      </c>
      <c r="P216" s="16">
        <v>15.686999999999999</v>
      </c>
      <c r="Q216" s="16">
        <v>38.970999999999997</v>
      </c>
      <c r="R216" s="19" t="s">
        <v>9386</v>
      </c>
      <c r="S216" s="19" t="s">
        <v>9453</v>
      </c>
    </row>
    <row r="217" spans="1:19">
      <c r="A217" s="19" t="s">
        <v>10904</v>
      </c>
      <c r="B217" s="19" t="s">
        <v>10905</v>
      </c>
      <c r="C217" s="19" t="s">
        <v>17020</v>
      </c>
      <c r="D217" s="25" t="s">
        <v>11872</v>
      </c>
      <c r="E217" s="25" t="s">
        <v>10969</v>
      </c>
      <c r="F217" s="20" t="s">
        <v>739</v>
      </c>
      <c r="G217" s="19" t="s">
        <v>10982</v>
      </c>
      <c r="H217" s="19"/>
      <c r="I217" s="19" t="s">
        <v>10965</v>
      </c>
      <c r="J217" s="20" t="s">
        <v>11750</v>
      </c>
      <c r="K217" s="20" t="s">
        <v>11751</v>
      </c>
      <c r="L217" s="20" t="s">
        <v>10970</v>
      </c>
      <c r="M217" s="38">
        <f t="shared" si="6"/>
        <v>2.0776202153747736</v>
      </c>
      <c r="N217" s="38">
        <f t="shared" si="7"/>
        <v>0.83628318584070793</v>
      </c>
      <c r="O217" s="16">
        <v>18.757999999999999</v>
      </c>
      <c r="P217" s="16">
        <v>15.686999999999999</v>
      </c>
      <c r="Q217" s="16">
        <v>38.972000000000001</v>
      </c>
      <c r="R217" s="19" t="s">
        <v>9386</v>
      </c>
      <c r="S217" s="19" t="s">
        <v>9453</v>
      </c>
    </row>
    <row r="218" spans="1:19">
      <c r="A218" s="19" t="s">
        <v>10903</v>
      </c>
      <c r="B218" s="19" t="s">
        <v>10905</v>
      </c>
      <c r="C218" s="19" t="s">
        <v>15609</v>
      </c>
      <c r="D218" s="25" t="s">
        <v>15784</v>
      </c>
      <c r="E218" s="73">
        <v>1</v>
      </c>
      <c r="F218" s="156" t="s">
        <v>11684</v>
      </c>
      <c r="G218" s="19"/>
      <c r="H218" s="19"/>
      <c r="I218" s="156" t="s">
        <v>11683</v>
      </c>
      <c r="J218" s="20" t="s">
        <v>11725</v>
      </c>
      <c r="K218" s="20" t="s">
        <v>11726</v>
      </c>
      <c r="L218" s="156" t="s">
        <v>11687</v>
      </c>
      <c r="M218" s="36">
        <f t="shared" si="6"/>
        <v>0.46800686442755579</v>
      </c>
      <c r="N218" s="36">
        <f t="shared" si="7"/>
        <v>0.27813189507232167</v>
      </c>
      <c r="O218" s="202">
        <v>81.58</v>
      </c>
      <c r="P218" s="202">
        <v>22.69</v>
      </c>
      <c r="Q218" s="202">
        <v>38.18</v>
      </c>
      <c r="R218" s="156" t="s">
        <v>11685</v>
      </c>
      <c r="S218" s="156" t="s">
        <v>15271</v>
      </c>
    </row>
    <row r="219" spans="1:19">
      <c r="A219" s="19" t="s">
        <v>10903</v>
      </c>
      <c r="B219" s="19" t="s">
        <v>10905</v>
      </c>
      <c r="C219" s="19" t="s">
        <v>15609</v>
      </c>
      <c r="D219" s="25" t="s">
        <v>15784</v>
      </c>
      <c r="E219" s="73">
        <v>2</v>
      </c>
      <c r="F219" s="156" t="s">
        <v>11684</v>
      </c>
      <c r="G219" s="19"/>
      <c r="H219" s="19"/>
      <c r="I219" s="156" t="s">
        <v>11683</v>
      </c>
      <c r="J219" s="20" t="s">
        <v>11725</v>
      </c>
      <c r="K219" s="20" t="s">
        <v>11726</v>
      </c>
      <c r="L219" s="156" t="s">
        <v>11687</v>
      </c>
      <c r="M219" s="36">
        <f t="shared" si="6"/>
        <v>1.1169932728868091</v>
      </c>
      <c r="N219" s="36">
        <f t="shared" si="7"/>
        <v>0.50716583796431713</v>
      </c>
      <c r="O219" s="202">
        <v>34.19</v>
      </c>
      <c r="P219" s="202">
        <v>17.34</v>
      </c>
      <c r="Q219" s="202">
        <v>38.19</v>
      </c>
      <c r="R219" s="156" t="s">
        <v>11685</v>
      </c>
      <c r="S219" s="156" t="s">
        <v>15271</v>
      </c>
    </row>
    <row r="220" spans="1:19">
      <c r="A220" s="19" t="s">
        <v>10903</v>
      </c>
      <c r="B220" s="19" t="s">
        <v>10905</v>
      </c>
      <c r="C220" s="19" t="s">
        <v>15609</v>
      </c>
      <c r="D220" s="25" t="s">
        <v>15784</v>
      </c>
      <c r="E220" s="73">
        <v>7</v>
      </c>
      <c r="F220" s="156" t="s">
        <v>11684</v>
      </c>
      <c r="G220" s="19"/>
      <c r="H220" s="19"/>
      <c r="I220" s="156" t="s">
        <v>11683</v>
      </c>
      <c r="J220" s="20" t="s">
        <v>11725</v>
      </c>
      <c r="K220" s="20" t="s">
        <v>11726</v>
      </c>
      <c r="L220" s="156" t="s">
        <v>11682</v>
      </c>
      <c r="M220" s="36">
        <f t="shared" si="6"/>
        <v>2.1632292280494991</v>
      </c>
      <c r="N220" s="36">
        <f t="shared" si="7"/>
        <v>0.9104301708898056</v>
      </c>
      <c r="O220" s="202">
        <v>16.97</v>
      </c>
      <c r="P220" s="202">
        <v>15.45</v>
      </c>
      <c r="Q220" s="202">
        <v>36.71</v>
      </c>
      <c r="R220" s="156" t="s">
        <v>11685</v>
      </c>
      <c r="S220" s="156" t="s">
        <v>15271</v>
      </c>
    </row>
    <row r="221" spans="1:19">
      <c r="A221" s="19" t="s">
        <v>10903</v>
      </c>
      <c r="B221" s="19" t="s">
        <v>10905</v>
      </c>
      <c r="C221" s="19" t="s">
        <v>15609</v>
      </c>
      <c r="D221" s="25" t="s">
        <v>15784</v>
      </c>
      <c r="E221" s="73">
        <v>6</v>
      </c>
      <c r="F221" s="156" t="s">
        <v>11684</v>
      </c>
      <c r="G221" s="19"/>
      <c r="H221" s="19"/>
      <c r="I221" s="156" t="s">
        <v>11683</v>
      </c>
      <c r="J221" s="20" t="s">
        <v>11725</v>
      </c>
      <c r="K221" s="20" t="s">
        <v>11726</v>
      </c>
      <c r="L221" s="156" t="s">
        <v>11682</v>
      </c>
      <c r="M221" s="36">
        <f t="shared" si="6"/>
        <v>2.1297666476949346</v>
      </c>
      <c r="N221" s="36">
        <f t="shared" si="7"/>
        <v>0.88104723961297671</v>
      </c>
      <c r="O221" s="202">
        <v>17.57</v>
      </c>
      <c r="P221" s="202">
        <v>15.48</v>
      </c>
      <c r="Q221" s="202">
        <v>37.42</v>
      </c>
      <c r="R221" s="156" t="s">
        <v>11685</v>
      </c>
      <c r="S221" s="156" t="s">
        <v>15271</v>
      </c>
    </row>
    <row r="222" spans="1:19">
      <c r="A222" s="19" t="s">
        <v>10904</v>
      </c>
      <c r="B222" s="19" t="s">
        <v>10905</v>
      </c>
      <c r="C222" s="19" t="s">
        <v>17020</v>
      </c>
      <c r="D222" s="25" t="s">
        <v>11616</v>
      </c>
      <c r="E222" s="25" t="s">
        <v>11614</v>
      </c>
      <c r="F222" s="25" t="s">
        <v>7410</v>
      </c>
      <c r="G222" s="19"/>
      <c r="H222" s="3" t="s">
        <v>11615</v>
      </c>
      <c r="I222" s="3" t="s">
        <v>7491</v>
      </c>
      <c r="J222" s="20" t="s">
        <v>15612</v>
      </c>
      <c r="K222" s="20" t="s">
        <v>15613</v>
      </c>
      <c r="L222" s="25" t="s">
        <v>11616</v>
      </c>
      <c r="M222" s="35">
        <v>2.0943000000000001</v>
      </c>
      <c r="N222" s="35">
        <v>0.85777999999999999</v>
      </c>
      <c r="O222" s="16">
        <v>18.155999999999999</v>
      </c>
      <c r="P222" s="16">
        <f>N222*O222</f>
        <v>15.573853679999999</v>
      </c>
      <c r="Q222" s="16">
        <f>O222*M222</f>
        <v>38.024110799999995</v>
      </c>
      <c r="R222" s="3" t="s">
        <v>11612</v>
      </c>
      <c r="S222" s="3" t="s">
        <v>15296</v>
      </c>
    </row>
    <row r="223" spans="1:19">
      <c r="A223" s="19" t="s">
        <v>10904</v>
      </c>
      <c r="B223" s="19" t="s">
        <v>10905</v>
      </c>
      <c r="C223" s="19" t="s">
        <v>17020</v>
      </c>
      <c r="D223" s="20" t="s">
        <v>11616</v>
      </c>
      <c r="E223" s="25" t="s">
        <v>11613</v>
      </c>
      <c r="F223" s="25" t="s">
        <v>7410</v>
      </c>
      <c r="G223" s="19"/>
      <c r="H223" s="3" t="s">
        <v>11615</v>
      </c>
      <c r="I223" s="3" t="s">
        <v>7491</v>
      </c>
      <c r="J223" s="20" t="s">
        <v>15612</v>
      </c>
      <c r="K223" s="20" t="s">
        <v>15613</v>
      </c>
      <c r="L223" s="20" t="s">
        <v>11616</v>
      </c>
      <c r="M223" s="38">
        <v>2.0941399999999999</v>
      </c>
      <c r="N223" s="38">
        <v>0.85699000000000003</v>
      </c>
      <c r="O223" s="16">
        <v>18.218</v>
      </c>
      <c r="P223" s="16">
        <f>N223*O223</f>
        <v>15.612643820000001</v>
      </c>
      <c r="Q223" s="16">
        <f>O223*M223</f>
        <v>38.151042519999997</v>
      </c>
      <c r="R223" s="3" t="s">
        <v>11612</v>
      </c>
      <c r="S223" s="3" t="s">
        <v>15296</v>
      </c>
    </row>
    <row r="224" spans="1:19">
      <c r="A224" s="46" t="s">
        <v>10903</v>
      </c>
      <c r="B224" s="19" t="s">
        <v>10905</v>
      </c>
      <c r="C224" s="19" t="s">
        <v>17020</v>
      </c>
      <c r="D224" s="25" t="s">
        <v>6</v>
      </c>
      <c r="E224" s="25" t="s">
        <v>5987</v>
      </c>
      <c r="F224" s="20" t="s">
        <v>141</v>
      </c>
      <c r="G224" s="19" t="s">
        <v>141</v>
      </c>
      <c r="H224" s="19"/>
      <c r="I224" s="19" t="s">
        <v>5988</v>
      </c>
      <c r="J224" s="20" t="s">
        <v>5989</v>
      </c>
      <c r="K224" s="20" t="s">
        <v>5990</v>
      </c>
      <c r="L224" s="20" t="s">
        <v>5991</v>
      </c>
      <c r="M224" s="38">
        <v>2.0645933009999999</v>
      </c>
      <c r="N224" s="38">
        <v>0.83040935699999996</v>
      </c>
      <c r="O224" s="16">
        <v>18.809999999999999</v>
      </c>
      <c r="P224" s="16">
        <v>15.62</v>
      </c>
      <c r="Q224" s="16">
        <v>38.835000000000001</v>
      </c>
      <c r="R224" s="19" t="s">
        <v>9418</v>
      </c>
      <c r="S224" s="19" t="s">
        <v>9364</v>
      </c>
    </row>
    <row r="225" spans="1:19">
      <c r="A225" s="19" t="s">
        <v>10904</v>
      </c>
      <c r="B225" s="19" t="s">
        <v>10905</v>
      </c>
      <c r="C225" s="19" t="s">
        <v>17020</v>
      </c>
      <c r="D225" s="25" t="s">
        <v>14628</v>
      </c>
      <c r="E225" s="25" t="s">
        <v>5780</v>
      </c>
      <c r="F225" s="20" t="s">
        <v>141</v>
      </c>
      <c r="G225" s="19" t="s">
        <v>5781</v>
      </c>
      <c r="H225" s="19"/>
      <c r="I225" s="19" t="s">
        <v>5781</v>
      </c>
      <c r="J225" s="20" t="s">
        <v>5782</v>
      </c>
      <c r="K225" s="20" t="s">
        <v>5783</v>
      </c>
      <c r="L225" s="20" t="s">
        <v>5784</v>
      </c>
      <c r="M225" s="38">
        <v>2.092017496</v>
      </c>
      <c r="N225" s="38">
        <v>0.85161290300000003</v>
      </c>
      <c r="O225" s="16">
        <v>18.29</v>
      </c>
      <c r="P225" s="16">
        <v>15.576000000000001</v>
      </c>
      <c r="Q225" s="16">
        <v>38.262999999999998</v>
      </c>
      <c r="R225" s="19" t="s">
        <v>9418</v>
      </c>
      <c r="S225" s="19" t="s">
        <v>9364</v>
      </c>
    </row>
    <row r="226" spans="1:19">
      <c r="A226" s="19" t="s">
        <v>10904</v>
      </c>
      <c r="B226" s="19" t="s">
        <v>10905</v>
      </c>
      <c r="C226" s="19" t="s">
        <v>17020</v>
      </c>
      <c r="D226" s="25" t="s">
        <v>14628</v>
      </c>
      <c r="E226" s="25" t="s">
        <v>5785</v>
      </c>
      <c r="F226" s="20" t="s">
        <v>141</v>
      </c>
      <c r="G226" s="19" t="s">
        <v>141</v>
      </c>
      <c r="H226" s="19"/>
      <c r="I226" s="19" t="s">
        <v>5781</v>
      </c>
      <c r="J226" s="20" t="s">
        <v>5782</v>
      </c>
      <c r="K226" s="20" t="s">
        <v>5783</v>
      </c>
      <c r="L226" s="20" t="s">
        <v>5784</v>
      </c>
      <c r="M226" s="38">
        <v>2.087717391</v>
      </c>
      <c r="N226" s="38">
        <v>0.84842391299999997</v>
      </c>
      <c r="O226" s="16">
        <v>18.399999999999999</v>
      </c>
      <c r="P226" s="16">
        <v>15.611000000000001</v>
      </c>
      <c r="Q226" s="16">
        <v>38.414000000000001</v>
      </c>
      <c r="R226" s="19" t="s">
        <v>9418</v>
      </c>
      <c r="S226" s="19" t="s">
        <v>9364</v>
      </c>
    </row>
    <row r="227" spans="1:19">
      <c r="A227" s="19" t="s">
        <v>10904</v>
      </c>
      <c r="B227" s="19" t="s">
        <v>10905</v>
      </c>
      <c r="C227" s="19" t="s">
        <v>17020</v>
      </c>
      <c r="D227" s="3" t="s">
        <v>12653</v>
      </c>
      <c r="E227" s="25">
        <v>214</v>
      </c>
      <c r="F227" s="20" t="s">
        <v>9248</v>
      </c>
      <c r="G227" s="19" t="s">
        <v>1695</v>
      </c>
      <c r="H227" s="19"/>
      <c r="I227" s="19" t="s">
        <v>1738</v>
      </c>
      <c r="J227" s="20" t="s">
        <v>1739</v>
      </c>
      <c r="K227" s="20" t="s">
        <v>1740</v>
      </c>
      <c r="L227" s="20" t="s">
        <v>1741</v>
      </c>
      <c r="M227" s="38">
        <v>2.1032999999999999</v>
      </c>
      <c r="N227" s="38">
        <v>0.85980000000000001</v>
      </c>
      <c r="O227" s="16">
        <v>18.117000000000001</v>
      </c>
      <c r="P227" s="16">
        <v>15.576000000000001</v>
      </c>
      <c r="Q227" s="16">
        <v>38.11</v>
      </c>
      <c r="R227" s="19" t="s">
        <v>9488</v>
      </c>
      <c r="S227" s="19" t="s">
        <v>9490</v>
      </c>
    </row>
    <row r="228" spans="1:19">
      <c r="A228" s="49" t="s">
        <v>10903</v>
      </c>
      <c r="B228" s="49" t="s">
        <v>10905</v>
      </c>
      <c r="C228" s="49" t="s">
        <v>15609</v>
      </c>
      <c r="D228" s="66" t="s">
        <v>15366</v>
      </c>
      <c r="E228" s="157" t="s">
        <v>15333</v>
      </c>
      <c r="F228" s="25" t="s">
        <v>8403</v>
      </c>
      <c r="G228" s="49" t="s">
        <v>15373</v>
      </c>
      <c r="H228" s="49"/>
      <c r="I228" s="66" t="s">
        <v>15358</v>
      </c>
      <c r="J228" s="25" t="s">
        <v>15378</v>
      </c>
      <c r="K228" s="25" t="s">
        <v>15379</v>
      </c>
      <c r="L228" s="66" t="s">
        <v>15355</v>
      </c>
      <c r="M228" s="35">
        <f>Q228/O228</f>
        <v>2.0814503981063051</v>
      </c>
      <c r="N228" s="35">
        <f>P228/O228</f>
        <v>0.84000430385194746</v>
      </c>
      <c r="O228" s="191">
        <v>18.588000000000001</v>
      </c>
      <c r="P228" s="191">
        <v>15.614000000000001</v>
      </c>
      <c r="Q228" s="191">
        <v>38.69</v>
      </c>
      <c r="R228" s="49" t="s">
        <v>15375</v>
      </c>
      <c r="S228" s="151" t="s">
        <v>15721</v>
      </c>
    </row>
    <row r="229" spans="1:19">
      <c r="A229" s="3" t="s">
        <v>10903</v>
      </c>
      <c r="B229" s="3" t="s">
        <v>10905</v>
      </c>
      <c r="C229" s="3" t="s">
        <v>15609</v>
      </c>
      <c r="D229" s="66" t="s">
        <v>15370</v>
      </c>
      <c r="E229" s="66" t="s">
        <v>15340</v>
      </c>
      <c r="F229" s="25" t="s">
        <v>8403</v>
      </c>
      <c r="G229" s="3" t="s">
        <v>15373</v>
      </c>
      <c r="H229" s="3"/>
      <c r="I229" s="66" t="s">
        <v>15361</v>
      </c>
      <c r="J229" s="25" t="s">
        <v>15382</v>
      </c>
      <c r="K229" s="25" t="s">
        <v>15383</v>
      </c>
      <c r="L229" s="66" t="s">
        <v>15355</v>
      </c>
      <c r="M229" s="35">
        <f>Q229/O229</f>
        <v>2.0786063766869183</v>
      </c>
      <c r="N229" s="35">
        <f>P229/O229</f>
        <v>0.83859347276735308</v>
      </c>
      <c r="O229" s="151">
        <v>18.599</v>
      </c>
      <c r="P229" s="151">
        <v>15.597</v>
      </c>
      <c r="Q229" s="151">
        <v>38.659999999999997</v>
      </c>
      <c r="R229" s="49" t="s">
        <v>15375</v>
      </c>
      <c r="S229" s="151" t="s">
        <v>15721</v>
      </c>
    </row>
    <row r="230" spans="1:19">
      <c r="A230" s="19" t="s">
        <v>10903</v>
      </c>
      <c r="B230" s="19" t="s">
        <v>10905</v>
      </c>
      <c r="C230" s="19" t="s">
        <v>17020</v>
      </c>
      <c r="D230" s="20" t="s">
        <v>2071</v>
      </c>
      <c r="E230" s="25" t="s">
        <v>2070</v>
      </c>
      <c r="F230" s="20" t="s">
        <v>1852</v>
      </c>
      <c r="G230" s="19" t="s">
        <v>2033</v>
      </c>
      <c r="H230" s="20" t="s">
        <v>2031</v>
      </c>
      <c r="I230" s="19" t="s">
        <v>2067</v>
      </c>
      <c r="J230" s="20" t="s">
        <v>2068</v>
      </c>
      <c r="K230" s="20" t="s">
        <v>2069</v>
      </c>
      <c r="L230" s="20" t="s">
        <v>2071</v>
      </c>
      <c r="M230" s="38">
        <v>2.0653999999999999</v>
      </c>
      <c r="N230" s="38">
        <v>0.83709999999999996</v>
      </c>
      <c r="O230" s="16">
        <v>18.660197799999999</v>
      </c>
      <c r="P230" s="16">
        <v>15.620451579999999</v>
      </c>
      <c r="Q230" s="16">
        <v>38.540772529999998</v>
      </c>
      <c r="R230" s="19" t="s">
        <v>9412</v>
      </c>
      <c r="S230" s="19" t="s">
        <v>9497</v>
      </c>
    </row>
    <row r="231" spans="1:19">
      <c r="A231" s="51" t="s">
        <v>10904</v>
      </c>
      <c r="B231" s="19" t="s">
        <v>10905</v>
      </c>
      <c r="C231" s="19" t="s">
        <v>17020</v>
      </c>
      <c r="D231" s="25" t="s">
        <v>6</v>
      </c>
      <c r="E231" s="25" t="s">
        <v>2037</v>
      </c>
      <c r="F231" s="20" t="s">
        <v>1852</v>
      </c>
      <c r="G231" s="19" t="s">
        <v>2033</v>
      </c>
      <c r="H231" s="19"/>
      <c r="I231" s="19" t="s">
        <v>2034</v>
      </c>
      <c r="J231" s="20" t="s">
        <v>2035</v>
      </c>
      <c r="K231" s="20" t="s">
        <v>2036</v>
      </c>
      <c r="L231" s="20" t="s">
        <v>2038</v>
      </c>
      <c r="M231" s="38">
        <v>2.0745</v>
      </c>
      <c r="N231" s="38">
        <v>0.84499999999999997</v>
      </c>
      <c r="O231" s="16">
        <v>18.480872300000001</v>
      </c>
      <c r="P231" s="16">
        <v>15.61633709</v>
      </c>
      <c r="Q231" s="16">
        <v>38.338569579999998</v>
      </c>
      <c r="R231" s="19" t="s">
        <v>9412</v>
      </c>
      <c r="S231" s="19" t="s">
        <v>9497</v>
      </c>
    </row>
    <row r="232" spans="1:19">
      <c r="A232" s="51" t="s">
        <v>10903</v>
      </c>
      <c r="B232" s="19" t="s">
        <v>10905</v>
      </c>
      <c r="C232" s="19" t="s">
        <v>17020</v>
      </c>
      <c r="D232" s="25" t="s">
        <v>6</v>
      </c>
      <c r="E232" s="25" t="s">
        <v>2032</v>
      </c>
      <c r="F232" s="20" t="s">
        <v>1852</v>
      </c>
      <c r="G232" s="19" t="s">
        <v>2033</v>
      </c>
      <c r="H232" s="19"/>
      <c r="I232" s="19" t="s">
        <v>2034</v>
      </c>
      <c r="J232" s="20" t="s">
        <v>2035</v>
      </c>
      <c r="K232" s="20" t="s">
        <v>2036</v>
      </c>
      <c r="L232" s="20" t="s">
        <v>1850</v>
      </c>
      <c r="M232" s="38">
        <v>2.0644999999999998</v>
      </c>
      <c r="N232" s="38">
        <v>0.83589999999999998</v>
      </c>
      <c r="O232" s="16">
        <v>18.723085560000001</v>
      </c>
      <c r="P232" s="16">
        <v>15.650627220000001</v>
      </c>
      <c r="Q232" s="16">
        <v>38.653810149999998</v>
      </c>
      <c r="R232" s="19" t="s">
        <v>9412</v>
      </c>
      <c r="S232" s="19" t="s">
        <v>9497</v>
      </c>
    </row>
    <row r="233" spans="1:19">
      <c r="A233" s="19" t="s">
        <v>10904</v>
      </c>
      <c r="B233" s="19" t="s">
        <v>10905</v>
      </c>
      <c r="C233" s="19" t="s">
        <v>17020</v>
      </c>
      <c r="D233" s="25" t="s">
        <v>2166</v>
      </c>
      <c r="E233" s="25" t="s">
        <v>2201</v>
      </c>
      <c r="F233" s="20" t="s">
        <v>1852</v>
      </c>
      <c r="G233" s="19" t="s">
        <v>1899</v>
      </c>
      <c r="H233" s="19"/>
      <c r="I233" s="19" t="s">
        <v>2054</v>
      </c>
      <c r="J233" s="20" t="s">
        <v>2055</v>
      </c>
      <c r="K233" s="20" t="s">
        <v>2056</v>
      </c>
      <c r="L233" s="20" t="s">
        <v>1850</v>
      </c>
      <c r="M233" s="38">
        <v>2.0844999999999998</v>
      </c>
      <c r="N233" s="38">
        <v>0.84470000000000001</v>
      </c>
      <c r="O233" s="16">
        <v>18.497965220000001</v>
      </c>
      <c r="P233" s="16">
        <v>15.62523122</v>
      </c>
      <c r="Q233" s="16">
        <v>38.559008509999998</v>
      </c>
      <c r="R233" s="19" t="s">
        <v>9412</v>
      </c>
      <c r="S233" s="19" t="s">
        <v>9497</v>
      </c>
    </row>
    <row r="234" spans="1:19">
      <c r="A234" s="46" t="s">
        <v>10903</v>
      </c>
      <c r="B234" s="19" t="s">
        <v>10905</v>
      </c>
      <c r="C234" s="19" t="s">
        <v>17020</v>
      </c>
      <c r="D234" s="3" t="s">
        <v>14624</v>
      </c>
      <c r="E234" s="25" t="s">
        <v>1848</v>
      </c>
      <c r="F234" s="20" t="s">
        <v>1849</v>
      </c>
      <c r="G234" s="19" t="s">
        <v>1849</v>
      </c>
      <c r="H234" s="19"/>
      <c r="I234" s="19" t="s">
        <v>14627</v>
      </c>
      <c r="J234" s="20" t="s">
        <v>14625</v>
      </c>
      <c r="K234" s="20" t="s">
        <v>14626</v>
      </c>
      <c r="L234" s="19" t="s">
        <v>1850</v>
      </c>
      <c r="M234" s="38">
        <v>2.0901000000000001</v>
      </c>
      <c r="N234" s="38">
        <v>0.85809999999999997</v>
      </c>
      <c r="O234" s="16">
        <v>18.32508704</v>
      </c>
      <c r="P234" s="16">
        <v>15.72475719</v>
      </c>
      <c r="Q234" s="16">
        <v>38.301264430000003</v>
      </c>
      <c r="R234" s="19" t="s">
        <v>1851</v>
      </c>
      <c r="S234" s="19" t="s">
        <v>9497</v>
      </c>
    </row>
    <row r="235" spans="1:19">
      <c r="A235" s="19" t="s">
        <v>10904</v>
      </c>
      <c r="B235" s="19" t="s">
        <v>10905</v>
      </c>
      <c r="C235" s="19" t="s">
        <v>17020</v>
      </c>
      <c r="D235" s="25" t="s">
        <v>11872</v>
      </c>
      <c r="E235" s="25" t="s">
        <v>777</v>
      </c>
      <c r="F235" s="20" t="s">
        <v>739</v>
      </c>
      <c r="G235" s="19" t="s">
        <v>10982</v>
      </c>
      <c r="H235" s="19"/>
      <c r="I235" s="19" t="s">
        <v>10965</v>
      </c>
      <c r="J235" s="20" t="s">
        <v>11750</v>
      </c>
      <c r="K235" s="20" t="s">
        <v>11751</v>
      </c>
      <c r="L235" s="20" t="s">
        <v>10962</v>
      </c>
      <c r="M235" s="38">
        <f>Q235/O235</f>
        <v>2.0784941076094494</v>
      </c>
      <c r="N235" s="38">
        <f>P235/O235</f>
        <v>0.83655948381592282</v>
      </c>
      <c r="O235" s="16">
        <v>18.753</v>
      </c>
      <c r="P235" s="16">
        <v>15.688000000000001</v>
      </c>
      <c r="Q235" s="16">
        <v>38.978000000000002</v>
      </c>
      <c r="R235" s="19" t="s">
        <v>9386</v>
      </c>
      <c r="S235" s="19" t="s">
        <v>9453</v>
      </c>
    </row>
    <row r="236" spans="1:19">
      <c r="A236" s="19" t="s">
        <v>10904</v>
      </c>
      <c r="B236" s="19" t="s">
        <v>10905</v>
      </c>
      <c r="C236" s="19" t="s">
        <v>17020</v>
      </c>
      <c r="D236" s="25" t="s">
        <v>11872</v>
      </c>
      <c r="E236" s="25" t="s">
        <v>811</v>
      </c>
      <c r="F236" s="20" t="s">
        <v>739</v>
      </c>
      <c r="G236" s="19" t="s">
        <v>808</v>
      </c>
      <c r="H236" s="19" t="s">
        <v>809</v>
      </c>
      <c r="I236" s="19" t="s">
        <v>810</v>
      </c>
      <c r="J236" s="20" t="s">
        <v>792</v>
      </c>
      <c r="K236" s="20" t="s">
        <v>793</v>
      </c>
      <c r="L236" s="20" t="s">
        <v>10962</v>
      </c>
      <c r="M236" s="38">
        <v>2.0789305159999998</v>
      </c>
      <c r="N236" s="38">
        <v>0.83685558800000004</v>
      </c>
      <c r="O236" s="16">
        <v>18.738</v>
      </c>
      <c r="P236" s="16">
        <v>15.680999999999999</v>
      </c>
      <c r="Q236" s="16">
        <v>38.954999999999998</v>
      </c>
      <c r="R236" s="19" t="s">
        <v>9386</v>
      </c>
      <c r="S236" s="19" t="s">
        <v>9453</v>
      </c>
    </row>
    <row r="237" spans="1:19">
      <c r="A237" s="19" t="s">
        <v>10904</v>
      </c>
      <c r="B237" s="19" t="s">
        <v>10905</v>
      </c>
      <c r="C237" s="19" t="s">
        <v>17020</v>
      </c>
      <c r="D237" s="25" t="s">
        <v>11872</v>
      </c>
      <c r="E237" s="25" t="s">
        <v>773</v>
      </c>
      <c r="F237" s="20" t="s">
        <v>739</v>
      </c>
      <c r="G237" s="19" t="s">
        <v>10982</v>
      </c>
      <c r="H237" s="19"/>
      <c r="I237" s="19" t="s">
        <v>10965</v>
      </c>
      <c r="J237" s="20" t="s">
        <v>11750</v>
      </c>
      <c r="K237" s="20" t="s">
        <v>11751</v>
      </c>
      <c r="L237" s="20" t="s">
        <v>10977</v>
      </c>
      <c r="M237" s="38">
        <f>Q237/O237</f>
        <v>2.0783540323010499</v>
      </c>
      <c r="N237" s="38">
        <f>P237/O237</f>
        <v>0.83641596929801187</v>
      </c>
      <c r="O237" s="16">
        <v>18.760999999999999</v>
      </c>
      <c r="P237" s="16">
        <v>15.692</v>
      </c>
      <c r="Q237" s="16">
        <v>38.991999999999997</v>
      </c>
      <c r="R237" s="19" t="s">
        <v>9386</v>
      </c>
      <c r="S237" s="19" t="s">
        <v>9453</v>
      </c>
    </row>
    <row r="238" spans="1:19">
      <c r="A238" s="19" t="s">
        <v>10903</v>
      </c>
      <c r="B238" s="19" t="s">
        <v>10905</v>
      </c>
      <c r="C238" s="19" t="s">
        <v>15609</v>
      </c>
      <c r="D238" s="25" t="s">
        <v>7417</v>
      </c>
      <c r="E238" s="25" t="s">
        <v>7418</v>
      </c>
      <c r="F238" s="20" t="s">
        <v>7410</v>
      </c>
      <c r="G238" s="19" t="s">
        <v>7419</v>
      </c>
      <c r="H238" s="19"/>
      <c r="I238" s="19" t="s">
        <v>7420</v>
      </c>
      <c r="J238" s="20" t="s">
        <v>7421</v>
      </c>
      <c r="K238" s="20" t="s">
        <v>7422</v>
      </c>
      <c r="L238" s="20" t="s">
        <v>7423</v>
      </c>
      <c r="M238" s="38">
        <v>2.0931999999999999</v>
      </c>
      <c r="N238" s="38">
        <v>0.85340000000000005</v>
      </c>
      <c r="O238" s="16">
        <v>18.248999999999999</v>
      </c>
      <c r="P238" s="16">
        <v>15.573</v>
      </c>
      <c r="Q238" s="16">
        <v>38.198</v>
      </c>
      <c r="R238" s="19" t="s">
        <v>9401</v>
      </c>
      <c r="S238" s="19" t="s">
        <v>9492</v>
      </c>
    </row>
    <row r="239" spans="1:19">
      <c r="A239" s="51" t="s">
        <v>10903</v>
      </c>
      <c r="B239" s="19" t="s">
        <v>10905</v>
      </c>
      <c r="C239" s="3" t="s">
        <v>17020</v>
      </c>
      <c r="D239" s="20" t="s">
        <v>6159</v>
      </c>
      <c r="E239" s="25" t="s">
        <v>6160</v>
      </c>
      <c r="F239" s="20" t="s">
        <v>6078</v>
      </c>
      <c r="G239" s="19" t="s">
        <v>6157</v>
      </c>
      <c r="H239" s="19"/>
      <c r="I239" s="19" t="s">
        <v>6158</v>
      </c>
      <c r="J239" s="20" t="s">
        <v>15607</v>
      </c>
      <c r="K239" s="20" t="s">
        <v>15608</v>
      </c>
      <c r="L239" s="20" t="s">
        <v>6159</v>
      </c>
      <c r="M239" s="38">
        <v>1.4582999999999999</v>
      </c>
      <c r="N239" s="38">
        <v>0.60609999999999997</v>
      </c>
      <c r="O239" s="16">
        <v>26.737967909999998</v>
      </c>
      <c r="P239" s="16">
        <v>16.20588235</v>
      </c>
      <c r="Q239" s="16">
        <v>38.991978609999997</v>
      </c>
      <c r="R239" s="19" t="s">
        <v>9397</v>
      </c>
      <c r="S239" s="19" t="s">
        <v>9599</v>
      </c>
    </row>
    <row r="240" spans="1:19">
      <c r="A240" s="51" t="s">
        <v>10903</v>
      </c>
      <c r="B240" s="19" t="s">
        <v>10905</v>
      </c>
      <c r="C240" s="3" t="s">
        <v>17020</v>
      </c>
      <c r="D240" s="20" t="s">
        <v>6159</v>
      </c>
      <c r="E240" s="25" t="s">
        <v>6156</v>
      </c>
      <c r="F240" s="20" t="s">
        <v>6078</v>
      </c>
      <c r="G240" s="19"/>
      <c r="H240" s="19"/>
      <c r="I240" s="19" t="s">
        <v>6158</v>
      </c>
      <c r="J240" s="20" t="s">
        <v>15607</v>
      </c>
      <c r="K240" s="20" t="s">
        <v>15608</v>
      </c>
      <c r="L240" s="20" t="s">
        <v>6159</v>
      </c>
      <c r="M240" s="38">
        <v>1.9289000000000001</v>
      </c>
      <c r="N240" s="38">
        <v>0.78849999999999998</v>
      </c>
      <c r="O240" s="16">
        <v>20.060180540000001</v>
      </c>
      <c r="P240" s="16">
        <v>15.817452360000001</v>
      </c>
      <c r="Q240" s="16">
        <v>38.694082250000001</v>
      </c>
      <c r="R240" s="19" t="s">
        <v>9397</v>
      </c>
      <c r="S240" s="19" t="s">
        <v>9599</v>
      </c>
    </row>
    <row r="241" spans="1:19">
      <c r="A241" s="51" t="s">
        <v>10903</v>
      </c>
      <c r="B241" s="19" t="s">
        <v>10905</v>
      </c>
      <c r="C241" s="3" t="s">
        <v>17020</v>
      </c>
      <c r="D241" s="20" t="s">
        <v>6159</v>
      </c>
      <c r="E241" s="25" t="s">
        <v>6161</v>
      </c>
      <c r="F241" s="20" t="s">
        <v>6078</v>
      </c>
      <c r="G241" s="19"/>
      <c r="H241" s="19"/>
      <c r="I241" s="19" t="s">
        <v>6162</v>
      </c>
      <c r="J241" s="20" t="s">
        <v>6154</v>
      </c>
      <c r="K241" s="20" t="s">
        <v>6155</v>
      </c>
      <c r="L241" s="20" t="s">
        <v>6159</v>
      </c>
      <c r="M241" s="38">
        <v>1.9397</v>
      </c>
      <c r="N241" s="38">
        <v>0.80230000000000001</v>
      </c>
      <c r="O241" s="16">
        <v>19.569471620000002</v>
      </c>
      <c r="P241" s="16">
        <v>15.70058708</v>
      </c>
      <c r="Q241" s="16">
        <v>37.958904109999999</v>
      </c>
      <c r="R241" s="19" t="s">
        <v>9397</v>
      </c>
      <c r="S241" s="19" t="s">
        <v>9599</v>
      </c>
    </row>
    <row r="242" spans="1:19">
      <c r="A242" s="51" t="s">
        <v>10903</v>
      </c>
      <c r="B242" s="19" t="s">
        <v>10905</v>
      </c>
      <c r="C242" s="3" t="s">
        <v>17020</v>
      </c>
      <c r="D242" s="20" t="s">
        <v>6159</v>
      </c>
      <c r="E242" s="25" t="s">
        <v>6163</v>
      </c>
      <c r="F242" s="20" t="s">
        <v>6078</v>
      </c>
      <c r="G242" s="19"/>
      <c r="H242" s="19"/>
      <c r="I242" s="19" t="s">
        <v>6162</v>
      </c>
      <c r="J242" s="20" t="s">
        <v>6154</v>
      </c>
      <c r="K242" s="20" t="s">
        <v>6155</v>
      </c>
      <c r="L242" s="20" t="s">
        <v>6159</v>
      </c>
      <c r="M242" s="38">
        <v>2.0712999999999999</v>
      </c>
      <c r="N242" s="38">
        <v>0.85</v>
      </c>
      <c r="O242" s="16">
        <v>18.378974450000001</v>
      </c>
      <c r="P242" s="16">
        <v>15.622128289999999</v>
      </c>
      <c r="Q242" s="16">
        <v>38.068369779999998</v>
      </c>
      <c r="R242" s="19" t="s">
        <v>9397</v>
      </c>
      <c r="S242" s="19" t="s">
        <v>9599</v>
      </c>
    </row>
    <row r="243" spans="1:19">
      <c r="A243" s="51" t="s">
        <v>10903</v>
      </c>
      <c r="B243" s="19" t="s">
        <v>10905</v>
      </c>
      <c r="C243" s="3" t="s">
        <v>17020</v>
      </c>
      <c r="D243" s="20" t="s">
        <v>6159</v>
      </c>
      <c r="E243" s="25" t="s">
        <v>6164</v>
      </c>
      <c r="F243" s="20" t="s">
        <v>6078</v>
      </c>
      <c r="G243" s="19"/>
      <c r="H243" s="19"/>
      <c r="I243" s="19" t="s">
        <v>6165</v>
      </c>
      <c r="J243" s="20" t="s">
        <v>15605</v>
      </c>
      <c r="K243" s="20" t="s">
        <v>15606</v>
      </c>
      <c r="L243" s="20" t="s">
        <v>6159</v>
      </c>
      <c r="M243" s="38">
        <v>1.7767999999999999</v>
      </c>
      <c r="N243" s="38">
        <v>0.70579999999999998</v>
      </c>
      <c r="O243" s="16">
        <v>22.441651709999999</v>
      </c>
      <c r="P243" s="16">
        <v>15.839317769999999</v>
      </c>
      <c r="Q243" s="16">
        <v>39.874326750000002</v>
      </c>
      <c r="R243" s="19" t="s">
        <v>9397</v>
      </c>
      <c r="S243" s="19" t="s">
        <v>9599</v>
      </c>
    </row>
    <row r="244" spans="1:19">
      <c r="A244" s="51" t="s">
        <v>10903</v>
      </c>
      <c r="B244" s="19" t="s">
        <v>10905</v>
      </c>
      <c r="C244" s="3" t="s">
        <v>17020</v>
      </c>
      <c r="D244" s="20" t="s">
        <v>6159</v>
      </c>
      <c r="E244" s="25" t="s">
        <v>6166</v>
      </c>
      <c r="F244" s="20" t="s">
        <v>6078</v>
      </c>
      <c r="G244" s="19"/>
      <c r="H244" s="19"/>
      <c r="I244" s="19" t="s">
        <v>6165</v>
      </c>
      <c r="J244" s="20" t="s">
        <v>15605</v>
      </c>
      <c r="K244" s="20" t="s">
        <v>15606</v>
      </c>
      <c r="L244" s="20" t="s">
        <v>6159</v>
      </c>
      <c r="M244" s="38">
        <v>2.0649000000000002</v>
      </c>
      <c r="N244" s="38">
        <v>0.84599999999999997</v>
      </c>
      <c r="O244" s="16">
        <v>18.416206259999999</v>
      </c>
      <c r="P244" s="16">
        <v>15.5801105</v>
      </c>
      <c r="Q244" s="16">
        <v>38.02762431</v>
      </c>
      <c r="R244" s="19" t="s">
        <v>9397</v>
      </c>
      <c r="S244" s="19" t="s">
        <v>9599</v>
      </c>
    </row>
    <row r="245" spans="1:19">
      <c r="A245" s="51" t="s">
        <v>10903</v>
      </c>
      <c r="B245" s="19" t="s">
        <v>10905</v>
      </c>
      <c r="C245" s="3" t="s">
        <v>17020</v>
      </c>
      <c r="D245" s="20" t="s">
        <v>6159</v>
      </c>
      <c r="E245" s="25" t="s">
        <v>6167</v>
      </c>
      <c r="F245" s="20" t="s">
        <v>6078</v>
      </c>
      <c r="G245" s="19"/>
      <c r="H245" s="19"/>
      <c r="I245" s="49" t="s">
        <v>6168</v>
      </c>
      <c r="J245" s="20" t="s">
        <v>6169</v>
      </c>
      <c r="K245" s="20" t="s">
        <v>6170</v>
      </c>
      <c r="L245" s="20" t="s">
        <v>6159</v>
      </c>
      <c r="M245" s="38">
        <v>2.0716999999999999</v>
      </c>
      <c r="N245" s="38">
        <v>0.8609</v>
      </c>
      <c r="O245" s="16">
        <v>18.096272169999999</v>
      </c>
      <c r="P245" s="16">
        <v>15.579080709999999</v>
      </c>
      <c r="Q245" s="16">
        <v>37.490047050000001</v>
      </c>
      <c r="R245" s="19" t="s">
        <v>9397</v>
      </c>
      <c r="S245" s="19" t="s">
        <v>9599</v>
      </c>
    </row>
    <row r="246" spans="1:19">
      <c r="A246" s="51" t="s">
        <v>10903</v>
      </c>
      <c r="B246" s="19" t="s">
        <v>10905</v>
      </c>
      <c r="C246" s="3" t="s">
        <v>17020</v>
      </c>
      <c r="D246" s="20" t="s">
        <v>6159</v>
      </c>
      <c r="E246" s="25" t="s">
        <v>6171</v>
      </c>
      <c r="F246" s="20" t="s">
        <v>6078</v>
      </c>
      <c r="G246" s="19"/>
      <c r="H246" s="19"/>
      <c r="I246" s="19" t="s">
        <v>6168</v>
      </c>
      <c r="J246" s="20" t="s">
        <v>6169</v>
      </c>
      <c r="K246" s="20" t="s">
        <v>6170</v>
      </c>
      <c r="L246" s="20" t="s">
        <v>6159</v>
      </c>
      <c r="M246" s="38">
        <v>2.1172</v>
      </c>
      <c r="N246" s="38">
        <v>0.87919999999999998</v>
      </c>
      <c r="O246" s="16">
        <v>17.683465959999999</v>
      </c>
      <c r="P246" s="16">
        <v>15.54730327</v>
      </c>
      <c r="Q246" s="16">
        <v>37.439434130000002</v>
      </c>
      <c r="R246" s="19" t="s">
        <v>9397</v>
      </c>
      <c r="S246" s="19" t="s">
        <v>9599</v>
      </c>
    </row>
    <row r="247" spans="1:19">
      <c r="A247" s="19" t="s">
        <v>10904</v>
      </c>
      <c r="B247" s="19" t="s">
        <v>10905</v>
      </c>
      <c r="C247" s="3" t="s">
        <v>17020</v>
      </c>
      <c r="D247" s="25" t="s">
        <v>6</v>
      </c>
      <c r="E247" s="5" t="s">
        <v>8304</v>
      </c>
      <c r="F247" s="25" t="s">
        <v>141</v>
      </c>
      <c r="G247" s="3" t="s">
        <v>8290</v>
      </c>
      <c r="H247" s="19"/>
      <c r="I247" s="15" t="s">
        <v>8305</v>
      </c>
      <c r="J247" s="25" t="s">
        <v>9074</v>
      </c>
      <c r="K247" s="25" t="s">
        <v>9075</v>
      </c>
      <c r="L247" s="5" t="s">
        <v>6147</v>
      </c>
      <c r="M247" s="41">
        <v>2.0731000000000002</v>
      </c>
      <c r="N247" s="41">
        <v>0.83779999999999999</v>
      </c>
      <c r="O247" s="16">
        <v>18.677624206200999</v>
      </c>
      <c r="P247" s="16">
        <f>N247*O247</f>
        <v>15.648113559955197</v>
      </c>
      <c r="Q247" s="16">
        <f>M247*O247</f>
        <v>38.720582741875297</v>
      </c>
      <c r="R247" s="3" t="s">
        <v>5637</v>
      </c>
      <c r="S247" s="136" t="s">
        <v>9362</v>
      </c>
    </row>
    <row r="248" spans="1:19">
      <c r="A248" s="19" t="s">
        <v>10902</v>
      </c>
      <c r="B248" s="19" t="s">
        <v>10905</v>
      </c>
      <c r="C248" s="3" t="s">
        <v>17020</v>
      </c>
      <c r="D248" s="25" t="s">
        <v>14664</v>
      </c>
      <c r="E248" s="5" t="s">
        <v>5769</v>
      </c>
      <c r="F248" s="25" t="s">
        <v>141</v>
      </c>
      <c r="G248" s="3" t="s">
        <v>8290</v>
      </c>
      <c r="H248" s="19"/>
      <c r="I248" s="15" t="s">
        <v>8780</v>
      </c>
      <c r="J248" s="25" t="s">
        <v>8778</v>
      </c>
      <c r="K248" s="25" t="s">
        <v>8779</v>
      </c>
      <c r="L248" s="5" t="s">
        <v>15308</v>
      </c>
      <c r="M248" s="41">
        <v>2.0758000000000001</v>
      </c>
      <c r="N248" s="41">
        <v>0.83740000000000003</v>
      </c>
      <c r="O248" s="16">
        <v>18.653236336504399</v>
      </c>
      <c r="P248" s="16">
        <f>N248*O248</f>
        <v>15.620220108188784</v>
      </c>
      <c r="Q248" s="16">
        <f>M248*O248</f>
        <v>38.720387987315831</v>
      </c>
      <c r="R248" s="3" t="s">
        <v>5637</v>
      </c>
      <c r="S248" s="136" t="s">
        <v>9362</v>
      </c>
    </row>
    <row r="249" spans="1:19">
      <c r="A249" s="19" t="s">
        <v>10903</v>
      </c>
      <c r="B249" s="19" t="s">
        <v>10905</v>
      </c>
      <c r="C249" s="3" t="s">
        <v>15609</v>
      </c>
      <c r="D249" s="25" t="s">
        <v>7417</v>
      </c>
      <c r="E249" s="25" t="s">
        <v>7431</v>
      </c>
      <c r="F249" s="20" t="s">
        <v>7410</v>
      </c>
      <c r="G249" s="19" t="s">
        <v>7419</v>
      </c>
      <c r="H249" s="19"/>
      <c r="I249" s="19" t="s">
        <v>7432</v>
      </c>
      <c r="J249" s="20" t="s">
        <v>7433</v>
      </c>
      <c r="K249" s="20" t="s">
        <v>7434</v>
      </c>
      <c r="L249" s="20" t="s">
        <v>7435</v>
      </c>
      <c r="M249" s="38">
        <v>1.9777</v>
      </c>
      <c r="N249" s="38">
        <v>0.79259999999999997</v>
      </c>
      <c r="O249" s="16">
        <v>19.808</v>
      </c>
      <c r="P249" s="16">
        <v>15.699</v>
      </c>
      <c r="Q249" s="16">
        <v>39.174999999999997</v>
      </c>
      <c r="R249" s="19" t="s">
        <v>9415</v>
      </c>
      <c r="S249" s="19" t="s">
        <v>9492</v>
      </c>
    </row>
    <row r="250" spans="1:19">
      <c r="A250" s="19" t="s">
        <v>10903</v>
      </c>
      <c r="B250" s="19" t="s">
        <v>10905</v>
      </c>
      <c r="C250" s="3" t="s">
        <v>15609</v>
      </c>
      <c r="D250" s="25" t="s">
        <v>7417</v>
      </c>
      <c r="E250" s="25" t="s">
        <v>7436</v>
      </c>
      <c r="F250" s="20" t="s">
        <v>7410</v>
      </c>
      <c r="G250" s="19" t="s">
        <v>7419</v>
      </c>
      <c r="H250" s="19"/>
      <c r="I250" s="19" t="s">
        <v>7432</v>
      </c>
      <c r="J250" s="20" t="s">
        <v>7433</v>
      </c>
      <c r="K250" s="20" t="s">
        <v>7434</v>
      </c>
      <c r="L250" s="20" t="s">
        <v>7435</v>
      </c>
      <c r="M250" s="38">
        <v>2.0223</v>
      </c>
      <c r="N250" s="38">
        <v>0.80349999999999999</v>
      </c>
      <c r="O250" s="16">
        <v>19.512</v>
      </c>
      <c r="P250" s="16">
        <v>15.678000000000001</v>
      </c>
      <c r="Q250" s="16">
        <v>39.46</v>
      </c>
      <c r="R250" s="19" t="s">
        <v>9415</v>
      </c>
      <c r="S250" s="19" t="s">
        <v>9492</v>
      </c>
    </row>
    <row r="251" spans="1:19">
      <c r="A251" s="19" t="s">
        <v>10904</v>
      </c>
      <c r="B251" s="19" t="s">
        <v>10905</v>
      </c>
      <c r="C251" s="19" t="s">
        <v>17020</v>
      </c>
      <c r="D251" s="3" t="s">
        <v>11953</v>
      </c>
      <c r="E251" s="25" t="s">
        <v>2220</v>
      </c>
      <c r="F251" s="20" t="s">
        <v>2209</v>
      </c>
      <c r="G251" s="19" t="s">
        <v>2209</v>
      </c>
      <c r="H251" s="19"/>
      <c r="I251" s="19" t="s">
        <v>2215</v>
      </c>
      <c r="J251" s="20" t="s">
        <v>2216</v>
      </c>
      <c r="K251" s="20" t="s">
        <v>2217</v>
      </c>
      <c r="L251" s="20" t="s">
        <v>2221</v>
      </c>
      <c r="M251" s="38">
        <v>2.0863999999999998</v>
      </c>
      <c r="N251" s="38">
        <v>0.84930000000000005</v>
      </c>
      <c r="O251" s="16">
        <v>18.274999999999999</v>
      </c>
      <c r="P251" s="16">
        <v>15.52</v>
      </c>
      <c r="Q251" s="16">
        <v>38.128</v>
      </c>
      <c r="R251" s="19" t="s">
        <v>9411</v>
      </c>
      <c r="S251" s="19" t="s">
        <v>9496</v>
      </c>
    </row>
    <row r="252" spans="1:19">
      <c r="A252" s="19" t="s">
        <v>10904</v>
      </c>
      <c r="B252" s="19" t="s">
        <v>10905</v>
      </c>
      <c r="C252" s="19" t="s">
        <v>17020</v>
      </c>
      <c r="D252" s="3" t="s">
        <v>11953</v>
      </c>
      <c r="E252" s="25" t="s">
        <v>2222</v>
      </c>
      <c r="F252" s="20" t="s">
        <v>2209</v>
      </c>
      <c r="G252" s="19" t="s">
        <v>2209</v>
      </c>
      <c r="H252" s="19"/>
      <c r="I252" s="19" t="s">
        <v>2215</v>
      </c>
      <c r="J252" s="20" t="s">
        <v>2216</v>
      </c>
      <c r="K252" s="20" t="s">
        <v>2217</v>
      </c>
      <c r="L252" s="20" t="s">
        <v>2221</v>
      </c>
      <c r="M252" s="38">
        <v>2.0865999999999998</v>
      </c>
      <c r="N252" s="38">
        <v>0.84909999999999997</v>
      </c>
      <c r="O252" s="16">
        <v>18.288</v>
      </c>
      <c r="P252" s="16">
        <v>15.528</v>
      </c>
      <c r="Q252" s="16">
        <v>38.158000000000001</v>
      </c>
      <c r="R252" s="19" t="s">
        <v>9411</v>
      </c>
      <c r="S252" s="19" t="s">
        <v>9496</v>
      </c>
    </row>
    <row r="253" spans="1:19">
      <c r="A253" s="19" t="s">
        <v>10904</v>
      </c>
      <c r="B253" s="19" t="s">
        <v>10905</v>
      </c>
      <c r="C253" s="19" t="s">
        <v>17020</v>
      </c>
      <c r="D253" s="3" t="s">
        <v>11953</v>
      </c>
      <c r="E253" s="25" t="s">
        <v>2223</v>
      </c>
      <c r="F253" s="20" t="s">
        <v>2209</v>
      </c>
      <c r="G253" s="19" t="s">
        <v>2209</v>
      </c>
      <c r="H253" s="19"/>
      <c r="I253" s="19" t="s">
        <v>2215</v>
      </c>
      <c r="J253" s="20" t="s">
        <v>2216</v>
      </c>
      <c r="K253" s="20" t="s">
        <v>2217</v>
      </c>
      <c r="L253" s="20" t="s">
        <v>2221</v>
      </c>
      <c r="M253" s="38">
        <v>2.0872999999999999</v>
      </c>
      <c r="N253" s="38">
        <v>0.84930000000000005</v>
      </c>
      <c r="O253" s="16">
        <v>18.294</v>
      </c>
      <c r="P253" s="16">
        <v>15.537000000000001</v>
      </c>
      <c r="Q253" s="16">
        <v>38.185000000000002</v>
      </c>
      <c r="R253" s="19" t="s">
        <v>9411</v>
      </c>
      <c r="S253" s="19" t="s">
        <v>9496</v>
      </c>
    </row>
    <row r="254" spans="1:19">
      <c r="A254" s="19" t="s">
        <v>10904</v>
      </c>
      <c r="B254" s="19" t="s">
        <v>10905</v>
      </c>
      <c r="C254" s="19" t="s">
        <v>17020</v>
      </c>
      <c r="D254" s="3" t="s">
        <v>11953</v>
      </c>
      <c r="E254" s="25" t="s">
        <v>2225</v>
      </c>
      <c r="F254" s="20" t="s">
        <v>2209</v>
      </c>
      <c r="G254" s="19" t="s">
        <v>2209</v>
      </c>
      <c r="H254" s="19"/>
      <c r="I254" s="19" t="s">
        <v>2215</v>
      </c>
      <c r="J254" s="20" t="s">
        <v>2216</v>
      </c>
      <c r="K254" s="20" t="s">
        <v>2217</v>
      </c>
      <c r="L254" s="20" t="s">
        <v>2221</v>
      </c>
      <c r="M254" s="38">
        <v>2.0886999999999998</v>
      </c>
      <c r="N254" s="38">
        <v>0.84970000000000001</v>
      </c>
      <c r="O254" s="16">
        <v>18.271000000000001</v>
      </c>
      <c r="P254" s="16">
        <v>15.525</v>
      </c>
      <c r="Q254" s="16">
        <v>38.162999999999997</v>
      </c>
      <c r="R254" s="19" t="s">
        <v>9411</v>
      </c>
      <c r="S254" s="19" t="s">
        <v>9496</v>
      </c>
    </row>
    <row r="255" spans="1:19">
      <c r="A255" s="19" t="s">
        <v>10904</v>
      </c>
      <c r="B255" s="19" t="s">
        <v>10905</v>
      </c>
      <c r="C255" s="19" t="s">
        <v>17020</v>
      </c>
      <c r="D255" s="3" t="s">
        <v>11953</v>
      </c>
      <c r="E255" s="25" t="s">
        <v>2226</v>
      </c>
      <c r="F255" s="20" t="s">
        <v>2209</v>
      </c>
      <c r="G255" s="19" t="s">
        <v>2209</v>
      </c>
      <c r="H255" s="19"/>
      <c r="I255" s="19" t="s">
        <v>2215</v>
      </c>
      <c r="J255" s="20" t="s">
        <v>2216</v>
      </c>
      <c r="K255" s="20" t="s">
        <v>2217</v>
      </c>
      <c r="L255" s="20" t="s">
        <v>2221</v>
      </c>
      <c r="M255" s="38">
        <v>2.0891000000000002</v>
      </c>
      <c r="N255" s="38">
        <v>0.8498</v>
      </c>
      <c r="O255" s="16">
        <v>18.294</v>
      </c>
      <c r="P255" s="16">
        <v>15.545999999999999</v>
      </c>
      <c r="Q255" s="16">
        <v>38.216999999999999</v>
      </c>
      <c r="R255" s="19" t="s">
        <v>9411</v>
      </c>
      <c r="S255" s="19" t="s">
        <v>9496</v>
      </c>
    </row>
    <row r="256" spans="1:19">
      <c r="A256" s="19" t="s">
        <v>10904</v>
      </c>
      <c r="B256" s="19" t="s">
        <v>10905</v>
      </c>
      <c r="C256" s="19" t="s">
        <v>17020</v>
      </c>
      <c r="D256" s="3" t="s">
        <v>11953</v>
      </c>
      <c r="E256" s="25" t="s">
        <v>2236</v>
      </c>
      <c r="F256" s="20" t="s">
        <v>2209</v>
      </c>
      <c r="G256" s="19" t="s">
        <v>2209</v>
      </c>
      <c r="H256" s="19"/>
      <c r="I256" s="19" t="s">
        <v>2215</v>
      </c>
      <c r="J256" s="20" t="s">
        <v>2216</v>
      </c>
      <c r="K256" s="20" t="s">
        <v>2217</v>
      </c>
      <c r="L256" s="20" t="s">
        <v>2221</v>
      </c>
      <c r="M256" s="38">
        <v>2.0920000000000001</v>
      </c>
      <c r="N256" s="38">
        <v>0.85119999999999996</v>
      </c>
      <c r="O256" s="16">
        <v>18.271000000000001</v>
      </c>
      <c r="P256" s="16">
        <v>15.552</v>
      </c>
      <c r="Q256" s="16">
        <v>38.222000000000001</v>
      </c>
      <c r="R256" s="19" t="s">
        <v>9411</v>
      </c>
      <c r="S256" s="19" t="s">
        <v>9496</v>
      </c>
    </row>
    <row r="257" spans="1:19">
      <c r="A257" s="19" t="s">
        <v>10904</v>
      </c>
      <c r="B257" s="19" t="s">
        <v>10905</v>
      </c>
      <c r="C257" s="19" t="s">
        <v>17020</v>
      </c>
      <c r="D257" s="3" t="s">
        <v>11345</v>
      </c>
      <c r="E257" s="5" t="s">
        <v>12313</v>
      </c>
      <c r="F257" s="59" t="s">
        <v>15877</v>
      </c>
      <c r="G257" s="59" t="s">
        <v>4110</v>
      </c>
      <c r="H257" s="59" t="s">
        <v>12315</v>
      </c>
      <c r="I257" s="59" t="s">
        <v>12314</v>
      </c>
      <c r="J257" s="25" t="s">
        <v>12544</v>
      </c>
      <c r="K257" s="25" t="s">
        <v>12545</v>
      </c>
      <c r="L257" s="59" t="s">
        <v>12316</v>
      </c>
      <c r="M257" s="144">
        <v>2.1033400000000002</v>
      </c>
      <c r="N257" s="144">
        <v>0.86060000000000003</v>
      </c>
      <c r="O257" s="198">
        <v>18.143999999999998</v>
      </c>
      <c r="P257" s="16">
        <f>N257*O257</f>
        <v>15.614726399999999</v>
      </c>
      <c r="Q257" s="16">
        <f>M257*O257</f>
        <v>38.163000959999998</v>
      </c>
      <c r="R257" s="19" t="s">
        <v>36</v>
      </c>
      <c r="S257" s="19" t="s">
        <v>15298</v>
      </c>
    </row>
    <row r="258" spans="1:19">
      <c r="A258" s="19" t="s">
        <v>10904</v>
      </c>
      <c r="B258" s="19" t="s">
        <v>10905</v>
      </c>
      <c r="C258" s="19" t="s">
        <v>15609</v>
      </c>
      <c r="D258" s="20" t="s">
        <v>211</v>
      </c>
      <c r="E258" s="25" t="s">
        <v>2874</v>
      </c>
      <c r="F258" s="20" t="s">
        <v>739</v>
      </c>
      <c r="G258" s="19" t="s">
        <v>2875</v>
      </c>
      <c r="H258" s="19" t="s">
        <v>8840</v>
      </c>
      <c r="I258" s="19" t="s">
        <v>2870</v>
      </c>
      <c r="J258" s="20" t="s">
        <v>2871</v>
      </c>
      <c r="K258" s="20" t="s">
        <v>2872</v>
      </c>
      <c r="L258" s="20" t="s">
        <v>1962</v>
      </c>
      <c r="M258" s="38">
        <v>2.1217304380000002</v>
      </c>
      <c r="N258" s="38">
        <v>0.86966179799999999</v>
      </c>
      <c r="O258" s="16">
        <v>18.007000000000001</v>
      </c>
      <c r="P258" s="16">
        <v>15.66</v>
      </c>
      <c r="Q258" s="16">
        <v>38.206000000000003</v>
      </c>
      <c r="R258" s="19" t="s">
        <v>9489</v>
      </c>
      <c r="S258" s="19" t="s">
        <v>9491</v>
      </c>
    </row>
    <row r="259" spans="1:19">
      <c r="A259" s="19" t="s">
        <v>10902</v>
      </c>
      <c r="B259" s="19" t="s">
        <v>10905</v>
      </c>
      <c r="C259" s="19" t="s">
        <v>15609</v>
      </c>
      <c r="D259" s="3" t="s">
        <v>13087</v>
      </c>
      <c r="E259" s="25">
        <v>50411</v>
      </c>
      <c r="F259" s="20" t="s">
        <v>739</v>
      </c>
      <c r="G259" s="19" t="s">
        <v>845</v>
      </c>
      <c r="H259" s="49" t="s">
        <v>8831</v>
      </c>
      <c r="I259" s="19" t="s">
        <v>2940</v>
      </c>
      <c r="J259" s="20" t="s">
        <v>9144</v>
      </c>
      <c r="K259" s="20" t="s">
        <v>9145</v>
      </c>
      <c r="L259" s="20" t="s">
        <v>1962</v>
      </c>
      <c r="M259" s="38">
        <v>2.1083196499999999</v>
      </c>
      <c r="N259" s="38">
        <v>0.85818281299999999</v>
      </c>
      <c r="O259" s="16">
        <v>18.27</v>
      </c>
      <c r="P259" s="16">
        <v>15.679</v>
      </c>
      <c r="Q259" s="16">
        <v>38.518999999999998</v>
      </c>
      <c r="R259" s="19" t="s">
        <v>9489</v>
      </c>
      <c r="S259" s="19" t="s">
        <v>9491</v>
      </c>
    </row>
    <row r="260" spans="1:19">
      <c r="A260" s="19" t="s">
        <v>10904</v>
      </c>
      <c r="B260" s="19" t="s">
        <v>10905</v>
      </c>
      <c r="C260" s="19" t="s">
        <v>15609</v>
      </c>
      <c r="D260" s="25" t="s">
        <v>1951</v>
      </c>
      <c r="E260" s="25" t="s">
        <v>2163</v>
      </c>
      <c r="F260" s="20" t="s">
        <v>1852</v>
      </c>
      <c r="G260" s="19" t="s">
        <v>1953</v>
      </c>
      <c r="H260" s="19" t="s">
        <v>1966</v>
      </c>
      <c r="I260" s="19" t="s">
        <v>2162</v>
      </c>
      <c r="J260" s="25" t="s">
        <v>2197</v>
      </c>
      <c r="K260" s="25" t="s">
        <v>2198</v>
      </c>
      <c r="L260" s="20" t="s">
        <v>1962</v>
      </c>
      <c r="M260" s="38">
        <v>2.0848980030000002</v>
      </c>
      <c r="N260" s="38">
        <v>0.84508413999999998</v>
      </c>
      <c r="O260" s="16">
        <v>18.481000000000002</v>
      </c>
      <c r="P260" s="16">
        <v>15.618</v>
      </c>
      <c r="Q260" s="16">
        <v>38.530999999999999</v>
      </c>
      <c r="R260" s="19" t="s">
        <v>9403</v>
      </c>
      <c r="S260" s="19" t="s">
        <v>10661</v>
      </c>
    </row>
    <row r="261" spans="1:19">
      <c r="A261" s="19" t="s">
        <v>10904</v>
      </c>
      <c r="B261" s="19" t="s">
        <v>10905</v>
      </c>
      <c r="C261" s="19" t="s">
        <v>15609</v>
      </c>
      <c r="D261" s="25" t="s">
        <v>12186</v>
      </c>
      <c r="E261" s="25" t="s">
        <v>1964</v>
      </c>
      <c r="F261" s="20" t="s">
        <v>1852</v>
      </c>
      <c r="G261" s="19" t="s">
        <v>1953</v>
      </c>
      <c r="H261" s="19" t="s">
        <v>1961</v>
      </c>
      <c r="I261" s="19" t="s">
        <v>1955</v>
      </c>
      <c r="J261" s="20" t="s">
        <v>1956</v>
      </c>
      <c r="K261" s="20" t="s">
        <v>1957</v>
      </c>
      <c r="L261" s="20" t="s">
        <v>1962</v>
      </c>
      <c r="M261" s="38">
        <v>2.0800302409999998</v>
      </c>
      <c r="N261" s="38">
        <v>0.84312560800000003</v>
      </c>
      <c r="O261" s="16">
        <v>18.518000000000001</v>
      </c>
      <c r="P261" s="16">
        <v>15.613</v>
      </c>
      <c r="Q261" s="16">
        <v>38.518000000000001</v>
      </c>
      <c r="R261" s="19" t="s">
        <v>9403</v>
      </c>
      <c r="S261" s="19" t="s">
        <v>10661</v>
      </c>
    </row>
    <row r="262" spans="1:19">
      <c r="A262" s="19" t="s">
        <v>10904</v>
      </c>
      <c r="B262" s="19" t="s">
        <v>10905</v>
      </c>
      <c r="C262" s="19" t="s">
        <v>15609</v>
      </c>
      <c r="D262" s="25" t="s">
        <v>12186</v>
      </c>
      <c r="E262" s="25" t="s">
        <v>1963</v>
      </c>
      <c r="F262" s="20" t="s">
        <v>1852</v>
      </c>
      <c r="G262" s="19" t="s">
        <v>1953</v>
      </c>
      <c r="H262" s="19" t="s">
        <v>1961</v>
      </c>
      <c r="I262" s="19" t="s">
        <v>1955</v>
      </c>
      <c r="J262" s="20" t="s">
        <v>1956</v>
      </c>
      <c r="K262" s="20" t="s">
        <v>1957</v>
      </c>
      <c r="L262" s="20" t="s">
        <v>1962</v>
      </c>
      <c r="M262" s="38">
        <v>2.083171101</v>
      </c>
      <c r="N262" s="38">
        <v>0.84441920800000003</v>
      </c>
      <c r="O262" s="16">
        <v>18.492000000000001</v>
      </c>
      <c r="P262" s="16">
        <v>15.615</v>
      </c>
      <c r="Q262" s="16">
        <v>38.521999999999998</v>
      </c>
      <c r="R262" s="19" t="s">
        <v>9403</v>
      </c>
      <c r="S262" s="19" t="s">
        <v>10661</v>
      </c>
    </row>
    <row r="263" spans="1:19">
      <c r="A263" s="19" t="s">
        <v>10904</v>
      </c>
      <c r="B263" s="19" t="s">
        <v>10905</v>
      </c>
      <c r="C263" s="19" t="s">
        <v>15609</v>
      </c>
      <c r="D263" s="25" t="s">
        <v>12186</v>
      </c>
      <c r="E263" s="25" t="s">
        <v>1960</v>
      </c>
      <c r="F263" s="20" t="s">
        <v>1852</v>
      </c>
      <c r="G263" s="19" t="s">
        <v>1953</v>
      </c>
      <c r="H263" s="19" t="s">
        <v>1961</v>
      </c>
      <c r="I263" s="19" t="s">
        <v>1955</v>
      </c>
      <c r="J263" s="20" t="s">
        <v>1956</v>
      </c>
      <c r="K263" s="20" t="s">
        <v>1957</v>
      </c>
      <c r="L263" s="20" t="s">
        <v>1962</v>
      </c>
      <c r="M263" s="38">
        <v>2.083468221</v>
      </c>
      <c r="N263" s="38">
        <v>0.84342289800000003</v>
      </c>
      <c r="O263" s="16">
        <v>18.533999999999999</v>
      </c>
      <c r="P263" s="16">
        <v>15.632</v>
      </c>
      <c r="Q263" s="16">
        <v>38.615000000000002</v>
      </c>
      <c r="R263" s="19" t="s">
        <v>9403</v>
      </c>
      <c r="S263" s="19" t="s">
        <v>10661</v>
      </c>
    </row>
    <row r="264" spans="1:19">
      <c r="A264" s="49" t="s">
        <v>10904</v>
      </c>
      <c r="B264" s="19" t="s">
        <v>10905</v>
      </c>
      <c r="C264" s="19" t="s">
        <v>17021</v>
      </c>
      <c r="D264" s="25" t="s">
        <v>14874</v>
      </c>
      <c r="E264" s="25" t="s">
        <v>2918</v>
      </c>
      <c r="F264" s="20" t="s">
        <v>739</v>
      </c>
      <c r="G264" s="19" t="s">
        <v>2795</v>
      </c>
      <c r="H264" s="19" t="s">
        <v>2795</v>
      </c>
      <c r="I264" s="19" t="s">
        <v>2913</v>
      </c>
      <c r="J264" s="20" t="s">
        <v>2914</v>
      </c>
      <c r="K264" s="20" t="s">
        <v>2915</v>
      </c>
      <c r="L264" s="20" t="s">
        <v>1962</v>
      </c>
      <c r="M264" s="38">
        <v>2.1208907149999998</v>
      </c>
      <c r="N264" s="38">
        <v>0.86933585099999999</v>
      </c>
      <c r="O264" s="16">
        <v>18.007999999999999</v>
      </c>
      <c r="P264" s="16">
        <v>15.654999999999999</v>
      </c>
      <c r="Q264" s="16">
        <v>38.192999999999998</v>
      </c>
      <c r="R264" s="19" t="s">
        <v>9381</v>
      </c>
      <c r="S264" s="19" t="s">
        <v>9367</v>
      </c>
    </row>
    <row r="265" spans="1:19">
      <c r="A265" s="19" t="s">
        <v>10903</v>
      </c>
      <c r="B265" s="19" t="s">
        <v>10905</v>
      </c>
      <c r="C265" s="19" t="s">
        <v>15609</v>
      </c>
      <c r="D265" s="25" t="s">
        <v>13382</v>
      </c>
      <c r="E265" s="25" t="s">
        <v>13310</v>
      </c>
      <c r="F265" s="25" t="s">
        <v>8097</v>
      </c>
      <c r="G265" s="3" t="s">
        <v>91</v>
      </c>
      <c r="H265" s="19"/>
      <c r="I265" s="25" t="s">
        <v>13308</v>
      </c>
      <c r="J265" s="20" t="s">
        <v>13383</v>
      </c>
      <c r="K265" s="20" t="s">
        <v>13384</v>
      </c>
      <c r="L265" s="3" t="s">
        <v>13309</v>
      </c>
      <c r="M265" s="38">
        <f>Q265/O265</f>
        <v>2.1139310650559682</v>
      </c>
      <c r="N265" s="38">
        <f>P265/O265</f>
        <v>0.86190845616757183</v>
      </c>
      <c r="O265" s="16">
        <v>18.045999999999999</v>
      </c>
      <c r="P265" s="16">
        <v>15.554</v>
      </c>
      <c r="Q265" s="16">
        <v>38.148000000000003</v>
      </c>
      <c r="R265" s="3" t="s">
        <v>13273</v>
      </c>
      <c r="S265" s="19" t="s">
        <v>15250</v>
      </c>
    </row>
    <row r="266" spans="1:19">
      <c r="A266" s="19" t="s">
        <v>10903</v>
      </c>
      <c r="B266" s="19" t="s">
        <v>10905</v>
      </c>
      <c r="C266" s="19" t="s">
        <v>15609</v>
      </c>
      <c r="D266" s="25" t="s">
        <v>13382</v>
      </c>
      <c r="E266" s="25" t="s">
        <v>13307</v>
      </c>
      <c r="F266" s="25" t="s">
        <v>8097</v>
      </c>
      <c r="G266" s="3" t="s">
        <v>91</v>
      </c>
      <c r="H266" s="19"/>
      <c r="I266" s="25" t="s">
        <v>13308</v>
      </c>
      <c r="J266" s="20" t="s">
        <v>13383</v>
      </c>
      <c r="K266" s="20" t="s">
        <v>13384</v>
      </c>
      <c r="L266" s="3" t="s">
        <v>13309</v>
      </c>
      <c r="M266" s="38">
        <f>Q266/O266</f>
        <v>2.1164720854313064</v>
      </c>
      <c r="N266" s="38">
        <f>P266/O266</f>
        <v>0.86250207491838649</v>
      </c>
      <c r="O266" s="16">
        <v>18.073</v>
      </c>
      <c r="P266" s="16">
        <v>15.587999999999999</v>
      </c>
      <c r="Q266" s="16">
        <v>38.250999999999998</v>
      </c>
      <c r="R266" s="3" t="s">
        <v>13273</v>
      </c>
      <c r="S266" s="19" t="s">
        <v>15250</v>
      </c>
    </row>
    <row r="267" spans="1:19">
      <c r="A267" s="19" t="s">
        <v>10903</v>
      </c>
      <c r="B267" s="19" t="s">
        <v>10905</v>
      </c>
      <c r="C267" s="19" t="s">
        <v>15609</v>
      </c>
      <c r="D267" s="25" t="s">
        <v>13365</v>
      </c>
      <c r="E267" s="25" t="s">
        <v>13329</v>
      </c>
      <c r="F267" s="25" t="s">
        <v>8097</v>
      </c>
      <c r="G267" s="3" t="s">
        <v>91</v>
      </c>
      <c r="H267" s="19"/>
      <c r="I267" s="25" t="s">
        <v>13366</v>
      </c>
      <c r="J267" s="20" t="s">
        <v>559</v>
      </c>
      <c r="K267" s="20" t="s">
        <v>560</v>
      </c>
      <c r="L267" s="3" t="s">
        <v>13309</v>
      </c>
      <c r="M267" s="38">
        <f>Q267/O267</f>
        <v>2.1061434193266289</v>
      </c>
      <c r="N267" s="38">
        <f>P267/O267</f>
        <v>0.8535745518146044</v>
      </c>
      <c r="O267" s="16">
        <v>18.295999999999999</v>
      </c>
      <c r="P267" s="16">
        <v>15.617000000000001</v>
      </c>
      <c r="Q267" s="16">
        <v>38.533999999999999</v>
      </c>
      <c r="R267" s="3" t="s">
        <v>13273</v>
      </c>
      <c r="S267" s="19" t="s">
        <v>15250</v>
      </c>
    </row>
    <row r="268" spans="1:19">
      <c r="A268" s="51" t="s">
        <v>10903</v>
      </c>
      <c r="B268" s="19" t="s">
        <v>10905</v>
      </c>
      <c r="C268" s="19" t="s">
        <v>15609</v>
      </c>
      <c r="D268" s="25" t="s">
        <v>13376</v>
      </c>
      <c r="E268" s="25" t="s">
        <v>13326</v>
      </c>
      <c r="F268" s="25" t="s">
        <v>8097</v>
      </c>
      <c r="G268" s="3" t="s">
        <v>91</v>
      </c>
      <c r="H268" s="19"/>
      <c r="I268" s="25" t="s">
        <v>13327</v>
      </c>
      <c r="J268" s="20" t="s">
        <v>13377</v>
      </c>
      <c r="K268" s="20" t="s">
        <v>13378</v>
      </c>
      <c r="L268" s="3" t="s">
        <v>13309</v>
      </c>
      <c r="M268" s="38">
        <f>Q268/O268</f>
        <v>2.1012096994909411</v>
      </c>
      <c r="N268" s="38">
        <f>P268/O268</f>
        <v>0.85417921068476665</v>
      </c>
      <c r="O268" s="16">
        <v>18.268999999999998</v>
      </c>
      <c r="P268" s="16">
        <v>15.605</v>
      </c>
      <c r="Q268" s="16">
        <v>38.387</v>
      </c>
      <c r="R268" s="3" t="s">
        <v>13273</v>
      </c>
      <c r="S268" s="19" t="s">
        <v>15250</v>
      </c>
    </row>
    <row r="269" spans="1:19">
      <c r="A269" s="51" t="s">
        <v>10903</v>
      </c>
      <c r="B269" s="19" t="s">
        <v>10905</v>
      </c>
      <c r="C269" s="19" t="s">
        <v>15609</v>
      </c>
      <c r="D269" s="25" t="s">
        <v>13376</v>
      </c>
      <c r="E269" s="25" t="s">
        <v>13328</v>
      </c>
      <c r="F269" s="25" t="s">
        <v>8097</v>
      </c>
      <c r="G269" s="3" t="s">
        <v>91</v>
      </c>
      <c r="H269" s="19"/>
      <c r="I269" s="25" t="s">
        <v>13327</v>
      </c>
      <c r="J269" s="20" t="s">
        <v>13377</v>
      </c>
      <c r="K269" s="20" t="s">
        <v>13378</v>
      </c>
      <c r="L269" s="3" t="s">
        <v>13309</v>
      </c>
      <c r="M269" s="38">
        <f>Q269/O269</f>
        <v>2.0957937584803257</v>
      </c>
      <c r="N269" s="38">
        <f>P269/O269</f>
        <v>0.84911804613297148</v>
      </c>
      <c r="O269" s="16">
        <v>18.425000000000001</v>
      </c>
      <c r="P269" s="16">
        <v>15.645</v>
      </c>
      <c r="Q269" s="16">
        <v>38.615000000000002</v>
      </c>
      <c r="R269" s="3" t="s">
        <v>13273</v>
      </c>
      <c r="S269" s="19" t="s">
        <v>15250</v>
      </c>
    </row>
    <row r="270" spans="1:19">
      <c r="A270" s="19" t="s">
        <v>10904</v>
      </c>
      <c r="B270" s="19" t="s">
        <v>10905</v>
      </c>
      <c r="C270" s="19" t="s">
        <v>17021</v>
      </c>
      <c r="D270" s="3" t="s">
        <v>14875</v>
      </c>
      <c r="E270" s="25" t="s">
        <v>2910</v>
      </c>
      <c r="F270" s="20" t="s">
        <v>739</v>
      </c>
      <c r="G270" s="19" t="s">
        <v>845</v>
      </c>
      <c r="H270" s="19" t="s">
        <v>845</v>
      </c>
      <c r="I270" s="19" t="s">
        <v>2907</v>
      </c>
      <c r="J270" s="20" t="s">
        <v>2908</v>
      </c>
      <c r="K270" s="20" t="s">
        <v>2909</v>
      </c>
      <c r="L270" s="20" t="s">
        <v>2911</v>
      </c>
      <c r="M270" s="38">
        <v>2.1118131870000001</v>
      </c>
      <c r="N270" s="38">
        <v>0.86065934099999997</v>
      </c>
      <c r="O270" s="16">
        <v>18.2</v>
      </c>
      <c r="P270" s="16">
        <v>15.664</v>
      </c>
      <c r="Q270" s="16">
        <v>38.435000000000002</v>
      </c>
      <c r="R270" s="19" t="s">
        <v>9381</v>
      </c>
      <c r="S270" s="19" t="s">
        <v>9367</v>
      </c>
    </row>
    <row r="271" spans="1:19">
      <c r="A271" s="19" t="s">
        <v>10904</v>
      </c>
      <c r="B271" s="19" t="s">
        <v>10905</v>
      </c>
      <c r="C271" s="19" t="s">
        <v>17021</v>
      </c>
      <c r="D271" s="25" t="s">
        <v>14868</v>
      </c>
      <c r="E271" s="25" t="s">
        <v>2739</v>
      </c>
      <c r="F271" s="20" t="s">
        <v>739</v>
      </c>
      <c r="G271" s="19" t="s">
        <v>12043</v>
      </c>
      <c r="H271" s="3" t="s">
        <v>8934</v>
      </c>
      <c r="I271" s="19" t="s">
        <v>2735</v>
      </c>
      <c r="J271" s="20" t="s">
        <v>2736</v>
      </c>
      <c r="K271" s="20" t="s">
        <v>2737</v>
      </c>
      <c r="L271" s="20" t="s">
        <v>2738</v>
      </c>
      <c r="M271" s="38">
        <v>2.0998314389999999</v>
      </c>
      <c r="N271" s="38">
        <v>0.85144907800000003</v>
      </c>
      <c r="O271" s="16">
        <v>18.390999999999998</v>
      </c>
      <c r="P271" s="16">
        <v>15.659000000000001</v>
      </c>
      <c r="Q271" s="16">
        <v>38.618000000000002</v>
      </c>
      <c r="R271" s="19" t="s">
        <v>9381</v>
      </c>
      <c r="S271" s="19" t="s">
        <v>9367</v>
      </c>
    </row>
    <row r="272" spans="1:19">
      <c r="A272" s="19" t="s">
        <v>10903</v>
      </c>
      <c r="B272" s="19" t="s">
        <v>10905</v>
      </c>
      <c r="C272" s="19" t="s">
        <v>17021</v>
      </c>
      <c r="D272" s="25" t="s">
        <v>14862</v>
      </c>
      <c r="E272" s="25" t="s">
        <v>2845</v>
      </c>
      <c r="F272" s="20" t="s">
        <v>739</v>
      </c>
      <c r="G272" s="19" t="s">
        <v>845</v>
      </c>
      <c r="H272" s="19" t="s">
        <v>845</v>
      </c>
      <c r="I272" s="19" t="s">
        <v>2846</v>
      </c>
      <c r="J272" s="20" t="s">
        <v>2847</v>
      </c>
      <c r="K272" s="20" t="s">
        <v>2848</v>
      </c>
      <c r="L272" s="20" t="s">
        <v>2738</v>
      </c>
      <c r="M272" s="38">
        <v>2.1007409830000001</v>
      </c>
      <c r="N272" s="38">
        <v>0.85398278299999997</v>
      </c>
      <c r="O272" s="16">
        <v>18.353999999999999</v>
      </c>
      <c r="P272" s="16">
        <v>15.673999999999999</v>
      </c>
      <c r="Q272" s="16">
        <v>38.557000000000002</v>
      </c>
      <c r="R272" s="19" t="s">
        <v>9381</v>
      </c>
      <c r="S272" s="19" t="s">
        <v>9367</v>
      </c>
    </row>
    <row r="273" spans="1:19">
      <c r="A273" s="19" t="s">
        <v>10903</v>
      </c>
      <c r="B273" s="19" t="s">
        <v>10905</v>
      </c>
      <c r="C273" s="19" t="s">
        <v>17021</v>
      </c>
      <c r="D273" s="16" t="s">
        <v>15660</v>
      </c>
      <c r="E273" s="25" t="s">
        <v>2840</v>
      </c>
      <c r="F273" s="20" t="s">
        <v>739</v>
      </c>
      <c r="G273" s="19" t="s">
        <v>12043</v>
      </c>
      <c r="H273" s="19" t="s">
        <v>2795</v>
      </c>
      <c r="I273" s="19" t="s">
        <v>2841</v>
      </c>
      <c r="J273" s="20" t="s">
        <v>2842</v>
      </c>
      <c r="K273" s="20" t="s">
        <v>2843</v>
      </c>
      <c r="L273" s="20" t="s">
        <v>2844</v>
      </c>
      <c r="M273" s="38">
        <v>2.070658297</v>
      </c>
      <c r="N273" s="38">
        <v>0.84226621599999996</v>
      </c>
      <c r="O273" s="16">
        <v>18.638999999999999</v>
      </c>
      <c r="P273" s="16">
        <v>15.699</v>
      </c>
      <c r="Q273" s="16">
        <v>38.594999999999999</v>
      </c>
      <c r="R273" s="19" t="s">
        <v>9381</v>
      </c>
      <c r="S273" s="19" t="s">
        <v>9367</v>
      </c>
    </row>
    <row r="274" spans="1:19">
      <c r="A274" s="49" t="s">
        <v>10904</v>
      </c>
      <c r="B274" s="19" t="s">
        <v>10905</v>
      </c>
      <c r="C274" s="19" t="s">
        <v>17021</v>
      </c>
      <c r="D274" s="25" t="s">
        <v>14873</v>
      </c>
      <c r="E274" s="25" t="s">
        <v>2825</v>
      </c>
      <c r="F274" s="20" t="s">
        <v>739</v>
      </c>
      <c r="G274" s="19" t="s">
        <v>2716</v>
      </c>
      <c r="H274" s="19" t="s">
        <v>2716</v>
      </c>
      <c r="I274" s="19" t="s">
        <v>2819</v>
      </c>
      <c r="J274" s="20" t="s">
        <v>2820</v>
      </c>
      <c r="K274" s="20" t="s">
        <v>2821</v>
      </c>
      <c r="L274" s="20" t="s">
        <v>2827</v>
      </c>
      <c r="M274" s="38">
        <v>2.084003</v>
      </c>
      <c r="N274" s="38">
        <v>0.84019072100000003</v>
      </c>
      <c r="O274" s="16">
        <v>18.666</v>
      </c>
      <c r="P274" s="16">
        <v>15.683</v>
      </c>
      <c r="Q274" s="16">
        <v>38.9</v>
      </c>
      <c r="R274" s="19" t="s">
        <v>9381</v>
      </c>
      <c r="S274" s="19" t="s">
        <v>9367</v>
      </c>
    </row>
    <row r="275" spans="1:19">
      <c r="A275" s="49" t="s">
        <v>10904</v>
      </c>
      <c r="B275" s="19" t="s">
        <v>10905</v>
      </c>
      <c r="C275" s="19" t="s">
        <v>17021</v>
      </c>
      <c r="D275" s="25" t="s">
        <v>14873</v>
      </c>
      <c r="E275" s="25" t="s">
        <v>2828</v>
      </c>
      <c r="F275" s="20" t="s">
        <v>739</v>
      </c>
      <c r="G275" s="19" t="s">
        <v>2716</v>
      </c>
      <c r="H275" s="19" t="s">
        <v>2716</v>
      </c>
      <c r="I275" s="19" t="s">
        <v>2819</v>
      </c>
      <c r="J275" s="20" t="s">
        <v>2820</v>
      </c>
      <c r="K275" s="20" t="s">
        <v>2821</v>
      </c>
      <c r="L275" s="20" t="s">
        <v>2829</v>
      </c>
      <c r="M275" s="38">
        <v>2.0972328560000002</v>
      </c>
      <c r="N275" s="38">
        <v>0.85518976300000005</v>
      </c>
      <c r="O275" s="16">
        <v>18.286000000000001</v>
      </c>
      <c r="P275" s="16">
        <v>15.638</v>
      </c>
      <c r="Q275" s="16">
        <v>38.35</v>
      </c>
      <c r="R275" s="19" t="s">
        <v>9381</v>
      </c>
      <c r="S275" s="19" t="s">
        <v>9367</v>
      </c>
    </row>
    <row r="276" spans="1:19">
      <c r="A276" s="19" t="s">
        <v>10903</v>
      </c>
      <c r="B276" s="19" t="s">
        <v>10905</v>
      </c>
      <c r="C276" s="19" t="s">
        <v>17021</v>
      </c>
      <c r="D276" s="25" t="s">
        <v>14870</v>
      </c>
      <c r="E276" s="25" t="s">
        <v>2767</v>
      </c>
      <c r="F276" s="20" t="s">
        <v>739</v>
      </c>
      <c r="G276" s="19" t="s">
        <v>845</v>
      </c>
      <c r="H276" s="19" t="s">
        <v>845</v>
      </c>
      <c r="I276" s="19" t="s">
        <v>2768</v>
      </c>
      <c r="J276" s="20" t="s">
        <v>2769</v>
      </c>
      <c r="K276" s="20" t="s">
        <v>2770</v>
      </c>
      <c r="L276" s="20" t="s">
        <v>10703</v>
      </c>
      <c r="M276" s="38">
        <v>2.1029636090000001</v>
      </c>
      <c r="N276" s="38">
        <v>0.85367182399999997</v>
      </c>
      <c r="O276" s="16">
        <v>18.356000000000002</v>
      </c>
      <c r="P276" s="16">
        <v>15.67</v>
      </c>
      <c r="Q276" s="16">
        <v>38.601999999999997</v>
      </c>
      <c r="R276" s="19" t="s">
        <v>9381</v>
      </c>
      <c r="S276" s="19" t="s">
        <v>9367</v>
      </c>
    </row>
    <row r="277" spans="1:19">
      <c r="A277" s="19" t="s">
        <v>10904</v>
      </c>
      <c r="B277" s="19" t="s">
        <v>10905</v>
      </c>
      <c r="C277" s="19" t="s">
        <v>17021</v>
      </c>
      <c r="D277" s="3" t="s">
        <v>14875</v>
      </c>
      <c r="E277" s="25" t="s">
        <v>2906</v>
      </c>
      <c r="F277" s="20" t="s">
        <v>739</v>
      </c>
      <c r="G277" s="19" t="s">
        <v>845</v>
      </c>
      <c r="H277" s="19" t="s">
        <v>845</v>
      </c>
      <c r="I277" s="19" t="s">
        <v>2907</v>
      </c>
      <c r="J277" s="20" t="s">
        <v>2908</v>
      </c>
      <c r="K277" s="20" t="s">
        <v>2909</v>
      </c>
      <c r="L277" s="20" t="s">
        <v>10744</v>
      </c>
      <c r="M277" s="38">
        <v>2.1099269349999998</v>
      </c>
      <c r="N277" s="38">
        <v>0.85974839300000006</v>
      </c>
      <c r="O277" s="16">
        <v>18.202999999999999</v>
      </c>
      <c r="P277" s="16">
        <v>15.65</v>
      </c>
      <c r="Q277" s="16">
        <v>38.406999999999996</v>
      </c>
      <c r="R277" s="19" t="s">
        <v>9381</v>
      </c>
      <c r="S277" s="19" t="s">
        <v>9367</v>
      </c>
    </row>
    <row r="278" spans="1:19">
      <c r="A278" s="19" t="s">
        <v>10903</v>
      </c>
      <c r="B278" s="19" t="s">
        <v>10905</v>
      </c>
      <c r="C278" s="19" t="s">
        <v>17021</v>
      </c>
      <c r="D278" s="25" t="s">
        <v>14861</v>
      </c>
      <c r="E278" s="25" t="s">
        <v>2814</v>
      </c>
      <c r="F278" s="20" t="s">
        <v>739</v>
      </c>
      <c r="G278" s="19" t="s">
        <v>845</v>
      </c>
      <c r="H278" s="19" t="s">
        <v>845</v>
      </c>
      <c r="I278" s="19" t="s">
        <v>2815</v>
      </c>
      <c r="J278" s="20" t="s">
        <v>2816</v>
      </c>
      <c r="K278" s="20" t="s">
        <v>2817</v>
      </c>
      <c r="L278" s="20" t="s">
        <v>10710</v>
      </c>
      <c r="M278" s="38">
        <v>2.1072304260000001</v>
      </c>
      <c r="N278" s="38">
        <v>0.85441072299999998</v>
      </c>
      <c r="O278" s="16">
        <v>18.353000000000002</v>
      </c>
      <c r="P278" s="16">
        <v>15.680999999999999</v>
      </c>
      <c r="Q278" s="16">
        <v>38.673999999999999</v>
      </c>
      <c r="R278" s="19" t="s">
        <v>9381</v>
      </c>
      <c r="S278" s="19" t="s">
        <v>9367</v>
      </c>
    </row>
    <row r="279" spans="1:19">
      <c r="A279" s="19" t="s">
        <v>10903</v>
      </c>
      <c r="B279" s="19" t="s">
        <v>10905</v>
      </c>
      <c r="C279" s="19" t="s">
        <v>17021</v>
      </c>
      <c r="D279" s="25" t="s">
        <v>14865</v>
      </c>
      <c r="E279" s="25" t="s">
        <v>2868</v>
      </c>
      <c r="F279" s="20" t="s">
        <v>739</v>
      </c>
      <c r="G279" s="19" t="s">
        <v>15852</v>
      </c>
      <c r="H279" s="19" t="s">
        <v>845</v>
      </c>
      <c r="I279" s="19" t="s">
        <v>2869</v>
      </c>
      <c r="J279" s="20" t="s">
        <v>14867</v>
      </c>
      <c r="K279" s="20" t="s">
        <v>14866</v>
      </c>
      <c r="L279" s="20" t="s">
        <v>10743</v>
      </c>
      <c r="M279" s="38">
        <v>2.0999838130000001</v>
      </c>
      <c r="N279" s="38">
        <v>0.84584255100000005</v>
      </c>
      <c r="O279" s="16">
        <v>18.533000000000001</v>
      </c>
      <c r="P279" s="16">
        <v>15.676</v>
      </c>
      <c r="Q279" s="16">
        <v>38.918999999999997</v>
      </c>
      <c r="R279" s="19" t="s">
        <v>9381</v>
      </c>
      <c r="S279" s="19" t="s">
        <v>9367</v>
      </c>
    </row>
    <row r="280" spans="1:19">
      <c r="A280" s="19" t="s">
        <v>10903</v>
      </c>
      <c r="B280" s="19" t="s">
        <v>10905</v>
      </c>
      <c r="C280" s="19" t="s">
        <v>17021</v>
      </c>
      <c r="D280" s="25" t="s">
        <v>14864</v>
      </c>
      <c r="E280" s="25" t="s">
        <v>2861</v>
      </c>
      <c r="F280" s="20" t="s">
        <v>739</v>
      </c>
      <c r="G280" s="19" t="s">
        <v>845</v>
      </c>
      <c r="H280" s="19" t="s">
        <v>845</v>
      </c>
      <c r="I280" s="19" t="s">
        <v>2862</v>
      </c>
      <c r="J280" s="20" t="s">
        <v>2863</v>
      </c>
      <c r="K280" s="20" t="s">
        <v>2864</v>
      </c>
      <c r="L280" s="20" t="s">
        <v>10741</v>
      </c>
      <c r="M280" s="38">
        <v>2.1009528999999998</v>
      </c>
      <c r="N280" s="38">
        <v>0.85483256200000002</v>
      </c>
      <c r="O280" s="16">
        <v>18.364999999999998</v>
      </c>
      <c r="P280" s="16">
        <v>15.699</v>
      </c>
      <c r="Q280" s="16">
        <v>38.584000000000003</v>
      </c>
      <c r="R280" s="19" t="s">
        <v>9381</v>
      </c>
      <c r="S280" s="19" t="s">
        <v>9367</v>
      </c>
    </row>
    <row r="281" spans="1:19">
      <c r="A281" s="19" t="s">
        <v>10904</v>
      </c>
      <c r="B281" s="19" t="s">
        <v>10905</v>
      </c>
      <c r="C281" s="19" t="s">
        <v>15609</v>
      </c>
      <c r="D281" s="25" t="s">
        <v>13066</v>
      </c>
      <c r="E281" s="25"/>
      <c r="F281" s="25" t="s">
        <v>926</v>
      </c>
      <c r="G281" s="3" t="s">
        <v>9191</v>
      </c>
      <c r="H281" s="3"/>
      <c r="I281" s="3" t="s">
        <v>9206</v>
      </c>
      <c r="J281" s="25" t="s">
        <v>11471</v>
      </c>
      <c r="K281" s="25" t="s">
        <v>11472</v>
      </c>
      <c r="L281" s="25" t="s">
        <v>9236</v>
      </c>
      <c r="M281" s="35">
        <f>Q281/O281</f>
        <v>2.2449615360162758</v>
      </c>
      <c r="N281" s="35">
        <f>P281/O281</f>
        <v>0.97704876343060598</v>
      </c>
      <c r="O281" s="16">
        <v>15.728999999999999</v>
      </c>
      <c r="P281" s="16">
        <v>15.368</v>
      </c>
      <c r="Q281" s="16">
        <v>35.311</v>
      </c>
      <c r="R281" s="3" t="s">
        <v>9247</v>
      </c>
      <c r="S281" s="3" t="s">
        <v>9357</v>
      </c>
    </row>
    <row r="282" spans="1:19">
      <c r="A282" s="19" t="s">
        <v>10903</v>
      </c>
      <c r="B282" s="19" t="s">
        <v>10905</v>
      </c>
      <c r="C282" s="3" t="s">
        <v>17020</v>
      </c>
      <c r="D282" s="5" t="s">
        <v>211</v>
      </c>
      <c r="E282" s="5" t="s">
        <v>8901</v>
      </c>
      <c r="F282" s="20" t="s">
        <v>739</v>
      </c>
      <c r="G282" s="3" t="s">
        <v>8858</v>
      </c>
      <c r="H282" s="3" t="s">
        <v>8930</v>
      </c>
      <c r="I282" s="16" t="s">
        <v>8859</v>
      </c>
      <c r="J282" s="25" t="s">
        <v>8533</v>
      </c>
      <c r="K282" s="25" t="s">
        <v>8972</v>
      </c>
      <c r="L282" s="5" t="s">
        <v>211</v>
      </c>
      <c r="M282" s="35">
        <f>Q282/O282</f>
        <v>2.0801603206412822</v>
      </c>
      <c r="N282" s="35">
        <f>P282/O282</f>
        <v>0.84596219465958944</v>
      </c>
      <c r="O282" s="192">
        <v>18.463000000000001</v>
      </c>
      <c r="P282" s="192">
        <v>15.619</v>
      </c>
      <c r="Q282" s="16">
        <v>38.405999999999999</v>
      </c>
      <c r="R282" s="3" t="s">
        <v>758</v>
      </c>
      <c r="S282" s="19" t="s">
        <v>15270</v>
      </c>
    </row>
    <row r="283" spans="1:19">
      <c r="A283" s="19" t="s">
        <v>10903</v>
      </c>
      <c r="B283" s="19" t="s">
        <v>10905</v>
      </c>
      <c r="C283" s="3" t="s">
        <v>17020</v>
      </c>
      <c r="D283" s="5" t="s">
        <v>211</v>
      </c>
      <c r="E283" s="5" t="s">
        <v>8902</v>
      </c>
      <c r="F283" s="20" t="s">
        <v>739</v>
      </c>
      <c r="G283" s="3" t="s">
        <v>8858</v>
      </c>
      <c r="H283" s="3" t="s">
        <v>8930</v>
      </c>
      <c r="I283" s="16" t="s">
        <v>8859</v>
      </c>
      <c r="J283" s="25" t="s">
        <v>8533</v>
      </c>
      <c r="K283" s="25" t="s">
        <v>8972</v>
      </c>
      <c r="L283" s="5" t="s">
        <v>211</v>
      </c>
      <c r="M283" s="35">
        <f>Q283/O283</f>
        <v>2.0872739158858136</v>
      </c>
      <c r="N283" s="35">
        <f>P283/O283</f>
        <v>0.8504031379385486</v>
      </c>
      <c r="O283" s="192">
        <v>18.356000000000002</v>
      </c>
      <c r="P283" s="192">
        <v>15.61</v>
      </c>
      <c r="Q283" s="16">
        <v>38.314</v>
      </c>
      <c r="R283" s="3" t="s">
        <v>758</v>
      </c>
      <c r="S283" s="19" t="s">
        <v>15270</v>
      </c>
    </row>
    <row r="284" spans="1:19">
      <c r="A284" s="19" t="s">
        <v>10903</v>
      </c>
      <c r="B284" s="19" t="s">
        <v>10905</v>
      </c>
      <c r="C284" s="19" t="s">
        <v>17020</v>
      </c>
      <c r="D284" s="20" t="s">
        <v>211</v>
      </c>
      <c r="E284" s="25" t="s">
        <v>2330</v>
      </c>
      <c r="F284" s="20" t="s">
        <v>2209</v>
      </c>
      <c r="G284" s="19" t="s">
        <v>2209</v>
      </c>
      <c r="H284" s="19"/>
      <c r="I284" s="19" t="s">
        <v>2312</v>
      </c>
      <c r="J284" s="20" t="s">
        <v>2313</v>
      </c>
      <c r="K284" s="20" t="s">
        <v>2314</v>
      </c>
      <c r="L284" s="20" t="s">
        <v>211</v>
      </c>
      <c r="M284" s="38">
        <v>1.6960999999999999</v>
      </c>
      <c r="N284" s="38">
        <v>0.68300000000000005</v>
      </c>
      <c r="O284" s="16">
        <v>23.271000000000001</v>
      </c>
      <c r="P284" s="16">
        <v>15.895</v>
      </c>
      <c r="Q284" s="16">
        <v>39.469000000000001</v>
      </c>
      <c r="R284" s="19" t="s">
        <v>9411</v>
      </c>
      <c r="S284" s="19" t="s">
        <v>9496</v>
      </c>
    </row>
    <row r="285" spans="1:19">
      <c r="A285" s="19" t="s">
        <v>10903</v>
      </c>
      <c r="B285" s="19" t="s">
        <v>10905</v>
      </c>
      <c r="C285" s="19" t="s">
        <v>17020</v>
      </c>
      <c r="D285" s="20" t="s">
        <v>211</v>
      </c>
      <c r="E285" s="25" t="s">
        <v>2316</v>
      </c>
      <c r="F285" s="20" t="s">
        <v>2209</v>
      </c>
      <c r="G285" s="19" t="s">
        <v>2209</v>
      </c>
      <c r="H285" s="19"/>
      <c r="I285" s="19" t="s">
        <v>2312</v>
      </c>
      <c r="J285" s="20" t="s">
        <v>2313</v>
      </c>
      <c r="K285" s="20" t="s">
        <v>2314</v>
      </c>
      <c r="L285" s="20" t="s">
        <v>211</v>
      </c>
      <c r="M285" s="38">
        <v>1.8791</v>
      </c>
      <c r="N285" s="38">
        <v>0.75519999999999998</v>
      </c>
      <c r="O285" s="16">
        <v>20.864000000000001</v>
      </c>
      <c r="P285" s="16">
        <v>15.756</v>
      </c>
      <c r="Q285" s="16">
        <v>39.207000000000001</v>
      </c>
      <c r="R285" s="19" t="s">
        <v>9411</v>
      </c>
      <c r="S285" s="19" t="s">
        <v>9496</v>
      </c>
    </row>
    <row r="286" spans="1:19">
      <c r="A286" s="19" t="s">
        <v>10904</v>
      </c>
      <c r="B286" s="19" t="s">
        <v>10905</v>
      </c>
      <c r="C286" s="19" t="s">
        <v>17020</v>
      </c>
      <c r="D286" s="20" t="s">
        <v>211</v>
      </c>
      <c r="E286" s="25" t="s">
        <v>7496</v>
      </c>
      <c r="F286" s="25" t="s">
        <v>7410</v>
      </c>
      <c r="G286" s="19" t="s">
        <v>6997</v>
      </c>
      <c r="H286" s="19"/>
      <c r="I286" s="19" t="s">
        <v>7491</v>
      </c>
      <c r="J286" s="20" t="s">
        <v>15612</v>
      </c>
      <c r="K286" s="20" t="s">
        <v>15613</v>
      </c>
      <c r="L286" s="20" t="s">
        <v>211</v>
      </c>
      <c r="M286" s="38">
        <v>2.08724</v>
      </c>
      <c r="N286" s="38">
        <v>0.85368999999999995</v>
      </c>
      <c r="O286" s="16">
        <v>18.265999999999998</v>
      </c>
      <c r="P286" s="16">
        <v>15.593999999999999</v>
      </c>
      <c r="Q286" s="16">
        <v>38.125999999999998</v>
      </c>
      <c r="R286" s="19" t="s">
        <v>36</v>
      </c>
      <c r="S286" s="19" t="s">
        <v>15298</v>
      </c>
    </row>
    <row r="287" spans="1:19">
      <c r="A287" s="19" t="s">
        <v>10903</v>
      </c>
      <c r="B287" s="19" t="s">
        <v>10905</v>
      </c>
      <c r="C287" s="3" t="s">
        <v>17020</v>
      </c>
      <c r="D287" s="25" t="s">
        <v>6</v>
      </c>
      <c r="E287" s="5" t="s">
        <v>8923</v>
      </c>
      <c r="F287" s="20" t="s">
        <v>739</v>
      </c>
      <c r="G287" s="3" t="s">
        <v>10908</v>
      </c>
      <c r="H287" s="3" t="s">
        <v>8946</v>
      </c>
      <c r="I287" s="16" t="s">
        <v>877</v>
      </c>
      <c r="J287" s="20" t="s">
        <v>878</v>
      </c>
      <c r="K287" s="20" t="s">
        <v>879</v>
      </c>
      <c r="L287" s="5" t="s">
        <v>211</v>
      </c>
      <c r="M287" s="35">
        <f>Q287/O287</f>
        <v>2.0985197368421056</v>
      </c>
      <c r="N287" s="35">
        <f>P287/O287</f>
        <v>0.85701754385964923</v>
      </c>
      <c r="O287" s="192">
        <v>18.239999999999998</v>
      </c>
      <c r="P287" s="192">
        <v>15.632</v>
      </c>
      <c r="Q287" s="16">
        <v>38.277000000000001</v>
      </c>
      <c r="R287" s="3" t="s">
        <v>758</v>
      </c>
      <c r="S287" s="19" t="s">
        <v>15270</v>
      </c>
    </row>
    <row r="288" spans="1:19">
      <c r="A288" s="19" t="s">
        <v>10903</v>
      </c>
      <c r="B288" s="19" t="s">
        <v>10905</v>
      </c>
      <c r="C288" s="3" t="s">
        <v>17020</v>
      </c>
      <c r="D288" s="25" t="s">
        <v>6</v>
      </c>
      <c r="E288" s="5" t="s">
        <v>8925</v>
      </c>
      <c r="F288" s="20" t="s">
        <v>739</v>
      </c>
      <c r="G288" s="3"/>
      <c r="H288" s="3" t="s">
        <v>8946</v>
      </c>
      <c r="I288" s="16" t="s">
        <v>877</v>
      </c>
      <c r="J288" s="20" t="s">
        <v>878</v>
      </c>
      <c r="K288" s="20" t="s">
        <v>879</v>
      </c>
      <c r="L288" s="5" t="s">
        <v>211</v>
      </c>
      <c r="M288" s="35">
        <f>Q288/O288</f>
        <v>2.0944592790387184</v>
      </c>
      <c r="N288" s="35">
        <f>P288/O288</f>
        <v>0.86342901646639969</v>
      </c>
      <c r="O288" s="192">
        <v>17.975999999999999</v>
      </c>
      <c r="P288" s="192">
        <v>15.521000000000001</v>
      </c>
      <c r="Q288" s="16">
        <v>37.65</v>
      </c>
      <c r="R288" s="3" t="s">
        <v>758</v>
      </c>
      <c r="S288" s="19" t="s">
        <v>15270</v>
      </c>
    </row>
    <row r="289" spans="1:19">
      <c r="A289" s="19" t="s">
        <v>10903</v>
      </c>
      <c r="B289" s="19" t="s">
        <v>10905</v>
      </c>
      <c r="C289" s="3" t="s">
        <v>17020</v>
      </c>
      <c r="D289" s="25" t="s">
        <v>6</v>
      </c>
      <c r="E289" s="25" t="s">
        <v>876</v>
      </c>
      <c r="F289" s="20" t="s">
        <v>739</v>
      </c>
      <c r="G289" s="3" t="s">
        <v>10908</v>
      </c>
      <c r="H289" s="3" t="s">
        <v>8946</v>
      </c>
      <c r="I289" s="19" t="s">
        <v>877</v>
      </c>
      <c r="J289" s="20" t="s">
        <v>878</v>
      </c>
      <c r="K289" s="20" t="s">
        <v>879</v>
      </c>
      <c r="L289" s="20" t="s">
        <v>211</v>
      </c>
      <c r="M289" s="38">
        <v>2.0957312039999998</v>
      </c>
      <c r="N289" s="38">
        <v>0.86213164399999997</v>
      </c>
      <c r="O289" s="16">
        <v>18.155000000000001</v>
      </c>
      <c r="P289" s="16">
        <v>15.651999999999999</v>
      </c>
      <c r="Q289" s="16">
        <v>38.048000000000002</v>
      </c>
      <c r="R289" s="19" t="s">
        <v>758</v>
      </c>
      <c r="S289" s="19" t="s">
        <v>15270</v>
      </c>
    </row>
    <row r="290" spans="1:19">
      <c r="A290" s="51" t="s">
        <v>10903</v>
      </c>
      <c r="B290" s="19" t="s">
        <v>10905</v>
      </c>
      <c r="C290" s="3" t="s">
        <v>17020</v>
      </c>
      <c r="D290" s="25" t="s">
        <v>6</v>
      </c>
      <c r="E290" s="5" t="s">
        <v>8861</v>
      </c>
      <c r="F290" s="20" t="s">
        <v>739</v>
      </c>
      <c r="G290" s="3" t="s">
        <v>8858</v>
      </c>
      <c r="H290" s="3" t="s">
        <v>8931</v>
      </c>
      <c r="I290" s="16" t="s">
        <v>8921</v>
      </c>
      <c r="J290" s="25" t="s">
        <v>9157</v>
      </c>
      <c r="K290" s="25" t="s">
        <v>9158</v>
      </c>
      <c r="L290" s="5" t="s">
        <v>211</v>
      </c>
      <c r="M290" s="35">
        <f>Q290/O290</f>
        <v>2.0950485331006652</v>
      </c>
      <c r="N290" s="35">
        <f>P290/O290</f>
        <v>0.85347366124986357</v>
      </c>
      <c r="O290" s="192">
        <v>18.338000000000001</v>
      </c>
      <c r="P290" s="192">
        <v>15.651</v>
      </c>
      <c r="Q290" s="16">
        <v>38.418999999999997</v>
      </c>
      <c r="R290" s="3" t="s">
        <v>758</v>
      </c>
      <c r="S290" s="19" t="s">
        <v>15270</v>
      </c>
    </row>
    <row r="291" spans="1:19">
      <c r="A291" s="19" t="s">
        <v>10903</v>
      </c>
      <c r="B291" s="19" t="s">
        <v>10905</v>
      </c>
      <c r="C291" s="19" t="s">
        <v>17020</v>
      </c>
      <c r="D291" s="25" t="s">
        <v>6</v>
      </c>
      <c r="E291" s="25" t="s">
        <v>3957</v>
      </c>
      <c r="F291" s="20" t="s">
        <v>8097</v>
      </c>
      <c r="G291" s="19" t="s">
        <v>10784</v>
      </c>
      <c r="H291" s="19" t="s">
        <v>12086</v>
      </c>
      <c r="I291" s="19" t="s">
        <v>11981</v>
      </c>
      <c r="J291" s="20" t="s">
        <v>209</v>
      </c>
      <c r="K291" s="20" t="s">
        <v>210</v>
      </c>
      <c r="L291" s="20" t="s">
        <v>211</v>
      </c>
      <c r="M291" s="38">
        <v>2.09741</v>
      </c>
      <c r="N291" s="38">
        <v>0.85041</v>
      </c>
      <c r="O291" s="16">
        <v>18.428000000000001</v>
      </c>
      <c r="P291" s="16">
        <v>15.671355480000001</v>
      </c>
      <c r="Q291" s="16">
        <v>38.651071479999999</v>
      </c>
      <c r="R291" s="19" t="s">
        <v>9399</v>
      </c>
      <c r="S291" s="19" t="s">
        <v>9607</v>
      </c>
    </row>
    <row r="292" spans="1:19">
      <c r="A292" s="19" t="s">
        <v>10903</v>
      </c>
      <c r="B292" s="19" t="s">
        <v>10905</v>
      </c>
      <c r="C292" s="19" t="s">
        <v>17020</v>
      </c>
      <c r="D292" s="25" t="s">
        <v>6</v>
      </c>
      <c r="E292" s="25" t="s">
        <v>3955</v>
      </c>
      <c r="F292" s="20" t="s">
        <v>8097</v>
      </c>
      <c r="G292" s="19" t="s">
        <v>10784</v>
      </c>
      <c r="H292" s="19" t="s">
        <v>12086</v>
      </c>
      <c r="I292" s="19" t="s">
        <v>11981</v>
      </c>
      <c r="J292" s="20" t="s">
        <v>209</v>
      </c>
      <c r="K292" s="20" t="s">
        <v>210</v>
      </c>
      <c r="L292" s="20" t="s">
        <v>211</v>
      </c>
      <c r="M292" s="38">
        <v>2.0956999999999999</v>
      </c>
      <c r="N292" s="38">
        <v>0.84938999999999998</v>
      </c>
      <c r="O292" s="16">
        <v>18.4435</v>
      </c>
      <c r="P292" s="16">
        <v>15.665724470000001</v>
      </c>
      <c r="Q292" s="16">
        <v>38.652042950000002</v>
      </c>
      <c r="R292" s="19" t="s">
        <v>9399</v>
      </c>
      <c r="S292" s="19" t="s">
        <v>9607</v>
      </c>
    </row>
    <row r="293" spans="1:19">
      <c r="A293" s="19" t="s">
        <v>10903</v>
      </c>
      <c r="B293" s="19" t="s">
        <v>10905</v>
      </c>
      <c r="C293" s="19" t="s">
        <v>17020</v>
      </c>
      <c r="D293" s="25" t="s">
        <v>6</v>
      </c>
      <c r="E293" s="25" t="s">
        <v>3960</v>
      </c>
      <c r="F293" s="20" t="s">
        <v>8097</v>
      </c>
      <c r="G293" s="19" t="s">
        <v>10784</v>
      </c>
      <c r="H293" s="19" t="s">
        <v>12086</v>
      </c>
      <c r="I293" s="19" t="s">
        <v>11981</v>
      </c>
      <c r="J293" s="20" t="s">
        <v>209</v>
      </c>
      <c r="K293" s="20" t="s">
        <v>210</v>
      </c>
      <c r="L293" s="20" t="s">
        <v>211</v>
      </c>
      <c r="M293" s="38">
        <v>2.0893099999999998</v>
      </c>
      <c r="N293" s="38">
        <v>0.84770999999999996</v>
      </c>
      <c r="O293" s="16">
        <v>18.491</v>
      </c>
      <c r="P293" s="16">
        <v>15.675005609999999</v>
      </c>
      <c r="Q293" s="16">
        <v>38.633431209999998</v>
      </c>
      <c r="R293" s="19" t="s">
        <v>9399</v>
      </c>
      <c r="S293" s="19" t="s">
        <v>9607</v>
      </c>
    </row>
    <row r="294" spans="1:19">
      <c r="A294" s="19" t="s">
        <v>10903</v>
      </c>
      <c r="B294" s="19" t="s">
        <v>10905</v>
      </c>
      <c r="C294" s="19" t="s">
        <v>17020</v>
      </c>
      <c r="D294" s="25" t="s">
        <v>6</v>
      </c>
      <c r="E294" s="25" t="s">
        <v>3959</v>
      </c>
      <c r="F294" s="20" t="s">
        <v>8097</v>
      </c>
      <c r="G294" s="19" t="s">
        <v>10784</v>
      </c>
      <c r="H294" s="19" t="s">
        <v>12086</v>
      </c>
      <c r="I294" s="19" t="s">
        <v>11981</v>
      </c>
      <c r="J294" s="20" t="s">
        <v>209</v>
      </c>
      <c r="K294" s="20" t="s">
        <v>210</v>
      </c>
      <c r="L294" s="20" t="s">
        <v>211</v>
      </c>
      <c r="M294" s="38">
        <v>2.0907900000000001</v>
      </c>
      <c r="N294" s="38">
        <v>0.84579000000000004</v>
      </c>
      <c r="O294" s="16">
        <v>18.527999999999999</v>
      </c>
      <c r="P294" s="16">
        <v>15.67079712</v>
      </c>
      <c r="Q294" s="16">
        <v>38.738157119999997</v>
      </c>
      <c r="R294" s="19" t="s">
        <v>9399</v>
      </c>
      <c r="S294" s="19" t="s">
        <v>9607</v>
      </c>
    </row>
    <row r="295" spans="1:19">
      <c r="A295" s="51" t="s">
        <v>10903</v>
      </c>
      <c r="B295" s="19" t="s">
        <v>10905</v>
      </c>
      <c r="C295" s="3" t="s">
        <v>17020</v>
      </c>
      <c r="D295" s="25" t="s">
        <v>14255</v>
      </c>
      <c r="E295" s="5" t="s">
        <v>8918</v>
      </c>
      <c r="F295" s="20" t="s">
        <v>739</v>
      </c>
      <c r="G295" s="3" t="s">
        <v>8857</v>
      </c>
      <c r="H295" s="3" t="s">
        <v>8931</v>
      </c>
      <c r="I295" s="16" t="s">
        <v>8917</v>
      </c>
      <c r="J295" s="25" t="s">
        <v>9092</v>
      </c>
      <c r="K295" s="25" t="s">
        <v>9093</v>
      </c>
      <c r="L295" s="5" t="s">
        <v>211</v>
      </c>
      <c r="M295" s="35">
        <f>Q295/O295</f>
        <v>2.1042698360294927</v>
      </c>
      <c r="N295" s="35">
        <f>P295/O295</f>
        <v>0.86150544734235723</v>
      </c>
      <c r="O295" s="192">
        <v>18.173999999999999</v>
      </c>
      <c r="P295" s="192">
        <v>15.657</v>
      </c>
      <c r="Q295" s="16">
        <v>38.243000000000002</v>
      </c>
      <c r="R295" s="3" t="s">
        <v>758</v>
      </c>
      <c r="S295" s="19" t="s">
        <v>15270</v>
      </c>
    </row>
    <row r="296" spans="1:19">
      <c r="A296" s="51" t="s">
        <v>10903</v>
      </c>
      <c r="B296" s="19" t="s">
        <v>10905</v>
      </c>
      <c r="C296" s="3" t="s">
        <v>17020</v>
      </c>
      <c r="D296" s="25" t="s">
        <v>14246</v>
      </c>
      <c r="E296" s="5" t="s">
        <v>2773</v>
      </c>
      <c r="F296" s="20" t="s">
        <v>739</v>
      </c>
      <c r="G296" s="3" t="s">
        <v>8857</v>
      </c>
      <c r="H296" s="3" t="s">
        <v>8931</v>
      </c>
      <c r="I296" s="19" t="s">
        <v>8919</v>
      </c>
      <c r="J296" s="25" t="s">
        <v>14247</v>
      </c>
      <c r="K296" s="25" t="s">
        <v>14248</v>
      </c>
      <c r="L296" s="5" t="s">
        <v>211</v>
      </c>
      <c r="M296" s="35">
        <f>Q296/O296</f>
        <v>2.1000773224345521</v>
      </c>
      <c r="N296" s="35">
        <f>P296/O296</f>
        <v>0.86264221804926533</v>
      </c>
      <c r="O296" s="192">
        <v>18.106000000000002</v>
      </c>
      <c r="P296" s="192">
        <v>15.619</v>
      </c>
      <c r="Q296" s="16">
        <v>38.024000000000001</v>
      </c>
      <c r="R296" s="3" t="s">
        <v>758</v>
      </c>
      <c r="S296" s="19" t="s">
        <v>15270</v>
      </c>
    </row>
    <row r="297" spans="1:19">
      <c r="A297" s="19" t="s">
        <v>10903</v>
      </c>
      <c r="B297" s="19" t="s">
        <v>10905</v>
      </c>
      <c r="C297" s="58" t="s">
        <v>15609</v>
      </c>
      <c r="D297" s="25" t="s">
        <v>7417</v>
      </c>
      <c r="E297" s="25" t="s">
        <v>7430</v>
      </c>
      <c r="F297" s="20" t="s">
        <v>7410</v>
      </c>
      <c r="G297" s="19" t="s">
        <v>7419</v>
      </c>
      <c r="H297" s="19"/>
      <c r="I297" s="19" t="s">
        <v>7420</v>
      </c>
      <c r="J297" s="20" t="s">
        <v>7421</v>
      </c>
      <c r="K297" s="20" t="s">
        <v>7422</v>
      </c>
      <c r="L297" s="20" t="s">
        <v>211</v>
      </c>
      <c r="M297" s="38">
        <v>2.0813000000000001</v>
      </c>
      <c r="N297" s="38">
        <v>0.85050000000000003</v>
      </c>
      <c r="O297" s="16">
        <v>18.318000000000001</v>
      </c>
      <c r="P297" s="16">
        <v>15.579000000000001</v>
      </c>
      <c r="Q297" s="16">
        <v>38.125999999999998</v>
      </c>
      <c r="R297" s="19" t="s">
        <v>9415</v>
      </c>
      <c r="S297" s="19" t="s">
        <v>9492</v>
      </c>
    </row>
    <row r="298" spans="1:19">
      <c r="A298" s="19" t="s">
        <v>10903</v>
      </c>
      <c r="B298" s="19" t="s">
        <v>10905</v>
      </c>
      <c r="C298" s="3" t="s">
        <v>15609</v>
      </c>
      <c r="D298" s="25" t="s">
        <v>7417</v>
      </c>
      <c r="E298" s="25" t="s">
        <v>7429</v>
      </c>
      <c r="F298" s="20" t="s">
        <v>7410</v>
      </c>
      <c r="G298" s="19" t="s">
        <v>7419</v>
      </c>
      <c r="H298" s="19"/>
      <c r="I298" s="19" t="s">
        <v>7420</v>
      </c>
      <c r="J298" s="20" t="s">
        <v>7421</v>
      </c>
      <c r="K298" s="20" t="s">
        <v>7422</v>
      </c>
      <c r="L298" s="20" t="s">
        <v>211</v>
      </c>
      <c r="M298" s="38">
        <v>2.0804</v>
      </c>
      <c r="N298" s="38">
        <v>0.84960000000000002</v>
      </c>
      <c r="O298" s="16">
        <v>18.356999999999999</v>
      </c>
      <c r="P298" s="16">
        <v>15.596</v>
      </c>
      <c r="Q298" s="16">
        <v>38.19</v>
      </c>
      <c r="R298" s="19" t="s">
        <v>9415</v>
      </c>
      <c r="S298" s="19" t="s">
        <v>9492</v>
      </c>
    </row>
    <row r="299" spans="1:19">
      <c r="A299" s="19" t="s">
        <v>10904</v>
      </c>
      <c r="B299" s="19" t="s">
        <v>10905</v>
      </c>
      <c r="C299" s="19" t="s">
        <v>17020</v>
      </c>
      <c r="D299" s="3" t="s">
        <v>11953</v>
      </c>
      <c r="E299" s="25" t="s">
        <v>2224</v>
      </c>
      <c r="F299" s="20" t="s">
        <v>2209</v>
      </c>
      <c r="G299" s="19" t="s">
        <v>2209</v>
      </c>
      <c r="H299" s="19"/>
      <c r="I299" s="19" t="s">
        <v>2215</v>
      </c>
      <c r="J299" s="20" t="s">
        <v>2216</v>
      </c>
      <c r="K299" s="20" t="s">
        <v>2217</v>
      </c>
      <c r="L299" s="20" t="s">
        <v>211</v>
      </c>
      <c r="M299" s="38">
        <v>2.0882000000000001</v>
      </c>
      <c r="N299" s="38">
        <v>0.84989999999999999</v>
      </c>
      <c r="O299" s="16">
        <v>18.263000000000002</v>
      </c>
      <c r="P299" s="16">
        <v>15.522</v>
      </c>
      <c r="Q299" s="16">
        <v>38.137</v>
      </c>
      <c r="R299" s="19" t="s">
        <v>9411</v>
      </c>
      <c r="S299" s="19" t="s">
        <v>9496</v>
      </c>
    </row>
    <row r="300" spans="1:19">
      <c r="A300" s="19" t="s">
        <v>10904</v>
      </c>
      <c r="B300" s="19" t="s">
        <v>10905</v>
      </c>
      <c r="C300" s="19" t="s">
        <v>17020</v>
      </c>
      <c r="D300" s="3" t="s">
        <v>11953</v>
      </c>
      <c r="E300" s="25" t="s">
        <v>2230</v>
      </c>
      <c r="F300" s="20" t="s">
        <v>2209</v>
      </c>
      <c r="G300" s="19" t="s">
        <v>2209</v>
      </c>
      <c r="H300" s="19"/>
      <c r="I300" s="19" t="s">
        <v>2215</v>
      </c>
      <c r="J300" s="20" t="s">
        <v>2216</v>
      </c>
      <c r="K300" s="20" t="s">
        <v>2217</v>
      </c>
      <c r="L300" s="20" t="s">
        <v>211</v>
      </c>
      <c r="M300" s="38">
        <v>2.09</v>
      </c>
      <c r="N300" s="38">
        <v>0.85099999999999998</v>
      </c>
      <c r="O300" s="16">
        <v>18.242000000000001</v>
      </c>
      <c r="P300" s="16">
        <v>15.523999999999999</v>
      </c>
      <c r="Q300" s="16">
        <v>38.127000000000002</v>
      </c>
      <c r="R300" s="19" t="s">
        <v>9411</v>
      </c>
      <c r="S300" s="19" t="s">
        <v>9496</v>
      </c>
    </row>
    <row r="301" spans="1:19">
      <c r="A301" s="19" t="s">
        <v>10904</v>
      </c>
      <c r="B301" s="19" t="s">
        <v>10905</v>
      </c>
      <c r="C301" s="19" t="s">
        <v>17020</v>
      </c>
      <c r="D301" s="3" t="s">
        <v>11953</v>
      </c>
      <c r="E301" s="25" t="s">
        <v>2233</v>
      </c>
      <c r="F301" s="20" t="s">
        <v>2209</v>
      </c>
      <c r="G301" s="19" t="s">
        <v>2209</v>
      </c>
      <c r="H301" s="19"/>
      <c r="I301" s="19" t="s">
        <v>2215</v>
      </c>
      <c r="J301" s="20" t="s">
        <v>2216</v>
      </c>
      <c r="K301" s="20" t="s">
        <v>2217</v>
      </c>
      <c r="L301" s="20" t="s">
        <v>211</v>
      </c>
      <c r="M301" s="38">
        <v>2.0914999999999999</v>
      </c>
      <c r="N301" s="38">
        <v>0.85050000000000003</v>
      </c>
      <c r="O301" s="16">
        <v>18.265999999999998</v>
      </c>
      <c r="P301" s="16">
        <v>15.536</v>
      </c>
      <c r="Q301" s="16">
        <v>38.203000000000003</v>
      </c>
      <c r="R301" s="19" t="s">
        <v>9411</v>
      </c>
      <c r="S301" s="19" t="s">
        <v>9496</v>
      </c>
    </row>
    <row r="302" spans="1:19">
      <c r="A302" s="49" t="s">
        <v>10903</v>
      </c>
      <c r="B302" s="19" t="s">
        <v>10905</v>
      </c>
      <c r="C302" s="3" t="s">
        <v>17020</v>
      </c>
      <c r="D302" s="3" t="s">
        <v>12161</v>
      </c>
      <c r="E302" s="5" t="s">
        <v>8911</v>
      </c>
      <c r="F302" s="20" t="s">
        <v>739</v>
      </c>
      <c r="G302" s="19" t="s">
        <v>8858</v>
      </c>
      <c r="H302" s="5" t="s">
        <v>8930</v>
      </c>
      <c r="I302" s="116" t="s">
        <v>8957</v>
      </c>
      <c r="J302" s="153" t="s">
        <v>8977</v>
      </c>
      <c r="K302" s="153" t="s">
        <v>8978</v>
      </c>
      <c r="L302" s="5" t="s">
        <v>211</v>
      </c>
      <c r="M302" s="35">
        <f>Q302/O302</f>
        <v>2.0703663793103453</v>
      </c>
      <c r="N302" s="35">
        <f>P302/O302</f>
        <v>0.84121767241379308</v>
      </c>
      <c r="O302" s="192">
        <v>18.559999999999999</v>
      </c>
      <c r="P302" s="192">
        <v>15.613</v>
      </c>
      <c r="Q302" s="192">
        <v>38.426000000000002</v>
      </c>
      <c r="R302" s="3" t="s">
        <v>758</v>
      </c>
      <c r="S302" s="19" t="s">
        <v>15270</v>
      </c>
    </row>
    <row r="303" spans="1:19">
      <c r="A303" s="49" t="s">
        <v>10903</v>
      </c>
      <c r="B303" s="19" t="s">
        <v>10905</v>
      </c>
      <c r="C303" s="3" t="s">
        <v>17020</v>
      </c>
      <c r="D303" s="3" t="s">
        <v>12161</v>
      </c>
      <c r="E303" s="5" t="s">
        <v>8913</v>
      </c>
      <c r="F303" s="20" t="s">
        <v>739</v>
      </c>
      <c r="G303" s="19" t="s">
        <v>8858</v>
      </c>
      <c r="H303" s="5" t="s">
        <v>8930</v>
      </c>
      <c r="I303" s="116" t="s">
        <v>8957</v>
      </c>
      <c r="J303" s="153" t="s">
        <v>8977</v>
      </c>
      <c r="K303" s="153" t="s">
        <v>8978</v>
      </c>
      <c r="L303" s="5" t="s">
        <v>211</v>
      </c>
      <c r="M303" s="35">
        <f>Q303/O303</f>
        <v>2.0799155935504818</v>
      </c>
      <c r="N303" s="35">
        <f>P303/O303</f>
        <v>0.8455794827399632</v>
      </c>
      <c r="O303" s="192">
        <v>18.481999999999999</v>
      </c>
      <c r="P303" s="192">
        <v>15.628</v>
      </c>
      <c r="Q303" s="192">
        <v>38.441000000000003</v>
      </c>
      <c r="R303" s="3" t="s">
        <v>758</v>
      </c>
      <c r="S303" s="19" t="s">
        <v>15270</v>
      </c>
    </row>
    <row r="304" spans="1:19">
      <c r="A304" s="51" t="s">
        <v>10903</v>
      </c>
      <c r="B304" s="19" t="s">
        <v>10905</v>
      </c>
      <c r="C304" s="3" t="s">
        <v>17020</v>
      </c>
      <c r="D304" s="16" t="s">
        <v>14249</v>
      </c>
      <c r="E304" s="5" t="s">
        <v>2783</v>
      </c>
      <c r="F304" s="20" t="s">
        <v>739</v>
      </c>
      <c r="G304" s="3" t="s">
        <v>8857</v>
      </c>
      <c r="H304" s="3" t="s">
        <v>8939</v>
      </c>
      <c r="I304" s="16" t="s">
        <v>8928</v>
      </c>
      <c r="J304" s="25" t="s">
        <v>9112</v>
      </c>
      <c r="K304" s="20" t="s">
        <v>9113</v>
      </c>
      <c r="L304" s="5" t="s">
        <v>211</v>
      </c>
      <c r="M304" s="35">
        <f>Q304/O304</f>
        <v>2.0837872036089564</v>
      </c>
      <c r="N304" s="35">
        <f>P304/O304</f>
        <v>0.85399130769653964</v>
      </c>
      <c r="O304" s="192">
        <v>18.177</v>
      </c>
      <c r="P304" s="192">
        <v>15.523</v>
      </c>
      <c r="Q304" s="16">
        <v>37.877000000000002</v>
      </c>
      <c r="R304" s="3" t="s">
        <v>758</v>
      </c>
      <c r="S304" s="19" t="s">
        <v>15270</v>
      </c>
    </row>
    <row r="305" spans="1:19">
      <c r="A305" s="19" t="s">
        <v>10902</v>
      </c>
      <c r="B305" s="19" t="s">
        <v>10905</v>
      </c>
      <c r="C305" s="19" t="s">
        <v>15609</v>
      </c>
      <c r="D305" s="25" t="s">
        <v>13396</v>
      </c>
      <c r="E305" s="25" t="s">
        <v>13304</v>
      </c>
      <c r="F305" s="25" t="s">
        <v>8097</v>
      </c>
      <c r="G305" s="3" t="s">
        <v>91</v>
      </c>
      <c r="H305" s="19"/>
      <c r="I305" s="25" t="s">
        <v>13397</v>
      </c>
      <c r="J305" s="47" t="s">
        <v>13398</v>
      </c>
      <c r="K305" s="47" t="s">
        <v>13399</v>
      </c>
      <c r="L305" s="3" t="s">
        <v>13305</v>
      </c>
      <c r="M305" s="38">
        <f>Q305/O305</f>
        <v>2.120329639734952</v>
      </c>
      <c r="N305" s="38">
        <f>P305/O305</f>
        <v>0.86647363438944258</v>
      </c>
      <c r="O305" s="16">
        <v>17.959</v>
      </c>
      <c r="P305" s="16">
        <v>15.561</v>
      </c>
      <c r="Q305" s="16">
        <v>38.079000000000001</v>
      </c>
      <c r="R305" s="3" t="s">
        <v>13273</v>
      </c>
      <c r="S305" s="19" t="s">
        <v>15250</v>
      </c>
    </row>
    <row r="306" spans="1:19">
      <c r="A306" s="19" t="s">
        <v>10903</v>
      </c>
      <c r="B306" s="19" t="s">
        <v>10905</v>
      </c>
      <c r="C306" s="19" t="s">
        <v>15609</v>
      </c>
      <c r="D306" s="25" t="s">
        <v>6</v>
      </c>
      <c r="E306" s="25" t="s">
        <v>2925</v>
      </c>
      <c r="F306" s="20" t="s">
        <v>739</v>
      </c>
      <c r="G306" s="19" t="s">
        <v>845</v>
      </c>
      <c r="H306" s="19" t="s">
        <v>8842</v>
      </c>
      <c r="I306" s="19" t="s">
        <v>2921</v>
      </c>
      <c r="J306" s="20" t="s">
        <v>2922</v>
      </c>
      <c r="K306" s="20" t="s">
        <v>2923</v>
      </c>
      <c r="L306" s="20" t="s">
        <v>2924</v>
      </c>
      <c r="M306" s="38">
        <v>2.107967033</v>
      </c>
      <c r="N306" s="38">
        <v>0.86016483499999996</v>
      </c>
      <c r="O306" s="16">
        <v>18.2</v>
      </c>
      <c r="P306" s="16">
        <v>15.654999999999999</v>
      </c>
      <c r="Q306" s="16">
        <v>38.365000000000002</v>
      </c>
      <c r="R306" s="19" t="s">
        <v>9489</v>
      </c>
      <c r="S306" s="19" t="s">
        <v>9491</v>
      </c>
    </row>
    <row r="307" spans="1:19">
      <c r="A307" s="19" t="s">
        <v>10903</v>
      </c>
      <c r="B307" s="19" t="s">
        <v>10905</v>
      </c>
      <c r="C307" s="19" t="s">
        <v>15609</v>
      </c>
      <c r="D307" s="25" t="s">
        <v>6</v>
      </c>
      <c r="E307" s="25" t="s">
        <v>2920</v>
      </c>
      <c r="F307" s="20" t="s">
        <v>739</v>
      </c>
      <c r="G307" s="19" t="s">
        <v>845</v>
      </c>
      <c r="H307" s="19" t="s">
        <v>8842</v>
      </c>
      <c r="I307" s="19" t="s">
        <v>2921</v>
      </c>
      <c r="J307" s="20" t="s">
        <v>2922</v>
      </c>
      <c r="K307" s="20" t="s">
        <v>2923</v>
      </c>
      <c r="L307" s="20" t="s">
        <v>2924</v>
      </c>
      <c r="M307" s="38">
        <v>2.107805065</v>
      </c>
      <c r="N307" s="38">
        <v>0.85686156499999999</v>
      </c>
      <c r="O307" s="16">
        <v>18.283000000000001</v>
      </c>
      <c r="P307" s="16">
        <v>15.666</v>
      </c>
      <c r="Q307" s="16">
        <v>38.536999999999999</v>
      </c>
      <c r="R307" s="19" t="s">
        <v>9489</v>
      </c>
      <c r="S307" s="19" t="s">
        <v>9491</v>
      </c>
    </row>
    <row r="308" spans="1:19">
      <c r="A308" s="19" t="s">
        <v>10903</v>
      </c>
      <c r="B308" s="19" t="s">
        <v>10905</v>
      </c>
      <c r="C308" s="19" t="s">
        <v>15609</v>
      </c>
      <c r="D308" s="25" t="s">
        <v>6</v>
      </c>
      <c r="E308" s="25" t="s">
        <v>2928</v>
      </c>
      <c r="F308" s="20" t="s">
        <v>739</v>
      </c>
      <c r="G308" s="19" t="s">
        <v>845</v>
      </c>
      <c r="H308" s="19" t="s">
        <v>8842</v>
      </c>
      <c r="I308" s="19" t="s">
        <v>2921</v>
      </c>
      <c r="J308" s="20" t="s">
        <v>2922</v>
      </c>
      <c r="K308" s="20" t="s">
        <v>2923</v>
      </c>
      <c r="L308" s="20" t="s">
        <v>2927</v>
      </c>
      <c r="M308" s="38">
        <v>2.1164603139999998</v>
      </c>
      <c r="N308" s="38">
        <v>0.86552067200000005</v>
      </c>
      <c r="O308" s="16">
        <v>18.091999999999999</v>
      </c>
      <c r="P308" s="16">
        <v>15.659000000000001</v>
      </c>
      <c r="Q308" s="16">
        <v>38.290999999999997</v>
      </c>
      <c r="R308" s="19" t="s">
        <v>9489</v>
      </c>
      <c r="S308" s="19" t="s">
        <v>9491</v>
      </c>
    </row>
    <row r="309" spans="1:19">
      <c r="A309" s="19" t="s">
        <v>10903</v>
      </c>
      <c r="B309" s="19" t="s">
        <v>10905</v>
      </c>
      <c r="C309" s="19" t="s">
        <v>15609</v>
      </c>
      <c r="D309" s="25" t="s">
        <v>6</v>
      </c>
      <c r="E309" s="25" t="s">
        <v>2926</v>
      </c>
      <c r="F309" s="20" t="s">
        <v>739</v>
      </c>
      <c r="G309" s="19" t="s">
        <v>845</v>
      </c>
      <c r="H309" s="19" t="s">
        <v>8842</v>
      </c>
      <c r="I309" s="19" t="s">
        <v>2921</v>
      </c>
      <c r="J309" s="20" t="s">
        <v>2922</v>
      </c>
      <c r="K309" s="20" t="s">
        <v>2923</v>
      </c>
      <c r="L309" s="20" t="s">
        <v>2927</v>
      </c>
      <c r="M309" s="38">
        <v>2.1112087430000002</v>
      </c>
      <c r="N309" s="38">
        <v>0.860124114</v>
      </c>
      <c r="O309" s="16">
        <v>18.209</v>
      </c>
      <c r="P309" s="16">
        <v>15.662000000000001</v>
      </c>
      <c r="Q309" s="16">
        <v>38.442999999999998</v>
      </c>
      <c r="R309" s="19" t="s">
        <v>9489</v>
      </c>
      <c r="S309" s="19" t="s">
        <v>9491</v>
      </c>
    </row>
    <row r="310" spans="1:19">
      <c r="A310" s="19" t="s">
        <v>10904</v>
      </c>
      <c r="B310" s="19" t="s">
        <v>10905</v>
      </c>
      <c r="C310" s="19" t="s">
        <v>15609</v>
      </c>
      <c r="D310" s="20" t="s">
        <v>8855</v>
      </c>
      <c r="E310" s="25" t="s">
        <v>8856</v>
      </c>
      <c r="F310" s="20" t="s">
        <v>739</v>
      </c>
      <c r="G310" s="19" t="s">
        <v>8848</v>
      </c>
      <c r="H310" s="3"/>
      <c r="I310" s="19" t="s">
        <v>8849</v>
      </c>
      <c r="J310" s="20" t="s">
        <v>9142</v>
      </c>
      <c r="K310" s="20" t="s">
        <v>9143</v>
      </c>
      <c r="L310" s="20" t="s">
        <v>8855</v>
      </c>
      <c r="M310" s="38">
        <f>Q310/O310</f>
        <v>2.0909780136467022</v>
      </c>
      <c r="N310" s="38">
        <f>P310/O310</f>
        <v>0.84858659157370298</v>
      </c>
      <c r="O310" s="16">
        <v>18.466000000000001</v>
      </c>
      <c r="P310" s="16">
        <v>15.67</v>
      </c>
      <c r="Q310" s="16">
        <v>38.612000000000002</v>
      </c>
      <c r="R310" s="19" t="s">
        <v>9489</v>
      </c>
      <c r="S310" s="19" t="s">
        <v>9491</v>
      </c>
    </row>
    <row r="311" spans="1:19">
      <c r="A311" s="51" t="s">
        <v>10903</v>
      </c>
      <c r="B311" s="19" t="s">
        <v>10905</v>
      </c>
      <c r="C311" s="19" t="s">
        <v>17020</v>
      </c>
      <c r="D311" s="25" t="s">
        <v>14209</v>
      </c>
      <c r="E311" s="25" t="s">
        <v>2208</v>
      </c>
      <c r="F311" s="20" t="s">
        <v>2209</v>
      </c>
      <c r="G311" s="19" t="s">
        <v>2209</v>
      </c>
      <c r="H311" s="19"/>
      <c r="I311" s="19" t="s">
        <v>2210</v>
      </c>
      <c r="J311" s="20" t="s">
        <v>2211</v>
      </c>
      <c r="K311" s="20" t="s">
        <v>2212</v>
      </c>
      <c r="L311" s="20" t="s">
        <v>2213</v>
      </c>
      <c r="M311" s="38">
        <v>2.0914999999999999</v>
      </c>
      <c r="N311" s="38">
        <v>0.85550000000000004</v>
      </c>
      <c r="O311" s="16">
        <v>18.274999999999999</v>
      </c>
      <c r="P311" s="16">
        <v>15.635</v>
      </c>
      <c r="Q311" s="16">
        <v>38.222999999999999</v>
      </c>
      <c r="R311" s="19" t="s">
        <v>9411</v>
      </c>
      <c r="S311" s="19" t="s">
        <v>9496</v>
      </c>
    </row>
    <row r="312" spans="1:19">
      <c r="A312" s="19" t="s">
        <v>10904</v>
      </c>
      <c r="B312" s="19" t="s">
        <v>10905</v>
      </c>
      <c r="C312" s="19" t="s">
        <v>17020</v>
      </c>
      <c r="D312" s="3" t="s">
        <v>11955</v>
      </c>
      <c r="E312" s="25" t="s">
        <v>2245</v>
      </c>
      <c r="F312" s="20" t="s">
        <v>2209</v>
      </c>
      <c r="G312" s="19" t="s">
        <v>2209</v>
      </c>
      <c r="H312" s="19"/>
      <c r="I312" s="19" t="s">
        <v>2241</v>
      </c>
      <c r="J312" s="20" t="s">
        <v>2242</v>
      </c>
      <c r="K312" s="20" t="s">
        <v>2243</v>
      </c>
      <c r="L312" s="20" t="s">
        <v>2213</v>
      </c>
      <c r="M312" s="38">
        <v>2.0945999999999998</v>
      </c>
      <c r="N312" s="38">
        <v>0.85170000000000001</v>
      </c>
      <c r="O312" s="16">
        <v>18.384</v>
      </c>
      <c r="P312" s="16">
        <v>15.657999999999999</v>
      </c>
      <c r="Q312" s="16">
        <v>38.506</v>
      </c>
      <c r="R312" s="19" t="s">
        <v>9411</v>
      </c>
      <c r="S312" s="19" t="s">
        <v>9496</v>
      </c>
    </row>
    <row r="313" spans="1:19">
      <c r="A313" s="51" t="s">
        <v>10902</v>
      </c>
      <c r="B313" s="51" t="s">
        <v>10905</v>
      </c>
      <c r="C313" s="19" t="s">
        <v>17020</v>
      </c>
      <c r="D313" s="47" t="s">
        <v>14687</v>
      </c>
      <c r="E313" s="25" t="s">
        <v>2248</v>
      </c>
      <c r="F313" s="20" t="s">
        <v>2209</v>
      </c>
      <c r="G313" s="19" t="s">
        <v>2209</v>
      </c>
      <c r="H313" s="19"/>
      <c r="I313" s="19" t="s">
        <v>2249</v>
      </c>
      <c r="J313" s="20" t="s">
        <v>2250</v>
      </c>
      <c r="K313" s="20" t="s">
        <v>2251</v>
      </c>
      <c r="L313" s="20" t="s">
        <v>2213</v>
      </c>
      <c r="M313" s="38">
        <v>2.0962999999999998</v>
      </c>
      <c r="N313" s="38">
        <v>0.85399999999999998</v>
      </c>
      <c r="O313" s="16">
        <v>18.216000000000001</v>
      </c>
      <c r="P313" s="16">
        <v>15.555999999999999</v>
      </c>
      <c r="Q313" s="16">
        <v>38.185000000000002</v>
      </c>
      <c r="R313" s="19" t="s">
        <v>9411</v>
      </c>
      <c r="S313" s="19" t="s">
        <v>9496</v>
      </c>
    </row>
    <row r="314" spans="1:19">
      <c r="A314" s="19" t="s">
        <v>10904</v>
      </c>
      <c r="B314" s="19" t="s">
        <v>10905</v>
      </c>
      <c r="C314" s="19" t="s">
        <v>15609</v>
      </c>
      <c r="D314" s="20" t="s">
        <v>15740</v>
      </c>
      <c r="E314" s="25" t="s">
        <v>8847</v>
      </c>
      <c r="F314" s="20" t="s">
        <v>739</v>
      </c>
      <c r="G314" s="19" t="s">
        <v>8848</v>
      </c>
      <c r="H314" s="3"/>
      <c r="I314" s="19" t="s">
        <v>8849</v>
      </c>
      <c r="J314" s="20" t="s">
        <v>9142</v>
      </c>
      <c r="K314" s="20" t="s">
        <v>9143</v>
      </c>
      <c r="L314" s="20" t="s">
        <v>15740</v>
      </c>
      <c r="M314" s="38">
        <f>Q314/O314</f>
        <v>2.0910716220608951</v>
      </c>
      <c r="N314" s="38">
        <f>P314/O314</f>
        <v>0.84884602882219096</v>
      </c>
      <c r="O314" s="16">
        <v>18.457999999999998</v>
      </c>
      <c r="P314" s="16">
        <v>15.667999999999999</v>
      </c>
      <c r="Q314" s="16">
        <v>38.597000000000001</v>
      </c>
      <c r="R314" s="19" t="s">
        <v>9489</v>
      </c>
      <c r="S314" s="19" t="s">
        <v>9491</v>
      </c>
    </row>
    <row r="315" spans="1:19">
      <c r="A315" s="19" t="s">
        <v>10902</v>
      </c>
      <c r="B315" s="19" t="s">
        <v>10905</v>
      </c>
      <c r="C315" s="19" t="s">
        <v>15609</v>
      </c>
      <c r="D315" s="3" t="s">
        <v>13085</v>
      </c>
      <c r="E315" s="25" t="s">
        <v>8836</v>
      </c>
      <c r="F315" s="20" t="s">
        <v>739</v>
      </c>
      <c r="G315" s="19" t="s">
        <v>8833</v>
      </c>
      <c r="H315" s="3"/>
      <c r="I315" s="19" t="s">
        <v>8834</v>
      </c>
      <c r="J315" s="20" t="s">
        <v>9140</v>
      </c>
      <c r="K315" s="20" t="s">
        <v>9141</v>
      </c>
      <c r="L315" s="20" t="s">
        <v>8837</v>
      </c>
      <c r="M315" s="38">
        <f>Q315/O315</f>
        <v>2.1003420752565565</v>
      </c>
      <c r="N315" s="38">
        <f>P315/O315</f>
        <v>0.85117011456806202</v>
      </c>
      <c r="O315" s="16">
        <v>18.417000000000002</v>
      </c>
      <c r="P315" s="16">
        <v>15.676</v>
      </c>
      <c r="Q315" s="16">
        <v>38.682000000000002</v>
      </c>
      <c r="R315" s="19" t="s">
        <v>9489</v>
      </c>
      <c r="S315" s="19" t="s">
        <v>9491</v>
      </c>
    </row>
    <row r="316" spans="1:19">
      <c r="A316" s="19" t="s">
        <v>10903</v>
      </c>
      <c r="B316" s="19" t="s">
        <v>10905</v>
      </c>
      <c r="C316" s="19" t="s">
        <v>15609</v>
      </c>
      <c r="D316" s="85" t="s">
        <v>14215</v>
      </c>
      <c r="E316" s="25" t="s">
        <v>7411</v>
      </c>
      <c r="F316" s="20" t="s">
        <v>7410</v>
      </c>
      <c r="G316" s="19" t="s">
        <v>7412</v>
      </c>
      <c r="H316" s="19"/>
      <c r="I316" s="19" t="s">
        <v>7413</v>
      </c>
      <c r="J316" s="20" t="s">
        <v>7414</v>
      </c>
      <c r="K316" s="20" t="s">
        <v>7415</v>
      </c>
      <c r="L316" s="20" t="s">
        <v>7416</v>
      </c>
      <c r="M316" s="38">
        <v>1.7430000000000001</v>
      </c>
      <c r="N316" s="38">
        <v>0.72</v>
      </c>
      <c r="O316" s="16">
        <v>21.943000000000001</v>
      </c>
      <c r="P316" s="16">
        <v>15.797000000000001</v>
      </c>
      <c r="Q316" s="16">
        <v>38.243000000000002</v>
      </c>
      <c r="R316" s="19" t="s">
        <v>9401</v>
      </c>
      <c r="S316" s="19" t="s">
        <v>9492</v>
      </c>
    </row>
    <row r="317" spans="1:19">
      <c r="A317" s="19" t="s">
        <v>10903</v>
      </c>
      <c r="B317" s="19" t="s">
        <v>10905</v>
      </c>
      <c r="C317" s="19" t="s">
        <v>15609</v>
      </c>
      <c r="D317" s="25" t="s">
        <v>7417</v>
      </c>
      <c r="E317" s="25" t="s">
        <v>7424</v>
      </c>
      <c r="F317" s="20" t="s">
        <v>7410</v>
      </c>
      <c r="G317" s="19" t="s">
        <v>7419</v>
      </c>
      <c r="H317" s="19"/>
      <c r="I317" s="19" t="s">
        <v>7420</v>
      </c>
      <c r="J317" s="20" t="s">
        <v>7421</v>
      </c>
      <c r="K317" s="20" t="s">
        <v>7422</v>
      </c>
      <c r="L317" s="20" t="s">
        <v>7425</v>
      </c>
      <c r="M317" s="38">
        <v>2.0396000000000001</v>
      </c>
      <c r="N317" s="38">
        <v>0.82540000000000002</v>
      </c>
      <c r="O317" s="16">
        <v>18.934999999999999</v>
      </c>
      <c r="P317" s="16">
        <v>15.629</v>
      </c>
      <c r="Q317" s="16">
        <v>38.619999999999997</v>
      </c>
      <c r="R317" s="19" t="s">
        <v>9401</v>
      </c>
      <c r="S317" s="19" t="s">
        <v>9492</v>
      </c>
    </row>
    <row r="318" spans="1:19">
      <c r="A318" s="19" t="s">
        <v>10904</v>
      </c>
      <c r="B318" s="19" t="s">
        <v>10905</v>
      </c>
      <c r="C318" s="19" t="s">
        <v>15609</v>
      </c>
      <c r="D318" s="25" t="s">
        <v>9613</v>
      </c>
      <c r="E318" s="25" t="s">
        <v>7500</v>
      </c>
      <c r="F318" s="25" t="s">
        <v>7410</v>
      </c>
      <c r="G318" s="19" t="s">
        <v>6997</v>
      </c>
      <c r="H318" s="19"/>
      <c r="I318" s="19" t="s">
        <v>7491</v>
      </c>
      <c r="J318" s="20" t="s">
        <v>15612</v>
      </c>
      <c r="K318" s="20" t="s">
        <v>15613</v>
      </c>
      <c r="L318" s="20" t="s">
        <v>7501</v>
      </c>
      <c r="M318" s="38">
        <v>2.0960000000000001</v>
      </c>
      <c r="N318" s="38">
        <v>0.85799999999999998</v>
      </c>
      <c r="O318" s="16">
        <v>18.187999999999999</v>
      </c>
      <c r="P318" s="16">
        <v>15.606</v>
      </c>
      <c r="Q318" s="16">
        <v>38.127000000000002</v>
      </c>
      <c r="R318" s="19" t="s">
        <v>9401</v>
      </c>
      <c r="S318" s="19" t="s">
        <v>9492</v>
      </c>
    </row>
    <row r="319" spans="1:19">
      <c r="A319" s="19" t="s">
        <v>10904</v>
      </c>
      <c r="B319" s="19" t="s">
        <v>10905</v>
      </c>
      <c r="C319" s="19" t="s">
        <v>17020</v>
      </c>
      <c r="D319" s="20" t="s">
        <v>7512</v>
      </c>
      <c r="E319" s="25" t="s">
        <v>7511</v>
      </c>
      <c r="F319" s="25" t="s">
        <v>7410</v>
      </c>
      <c r="G319" s="19" t="s">
        <v>6997</v>
      </c>
      <c r="H319" s="19"/>
      <c r="I319" s="19" t="s">
        <v>7491</v>
      </c>
      <c r="J319" s="20" t="s">
        <v>15612</v>
      </c>
      <c r="K319" s="20" t="s">
        <v>15613</v>
      </c>
      <c r="L319" s="20" t="s">
        <v>7512</v>
      </c>
      <c r="M319" s="38">
        <v>2.0974900000000001</v>
      </c>
      <c r="N319" s="38">
        <v>0.85851999999999995</v>
      </c>
      <c r="O319" s="16">
        <v>18.164000000000001</v>
      </c>
      <c r="P319" s="16">
        <v>15.593999999999999</v>
      </c>
      <c r="Q319" s="16">
        <v>38.098999999999997</v>
      </c>
      <c r="R319" s="19" t="s">
        <v>36</v>
      </c>
      <c r="S319" s="19" t="s">
        <v>15298</v>
      </c>
    </row>
    <row r="320" spans="1:19">
      <c r="A320" s="19" t="s">
        <v>10904</v>
      </c>
      <c r="B320" s="19" t="s">
        <v>10905</v>
      </c>
      <c r="C320" s="19" t="s">
        <v>15609</v>
      </c>
      <c r="D320" s="25" t="s">
        <v>9613</v>
      </c>
      <c r="E320" s="25" t="s">
        <v>7513</v>
      </c>
      <c r="F320" s="25" t="s">
        <v>7410</v>
      </c>
      <c r="G320" s="19" t="s">
        <v>6997</v>
      </c>
      <c r="H320" s="19"/>
      <c r="I320" s="19" t="s">
        <v>7491</v>
      </c>
      <c r="J320" s="20" t="s">
        <v>15612</v>
      </c>
      <c r="K320" s="20" t="s">
        <v>15613</v>
      </c>
      <c r="L320" s="20" t="s">
        <v>7512</v>
      </c>
      <c r="M320" s="38">
        <v>2.097</v>
      </c>
      <c r="N320" s="38">
        <v>0.85799999999999998</v>
      </c>
      <c r="O320" s="16">
        <v>18.164000000000001</v>
      </c>
      <c r="P320" s="16">
        <v>15.589</v>
      </c>
      <c r="Q320" s="16">
        <v>38.084000000000003</v>
      </c>
      <c r="R320" s="19" t="s">
        <v>9401</v>
      </c>
      <c r="S320" s="19" t="s">
        <v>9492</v>
      </c>
    </row>
    <row r="321" spans="1:19">
      <c r="A321" s="19" t="s">
        <v>10904</v>
      </c>
      <c r="B321" s="19" t="s">
        <v>10905</v>
      </c>
      <c r="C321" s="19" t="s">
        <v>15609</v>
      </c>
      <c r="D321" s="25" t="s">
        <v>9613</v>
      </c>
      <c r="E321" s="25" t="s">
        <v>7513</v>
      </c>
      <c r="F321" s="25" t="s">
        <v>7410</v>
      </c>
      <c r="G321" s="19" t="s">
        <v>6997</v>
      </c>
      <c r="H321" s="19"/>
      <c r="I321" s="19" t="s">
        <v>7491</v>
      </c>
      <c r="J321" s="20" t="s">
        <v>15612</v>
      </c>
      <c r="K321" s="20" t="s">
        <v>15613</v>
      </c>
      <c r="L321" s="20" t="s">
        <v>7512</v>
      </c>
      <c r="M321" s="38">
        <v>2.0979999999999999</v>
      </c>
      <c r="N321" s="38">
        <v>0.85799999999999998</v>
      </c>
      <c r="O321" s="16">
        <v>18.173999999999999</v>
      </c>
      <c r="P321" s="16">
        <v>15.601000000000001</v>
      </c>
      <c r="Q321" s="16">
        <v>38.136000000000003</v>
      </c>
      <c r="R321" s="19" t="s">
        <v>9401</v>
      </c>
      <c r="S321" s="19" t="s">
        <v>9492</v>
      </c>
    </row>
    <row r="322" spans="1:19">
      <c r="A322" s="19" t="s">
        <v>10904</v>
      </c>
      <c r="B322" s="19" t="s">
        <v>10905</v>
      </c>
      <c r="C322" s="19" t="s">
        <v>17020</v>
      </c>
      <c r="D322" s="20" t="s">
        <v>7504</v>
      </c>
      <c r="E322" s="25" t="s">
        <v>7516</v>
      </c>
      <c r="F322" s="25" t="s">
        <v>7410</v>
      </c>
      <c r="G322" s="19" t="s">
        <v>6997</v>
      </c>
      <c r="H322" s="19"/>
      <c r="I322" s="19" t="s">
        <v>7491</v>
      </c>
      <c r="J322" s="20" t="s">
        <v>15612</v>
      </c>
      <c r="K322" s="20" t="s">
        <v>15613</v>
      </c>
      <c r="L322" s="20" t="s">
        <v>7504</v>
      </c>
      <c r="M322" s="38">
        <v>2.0959300000000001</v>
      </c>
      <c r="N322" s="38">
        <v>0.85792000000000002</v>
      </c>
      <c r="O322" s="16">
        <v>18.175000000000001</v>
      </c>
      <c r="P322" s="16">
        <v>15.593</v>
      </c>
      <c r="Q322" s="16">
        <v>38.094000000000001</v>
      </c>
      <c r="R322" s="19" t="s">
        <v>36</v>
      </c>
      <c r="S322" s="19" t="s">
        <v>15298</v>
      </c>
    </row>
    <row r="323" spans="1:19">
      <c r="A323" s="19" t="s">
        <v>10904</v>
      </c>
      <c r="B323" s="19" t="s">
        <v>10905</v>
      </c>
      <c r="C323" s="19" t="s">
        <v>17020</v>
      </c>
      <c r="D323" s="20" t="s">
        <v>7492</v>
      </c>
      <c r="E323" s="25" t="s">
        <v>7515</v>
      </c>
      <c r="F323" s="25" t="s">
        <v>7410</v>
      </c>
      <c r="G323" s="19" t="s">
        <v>6997</v>
      </c>
      <c r="H323" s="19"/>
      <c r="I323" s="19" t="s">
        <v>7491</v>
      </c>
      <c r="J323" s="20" t="s">
        <v>15612</v>
      </c>
      <c r="K323" s="20" t="s">
        <v>15613</v>
      </c>
      <c r="L323" s="20" t="s">
        <v>7492</v>
      </c>
      <c r="M323" s="38">
        <v>2.0882299999999998</v>
      </c>
      <c r="N323" s="38">
        <v>0.85328999999999999</v>
      </c>
      <c r="O323" s="16">
        <v>18.29</v>
      </c>
      <c r="P323" s="16">
        <v>15.606999999999999</v>
      </c>
      <c r="Q323" s="16">
        <v>38.194000000000003</v>
      </c>
      <c r="R323" s="19" t="s">
        <v>36</v>
      </c>
      <c r="S323" s="19" t="s">
        <v>15298</v>
      </c>
    </row>
    <row r="324" spans="1:19">
      <c r="A324" s="19" t="s">
        <v>10904</v>
      </c>
      <c r="B324" s="19" t="s">
        <v>10905</v>
      </c>
      <c r="C324" s="19" t="s">
        <v>15609</v>
      </c>
      <c r="D324" s="25" t="s">
        <v>9613</v>
      </c>
      <c r="E324" s="25" t="s">
        <v>7490</v>
      </c>
      <c r="F324" s="25" t="s">
        <v>7410</v>
      </c>
      <c r="G324" s="19" t="s">
        <v>6997</v>
      </c>
      <c r="H324" s="19"/>
      <c r="I324" s="19" t="s">
        <v>7491</v>
      </c>
      <c r="J324" s="20" t="s">
        <v>15612</v>
      </c>
      <c r="K324" s="20" t="s">
        <v>15613</v>
      </c>
      <c r="L324" s="20" t="s">
        <v>7492</v>
      </c>
      <c r="M324" s="38">
        <v>2.085</v>
      </c>
      <c r="N324" s="38">
        <v>0.85299999999999998</v>
      </c>
      <c r="O324" s="16">
        <v>18.271000000000001</v>
      </c>
      <c r="P324" s="16">
        <v>15.576000000000001</v>
      </c>
      <c r="Q324" s="16">
        <v>38.093000000000004</v>
      </c>
      <c r="R324" s="19" t="s">
        <v>9401</v>
      </c>
      <c r="S324" s="19" t="s">
        <v>9492</v>
      </c>
    </row>
    <row r="325" spans="1:19">
      <c r="A325" s="19" t="s">
        <v>10904</v>
      </c>
      <c r="B325" s="19" t="s">
        <v>10905</v>
      </c>
      <c r="C325" s="19" t="s">
        <v>15609</v>
      </c>
      <c r="D325" s="25" t="s">
        <v>9613</v>
      </c>
      <c r="E325" s="25" t="s">
        <v>7497</v>
      </c>
      <c r="F325" s="25" t="s">
        <v>7410</v>
      </c>
      <c r="G325" s="19" t="s">
        <v>6997</v>
      </c>
      <c r="H325" s="19"/>
      <c r="I325" s="19" t="s">
        <v>7491</v>
      </c>
      <c r="J325" s="20" t="s">
        <v>15612</v>
      </c>
      <c r="K325" s="20" t="s">
        <v>15613</v>
      </c>
      <c r="L325" s="20" t="s">
        <v>7492</v>
      </c>
      <c r="M325" s="38">
        <v>2.0870000000000002</v>
      </c>
      <c r="N325" s="38">
        <v>0.85299999999999998</v>
      </c>
      <c r="O325" s="16">
        <v>18.251999999999999</v>
      </c>
      <c r="P325" s="16">
        <v>15.577999999999999</v>
      </c>
      <c r="Q325" s="16">
        <v>38.087000000000003</v>
      </c>
      <c r="R325" s="19" t="s">
        <v>9401</v>
      </c>
      <c r="S325" s="19" t="s">
        <v>9492</v>
      </c>
    </row>
    <row r="326" spans="1:19">
      <c r="A326" s="19" t="s">
        <v>10904</v>
      </c>
      <c r="B326" s="19" t="s">
        <v>10905</v>
      </c>
      <c r="C326" s="19" t="s">
        <v>15609</v>
      </c>
      <c r="D326" s="25" t="s">
        <v>9613</v>
      </c>
      <c r="E326" s="25" t="s">
        <v>7495</v>
      </c>
      <c r="F326" s="25" t="s">
        <v>7410</v>
      </c>
      <c r="G326" s="19" t="s">
        <v>6997</v>
      </c>
      <c r="H326" s="19"/>
      <c r="I326" s="19" t="s">
        <v>7491</v>
      </c>
      <c r="J326" s="20" t="s">
        <v>15612</v>
      </c>
      <c r="K326" s="20" t="s">
        <v>15613</v>
      </c>
      <c r="L326" s="20" t="s">
        <v>7492</v>
      </c>
      <c r="M326" s="38">
        <v>2.0859999999999999</v>
      </c>
      <c r="N326" s="38">
        <v>0.85299999999999998</v>
      </c>
      <c r="O326" s="16">
        <v>18.268999999999998</v>
      </c>
      <c r="P326" s="16">
        <v>15.583</v>
      </c>
      <c r="Q326" s="16">
        <v>38.116</v>
      </c>
      <c r="R326" s="19" t="s">
        <v>9401</v>
      </c>
      <c r="S326" s="19" t="s">
        <v>9492</v>
      </c>
    </row>
    <row r="327" spans="1:19">
      <c r="A327" s="19" t="s">
        <v>10904</v>
      </c>
      <c r="B327" s="19" t="s">
        <v>10905</v>
      </c>
      <c r="C327" s="19" t="s">
        <v>15609</v>
      </c>
      <c r="D327" s="25" t="s">
        <v>9613</v>
      </c>
      <c r="E327" s="25" t="s">
        <v>7499</v>
      </c>
      <c r="F327" s="25" t="s">
        <v>7410</v>
      </c>
      <c r="G327" s="19" t="s">
        <v>6997</v>
      </c>
      <c r="H327" s="19"/>
      <c r="I327" s="19" t="s">
        <v>7491</v>
      </c>
      <c r="J327" s="20" t="s">
        <v>15612</v>
      </c>
      <c r="K327" s="20" t="s">
        <v>15613</v>
      </c>
      <c r="L327" s="20" t="s">
        <v>7492</v>
      </c>
      <c r="M327" s="38">
        <v>2.093</v>
      </c>
      <c r="N327" s="38">
        <v>0.85599999999999998</v>
      </c>
      <c r="O327" s="16">
        <v>18.202000000000002</v>
      </c>
      <c r="P327" s="16">
        <v>15.587</v>
      </c>
      <c r="Q327" s="16">
        <v>38.088000000000001</v>
      </c>
      <c r="R327" s="19" t="s">
        <v>9401</v>
      </c>
      <c r="S327" s="19" t="s">
        <v>9492</v>
      </c>
    </row>
    <row r="328" spans="1:19">
      <c r="A328" s="19" t="s">
        <v>10902</v>
      </c>
      <c r="B328" s="19" t="s">
        <v>10905</v>
      </c>
      <c r="C328" s="19" t="s">
        <v>15609</v>
      </c>
      <c r="D328" s="3" t="s">
        <v>13087</v>
      </c>
      <c r="E328" s="25" t="s">
        <v>2941</v>
      </c>
      <c r="F328" s="20" t="s">
        <v>739</v>
      </c>
      <c r="G328" s="19" t="s">
        <v>845</v>
      </c>
      <c r="H328" s="49" t="s">
        <v>8831</v>
      </c>
      <c r="I328" s="19" t="s">
        <v>2940</v>
      </c>
      <c r="J328" s="20" t="s">
        <v>9144</v>
      </c>
      <c r="K328" s="20" t="s">
        <v>9145</v>
      </c>
      <c r="L328" s="20" t="s">
        <v>2942</v>
      </c>
      <c r="M328" s="38">
        <v>2.1179336690000001</v>
      </c>
      <c r="N328" s="38">
        <v>0.86711699200000003</v>
      </c>
      <c r="O328" s="16">
        <v>18.061</v>
      </c>
      <c r="P328" s="16">
        <v>15.661</v>
      </c>
      <c r="Q328" s="16">
        <v>38.252000000000002</v>
      </c>
      <c r="R328" s="19" t="s">
        <v>9489</v>
      </c>
      <c r="S328" s="19" t="s">
        <v>9491</v>
      </c>
    </row>
    <row r="329" spans="1:19">
      <c r="A329" s="3" t="s">
        <v>10904</v>
      </c>
      <c r="B329" s="3" t="s">
        <v>10905</v>
      </c>
      <c r="C329" s="19" t="s">
        <v>15609</v>
      </c>
      <c r="D329" s="25" t="s">
        <v>11842</v>
      </c>
      <c r="E329" s="25"/>
      <c r="F329" s="25" t="s">
        <v>1835</v>
      </c>
      <c r="G329" s="19" t="s">
        <v>16983</v>
      </c>
      <c r="H329" s="3"/>
      <c r="I329" s="3" t="s">
        <v>11129</v>
      </c>
      <c r="J329" s="25" t="s">
        <v>11840</v>
      </c>
      <c r="K329" s="25" t="s">
        <v>11841</v>
      </c>
      <c r="L329" s="25" t="s">
        <v>16960</v>
      </c>
      <c r="M329" s="35">
        <f>Q329/O329</f>
        <v>2.0820899631118208</v>
      </c>
      <c r="N329" s="35">
        <f>P329/O329</f>
        <v>0.85657655673622202</v>
      </c>
      <c r="O329" s="16">
        <v>18.163</v>
      </c>
      <c r="P329" s="16">
        <v>15.558</v>
      </c>
      <c r="Q329" s="16">
        <v>37.817</v>
      </c>
      <c r="R329" s="3" t="s">
        <v>11128</v>
      </c>
      <c r="S329" s="16" t="s">
        <v>15284</v>
      </c>
    </row>
    <row r="330" spans="1:19">
      <c r="A330" s="19" t="s">
        <v>10904</v>
      </c>
      <c r="B330" s="19" t="s">
        <v>10905</v>
      </c>
      <c r="C330" s="19" t="s">
        <v>15609</v>
      </c>
      <c r="D330" s="25" t="s">
        <v>9613</v>
      </c>
      <c r="E330" s="25" t="s">
        <v>7493</v>
      </c>
      <c r="F330" s="25" t="s">
        <v>7410</v>
      </c>
      <c r="G330" s="19" t="s">
        <v>6997</v>
      </c>
      <c r="H330" s="19"/>
      <c r="I330" s="19" t="s">
        <v>7491</v>
      </c>
      <c r="J330" s="20" t="s">
        <v>15612</v>
      </c>
      <c r="K330" s="20" t="s">
        <v>15613</v>
      </c>
      <c r="L330" s="20" t="s">
        <v>7494</v>
      </c>
      <c r="M330" s="38">
        <v>2.085</v>
      </c>
      <c r="N330" s="38">
        <v>0.85399999999999998</v>
      </c>
      <c r="O330" s="16">
        <v>18.239000000000001</v>
      </c>
      <c r="P330" s="16">
        <v>15.585000000000001</v>
      </c>
      <c r="Q330" s="16">
        <v>38.024999999999999</v>
      </c>
      <c r="R330" s="19" t="s">
        <v>9401</v>
      </c>
      <c r="S330" s="19" t="s">
        <v>9492</v>
      </c>
    </row>
    <row r="331" spans="1:19">
      <c r="A331" s="19" t="s">
        <v>10903</v>
      </c>
      <c r="B331" s="19" t="s">
        <v>10905</v>
      </c>
      <c r="C331" s="3" t="s">
        <v>17020</v>
      </c>
      <c r="D331" s="25" t="s">
        <v>6</v>
      </c>
      <c r="E331" s="5" t="s">
        <v>8924</v>
      </c>
      <c r="F331" s="20" t="s">
        <v>739</v>
      </c>
      <c r="G331" s="3" t="s">
        <v>10908</v>
      </c>
      <c r="H331" s="3" t="s">
        <v>8946</v>
      </c>
      <c r="I331" s="16" t="s">
        <v>877</v>
      </c>
      <c r="J331" s="20" t="s">
        <v>878</v>
      </c>
      <c r="K331" s="20" t="s">
        <v>879</v>
      </c>
      <c r="L331" s="5" t="s">
        <v>8922</v>
      </c>
      <c r="M331" s="35">
        <f>Q331/O331</f>
        <v>2.1050847457627122</v>
      </c>
      <c r="N331" s="35">
        <f>P331/O331</f>
        <v>0.86610169491525424</v>
      </c>
      <c r="O331" s="192">
        <v>18.29</v>
      </c>
      <c r="P331" s="192">
        <v>15.840999999999999</v>
      </c>
      <c r="Q331" s="16">
        <v>38.502000000000002</v>
      </c>
      <c r="R331" s="3" t="s">
        <v>758</v>
      </c>
      <c r="S331" s="19" t="s">
        <v>15270</v>
      </c>
    </row>
    <row r="332" spans="1:19">
      <c r="A332" s="75" t="s">
        <v>10902</v>
      </c>
      <c r="B332" s="75" t="s">
        <v>10905</v>
      </c>
      <c r="C332" s="75" t="s">
        <v>15609</v>
      </c>
      <c r="D332" s="86" t="s">
        <v>16403</v>
      </c>
      <c r="E332" s="77" t="s">
        <v>16402</v>
      </c>
      <c r="F332" s="76" t="s">
        <v>8097</v>
      </c>
      <c r="G332" s="76" t="s">
        <v>15913</v>
      </c>
      <c r="H332" s="76" t="s">
        <v>15931</v>
      </c>
      <c r="I332" s="76" t="s">
        <v>16401</v>
      </c>
      <c r="J332" s="78" t="s">
        <v>17169</v>
      </c>
      <c r="K332" s="78" t="s">
        <v>17170</v>
      </c>
      <c r="L332" s="76" t="s">
        <v>6</v>
      </c>
      <c r="M332" s="83">
        <v>2.1023800000000001</v>
      </c>
      <c r="N332" s="83">
        <v>0.85577800000000004</v>
      </c>
      <c r="O332" s="197">
        <v>18.2469</v>
      </c>
      <c r="P332" s="197">
        <v>15.615399999999999</v>
      </c>
      <c r="Q332" s="197">
        <v>38.362900000000003</v>
      </c>
      <c r="R332" s="76" t="s">
        <v>16354</v>
      </c>
      <c r="S332" s="75" t="s">
        <v>16353</v>
      </c>
    </row>
    <row r="333" spans="1:19">
      <c r="A333" s="75" t="s">
        <v>10902</v>
      </c>
      <c r="B333" s="75" t="s">
        <v>10905</v>
      </c>
      <c r="C333" s="75" t="s">
        <v>15609</v>
      </c>
      <c r="D333" s="86" t="s">
        <v>16566</v>
      </c>
      <c r="E333" s="77" t="s">
        <v>16565</v>
      </c>
      <c r="F333" s="76" t="s">
        <v>8097</v>
      </c>
      <c r="G333" s="76" t="s">
        <v>15913</v>
      </c>
      <c r="H333" s="76" t="s">
        <v>16527</v>
      </c>
      <c r="I333" s="76" t="s">
        <v>16564</v>
      </c>
      <c r="J333" s="78" t="s">
        <v>17171</v>
      </c>
      <c r="K333" s="78" t="s">
        <v>17172</v>
      </c>
      <c r="L333" s="76" t="s">
        <v>6</v>
      </c>
      <c r="M333" s="83">
        <v>2.1016569999999999</v>
      </c>
      <c r="N333" s="83">
        <v>0.854105</v>
      </c>
      <c r="O333" s="197">
        <v>18.340199999999999</v>
      </c>
      <c r="P333" s="197">
        <v>15.6645</v>
      </c>
      <c r="Q333" s="197">
        <v>38.545499999999997</v>
      </c>
      <c r="R333" s="76" t="s">
        <v>16354</v>
      </c>
      <c r="S333" s="75" t="s">
        <v>16353</v>
      </c>
    </row>
    <row r="334" spans="1:19">
      <c r="A334" s="140" t="s">
        <v>10903</v>
      </c>
      <c r="B334" s="75" t="s">
        <v>10905</v>
      </c>
      <c r="C334" s="75" t="s">
        <v>17020</v>
      </c>
      <c r="D334" s="86" t="s">
        <v>1296</v>
      </c>
      <c r="E334" s="77" t="s">
        <v>16667</v>
      </c>
      <c r="F334" s="76" t="s">
        <v>9159</v>
      </c>
      <c r="G334" s="76" t="s">
        <v>15957</v>
      </c>
      <c r="H334" s="76" t="s">
        <v>16657</v>
      </c>
      <c r="I334" s="76" t="s">
        <v>16666</v>
      </c>
      <c r="J334" s="78" t="s">
        <v>17301</v>
      </c>
      <c r="K334" s="78" t="s">
        <v>17302</v>
      </c>
      <c r="L334" s="76" t="s">
        <v>6</v>
      </c>
      <c r="M334" s="152">
        <v>2.0726399999999998</v>
      </c>
      <c r="N334" s="152">
        <v>0.83816999999999997</v>
      </c>
      <c r="O334" s="197">
        <v>18.682300000000001</v>
      </c>
      <c r="P334" s="197">
        <v>15.658899999999999</v>
      </c>
      <c r="Q334" s="197">
        <v>38.721600000000002</v>
      </c>
      <c r="R334" s="76" t="s">
        <v>16650</v>
      </c>
      <c r="S334" s="159" t="s">
        <v>16649</v>
      </c>
    </row>
    <row r="335" spans="1:19">
      <c r="A335" s="140" t="s">
        <v>10903</v>
      </c>
      <c r="B335" s="75" t="s">
        <v>10905</v>
      </c>
      <c r="C335" s="75" t="s">
        <v>17020</v>
      </c>
      <c r="D335" s="86" t="s">
        <v>1296</v>
      </c>
      <c r="E335" s="77" t="s">
        <v>16392</v>
      </c>
      <c r="F335" s="76" t="s">
        <v>9159</v>
      </c>
      <c r="G335" s="76" t="s">
        <v>6291</v>
      </c>
      <c r="H335" s="76" t="s">
        <v>16652</v>
      </c>
      <c r="I335" s="76" t="s">
        <v>16665</v>
      </c>
      <c r="J335" s="78" t="s">
        <v>17303</v>
      </c>
      <c r="K335" s="78" t="s">
        <v>17304</v>
      </c>
      <c r="L335" s="76" t="s">
        <v>6</v>
      </c>
      <c r="M335" s="152">
        <v>2.1048100000000001</v>
      </c>
      <c r="N335" s="152">
        <v>0.85111999999999999</v>
      </c>
      <c r="O335" s="197">
        <v>18.356999999999999</v>
      </c>
      <c r="P335" s="197">
        <v>15.624000000000001</v>
      </c>
      <c r="Q335" s="197">
        <v>38.637999999999998</v>
      </c>
      <c r="R335" s="76" t="s">
        <v>16650</v>
      </c>
      <c r="S335" s="159" t="s">
        <v>16649</v>
      </c>
    </row>
    <row r="336" spans="1:19">
      <c r="A336" s="75" t="s">
        <v>10903</v>
      </c>
      <c r="B336" s="75" t="s">
        <v>10905</v>
      </c>
      <c r="C336" s="75" t="s">
        <v>17020</v>
      </c>
      <c r="D336" s="86" t="s">
        <v>1296</v>
      </c>
      <c r="E336" s="77" t="s">
        <v>16655</v>
      </c>
      <c r="F336" s="76" t="s">
        <v>9159</v>
      </c>
      <c r="G336" s="76" t="s">
        <v>6291</v>
      </c>
      <c r="H336" s="76" t="s">
        <v>16652</v>
      </c>
      <c r="I336" s="76" t="s">
        <v>16654</v>
      </c>
      <c r="J336" s="78" t="s">
        <v>17051</v>
      </c>
      <c r="K336" s="78" t="s">
        <v>17052</v>
      </c>
      <c r="L336" s="76" t="s">
        <v>6</v>
      </c>
      <c r="M336" s="152">
        <v>1.9351</v>
      </c>
      <c r="N336" s="152">
        <v>0.74156</v>
      </c>
      <c r="O336" s="197">
        <v>21.290400000000002</v>
      </c>
      <c r="P336" s="197">
        <v>15.788</v>
      </c>
      <c r="Q336" s="197">
        <v>41.198900000000002</v>
      </c>
      <c r="R336" s="76" t="s">
        <v>16650</v>
      </c>
      <c r="S336" s="159" t="s">
        <v>16649</v>
      </c>
    </row>
    <row r="337" spans="1:19">
      <c r="A337" s="140" t="s">
        <v>10903</v>
      </c>
      <c r="B337" s="75" t="s">
        <v>10905</v>
      </c>
      <c r="C337" s="75" t="s">
        <v>17020</v>
      </c>
      <c r="D337" s="86" t="s">
        <v>1296</v>
      </c>
      <c r="E337" s="77" t="s">
        <v>16653</v>
      </c>
      <c r="F337" s="76" t="s">
        <v>9159</v>
      </c>
      <c r="G337" s="76" t="s">
        <v>6291</v>
      </c>
      <c r="H337" s="76" t="s">
        <v>16652</v>
      </c>
      <c r="I337" s="76" t="s">
        <v>16651</v>
      </c>
      <c r="J337" s="78" t="s">
        <v>17305</v>
      </c>
      <c r="K337" s="78" t="s">
        <v>17306</v>
      </c>
      <c r="L337" s="76" t="s">
        <v>6</v>
      </c>
      <c r="M337" s="152">
        <v>2.0815199999999998</v>
      </c>
      <c r="N337" s="152">
        <v>0.84064000000000005</v>
      </c>
      <c r="O337" s="197">
        <v>18.6187</v>
      </c>
      <c r="P337" s="197">
        <v>15.6516</v>
      </c>
      <c r="Q337" s="197">
        <v>38.755200000000002</v>
      </c>
      <c r="R337" s="76" t="s">
        <v>16650</v>
      </c>
      <c r="S337" s="159" t="s">
        <v>16649</v>
      </c>
    </row>
    <row r="338" spans="1:19">
      <c r="A338" s="19" t="s">
        <v>10903</v>
      </c>
      <c r="B338" s="19" t="s">
        <v>10905</v>
      </c>
      <c r="C338" s="19" t="s">
        <v>17020</v>
      </c>
      <c r="D338" s="25" t="s">
        <v>12699</v>
      </c>
      <c r="E338" s="25">
        <v>202</v>
      </c>
      <c r="F338" s="20" t="s">
        <v>10983</v>
      </c>
      <c r="G338" s="19"/>
      <c r="H338" s="3" t="s">
        <v>10984</v>
      </c>
      <c r="I338" s="3" t="s">
        <v>11003</v>
      </c>
      <c r="J338" s="20" t="s">
        <v>13013</v>
      </c>
      <c r="K338" s="20" t="s">
        <v>13014</v>
      </c>
      <c r="L338" s="25" t="s">
        <v>6</v>
      </c>
      <c r="M338" s="35">
        <v>1.7435</v>
      </c>
      <c r="N338" s="35">
        <v>0.5887</v>
      </c>
      <c r="O338" s="16">
        <v>27.7161862527716</v>
      </c>
      <c r="P338" s="16">
        <f>O338*N338</f>
        <v>16.316518847006641</v>
      </c>
      <c r="Q338" s="16">
        <f>M338*O338</f>
        <v>48.323170731707286</v>
      </c>
      <c r="R338" s="3" t="s">
        <v>11104</v>
      </c>
      <c r="S338" s="19" t="s">
        <v>15232</v>
      </c>
    </row>
    <row r="339" spans="1:19">
      <c r="A339" s="19" t="s">
        <v>10903</v>
      </c>
      <c r="B339" s="19" t="s">
        <v>10905</v>
      </c>
      <c r="C339" s="19" t="s">
        <v>17020</v>
      </c>
      <c r="D339" s="25" t="s">
        <v>14442</v>
      </c>
      <c r="E339" s="25">
        <v>201</v>
      </c>
      <c r="F339" s="20" t="s">
        <v>10983</v>
      </c>
      <c r="G339" s="19"/>
      <c r="H339" s="3" t="s">
        <v>10985</v>
      </c>
      <c r="I339" s="3" t="s">
        <v>11003</v>
      </c>
      <c r="J339" s="20" t="s">
        <v>14440</v>
      </c>
      <c r="K339" s="20" t="s">
        <v>14441</v>
      </c>
      <c r="L339" s="25" t="s">
        <v>6</v>
      </c>
      <c r="M339" s="35">
        <v>2.0910000000000002</v>
      </c>
      <c r="N339" s="35">
        <v>0.8327</v>
      </c>
      <c r="O339" s="16">
        <v>18.9000189000189</v>
      </c>
      <c r="P339" s="16">
        <f>O339*N339</f>
        <v>15.738045738045738</v>
      </c>
      <c r="Q339" s="16">
        <f>M339*O339</f>
        <v>39.51993951993952</v>
      </c>
      <c r="R339" s="3" t="s">
        <v>11104</v>
      </c>
      <c r="S339" s="19" t="s">
        <v>15232</v>
      </c>
    </row>
    <row r="340" spans="1:19">
      <c r="A340" s="19" t="s">
        <v>10903</v>
      </c>
      <c r="B340" s="19" t="s">
        <v>10905</v>
      </c>
      <c r="C340" s="19" t="s">
        <v>17020</v>
      </c>
      <c r="D340" s="3" t="s">
        <v>13004</v>
      </c>
      <c r="E340" s="25">
        <v>227</v>
      </c>
      <c r="F340" s="20" t="s">
        <v>10983</v>
      </c>
      <c r="G340" s="19"/>
      <c r="H340" s="3" t="s">
        <v>10986</v>
      </c>
      <c r="I340" s="3" t="s">
        <v>11005</v>
      </c>
      <c r="J340" s="20" t="s">
        <v>13002</v>
      </c>
      <c r="K340" s="20" t="s">
        <v>13003</v>
      </c>
      <c r="L340" s="25" t="s">
        <v>6</v>
      </c>
      <c r="M340" s="35">
        <v>2.0888</v>
      </c>
      <c r="N340" s="35">
        <v>0.84770000000000001</v>
      </c>
      <c r="O340" s="16">
        <v>18.426386585590599</v>
      </c>
      <c r="P340" s="16">
        <f>O340*N340</f>
        <v>15.620047908605152</v>
      </c>
      <c r="Q340" s="16">
        <f>M340*O340</f>
        <v>38.489036299981642</v>
      </c>
      <c r="R340" s="3" t="s">
        <v>11104</v>
      </c>
      <c r="S340" s="19" t="s">
        <v>15232</v>
      </c>
    </row>
    <row r="341" spans="1:19">
      <c r="A341" s="19" t="s">
        <v>10903</v>
      </c>
      <c r="B341" s="19" t="s">
        <v>10905</v>
      </c>
      <c r="C341" s="19" t="s">
        <v>17020</v>
      </c>
      <c r="D341" s="3" t="s">
        <v>13004</v>
      </c>
      <c r="E341" s="25" t="s">
        <v>11015</v>
      </c>
      <c r="F341" s="20" t="s">
        <v>10983</v>
      </c>
      <c r="G341" s="19"/>
      <c r="H341" s="3" t="s">
        <v>10986</v>
      </c>
      <c r="I341" s="3" t="s">
        <v>11005</v>
      </c>
      <c r="J341" s="20" t="s">
        <v>13002</v>
      </c>
      <c r="K341" s="20" t="s">
        <v>13003</v>
      </c>
      <c r="L341" s="25" t="s">
        <v>6</v>
      </c>
      <c r="M341" s="35">
        <v>2.0853999999999999</v>
      </c>
      <c r="N341" s="35">
        <v>0.84209999999999996</v>
      </c>
      <c r="O341" s="16">
        <v>18.570102135561701</v>
      </c>
      <c r="P341" s="16">
        <f>O341*N341</f>
        <v>15.637883008356507</v>
      </c>
      <c r="Q341" s="16">
        <f>M341*O341</f>
        <v>38.726090993500371</v>
      </c>
      <c r="R341" s="3" t="s">
        <v>11104</v>
      </c>
      <c r="S341" s="19" t="s">
        <v>15232</v>
      </c>
    </row>
    <row r="342" spans="1:19">
      <c r="A342" s="19" t="s">
        <v>10903</v>
      </c>
      <c r="B342" s="19" t="s">
        <v>10905</v>
      </c>
      <c r="C342" s="19" t="s">
        <v>17020</v>
      </c>
      <c r="D342" s="3" t="s">
        <v>13004</v>
      </c>
      <c r="E342" s="25" t="s">
        <v>11014</v>
      </c>
      <c r="F342" s="20" t="s">
        <v>10983</v>
      </c>
      <c r="G342" s="19"/>
      <c r="H342" s="3" t="s">
        <v>10986</v>
      </c>
      <c r="I342" s="3" t="s">
        <v>11005</v>
      </c>
      <c r="J342" s="20" t="s">
        <v>13002</v>
      </c>
      <c r="K342" s="20" t="s">
        <v>13003</v>
      </c>
      <c r="L342" s="25" t="s">
        <v>6</v>
      </c>
      <c r="M342" s="35">
        <v>2.0907</v>
      </c>
      <c r="N342" s="35">
        <v>0.84440000000000004</v>
      </c>
      <c r="O342" s="16">
        <v>18.5356811862836</v>
      </c>
      <c r="P342" s="16">
        <f>O342*N342</f>
        <v>15.651529193697874</v>
      </c>
      <c r="Q342" s="16">
        <f>M342*O342</f>
        <v>38.752548656163121</v>
      </c>
      <c r="R342" s="3" t="s">
        <v>11104</v>
      </c>
      <c r="S342" s="19" t="s">
        <v>15232</v>
      </c>
    </row>
    <row r="343" spans="1:19">
      <c r="A343" s="75" t="s">
        <v>10903</v>
      </c>
      <c r="B343" s="75" t="s">
        <v>10905</v>
      </c>
      <c r="C343" s="75" t="s">
        <v>15609</v>
      </c>
      <c r="D343" s="86" t="s">
        <v>16427</v>
      </c>
      <c r="E343" s="77" t="s">
        <v>16426</v>
      </c>
      <c r="F343" s="76" t="s">
        <v>8097</v>
      </c>
      <c r="G343" s="76" t="s">
        <v>15947</v>
      </c>
      <c r="H343" s="76" t="s">
        <v>16376</v>
      </c>
      <c r="I343" s="76" t="s">
        <v>16420</v>
      </c>
      <c r="J343" s="78" t="s">
        <v>17173</v>
      </c>
      <c r="K343" s="78" t="s">
        <v>17174</v>
      </c>
      <c r="L343" s="76" t="s">
        <v>6</v>
      </c>
      <c r="M343" s="83">
        <v>2.0984050000000001</v>
      </c>
      <c r="N343" s="83">
        <v>0.85497999999999996</v>
      </c>
      <c r="O343" s="197">
        <v>18.255199999999999</v>
      </c>
      <c r="P343" s="197">
        <v>15.607699999999999</v>
      </c>
      <c r="Q343" s="197">
        <v>38.307899999999997</v>
      </c>
      <c r="R343" s="76" t="s">
        <v>16354</v>
      </c>
      <c r="S343" s="75" t="s">
        <v>16353</v>
      </c>
    </row>
    <row r="344" spans="1:19">
      <c r="A344" s="75" t="s">
        <v>10902</v>
      </c>
      <c r="B344" s="75" t="s">
        <v>10905</v>
      </c>
      <c r="C344" s="75" t="s">
        <v>15609</v>
      </c>
      <c r="D344" s="86" t="s">
        <v>16387</v>
      </c>
      <c r="E344" s="77" t="s">
        <v>16386</v>
      </c>
      <c r="F344" s="76" t="s">
        <v>8097</v>
      </c>
      <c r="G344" s="76" t="s">
        <v>16385</v>
      </c>
      <c r="H344" s="76" t="s">
        <v>16384</v>
      </c>
      <c r="I344" s="76" t="s">
        <v>16383</v>
      </c>
      <c r="J344" s="78" t="s">
        <v>17175</v>
      </c>
      <c r="K344" s="78" t="s">
        <v>17176</v>
      </c>
      <c r="L344" s="76" t="s">
        <v>6</v>
      </c>
      <c r="M344" s="83">
        <v>2.0941239999999999</v>
      </c>
      <c r="N344" s="83">
        <v>0.84795299999999996</v>
      </c>
      <c r="O344" s="197">
        <v>18.419</v>
      </c>
      <c r="P344" s="197">
        <v>15.6187</v>
      </c>
      <c r="Q344" s="197">
        <v>38.572899999999997</v>
      </c>
      <c r="R344" s="76" t="s">
        <v>16354</v>
      </c>
      <c r="S344" s="75" t="s">
        <v>16353</v>
      </c>
    </row>
    <row r="345" spans="1:19">
      <c r="A345" s="75" t="s">
        <v>10903</v>
      </c>
      <c r="B345" s="75" t="s">
        <v>10905</v>
      </c>
      <c r="C345" s="75" t="s">
        <v>15609</v>
      </c>
      <c r="D345" s="86" t="s">
        <v>16425</v>
      </c>
      <c r="E345" s="77" t="s">
        <v>16424</v>
      </c>
      <c r="F345" s="76" t="s">
        <v>8097</v>
      </c>
      <c r="G345" s="76" t="s">
        <v>15947</v>
      </c>
      <c r="H345" s="76" t="s">
        <v>16376</v>
      </c>
      <c r="I345" s="76" t="s">
        <v>16423</v>
      </c>
      <c r="J345" s="78" t="s">
        <v>17173</v>
      </c>
      <c r="K345" s="78" t="s">
        <v>17174</v>
      </c>
      <c r="L345" s="76" t="s">
        <v>6</v>
      </c>
      <c r="M345" s="83">
        <v>2.0849820000000001</v>
      </c>
      <c r="N345" s="83">
        <v>0.84588300000000005</v>
      </c>
      <c r="O345" s="197">
        <v>18.445699999999999</v>
      </c>
      <c r="P345" s="197">
        <v>15.603</v>
      </c>
      <c r="Q345" s="197">
        <v>38.459600000000002</v>
      </c>
      <c r="R345" s="76" t="s">
        <v>16354</v>
      </c>
      <c r="S345" s="75" t="s">
        <v>16353</v>
      </c>
    </row>
    <row r="346" spans="1:19">
      <c r="A346" s="19" t="s">
        <v>10904</v>
      </c>
      <c r="B346" s="19" t="s">
        <v>10905</v>
      </c>
      <c r="C346" s="3" t="s">
        <v>17020</v>
      </c>
      <c r="D346" s="16" t="s">
        <v>14632</v>
      </c>
      <c r="E346" s="25" t="s">
        <v>14595</v>
      </c>
      <c r="F346" s="25" t="s">
        <v>8097</v>
      </c>
      <c r="G346" s="3" t="s">
        <v>14616</v>
      </c>
      <c r="H346" s="3"/>
      <c r="I346" s="3" t="s">
        <v>14567</v>
      </c>
      <c r="J346" s="25" t="s">
        <v>14630</v>
      </c>
      <c r="K346" s="25" t="s">
        <v>14631</v>
      </c>
      <c r="L346" s="3" t="s">
        <v>6</v>
      </c>
      <c r="M346" s="35">
        <v>2.0963500000000002</v>
      </c>
      <c r="N346" s="35">
        <v>0.85243999999999998</v>
      </c>
      <c r="O346" s="16">
        <v>18.367999999999999</v>
      </c>
      <c r="P346" s="16">
        <v>15.657999999999999</v>
      </c>
      <c r="Q346" s="16">
        <v>38.506</v>
      </c>
      <c r="R346" s="3" t="s">
        <v>14617</v>
      </c>
      <c r="S346" s="19" t="s">
        <v>15289</v>
      </c>
    </row>
    <row r="347" spans="1:19">
      <c r="A347" s="51" t="s">
        <v>10903</v>
      </c>
      <c r="B347" s="19" t="s">
        <v>10905</v>
      </c>
      <c r="C347" s="19" t="s">
        <v>17020</v>
      </c>
      <c r="D347" s="25" t="s">
        <v>6</v>
      </c>
      <c r="E347" s="25" t="s">
        <v>11094</v>
      </c>
      <c r="F347" s="25" t="s">
        <v>15651</v>
      </c>
      <c r="G347" s="19"/>
      <c r="H347" s="3"/>
      <c r="I347" s="49" t="s">
        <v>11745</v>
      </c>
      <c r="J347" s="47" t="s">
        <v>11746</v>
      </c>
      <c r="K347" s="47" t="s">
        <v>11747</v>
      </c>
      <c r="L347" s="25" t="s">
        <v>6</v>
      </c>
      <c r="M347" s="35">
        <v>2.1023999999999998</v>
      </c>
      <c r="N347" s="35">
        <v>0.85809999999999997</v>
      </c>
      <c r="O347" s="16">
        <v>18.231540565177799</v>
      </c>
      <c r="P347" s="16">
        <f t="shared" ref="P347:P361" si="8">O347*N347</f>
        <v>15.644484958979069</v>
      </c>
      <c r="Q347" s="16">
        <f t="shared" ref="Q347:Q361" si="9">M347*O347</f>
        <v>38.329990884229801</v>
      </c>
      <c r="R347" s="3" t="s">
        <v>11104</v>
      </c>
      <c r="S347" s="19" t="s">
        <v>15232</v>
      </c>
    </row>
    <row r="348" spans="1:19">
      <c r="A348" s="51" t="s">
        <v>10903</v>
      </c>
      <c r="B348" s="19" t="s">
        <v>10905</v>
      </c>
      <c r="C348" s="19" t="s">
        <v>17020</v>
      </c>
      <c r="D348" s="25" t="s">
        <v>6</v>
      </c>
      <c r="E348" s="25" t="s">
        <v>11090</v>
      </c>
      <c r="F348" s="25" t="s">
        <v>15651</v>
      </c>
      <c r="G348" s="19"/>
      <c r="H348" s="3"/>
      <c r="I348" s="49" t="s">
        <v>11745</v>
      </c>
      <c r="J348" s="47" t="s">
        <v>11746</v>
      </c>
      <c r="K348" s="47" t="s">
        <v>11747</v>
      </c>
      <c r="L348" s="25" t="s">
        <v>6</v>
      </c>
      <c r="M348" s="35">
        <v>2.1031</v>
      </c>
      <c r="N348" s="35">
        <v>0.85809999999999997</v>
      </c>
      <c r="O348" s="16">
        <v>18.2581705313128</v>
      </c>
      <c r="P348" s="16">
        <f t="shared" si="8"/>
        <v>15.667336132919512</v>
      </c>
      <c r="Q348" s="16">
        <f t="shared" si="9"/>
        <v>38.398758444403946</v>
      </c>
      <c r="R348" s="3" t="s">
        <v>11104</v>
      </c>
      <c r="S348" s="19" t="s">
        <v>15232</v>
      </c>
    </row>
    <row r="349" spans="1:19">
      <c r="A349" s="51" t="s">
        <v>10903</v>
      </c>
      <c r="B349" s="19" t="s">
        <v>10905</v>
      </c>
      <c r="C349" s="19" t="s">
        <v>17020</v>
      </c>
      <c r="D349" s="25" t="s">
        <v>6</v>
      </c>
      <c r="E349" s="25">
        <v>210</v>
      </c>
      <c r="F349" s="20" t="s">
        <v>10983</v>
      </c>
      <c r="G349" s="19"/>
      <c r="H349" s="19"/>
      <c r="I349" s="3" t="s">
        <v>15712</v>
      </c>
      <c r="J349" s="47" t="s">
        <v>11480</v>
      </c>
      <c r="K349" s="47" t="s">
        <v>11481</v>
      </c>
      <c r="L349" s="25" t="s">
        <v>6</v>
      </c>
      <c r="M349" s="35">
        <v>0.70150000000000001</v>
      </c>
      <c r="N349" s="35">
        <v>0.3115</v>
      </c>
      <c r="O349" s="16">
        <v>59.665871121718403</v>
      </c>
      <c r="P349" s="16">
        <f t="shared" si="8"/>
        <v>18.585918854415283</v>
      </c>
      <c r="Q349" s="16">
        <f t="shared" si="9"/>
        <v>41.855608591885463</v>
      </c>
      <c r="R349" s="3" t="s">
        <v>11104</v>
      </c>
      <c r="S349" s="19" t="s">
        <v>15232</v>
      </c>
    </row>
    <row r="350" spans="1:19">
      <c r="A350" s="51" t="s">
        <v>10903</v>
      </c>
      <c r="B350" s="19" t="s">
        <v>10905</v>
      </c>
      <c r="C350" s="19" t="s">
        <v>17020</v>
      </c>
      <c r="D350" s="25" t="s">
        <v>6</v>
      </c>
      <c r="E350" s="25">
        <v>239</v>
      </c>
      <c r="F350" s="20" t="s">
        <v>10983</v>
      </c>
      <c r="G350" s="19"/>
      <c r="H350" s="19"/>
      <c r="I350" s="3" t="s">
        <v>15712</v>
      </c>
      <c r="J350" s="47" t="s">
        <v>11480</v>
      </c>
      <c r="K350" s="47" t="s">
        <v>11481</v>
      </c>
      <c r="L350" s="25" t="s">
        <v>6</v>
      </c>
      <c r="M350" s="35">
        <v>2.0720999999999998</v>
      </c>
      <c r="N350" s="35">
        <v>0.83009999999999995</v>
      </c>
      <c r="O350" s="16">
        <v>18.821757952192701</v>
      </c>
      <c r="P350" s="16">
        <f t="shared" si="8"/>
        <v>15.623941276115161</v>
      </c>
      <c r="Q350" s="16">
        <f t="shared" si="9"/>
        <v>39.000564652738497</v>
      </c>
      <c r="R350" s="3" t="s">
        <v>11104</v>
      </c>
      <c r="S350" s="19" t="s">
        <v>15232</v>
      </c>
    </row>
    <row r="351" spans="1:19">
      <c r="A351" s="51" t="s">
        <v>10903</v>
      </c>
      <c r="B351" s="19" t="s">
        <v>10905</v>
      </c>
      <c r="C351" s="19" t="s">
        <v>17020</v>
      </c>
      <c r="D351" s="25" t="s">
        <v>6</v>
      </c>
      <c r="E351" s="25">
        <v>217</v>
      </c>
      <c r="F351" s="20" t="s">
        <v>10983</v>
      </c>
      <c r="G351" s="19"/>
      <c r="H351" s="19"/>
      <c r="I351" s="3" t="s">
        <v>15712</v>
      </c>
      <c r="J351" s="47" t="s">
        <v>11480</v>
      </c>
      <c r="K351" s="47" t="s">
        <v>11481</v>
      </c>
      <c r="L351" s="25" t="s">
        <v>6</v>
      </c>
      <c r="M351" s="35">
        <v>1.4256</v>
      </c>
      <c r="N351" s="35">
        <v>0.40300000000000002</v>
      </c>
      <c r="O351" s="16">
        <v>44.843049327354301</v>
      </c>
      <c r="P351" s="16">
        <f t="shared" si="8"/>
        <v>18.071748878923785</v>
      </c>
      <c r="Q351" s="16">
        <f t="shared" si="9"/>
        <v>63.928251121076293</v>
      </c>
      <c r="R351" s="3" t="s">
        <v>11104</v>
      </c>
      <c r="S351" s="19" t="s">
        <v>15232</v>
      </c>
    </row>
    <row r="352" spans="1:19">
      <c r="A352" s="51" t="s">
        <v>10903</v>
      </c>
      <c r="B352" s="19" t="s">
        <v>10905</v>
      </c>
      <c r="C352" s="19" t="s">
        <v>17020</v>
      </c>
      <c r="D352" s="25" t="s">
        <v>6</v>
      </c>
      <c r="E352" s="25">
        <v>216</v>
      </c>
      <c r="F352" s="20" t="s">
        <v>10983</v>
      </c>
      <c r="G352" s="19"/>
      <c r="H352" s="19"/>
      <c r="I352" s="3" t="s">
        <v>15712</v>
      </c>
      <c r="J352" s="47" t="s">
        <v>11480</v>
      </c>
      <c r="K352" s="47" t="s">
        <v>11481</v>
      </c>
      <c r="L352" s="25" t="s">
        <v>6</v>
      </c>
      <c r="M352" s="35">
        <v>1.8583000000000001</v>
      </c>
      <c r="N352" s="35">
        <v>0.62839999999999996</v>
      </c>
      <c r="O352" s="16">
        <v>24.987506246876599</v>
      </c>
      <c r="P352" s="16">
        <f t="shared" si="8"/>
        <v>15.702148925537253</v>
      </c>
      <c r="Q352" s="16">
        <f t="shared" si="9"/>
        <v>46.434282858570782</v>
      </c>
      <c r="R352" s="3" t="s">
        <v>11104</v>
      </c>
      <c r="S352" s="19" t="s">
        <v>15232</v>
      </c>
    </row>
    <row r="353" spans="1:19">
      <c r="A353" s="19" t="s">
        <v>10904</v>
      </c>
      <c r="B353" s="19" t="s">
        <v>10905</v>
      </c>
      <c r="C353" s="19" t="s">
        <v>17020</v>
      </c>
      <c r="D353" s="25" t="s">
        <v>6</v>
      </c>
      <c r="E353" s="25" t="s">
        <v>11029</v>
      </c>
      <c r="F353" s="25" t="s">
        <v>8403</v>
      </c>
      <c r="G353" s="19"/>
      <c r="H353" s="3" t="s">
        <v>10999</v>
      </c>
      <c r="I353" s="3" t="s">
        <v>11011</v>
      </c>
      <c r="J353" s="20" t="s">
        <v>11820</v>
      </c>
      <c r="K353" s="20" t="s">
        <v>11821</v>
      </c>
      <c r="L353" s="25" t="s">
        <v>6</v>
      </c>
      <c r="M353" s="35">
        <v>2.0789</v>
      </c>
      <c r="N353" s="35">
        <v>0.8347</v>
      </c>
      <c r="O353" s="16">
        <v>18.709073900841901</v>
      </c>
      <c r="P353" s="16">
        <f t="shared" si="8"/>
        <v>15.616463985032734</v>
      </c>
      <c r="Q353" s="16">
        <f t="shared" si="9"/>
        <v>38.894293732460227</v>
      </c>
      <c r="R353" s="3" t="s">
        <v>11104</v>
      </c>
      <c r="S353" s="19" t="s">
        <v>15232</v>
      </c>
    </row>
    <row r="354" spans="1:19">
      <c r="A354" s="19" t="s">
        <v>10904</v>
      </c>
      <c r="B354" s="19" t="s">
        <v>10905</v>
      </c>
      <c r="C354" s="19" t="s">
        <v>17020</v>
      </c>
      <c r="D354" s="25" t="s">
        <v>6</v>
      </c>
      <c r="E354" s="25" t="s">
        <v>11028</v>
      </c>
      <c r="F354" s="25" t="s">
        <v>8403</v>
      </c>
      <c r="G354" s="19"/>
      <c r="H354" s="3" t="s">
        <v>10999</v>
      </c>
      <c r="I354" s="3" t="s">
        <v>11011</v>
      </c>
      <c r="J354" s="20" t="s">
        <v>11820</v>
      </c>
      <c r="K354" s="20" t="s">
        <v>11821</v>
      </c>
      <c r="L354" s="25" t="s">
        <v>6</v>
      </c>
      <c r="M354" s="35">
        <v>2.08</v>
      </c>
      <c r="N354" s="35">
        <v>0.83489999999999998</v>
      </c>
      <c r="O354" s="16">
        <v>18.705574261129801</v>
      </c>
      <c r="P354" s="16">
        <f t="shared" si="8"/>
        <v>15.617283950617271</v>
      </c>
      <c r="Q354" s="16">
        <f t="shared" si="9"/>
        <v>38.907594463149984</v>
      </c>
      <c r="R354" s="3" t="s">
        <v>11104</v>
      </c>
      <c r="S354" s="19" t="s">
        <v>15232</v>
      </c>
    </row>
    <row r="355" spans="1:19">
      <c r="A355" s="51" t="s">
        <v>10904</v>
      </c>
      <c r="B355" s="19" t="s">
        <v>10905</v>
      </c>
      <c r="C355" s="19" t="s">
        <v>17020</v>
      </c>
      <c r="D355" s="25" t="s">
        <v>6</v>
      </c>
      <c r="E355" s="25">
        <v>221</v>
      </c>
      <c r="F355" s="20" t="s">
        <v>10983</v>
      </c>
      <c r="G355" s="19"/>
      <c r="H355" s="3" t="s">
        <v>10988</v>
      </c>
      <c r="I355" s="3" t="s">
        <v>11004</v>
      </c>
      <c r="J355" s="47" t="s">
        <v>14443</v>
      </c>
      <c r="K355" s="47" t="s">
        <v>14444</v>
      </c>
      <c r="L355" s="25" t="s">
        <v>6</v>
      </c>
      <c r="M355" s="35">
        <v>2.0739000000000001</v>
      </c>
      <c r="N355" s="35">
        <v>0.83379999999999999</v>
      </c>
      <c r="O355" s="16">
        <v>18.8501413760603</v>
      </c>
      <c r="P355" s="16">
        <f t="shared" si="8"/>
        <v>15.717247879359078</v>
      </c>
      <c r="Q355" s="16">
        <f t="shared" si="9"/>
        <v>39.09330819981146</v>
      </c>
      <c r="R355" s="3" t="s">
        <v>11104</v>
      </c>
      <c r="S355" s="19" t="s">
        <v>15232</v>
      </c>
    </row>
    <row r="356" spans="1:19">
      <c r="A356" s="51" t="s">
        <v>10904</v>
      </c>
      <c r="B356" s="19" t="s">
        <v>10905</v>
      </c>
      <c r="C356" s="19" t="s">
        <v>17020</v>
      </c>
      <c r="D356" s="25" t="s">
        <v>6</v>
      </c>
      <c r="E356" s="25">
        <v>226</v>
      </c>
      <c r="F356" s="20" t="s">
        <v>10983</v>
      </c>
      <c r="G356" s="19"/>
      <c r="H356" s="19"/>
      <c r="I356" s="3" t="s">
        <v>10987</v>
      </c>
      <c r="J356" s="20" t="s">
        <v>11480</v>
      </c>
      <c r="K356" s="20" t="s">
        <v>11481</v>
      </c>
      <c r="L356" s="25" t="s">
        <v>6</v>
      </c>
      <c r="M356" s="35">
        <v>2.0918000000000001</v>
      </c>
      <c r="N356" s="35">
        <v>0.84450000000000003</v>
      </c>
      <c r="O356" s="16">
        <v>18.5322461082283</v>
      </c>
      <c r="P356" s="16">
        <f t="shared" si="8"/>
        <v>15.6504818383988</v>
      </c>
      <c r="Q356" s="16">
        <f t="shared" si="9"/>
        <v>38.765752409191961</v>
      </c>
      <c r="R356" s="3" t="s">
        <v>11104</v>
      </c>
      <c r="S356" s="19" t="s">
        <v>15232</v>
      </c>
    </row>
    <row r="357" spans="1:19">
      <c r="A357" s="51" t="s">
        <v>10904</v>
      </c>
      <c r="B357" s="19" t="s">
        <v>10905</v>
      </c>
      <c r="C357" s="19" t="s">
        <v>17020</v>
      </c>
      <c r="D357" s="25" t="s">
        <v>6</v>
      </c>
      <c r="E357" s="25">
        <v>224</v>
      </c>
      <c r="F357" s="20" t="s">
        <v>10983</v>
      </c>
      <c r="G357" s="19"/>
      <c r="H357" s="19"/>
      <c r="I357" s="3" t="s">
        <v>10987</v>
      </c>
      <c r="J357" s="20" t="s">
        <v>11480</v>
      </c>
      <c r="K357" s="20" t="s">
        <v>11481</v>
      </c>
      <c r="L357" s="25" t="s">
        <v>6</v>
      </c>
      <c r="M357" s="35">
        <v>2.0916000000000001</v>
      </c>
      <c r="N357" s="35">
        <v>0.84419999999999995</v>
      </c>
      <c r="O357" s="16">
        <v>18.556318426424198</v>
      </c>
      <c r="P357" s="16">
        <f t="shared" si="8"/>
        <v>15.665244015587307</v>
      </c>
      <c r="Q357" s="16">
        <f t="shared" si="9"/>
        <v>38.812395620708855</v>
      </c>
      <c r="R357" s="3" t="s">
        <v>11104</v>
      </c>
      <c r="S357" s="19" t="s">
        <v>15232</v>
      </c>
    </row>
    <row r="358" spans="1:19">
      <c r="A358" s="19" t="s">
        <v>10903</v>
      </c>
      <c r="B358" s="19" t="s">
        <v>10905</v>
      </c>
      <c r="C358" s="19" t="s">
        <v>17020</v>
      </c>
      <c r="D358" s="25" t="s">
        <v>11809</v>
      </c>
      <c r="E358" s="25" t="s">
        <v>11032</v>
      </c>
      <c r="F358" s="25" t="s">
        <v>8403</v>
      </c>
      <c r="G358" s="19"/>
      <c r="H358" s="3" t="s">
        <v>11002</v>
      </c>
      <c r="I358" s="3" t="s">
        <v>11013</v>
      </c>
      <c r="J358" s="20" t="s">
        <v>11807</v>
      </c>
      <c r="K358" s="20" t="s">
        <v>11808</v>
      </c>
      <c r="L358" s="25" t="s">
        <v>6</v>
      </c>
      <c r="M358" s="35">
        <v>2.0834999999999999</v>
      </c>
      <c r="N358" s="35">
        <v>0.8407</v>
      </c>
      <c r="O358" s="16">
        <v>18.570102135561701</v>
      </c>
      <c r="P358" s="16">
        <f t="shared" si="8"/>
        <v>15.611884865366722</v>
      </c>
      <c r="Q358" s="16">
        <f t="shared" si="9"/>
        <v>38.690807799442801</v>
      </c>
      <c r="R358" s="3" t="s">
        <v>11104</v>
      </c>
      <c r="S358" s="19" t="s">
        <v>15232</v>
      </c>
    </row>
    <row r="359" spans="1:19">
      <c r="A359" s="19" t="s">
        <v>10903</v>
      </c>
      <c r="B359" s="19" t="s">
        <v>10905</v>
      </c>
      <c r="C359" s="19" t="s">
        <v>17020</v>
      </c>
      <c r="D359" s="25" t="s">
        <v>11809</v>
      </c>
      <c r="E359" s="25" t="s">
        <v>11064</v>
      </c>
      <c r="F359" s="25" t="s">
        <v>8403</v>
      </c>
      <c r="G359" s="19"/>
      <c r="H359" s="3" t="s">
        <v>11002</v>
      </c>
      <c r="I359" s="3" t="s">
        <v>11013</v>
      </c>
      <c r="J359" s="20" t="s">
        <v>11807</v>
      </c>
      <c r="K359" s="20" t="s">
        <v>11808</v>
      </c>
      <c r="L359" s="25" t="s">
        <v>6</v>
      </c>
      <c r="M359" s="35">
        <v>2.0855000000000001</v>
      </c>
      <c r="N359" s="35">
        <v>0.84150000000000003</v>
      </c>
      <c r="O359" s="16">
        <v>18.556318426424198</v>
      </c>
      <c r="P359" s="16">
        <f t="shared" si="8"/>
        <v>15.615141955835963</v>
      </c>
      <c r="Q359" s="16">
        <f t="shared" si="9"/>
        <v>38.699202078307671</v>
      </c>
      <c r="R359" s="3" t="s">
        <v>11104</v>
      </c>
      <c r="S359" s="19" t="s">
        <v>15232</v>
      </c>
    </row>
    <row r="360" spans="1:19">
      <c r="A360" s="19" t="s">
        <v>10904</v>
      </c>
      <c r="B360" s="19" t="s">
        <v>10905</v>
      </c>
      <c r="C360" s="19" t="s">
        <v>17020</v>
      </c>
      <c r="D360" s="25" t="s">
        <v>14233</v>
      </c>
      <c r="E360" s="25" t="s">
        <v>11065</v>
      </c>
      <c r="F360" s="25" t="s">
        <v>8403</v>
      </c>
      <c r="G360" s="3" t="s">
        <v>11010</v>
      </c>
      <c r="H360" s="3" t="s">
        <v>11010</v>
      </c>
      <c r="I360" s="3" t="s">
        <v>11033</v>
      </c>
      <c r="J360" s="20" t="s">
        <v>14235</v>
      </c>
      <c r="K360" s="20" t="s">
        <v>14236</v>
      </c>
      <c r="L360" s="25" t="s">
        <v>6</v>
      </c>
      <c r="M360" s="35">
        <v>1.2819</v>
      </c>
      <c r="N360" s="35">
        <v>0.54469999999999996</v>
      </c>
      <c r="O360" s="16">
        <v>30.129557095510702</v>
      </c>
      <c r="P360" s="16">
        <f t="shared" si="8"/>
        <v>16.411569749924677</v>
      </c>
      <c r="Q360" s="16">
        <f t="shared" si="9"/>
        <v>38.623079240735173</v>
      </c>
      <c r="R360" s="3" t="s">
        <v>11104</v>
      </c>
      <c r="S360" s="19" t="s">
        <v>15232</v>
      </c>
    </row>
    <row r="361" spans="1:19">
      <c r="A361" s="19" t="s">
        <v>10904</v>
      </c>
      <c r="B361" s="19" t="s">
        <v>10905</v>
      </c>
      <c r="C361" s="19" t="s">
        <v>17020</v>
      </c>
      <c r="D361" s="25" t="s">
        <v>14233</v>
      </c>
      <c r="E361" s="25" t="s">
        <v>11066</v>
      </c>
      <c r="F361" s="25" t="s">
        <v>8403</v>
      </c>
      <c r="G361" s="3" t="s">
        <v>11010</v>
      </c>
      <c r="H361" s="3" t="s">
        <v>11010</v>
      </c>
      <c r="I361" s="3" t="s">
        <v>11033</v>
      </c>
      <c r="J361" s="20" t="s">
        <v>14235</v>
      </c>
      <c r="K361" s="20" t="s">
        <v>14236</v>
      </c>
      <c r="L361" s="25" t="s">
        <v>6</v>
      </c>
      <c r="M361" s="35">
        <v>1.7148000000000001</v>
      </c>
      <c r="N361" s="35">
        <v>0.70030000000000003</v>
      </c>
      <c r="O361" s="16">
        <v>22.5225225225225</v>
      </c>
      <c r="P361" s="16">
        <f t="shared" si="8"/>
        <v>15.772522522522507</v>
      </c>
      <c r="Q361" s="16">
        <f t="shared" si="9"/>
        <v>38.621621621621586</v>
      </c>
      <c r="R361" s="3" t="s">
        <v>11104</v>
      </c>
      <c r="S361" s="19" t="s">
        <v>15232</v>
      </c>
    </row>
    <row r="362" spans="1:19">
      <c r="A362" s="19" t="s">
        <v>10904</v>
      </c>
      <c r="B362" s="19" t="s">
        <v>10905</v>
      </c>
      <c r="C362" s="3" t="s">
        <v>17020</v>
      </c>
      <c r="D362" s="3" t="s">
        <v>8429</v>
      </c>
      <c r="E362" s="25" t="s">
        <v>14609</v>
      </c>
      <c r="F362" s="25" t="s">
        <v>8097</v>
      </c>
      <c r="G362" s="3" t="s">
        <v>14559</v>
      </c>
      <c r="H362" s="3"/>
      <c r="I362" s="3" t="s">
        <v>14563</v>
      </c>
      <c r="J362" s="25" t="s">
        <v>14635</v>
      </c>
      <c r="K362" s="25" t="s">
        <v>14636</v>
      </c>
      <c r="L362" s="3" t="s">
        <v>6</v>
      </c>
      <c r="M362" s="35">
        <v>2.0974900000000001</v>
      </c>
      <c r="N362" s="35">
        <v>0.85453000000000001</v>
      </c>
      <c r="O362" s="16">
        <v>18.364599999999999</v>
      </c>
      <c r="P362" s="16">
        <v>15.693</v>
      </c>
      <c r="Q362" s="16">
        <v>38.519599999999997</v>
      </c>
      <c r="R362" s="3" t="s">
        <v>14617</v>
      </c>
      <c r="S362" s="19" t="s">
        <v>15289</v>
      </c>
    </row>
    <row r="363" spans="1:19">
      <c r="A363" s="19" t="s">
        <v>10904</v>
      </c>
      <c r="B363" s="19" t="s">
        <v>10905</v>
      </c>
      <c r="C363" s="3" t="s">
        <v>17020</v>
      </c>
      <c r="D363" s="3" t="s">
        <v>8429</v>
      </c>
      <c r="E363" s="25" t="s">
        <v>14608</v>
      </c>
      <c r="F363" s="25" t="s">
        <v>8097</v>
      </c>
      <c r="G363" s="3" t="s">
        <v>14559</v>
      </c>
      <c r="H363" s="3"/>
      <c r="I363" s="3" t="s">
        <v>14563</v>
      </c>
      <c r="J363" s="25" t="s">
        <v>14635</v>
      </c>
      <c r="K363" s="25" t="s">
        <v>14636</v>
      </c>
      <c r="L363" s="3" t="s">
        <v>6</v>
      </c>
      <c r="M363" s="35">
        <v>2.0973099999999998</v>
      </c>
      <c r="N363" s="35">
        <v>0.85421999999999998</v>
      </c>
      <c r="O363" s="16">
        <v>18.370999999999999</v>
      </c>
      <c r="P363" s="16">
        <v>15.6928</v>
      </c>
      <c r="Q363" s="16">
        <v>38.529600000000002</v>
      </c>
      <c r="R363" s="3" t="s">
        <v>14617</v>
      </c>
      <c r="S363" s="19" t="s">
        <v>15289</v>
      </c>
    </row>
    <row r="364" spans="1:19">
      <c r="A364" s="19" t="s">
        <v>10904</v>
      </c>
      <c r="B364" s="19" t="s">
        <v>10905</v>
      </c>
      <c r="C364" s="3" t="s">
        <v>17020</v>
      </c>
      <c r="D364" s="3" t="s">
        <v>8429</v>
      </c>
      <c r="E364" s="25" t="s">
        <v>14610</v>
      </c>
      <c r="F364" s="25" t="s">
        <v>8097</v>
      </c>
      <c r="G364" s="3" t="s">
        <v>14559</v>
      </c>
      <c r="H364" s="3"/>
      <c r="I364" s="3" t="s">
        <v>14563</v>
      </c>
      <c r="J364" s="25" t="s">
        <v>14635</v>
      </c>
      <c r="K364" s="25" t="s">
        <v>14636</v>
      </c>
      <c r="L364" s="3" t="s">
        <v>6</v>
      </c>
      <c r="M364" s="35">
        <v>2.0974900000000001</v>
      </c>
      <c r="N364" s="35">
        <v>0.85440000000000005</v>
      </c>
      <c r="O364" s="16">
        <v>18.368200000000002</v>
      </c>
      <c r="P364" s="16">
        <v>15.6938</v>
      </c>
      <c r="Q364" s="16">
        <v>38.527099999999997</v>
      </c>
      <c r="R364" s="3" t="s">
        <v>14617</v>
      </c>
      <c r="S364" s="19" t="s">
        <v>15289</v>
      </c>
    </row>
    <row r="365" spans="1:19">
      <c r="A365" s="75" t="s">
        <v>10903</v>
      </c>
      <c r="B365" s="75" t="s">
        <v>10905</v>
      </c>
      <c r="C365" s="75" t="s">
        <v>15609</v>
      </c>
      <c r="D365" s="86" t="s">
        <v>16422</v>
      </c>
      <c r="E365" s="77" t="s">
        <v>16421</v>
      </c>
      <c r="F365" s="76" t="s">
        <v>8097</v>
      </c>
      <c r="G365" s="76" t="s">
        <v>15947</v>
      </c>
      <c r="H365" s="76" t="s">
        <v>16376</v>
      </c>
      <c r="I365" s="76" t="s">
        <v>16420</v>
      </c>
      <c r="J365" s="78" t="s">
        <v>17173</v>
      </c>
      <c r="K365" s="78" t="s">
        <v>17174</v>
      </c>
      <c r="L365" s="76" t="s">
        <v>6</v>
      </c>
      <c r="M365" s="83">
        <v>2.101772</v>
      </c>
      <c r="N365" s="83">
        <v>0.85593300000000005</v>
      </c>
      <c r="O365" s="197">
        <v>18.268000000000001</v>
      </c>
      <c r="P365" s="197">
        <v>15.6363</v>
      </c>
      <c r="Q365" s="197">
        <v>38.396299999999997</v>
      </c>
      <c r="R365" s="76" t="s">
        <v>16354</v>
      </c>
      <c r="S365" s="75" t="s">
        <v>16353</v>
      </c>
    </row>
    <row r="366" spans="1:19">
      <c r="A366" s="75" t="s">
        <v>10902</v>
      </c>
      <c r="B366" s="75" t="s">
        <v>10905</v>
      </c>
      <c r="C366" s="75" t="s">
        <v>15609</v>
      </c>
      <c r="D366" s="86" t="s">
        <v>16362</v>
      </c>
      <c r="E366" s="77" t="s">
        <v>16361</v>
      </c>
      <c r="F366" s="76" t="s">
        <v>8097</v>
      </c>
      <c r="G366" s="76" t="s">
        <v>15913</v>
      </c>
      <c r="H366" s="76" t="s">
        <v>16360</v>
      </c>
      <c r="I366" s="76" t="s">
        <v>16359</v>
      </c>
      <c r="J366" s="78" t="s">
        <v>17177</v>
      </c>
      <c r="K366" s="78" t="s">
        <v>17178</v>
      </c>
      <c r="L366" s="76" t="s">
        <v>6</v>
      </c>
      <c r="M366" s="83">
        <v>2.1045199999999999</v>
      </c>
      <c r="N366" s="83">
        <v>0.85647200000000001</v>
      </c>
      <c r="O366" s="197">
        <v>18.251300000000001</v>
      </c>
      <c r="P366" s="197">
        <v>15.6317</v>
      </c>
      <c r="Q366" s="197">
        <v>38.411499999999997</v>
      </c>
      <c r="R366" s="76" t="s">
        <v>16354</v>
      </c>
      <c r="S366" s="75" t="s">
        <v>16353</v>
      </c>
    </row>
    <row r="367" spans="1:19">
      <c r="A367" s="75" t="s">
        <v>10902</v>
      </c>
      <c r="B367" s="75" t="s">
        <v>10905</v>
      </c>
      <c r="C367" s="75" t="s">
        <v>15609</v>
      </c>
      <c r="D367" s="86" t="s">
        <v>16505</v>
      </c>
      <c r="E367" s="77" t="s">
        <v>16504</v>
      </c>
      <c r="F367" s="76" t="s">
        <v>8097</v>
      </c>
      <c r="G367" s="76" t="s">
        <v>15913</v>
      </c>
      <c r="H367" s="76" t="s">
        <v>8719</v>
      </c>
      <c r="I367" s="76" t="s">
        <v>16503</v>
      </c>
      <c r="J367" s="78" t="s">
        <v>17179</v>
      </c>
      <c r="K367" s="78" t="s">
        <v>17180</v>
      </c>
      <c r="L367" s="76" t="s">
        <v>6</v>
      </c>
      <c r="M367" s="83">
        <v>2.102309</v>
      </c>
      <c r="N367" s="83">
        <v>0.85611400000000004</v>
      </c>
      <c r="O367" s="197">
        <v>18.229800000000001</v>
      </c>
      <c r="P367" s="197">
        <v>15.6068</v>
      </c>
      <c r="Q367" s="197">
        <v>38.325899999999997</v>
      </c>
      <c r="R367" s="76" t="s">
        <v>16354</v>
      </c>
      <c r="S367" s="75" t="s">
        <v>16353</v>
      </c>
    </row>
    <row r="368" spans="1:19">
      <c r="A368" s="75" t="s">
        <v>10902</v>
      </c>
      <c r="B368" s="75" t="s">
        <v>10905</v>
      </c>
      <c r="C368" s="75" t="s">
        <v>15609</v>
      </c>
      <c r="D368" s="86" t="s">
        <v>16461</v>
      </c>
      <c r="E368" s="77" t="s">
        <v>16460</v>
      </c>
      <c r="F368" s="76" t="s">
        <v>8097</v>
      </c>
      <c r="G368" s="76" t="s">
        <v>15913</v>
      </c>
      <c r="H368" s="76" t="s">
        <v>16459</v>
      </c>
      <c r="I368" s="76" t="s">
        <v>16458</v>
      </c>
      <c r="J368" s="78" t="s">
        <v>17181</v>
      </c>
      <c r="K368" s="78" t="s">
        <v>17182</v>
      </c>
      <c r="L368" s="76" t="s">
        <v>6</v>
      </c>
      <c r="M368" s="83">
        <v>2.1044909999999999</v>
      </c>
      <c r="N368" s="83">
        <v>0.85667199999999999</v>
      </c>
      <c r="O368" s="197">
        <v>18.228100000000001</v>
      </c>
      <c r="P368" s="197">
        <v>15.615500000000001</v>
      </c>
      <c r="Q368" s="197">
        <v>38.362099999999998</v>
      </c>
      <c r="R368" s="76" t="s">
        <v>16354</v>
      </c>
      <c r="S368" s="75" t="s">
        <v>16353</v>
      </c>
    </row>
    <row r="369" spans="1:19">
      <c r="A369" s="75" t="s">
        <v>10902</v>
      </c>
      <c r="B369" s="75" t="s">
        <v>10905</v>
      </c>
      <c r="C369" s="75" t="s">
        <v>15609</v>
      </c>
      <c r="D369" s="86" t="s">
        <v>16501</v>
      </c>
      <c r="E369" s="77" t="s">
        <v>16502</v>
      </c>
      <c r="F369" s="76" t="s">
        <v>8097</v>
      </c>
      <c r="G369" s="76" t="s">
        <v>15913</v>
      </c>
      <c r="H369" s="76" t="s">
        <v>8719</v>
      </c>
      <c r="I369" s="76" t="s">
        <v>16499</v>
      </c>
      <c r="J369" s="78" t="s">
        <v>17183</v>
      </c>
      <c r="K369" s="78" t="s">
        <v>17184</v>
      </c>
      <c r="L369" s="76" t="s">
        <v>6</v>
      </c>
      <c r="M369" s="83">
        <v>2.1033840000000001</v>
      </c>
      <c r="N369" s="83">
        <v>0.85576200000000002</v>
      </c>
      <c r="O369" s="197">
        <v>18.2685</v>
      </c>
      <c r="P369" s="197">
        <v>15.6335</v>
      </c>
      <c r="Q369" s="197">
        <v>38.426299999999998</v>
      </c>
      <c r="R369" s="76" t="s">
        <v>16354</v>
      </c>
      <c r="S369" s="75" t="s">
        <v>16353</v>
      </c>
    </row>
    <row r="370" spans="1:19">
      <c r="A370" s="75" t="s">
        <v>10902</v>
      </c>
      <c r="B370" s="75" t="s">
        <v>10905</v>
      </c>
      <c r="C370" s="75" t="s">
        <v>15609</v>
      </c>
      <c r="D370" s="86" t="s">
        <v>16501</v>
      </c>
      <c r="E370" s="77" t="s">
        <v>16500</v>
      </c>
      <c r="F370" s="76" t="s">
        <v>8097</v>
      </c>
      <c r="G370" s="76" t="s">
        <v>15913</v>
      </c>
      <c r="H370" s="76" t="s">
        <v>8719</v>
      </c>
      <c r="I370" s="76" t="s">
        <v>16499</v>
      </c>
      <c r="J370" s="78" t="s">
        <v>17183</v>
      </c>
      <c r="K370" s="78" t="s">
        <v>17184</v>
      </c>
      <c r="L370" s="76" t="s">
        <v>6</v>
      </c>
      <c r="M370" s="83">
        <v>2.1025049999999998</v>
      </c>
      <c r="N370" s="83">
        <v>0.85570900000000005</v>
      </c>
      <c r="O370" s="197">
        <v>18.254999999999999</v>
      </c>
      <c r="P370" s="197">
        <v>15.620900000000001</v>
      </c>
      <c r="Q370" s="197">
        <v>38.381799999999998</v>
      </c>
      <c r="R370" s="76" t="s">
        <v>16354</v>
      </c>
      <c r="S370" s="75" t="s">
        <v>16353</v>
      </c>
    </row>
    <row r="371" spans="1:19">
      <c r="A371" s="75" t="s">
        <v>10902</v>
      </c>
      <c r="B371" s="75" t="s">
        <v>10905</v>
      </c>
      <c r="C371" s="75" t="s">
        <v>15609</v>
      </c>
      <c r="D371" s="86" t="s">
        <v>16529</v>
      </c>
      <c r="E371" s="77" t="s">
        <v>16528</v>
      </c>
      <c r="F371" s="76" t="s">
        <v>8097</v>
      </c>
      <c r="G371" s="76" t="s">
        <v>15913</v>
      </c>
      <c r="H371" s="76" t="s">
        <v>16527</v>
      </c>
      <c r="I371" s="76" t="s">
        <v>16526</v>
      </c>
      <c r="J371" s="78" t="s">
        <v>17185</v>
      </c>
      <c r="K371" s="78" t="s">
        <v>17186</v>
      </c>
      <c r="L371" s="76" t="s">
        <v>6</v>
      </c>
      <c r="M371" s="83">
        <v>2.102471</v>
      </c>
      <c r="N371" s="83">
        <v>0.85595299999999996</v>
      </c>
      <c r="O371" s="197">
        <v>18.2376</v>
      </c>
      <c r="P371" s="197">
        <v>15.6107</v>
      </c>
      <c r="Q371" s="197">
        <v>38.345199999999998</v>
      </c>
      <c r="R371" s="76" t="s">
        <v>16354</v>
      </c>
      <c r="S371" s="75" t="s">
        <v>16353</v>
      </c>
    </row>
    <row r="372" spans="1:19">
      <c r="A372" s="75" t="s">
        <v>10902</v>
      </c>
      <c r="B372" s="75" t="s">
        <v>10905</v>
      </c>
      <c r="C372" s="75" t="s">
        <v>15609</v>
      </c>
      <c r="D372" s="86" t="s">
        <v>16449</v>
      </c>
      <c r="E372" s="77" t="s">
        <v>16450</v>
      </c>
      <c r="F372" s="76" t="s">
        <v>8097</v>
      </c>
      <c r="G372" s="76" t="s">
        <v>15913</v>
      </c>
      <c r="H372" s="76" t="s">
        <v>16447</v>
      </c>
      <c r="I372" s="76" t="s">
        <v>16446</v>
      </c>
      <c r="J372" s="78" t="s">
        <v>17187</v>
      </c>
      <c r="K372" s="78" t="s">
        <v>17188</v>
      </c>
      <c r="L372" s="76" t="s">
        <v>6</v>
      </c>
      <c r="M372" s="83">
        <v>2.0995949999999999</v>
      </c>
      <c r="N372" s="83">
        <v>0.853792</v>
      </c>
      <c r="O372" s="197">
        <v>18.301400000000001</v>
      </c>
      <c r="P372" s="197">
        <v>15.6257</v>
      </c>
      <c r="Q372" s="197">
        <v>38.426900000000003</v>
      </c>
      <c r="R372" s="76" t="s">
        <v>16354</v>
      </c>
      <c r="S372" s="75" t="s">
        <v>16353</v>
      </c>
    </row>
    <row r="373" spans="1:19">
      <c r="A373" s="75" t="s">
        <v>10902</v>
      </c>
      <c r="B373" s="75" t="s">
        <v>10905</v>
      </c>
      <c r="C373" s="75" t="s">
        <v>15609</v>
      </c>
      <c r="D373" s="86" t="s">
        <v>16449</v>
      </c>
      <c r="E373" s="77" t="s">
        <v>16448</v>
      </c>
      <c r="F373" s="76" t="s">
        <v>8097</v>
      </c>
      <c r="G373" s="76" t="s">
        <v>15913</v>
      </c>
      <c r="H373" s="76" t="s">
        <v>16447</v>
      </c>
      <c r="I373" s="76" t="s">
        <v>16446</v>
      </c>
      <c r="J373" s="78" t="s">
        <v>17187</v>
      </c>
      <c r="K373" s="78" t="s">
        <v>17188</v>
      </c>
      <c r="L373" s="76" t="s">
        <v>6</v>
      </c>
      <c r="M373" s="83">
        <v>2.0976949999999999</v>
      </c>
      <c r="N373" s="83">
        <v>0.85251200000000005</v>
      </c>
      <c r="O373" s="197">
        <v>18.341799999999999</v>
      </c>
      <c r="P373" s="197">
        <v>15.6366</v>
      </c>
      <c r="Q373" s="197">
        <v>38.476900000000001</v>
      </c>
      <c r="R373" s="76" t="s">
        <v>16354</v>
      </c>
      <c r="S373" s="75" t="s">
        <v>16353</v>
      </c>
    </row>
    <row r="374" spans="1:19">
      <c r="A374" s="140" t="s">
        <v>10903</v>
      </c>
      <c r="B374" s="75" t="s">
        <v>10905</v>
      </c>
      <c r="C374" s="75" t="s">
        <v>17020</v>
      </c>
      <c r="D374" s="86" t="s">
        <v>8908</v>
      </c>
      <c r="E374" s="77" t="s">
        <v>16664</v>
      </c>
      <c r="F374" s="76" t="s">
        <v>9159</v>
      </c>
      <c r="G374" s="76" t="s">
        <v>15957</v>
      </c>
      <c r="H374" s="76"/>
      <c r="I374" s="76" t="s">
        <v>16661</v>
      </c>
      <c r="J374" s="78" t="s">
        <v>17307</v>
      </c>
      <c r="K374" s="78" t="s">
        <v>17308</v>
      </c>
      <c r="L374" s="76" t="s">
        <v>6</v>
      </c>
      <c r="M374" s="152">
        <v>2.0558800000000002</v>
      </c>
      <c r="N374" s="152">
        <v>0.83772999999999997</v>
      </c>
      <c r="O374" s="197">
        <v>18.7761</v>
      </c>
      <c r="P374" s="197">
        <v>15.7293</v>
      </c>
      <c r="Q374" s="197">
        <v>38.601399999999998</v>
      </c>
      <c r="R374" s="76" t="s">
        <v>16650</v>
      </c>
      <c r="S374" s="159" t="s">
        <v>16649</v>
      </c>
    </row>
    <row r="375" spans="1:19">
      <c r="A375" s="140" t="s">
        <v>10903</v>
      </c>
      <c r="B375" s="75" t="s">
        <v>10905</v>
      </c>
      <c r="C375" s="75" t="s">
        <v>17020</v>
      </c>
      <c r="D375" s="86" t="s">
        <v>8908</v>
      </c>
      <c r="E375" s="77" t="s">
        <v>16663</v>
      </c>
      <c r="F375" s="76" t="s">
        <v>9159</v>
      </c>
      <c r="G375" s="76" t="s">
        <v>15957</v>
      </c>
      <c r="H375" s="76"/>
      <c r="I375" s="76" t="s">
        <v>16661</v>
      </c>
      <c r="J375" s="78" t="s">
        <v>17307</v>
      </c>
      <c r="K375" s="78" t="s">
        <v>17308</v>
      </c>
      <c r="L375" s="76" t="s">
        <v>6</v>
      </c>
      <c r="M375" s="152">
        <v>2.0539900000000002</v>
      </c>
      <c r="N375" s="152">
        <v>0.83279999999999998</v>
      </c>
      <c r="O375" s="197">
        <v>18.8277</v>
      </c>
      <c r="P375" s="197">
        <v>15.679600000000001</v>
      </c>
      <c r="Q375" s="197">
        <v>38.671900000000001</v>
      </c>
      <c r="R375" s="76" t="s">
        <v>16650</v>
      </c>
      <c r="S375" s="159" t="s">
        <v>16649</v>
      </c>
    </row>
    <row r="376" spans="1:19">
      <c r="A376" s="140" t="s">
        <v>10903</v>
      </c>
      <c r="B376" s="75" t="s">
        <v>10905</v>
      </c>
      <c r="C376" s="75" t="s">
        <v>17020</v>
      </c>
      <c r="D376" s="86" t="s">
        <v>8908</v>
      </c>
      <c r="E376" s="77" t="s">
        <v>16662</v>
      </c>
      <c r="F376" s="76" t="s">
        <v>9159</v>
      </c>
      <c r="G376" s="76" t="s">
        <v>15957</v>
      </c>
      <c r="H376" s="76"/>
      <c r="I376" s="76" t="s">
        <v>16661</v>
      </c>
      <c r="J376" s="78" t="s">
        <v>17307</v>
      </c>
      <c r="K376" s="78" t="s">
        <v>17308</v>
      </c>
      <c r="L376" s="76" t="s">
        <v>6</v>
      </c>
      <c r="M376" s="152">
        <v>1.92296</v>
      </c>
      <c r="N376" s="152">
        <v>0.77703</v>
      </c>
      <c r="O376" s="197">
        <v>20.259599999999999</v>
      </c>
      <c r="P376" s="197">
        <v>15.7424</v>
      </c>
      <c r="Q376" s="197">
        <v>38.285200000000003</v>
      </c>
      <c r="R376" s="76" t="s">
        <v>16650</v>
      </c>
      <c r="S376" s="159" t="s">
        <v>16649</v>
      </c>
    </row>
    <row r="377" spans="1:19">
      <c r="A377" s="140" t="s">
        <v>10903</v>
      </c>
      <c r="B377" s="75" t="s">
        <v>10905</v>
      </c>
      <c r="C377" s="75" t="s">
        <v>17020</v>
      </c>
      <c r="D377" s="86" t="s">
        <v>8908</v>
      </c>
      <c r="E377" s="77" t="s">
        <v>16660</v>
      </c>
      <c r="F377" s="76" t="s">
        <v>9159</v>
      </c>
      <c r="G377" s="76" t="s">
        <v>15957</v>
      </c>
      <c r="H377" s="76"/>
      <c r="I377" s="76" t="s">
        <v>16659</v>
      </c>
      <c r="J377" s="78" t="s">
        <v>17309</v>
      </c>
      <c r="K377" s="78" t="s">
        <v>17310</v>
      </c>
      <c r="L377" s="76" t="s">
        <v>6</v>
      </c>
      <c r="M377" s="152">
        <v>2.0756800000000002</v>
      </c>
      <c r="N377" s="152">
        <v>0.69588000000000005</v>
      </c>
      <c r="O377" s="197">
        <v>22.875499999999999</v>
      </c>
      <c r="P377" s="197">
        <v>15.9185</v>
      </c>
      <c r="Q377" s="197">
        <v>47.482100000000003</v>
      </c>
      <c r="R377" s="76" t="s">
        <v>16650</v>
      </c>
      <c r="S377" s="159" t="s">
        <v>16649</v>
      </c>
    </row>
    <row r="378" spans="1:19">
      <c r="A378" s="140" t="s">
        <v>10903</v>
      </c>
      <c r="B378" s="75" t="s">
        <v>10905</v>
      </c>
      <c r="C378" s="75" t="s">
        <v>17020</v>
      </c>
      <c r="D378" s="86" t="s">
        <v>8908</v>
      </c>
      <c r="E378" s="77" t="s">
        <v>16658</v>
      </c>
      <c r="F378" s="76" t="s">
        <v>9159</v>
      </c>
      <c r="G378" s="76" t="s">
        <v>15957</v>
      </c>
      <c r="H378" s="76" t="s">
        <v>16657</v>
      </c>
      <c r="I378" s="76" t="s">
        <v>16656</v>
      </c>
      <c r="J378" s="78" t="s">
        <v>17311</v>
      </c>
      <c r="K378" s="78" t="s">
        <v>17312</v>
      </c>
      <c r="L378" s="76" t="s">
        <v>6</v>
      </c>
      <c r="M378" s="152">
        <v>1.9918</v>
      </c>
      <c r="N378" s="152">
        <v>0.79844000000000004</v>
      </c>
      <c r="O378" s="197">
        <v>19.716999999999999</v>
      </c>
      <c r="P378" s="197">
        <v>15.742900000000001</v>
      </c>
      <c r="Q378" s="197">
        <v>38.272199999999998</v>
      </c>
      <c r="R378" s="76" t="s">
        <v>16650</v>
      </c>
      <c r="S378" s="159" t="s">
        <v>16649</v>
      </c>
    </row>
    <row r="379" spans="1:19">
      <c r="A379" s="75" t="s">
        <v>10903</v>
      </c>
      <c r="B379" s="75" t="s">
        <v>10905</v>
      </c>
      <c r="C379" s="75" t="s">
        <v>15609</v>
      </c>
      <c r="D379" s="86" t="s">
        <v>16378</v>
      </c>
      <c r="E379" s="77" t="s">
        <v>16559</v>
      </c>
      <c r="F379" s="76" t="s">
        <v>8097</v>
      </c>
      <c r="G379" s="76" t="s">
        <v>15949</v>
      </c>
      <c r="H379" s="76" t="s">
        <v>16452</v>
      </c>
      <c r="I379" s="76" t="s">
        <v>16558</v>
      </c>
      <c r="J379" s="78" t="s">
        <v>17189</v>
      </c>
      <c r="K379" s="78" t="s">
        <v>17190</v>
      </c>
      <c r="L379" s="76" t="s">
        <v>6</v>
      </c>
      <c r="M379" s="83">
        <v>1.8906369999999999</v>
      </c>
      <c r="N379" s="83">
        <v>0.77569900000000003</v>
      </c>
      <c r="O379" s="197">
        <v>20.2501</v>
      </c>
      <c r="P379" s="197">
        <v>15.7079</v>
      </c>
      <c r="Q379" s="197">
        <v>38.285499999999999</v>
      </c>
      <c r="R379" s="76" t="s">
        <v>16354</v>
      </c>
      <c r="S379" s="75" t="s">
        <v>16353</v>
      </c>
    </row>
    <row r="380" spans="1:19">
      <c r="A380" s="75" t="s">
        <v>10903</v>
      </c>
      <c r="B380" s="75" t="s">
        <v>10905</v>
      </c>
      <c r="C380" s="75" t="s">
        <v>15609</v>
      </c>
      <c r="D380" s="86" t="s">
        <v>16378</v>
      </c>
      <c r="E380" s="77" t="s">
        <v>16377</v>
      </c>
      <c r="F380" s="76" t="s">
        <v>8097</v>
      </c>
      <c r="G380" s="76" t="s">
        <v>15947</v>
      </c>
      <c r="H380" s="76" t="s">
        <v>16376</v>
      </c>
      <c r="I380" s="76" t="s">
        <v>16375</v>
      </c>
      <c r="J380" s="78" t="s">
        <v>17191</v>
      </c>
      <c r="K380" s="78" t="s">
        <v>17192</v>
      </c>
      <c r="L380" s="76" t="s">
        <v>6</v>
      </c>
      <c r="M380" s="83">
        <v>2.1007479999999998</v>
      </c>
      <c r="N380" s="83">
        <v>0.85593699999999995</v>
      </c>
      <c r="O380" s="197">
        <v>18.249300000000002</v>
      </c>
      <c r="P380" s="197">
        <v>15.6203</v>
      </c>
      <c r="Q380" s="197">
        <v>38.338000000000001</v>
      </c>
      <c r="R380" s="76" t="s">
        <v>16354</v>
      </c>
      <c r="S380" s="75" t="s">
        <v>16353</v>
      </c>
    </row>
    <row r="381" spans="1:19">
      <c r="A381" s="75" t="s">
        <v>10903</v>
      </c>
      <c r="B381" s="75" t="s">
        <v>10905</v>
      </c>
      <c r="C381" s="75" t="s">
        <v>15609</v>
      </c>
      <c r="D381" s="86" t="s">
        <v>16378</v>
      </c>
      <c r="E381" s="77" t="s">
        <v>16617</v>
      </c>
      <c r="F381" s="76" t="s">
        <v>9159</v>
      </c>
      <c r="G381" s="76" t="s">
        <v>16076</v>
      </c>
      <c r="H381" s="76" t="s">
        <v>16561</v>
      </c>
      <c r="I381" s="76" t="s">
        <v>16616</v>
      </c>
      <c r="J381" s="78" t="s">
        <v>17193</v>
      </c>
      <c r="K381" s="78" t="s">
        <v>17194</v>
      </c>
      <c r="L381" s="76" t="s">
        <v>6</v>
      </c>
      <c r="M381" s="83">
        <v>2.0455610000000002</v>
      </c>
      <c r="N381" s="83">
        <v>0.81596599999999997</v>
      </c>
      <c r="O381" s="197">
        <v>19.209299999999999</v>
      </c>
      <c r="P381" s="197">
        <v>15.674200000000001</v>
      </c>
      <c r="Q381" s="197">
        <v>39.293900000000001</v>
      </c>
      <c r="R381" s="76" t="s">
        <v>16354</v>
      </c>
      <c r="S381" s="75" t="s">
        <v>16353</v>
      </c>
    </row>
    <row r="382" spans="1:19">
      <c r="A382" s="75" t="s">
        <v>10903</v>
      </c>
      <c r="B382" s="75" t="s">
        <v>10905</v>
      </c>
      <c r="C382" s="75" t="s">
        <v>15609</v>
      </c>
      <c r="D382" s="86" t="s">
        <v>16372</v>
      </c>
      <c r="E382" s="77" t="s">
        <v>16371</v>
      </c>
      <c r="F382" s="76" t="s">
        <v>8097</v>
      </c>
      <c r="G382" s="76" t="s">
        <v>15949</v>
      </c>
      <c r="H382" s="76" t="s">
        <v>16367</v>
      </c>
      <c r="I382" s="76" t="s">
        <v>11140</v>
      </c>
      <c r="J382" s="133" t="s">
        <v>531</v>
      </c>
      <c r="K382" s="133" t="s">
        <v>532</v>
      </c>
      <c r="L382" s="76" t="s">
        <v>6</v>
      </c>
      <c r="M382" s="83">
        <v>2.1036239999999999</v>
      </c>
      <c r="N382" s="83">
        <v>0.85897900000000005</v>
      </c>
      <c r="O382" s="195">
        <v>18.21</v>
      </c>
      <c r="P382" s="195">
        <v>15.641999999999999</v>
      </c>
      <c r="Q382" s="195">
        <v>38.307000000000002</v>
      </c>
      <c r="R382" s="76" t="s">
        <v>16354</v>
      </c>
      <c r="S382" s="75" t="s">
        <v>16353</v>
      </c>
    </row>
    <row r="383" spans="1:19">
      <c r="A383" s="75" t="s">
        <v>10903</v>
      </c>
      <c r="B383" s="75" t="s">
        <v>10905</v>
      </c>
      <c r="C383" s="75" t="s">
        <v>15609</v>
      </c>
      <c r="D383" s="86" t="s">
        <v>16372</v>
      </c>
      <c r="E383" s="77" t="s">
        <v>16489</v>
      </c>
      <c r="F383" s="76" t="s">
        <v>9159</v>
      </c>
      <c r="G383" s="76" t="s">
        <v>16076</v>
      </c>
      <c r="H383" s="76" t="s">
        <v>16488</v>
      </c>
      <c r="I383" s="76" t="s">
        <v>16487</v>
      </c>
      <c r="J383" s="78" t="s">
        <v>17195</v>
      </c>
      <c r="K383" s="78" t="s">
        <v>17196</v>
      </c>
      <c r="L383" s="76" t="s">
        <v>6</v>
      </c>
      <c r="M383" s="83">
        <v>2.0227409999999999</v>
      </c>
      <c r="N383" s="83">
        <v>0.81308400000000003</v>
      </c>
      <c r="O383" s="197">
        <v>19.29</v>
      </c>
      <c r="P383" s="197">
        <v>15.6844</v>
      </c>
      <c r="Q383" s="197">
        <v>39.018700000000003</v>
      </c>
      <c r="R383" s="76" t="s">
        <v>16354</v>
      </c>
      <c r="S383" s="75" t="s">
        <v>16353</v>
      </c>
    </row>
    <row r="384" spans="1:19">
      <c r="A384" s="75" t="s">
        <v>10903</v>
      </c>
      <c r="B384" s="75" t="s">
        <v>10905</v>
      </c>
      <c r="C384" s="75" t="s">
        <v>15609</v>
      </c>
      <c r="D384" s="86" t="s">
        <v>16372</v>
      </c>
      <c r="E384" s="77" t="s">
        <v>16464</v>
      </c>
      <c r="F384" s="76" t="s">
        <v>9159</v>
      </c>
      <c r="G384" s="76" t="s">
        <v>16076</v>
      </c>
      <c r="H384" s="76" t="s">
        <v>16463</v>
      </c>
      <c r="I384" s="76" t="s">
        <v>16462</v>
      </c>
      <c r="J384" s="78" t="s">
        <v>17197</v>
      </c>
      <c r="K384" s="78" t="s">
        <v>17198</v>
      </c>
      <c r="L384" s="76" t="s">
        <v>6</v>
      </c>
      <c r="M384" s="83">
        <v>2.06752</v>
      </c>
      <c r="N384" s="83">
        <v>0.83672999999999997</v>
      </c>
      <c r="O384" s="197">
        <v>18.732399999999998</v>
      </c>
      <c r="P384" s="197">
        <v>15.6739</v>
      </c>
      <c r="Q384" s="197">
        <v>38.729599999999998</v>
      </c>
      <c r="R384" s="76" t="s">
        <v>16354</v>
      </c>
      <c r="S384" s="75" t="s">
        <v>16353</v>
      </c>
    </row>
    <row r="385" spans="1:19">
      <c r="A385" s="75" t="s">
        <v>10903</v>
      </c>
      <c r="B385" s="75" t="s">
        <v>10905</v>
      </c>
      <c r="C385" s="75" t="s">
        <v>15609</v>
      </c>
      <c r="D385" s="86" t="s">
        <v>16592</v>
      </c>
      <c r="E385" s="77" t="s">
        <v>16593</v>
      </c>
      <c r="F385" s="76" t="s">
        <v>8097</v>
      </c>
      <c r="G385" s="76" t="s">
        <v>15913</v>
      </c>
      <c r="H385" s="76" t="s">
        <v>16590</v>
      </c>
      <c r="I385" s="76" t="s">
        <v>16589</v>
      </c>
      <c r="J385" s="78" t="s">
        <v>17199</v>
      </c>
      <c r="K385" s="78" t="s">
        <v>17200</v>
      </c>
      <c r="L385" s="76" t="s">
        <v>6</v>
      </c>
      <c r="M385" s="83">
        <v>2.069</v>
      </c>
      <c r="N385" s="83">
        <v>0.83799999999999997</v>
      </c>
      <c r="O385" s="197">
        <v>18.713000000000001</v>
      </c>
      <c r="P385" s="197">
        <v>15.68</v>
      </c>
      <c r="Q385" s="197">
        <v>38.725999999999999</v>
      </c>
      <c r="R385" s="76" t="s">
        <v>16354</v>
      </c>
      <c r="S385" s="75" t="s">
        <v>16353</v>
      </c>
    </row>
    <row r="386" spans="1:19">
      <c r="A386" s="75" t="s">
        <v>10903</v>
      </c>
      <c r="B386" s="75" t="s">
        <v>10905</v>
      </c>
      <c r="C386" s="75" t="s">
        <v>15609</v>
      </c>
      <c r="D386" s="86" t="s">
        <v>16592</v>
      </c>
      <c r="E386" s="77" t="s">
        <v>16591</v>
      </c>
      <c r="F386" s="76" t="s">
        <v>8097</v>
      </c>
      <c r="G386" s="76" t="s">
        <v>15913</v>
      </c>
      <c r="H386" s="76" t="s">
        <v>16590</v>
      </c>
      <c r="I386" s="76" t="s">
        <v>16589</v>
      </c>
      <c r="J386" s="78" t="s">
        <v>17199</v>
      </c>
      <c r="K386" s="78" t="s">
        <v>17200</v>
      </c>
      <c r="L386" s="76" t="s">
        <v>6</v>
      </c>
      <c r="M386" s="83">
        <v>2.0680000000000001</v>
      </c>
      <c r="N386" s="83">
        <v>0.83699999999999997</v>
      </c>
      <c r="O386" s="197">
        <v>18.721</v>
      </c>
      <c r="P386" s="197">
        <v>15.676</v>
      </c>
      <c r="Q386" s="197">
        <v>38.716999999999999</v>
      </c>
      <c r="R386" s="76" t="s">
        <v>16354</v>
      </c>
      <c r="S386" s="75" t="s">
        <v>16353</v>
      </c>
    </row>
    <row r="387" spans="1:19">
      <c r="A387" s="75" t="s">
        <v>10903</v>
      </c>
      <c r="B387" s="75" t="s">
        <v>10905</v>
      </c>
      <c r="C387" s="75" t="s">
        <v>15609</v>
      </c>
      <c r="D387" s="86" t="s">
        <v>16454</v>
      </c>
      <c r="E387" s="77" t="s">
        <v>16453</v>
      </c>
      <c r="F387" s="76" t="s">
        <v>8097</v>
      </c>
      <c r="G387" s="76" t="s">
        <v>15949</v>
      </c>
      <c r="H387" s="76" t="s">
        <v>16452</v>
      </c>
      <c r="I387" s="76" t="s">
        <v>16451</v>
      </c>
      <c r="J387" s="78" t="s">
        <v>17201</v>
      </c>
      <c r="K387" s="78" t="s">
        <v>17202</v>
      </c>
      <c r="L387" s="76" t="s">
        <v>6</v>
      </c>
      <c r="M387" s="83">
        <v>2.0123129999999998</v>
      </c>
      <c r="N387" s="83">
        <v>0.796404</v>
      </c>
      <c r="O387" s="197">
        <v>19.690799999999999</v>
      </c>
      <c r="P387" s="197">
        <v>15.681800000000001</v>
      </c>
      <c r="Q387" s="197">
        <v>39.624000000000002</v>
      </c>
      <c r="R387" s="76" t="s">
        <v>16354</v>
      </c>
      <c r="S387" s="75" t="s">
        <v>16353</v>
      </c>
    </row>
    <row r="388" spans="1:19">
      <c r="A388" s="75" t="s">
        <v>10903</v>
      </c>
      <c r="B388" s="75" t="s">
        <v>10905</v>
      </c>
      <c r="C388" s="75" t="s">
        <v>15609</v>
      </c>
      <c r="D388" s="86" t="s">
        <v>16382</v>
      </c>
      <c r="E388" s="77" t="s">
        <v>16381</v>
      </c>
      <c r="F388" s="76" t="s">
        <v>8097</v>
      </c>
      <c r="G388" s="76" t="s">
        <v>15949</v>
      </c>
      <c r="H388" s="76" t="s">
        <v>16380</v>
      </c>
      <c r="I388" s="76" t="s">
        <v>16379</v>
      </c>
      <c r="J388" s="78" t="s">
        <v>17203</v>
      </c>
      <c r="K388" s="78" t="s">
        <v>17204</v>
      </c>
      <c r="L388" s="76" t="s">
        <v>6</v>
      </c>
      <c r="M388" s="83">
        <v>2.1010059999999999</v>
      </c>
      <c r="N388" s="83">
        <v>0.85925499999999999</v>
      </c>
      <c r="O388" s="197">
        <v>18.175899999999999</v>
      </c>
      <c r="P388" s="197">
        <v>15.617800000000001</v>
      </c>
      <c r="Q388" s="197">
        <v>38.188800000000001</v>
      </c>
      <c r="R388" s="76" t="s">
        <v>16354</v>
      </c>
      <c r="S388" s="75" t="s">
        <v>16353</v>
      </c>
    </row>
    <row r="389" spans="1:19">
      <c r="A389" s="19" t="s">
        <v>10903</v>
      </c>
      <c r="B389" s="19" t="s">
        <v>10905</v>
      </c>
      <c r="C389" s="19" t="s">
        <v>17020</v>
      </c>
      <c r="D389" s="3" t="s">
        <v>12107</v>
      </c>
      <c r="E389" s="25" t="s">
        <v>11020</v>
      </c>
      <c r="F389" s="25" t="s">
        <v>8403</v>
      </c>
      <c r="G389" s="19"/>
      <c r="H389" s="3" t="s">
        <v>10993</v>
      </c>
      <c r="I389" s="3" t="s">
        <v>11009</v>
      </c>
      <c r="J389" s="20" t="s">
        <v>11473</v>
      </c>
      <c r="K389" s="20" t="s">
        <v>11474</v>
      </c>
      <c r="L389" s="25" t="s">
        <v>6</v>
      </c>
      <c r="M389" s="35">
        <v>2.0871</v>
      </c>
      <c r="N389" s="35">
        <v>0.83889999999999998</v>
      </c>
      <c r="O389" s="16">
        <v>18.663680477790201</v>
      </c>
      <c r="P389" s="16">
        <f>O389*N389</f>
        <v>15.656961552818199</v>
      </c>
      <c r="Q389" s="16">
        <f>M389*O389</f>
        <v>38.95296752519593</v>
      </c>
      <c r="R389" s="3" t="s">
        <v>11104</v>
      </c>
      <c r="S389" s="19" t="s">
        <v>15232</v>
      </c>
    </row>
    <row r="390" spans="1:19" ht="14.5" customHeight="1">
      <c r="A390" s="19" t="s">
        <v>10903</v>
      </c>
      <c r="B390" s="19" t="s">
        <v>10905</v>
      </c>
      <c r="C390" s="19" t="s">
        <v>17020</v>
      </c>
      <c r="D390" s="3" t="s">
        <v>12107</v>
      </c>
      <c r="E390" s="25" t="s">
        <v>11019</v>
      </c>
      <c r="F390" s="25" t="s">
        <v>8403</v>
      </c>
      <c r="G390" s="19"/>
      <c r="H390" s="3" t="s">
        <v>10992</v>
      </c>
      <c r="I390" s="3" t="s">
        <v>11008</v>
      </c>
      <c r="J390" s="20" t="s">
        <v>11473</v>
      </c>
      <c r="K390" s="20" t="s">
        <v>11474</v>
      </c>
      <c r="L390" s="76" t="s">
        <v>6</v>
      </c>
      <c r="M390" s="35">
        <v>2.09</v>
      </c>
      <c r="N390" s="35">
        <v>0.83940000000000003</v>
      </c>
      <c r="O390" s="16">
        <v>18.705574261129801</v>
      </c>
      <c r="P390" s="16">
        <f>O390*N390</f>
        <v>15.701459034792355</v>
      </c>
      <c r="Q390" s="16">
        <f>M390*O390</f>
        <v>39.094650205761283</v>
      </c>
      <c r="R390" s="3" t="s">
        <v>11104</v>
      </c>
      <c r="S390" s="19" t="s">
        <v>15232</v>
      </c>
    </row>
    <row r="391" spans="1:19">
      <c r="A391" s="75" t="s">
        <v>10903</v>
      </c>
      <c r="B391" s="75" t="s">
        <v>10905</v>
      </c>
      <c r="C391" s="75" t="s">
        <v>15609</v>
      </c>
      <c r="D391" s="86" t="s">
        <v>16370</v>
      </c>
      <c r="E391" s="77" t="s">
        <v>16369</v>
      </c>
      <c r="F391" s="76" t="s">
        <v>8097</v>
      </c>
      <c r="G391" s="76" t="s">
        <v>15949</v>
      </c>
      <c r="H391" s="76" t="s">
        <v>16367</v>
      </c>
      <c r="I391" s="76" t="s">
        <v>11140</v>
      </c>
      <c r="J391" s="133" t="s">
        <v>531</v>
      </c>
      <c r="K391" s="133" t="s">
        <v>532</v>
      </c>
      <c r="L391" s="76" t="s">
        <v>6</v>
      </c>
      <c r="M391" s="83">
        <v>2.0973950000000001</v>
      </c>
      <c r="N391" s="83">
        <v>0.85764499999999999</v>
      </c>
      <c r="O391" s="195">
        <v>18.193999999999999</v>
      </c>
      <c r="P391" s="195">
        <v>15.603999999999999</v>
      </c>
      <c r="Q391" s="195">
        <v>38.159999999999997</v>
      </c>
      <c r="R391" s="76" t="s">
        <v>16354</v>
      </c>
      <c r="S391" s="75" t="s">
        <v>16353</v>
      </c>
    </row>
    <row r="392" spans="1:19">
      <c r="A392" s="75" t="s">
        <v>10903</v>
      </c>
      <c r="B392" s="75" t="s">
        <v>10905</v>
      </c>
      <c r="C392" s="75" t="s">
        <v>15609</v>
      </c>
      <c r="D392" s="86" t="s">
        <v>16370</v>
      </c>
      <c r="E392" s="77" t="s">
        <v>16578</v>
      </c>
      <c r="F392" s="76" t="s">
        <v>9159</v>
      </c>
      <c r="G392" s="76" t="s">
        <v>16076</v>
      </c>
      <c r="H392" s="76" t="s">
        <v>16577</v>
      </c>
      <c r="I392" s="76" t="s">
        <v>16576</v>
      </c>
      <c r="J392" s="78" t="s">
        <v>17205</v>
      </c>
      <c r="K392" s="78" t="s">
        <v>17206</v>
      </c>
      <c r="L392" s="76" t="s">
        <v>6</v>
      </c>
      <c r="M392" s="83">
        <v>2.0983640000000001</v>
      </c>
      <c r="N392" s="83">
        <v>0.85506700000000002</v>
      </c>
      <c r="O392" s="197">
        <v>18.290199999999999</v>
      </c>
      <c r="P392" s="197">
        <v>15.6394</v>
      </c>
      <c r="Q392" s="197">
        <v>38.3795</v>
      </c>
      <c r="R392" s="76" t="s">
        <v>16354</v>
      </c>
      <c r="S392" s="75" t="s">
        <v>16353</v>
      </c>
    </row>
    <row r="393" spans="1:19">
      <c r="A393" s="75" t="s">
        <v>10902</v>
      </c>
      <c r="B393" s="75" t="s">
        <v>10905</v>
      </c>
      <c r="C393" s="75" t="s">
        <v>15609</v>
      </c>
      <c r="D393" s="86" t="s">
        <v>16432</v>
      </c>
      <c r="E393" s="77" t="s">
        <v>16431</v>
      </c>
      <c r="F393" s="76" t="s">
        <v>8097</v>
      </c>
      <c r="G393" s="76" t="s">
        <v>15913</v>
      </c>
      <c r="H393" s="76" t="s">
        <v>16229</v>
      </c>
      <c r="I393" s="76" t="s">
        <v>16430</v>
      </c>
      <c r="J393" s="78" t="s">
        <v>17207</v>
      </c>
      <c r="K393" s="78" t="s">
        <v>17208</v>
      </c>
      <c r="L393" s="76" t="s">
        <v>6</v>
      </c>
      <c r="M393" s="83">
        <v>2.1176599999999999</v>
      </c>
      <c r="N393" s="83">
        <v>0.86613700000000005</v>
      </c>
      <c r="O393" s="197">
        <v>18.1175</v>
      </c>
      <c r="P393" s="197">
        <v>15.692299999999999</v>
      </c>
      <c r="Q393" s="197">
        <v>38.366700000000002</v>
      </c>
      <c r="R393" s="76" t="s">
        <v>16354</v>
      </c>
      <c r="S393" s="75" t="s">
        <v>16353</v>
      </c>
    </row>
    <row r="394" spans="1:19">
      <c r="A394" s="75" t="s">
        <v>10902</v>
      </c>
      <c r="B394" s="75" t="s">
        <v>10905</v>
      </c>
      <c r="C394" s="75" t="s">
        <v>15609</v>
      </c>
      <c r="D394" s="86" t="s">
        <v>16416</v>
      </c>
      <c r="E394" s="77" t="s">
        <v>16418</v>
      </c>
      <c r="F394" s="76" t="s">
        <v>8097</v>
      </c>
      <c r="G394" s="76" t="s">
        <v>15949</v>
      </c>
      <c r="H394" s="76" t="s">
        <v>16414</v>
      </c>
      <c r="I394" s="76" t="s">
        <v>16413</v>
      </c>
      <c r="J394" s="78" t="s">
        <v>17209</v>
      </c>
      <c r="K394" s="78" t="s">
        <v>17210</v>
      </c>
      <c r="L394" s="76" t="s">
        <v>6</v>
      </c>
      <c r="M394" s="83">
        <v>2.1030540000000002</v>
      </c>
      <c r="N394" s="83">
        <v>0.85986200000000002</v>
      </c>
      <c r="O394" s="195">
        <v>18.175000000000001</v>
      </c>
      <c r="P394" s="195">
        <v>15.628</v>
      </c>
      <c r="Q394" s="195">
        <v>38.222999999999999</v>
      </c>
      <c r="R394" s="76" t="s">
        <v>16354</v>
      </c>
      <c r="S394" s="75" t="s">
        <v>16353</v>
      </c>
    </row>
    <row r="395" spans="1:19">
      <c r="A395" s="75" t="s">
        <v>10902</v>
      </c>
      <c r="B395" s="75" t="s">
        <v>10905</v>
      </c>
      <c r="C395" s="75" t="s">
        <v>15609</v>
      </c>
      <c r="D395" s="86" t="s">
        <v>16416</v>
      </c>
      <c r="E395" s="77" t="s">
        <v>16417</v>
      </c>
      <c r="F395" s="76" t="s">
        <v>8097</v>
      </c>
      <c r="G395" s="76" t="s">
        <v>15949</v>
      </c>
      <c r="H395" s="76" t="s">
        <v>16414</v>
      </c>
      <c r="I395" s="76" t="s">
        <v>16413</v>
      </c>
      <c r="J395" s="78" t="s">
        <v>17209</v>
      </c>
      <c r="K395" s="78" t="s">
        <v>17210</v>
      </c>
      <c r="L395" s="76" t="s">
        <v>6</v>
      </c>
      <c r="M395" s="83">
        <v>2.1007419999999999</v>
      </c>
      <c r="N395" s="83">
        <v>0.85922500000000002</v>
      </c>
      <c r="O395" s="195">
        <v>18.184999999999999</v>
      </c>
      <c r="P395" s="195">
        <v>15.625</v>
      </c>
      <c r="Q395" s="195">
        <v>38.201999999999998</v>
      </c>
      <c r="R395" s="76" t="s">
        <v>16354</v>
      </c>
      <c r="S395" s="75" t="s">
        <v>16353</v>
      </c>
    </row>
    <row r="396" spans="1:19">
      <c r="A396" s="75" t="s">
        <v>10902</v>
      </c>
      <c r="B396" s="75" t="s">
        <v>10905</v>
      </c>
      <c r="C396" s="75" t="s">
        <v>15609</v>
      </c>
      <c r="D396" s="86" t="s">
        <v>16416</v>
      </c>
      <c r="E396" s="77" t="s">
        <v>16415</v>
      </c>
      <c r="F396" s="76" t="s">
        <v>8097</v>
      </c>
      <c r="G396" s="76" t="s">
        <v>15949</v>
      </c>
      <c r="H396" s="76" t="s">
        <v>16414</v>
      </c>
      <c r="I396" s="76" t="s">
        <v>16413</v>
      </c>
      <c r="J396" s="78" t="s">
        <v>17209</v>
      </c>
      <c r="K396" s="78" t="s">
        <v>17210</v>
      </c>
      <c r="L396" s="76" t="s">
        <v>6</v>
      </c>
      <c r="M396" s="83">
        <v>2.1101260000000002</v>
      </c>
      <c r="N396" s="83">
        <v>0.86097400000000002</v>
      </c>
      <c r="O396" s="195">
        <v>18.27</v>
      </c>
      <c r="P396" s="195">
        <v>15.73</v>
      </c>
      <c r="Q396" s="195">
        <v>38.552</v>
      </c>
      <c r="R396" s="76" t="s">
        <v>16354</v>
      </c>
      <c r="S396" s="75" t="s">
        <v>16353</v>
      </c>
    </row>
    <row r="397" spans="1:19">
      <c r="A397" s="75" t="s">
        <v>10904</v>
      </c>
      <c r="B397" s="75" t="s">
        <v>10905</v>
      </c>
      <c r="C397" s="75" t="s">
        <v>15609</v>
      </c>
      <c r="D397" s="86" t="s">
        <v>16416</v>
      </c>
      <c r="E397" s="77" t="s">
        <v>16419</v>
      </c>
      <c r="F397" s="76" t="s">
        <v>8097</v>
      </c>
      <c r="G397" s="76" t="s">
        <v>15949</v>
      </c>
      <c r="H397" s="76" t="s">
        <v>16414</v>
      </c>
      <c r="I397" s="76" t="s">
        <v>16413</v>
      </c>
      <c r="J397" s="78" t="s">
        <v>17209</v>
      </c>
      <c r="K397" s="78" t="s">
        <v>17210</v>
      </c>
      <c r="L397" s="76" t="s">
        <v>6</v>
      </c>
      <c r="M397" s="83">
        <v>2.1053639999999998</v>
      </c>
      <c r="N397" s="83">
        <v>0.86004499999999995</v>
      </c>
      <c r="O397" s="195">
        <v>18.213000000000001</v>
      </c>
      <c r="P397" s="195">
        <v>15.664</v>
      </c>
      <c r="Q397" s="195">
        <v>38.344999999999999</v>
      </c>
      <c r="R397" s="76" t="s">
        <v>16354</v>
      </c>
      <c r="S397" s="75" t="s">
        <v>16353</v>
      </c>
    </row>
    <row r="398" spans="1:19">
      <c r="A398" s="75" t="s">
        <v>10903</v>
      </c>
      <c r="B398" s="75" t="s">
        <v>10905</v>
      </c>
      <c r="C398" s="75" t="s">
        <v>15609</v>
      </c>
      <c r="D398" s="86" t="s">
        <v>16517</v>
      </c>
      <c r="E398" s="77" t="s">
        <v>16518</v>
      </c>
      <c r="F398" s="76" t="s">
        <v>8097</v>
      </c>
      <c r="G398" s="76" t="s">
        <v>16385</v>
      </c>
      <c r="H398" s="76" t="s">
        <v>16515</v>
      </c>
      <c r="I398" s="76" t="s">
        <v>16514</v>
      </c>
      <c r="J398" s="78" t="s">
        <v>17211</v>
      </c>
      <c r="K398" s="78" t="s">
        <v>17212</v>
      </c>
      <c r="L398" s="76" t="s">
        <v>6</v>
      </c>
      <c r="M398" s="83">
        <v>2.1499100000000002</v>
      </c>
      <c r="N398" s="83">
        <v>0.88767799999999997</v>
      </c>
      <c r="O398" s="197">
        <v>17.456399999999999</v>
      </c>
      <c r="P398" s="197">
        <v>15.495699999999999</v>
      </c>
      <c r="Q398" s="197">
        <v>37.529699999999998</v>
      </c>
      <c r="R398" s="76" t="s">
        <v>16354</v>
      </c>
      <c r="S398" s="75" t="s">
        <v>16353</v>
      </c>
    </row>
    <row r="399" spans="1:19">
      <c r="A399" s="75" t="s">
        <v>10903</v>
      </c>
      <c r="B399" s="75" t="s">
        <v>10905</v>
      </c>
      <c r="C399" s="75" t="s">
        <v>15609</v>
      </c>
      <c r="D399" s="86" t="s">
        <v>16517</v>
      </c>
      <c r="E399" s="77" t="s">
        <v>16516</v>
      </c>
      <c r="F399" s="76" t="s">
        <v>8097</v>
      </c>
      <c r="G399" s="76" t="s">
        <v>16385</v>
      </c>
      <c r="H399" s="76" t="s">
        <v>16515</v>
      </c>
      <c r="I399" s="76" t="s">
        <v>16514</v>
      </c>
      <c r="J399" s="78" t="s">
        <v>17211</v>
      </c>
      <c r="K399" s="78" t="s">
        <v>17212</v>
      </c>
      <c r="L399" s="76" t="s">
        <v>6</v>
      </c>
      <c r="M399" s="83">
        <v>2.1452800000000001</v>
      </c>
      <c r="N399" s="83">
        <v>0.885795</v>
      </c>
      <c r="O399" s="197">
        <v>17.4953</v>
      </c>
      <c r="P399" s="197">
        <v>15.497199999999999</v>
      </c>
      <c r="Q399" s="197">
        <v>37.532299999999999</v>
      </c>
      <c r="R399" s="76" t="s">
        <v>16354</v>
      </c>
      <c r="S399" s="75" t="s">
        <v>16353</v>
      </c>
    </row>
    <row r="400" spans="1:19">
      <c r="A400" s="75" t="s">
        <v>10902</v>
      </c>
      <c r="B400" s="75" t="s">
        <v>10905</v>
      </c>
      <c r="C400" s="75" t="s">
        <v>15609</v>
      </c>
      <c r="D400" s="86" t="s">
        <v>16570</v>
      </c>
      <c r="E400" s="77" t="s">
        <v>16569</v>
      </c>
      <c r="F400" s="76" t="s">
        <v>8097</v>
      </c>
      <c r="G400" s="76" t="s">
        <v>16385</v>
      </c>
      <c r="H400" s="76" t="s">
        <v>16568</v>
      </c>
      <c r="I400" s="76" t="s">
        <v>16567</v>
      </c>
      <c r="J400" s="78" t="s">
        <v>17213</v>
      </c>
      <c r="K400" s="78" t="s">
        <v>17214</v>
      </c>
      <c r="L400" s="76" t="s">
        <v>6</v>
      </c>
      <c r="M400" s="83">
        <v>2.1022829999999999</v>
      </c>
      <c r="N400" s="83">
        <v>0.85907100000000003</v>
      </c>
      <c r="O400" s="197">
        <v>18.192</v>
      </c>
      <c r="P400" s="197">
        <v>15.628399999999999</v>
      </c>
      <c r="Q400" s="197">
        <v>38.245800000000003</v>
      </c>
      <c r="R400" s="76" t="s">
        <v>16354</v>
      </c>
      <c r="S400" s="75" t="s">
        <v>16353</v>
      </c>
    </row>
    <row r="401" spans="1:19">
      <c r="A401" s="75" t="s">
        <v>10902</v>
      </c>
      <c r="B401" s="75" t="s">
        <v>10905</v>
      </c>
      <c r="C401" s="75" t="s">
        <v>15609</v>
      </c>
      <c r="D401" s="86" t="s">
        <v>16532</v>
      </c>
      <c r="E401" s="77" t="s">
        <v>16531</v>
      </c>
      <c r="F401" s="76" t="s">
        <v>8097</v>
      </c>
      <c r="G401" s="76" t="s">
        <v>15913</v>
      </c>
      <c r="H401" s="76" t="s">
        <v>8719</v>
      </c>
      <c r="I401" s="76" t="s">
        <v>16530</v>
      </c>
      <c r="J401" s="78" t="s">
        <v>17215</v>
      </c>
      <c r="K401" s="78" t="s">
        <v>17216</v>
      </c>
      <c r="L401" s="76" t="s">
        <v>6</v>
      </c>
      <c r="M401" s="83">
        <v>2.1026859999999998</v>
      </c>
      <c r="N401" s="83">
        <v>0.85585699999999998</v>
      </c>
      <c r="O401" s="197">
        <v>18.2471</v>
      </c>
      <c r="P401" s="197">
        <v>15.616899999999999</v>
      </c>
      <c r="Q401" s="197">
        <v>38.3688</v>
      </c>
      <c r="R401" s="76" t="s">
        <v>16354</v>
      </c>
      <c r="S401" s="75" t="s">
        <v>16353</v>
      </c>
    </row>
    <row r="402" spans="1:19">
      <c r="A402" s="75" t="s">
        <v>10903</v>
      </c>
      <c r="B402" s="75" t="s">
        <v>10905</v>
      </c>
      <c r="C402" s="75" t="s">
        <v>15609</v>
      </c>
      <c r="D402" s="86" t="s">
        <v>16599</v>
      </c>
      <c r="E402" s="77" t="s">
        <v>16600</v>
      </c>
      <c r="F402" s="76" t="s">
        <v>8097</v>
      </c>
      <c r="G402" s="76" t="s">
        <v>15913</v>
      </c>
      <c r="H402" s="76" t="s">
        <v>16405</v>
      </c>
      <c r="I402" s="76" t="s">
        <v>16597</v>
      </c>
      <c r="J402" s="78" t="s">
        <v>17217</v>
      </c>
      <c r="K402" s="78" t="s">
        <v>17218</v>
      </c>
      <c r="L402" s="76" t="s">
        <v>6</v>
      </c>
      <c r="M402" s="83">
        <v>1.517263</v>
      </c>
      <c r="N402" s="83">
        <v>0.61973</v>
      </c>
      <c r="O402" s="197">
        <v>25.908899999999999</v>
      </c>
      <c r="P402" s="197">
        <v>16.056000000000001</v>
      </c>
      <c r="Q402" s="197">
        <v>39.311700000000002</v>
      </c>
      <c r="R402" s="76" t="s">
        <v>16354</v>
      </c>
      <c r="S402" s="75" t="s">
        <v>16353</v>
      </c>
    </row>
    <row r="403" spans="1:19">
      <c r="A403" s="75" t="s">
        <v>10903</v>
      </c>
      <c r="B403" s="75" t="s">
        <v>10905</v>
      </c>
      <c r="C403" s="75" t="s">
        <v>15609</v>
      </c>
      <c r="D403" s="86" t="s">
        <v>16599</v>
      </c>
      <c r="E403" s="77" t="s">
        <v>16598</v>
      </c>
      <c r="F403" s="76" t="s">
        <v>8097</v>
      </c>
      <c r="G403" s="76" t="s">
        <v>15913</v>
      </c>
      <c r="H403" s="76" t="s">
        <v>16405</v>
      </c>
      <c r="I403" s="76" t="s">
        <v>16597</v>
      </c>
      <c r="J403" s="78" t="s">
        <v>17217</v>
      </c>
      <c r="K403" s="78" t="s">
        <v>17218</v>
      </c>
      <c r="L403" s="76" t="s">
        <v>6</v>
      </c>
      <c r="M403" s="83">
        <v>1.241527</v>
      </c>
      <c r="N403" s="83">
        <v>0.51805100000000004</v>
      </c>
      <c r="O403" s="197">
        <v>31.613499999999998</v>
      </c>
      <c r="P403" s="197">
        <v>16.377099999999999</v>
      </c>
      <c r="Q403" s="197">
        <v>39.25</v>
      </c>
      <c r="R403" s="76" t="s">
        <v>16354</v>
      </c>
      <c r="S403" s="75" t="s">
        <v>16353</v>
      </c>
    </row>
    <row r="404" spans="1:19">
      <c r="A404" s="75" t="s">
        <v>10904</v>
      </c>
      <c r="B404" s="75" t="s">
        <v>10905</v>
      </c>
      <c r="C404" s="75" t="s">
        <v>15609</v>
      </c>
      <c r="D404" s="86" t="s">
        <v>16551</v>
      </c>
      <c r="E404" s="77" t="s">
        <v>16550</v>
      </c>
      <c r="F404" s="76" t="s">
        <v>8097</v>
      </c>
      <c r="G404" s="76" t="s">
        <v>15947</v>
      </c>
      <c r="H404" s="76" t="s">
        <v>16396</v>
      </c>
      <c r="I404" s="76" t="s">
        <v>16549</v>
      </c>
      <c r="J404" s="78" t="s">
        <v>17219</v>
      </c>
      <c r="K404" s="78" t="s">
        <v>17220</v>
      </c>
      <c r="L404" s="76" t="s">
        <v>6</v>
      </c>
      <c r="M404" s="83">
        <v>2.0885379999999998</v>
      </c>
      <c r="N404" s="83">
        <v>0.84744900000000001</v>
      </c>
      <c r="O404" s="197">
        <v>18.450199999999999</v>
      </c>
      <c r="P404" s="197">
        <v>15.6358</v>
      </c>
      <c r="Q404" s="197">
        <v>38.535400000000003</v>
      </c>
      <c r="R404" s="76" t="s">
        <v>16354</v>
      </c>
      <c r="S404" s="75" t="s">
        <v>16353</v>
      </c>
    </row>
    <row r="405" spans="1:19">
      <c r="A405" s="75" t="s">
        <v>10902</v>
      </c>
      <c r="B405" s="75" t="s">
        <v>10905</v>
      </c>
      <c r="C405" s="75" t="s">
        <v>15609</v>
      </c>
      <c r="D405" s="86" t="s">
        <v>16535</v>
      </c>
      <c r="E405" s="77" t="s">
        <v>16534</v>
      </c>
      <c r="F405" s="76" t="s">
        <v>8097</v>
      </c>
      <c r="G405" s="76" t="s">
        <v>15913</v>
      </c>
      <c r="H405" s="76" t="s">
        <v>16527</v>
      </c>
      <c r="I405" s="76" t="s">
        <v>16533</v>
      </c>
      <c r="J405" s="78" t="s">
        <v>17221</v>
      </c>
      <c r="K405" s="78" t="s">
        <v>17222</v>
      </c>
      <c r="L405" s="76" t="s">
        <v>6</v>
      </c>
      <c r="M405" s="83">
        <v>2.1036100000000002</v>
      </c>
      <c r="N405" s="83">
        <v>0.856105</v>
      </c>
      <c r="O405" s="197">
        <v>18.251899999999999</v>
      </c>
      <c r="P405" s="197">
        <v>15.6257</v>
      </c>
      <c r="Q405" s="197">
        <v>38.395899999999997</v>
      </c>
      <c r="R405" s="76" t="s">
        <v>16354</v>
      </c>
      <c r="S405" s="75" t="s">
        <v>16353</v>
      </c>
    </row>
    <row r="406" spans="1:19">
      <c r="A406" s="75" t="s">
        <v>10903</v>
      </c>
      <c r="B406" s="75" t="s">
        <v>10905</v>
      </c>
      <c r="C406" s="75" t="s">
        <v>15609</v>
      </c>
      <c r="D406" s="86" t="s">
        <v>16554</v>
      </c>
      <c r="E406" s="77" t="s">
        <v>16553</v>
      </c>
      <c r="F406" s="76" t="s">
        <v>8097</v>
      </c>
      <c r="G406" s="76" t="s">
        <v>16385</v>
      </c>
      <c r="H406" s="76" t="s">
        <v>16523</v>
      </c>
      <c r="I406" s="76" t="s">
        <v>16552</v>
      </c>
      <c r="J406" s="78" t="s">
        <v>17223</v>
      </c>
      <c r="K406" s="78" t="s">
        <v>17224</v>
      </c>
      <c r="L406" s="76" t="s">
        <v>6</v>
      </c>
      <c r="M406" s="83">
        <v>1.973751</v>
      </c>
      <c r="N406" s="83">
        <v>0.79091800000000001</v>
      </c>
      <c r="O406" s="197">
        <v>19.814499999999999</v>
      </c>
      <c r="P406" s="197">
        <v>15.6715</v>
      </c>
      <c r="Q406" s="197">
        <v>39.108800000000002</v>
      </c>
      <c r="R406" s="76" t="s">
        <v>16354</v>
      </c>
      <c r="S406" s="75" t="s">
        <v>16353</v>
      </c>
    </row>
    <row r="407" spans="1:19">
      <c r="A407" s="75" t="s">
        <v>10903</v>
      </c>
      <c r="B407" s="75" t="s">
        <v>10905</v>
      </c>
      <c r="C407" s="75" t="s">
        <v>15609</v>
      </c>
      <c r="D407" s="86" t="s">
        <v>16468</v>
      </c>
      <c r="E407" s="77" t="s">
        <v>16467</v>
      </c>
      <c r="F407" s="76" t="s">
        <v>8097</v>
      </c>
      <c r="G407" s="76" t="s">
        <v>15947</v>
      </c>
      <c r="H407" s="76" t="s">
        <v>16466</v>
      </c>
      <c r="I407" s="76" t="s">
        <v>16465</v>
      </c>
      <c r="J407" s="78" t="s">
        <v>17225</v>
      </c>
      <c r="K407" s="78" t="s">
        <v>17226</v>
      </c>
      <c r="L407" s="76" t="s">
        <v>6</v>
      </c>
      <c r="M407" s="83">
        <v>2.0775899999999998</v>
      </c>
      <c r="N407" s="83">
        <v>0.84213199999999999</v>
      </c>
      <c r="O407" s="197">
        <v>18.522600000000001</v>
      </c>
      <c r="P407" s="197">
        <v>15.595800000000001</v>
      </c>
      <c r="Q407" s="197">
        <v>38.476999999999997</v>
      </c>
      <c r="R407" s="76" t="s">
        <v>16354</v>
      </c>
      <c r="S407" s="75" t="s">
        <v>16353</v>
      </c>
    </row>
    <row r="408" spans="1:19">
      <c r="A408" s="75" t="s">
        <v>10902</v>
      </c>
      <c r="B408" s="75" t="s">
        <v>10905</v>
      </c>
      <c r="C408" s="75" t="s">
        <v>15609</v>
      </c>
      <c r="D408" s="86" t="s">
        <v>16457</v>
      </c>
      <c r="E408" s="77" t="s">
        <v>16456</v>
      </c>
      <c r="F408" s="76" t="s">
        <v>8097</v>
      </c>
      <c r="G408" s="76" t="s">
        <v>15949</v>
      </c>
      <c r="H408" s="76" t="s">
        <v>16380</v>
      </c>
      <c r="I408" s="76" t="s">
        <v>16455</v>
      </c>
      <c r="J408" s="78" t="s">
        <v>17227</v>
      </c>
      <c r="K408" s="78" t="s">
        <v>17228</v>
      </c>
      <c r="L408" s="76" t="s">
        <v>6</v>
      </c>
      <c r="M408" s="83">
        <v>2.1048529999999999</v>
      </c>
      <c r="N408" s="83">
        <v>0.86030200000000001</v>
      </c>
      <c r="O408" s="197">
        <v>18.172499999999999</v>
      </c>
      <c r="P408" s="197">
        <v>15.633900000000001</v>
      </c>
      <c r="Q408" s="197">
        <v>38.251600000000003</v>
      </c>
      <c r="R408" s="76" t="s">
        <v>16354</v>
      </c>
      <c r="S408" s="75" t="s">
        <v>16353</v>
      </c>
    </row>
    <row r="409" spans="1:19">
      <c r="A409" s="75" t="s">
        <v>10903</v>
      </c>
      <c r="B409" s="75" t="s">
        <v>10905</v>
      </c>
      <c r="C409" s="75" t="s">
        <v>15609</v>
      </c>
      <c r="D409" s="86" t="s">
        <v>16358</v>
      </c>
      <c r="E409" s="77" t="s">
        <v>16357</v>
      </c>
      <c r="F409" s="76" t="s">
        <v>8097</v>
      </c>
      <c r="G409" s="76" t="s">
        <v>15947</v>
      </c>
      <c r="H409" s="76" t="s">
        <v>16356</v>
      </c>
      <c r="I409" s="76" t="s">
        <v>16355</v>
      </c>
      <c r="J409" s="78" t="s">
        <v>17229</v>
      </c>
      <c r="K409" s="78" t="s">
        <v>17230</v>
      </c>
      <c r="L409" s="76" t="s">
        <v>6</v>
      </c>
      <c r="M409" s="83">
        <v>1.9551229999999999</v>
      </c>
      <c r="N409" s="83">
        <v>0.79490400000000005</v>
      </c>
      <c r="O409" s="197">
        <v>19.745899999999999</v>
      </c>
      <c r="P409" s="197">
        <v>15.696</v>
      </c>
      <c r="Q409" s="197">
        <v>38.606699999999996</v>
      </c>
      <c r="R409" s="76" t="s">
        <v>16354</v>
      </c>
      <c r="S409" s="75" t="s">
        <v>16353</v>
      </c>
    </row>
    <row r="410" spans="1:19">
      <c r="A410" s="75" t="s">
        <v>10903</v>
      </c>
      <c r="B410" s="75" t="s">
        <v>10905</v>
      </c>
      <c r="C410" s="75" t="s">
        <v>15609</v>
      </c>
      <c r="D410" s="86" t="s">
        <v>16615</v>
      </c>
      <c r="E410" s="77" t="s">
        <v>16614</v>
      </c>
      <c r="F410" s="76" t="s">
        <v>8097</v>
      </c>
      <c r="G410" s="76" t="s">
        <v>15913</v>
      </c>
      <c r="H410" s="76" t="s">
        <v>16405</v>
      </c>
      <c r="I410" s="76" t="s">
        <v>16613</v>
      </c>
      <c r="J410" s="78" t="s">
        <v>17231</v>
      </c>
      <c r="K410" s="78" t="s">
        <v>17232</v>
      </c>
      <c r="L410" s="76" t="s">
        <v>6</v>
      </c>
      <c r="M410" s="83">
        <v>2.0996779999999999</v>
      </c>
      <c r="N410" s="83">
        <v>0.85433999999999999</v>
      </c>
      <c r="O410" s="197">
        <v>18.298400000000001</v>
      </c>
      <c r="P410" s="197">
        <v>15.632999999999999</v>
      </c>
      <c r="Q410" s="197">
        <v>38.421700000000001</v>
      </c>
      <c r="R410" s="76" t="s">
        <v>16354</v>
      </c>
      <c r="S410" s="75" t="s">
        <v>16353</v>
      </c>
    </row>
    <row r="411" spans="1:19">
      <c r="A411" s="75" t="s">
        <v>10903</v>
      </c>
      <c r="B411" s="75" t="s">
        <v>10905</v>
      </c>
      <c r="C411" s="75" t="s">
        <v>15609</v>
      </c>
      <c r="D411" s="86" t="s">
        <v>16546</v>
      </c>
      <c r="E411" s="77" t="s">
        <v>16548</v>
      </c>
      <c r="F411" s="76" t="s">
        <v>8097</v>
      </c>
      <c r="G411" s="76" t="s">
        <v>15913</v>
      </c>
      <c r="H411" s="76" t="s">
        <v>16437</v>
      </c>
      <c r="I411" s="76" t="s">
        <v>16544</v>
      </c>
      <c r="J411" s="78" t="s">
        <v>17233</v>
      </c>
      <c r="K411" s="78" t="s">
        <v>17234</v>
      </c>
      <c r="L411" s="76" t="s">
        <v>6</v>
      </c>
      <c r="M411" s="83">
        <v>1.9839899999999999</v>
      </c>
      <c r="N411" s="83">
        <v>0.80399900000000002</v>
      </c>
      <c r="O411" s="197">
        <v>19.563099999999999</v>
      </c>
      <c r="P411" s="197">
        <v>15.7288</v>
      </c>
      <c r="Q411" s="197">
        <v>38.812800000000003</v>
      </c>
      <c r="R411" s="76" t="s">
        <v>16354</v>
      </c>
      <c r="S411" s="75" t="s">
        <v>16353</v>
      </c>
    </row>
    <row r="412" spans="1:19">
      <c r="A412" s="75" t="s">
        <v>10903</v>
      </c>
      <c r="B412" s="75" t="s">
        <v>10905</v>
      </c>
      <c r="C412" s="75" t="s">
        <v>15609</v>
      </c>
      <c r="D412" s="86" t="s">
        <v>16546</v>
      </c>
      <c r="E412" s="77" t="s">
        <v>16547</v>
      </c>
      <c r="F412" s="76" t="s">
        <v>8097</v>
      </c>
      <c r="G412" s="76" t="s">
        <v>15913</v>
      </c>
      <c r="H412" s="76" t="s">
        <v>16437</v>
      </c>
      <c r="I412" s="76" t="s">
        <v>16544</v>
      </c>
      <c r="J412" s="78" t="s">
        <v>17233</v>
      </c>
      <c r="K412" s="78" t="s">
        <v>17234</v>
      </c>
      <c r="L412" s="76" t="s">
        <v>6</v>
      </c>
      <c r="M412" s="83">
        <v>1.7818879999999999</v>
      </c>
      <c r="N412" s="83">
        <v>0.72873200000000005</v>
      </c>
      <c r="O412" s="197">
        <v>21.672999999999998</v>
      </c>
      <c r="P412" s="197">
        <v>15.794</v>
      </c>
      <c r="Q412" s="197">
        <v>38.619100000000003</v>
      </c>
      <c r="R412" s="76" t="s">
        <v>16354</v>
      </c>
      <c r="S412" s="75" t="s">
        <v>16353</v>
      </c>
    </row>
    <row r="413" spans="1:19">
      <c r="A413" s="75" t="s">
        <v>10903</v>
      </c>
      <c r="B413" s="75" t="s">
        <v>10905</v>
      </c>
      <c r="C413" s="75" t="s">
        <v>15609</v>
      </c>
      <c r="D413" s="86" t="s">
        <v>16546</v>
      </c>
      <c r="E413" s="77" t="s">
        <v>16545</v>
      </c>
      <c r="F413" s="76" t="s">
        <v>8097</v>
      </c>
      <c r="G413" s="76" t="s">
        <v>15913</v>
      </c>
      <c r="H413" s="76" t="s">
        <v>16437</v>
      </c>
      <c r="I413" s="76" t="s">
        <v>16544</v>
      </c>
      <c r="J413" s="78" t="s">
        <v>17233</v>
      </c>
      <c r="K413" s="78" t="s">
        <v>17234</v>
      </c>
      <c r="L413" s="76" t="s">
        <v>6</v>
      </c>
      <c r="M413" s="83">
        <v>1.7431460000000001</v>
      </c>
      <c r="N413" s="83">
        <v>0.71236500000000003</v>
      </c>
      <c r="O413" s="197">
        <v>22.241800000000001</v>
      </c>
      <c r="P413" s="197">
        <v>15.8444</v>
      </c>
      <c r="Q413" s="197">
        <v>38.770699999999998</v>
      </c>
      <c r="R413" s="76" t="s">
        <v>16354</v>
      </c>
      <c r="S413" s="75" t="s">
        <v>16353</v>
      </c>
    </row>
    <row r="414" spans="1:19">
      <c r="A414" s="75" t="s">
        <v>10903</v>
      </c>
      <c r="B414" s="75" t="s">
        <v>10905</v>
      </c>
      <c r="C414" s="75" t="s">
        <v>15609</v>
      </c>
      <c r="D414" s="86" t="s">
        <v>16407</v>
      </c>
      <c r="E414" s="77" t="s">
        <v>16408</v>
      </c>
      <c r="F414" s="76" t="s">
        <v>8097</v>
      </c>
      <c r="G414" s="76" t="s">
        <v>15913</v>
      </c>
      <c r="H414" s="76" t="s">
        <v>16405</v>
      </c>
      <c r="I414" s="76" t="s">
        <v>16404</v>
      </c>
      <c r="J414" s="78" t="s">
        <v>17235</v>
      </c>
      <c r="K414" s="78" t="s">
        <v>17236</v>
      </c>
      <c r="L414" s="76" t="s">
        <v>6</v>
      </c>
      <c r="M414" s="83">
        <v>1.8760289999999999</v>
      </c>
      <c r="N414" s="83">
        <v>0.75372899999999998</v>
      </c>
      <c r="O414" s="197">
        <v>20.932300000000001</v>
      </c>
      <c r="P414" s="197">
        <v>15.777699999999999</v>
      </c>
      <c r="Q414" s="197">
        <v>39.270699999999998</v>
      </c>
      <c r="R414" s="76" t="s">
        <v>16354</v>
      </c>
      <c r="S414" s="75" t="s">
        <v>16353</v>
      </c>
    </row>
    <row r="415" spans="1:19">
      <c r="A415" s="75" t="s">
        <v>10903</v>
      </c>
      <c r="B415" s="75" t="s">
        <v>10905</v>
      </c>
      <c r="C415" s="75" t="s">
        <v>15609</v>
      </c>
      <c r="D415" s="86" t="s">
        <v>16407</v>
      </c>
      <c r="E415" s="77" t="s">
        <v>16406</v>
      </c>
      <c r="F415" s="76" t="s">
        <v>8097</v>
      </c>
      <c r="G415" s="76" t="s">
        <v>15913</v>
      </c>
      <c r="H415" s="76" t="s">
        <v>16405</v>
      </c>
      <c r="I415" s="76" t="s">
        <v>16404</v>
      </c>
      <c r="J415" s="78" t="s">
        <v>17235</v>
      </c>
      <c r="K415" s="78" t="s">
        <v>17236</v>
      </c>
      <c r="L415" s="76" t="s">
        <v>6</v>
      </c>
      <c r="M415" s="83">
        <v>1.780694</v>
      </c>
      <c r="N415" s="83">
        <v>0.72552700000000003</v>
      </c>
      <c r="O415" s="197">
        <v>21.805800000000001</v>
      </c>
      <c r="P415" s="197">
        <v>15.8209</v>
      </c>
      <c r="Q415" s="197">
        <v>38.8307</v>
      </c>
      <c r="R415" s="76" t="s">
        <v>16354</v>
      </c>
      <c r="S415" s="75" t="s">
        <v>16353</v>
      </c>
    </row>
    <row r="416" spans="1:19">
      <c r="A416" s="75" t="s">
        <v>10902</v>
      </c>
      <c r="B416" s="75" t="s">
        <v>10905</v>
      </c>
      <c r="C416" s="75" t="s">
        <v>15609</v>
      </c>
      <c r="D416" s="86" t="s">
        <v>16398</v>
      </c>
      <c r="E416" s="77" t="s">
        <v>16400</v>
      </c>
      <c r="F416" s="76" t="s">
        <v>8097</v>
      </c>
      <c r="G416" s="76" t="s">
        <v>15947</v>
      </c>
      <c r="H416" s="76" t="s">
        <v>16396</v>
      </c>
      <c r="I416" s="76" t="s">
        <v>16395</v>
      </c>
      <c r="J416" s="78" t="s">
        <v>17237</v>
      </c>
      <c r="K416" s="78" t="s">
        <v>17238</v>
      </c>
      <c r="L416" s="76" t="s">
        <v>6</v>
      </c>
      <c r="M416" s="83">
        <v>2.0919940000000001</v>
      </c>
      <c r="N416" s="83">
        <v>0.84702100000000002</v>
      </c>
      <c r="O416" s="197">
        <v>18.463799999999999</v>
      </c>
      <c r="P416" s="197">
        <v>15.639200000000001</v>
      </c>
      <c r="Q416" s="197">
        <v>38.627200000000002</v>
      </c>
      <c r="R416" s="76" t="s">
        <v>16354</v>
      </c>
      <c r="S416" s="75" t="s">
        <v>16353</v>
      </c>
    </row>
    <row r="417" spans="1:19">
      <c r="A417" s="75" t="s">
        <v>10902</v>
      </c>
      <c r="B417" s="75" t="s">
        <v>10905</v>
      </c>
      <c r="C417" s="75" t="s">
        <v>15609</v>
      </c>
      <c r="D417" s="86" t="s">
        <v>16398</v>
      </c>
      <c r="E417" s="77" t="s">
        <v>16399</v>
      </c>
      <c r="F417" s="76" t="s">
        <v>8097</v>
      </c>
      <c r="G417" s="76" t="s">
        <v>15947</v>
      </c>
      <c r="H417" s="76" t="s">
        <v>16396</v>
      </c>
      <c r="I417" s="76" t="s">
        <v>16395</v>
      </c>
      <c r="J417" s="78" t="s">
        <v>17237</v>
      </c>
      <c r="K417" s="78" t="s">
        <v>17238</v>
      </c>
      <c r="L417" s="76" t="s">
        <v>6</v>
      </c>
      <c r="M417" s="83">
        <v>2.0919400000000001</v>
      </c>
      <c r="N417" s="83">
        <v>0.84687299999999999</v>
      </c>
      <c r="O417" s="197">
        <v>18.469100000000001</v>
      </c>
      <c r="P417" s="197">
        <v>15.641</v>
      </c>
      <c r="Q417" s="197">
        <v>38.637300000000003</v>
      </c>
      <c r="R417" s="76" t="s">
        <v>16354</v>
      </c>
      <c r="S417" s="75" t="s">
        <v>16353</v>
      </c>
    </row>
    <row r="418" spans="1:19">
      <c r="A418" s="75" t="s">
        <v>10902</v>
      </c>
      <c r="B418" s="75" t="s">
        <v>10905</v>
      </c>
      <c r="C418" s="75" t="s">
        <v>15609</v>
      </c>
      <c r="D418" s="86" t="s">
        <v>16398</v>
      </c>
      <c r="E418" s="77" t="s">
        <v>16397</v>
      </c>
      <c r="F418" s="76" t="s">
        <v>8097</v>
      </c>
      <c r="G418" s="76" t="s">
        <v>15947</v>
      </c>
      <c r="H418" s="76" t="s">
        <v>16396</v>
      </c>
      <c r="I418" s="76" t="s">
        <v>16395</v>
      </c>
      <c r="J418" s="78" t="s">
        <v>17237</v>
      </c>
      <c r="K418" s="78" t="s">
        <v>17238</v>
      </c>
      <c r="L418" s="76" t="s">
        <v>6</v>
      </c>
      <c r="M418" s="83">
        <v>2.0903659999999999</v>
      </c>
      <c r="N418" s="83">
        <v>0.84601099999999996</v>
      </c>
      <c r="O418" s="197">
        <v>18.484000000000002</v>
      </c>
      <c r="P418" s="197">
        <v>15.637700000000001</v>
      </c>
      <c r="Q418" s="197">
        <v>38.639600000000002</v>
      </c>
      <c r="R418" s="76" t="s">
        <v>16354</v>
      </c>
      <c r="S418" s="75" t="s">
        <v>16353</v>
      </c>
    </row>
    <row r="419" spans="1:19">
      <c r="A419" s="75" t="s">
        <v>10902</v>
      </c>
      <c r="B419" s="75" t="s">
        <v>10905</v>
      </c>
      <c r="C419" s="75" t="s">
        <v>15609</v>
      </c>
      <c r="D419" s="86" t="s">
        <v>16575</v>
      </c>
      <c r="E419" s="77" t="s">
        <v>16574</v>
      </c>
      <c r="F419" s="76" t="s">
        <v>8097</v>
      </c>
      <c r="G419" s="76" t="s">
        <v>15913</v>
      </c>
      <c r="H419" s="76" t="s">
        <v>16447</v>
      </c>
      <c r="I419" s="76" t="s">
        <v>16573</v>
      </c>
      <c r="J419" s="78" t="s">
        <v>17239</v>
      </c>
      <c r="K419" s="78" t="s">
        <v>17240</v>
      </c>
      <c r="L419" s="76" t="s">
        <v>6</v>
      </c>
      <c r="M419" s="83">
        <v>2.0994700000000002</v>
      </c>
      <c r="N419" s="83">
        <v>0.85335899999999998</v>
      </c>
      <c r="O419" s="197">
        <v>18.347999999999999</v>
      </c>
      <c r="P419" s="197">
        <v>15.657500000000001</v>
      </c>
      <c r="Q419" s="197">
        <v>38.522199999999998</v>
      </c>
      <c r="R419" s="76" t="s">
        <v>16354</v>
      </c>
      <c r="S419" s="75" t="s">
        <v>16353</v>
      </c>
    </row>
    <row r="420" spans="1:19">
      <c r="A420" s="75" t="s">
        <v>10902</v>
      </c>
      <c r="B420" s="75" t="s">
        <v>10905</v>
      </c>
      <c r="C420" s="75" t="s">
        <v>15609</v>
      </c>
      <c r="D420" s="86" t="s">
        <v>16439</v>
      </c>
      <c r="E420" s="77" t="s">
        <v>16438</v>
      </c>
      <c r="F420" s="76" t="s">
        <v>8097</v>
      </c>
      <c r="G420" s="76" t="s">
        <v>15913</v>
      </c>
      <c r="H420" s="76" t="s">
        <v>16437</v>
      </c>
      <c r="I420" s="76" t="s">
        <v>16436</v>
      </c>
      <c r="J420" s="78" t="s">
        <v>17241</v>
      </c>
      <c r="K420" s="78" t="s">
        <v>17242</v>
      </c>
      <c r="L420" s="76" t="s">
        <v>6</v>
      </c>
      <c r="M420" s="83">
        <v>2.1057600000000001</v>
      </c>
      <c r="N420" s="83">
        <v>0.85698700000000005</v>
      </c>
      <c r="O420" s="197">
        <v>18.235600000000002</v>
      </c>
      <c r="P420" s="197">
        <v>15.627700000000001</v>
      </c>
      <c r="Q420" s="197">
        <v>38.400799999999997</v>
      </c>
      <c r="R420" s="76" t="s">
        <v>16354</v>
      </c>
      <c r="S420" s="75" t="s">
        <v>16353</v>
      </c>
    </row>
    <row r="421" spans="1:19">
      <c r="A421" s="75" t="s">
        <v>10902</v>
      </c>
      <c r="B421" s="75" t="s">
        <v>10905</v>
      </c>
      <c r="C421" s="75" t="s">
        <v>15609</v>
      </c>
      <c r="D421" s="86" t="s">
        <v>16411</v>
      </c>
      <c r="E421" s="77" t="s">
        <v>16412</v>
      </c>
      <c r="F421" s="76" t="s">
        <v>8097</v>
      </c>
      <c r="G421" s="76" t="s">
        <v>15913</v>
      </c>
      <c r="H421" s="76" t="s">
        <v>16229</v>
      </c>
      <c r="I421" s="76" t="s">
        <v>16409</v>
      </c>
      <c r="J421" s="78" t="s">
        <v>17243</v>
      </c>
      <c r="K421" s="78" t="s">
        <v>17244</v>
      </c>
      <c r="L421" s="76" t="s">
        <v>6</v>
      </c>
      <c r="M421" s="83">
        <v>1.991687</v>
      </c>
      <c r="N421" s="83">
        <v>0.79954099999999995</v>
      </c>
      <c r="O421" s="197">
        <v>19.661799999999999</v>
      </c>
      <c r="P421" s="197">
        <v>15.720499999999999</v>
      </c>
      <c r="Q421" s="197">
        <v>39.160200000000003</v>
      </c>
      <c r="R421" s="76" t="s">
        <v>16354</v>
      </c>
      <c r="S421" s="75" t="s">
        <v>16353</v>
      </c>
    </row>
    <row r="422" spans="1:19">
      <c r="A422" s="75" t="s">
        <v>10902</v>
      </c>
      <c r="B422" s="75" t="s">
        <v>10905</v>
      </c>
      <c r="C422" s="75" t="s">
        <v>15609</v>
      </c>
      <c r="D422" s="86" t="s">
        <v>16411</v>
      </c>
      <c r="E422" s="77" t="s">
        <v>16410</v>
      </c>
      <c r="F422" s="76" t="s">
        <v>8097</v>
      </c>
      <c r="G422" s="76" t="s">
        <v>15913</v>
      </c>
      <c r="H422" s="76" t="s">
        <v>16229</v>
      </c>
      <c r="I422" s="76" t="s">
        <v>16409</v>
      </c>
      <c r="J422" s="78" t="s">
        <v>17243</v>
      </c>
      <c r="K422" s="78" t="s">
        <v>17244</v>
      </c>
      <c r="L422" s="76" t="s">
        <v>6</v>
      </c>
      <c r="M422" s="83">
        <v>2.1047889999999998</v>
      </c>
      <c r="N422" s="83">
        <v>0.85692199999999996</v>
      </c>
      <c r="O422" s="197">
        <v>18.226600000000001</v>
      </c>
      <c r="P422" s="197">
        <v>15.6189</v>
      </c>
      <c r="Q422" s="197">
        <v>38.3643</v>
      </c>
      <c r="R422" s="76" t="s">
        <v>16354</v>
      </c>
      <c r="S422" s="75" t="s">
        <v>16353</v>
      </c>
    </row>
    <row r="423" spans="1:19">
      <c r="A423" s="75" t="s">
        <v>10902</v>
      </c>
      <c r="B423" s="75" t="s">
        <v>10905</v>
      </c>
      <c r="C423" s="75" t="s">
        <v>15609</v>
      </c>
      <c r="D423" s="86" t="s">
        <v>16435</v>
      </c>
      <c r="E423" s="77" t="s">
        <v>16434</v>
      </c>
      <c r="F423" s="76" t="s">
        <v>8097</v>
      </c>
      <c r="G423" s="76" t="s">
        <v>15913</v>
      </c>
      <c r="H423" s="76" t="s">
        <v>8719</v>
      </c>
      <c r="I423" s="76" t="s">
        <v>16433</v>
      </c>
      <c r="J423" s="78" t="s">
        <v>17245</v>
      </c>
      <c r="K423" s="78" t="s">
        <v>17246</v>
      </c>
      <c r="L423" s="76" t="s">
        <v>6</v>
      </c>
      <c r="M423" s="83">
        <v>2.1042519999999998</v>
      </c>
      <c r="N423" s="83">
        <v>0.85533899999999996</v>
      </c>
      <c r="O423" s="197">
        <v>18.295200000000001</v>
      </c>
      <c r="P423" s="197">
        <v>15.6488</v>
      </c>
      <c r="Q423" s="197">
        <v>38.498699999999999</v>
      </c>
      <c r="R423" s="76" t="s">
        <v>16354</v>
      </c>
      <c r="S423" s="75" t="s">
        <v>16353</v>
      </c>
    </row>
    <row r="424" spans="1:19">
      <c r="A424" s="75" t="s">
        <v>10902</v>
      </c>
      <c r="B424" s="75" t="s">
        <v>10905</v>
      </c>
      <c r="C424" s="75" t="s">
        <v>15609</v>
      </c>
      <c r="D424" s="86" t="s">
        <v>16494</v>
      </c>
      <c r="E424" s="77" t="s">
        <v>16493</v>
      </c>
      <c r="F424" s="76" t="s">
        <v>8097</v>
      </c>
      <c r="G424" s="76" t="s">
        <v>15947</v>
      </c>
      <c r="H424" s="76" t="s">
        <v>16466</v>
      </c>
      <c r="I424" s="76" t="s">
        <v>16492</v>
      </c>
      <c r="J424" s="78" t="s">
        <v>17247</v>
      </c>
      <c r="K424" s="78" t="s">
        <v>17248</v>
      </c>
      <c r="L424" s="76" t="s">
        <v>6</v>
      </c>
      <c r="M424" s="83">
        <v>2.0832099999999998</v>
      </c>
      <c r="N424" s="83">
        <v>0.84418099999999996</v>
      </c>
      <c r="O424" s="197">
        <v>18.4726</v>
      </c>
      <c r="P424" s="197">
        <v>15.5944</v>
      </c>
      <c r="Q424" s="197">
        <v>38.483400000000003</v>
      </c>
      <c r="R424" s="76" t="s">
        <v>16354</v>
      </c>
      <c r="S424" s="75" t="s">
        <v>16353</v>
      </c>
    </row>
    <row r="425" spans="1:19">
      <c r="A425" s="75" t="s">
        <v>10902</v>
      </c>
      <c r="B425" s="75" t="s">
        <v>10905</v>
      </c>
      <c r="C425" s="75" t="s">
        <v>15609</v>
      </c>
      <c r="D425" s="86" t="s">
        <v>16471</v>
      </c>
      <c r="E425" s="77" t="s">
        <v>16470</v>
      </c>
      <c r="F425" s="76" t="s">
        <v>8097</v>
      </c>
      <c r="G425" s="76" t="s">
        <v>15947</v>
      </c>
      <c r="H425" s="76" t="s">
        <v>16466</v>
      </c>
      <c r="I425" s="76" t="s">
        <v>16469</v>
      </c>
      <c r="J425" s="78" t="s">
        <v>17249</v>
      </c>
      <c r="K425" s="78" t="s">
        <v>17250</v>
      </c>
      <c r="L425" s="76" t="s">
        <v>6</v>
      </c>
      <c r="M425" s="83">
        <v>2.0832570000000001</v>
      </c>
      <c r="N425" s="83">
        <v>0.84425099999999997</v>
      </c>
      <c r="O425" s="197">
        <v>18.4633</v>
      </c>
      <c r="P425" s="197">
        <v>15.5876</v>
      </c>
      <c r="Q425" s="197">
        <v>38.465699999999998</v>
      </c>
      <c r="R425" s="76" t="s">
        <v>16354</v>
      </c>
      <c r="S425" s="75" t="s">
        <v>16353</v>
      </c>
    </row>
    <row r="426" spans="1:19">
      <c r="A426" s="75" t="s">
        <v>10902</v>
      </c>
      <c r="B426" s="75" t="s">
        <v>10905</v>
      </c>
      <c r="C426" s="75" t="s">
        <v>15609</v>
      </c>
      <c r="D426" s="86" t="s">
        <v>16521</v>
      </c>
      <c r="E426" s="77" t="s">
        <v>16520</v>
      </c>
      <c r="F426" s="76" t="s">
        <v>8097</v>
      </c>
      <c r="G426" s="76" t="s">
        <v>15947</v>
      </c>
      <c r="H426" s="76" t="s">
        <v>15946</v>
      </c>
      <c r="I426" s="76" t="s">
        <v>16519</v>
      </c>
      <c r="J426" s="78" t="s">
        <v>17251</v>
      </c>
      <c r="K426" s="78" t="s">
        <v>17252</v>
      </c>
      <c r="L426" s="76" t="s">
        <v>6</v>
      </c>
      <c r="M426" s="83">
        <v>2.0930240000000002</v>
      </c>
      <c r="N426" s="83">
        <v>0.85605799999999999</v>
      </c>
      <c r="O426" s="197">
        <v>18.1877</v>
      </c>
      <c r="P426" s="197">
        <v>15.569699999999999</v>
      </c>
      <c r="Q426" s="197">
        <v>38.0672</v>
      </c>
      <c r="R426" s="76" t="s">
        <v>16354</v>
      </c>
      <c r="S426" s="75" t="s">
        <v>16353</v>
      </c>
    </row>
    <row r="427" spans="1:19">
      <c r="A427" s="75" t="s">
        <v>10902</v>
      </c>
      <c r="B427" s="75" t="s">
        <v>10905</v>
      </c>
      <c r="C427" s="75" t="s">
        <v>15609</v>
      </c>
      <c r="D427" s="86" t="s">
        <v>16603</v>
      </c>
      <c r="E427" s="77" t="s">
        <v>16605</v>
      </c>
      <c r="F427" s="76" t="s">
        <v>8097</v>
      </c>
      <c r="G427" s="76" t="s">
        <v>15913</v>
      </c>
      <c r="H427" s="76" t="s">
        <v>8719</v>
      </c>
      <c r="I427" s="76" t="s">
        <v>16601</v>
      </c>
      <c r="J427" s="78" t="s">
        <v>17253</v>
      </c>
      <c r="K427" s="78" t="s">
        <v>17254</v>
      </c>
      <c r="L427" s="76" t="s">
        <v>6</v>
      </c>
      <c r="M427" s="83">
        <v>2.102509</v>
      </c>
      <c r="N427" s="83">
        <v>0.85507900000000003</v>
      </c>
      <c r="O427" s="197">
        <v>18.297000000000001</v>
      </c>
      <c r="P427" s="197">
        <v>15.6454</v>
      </c>
      <c r="Q427" s="197">
        <v>38.470500000000001</v>
      </c>
      <c r="R427" s="76" t="s">
        <v>16354</v>
      </c>
      <c r="S427" s="75" t="s">
        <v>16353</v>
      </c>
    </row>
    <row r="428" spans="1:19">
      <c r="A428" s="75" t="s">
        <v>10902</v>
      </c>
      <c r="B428" s="75" t="s">
        <v>10905</v>
      </c>
      <c r="C428" s="75" t="s">
        <v>15609</v>
      </c>
      <c r="D428" s="86" t="s">
        <v>16603</v>
      </c>
      <c r="E428" s="77" t="s">
        <v>16604</v>
      </c>
      <c r="F428" s="76" t="s">
        <v>8097</v>
      </c>
      <c r="G428" s="76" t="s">
        <v>15913</v>
      </c>
      <c r="H428" s="76" t="s">
        <v>8719</v>
      </c>
      <c r="I428" s="76" t="s">
        <v>16601</v>
      </c>
      <c r="J428" s="78" t="s">
        <v>17253</v>
      </c>
      <c r="K428" s="78" t="s">
        <v>17254</v>
      </c>
      <c r="L428" s="76" t="s">
        <v>6</v>
      </c>
      <c r="M428" s="83">
        <v>2.102814</v>
      </c>
      <c r="N428" s="83">
        <v>0.85592000000000001</v>
      </c>
      <c r="O428" s="197">
        <v>18.246700000000001</v>
      </c>
      <c r="P428" s="197">
        <v>15.617800000000001</v>
      </c>
      <c r="Q428" s="197">
        <v>38.370600000000003</v>
      </c>
      <c r="R428" s="76" t="s">
        <v>16354</v>
      </c>
      <c r="S428" s="75" t="s">
        <v>16353</v>
      </c>
    </row>
    <row r="429" spans="1:19">
      <c r="A429" s="75" t="s">
        <v>10902</v>
      </c>
      <c r="B429" s="75" t="s">
        <v>10905</v>
      </c>
      <c r="C429" s="75" t="s">
        <v>15609</v>
      </c>
      <c r="D429" s="86" t="s">
        <v>16603</v>
      </c>
      <c r="E429" s="77" t="s">
        <v>16602</v>
      </c>
      <c r="F429" s="76" t="s">
        <v>8097</v>
      </c>
      <c r="G429" s="76" t="s">
        <v>15913</v>
      </c>
      <c r="H429" s="76" t="s">
        <v>8719</v>
      </c>
      <c r="I429" s="76" t="s">
        <v>16601</v>
      </c>
      <c r="J429" s="78" t="s">
        <v>17253</v>
      </c>
      <c r="K429" s="78" t="s">
        <v>17254</v>
      </c>
      <c r="L429" s="76" t="s">
        <v>6</v>
      </c>
      <c r="M429" s="83">
        <v>2.1036489999999999</v>
      </c>
      <c r="N429" s="83">
        <v>0.85612699999999997</v>
      </c>
      <c r="O429" s="197">
        <v>18.2529</v>
      </c>
      <c r="P429" s="197">
        <v>15.626799999999999</v>
      </c>
      <c r="Q429" s="197">
        <v>38.398600000000002</v>
      </c>
      <c r="R429" s="76" t="s">
        <v>16354</v>
      </c>
      <c r="S429" s="75" t="s">
        <v>16353</v>
      </c>
    </row>
    <row r="430" spans="1:19">
      <c r="A430" s="75" t="s">
        <v>10903</v>
      </c>
      <c r="B430" s="75" t="s">
        <v>10905</v>
      </c>
      <c r="C430" s="75" t="s">
        <v>15609</v>
      </c>
      <c r="D430" s="86" t="s">
        <v>16609</v>
      </c>
      <c r="E430" s="77" t="s">
        <v>16608</v>
      </c>
      <c r="F430" s="76" t="s">
        <v>8097</v>
      </c>
      <c r="G430" s="76" t="s">
        <v>15949</v>
      </c>
      <c r="H430" s="76" t="s">
        <v>16607</v>
      </c>
      <c r="I430" s="76" t="s">
        <v>16606</v>
      </c>
      <c r="J430" s="78" t="s">
        <v>17255</v>
      </c>
      <c r="K430" s="78" t="s">
        <v>17256</v>
      </c>
      <c r="L430" s="76" t="s">
        <v>6</v>
      </c>
      <c r="M430" s="83">
        <v>2.1056189999999999</v>
      </c>
      <c r="N430" s="83">
        <v>0.85907500000000003</v>
      </c>
      <c r="O430" s="197">
        <v>18.224599999999999</v>
      </c>
      <c r="P430" s="197">
        <v>15.6563</v>
      </c>
      <c r="Q430" s="197">
        <v>38.375399999999999</v>
      </c>
      <c r="R430" s="76" t="s">
        <v>16354</v>
      </c>
      <c r="S430" s="75" t="s">
        <v>16353</v>
      </c>
    </row>
    <row r="431" spans="1:19">
      <c r="A431" s="75" t="s">
        <v>10903</v>
      </c>
      <c r="B431" s="75" t="s">
        <v>10905</v>
      </c>
      <c r="C431" s="75" t="s">
        <v>15609</v>
      </c>
      <c r="D431" s="86" t="s">
        <v>16584</v>
      </c>
      <c r="E431" s="77" t="s">
        <v>16583</v>
      </c>
      <c r="F431" s="76" t="s">
        <v>8097</v>
      </c>
      <c r="G431" s="76" t="s">
        <v>15947</v>
      </c>
      <c r="H431" s="76" t="s">
        <v>16396</v>
      </c>
      <c r="I431" s="76" t="s">
        <v>16582</v>
      </c>
      <c r="J431" s="78" t="s">
        <v>17257</v>
      </c>
      <c r="K431" s="78" t="s">
        <v>17258</v>
      </c>
      <c r="L431" s="76" t="s">
        <v>6</v>
      </c>
      <c r="M431" s="83">
        <v>2.1023749999999999</v>
      </c>
      <c r="N431" s="83">
        <v>0.85533300000000001</v>
      </c>
      <c r="O431" s="197">
        <v>18.307400000000001</v>
      </c>
      <c r="P431" s="197">
        <v>15.6591</v>
      </c>
      <c r="Q431" s="197">
        <v>38.490400000000001</v>
      </c>
      <c r="R431" s="76" t="s">
        <v>16354</v>
      </c>
      <c r="S431" s="75" t="s">
        <v>16353</v>
      </c>
    </row>
    <row r="432" spans="1:19">
      <c r="A432" s="75" t="s">
        <v>10903</v>
      </c>
      <c r="B432" s="75" t="s">
        <v>10905</v>
      </c>
      <c r="C432" s="75" t="s">
        <v>15609</v>
      </c>
      <c r="D432" s="86" t="s">
        <v>16366</v>
      </c>
      <c r="E432" s="77" t="s">
        <v>16581</v>
      </c>
      <c r="F432" s="76" t="s">
        <v>8097</v>
      </c>
      <c r="G432" s="76" t="s">
        <v>15949</v>
      </c>
      <c r="H432" s="76" t="s">
        <v>16580</v>
      </c>
      <c r="I432" s="76" t="s">
        <v>16579</v>
      </c>
      <c r="J432" s="78" t="s">
        <v>17259</v>
      </c>
      <c r="K432" s="78" t="s">
        <v>17260</v>
      </c>
      <c r="L432" s="76" t="s">
        <v>6</v>
      </c>
      <c r="M432" s="83">
        <v>2.0813769999999998</v>
      </c>
      <c r="N432" s="83">
        <v>0.84705799999999998</v>
      </c>
      <c r="O432" s="197">
        <v>18.447099999999999</v>
      </c>
      <c r="P432" s="197">
        <v>15.626099999999999</v>
      </c>
      <c r="Q432" s="197">
        <v>38.3977</v>
      </c>
      <c r="R432" s="76" t="s">
        <v>16354</v>
      </c>
      <c r="S432" s="75" t="s">
        <v>16353</v>
      </c>
    </row>
    <row r="433" spans="1:19">
      <c r="A433" s="75" t="s">
        <v>10903</v>
      </c>
      <c r="B433" s="75" t="s">
        <v>10905</v>
      </c>
      <c r="C433" s="75" t="s">
        <v>15609</v>
      </c>
      <c r="D433" s="86" t="s">
        <v>16366</v>
      </c>
      <c r="E433" s="77" t="s">
        <v>16486</v>
      </c>
      <c r="F433" s="76" t="s">
        <v>8097</v>
      </c>
      <c r="G433" s="76" t="s">
        <v>15947</v>
      </c>
      <c r="H433" s="76" t="s">
        <v>16466</v>
      </c>
      <c r="I433" s="76" t="s">
        <v>16485</v>
      </c>
      <c r="J433" s="78" t="s">
        <v>17261</v>
      </c>
      <c r="K433" s="78" t="s">
        <v>17262</v>
      </c>
      <c r="L433" s="76" t="s">
        <v>6</v>
      </c>
      <c r="M433" s="83">
        <v>2.077671</v>
      </c>
      <c r="N433" s="83">
        <v>0.84440800000000005</v>
      </c>
      <c r="O433" s="197">
        <v>18.4755</v>
      </c>
      <c r="P433" s="197">
        <v>15.600300000000001</v>
      </c>
      <c r="Q433" s="197">
        <v>38.385100000000001</v>
      </c>
      <c r="R433" s="76" t="s">
        <v>16354</v>
      </c>
      <c r="S433" s="75" t="s">
        <v>16353</v>
      </c>
    </row>
    <row r="434" spans="1:19">
      <c r="A434" s="75" t="s">
        <v>10903</v>
      </c>
      <c r="B434" s="75" t="s">
        <v>10905</v>
      </c>
      <c r="C434" s="75" t="s">
        <v>15609</v>
      </c>
      <c r="D434" s="86" t="s">
        <v>16366</v>
      </c>
      <c r="E434" s="77" t="s">
        <v>16596</v>
      </c>
      <c r="F434" s="76" t="s">
        <v>9159</v>
      </c>
      <c r="G434" s="76" t="s">
        <v>16267</v>
      </c>
      <c r="H434" s="76" t="s">
        <v>16595</v>
      </c>
      <c r="I434" s="76" t="s">
        <v>16594</v>
      </c>
      <c r="J434" s="78" t="s">
        <v>17263</v>
      </c>
      <c r="K434" s="78" t="s">
        <v>17264</v>
      </c>
      <c r="L434" s="76" t="s">
        <v>6</v>
      </c>
      <c r="M434" s="83">
        <v>2.080228</v>
      </c>
      <c r="N434" s="83">
        <v>0.84380299999999997</v>
      </c>
      <c r="O434" s="197">
        <v>18.5318</v>
      </c>
      <c r="P434" s="197">
        <v>15.6372</v>
      </c>
      <c r="Q434" s="197">
        <v>38.5503</v>
      </c>
      <c r="R434" s="76" t="s">
        <v>16354</v>
      </c>
      <c r="S434" s="75" t="s">
        <v>16353</v>
      </c>
    </row>
    <row r="435" spans="1:19">
      <c r="A435" s="75" t="s">
        <v>10903</v>
      </c>
      <c r="B435" s="75" t="s">
        <v>10905</v>
      </c>
      <c r="C435" s="75" t="s">
        <v>15609</v>
      </c>
      <c r="D435" s="86" t="s">
        <v>16366</v>
      </c>
      <c r="E435" s="77" t="s">
        <v>16572</v>
      </c>
      <c r="F435" s="76" t="s">
        <v>9159</v>
      </c>
      <c r="G435" s="76" t="s">
        <v>16076</v>
      </c>
      <c r="H435" s="76" t="s">
        <v>16561</v>
      </c>
      <c r="I435" s="76" t="s">
        <v>16571</v>
      </c>
      <c r="J435" s="78" t="s">
        <v>17265</v>
      </c>
      <c r="K435" s="78" t="s">
        <v>17266</v>
      </c>
      <c r="L435" s="76" t="s">
        <v>6</v>
      </c>
      <c r="M435" s="83">
        <v>2.0976729999999999</v>
      </c>
      <c r="N435" s="83">
        <v>0.85540300000000002</v>
      </c>
      <c r="O435" s="197">
        <v>18.306000000000001</v>
      </c>
      <c r="P435" s="197">
        <v>15.659000000000001</v>
      </c>
      <c r="Q435" s="197">
        <v>38.4</v>
      </c>
      <c r="R435" s="76" t="s">
        <v>16354</v>
      </c>
      <c r="S435" s="75" t="s">
        <v>16353</v>
      </c>
    </row>
    <row r="436" spans="1:19">
      <c r="A436" s="75" t="s">
        <v>10903</v>
      </c>
      <c r="B436" s="75" t="s">
        <v>10905</v>
      </c>
      <c r="C436" s="75" t="s">
        <v>15609</v>
      </c>
      <c r="D436" s="86" t="s">
        <v>16366</v>
      </c>
      <c r="E436" s="77" t="s">
        <v>16479</v>
      </c>
      <c r="F436" s="76" t="s">
        <v>9159</v>
      </c>
      <c r="G436" s="76" t="s">
        <v>6291</v>
      </c>
      <c r="H436" s="76" t="s">
        <v>16478</v>
      </c>
      <c r="I436" s="76" t="s">
        <v>16477</v>
      </c>
      <c r="J436" s="78" t="s">
        <v>17267</v>
      </c>
      <c r="K436" s="78" t="s">
        <v>17268</v>
      </c>
      <c r="L436" s="76" t="s">
        <v>6</v>
      </c>
      <c r="M436" s="83">
        <v>2.0806249999999999</v>
      </c>
      <c r="N436" s="83">
        <v>0.84043199999999996</v>
      </c>
      <c r="O436" s="197">
        <v>18.630299999999998</v>
      </c>
      <c r="P436" s="197">
        <v>15.657500000000001</v>
      </c>
      <c r="Q436" s="197">
        <v>38.762700000000002</v>
      </c>
      <c r="R436" s="76" t="s">
        <v>16354</v>
      </c>
      <c r="S436" s="75" t="s">
        <v>16353</v>
      </c>
    </row>
    <row r="437" spans="1:19">
      <c r="A437" s="75" t="s">
        <v>10903</v>
      </c>
      <c r="B437" s="75" t="s">
        <v>10905</v>
      </c>
      <c r="C437" s="75" t="s">
        <v>15609</v>
      </c>
      <c r="D437" s="86" t="s">
        <v>16366</v>
      </c>
      <c r="E437" s="77" t="s">
        <v>16445</v>
      </c>
      <c r="F437" s="76" t="s">
        <v>9159</v>
      </c>
      <c r="G437" s="76" t="s">
        <v>16076</v>
      </c>
      <c r="H437" s="76" t="s">
        <v>16364</v>
      </c>
      <c r="I437" s="76" t="s">
        <v>16444</v>
      </c>
      <c r="J437" s="78" t="s">
        <v>17269</v>
      </c>
      <c r="K437" s="78" t="s">
        <v>17270</v>
      </c>
      <c r="L437" s="76" t="s">
        <v>6</v>
      </c>
      <c r="M437" s="83">
        <v>2.0912639999999998</v>
      </c>
      <c r="N437" s="83">
        <v>0.85065100000000005</v>
      </c>
      <c r="O437" s="197">
        <v>18.386800000000001</v>
      </c>
      <c r="P437" s="197">
        <v>15.640700000000001</v>
      </c>
      <c r="Q437" s="197">
        <v>38.451599999999999</v>
      </c>
      <c r="R437" s="76" t="s">
        <v>16354</v>
      </c>
      <c r="S437" s="75" t="s">
        <v>16353</v>
      </c>
    </row>
    <row r="438" spans="1:19">
      <c r="A438" s="75" t="s">
        <v>10903</v>
      </c>
      <c r="B438" s="75" t="s">
        <v>10905</v>
      </c>
      <c r="C438" s="75" t="s">
        <v>15609</v>
      </c>
      <c r="D438" s="86" t="s">
        <v>16366</v>
      </c>
      <c r="E438" s="77" t="s">
        <v>16365</v>
      </c>
      <c r="F438" s="76" t="s">
        <v>9159</v>
      </c>
      <c r="G438" s="76" t="s">
        <v>16076</v>
      </c>
      <c r="H438" s="76" t="s">
        <v>16364</v>
      </c>
      <c r="I438" s="76" t="s">
        <v>16363</v>
      </c>
      <c r="J438" s="78" t="s">
        <v>17271</v>
      </c>
      <c r="K438" s="78" t="s">
        <v>17272</v>
      </c>
      <c r="L438" s="76" t="s">
        <v>6</v>
      </c>
      <c r="M438" s="83">
        <v>2.0308440000000001</v>
      </c>
      <c r="N438" s="83">
        <v>0.80375399999999997</v>
      </c>
      <c r="O438" s="197">
        <v>19.521799999999999</v>
      </c>
      <c r="P438" s="197">
        <v>15.6907</v>
      </c>
      <c r="Q438" s="197">
        <v>39.645600000000002</v>
      </c>
      <c r="R438" s="76" t="s">
        <v>16354</v>
      </c>
      <c r="S438" s="75" t="s">
        <v>16353</v>
      </c>
    </row>
    <row r="439" spans="1:19">
      <c r="A439" s="75" t="s">
        <v>10903</v>
      </c>
      <c r="B439" s="75" t="s">
        <v>10905</v>
      </c>
      <c r="C439" s="75" t="s">
        <v>15609</v>
      </c>
      <c r="D439" s="86" t="s">
        <v>16443</v>
      </c>
      <c r="E439" s="77" t="s">
        <v>16442</v>
      </c>
      <c r="F439" s="76" t="s">
        <v>9159</v>
      </c>
      <c r="G439" s="76" t="s">
        <v>16076</v>
      </c>
      <c r="H439" s="76" t="s">
        <v>16441</v>
      </c>
      <c r="I439" s="76" t="s">
        <v>16440</v>
      </c>
      <c r="J439" s="78" t="s">
        <v>17273</v>
      </c>
      <c r="K439" s="78" t="s">
        <v>17274</v>
      </c>
      <c r="L439" s="76" t="s">
        <v>6</v>
      </c>
      <c r="M439" s="83">
        <v>2.0594519999999998</v>
      </c>
      <c r="N439" s="83">
        <v>0.83396099999999995</v>
      </c>
      <c r="O439" s="197">
        <v>18.778400000000001</v>
      </c>
      <c r="P439" s="197">
        <v>15.660399999999999</v>
      </c>
      <c r="Q439" s="197">
        <v>38.673200000000001</v>
      </c>
      <c r="R439" s="76" t="s">
        <v>16354</v>
      </c>
      <c r="S439" s="75" t="s">
        <v>16353</v>
      </c>
    </row>
    <row r="440" spans="1:19">
      <c r="A440" s="75" t="s">
        <v>10903</v>
      </c>
      <c r="B440" s="75" t="s">
        <v>10905</v>
      </c>
      <c r="C440" s="75" t="s">
        <v>15609</v>
      </c>
      <c r="D440" s="86" t="s">
        <v>16482</v>
      </c>
      <c r="E440" s="77" t="s">
        <v>16484</v>
      </c>
      <c r="F440" s="76" t="s">
        <v>8097</v>
      </c>
      <c r="G440" s="76" t="s">
        <v>15913</v>
      </c>
      <c r="H440" s="76" t="s">
        <v>16437</v>
      </c>
      <c r="I440" s="76" t="s">
        <v>16480</v>
      </c>
      <c r="J440" s="78" t="s">
        <v>17275</v>
      </c>
      <c r="K440" s="78" t="s">
        <v>17276</v>
      </c>
      <c r="L440" s="76" t="s">
        <v>6</v>
      </c>
      <c r="M440" s="83">
        <v>2.106439</v>
      </c>
      <c r="N440" s="83">
        <v>0.85767199999999999</v>
      </c>
      <c r="O440" s="197">
        <v>18.222799999999999</v>
      </c>
      <c r="P440" s="197">
        <v>15.629200000000001</v>
      </c>
      <c r="Q440" s="197">
        <v>38.385100000000001</v>
      </c>
      <c r="R440" s="76" t="s">
        <v>16354</v>
      </c>
      <c r="S440" s="75" t="s">
        <v>16353</v>
      </c>
    </row>
    <row r="441" spans="1:19">
      <c r="A441" s="75" t="s">
        <v>10903</v>
      </c>
      <c r="B441" s="75" t="s">
        <v>10905</v>
      </c>
      <c r="C441" s="75" t="s">
        <v>15609</v>
      </c>
      <c r="D441" s="86" t="s">
        <v>16482</v>
      </c>
      <c r="E441" s="77" t="s">
        <v>16481</v>
      </c>
      <c r="F441" s="76" t="s">
        <v>8097</v>
      </c>
      <c r="G441" s="76" t="s">
        <v>15913</v>
      </c>
      <c r="H441" s="76" t="s">
        <v>16437</v>
      </c>
      <c r="I441" s="76" t="s">
        <v>16480</v>
      </c>
      <c r="J441" s="78" t="s">
        <v>17275</v>
      </c>
      <c r="K441" s="78" t="s">
        <v>17276</v>
      </c>
      <c r="L441" s="76" t="s">
        <v>6</v>
      </c>
      <c r="M441" s="83">
        <v>2.1066500000000001</v>
      </c>
      <c r="N441" s="83">
        <v>0.857881</v>
      </c>
      <c r="O441" s="197">
        <v>18.2499</v>
      </c>
      <c r="P441" s="197">
        <v>15.6562</v>
      </c>
      <c r="Q441" s="197">
        <v>38.446100000000001</v>
      </c>
      <c r="R441" s="76" t="s">
        <v>16354</v>
      </c>
      <c r="S441" s="75" t="s">
        <v>16353</v>
      </c>
    </row>
    <row r="442" spans="1:19">
      <c r="A442" s="75" t="s">
        <v>10903</v>
      </c>
      <c r="B442" s="75" t="s">
        <v>10905</v>
      </c>
      <c r="C442" s="75" t="s">
        <v>15609</v>
      </c>
      <c r="D442" s="86" t="s">
        <v>16482</v>
      </c>
      <c r="E442" s="77" t="s">
        <v>16483</v>
      </c>
      <c r="F442" s="76" t="s">
        <v>8097</v>
      </c>
      <c r="G442" s="76" t="s">
        <v>15913</v>
      </c>
      <c r="H442" s="76" t="s">
        <v>16437</v>
      </c>
      <c r="I442" s="76" t="s">
        <v>16480</v>
      </c>
      <c r="J442" s="78" t="s">
        <v>17277</v>
      </c>
      <c r="K442" s="78" t="s">
        <v>17278</v>
      </c>
      <c r="L442" s="76" t="s">
        <v>6</v>
      </c>
      <c r="M442" s="83">
        <v>2.1055799999999998</v>
      </c>
      <c r="N442" s="83">
        <v>0.85716099999999995</v>
      </c>
      <c r="O442" s="197">
        <v>18.238</v>
      </c>
      <c r="P442" s="197">
        <v>15.632899999999999</v>
      </c>
      <c r="Q442" s="197">
        <v>38.401699999999998</v>
      </c>
      <c r="R442" s="76" t="s">
        <v>16354</v>
      </c>
      <c r="S442" s="75" t="s">
        <v>16353</v>
      </c>
    </row>
    <row r="443" spans="1:19">
      <c r="A443" s="75" t="s">
        <v>10902</v>
      </c>
      <c r="B443" s="75" t="s">
        <v>10905</v>
      </c>
      <c r="C443" s="75" t="s">
        <v>15609</v>
      </c>
      <c r="D443" s="86" t="s">
        <v>16429</v>
      </c>
      <c r="E443" s="77" t="s">
        <v>16428</v>
      </c>
      <c r="F443" s="76" t="s">
        <v>8097</v>
      </c>
      <c r="G443" s="76" t="s">
        <v>15949</v>
      </c>
      <c r="H443" s="76" t="s">
        <v>16414</v>
      </c>
      <c r="I443" s="76" t="s">
        <v>16153</v>
      </c>
      <c r="J443" s="78" t="s">
        <v>17279</v>
      </c>
      <c r="K443" s="78" t="s">
        <v>17280</v>
      </c>
      <c r="L443" s="76" t="s">
        <v>6</v>
      </c>
      <c r="M443" s="83">
        <v>2.1034350000000002</v>
      </c>
      <c r="N443" s="83">
        <v>0.85638999999999998</v>
      </c>
      <c r="O443" s="197">
        <v>18.253499999999999</v>
      </c>
      <c r="P443" s="197">
        <v>15.632300000000001</v>
      </c>
      <c r="Q443" s="197">
        <v>38.3962</v>
      </c>
      <c r="R443" s="76" t="s">
        <v>16354</v>
      </c>
      <c r="S443" s="75" t="s">
        <v>16353</v>
      </c>
    </row>
    <row r="444" spans="1:19">
      <c r="A444" s="75" t="s">
        <v>10903</v>
      </c>
      <c r="B444" s="75" t="s">
        <v>10905</v>
      </c>
      <c r="C444" s="75" t="s">
        <v>15609</v>
      </c>
      <c r="D444" s="86" t="s">
        <v>16563</v>
      </c>
      <c r="E444" s="77" t="s">
        <v>16562</v>
      </c>
      <c r="F444" s="76" t="s">
        <v>9159</v>
      </c>
      <c r="G444" s="76" t="s">
        <v>16076</v>
      </c>
      <c r="H444" s="76" t="s">
        <v>16561</v>
      </c>
      <c r="I444" s="76" t="s">
        <v>16560</v>
      </c>
      <c r="J444" s="78" t="s">
        <v>17281</v>
      </c>
      <c r="K444" s="78" t="s">
        <v>17282</v>
      </c>
      <c r="L444" s="76" t="s">
        <v>6</v>
      </c>
      <c r="M444" s="83">
        <v>2.0805769999999999</v>
      </c>
      <c r="N444" s="83">
        <v>0.84399900000000005</v>
      </c>
      <c r="O444" s="197">
        <v>18.541699999999999</v>
      </c>
      <c r="P444" s="197">
        <v>15.6492</v>
      </c>
      <c r="Q444" s="197">
        <v>38.577399999999997</v>
      </c>
      <c r="R444" s="76" t="s">
        <v>16354</v>
      </c>
      <c r="S444" s="75" t="s">
        <v>16353</v>
      </c>
    </row>
    <row r="445" spans="1:19">
      <c r="A445" s="75" t="s">
        <v>10903</v>
      </c>
      <c r="B445" s="75" t="s">
        <v>10905</v>
      </c>
      <c r="C445" s="75" t="s">
        <v>15609</v>
      </c>
      <c r="D445" s="86" t="s">
        <v>16557</v>
      </c>
      <c r="E445" s="77" t="s">
        <v>16556</v>
      </c>
      <c r="F445" s="76" t="s">
        <v>8097</v>
      </c>
      <c r="G445" s="76" t="s">
        <v>15947</v>
      </c>
      <c r="H445" s="76" t="s">
        <v>16396</v>
      </c>
      <c r="I445" s="76" t="s">
        <v>16555</v>
      </c>
      <c r="J445" s="78" t="s">
        <v>17283</v>
      </c>
      <c r="K445" s="78" t="s">
        <v>17284</v>
      </c>
      <c r="L445" s="76" t="s">
        <v>6</v>
      </c>
      <c r="M445" s="83">
        <v>2.0815990000000002</v>
      </c>
      <c r="N445" s="83">
        <v>0.847997</v>
      </c>
      <c r="O445" s="197">
        <v>18.4391</v>
      </c>
      <c r="P445" s="197">
        <v>15.6364</v>
      </c>
      <c r="Q445" s="197">
        <v>38.383699999999997</v>
      </c>
      <c r="R445" s="76" t="s">
        <v>16354</v>
      </c>
      <c r="S445" s="75" t="s">
        <v>16353</v>
      </c>
    </row>
    <row r="446" spans="1:19">
      <c r="A446" s="75" t="s">
        <v>10903</v>
      </c>
      <c r="B446" s="75" t="s">
        <v>10905</v>
      </c>
      <c r="C446" s="75" t="s">
        <v>15609</v>
      </c>
      <c r="D446" s="86" t="s">
        <v>16538</v>
      </c>
      <c r="E446" s="77" t="s">
        <v>16540</v>
      </c>
      <c r="F446" s="76" t="s">
        <v>8097</v>
      </c>
      <c r="G446" s="76" t="s">
        <v>16385</v>
      </c>
      <c r="H446" s="76" t="s">
        <v>16515</v>
      </c>
      <c r="I446" s="76" t="s">
        <v>16536</v>
      </c>
      <c r="J446" s="78" t="s">
        <v>17285</v>
      </c>
      <c r="K446" s="78" t="s">
        <v>17286</v>
      </c>
      <c r="L446" s="76" t="s">
        <v>6</v>
      </c>
      <c r="M446" s="83">
        <v>2.0912169999999999</v>
      </c>
      <c r="N446" s="83">
        <v>0.84891799999999995</v>
      </c>
      <c r="O446" s="197">
        <v>18.412199999999999</v>
      </c>
      <c r="P446" s="197">
        <v>15.6302</v>
      </c>
      <c r="Q446" s="197">
        <v>38.505299999999998</v>
      </c>
      <c r="R446" s="76" t="s">
        <v>16354</v>
      </c>
      <c r="S446" s="75" t="s">
        <v>16353</v>
      </c>
    </row>
    <row r="447" spans="1:19">
      <c r="A447" s="75" t="s">
        <v>10903</v>
      </c>
      <c r="B447" s="75" t="s">
        <v>10905</v>
      </c>
      <c r="C447" s="75" t="s">
        <v>15609</v>
      </c>
      <c r="D447" s="86" t="s">
        <v>16538</v>
      </c>
      <c r="E447" s="77" t="s">
        <v>16539</v>
      </c>
      <c r="F447" s="76" t="s">
        <v>8097</v>
      </c>
      <c r="G447" s="76" t="s">
        <v>16385</v>
      </c>
      <c r="H447" s="76" t="s">
        <v>16515</v>
      </c>
      <c r="I447" s="76" t="s">
        <v>16536</v>
      </c>
      <c r="J447" s="78" t="s">
        <v>17285</v>
      </c>
      <c r="K447" s="78" t="s">
        <v>17286</v>
      </c>
      <c r="L447" s="76" t="s">
        <v>6</v>
      </c>
      <c r="M447" s="83">
        <v>2.0729519999999999</v>
      </c>
      <c r="N447" s="83">
        <v>0.83375200000000005</v>
      </c>
      <c r="O447" s="197">
        <v>18.7699</v>
      </c>
      <c r="P447" s="197">
        <v>15.649900000000001</v>
      </c>
      <c r="Q447" s="197">
        <v>38.911000000000001</v>
      </c>
      <c r="R447" s="76" t="s">
        <v>16354</v>
      </c>
      <c r="S447" s="75" t="s">
        <v>16353</v>
      </c>
    </row>
    <row r="448" spans="1:19">
      <c r="A448" s="75" t="s">
        <v>10903</v>
      </c>
      <c r="B448" s="75" t="s">
        <v>10905</v>
      </c>
      <c r="C448" s="75" t="s">
        <v>15609</v>
      </c>
      <c r="D448" s="86" t="s">
        <v>16538</v>
      </c>
      <c r="E448" s="77" t="s">
        <v>16537</v>
      </c>
      <c r="F448" s="76" t="s">
        <v>8097</v>
      </c>
      <c r="G448" s="76" t="s">
        <v>16385</v>
      </c>
      <c r="H448" s="76" t="s">
        <v>16515</v>
      </c>
      <c r="I448" s="76" t="s">
        <v>16536</v>
      </c>
      <c r="J448" s="78" t="s">
        <v>17285</v>
      </c>
      <c r="K448" s="78" t="s">
        <v>17286</v>
      </c>
      <c r="L448" s="76" t="s">
        <v>6</v>
      </c>
      <c r="M448" s="83">
        <v>2.0006270000000002</v>
      </c>
      <c r="N448" s="83">
        <v>0.78224499999999997</v>
      </c>
      <c r="O448" s="197">
        <v>20.0991</v>
      </c>
      <c r="P448" s="197">
        <v>15.7225</v>
      </c>
      <c r="Q448" s="197">
        <v>40.210500000000003</v>
      </c>
      <c r="R448" s="76" t="s">
        <v>16354</v>
      </c>
      <c r="S448" s="75" t="s">
        <v>16353</v>
      </c>
    </row>
    <row r="449" spans="1:19">
      <c r="A449" s="75" t="s">
        <v>10903</v>
      </c>
      <c r="B449" s="75" t="s">
        <v>10905</v>
      </c>
      <c r="C449" s="75" t="s">
        <v>15609</v>
      </c>
      <c r="D449" s="86" t="s">
        <v>16525</v>
      </c>
      <c r="E449" s="77" t="s">
        <v>16524</v>
      </c>
      <c r="F449" s="76" t="s">
        <v>8097</v>
      </c>
      <c r="G449" s="76" t="s">
        <v>16385</v>
      </c>
      <c r="H449" s="76" t="s">
        <v>16523</v>
      </c>
      <c r="I449" s="76" t="s">
        <v>16522</v>
      </c>
      <c r="J449" s="78" t="s">
        <v>17287</v>
      </c>
      <c r="K449" s="78" t="s">
        <v>17288</v>
      </c>
      <c r="L449" s="76" t="s">
        <v>6</v>
      </c>
      <c r="M449" s="83">
        <v>2.0686010000000001</v>
      </c>
      <c r="N449" s="83">
        <v>0.85005699999999995</v>
      </c>
      <c r="O449" s="197">
        <v>18.3108</v>
      </c>
      <c r="P449" s="197">
        <v>15.5654</v>
      </c>
      <c r="Q449" s="197">
        <v>37.879800000000003</v>
      </c>
      <c r="R449" s="76" t="s">
        <v>16354</v>
      </c>
      <c r="S449" s="75" t="s">
        <v>16353</v>
      </c>
    </row>
    <row r="450" spans="1:19">
      <c r="A450" s="75" t="s">
        <v>10904</v>
      </c>
      <c r="B450" s="75" t="s">
        <v>10905</v>
      </c>
      <c r="C450" s="75" t="s">
        <v>15609</v>
      </c>
      <c r="D450" s="86" t="s">
        <v>16509</v>
      </c>
      <c r="E450" s="77" t="s">
        <v>16508</v>
      </c>
      <c r="F450" s="76" t="s">
        <v>8097</v>
      </c>
      <c r="G450" s="76" t="s">
        <v>15913</v>
      </c>
      <c r="H450" s="76" t="s">
        <v>16507</v>
      </c>
      <c r="I450" s="76" t="s">
        <v>16506</v>
      </c>
      <c r="J450" s="78" t="s">
        <v>17217</v>
      </c>
      <c r="K450" s="78" t="s">
        <v>17218</v>
      </c>
      <c r="L450" s="76" t="s">
        <v>6</v>
      </c>
      <c r="M450" s="83">
        <v>1.996351</v>
      </c>
      <c r="N450" s="83">
        <v>0.79822499999999996</v>
      </c>
      <c r="O450" s="197">
        <v>19.674600000000002</v>
      </c>
      <c r="P450" s="197">
        <v>15.704800000000001</v>
      </c>
      <c r="Q450" s="197">
        <v>39.278300000000002</v>
      </c>
      <c r="R450" s="76" t="s">
        <v>16354</v>
      </c>
      <c r="S450" s="75" t="s">
        <v>16353</v>
      </c>
    </row>
    <row r="451" spans="1:19">
      <c r="A451" s="75" t="s">
        <v>10902</v>
      </c>
      <c r="B451" s="75" t="s">
        <v>10905</v>
      </c>
      <c r="C451" s="75" t="s">
        <v>15609</v>
      </c>
      <c r="D451" s="86" t="s">
        <v>16390</v>
      </c>
      <c r="E451" s="77" t="s">
        <v>16389</v>
      </c>
      <c r="F451" s="76" t="s">
        <v>8097</v>
      </c>
      <c r="G451" s="76" t="s">
        <v>16385</v>
      </c>
      <c r="H451" s="76" t="s">
        <v>16388</v>
      </c>
      <c r="I451" s="76" t="s">
        <v>702</v>
      </c>
      <c r="J451" s="78" t="s">
        <v>17289</v>
      </c>
      <c r="K451" s="78" t="s">
        <v>17290</v>
      </c>
      <c r="L451" s="76" t="s">
        <v>6</v>
      </c>
      <c r="M451" s="83">
        <v>2.093086</v>
      </c>
      <c r="N451" s="83">
        <v>0.84858100000000003</v>
      </c>
      <c r="O451" s="197">
        <v>18.404399999999999</v>
      </c>
      <c r="P451" s="197">
        <v>15.617900000000001</v>
      </c>
      <c r="Q451" s="197">
        <v>38.520400000000002</v>
      </c>
      <c r="R451" s="76" t="s">
        <v>16354</v>
      </c>
      <c r="S451" s="75" t="s">
        <v>16353</v>
      </c>
    </row>
    <row r="452" spans="1:19">
      <c r="A452" s="75" t="s">
        <v>10903</v>
      </c>
      <c r="B452" s="75" t="s">
        <v>10905</v>
      </c>
      <c r="C452" s="75" t="s">
        <v>15609</v>
      </c>
      <c r="D452" s="86" t="s">
        <v>16543</v>
      </c>
      <c r="E452" s="77" t="s">
        <v>16542</v>
      </c>
      <c r="F452" s="76" t="s">
        <v>8097</v>
      </c>
      <c r="G452" s="76" t="s">
        <v>15913</v>
      </c>
      <c r="H452" s="76" t="s">
        <v>16459</v>
      </c>
      <c r="I452" s="76" t="s">
        <v>16541</v>
      </c>
      <c r="J452" s="78" t="s">
        <v>17291</v>
      </c>
      <c r="K452" s="78" t="s">
        <v>17292</v>
      </c>
      <c r="L452" s="76" t="s">
        <v>6</v>
      </c>
      <c r="M452" s="83">
        <v>2.1042879999999999</v>
      </c>
      <c r="N452" s="83">
        <v>0.85612900000000003</v>
      </c>
      <c r="O452" s="197">
        <v>18.2638</v>
      </c>
      <c r="P452" s="197">
        <v>15.6363</v>
      </c>
      <c r="Q452" s="197">
        <v>38.433500000000002</v>
      </c>
      <c r="R452" s="76" t="s">
        <v>16354</v>
      </c>
      <c r="S452" s="75" t="s">
        <v>16353</v>
      </c>
    </row>
    <row r="453" spans="1:19">
      <c r="A453" s="19" t="s">
        <v>10903</v>
      </c>
      <c r="B453" s="19" t="s">
        <v>10905</v>
      </c>
      <c r="C453" s="3" t="s">
        <v>17020</v>
      </c>
      <c r="D453" s="3"/>
      <c r="E453" s="25" t="s">
        <v>14603</v>
      </c>
      <c r="F453" s="25" t="s">
        <v>8097</v>
      </c>
      <c r="G453" s="3" t="s">
        <v>14559</v>
      </c>
      <c r="H453" s="3"/>
      <c r="I453" s="3" t="s">
        <v>14560</v>
      </c>
      <c r="J453" s="25" t="s">
        <v>14693</v>
      </c>
      <c r="K453" s="25" t="s">
        <v>14694</v>
      </c>
      <c r="L453" s="3" t="s">
        <v>6</v>
      </c>
      <c r="M453" s="35">
        <v>2.0975799999999998</v>
      </c>
      <c r="N453" s="35">
        <v>0.85365000000000002</v>
      </c>
      <c r="O453" s="16">
        <v>18.378299999999999</v>
      </c>
      <c r="P453" s="16">
        <v>15.688700000000001</v>
      </c>
      <c r="Q453" s="16">
        <v>38.549900000000001</v>
      </c>
      <c r="R453" s="3" t="s">
        <v>14617</v>
      </c>
      <c r="S453" s="19" t="s">
        <v>15289</v>
      </c>
    </row>
    <row r="454" spans="1:19">
      <c r="A454" s="19" t="s">
        <v>10903</v>
      </c>
      <c r="B454" s="19" t="s">
        <v>10905</v>
      </c>
      <c r="C454" s="3" t="s">
        <v>17020</v>
      </c>
      <c r="D454" s="3"/>
      <c r="E454" s="25" t="s">
        <v>14602</v>
      </c>
      <c r="F454" s="25" t="s">
        <v>8097</v>
      </c>
      <c r="G454" s="3" t="s">
        <v>14559</v>
      </c>
      <c r="H454" s="3"/>
      <c r="I454" s="3" t="s">
        <v>14558</v>
      </c>
      <c r="J454" s="25" t="s">
        <v>14693</v>
      </c>
      <c r="K454" s="25" t="s">
        <v>14694</v>
      </c>
      <c r="L454" s="3" t="s">
        <v>6</v>
      </c>
      <c r="M454" s="35">
        <v>2.0967099999999999</v>
      </c>
      <c r="N454" s="35">
        <v>0.85189000000000004</v>
      </c>
      <c r="O454" s="16">
        <v>18.416599999999999</v>
      </c>
      <c r="P454" s="16">
        <v>15.688800000000001</v>
      </c>
      <c r="Q454" s="16">
        <v>38.6143</v>
      </c>
      <c r="R454" s="3" t="s">
        <v>14617</v>
      </c>
      <c r="S454" s="19" t="s">
        <v>15289</v>
      </c>
    </row>
    <row r="455" spans="1:19">
      <c r="A455" s="19" t="s">
        <v>10903</v>
      </c>
      <c r="B455" s="19" t="s">
        <v>10905</v>
      </c>
      <c r="C455" s="3" t="s">
        <v>17020</v>
      </c>
      <c r="D455" s="3"/>
      <c r="E455" s="25" t="s">
        <v>14614</v>
      </c>
      <c r="F455" s="25" t="s">
        <v>8097</v>
      </c>
      <c r="G455" s="3" t="s">
        <v>14559</v>
      </c>
      <c r="H455" s="3"/>
      <c r="I455" s="3" t="s">
        <v>14558</v>
      </c>
      <c r="J455" s="25" t="s">
        <v>14693</v>
      </c>
      <c r="K455" s="25" t="s">
        <v>14694</v>
      </c>
      <c r="L455" s="25" t="s">
        <v>6</v>
      </c>
      <c r="M455" s="35">
        <v>2.0934900000000001</v>
      </c>
      <c r="N455" s="35">
        <v>0.84897</v>
      </c>
      <c r="O455" s="16">
        <v>18.4802</v>
      </c>
      <c r="P455" s="16">
        <v>15.6891</v>
      </c>
      <c r="Q455" s="16">
        <v>38.687899999999999</v>
      </c>
      <c r="R455" s="3" t="s">
        <v>14617</v>
      </c>
      <c r="S455" s="19" t="s">
        <v>15289</v>
      </c>
    </row>
    <row r="456" spans="1:19">
      <c r="A456" s="19" t="s">
        <v>10903</v>
      </c>
      <c r="B456" s="19" t="s">
        <v>10905</v>
      </c>
      <c r="C456" s="3" t="s">
        <v>17020</v>
      </c>
      <c r="D456" s="25"/>
      <c r="E456" s="25" t="s">
        <v>14579</v>
      </c>
      <c r="F456" s="25" t="s">
        <v>8097</v>
      </c>
      <c r="G456" s="3" t="s">
        <v>14572</v>
      </c>
      <c r="H456" s="3"/>
      <c r="I456" s="3" t="s">
        <v>14571</v>
      </c>
      <c r="J456" s="25" t="s">
        <v>14703</v>
      </c>
      <c r="K456" s="25" t="s">
        <v>14704</v>
      </c>
      <c r="L456" s="3" t="s">
        <v>6</v>
      </c>
      <c r="M456" s="35">
        <v>1.88507</v>
      </c>
      <c r="N456" s="35">
        <v>0.76760099999999998</v>
      </c>
      <c r="O456" s="16">
        <v>20.5794</v>
      </c>
      <c r="P456" s="16">
        <v>15.796799999999999</v>
      </c>
      <c r="Q456" s="16">
        <v>38.793599999999998</v>
      </c>
      <c r="R456" s="3" t="s">
        <v>14617</v>
      </c>
      <c r="S456" s="19" t="s">
        <v>15289</v>
      </c>
    </row>
    <row r="457" spans="1:19">
      <c r="A457" s="19" t="s">
        <v>10903</v>
      </c>
      <c r="B457" s="19" t="s">
        <v>10905</v>
      </c>
      <c r="C457" s="3" t="s">
        <v>17020</v>
      </c>
      <c r="D457" s="3"/>
      <c r="E457" s="25" t="s">
        <v>14573</v>
      </c>
      <c r="F457" s="25" t="s">
        <v>8097</v>
      </c>
      <c r="G457" s="3" t="s">
        <v>14572</v>
      </c>
      <c r="H457" s="3"/>
      <c r="I457" s="3" t="s">
        <v>14571</v>
      </c>
      <c r="J457" s="25" t="s">
        <v>14703</v>
      </c>
      <c r="K457" s="25" t="s">
        <v>14704</v>
      </c>
      <c r="L457" s="3" t="s">
        <v>6</v>
      </c>
      <c r="M457" s="35">
        <v>1.8999200000000001</v>
      </c>
      <c r="N457" s="35">
        <v>0.77219499999999996</v>
      </c>
      <c r="O457" s="16">
        <v>20.4312</v>
      </c>
      <c r="P457" s="16">
        <v>15.776899999999999</v>
      </c>
      <c r="Q457" s="16">
        <v>38.817599999999999</v>
      </c>
      <c r="R457" s="3" t="s">
        <v>14617</v>
      </c>
      <c r="S457" s="19" t="s">
        <v>15289</v>
      </c>
    </row>
    <row r="458" spans="1:19">
      <c r="A458" s="19" t="s">
        <v>10903</v>
      </c>
      <c r="B458" s="19" t="s">
        <v>10905</v>
      </c>
      <c r="C458" s="3" t="s">
        <v>17020</v>
      </c>
      <c r="D458" s="3"/>
      <c r="E458" s="25" t="s">
        <v>14580</v>
      </c>
      <c r="F458" s="25" t="s">
        <v>8097</v>
      </c>
      <c r="G458" s="3" t="s">
        <v>14572</v>
      </c>
      <c r="H458" s="3"/>
      <c r="I458" s="3" t="s">
        <v>14571</v>
      </c>
      <c r="J458" s="25" t="s">
        <v>14703</v>
      </c>
      <c r="K458" s="25" t="s">
        <v>14704</v>
      </c>
      <c r="L458" s="3" t="s">
        <v>6</v>
      </c>
      <c r="M458" s="35">
        <v>1.9090800000000001</v>
      </c>
      <c r="N458" s="35">
        <v>0.77603299999999997</v>
      </c>
      <c r="O458" s="16">
        <v>20.345300000000002</v>
      </c>
      <c r="P458" s="16">
        <v>15.7887</v>
      </c>
      <c r="Q458" s="16">
        <v>38.840800000000002</v>
      </c>
      <c r="R458" s="3" t="s">
        <v>14617</v>
      </c>
      <c r="S458" s="19" t="s">
        <v>15289</v>
      </c>
    </row>
    <row r="459" spans="1:19">
      <c r="A459" s="19" t="s">
        <v>10903</v>
      </c>
      <c r="B459" s="19" t="s">
        <v>10905</v>
      </c>
      <c r="C459" s="3" t="s">
        <v>17020</v>
      </c>
      <c r="D459" s="3"/>
      <c r="E459" s="25" t="s">
        <v>14575</v>
      </c>
      <c r="F459" s="25" t="s">
        <v>8097</v>
      </c>
      <c r="G459" s="3" t="s">
        <v>14572</v>
      </c>
      <c r="H459" s="3"/>
      <c r="I459" s="3" t="s">
        <v>14571</v>
      </c>
      <c r="J459" s="25" t="s">
        <v>14703</v>
      </c>
      <c r="K459" s="25" t="s">
        <v>14704</v>
      </c>
      <c r="L459" s="3" t="s">
        <v>6</v>
      </c>
      <c r="M459" s="35">
        <v>2.0096400000000001</v>
      </c>
      <c r="N459" s="35">
        <v>0.81388000000000005</v>
      </c>
      <c r="O459" s="16">
        <v>19.306999999999999</v>
      </c>
      <c r="P459" s="16">
        <v>15.7136</v>
      </c>
      <c r="Q459" s="16">
        <v>38.8001</v>
      </c>
      <c r="R459" s="3" t="s">
        <v>14617</v>
      </c>
      <c r="S459" s="19" t="s">
        <v>15289</v>
      </c>
    </row>
    <row r="460" spans="1:19">
      <c r="A460" s="19" t="s">
        <v>10903</v>
      </c>
      <c r="B460" s="19" t="s">
        <v>10905</v>
      </c>
      <c r="C460" s="3" t="s">
        <v>17020</v>
      </c>
      <c r="D460" s="3"/>
      <c r="E460" s="25" t="s">
        <v>14577</v>
      </c>
      <c r="F460" s="25" t="s">
        <v>8097</v>
      </c>
      <c r="G460" s="3" t="s">
        <v>14572</v>
      </c>
      <c r="H460" s="3"/>
      <c r="I460" s="3" t="s">
        <v>14571</v>
      </c>
      <c r="J460" s="25" t="s">
        <v>14703</v>
      </c>
      <c r="K460" s="25" t="s">
        <v>14704</v>
      </c>
      <c r="L460" s="3" t="s">
        <v>6</v>
      </c>
      <c r="M460" s="35">
        <v>2.01606</v>
      </c>
      <c r="N460" s="35">
        <v>0.81820999999999999</v>
      </c>
      <c r="O460" s="16">
        <v>19.202500000000001</v>
      </c>
      <c r="P460" s="16">
        <v>15.7117</v>
      </c>
      <c r="Q460" s="16">
        <v>38.713500000000003</v>
      </c>
      <c r="R460" s="3" t="s">
        <v>14617</v>
      </c>
      <c r="S460" s="19" t="s">
        <v>15289</v>
      </c>
    </row>
    <row r="461" spans="1:19">
      <c r="A461" s="19" t="s">
        <v>10903</v>
      </c>
      <c r="B461" s="19" t="s">
        <v>10905</v>
      </c>
      <c r="C461" s="3" t="s">
        <v>17020</v>
      </c>
      <c r="D461" s="3"/>
      <c r="E461" s="25" t="s">
        <v>14578</v>
      </c>
      <c r="F461" s="25" t="s">
        <v>8097</v>
      </c>
      <c r="G461" s="3" t="s">
        <v>14572</v>
      </c>
      <c r="H461" s="3"/>
      <c r="I461" s="3" t="s">
        <v>14571</v>
      </c>
      <c r="J461" s="25" t="s">
        <v>14703</v>
      </c>
      <c r="K461" s="25" t="s">
        <v>14704</v>
      </c>
      <c r="L461" s="3" t="s">
        <v>6</v>
      </c>
      <c r="M461" s="35">
        <v>2.044082</v>
      </c>
      <c r="N461" s="35">
        <v>0.83282599999999996</v>
      </c>
      <c r="O461" s="16">
        <v>18.845800000000001</v>
      </c>
      <c r="P461" s="16">
        <v>15.6953</v>
      </c>
      <c r="Q461" s="16">
        <v>38.522300000000001</v>
      </c>
      <c r="R461" s="3" t="s">
        <v>14617</v>
      </c>
      <c r="S461" s="19" t="s">
        <v>15289</v>
      </c>
    </row>
    <row r="462" spans="1:19">
      <c r="A462" s="19" t="s">
        <v>10903</v>
      </c>
      <c r="B462" s="19" t="s">
        <v>10905</v>
      </c>
      <c r="C462" s="3" t="s">
        <v>17020</v>
      </c>
      <c r="D462" s="3"/>
      <c r="E462" s="25" t="s">
        <v>14574</v>
      </c>
      <c r="F462" s="25" t="s">
        <v>8097</v>
      </c>
      <c r="G462" s="3" t="s">
        <v>14572</v>
      </c>
      <c r="H462" s="3"/>
      <c r="I462" s="3" t="s">
        <v>14571</v>
      </c>
      <c r="J462" s="25" t="s">
        <v>14703</v>
      </c>
      <c r="K462" s="25" t="s">
        <v>14704</v>
      </c>
      <c r="L462" s="3" t="s">
        <v>6</v>
      </c>
      <c r="M462" s="35">
        <v>2.0843600000000002</v>
      </c>
      <c r="N462" s="35">
        <v>0.84628999999999999</v>
      </c>
      <c r="O462" s="16">
        <v>18.546299999999999</v>
      </c>
      <c r="P462" s="16">
        <v>15.695600000000001</v>
      </c>
      <c r="Q462" s="16">
        <v>38.6571</v>
      </c>
      <c r="R462" s="3" t="s">
        <v>14617</v>
      </c>
      <c r="S462" s="19" t="s">
        <v>15289</v>
      </c>
    </row>
    <row r="463" spans="1:19">
      <c r="A463" s="19" t="s">
        <v>10903</v>
      </c>
      <c r="B463" s="19" t="s">
        <v>10905</v>
      </c>
      <c r="C463" s="3" t="s">
        <v>17020</v>
      </c>
      <c r="D463" s="3"/>
      <c r="E463" s="25" t="s">
        <v>14576</v>
      </c>
      <c r="F463" s="25" t="s">
        <v>8097</v>
      </c>
      <c r="G463" s="3" t="s">
        <v>14572</v>
      </c>
      <c r="H463" s="3"/>
      <c r="I463" s="3" t="s">
        <v>14571</v>
      </c>
      <c r="J463" s="25" t="s">
        <v>14703</v>
      </c>
      <c r="K463" s="25" t="s">
        <v>14704</v>
      </c>
      <c r="L463" s="3" t="s">
        <v>6</v>
      </c>
      <c r="M463" s="35">
        <v>2.0881500000000002</v>
      </c>
      <c r="N463" s="35">
        <v>0.84674000000000005</v>
      </c>
      <c r="O463" s="16">
        <v>18.5229</v>
      </c>
      <c r="P463" s="16">
        <v>15.684100000000001</v>
      </c>
      <c r="Q463" s="16">
        <v>38.678600000000003</v>
      </c>
      <c r="R463" s="3" t="s">
        <v>14617</v>
      </c>
      <c r="S463" s="19" t="s">
        <v>15289</v>
      </c>
    </row>
    <row r="464" spans="1:19">
      <c r="A464" s="19" t="s">
        <v>10904</v>
      </c>
      <c r="B464" s="19" t="s">
        <v>10905</v>
      </c>
      <c r="C464" s="3" t="s">
        <v>17020</v>
      </c>
      <c r="D464" s="3"/>
      <c r="E464" s="25" t="s">
        <v>14604</v>
      </c>
      <c r="F464" s="25" t="s">
        <v>8097</v>
      </c>
      <c r="G464" s="3" t="s">
        <v>14559</v>
      </c>
      <c r="H464" s="3"/>
      <c r="I464" s="3" t="s">
        <v>14561</v>
      </c>
      <c r="J464" s="25" t="s">
        <v>14646</v>
      </c>
      <c r="K464" s="25" t="s">
        <v>14647</v>
      </c>
      <c r="L464" s="3" t="s">
        <v>6</v>
      </c>
      <c r="M464" s="35">
        <v>2.0966</v>
      </c>
      <c r="N464" s="35">
        <v>0.85416999999999998</v>
      </c>
      <c r="O464" s="16">
        <v>18.374500000000001</v>
      </c>
      <c r="P464" s="16">
        <v>15.694900000000001</v>
      </c>
      <c r="Q464" s="16">
        <v>38.523899999999998</v>
      </c>
      <c r="R464" s="3" t="s">
        <v>14617</v>
      </c>
      <c r="S464" s="19" t="s">
        <v>15289</v>
      </c>
    </row>
    <row r="465" spans="1:19">
      <c r="A465" s="19" t="s">
        <v>10904</v>
      </c>
      <c r="B465" s="19" t="s">
        <v>10905</v>
      </c>
      <c r="C465" s="3" t="s">
        <v>17020</v>
      </c>
      <c r="D465" s="3"/>
      <c r="E465" s="25" t="s">
        <v>14597</v>
      </c>
      <c r="F465" s="25" t="s">
        <v>8097</v>
      </c>
      <c r="G465" s="3" t="s">
        <v>14572</v>
      </c>
      <c r="H465" s="3"/>
      <c r="I465" s="3" t="s">
        <v>14568</v>
      </c>
      <c r="J465" s="25" t="s">
        <v>14685</v>
      </c>
      <c r="K465" s="25" t="s">
        <v>14686</v>
      </c>
      <c r="L465" s="3" t="s">
        <v>6</v>
      </c>
      <c r="M465" s="35">
        <v>2.0975000000000001</v>
      </c>
      <c r="N465" s="35">
        <v>0.85470999999999997</v>
      </c>
      <c r="O465" s="16">
        <v>18.341000000000001</v>
      </c>
      <c r="P465" s="16">
        <v>15.676</v>
      </c>
      <c r="Q465" s="16">
        <v>38.47</v>
      </c>
      <c r="R465" s="3" t="s">
        <v>14617</v>
      </c>
      <c r="S465" s="19" t="s">
        <v>15289</v>
      </c>
    </row>
    <row r="466" spans="1:19">
      <c r="A466" s="19" t="s">
        <v>10904</v>
      </c>
      <c r="B466" s="19" t="s">
        <v>10905</v>
      </c>
      <c r="C466" s="3" t="s">
        <v>17020</v>
      </c>
      <c r="D466" s="3"/>
      <c r="E466" s="25" t="s">
        <v>14599</v>
      </c>
      <c r="F466" s="25" t="s">
        <v>8097</v>
      </c>
      <c r="G466" s="3" t="s">
        <v>14572</v>
      </c>
      <c r="H466" s="3"/>
      <c r="I466" s="3" t="s">
        <v>14568</v>
      </c>
      <c r="J466" s="25" t="s">
        <v>14685</v>
      </c>
      <c r="K466" s="25" t="s">
        <v>14686</v>
      </c>
      <c r="L466" s="3" t="s">
        <v>6</v>
      </c>
      <c r="M466" s="35">
        <v>2.0969000000000002</v>
      </c>
      <c r="N466" s="35">
        <v>0.85429999999999995</v>
      </c>
      <c r="O466" s="16">
        <v>18.364000000000001</v>
      </c>
      <c r="P466" s="16">
        <v>15.688000000000001</v>
      </c>
      <c r="Q466" s="16">
        <v>38.506999999999998</v>
      </c>
      <c r="R466" s="3" t="s">
        <v>14617</v>
      </c>
      <c r="S466" s="19" t="s">
        <v>15289</v>
      </c>
    </row>
    <row r="467" spans="1:19">
      <c r="A467" s="51" t="s">
        <v>10904</v>
      </c>
      <c r="B467" s="19" t="s">
        <v>10905</v>
      </c>
      <c r="C467" s="3" t="s">
        <v>17020</v>
      </c>
      <c r="D467" s="3"/>
      <c r="E467" s="25" t="s">
        <v>9251</v>
      </c>
      <c r="F467" s="25" t="s">
        <v>8097</v>
      </c>
      <c r="G467" s="3" t="s">
        <v>14572</v>
      </c>
      <c r="H467" s="3"/>
      <c r="I467" s="3" t="s">
        <v>14570</v>
      </c>
      <c r="J467" s="25" t="s">
        <v>14668</v>
      </c>
      <c r="K467" s="25" t="s">
        <v>14669</v>
      </c>
      <c r="L467" s="3" t="s">
        <v>6</v>
      </c>
      <c r="M467" s="35">
        <v>2.0920999999999998</v>
      </c>
      <c r="N467" s="35">
        <v>0.84819</v>
      </c>
      <c r="O467" s="16">
        <v>18.486999999999998</v>
      </c>
      <c r="P467" s="16">
        <v>15.68</v>
      </c>
      <c r="Q467" s="16">
        <v>38.677</v>
      </c>
      <c r="R467" s="3" t="s">
        <v>14617</v>
      </c>
      <c r="S467" s="19" t="s">
        <v>15289</v>
      </c>
    </row>
    <row r="468" spans="1:19">
      <c r="A468" s="51" t="s">
        <v>10904</v>
      </c>
      <c r="B468" s="19" t="s">
        <v>10905</v>
      </c>
      <c r="C468" s="3" t="s">
        <v>17020</v>
      </c>
      <c r="D468" s="25"/>
      <c r="E468" s="25" t="s">
        <v>9252</v>
      </c>
      <c r="F468" s="25" t="s">
        <v>8097</v>
      </c>
      <c r="G468" s="3" t="s">
        <v>14572</v>
      </c>
      <c r="H468" s="3"/>
      <c r="I468" s="3" t="s">
        <v>14570</v>
      </c>
      <c r="J468" s="25" t="s">
        <v>14668</v>
      </c>
      <c r="K468" s="25" t="s">
        <v>14669</v>
      </c>
      <c r="L468" s="3" t="s">
        <v>6</v>
      </c>
      <c r="M468" s="35">
        <v>2.0939999999999999</v>
      </c>
      <c r="N468" s="35">
        <v>0.84795600000000004</v>
      </c>
      <c r="O468" s="16">
        <v>18.506599999999999</v>
      </c>
      <c r="P468" s="16">
        <v>15.6928</v>
      </c>
      <c r="Q468" s="16">
        <v>38.752699999999997</v>
      </c>
      <c r="R468" s="3" t="s">
        <v>14617</v>
      </c>
      <c r="S468" s="19" t="s">
        <v>15289</v>
      </c>
    </row>
    <row r="469" spans="1:19">
      <c r="A469" s="51" t="s">
        <v>10904</v>
      </c>
      <c r="B469" s="19" t="s">
        <v>10905</v>
      </c>
      <c r="C469" s="3" t="s">
        <v>17020</v>
      </c>
      <c r="D469" s="3"/>
      <c r="E469" s="25" t="s">
        <v>9253</v>
      </c>
      <c r="F469" s="25" t="s">
        <v>8097</v>
      </c>
      <c r="G469" s="3" t="s">
        <v>14572</v>
      </c>
      <c r="H469" s="3"/>
      <c r="I469" s="3" t="s">
        <v>14570</v>
      </c>
      <c r="J469" s="25" t="s">
        <v>14668</v>
      </c>
      <c r="K469" s="25" t="s">
        <v>14669</v>
      </c>
      <c r="L469" s="3" t="s">
        <v>6</v>
      </c>
      <c r="M469" s="35">
        <v>2.09565</v>
      </c>
      <c r="N469" s="35">
        <v>0.84865100000000004</v>
      </c>
      <c r="O469" s="16">
        <v>18.488299999999999</v>
      </c>
      <c r="P469" s="16">
        <v>15.690099999999999</v>
      </c>
      <c r="Q469" s="16">
        <v>38.745100000000001</v>
      </c>
      <c r="R469" s="3" t="s">
        <v>14617</v>
      </c>
      <c r="S469" s="19" t="s">
        <v>15289</v>
      </c>
    </row>
    <row r="470" spans="1:19">
      <c r="A470" s="51" t="s">
        <v>10904</v>
      </c>
      <c r="B470" s="19" t="s">
        <v>10905</v>
      </c>
      <c r="C470" s="3" t="s">
        <v>17020</v>
      </c>
      <c r="D470" s="25" t="s">
        <v>6</v>
      </c>
      <c r="E470" s="5" t="s">
        <v>9254</v>
      </c>
      <c r="F470" s="25" t="s">
        <v>8097</v>
      </c>
      <c r="G470" s="3"/>
      <c r="H470" s="19"/>
      <c r="I470" s="19" t="s">
        <v>9249</v>
      </c>
      <c r="J470" s="25" t="s">
        <v>14668</v>
      </c>
      <c r="K470" s="25" t="s">
        <v>14669</v>
      </c>
      <c r="L470" s="25" t="s">
        <v>9269</v>
      </c>
      <c r="M470" s="42">
        <v>2.0874600000000001</v>
      </c>
      <c r="N470" s="42">
        <v>0.84457000000000004</v>
      </c>
      <c r="O470" s="192">
        <v>18.575700000000001</v>
      </c>
      <c r="P470" s="192">
        <v>15.688499999999999</v>
      </c>
      <c r="Q470" s="192">
        <v>38.776000000000003</v>
      </c>
      <c r="R470" s="3" t="s">
        <v>9250</v>
      </c>
      <c r="S470" s="19" t="s">
        <v>9499</v>
      </c>
    </row>
    <row r="471" spans="1:19">
      <c r="A471" s="51" t="s">
        <v>10904</v>
      </c>
      <c r="B471" s="19" t="s">
        <v>10905</v>
      </c>
      <c r="C471" s="3" t="s">
        <v>17020</v>
      </c>
      <c r="D471" s="25" t="s">
        <v>6</v>
      </c>
      <c r="E471" s="5" t="s">
        <v>9267</v>
      </c>
      <c r="F471" s="25" t="s">
        <v>8097</v>
      </c>
      <c r="G471" s="3"/>
      <c r="H471" s="19"/>
      <c r="I471" s="19" t="s">
        <v>9249</v>
      </c>
      <c r="J471" s="25" t="s">
        <v>14668</v>
      </c>
      <c r="K471" s="25" t="s">
        <v>14669</v>
      </c>
      <c r="L471" s="25" t="s">
        <v>9269</v>
      </c>
      <c r="M471" s="42">
        <v>2.0982099999999999</v>
      </c>
      <c r="N471" s="42">
        <v>0.85292999999999997</v>
      </c>
      <c r="O471" s="192">
        <v>18.394500000000001</v>
      </c>
      <c r="P471" s="192">
        <v>15.6892</v>
      </c>
      <c r="Q471" s="192">
        <v>38.595399999999998</v>
      </c>
      <c r="R471" s="3" t="s">
        <v>9250</v>
      </c>
      <c r="S471" s="19" t="s">
        <v>9499</v>
      </c>
    </row>
    <row r="472" spans="1:19">
      <c r="A472" s="51" t="s">
        <v>10904</v>
      </c>
      <c r="B472" s="19" t="s">
        <v>10905</v>
      </c>
      <c r="C472" s="3" t="s">
        <v>17020</v>
      </c>
      <c r="D472" s="25" t="s">
        <v>6</v>
      </c>
      <c r="E472" s="5" t="s">
        <v>9265</v>
      </c>
      <c r="F472" s="25" t="s">
        <v>8097</v>
      </c>
      <c r="G472" s="3"/>
      <c r="H472" s="19"/>
      <c r="I472" s="19" t="s">
        <v>9249</v>
      </c>
      <c r="J472" s="25" t="s">
        <v>14668</v>
      </c>
      <c r="K472" s="25" t="s">
        <v>14669</v>
      </c>
      <c r="L472" s="25" t="s">
        <v>9269</v>
      </c>
      <c r="M472" s="42">
        <v>2.0950299999999999</v>
      </c>
      <c r="N472" s="42">
        <v>0.84991000000000005</v>
      </c>
      <c r="O472" s="192">
        <v>18.462800000000001</v>
      </c>
      <c r="P472" s="192">
        <v>15.691700000000001</v>
      </c>
      <c r="Q472" s="192">
        <v>38.680100000000003</v>
      </c>
      <c r="R472" s="3" t="s">
        <v>9250</v>
      </c>
      <c r="S472" s="19" t="s">
        <v>9499</v>
      </c>
    </row>
    <row r="473" spans="1:19">
      <c r="A473" s="51" t="s">
        <v>10904</v>
      </c>
      <c r="B473" s="19" t="s">
        <v>10905</v>
      </c>
      <c r="C473" s="3" t="s">
        <v>17020</v>
      </c>
      <c r="D473" s="25" t="s">
        <v>6</v>
      </c>
      <c r="E473" s="5" t="s">
        <v>9263</v>
      </c>
      <c r="F473" s="25" t="s">
        <v>8097</v>
      </c>
      <c r="G473" s="3"/>
      <c r="H473" s="19"/>
      <c r="I473" s="19" t="s">
        <v>9249</v>
      </c>
      <c r="J473" s="25" t="s">
        <v>14668</v>
      </c>
      <c r="K473" s="25" t="s">
        <v>14669</v>
      </c>
      <c r="L473" s="25" t="s">
        <v>9269</v>
      </c>
      <c r="M473" s="42">
        <v>2.0970900000000001</v>
      </c>
      <c r="N473" s="42">
        <v>0.85152000000000005</v>
      </c>
      <c r="O473" s="192">
        <v>18.4283</v>
      </c>
      <c r="P473" s="192">
        <v>15.6921</v>
      </c>
      <c r="Q473" s="192">
        <v>38.645899999999997</v>
      </c>
      <c r="R473" s="3" t="s">
        <v>9250</v>
      </c>
      <c r="S473" s="19" t="s">
        <v>9499</v>
      </c>
    </row>
    <row r="474" spans="1:19">
      <c r="A474" s="51" t="s">
        <v>10904</v>
      </c>
      <c r="B474" s="19" t="s">
        <v>10905</v>
      </c>
      <c r="C474" s="3" t="s">
        <v>17020</v>
      </c>
      <c r="D474" s="25" t="s">
        <v>6</v>
      </c>
      <c r="E474" s="5" t="s">
        <v>9256</v>
      </c>
      <c r="F474" s="25" t="s">
        <v>8097</v>
      </c>
      <c r="G474" s="3"/>
      <c r="H474" s="19"/>
      <c r="I474" s="19" t="s">
        <v>9249</v>
      </c>
      <c r="J474" s="25" t="s">
        <v>14668</v>
      </c>
      <c r="K474" s="25" t="s">
        <v>14669</v>
      </c>
      <c r="L474" s="25" t="s">
        <v>9269</v>
      </c>
      <c r="M474" s="42">
        <v>2.0935999999999999</v>
      </c>
      <c r="N474" s="42">
        <v>0.84814999999999996</v>
      </c>
      <c r="O474" s="192">
        <v>18.4985</v>
      </c>
      <c r="P474" s="192">
        <v>15.689500000000001</v>
      </c>
      <c r="Q474" s="192">
        <v>38.728400000000001</v>
      </c>
      <c r="R474" s="3" t="s">
        <v>9250</v>
      </c>
      <c r="S474" s="19" t="s">
        <v>9499</v>
      </c>
    </row>
    <row r="475" spans="1:19">
      <c r="A475" s="51" t="s">
        <v>10904</v>
      </c>
      <c r="B475" s="19" t="s">
        <v>10905</v>
      </c>
      <c r="C475" s="3" t="s">
        <v>17020</v>
      </c>
      <c r="D475" s="25" t="s">
        <v>6</v>
      </c>
      <c r="E475" s="5" t="s">
        <v>9259</v>
      </c>
      <c r="F475" s="25" t="s">
        <v>8097</v>
      </c>
      <c r="G475" s="3"/>
      <c r="H475" s="19"/>
      <c r="I475" s="19" t="s">
        <v>9249</v>
      </c>
      <c r="J475" s="25" t="s">
        <v>14668</v>
      </c>
      <c r="K475" s="25" t="s">
        <v>14669</v>
      </c>
      <c r="L475" s="25" t="s">
        <v>9269</v>
      </c>
      <c r="M475" s="42">
        <v>2.0956199999999998</v>
      </c>
      <c r="N475" s="42">
        <v>0.84941999999999995</v>
      </c>
      <c r="O475" s="192">
        <v>18.472200000000001</v>
      </c>
      <c r="P475" s="192">
        <v>15.6906</v>
      </c>
      <c r="Q475" s="192">
        <v>38.710599999999999</v>
      </c>
      <c r="R475" s="3" t="s">
        <v>9250</v>
      </c>
      <c r="S475" s="19" t="s">
        <v>9499</v>
      </c>
    </row>
    <row r="476" spans="1:19">
      <c r="A476" s="51" t="s">
        <v>10904</v>
      </c>
      <c r="B476" s="19" t="s">
        <v>10905</v>
      </c>
      <c r="C476" s="3" t="s">
        <v>17020</v>
      </c>
      <c r="D476" s="25" t="s">
        <v>6</v>
      </c>
      <c r="E476" s="5" t="s">
        <v>9260</v>
      </c>
      <c r="F476" s="25" t="s">
        <v>8097</v>
      </c>
      <c r="G476" s="3"/>
      <c r="H476" s="19"/>
      <c r="I476" s="19" t="s">
        <v>9249</v>
      </c>
      <c r="J476" s="25" t="s">
        <v>14668</v>
      </c>
      <c r="K476" s="25" t="s">
        <v>14669</v>
      </c>
      <c r="L476" s="25" t="s">
        <v>9269</v>
      </c>
      <c r="M476" s="42">
        <v>2.0929500000000001</v>
      </c>
      <c r="N476" s="42">
        <v>0.84723000000000004</v>
      </c>
      <c r="O476" s="192">
        <v>18.520099999999999</v>
      </c>
      <c r="P476" s="192">
        <v>15.690799999999999</v>
      </c>
      <c r="Q476" s="192">
        <v>38.761800000000001</v>
      </c>
      <c r="R476" s="3" t="s">
        <v>9250</v>
      </c>
      <c r="S476" s="19" t="s">
        <v>9499</v>
      </c>
    </row>
    <row r="477" spans="1:19">
      <c r="A477" s="51" t="s">
        <v>10904</v>
      </c>
      <c r="B477" s="19" t="s">
        <v>10905</v>
      </c>
      <c r="C477" s="3" t="s">
        <v>17020</v>
      </c>
      <c r="D477" s="25" t="s">
        <v>6</v>
      </c>
      <c r="E477" s="5" t="s">
        <v>9266</v>
      </c>
      <c r="F477" s="25" t="s">
        <v>8097</v>
      </c>
      <c r="G477" s="3"/>
      <c r="H477" s="19"/>
      <c r="I477" s="19" t="s">
        <v>9249</v>
      </c>
      <c r="J477" s="25" t="s">
        <v>14668</v>
      </c>
      <c r="K477" s="25" t="s">
        <v>14669</v>
      </c>
      <c r="L477" s="25" t="s">
        <v>9269</v>
      </c>
      <c r="M477" s="42">
        <v>2.0953200000000001</v>
      </c>
      <c r="N477" s="42">
        <v>0.84918000000000005</v>
      </c>
      <c r="O477" s="192">
        <v>18.4786</v>
      </c>
      <c r="P477" s="192">
        <v>15.691599999999999</v>
      </c>
      <c r="Q477" s="192">
        <v>38.718600000000002</v>
      </c>
      <c r="R477" s="3" t="s">
        <v>9250</v>
      </c>
      <c r="S477" s="19" t="s">
        <v>9499</v>
      </c>
    </row>
    <row r="478" spans="1:19">
      <c r="A478" s="51" t="s">
        <v>10904</v>
      </c>
      <c r="B478" s="19" t="s">
        <v>10905</v>
      </c>
      <c r="C478" s="3" t="s">
        <v>17020</v>
      </c>
      <c r="D478" s="25" t="s">
        <v>6</v>
      </c>
      <c r="E478" s="5" t="s">
        <v>9255</v>
      </c>
      <c r="F478" s="25" t="s">
        <v>8097</v>
      </c>
      <c r="G478" s="3"/>
      <c r="H478" s="19"/>
      <c r="I478" s="19" t="s">
        <v>9249</v>
      </c>
      <c r="J478" s="25" t="s">
        <v>14668</v>
      </c>
      <c r="K478" s="25" t="s">
        <v>14669</v>
      </c>
      <c r="L478" s="25" t="s">
        <v>9269</v>
      </c>
      <c r="M478" s="42">
        <v>2.0931600000000001</v>
      </c>
      <c r="N478" s="42">
        <v>0.84735000000000005</v>
      </c>
      <c r="O478" s="192">
        <v>18.520900000000001</v>
      </c>
      <c r="P478" s="192">
        <v>15.6936</v>
      </c>
      <c r="Q478" s="192">
        <v>38.767200000000003</v>
      </c>
      <c r="R478" s="3" t="s">
        <v>9250</v>
      </c>
      <c r="S478" s="19" t="s">
        <v>9499</v>
      </c>
    </row>
    <row r="479" spans="1:19">
      <c r="A479" s="51" t="s">
        <v>10904</v>
      </c>
      <c r="B479" s="19" t="s">
        <v>10905</v>
      </c>
      <c r="C479" s="3" t="s">
        <v>17020</v>
      </c>
      <c r="D479" s="25" t="s">
        <v>6</v>
      </c>
      <c r="E479" s="5" t="s">
        <v>9268</v>
      </c>
      <c r="F479" s="25" t="s">
        <v>8097</v>
      </c>
      <c r="G479" s="3"/>
      <c r="H479" s="19"/>
      <c r="I479" s="19" t="s">
        <v>9249</v>
      </c>
      <c r="J479" s="25" t="s">
        <v>14668</v>
      </c>
      <c r="K479" s="25" t="s">
        <v>14669</v>
      </c>
      <c r="L479" s="25" t="s">
        <v>9269</v>
      </c>
      <c r="M479" s="42">
        <v>2.0958299999999999</v>
      </c>
      <c r="N479" s="42">
        <v>0.84938999999999998</v>
      </c>
      <c r="O479" s="192">
        <v>18.4742</v>
      </c>
      <c r="P479" s="192">
        <v>15.691800000000001</v>
      </c>
      <c r="Q479" s="192">
        <v>38.718699999999998</v>
      </c>
      <c r="R479" s="3" t="s">
        <v>9250</v>
      </c>
      <c r="S479" s="19" t="s">
        <v>9499</v>
      </c>
    </row>
    <row r="480" spans="1:19">
      <c r="A480" s="51" t="s">
        <v>10904</v>
      </c>
      <c r="B480" s="19" t="s">
        <v>10905</v>
      </c>
      <c r="C480" s="3" t="s">
        <v>17020</v>
      </c>
      <c r="D480" s="25" t="s">
        <v>6</v>
      </c>
      <c r="E480" s="5" t="s">
        <v>9262</v>
      </c>
      <c r="F480" s="25" t="s">
        <v>8097</v>
      </c>
      <c r="G480" s="3"/>
      <c r="H480" s="19"/>
      <c r="I480" s="19" t="s">
        <v>9249</v>
      </c>
      <c r="J480" s="25" t="s">
        <v>14668</v>
      </c>
      <c r="K480" s="25" t="s">
        <v>14669</v>
      </c>
      <c r="L480" s="25" t="s">
        <v>9269</v>
      </c>
      <c r="M480" s="42">
        <v>2.09552</v>
      </c>
      <c r="N480" s="42">
        <v>0.84899999999999998</v>
      </c>
      <c r="O480" s="192">
        <v>18.4847</v>
      </c>
      <c r="P480" s="192">
        <v>15.6934</v>
      </c>
      <c r="Q480" s="192">
        <v>38.735100000000003</v>
      </c>
      <c r="R480" s="3" t="s">
        <v>9250</v>
      </c>
      <c r="S480" s="19" t="s">
        <v>9499</v>
      </c>
    </row>
    <row r="481" spans="1:19">
      <c r="A481" s="51" t="s">
        <v>10904</v>
      </c>
      <c r="B481" s="19" t="s">
        <v>10905</v>
      </c>
      <c r="C481" s="3" t="s">
        <v>17020</v>
      </c>
      <c r="D481" s="25" t="s">
        <v>6</v>
      </c>
      <c r="E481" s="5" t="s">
        <v>9257</v>
      </c>
      <c r="F481" s="25" t="s">
        <v>8097</v>
      </c>
      <c r="G481" s="3"/>
      <c r="H481" s="19"/>
      <c r="I481" s="19" t="s">
        <v>9249</v>
      </c>
      <c r="J481" s="25" t="s">
        <v>14668</v>
      </c>
      <c r="K481" s="25" t="s">
        <v>14669</v>
      </c>
      <c r="L481" s="25" t="s">
        <v>9269</v>
      </c>
      <c r="M481" s="42">
        <v>2.09327</v>
      </c>
      <c r="N481" s="42">
        <v>0.84699000000000002</v>
      </c>
      <c r="O481" s="192">
        <v>18.528099999999998</v>
      </c>
      <c r="P481" s="192">
        <v>15.693199999999999</v>
      </c>
      <c r="Q481" s="192">
        <v>38.784199999999998</v>
      </c>
      <c r="R481" s="3" t="s">
        <v>9250</v>
      </c>
      <c r="S481" s="19" t="s">
        <v>9499</v>
      </c>
    </row>
    <row r="482" spans="1:19">
      <c r="A482" s="51" t="s">
        <v>10904</v>
      </c>
      <c r="B482" s="19" t="s">
        <v>10905</v>
      </c>
      <c r="C482" s="3" t="s">
        <v>17020</v>
      </c>
      <c r="D482" s="25" t="s">
        <v>6</v>
      </c>
      <c r="E482" s="5" t="s">
        <v>9258</v>
      </c>
      <c r="F482" s="25" t="s">
        <v>8097</v>
      </c>
      <c r="G482" s="3"/>
      <c r="H482" s="19"/>
      <c r="I482" s="19" t="s">
        <v>9249</v>
      </c>
      <c r="J482" s="25" t="s">
        <v>14668</v>
      </c>
      <c r="K482" s="25" t="s">
        <v>14669</v>
      </c>
      <c r="L482" s="25" t="s">
        <v>9269</v>
      </c>
      <c r="M482" s="42">
        <v>2.09423</v>
      </c>
      <c r="N482" s="42">
        <v>0.84760999999999997</v>
      </c>
      <c r="O482" s="192">
        <v>18.5154</v>
      </c>
      <c r="P482" s="192">
        <v>15.6937</v>
      </c>
      <c r="Q482" s="192">
        <v>38.775500000000001</v>
      </c>
      <c r="R482" s="3" t="s">
        <v>9250</v>
      </c>
      <c r="S482" s="19" t="s">
        <v>9499</v>
      </c>
    </row>
    <row r="483" spans="1:19">
      <c r="A483" s="51" t="s">
        <v>10904</v>
      </c>
      <c r="B483" s="19" t="s">
        <v>10905</v>
      </c>
      <c r="C483" s="3" t="s">
        <v>17020</v>
      </c>
      <c r="D483" s="25" t="s">
        <v>6</v>
      </c>
      <c r="E483" s="5" t="s">
        <v>9261</v>
      </c>
      <c r="F483" s="25" t="s">
        <v>8097</v>
      </c>
      <c r="G483" s="3"/>
      <c r="H483" s="19"/>
      <c r="I483" s="19" t="s">
        <v>9249</v>
      </c>
      <c r="J483" s="25" t="s">
        <v>14668</v>
      </c>
      <c r="K483" s="25" t="s">
        <v>14669</v>
      </c>
      <c r="L483" s="25" t="s">
        <v>9269</v>
      </c>
      <c r="M483" s="42">
        <v>2.09504</v>
      </c>
      <c r="N483" s="42">
        <v>0.84811000000000003</v>
      </c>
      <c r="O483" s="192">
        <v>18.5062</v>
      </c>
      <c r="P483" s="192">
        <v>15.695399999999999</v>
      </c>
      <c r="Q483" s="192">
        <v>38.771299999999997</v>
      </c>
      <c r="R483" s="3" t="s">
        <v>9250</v>
      </c>
      <c r="S483" s="19" t="s">
        <v>9499</v>
      </c>
    </row>
    <row r="484" spans="1:19">
      <c r="A484" s="51" t="s">
        <v>10904</v>
      </c>
      <c r="B484" s="19" t="s">
        <v>10905</v>
      </c>
      <c r="C484" s="3" t="s">
        <v>17020</v>
      </c>
      <c r="D484" s="25" t="s">
        <v>6</v>
      </c>
      <c r="E484" s="5" t="s">
        <v>9264</v>
      </c>
      <c r="F484" s="25" t="s">
        <v>8097</v>
      </c>
      <c r="G484" s="3"/>
      <c r="H484" s="19"/>
      <c r="I484" s="19" t="s">
        <v>9249</v>
      </c>
      <c r="J484" s="25" t="s">
        <v>14668</v>
      </c>
      <c r="K484" s="25" t="s">
        <v>14669</v>
      </c>
      <c r="L484" s="25" t="s">
        <v>9269</v>
      </c>
      <c r="M484" s="42">
        <v>2.0960899999999998</v>
      </c>
      <c r="N484" s="42">
        <v>0.84885999999999995</v>
      </c>
      <c r="O484" s="192">
        <v>18.4879</v>
      </c>
      <c r="P484" s="192">
        <v>15.6936</v>
      </c>
      <c r="Q484" s="192">
        <v>38.752400000000002</v>
      </c>
      <c r="R484" s="3" t="s">
        <v>9250</v>
      </c>
      <c r="S484" s="19" t="s">
        <v>9499</v>
      </c>
    </row>
    <row r="485" spans="1:19">
      <c r="A485" s="51" t="s">
        <v>10903</v>
      </c>
      <c r="B485" s="19" t="s">
        <v>10905</v>
      </c>
      <c r="C485" s="19" t="s">
        <v>17020</v>
      </c>
      <c r="D485" s="25" t="s">
        <v>15759</v>
      </c>
      <c r="E485" s="25" t="s">
        <v>4139</v>
      </c>
      <c r="F485" s="59" t="s">
        <v>15877</v>
      </c>
      <c r="G485" s="19" t="s">
        <v>2826</v>
      </c>
      <c r="H485" s="19" t="s">
        <v>4117</v>
      </c>
      <c r="I485" s="19" t="s">
        <v>4118</v>
      </c>
      <c r="J485" s="20" t="s">
        <v>4119</v>
      </c>
      <c r="K485" s="20" t="s">
        <v>4120</v>
      </c>
      <c r="L485" s="19" t="s">
        <v>16934</v>
      </c>
      <c r="M485" s="38">
        <v>2.0646100000000001</v>
      </c>
      <c r="N485" s="38">
        <v>0.83455999999999997</v>
      </c>
      <c r="O485" s="16">
        <v>18.704999999999998</v>
      </c>
      <c r="P485" s="16">
        <v>15.61</v>
      </c>
      <c r="Q485" s="16">
        <v>38.619</v>
      </c>
      <c r="R485" s="19" t="s">
        <v>36</v>
      </c>
      <c r="S485" s="19" t="s">
        <v>15298</v>
      </c>
    </row>
    <row r="486" spans="1:19">
      <c r="A486" s="51" t="s">
        <v>10903</v>
      </c>
      <c r="B486" s="19" t="s">
        <v>10905</v>
      </c>
      <c r="C486" s="19" t="s">
        <v>17020</v>
      </c>
      <c r="D486" s="25" t="s">
        <v>15759</v>
      </c>
      <c r="E486" s="25" t="s">
        <v>4116</v>
      </c>
      <c r="F486" s="59" t="s">
        <v>15877</v>
      </c>
      <c r="G486" s="19" t="s">
        <v>2826</v>
      </c>
      <c r="H486" s="19" t="s">
        <v>4117</v>
      </c>
      <c r="I486" s="19" t="s">
        <v>4118</v>
      </c>
      <c r="J486" s="20" t="s">
        <v>4119</v>
      </c>
      <c r="K486" s="20" t="s">
        <v>4120</v>
      </c>
      <c r="L486" s="19" t="s">
        <v>16934</v>
      </c>
      <c r="M486" s="38">
        <v>2.0657100000000002</v>
      </c>
      <c r="N486" s="38">
        <v>0.83540000000000003</v>
      </c>
      <c r="O486" s="16">
        <v>18.715</v>
      </c>
      <c r="P486" s="16">
        <v>15.635</v>
      </c>
      <c r="Q486" s="16">
        <v>38.659999999999997</v>
      </c>
      <c r="R486" s="19" t="s">
        <v>36</v>
      </c>
      <c r="S486" s="19" t="s">
        <v>15298</v>
      </c>
    </row>
    <row r="487" spans="1:19">
      <c r="A487" s="51" t="s">
        <v>10903</v>
      </c>
      <c r="B487" s="19" t="s">
        <v>10905</v>
      </c>
      <c r="C487" s="19" t="s">
        <v>17020</v>
      </c>
      <c r="D487" s="25" t="s">
        <v>15759</v>
      </c>
      <c r="E487" s="25" t="s">
        <v>4124</v>
      </c>
      <c r="F487" s="59" t="s">
        <v>15877</v>
      </c>
      <c r="G487" s="19" t="s">
        <v>2826</v>
      </c>
      <c r="H487" s="19" t="s">
        <v>4117</v>
      </c>
      <c r="I487" s="19" t="s">
        <v>4118</v>
      </c>
      <c r="J487" s="20" t="s">
        <v>4119</v>
      </c>
      <c r="K487" s="20" t="s">
        <v>4120</v>
      </c>
      <c r="L487" s="19" t="s">
        <v>16934</v>
      </c>
      <c r="M487" s="38">
        <v>2.0625200000000001</v>
      </c>
      <c r="N487" s="38">
        <v>0.83201999999999998</v>
      </c>
      <c r="O487" s="16">
        <v>18.841999999999999</v>
      </c>
      <c r="P487" s="16">
        <v>15.677</v>
      </c>
      <c r="Q487" s="16">
        <v>38.862000000000002</v>
      </c>
      <c r="R487" s="19" t="s">
        <v>36</v>
      </c>
      <c r="S487" s="19" t="s">
        <v>15298</v>
      </c>
    </row>
    <row r="488" spans="1:19">
      <c r="A488" s="51" t="s">
        <v>10903</v>
      </c>
      <c r="B488" s="19" t="s">
        <v>10905</v>
      </c>
      <c r="C488" s="19" t="s">
        <v>17020</v>
      </c>
      <c r="D488" s="25" t="s">
        <v>15759</v>
      </c>
      <c r="E488" s="25" t="s">
        <v>4121</v>
      </c>
      <c r="F488" s="59" t="s">
        <v>15877</v>
      </c>
      <c r="G488" s="19" t="s">
        <v>2826</v>
      </c>
      <c r="H488" s="19" t="s">
        <v>4117</v>
      </c>
      <c r="I488" s="19" t="s">
        <v>4118</v>
      </c>
      <c r="J488" s="20" t="s">
        <v>4119</v>
      </c>
      <c r="K488" s="20" t="s">
        <v>4120</v>
      </c>
      <c r="L488" s="19" t="s">
        <v>16934</v>
      </c>
      <c r="M488" s="38">
        <v>2.0727199999999999</v>
      </c>
      <c r="N488" s="38">
        <v>0.83718999999999999</v>
      </c>
      <c r="O488" s="16">
        <v>18.675000000000001</v>
      </c>
      <c r="P488" s="16">
        <v>15.635</v>
      </c>
      <c r="Q488" s="16">
        <v>38.707999999999998</v>
      </c>
      <c r="R488" s="19" t="s">
        <v>36</v>
      </c>
      <c r="S488" s="19" t="s">
        <v>15298</v>
      </c>
    </row>
    <row r="489" spans="1:19">
      <c r="A489" s="51" t="s">
        <v>10903</v>
      </c>
      <c r="B489" s="19" t="s">
        <v>10905</v>
      </c>
      <c r="C489" s="19" t="s">
        <v>17020</v>
      </c>
      <c r="D489" s="25" t="s">
        <v>15759</v>
      </c>
      <c r="E489" s="25" t="s">
        <v>4125</v>
      </c>
      <c r="F489" s="59" t="s">
        <v>15877</v>
      </c>
      <c r="G489" s="19" t="s">
        <v>2826</v>
      </c>
      <c r="H489" s="19" t="s">
        <v>4117</v>
      </c>
      <c r="I489" s="19" t="s">
        <v>4118</v>
      </c>
      <c r="J489" s="20" t="s">
        <v>4119</v>
      </c>
      <c r="K489" s="20" t="s">
        <v>4120</v>
      </c>
      <c r="L489" s="19" t="s">
        <v>16934</v>
      </c>
      <c r="M489" s="38">
        <v>2.06629</v>
      </c>
      <c r="N489" s="38">
        <v>0.83391000000000004</v>
      </c>
      <c r="O489" s="16">
        <v>18.795999999999999</v>
      </c>
      <c r="P489" s="16">
        <v>15.673999999999999</v>
      </c>
      <c r="Q489" s="16">
        <v>38.838000000000001</v>
      </c>
      <c r="R489" s="19" t="s">
        <v>36</v>
      </c>
      <c r="S489" s="19" t="s">
        <v>15298</v>
      </c>
    </row>
    <row r="490" spans="1:19">
      <c r="A490" s="51" t="s">
        <v>10903</v>
      </c>
      <c r="B490" s="19" t="s">
        <v>10905</v>
      </c>
      <c r="C490" s="19" t="s">
        <v>17020</v>
      </c>
      <c r="D490" s="25" t="s">
        <v>15759</v>
      </c>
      <c r="E490" s="25" t="s">
        <v>4125</v>
      </c>
      <c r="F490" s="59" t="s">
        <v>15877</v>
      </c>
      <c r="G490" s="19" t="s">
        <v>2826</v>
      </c>
      <c r="H490" s="19" t="s">
        <v>4117</v>
      </c>
      <c r="I490" s="19" t="s">
        <v>4118</v>
      </c>
      <c r="J490" s="20" t="s">
        <v>4119</v>
      </c>
      <c r="K490" s="20" t="s">
        <v>4120</v>
      </c>
      <c r="L490" s="19" t="s">
        <v>16934</v>
      </c>
      <c r="M490" s="38">
        <v>2.0650400000000002</v>
      </c>
      <c r="N490" s="38">
        <v>0.83306000000000002</v>
      </c>
      <c r="O490" s="16">
        <v>18.821000000000002</v>
      </c>
      <c r="P490" s="16">
        <v>15.679</v>
      </c>
      <c r="Q490" s="16">
        <v>38.866</v>
      </c>
      <c r="R490" s="19" t="s">
        <v>36</v>
      </c>
      <c r="S490" s="19" t="s">
        <v>15298</v>
      </c>
    </row>
    <row r="491" spans="1:19">
      <c r="A491" s="51" t="s">
        <v>10903</v>
      </c>
      <c r="B491" s="19" t="s">
        <v>10905</v>
      </c>
      <c r="C491" s="19" t="s">
        <v>17020</v>
      </c>
      <c r="D491" s="25" t="s">
        <v>15759</v>
      </c>
      <c r="E491" s="25" t="s">
        <v>4122</v>
      </c>
      <c r="F491" s="59" t="s">
        <v>15877</v>
      </c>
      <c r="G491" s="19" t="s">
        <v>2826</v>
      </c>
      <c r="H491" s="19" t="s">
        <v>4117</v>
      </c>
      <c r="I491" s="19" t="s">
        <v>4118</v>
      </c>
      <c r="J491" s="20" t="s">
        <v>4119</v>
      </c>
      <c r="K491" s="20" t="s">
        <v>4120</v>
      </c>
      <c r="L491" s="19" t="s">
        <v>16934</v>
      </c>
      <c r="M491" s="38">
        <v>2.0735899999999998</v>
      </c>
      <c r="N491" s="38">
        <v>0.83730000000000004</v>
      </c>
      <c r="O491" s="16">
        <v>18.675999999999998</v>
      </c>
      <c r="P491" s="16">
        <v>15.637</v>
      </c>
      <c r="Q491" s="16">
        <v>38.725999999999999</v>
      </c>
      <c r="R491" s="19" t="s">
        <v>36</v>
      </c>
      <c r="S491" s="19" t="s">
        <v>15298</v>
      </c>
    </row>
    <row r="492" spans="1:19">
      <c r="A492" s="51" t="s">
        <v>10903</v>
      </c>
      <c r="B492" s="19" t="s">
        <v>10905</v>
      </c>
      <c r="C492" s="19" t="s">
        <v>17020</v>
      </c>
      <c r="D492" s="25" t="s">
        <v>15759</v>
      </c>
      <c r="E492" s="25" t="s">
        <v>4126</v>
      </c>
      <c r="F492" s="59" t="s">
        <v>15877</v>
      </c>
      <c r="G492" s="19" t="s">
        <v>2826</v>
      </c>
      <c r="H492" s="19" t="s">
        <v>4117</v>
      </c>
      <c r="I492" s="19" t="s">
        <v>4118</v>
      </c>
      <c r="J492" s="20" t="s">
        <v>4119</v>
      </c>
      <c r="K492" s="20" t="s">
        <v>4120</v>
      </c>
      <c r="L492" s="19" t="s">
        <v>16934</v>
      </c>
      <c r="M492" s="38">
        <v>2.06636</v>
      </c>
      <c r="N492" s="38">
        <v>0.83362000000000003</v>
      </c>
      <c r="O492" s="16">
        <v>18.803999999999998</v>
      </c>
      <c r="P492" s="16">
        <v>15.675000000000001</v>
      </c>
      <c r="Q492" s="16">
        <v>38.856000000000002</v>
      </c>
      <c r="R492" s="19" t="s">
        <v>36</v>
      </c>
      <c r="S492" s="19" t="s">
        <v>15298</v>
      </c>
    </row>
    <row r="493" spans="1:19">
      <c r="A493" s="51" t="s">
        <v>10903</v>
      </c>
      <c r="B493" s="19" t="s">
        <v>10905</v>
      </c>
      <c r="C493" s="19" t="s">
        <v>17020</v>
      </c>
      <c r="D493" s="25" t="s">
        <v>15759</v>
      </c>
      <c r="E493" s="25" t="s">
        <v>4127</v>
      </c>
      <c r="F493" s="59" t="s">
        <v>15877</v>
      </c>
      <c r="G493" s="19" t="s">
        <v>2826</v>
      </c>
      <c r="H493" s="19" t="s">
        <v>4117</v>
      </c>
      <c r="I493" s="19" t="s">
        <v>4118</v>
      </c>
      <c r="J493" s="20" t="s">
        <v>4119</v>
      </c>
      <c r="K493" s="20" t="s">
        <v>4120</v>
      </c>
      <c r="L493" s="19" t="s">
        <v>16934</v>
      </c>
      <c r="M493" s="38">
        <v>2.06637</v>
      </c>
      <c r="N493" s="38">
        <v>0.83355999999999997</v>
      </c>
      <c r="O493" s="16">
        <v>18.806999999999999</v>
      </c>
      <c r="P493" s="16">
        <v>15.677</v>
      </c>
      <c r="Q493" s="16">
        <v>38.862000000000002</v>
      </c>
      <c r="R493" s="19" t="s">
        <v>36</v>
      </c>
      <c r="S493" s="19" t="s">
        <v>15298</v>
      </c>
    </row>
    <row r="494" spans="1:19">
      <c r="A494" s="51" t="s">
        <v>10903</v>
      </c>
      <c r="B494" s="19" t="s">
        <v>10905</v>
      </c>
      <c r="C494" s="19" t="s">
        <v>17020</v>
      </c>
      <c r="D494" s="25" t="s">
        <v>15759</v>
      </c>
      <c r="E494" s="25" t="s">
        <v>4123</v>
      </c>
      <c r="F494" s="59" t="s">
        <v>15877</v>
      </c>
      <c r="G494" s="19" t="s">
        <v>2826</v>
      </c>
      <c r="H494" s="19" t="s">
        <v>4117</v>
      </c>
      <c r="I494" s="19" t="s">
        <v>4118</v>
      </c>
      <c r="J494" s="20" t="s">
        <v>4119</v>
      </c>
      <c r="K494" s="20" t="s">
        <v>4120</v>
      </c>
      <c r="L494" s="19" t="s">
        <v>16934</v>
      </c>
      <c r="M494" s="38">
        <v>2.07315</v>
      </c>
      <c r="N494" s="38">
        <v>0.83748</v>
      </c>
      <c r="O494" s="16">
        <v>18.690000000000001</v>
      </c>
      <c r="P494" s="16">
        <v>15.653</v>
      </c>
      <c r="Q494" s="16">
        <v>38.747</v>
      </c>
      <c r="R494" s="19" t="s">
        <v>36</v>
      </c>
      <c r="S494" s="19" t="s">
        <v>15298</v>
      </c>
    </row>
    <row r="495" spans="1:19">
      <c r="A495" s="51" t="s">
        <v>10903</v>
      </c>
      <c r="B495" s="19" t="s">
        <v>10905</v>
      </c>
      <c r="C495" s="19" t="s">
        <v>17020</v>
      </c>
      <c r="D495" s="25" t="s">
        <v>15759</v>
      </c>
      <c r="E495" s="25" t="s">
        <v>4128</v>
      </c>
      <c r="F495" s="59" t="s">
        <v>15877</v>
      </c>
      <c r="G495" s="19" t="s">
        <v>2826</v>
      </c>
      <c r="H495" s="19" t="s">
        <v>4117</v>
      </c>
      <c r="I495" s="19" t="s">
        <v>4118</v>
      </c>
      <c r="J495" s="20" t="s">
        <v>4119</v>
      </c>
      <c r="K495" s="20" t="s">
        <v>4120</v>
      </c>
      <c r="L495" s="19" t="s">
        <v>16934</v>
      </c>
      <c r="M495" s="38">
        <v>2.0667399999999998</v>
      </c>
      <c r="N495" s="38">
        <v>0.83374000000000004</v>
      </c>
      <c r="O495" s="16">
        <v>18.809000000000001</v>
      </c>
      <c r="P495" s="16">
        <v>15.682</v>
      </c>
      <c r="Q495" s="16">
        <v>38.872999999999998</v>
      </c>
      <c r="R495" s="19" t="s">
        <v>36</v>
      </c>
      <c r="S495" s="19" t="s">
        <v>15298</v>
      </c>
    </row>
    <row r="496" spans="1:19">
      <c r="A496" s="51" t="s">
        <v>10903</v>
      </c>
      <c r="B496" s="19" t="s">
        <v>10905</v>
      </c>
      <c r="C496" s="19" t="s">
        <v>17020</v>
      </c>
      <c r="D496" s="25" t="s">
        <v>15759</v>
      </c>
      <c r="E496" s="25" t="s">
        <v>4129</v>
      </c>
      <c r="F496" s="59" t="s">
        <v>15877</v>
      </c>
      <c r="G496" s="19" t="s">
        <v>2826</v>
      </c>
      <c r="H496" s="19" t="s">
        <v>4117</v>
      </c>
      <c r="I496" s="19" t="s">
        <v>4118</v>
      </c>
      <c r="J496" s="20" t="s">
        <v>4119</v>
      </c>
      <c r="K496" s="20" t="s">
        <v>4120</v>
      </c>
      <c r="L496" s="19" t="s">
        <v>16934</v>
      </c>
      <c r="M496" s="38">
        <v>2.06731</v>
      </c>
      <c r="N496" s="38">
        <v>0.83392999999999995</v>
      </c>
      <c r="O496" s="16">
        <v>18.806999999999999</v>
      </c>
      <c r="P496" s="16">
        <v>15.683999999999999</v>
      </c>
      <c r="Q496" s="16">
        <v>38.880000000000003</v>
      </c>
      <c r="R496" s="19" t="s">
        <v>36</v>
      </c>
      <c r="S496" s="19" t="s">
        <v>15298</v>
      </c>
    </row>
    <row r="497" spans="1:19">
      <c r="A497" s="51" t="s">
        <v>10903</v>
      </c>
      <c r="B497" s="19" t="s">
        <v>10905</v>
      </c>
      <c r="C497" s="19" t="s">
        <v>17020</v>
      </c>
      <c r="D497" s="25" t="s">
        <v>15759</v>
      </c>
      <c r="E497" s="25" t="s">
        <v>4132</v>
      </c>
      <c r="F497" s="59" t="s">
        <v>15877</v>
      </c>
      <c r="G497" s="19" t="s">
        <v>2826</v>
      </c>
      <c r="H497" s="19" t="s">
        <v>4117</v>
      </c>
      <c r="I497" s="19" t="s">
        <v>4118</v>
      </c>
      <c r="J497" s="20" t="s">
        <v>4119</v>
      </c>
      <c r="K497" s="20" t="s">
        <v>4120</v>
      </c>
      <c r="L497" s="19" t="s">
        <v>16934</v>
      </c>
      <c r="M497" s="38">
        <v>2.0747499999999999</v>
      </c>
      <c r="N497" s="38">
        <v>0.83709999999999996</v>
      </c>
      <c r="O497" s="16">
        <v>18.713999999999999</v>
      </c>
      <c r="P497" s="16">
        <v>15.664999999999999</v>
      </c>
      <c r="Q497" s="16">
        <v>38.826999999999998</v>
      </c>
      <c r="R497" s="19" t="s">
        <v>36</v>
      </c>
      <c r="S497" s="19" t="s">
        <v>15298</v>
      </c>
    </row>
    <row r="498" spans="1:19">
      <c r="A498" s="51" t="s">
        <v>10903</v>
      </c>
      <c r="B498" s="19" t="s">
        <v>10905</v>
      </c>
      <c r="C498" s="19" t="s">
        <v>17020</v>
      </c>
      <c r="D498" s="25" t="s">
        <v>15759</v>
      </c>
      <c r="E498" s="25" t="s">
        <v>4133</v>
      </c>
      <c r="F498" s="59" t="s">
        <v>15877</v>
      </c>
      <c r="G498" s="19" t="s">
        <v>2826</v>
      </c>
      <c r="H498" s="19" t="s">
        <v>4117</v>
      </c>
      <c r="I498" s="19" t="s">
        <v>4118</v>
      </c>
      <c r="J498" s="20" t="s">
        <v>4119</v>
      </c>
      <c r="K498" s="20" t="s">
        <v>4120</v>
      </c>
      <c r="L498" s="19" t="s">
        <v>16934</v>
      </c>
      <c r="M498" s="38">
        <v>2.0747599999999999</v>
      </c>
      <c r="N498" s="38">
        <v>0.83716000000000002</v>
      </c>
      <c r="O498" s="16">
        <v>18.715</v>
      </c>
      <c r="P498" s="16">
        <v>15.667</v>
      </c>
      <c r="Q498" s="16">
        <v>38.829000000000001</v>
      </c>
      <c r="R498" s="19" t="s">
        <v>36</v>
      </c>
      <c r="S498" s="19" t="s">
        <v>15298</v>
      </c>
    </row>
    <row r="499" spans="1:19">
      <c r="A499" s="51" t="s">
        <v>10903</v>
      </c>
      <c r="B499" s="19" t="s">
        <v>10905</v>
      </c>
      <c r="C499" s="19" t="s">
        <v>17020</v>
      </c>
      <c r="D499" s="25" t="s">
        <v>15759</v>
      </c>
      <c r="E499" s="25" t="s">
        <v>4131</v>
      </c>
      <c r="F499" s="59" t="s">
        <v>15877</v>
      </c>
      <c r="G499" s="19" t="s">
        <v>2826</v>
      </c>
      <c r="H499" s="19" t="s">
        <v>4117</v>
      </c>
      <c r="I499" s="19" t="s">
        <v>4118</v>
      </c>
      <c r="J499" s="20" t="s">
        <v>4119</v>
      </c>
      <c r="K499" s="20" t="s">
        <v>4120</v>
      </c>
      <c r="L499" s="19" t="s">
        <v>16934</v>
      </c>
      <c r="M499" s="38">
        <v>2.0747100000000001</v>
      </c>
      <c r="N499" s="38">
        <v>0.83711000000000002</v>
      </c>
      <c r="O499" s="16">
        <v>18.718</v>
      </c>
      <c r="P499" s="16">
        <v>15.669</v>
      </c>
      <c r="Q499" s="16">
        <v>38.834000000000003</v>
      </c>
      <c r="R499" s="19" t="s">
        <v>36</v>
      </c>
      <c r="S499" s="19" t="s">
        <v>15298</v>
      </c>
    </row>
    <row r="500" spans="1:19">
      <c r="A500" s="51" t="s">
        <v>10903</v>
      </c>
      <c r="B500" s="19" t="s">
        <v>10905</v>
      </c>
      <c r="C500" s="19" t="s">
        <v>17020</v>
      </c>
      <c r="D500" s="25" t="s">
        <v>15759</v>
      </c>
      <c r="E500" s="25" t="s">
        <v>4134</v>
      </c>
      <c r="F500" s="59" t="s">
        <v>15877</v>
      </c>
      <c r="G500" s="19" t="s">
        <v>2826</v>
      </c>
      <c r="H500" s="19" t="s">
        <v>4117</v>
      </c>
      <c r="I500" s="19" t="s">
        <v>4118</v>
      </c>
      <c r="J500" s="20" t="s">
        <v>4119</v>
      </c>
      <c r="K500" s="20" t="s">
        <v>4120</v>
      </c>
      <c r="L500" s="19" t="s">
        <v>16934</v>
      </c>
      <c r="M500" s="38">
        <v>2.0752100000000002</v>
      </c>
      <c r="N500" s="38">
        <v>0.83721000000000001</v>
      </c>
      <c r="O500" s="16">
        <v>18.722999999999999</v>
      </c>
      <c r="P500" s="16">
        <v>15.675000000000001</v>
      </c>
      <c r="Q500" s="16">
        <v>38.853999999999999</v>
      </c>
      <c r="R500" s="19" t="s">
        <v>36</v>
      </c>
      <c r="S500" s="19" t="s">
        <v>15298</v>
      </c>
    </row>
    <row r="501" spans="1:19">
      <c r="A501" s="51" t="s">
        <v>10903</v>
      </c>
      <c r="B501" s="19" t="s">
        <v>10905</v>
      </c>
      <c r="C501" s="19" t="s">
        <v>17020</v>
      </c>
      <c r="D501" s="25" t="s">
        <v>15759</v>
      </c>
      <c r="E501" s="25" t="s">
        <v>4135</v>
      </c>
      <c r="F501" s="59" t="s">
        <v>15877</v>
      </c>
      <c r="G501" s="19" t="s">
        <v>2826</v>
      </c>
      <c r="H501" s="19" t="s">
        <v>4117</v>
      </c>
      <c r="I501" s="19" t="s">
        <v>4118</v>
      </c>
      <c r="J501" s="20" t="s">
        <v>4119</v>
      </c>
      <c r="K501" s="20" t="s">
        <v>4120</v>
      </c>
      <c r="L501" s="19" t="s">
        <v>16934</v>
      </c>
      <c r="M501" s="38">
        <v>2.07524</v>
      </c>
      <c r="N501" s="38">
        <v>0.83718000000000004</v>
      </c>
      <c r="O501" s="16">
        <v>18.722999999999999</v>
      </c>
      <c r="P501" s="16">
        <v>15.675000000000001</v>
      </c>
      <c r="Q501" s="16">
        <v>38.854999999999997</v>
      </c>
      <c r="R501" s="19" t="s">
        <v>36</v>
      </c>
      <c r="S501" s="19" t="s">
        <v>15298</v>
      </c>
    </row>
    <row r="502" spans="1:19">
      <c r="A502" s="51" t="s">
        <v>10903</v>
      </c>
      <c r="B502" s="19" t="s">
        <v>10905</v>
      </c>
      <c r="C502" s="19" t="s">
        <v>17020</v>
      </c>
      <c r="D502" s="25" t="s">
        <v>15759</v>
      </c>
      <c r="E502" s="25" t="s">
        <v>4136</v>
      </c>
      <c r="F502" s="59" t="s">
        <v>15877</v>
      </c>
      <c r="G502" s="19" t="s">
        <v>2826</v>
      </c>
      <c r="H502" s="19" t="s">
        <v>4117</v>
      </c>
      <c r="I502" s="19" t="s">
        <v>4118</v>
      </c>
      <c r="J502" s="20" t="s">
        <v>4119</v>
      </c>
      <c r="K502" s="20" t="s">
        <v>4120</v>
      </c>
      <c r="L502" s="19" t="s">
        <v>16934</v>
      </c>
      <c r="M502" s="38">
        <v>2.0763799999999999</v>
      </c>
      <c r="N502" s="38">
        <v>0.83738999999999997</v>
      </c>
      <c r="O502" s="16">
        <v>18.728999999999999</v>
      </c>
      <c r="P502" s="16">
        <v>15.683</v>
      </c>
      <c r="Q502" s="16">
        <v>38.889000000000003</v>
      </c>
      <c r="R502" s="19" t="s">
        <v>36</v>
      </c>
      <c r="S502" s="19" t="s">
        <v>15298</v>
      </c>
    </row>
    <row r="503" spans="1:19">
      <c r="A503" s="51" t="s">
        <v>10903</v>
      </c>
      <c r="B503" s="19" t="s">
        <v>10905</v>
      </c>
      <c r="C503" s="19" t="s">
        <v>17020</v>
      </c>
      <c r="D503" s="25" t="s">
        <v>15759</v>
      </c>
      <c r="E503" s="25" t="s">
        <v>4130</v>
      </c>
      <c r="F503" s="59" t="s">
        <v>15877</v>
      </c>
      <c r="G503" s="19" t="s">
        <v>2826</v>
      </c>
      <c r="H503" s="19" t="s">
        <v>4117</v>
      </c>
      <c r="I503" s="19" t="s">
        <v>4118</v>
      </c>
      <c r="J503" s="20" t="s">
        <v>4119</v>
      </c>
      <c r="K503" s="20" t="s">
        <v>4120</v>
      </c>
      <c r="L503" s="19" t="s">
        <v>16934</v>
      </c>
      <c r="M503" s="38">
        <v>2.0726900000000001</v>
      </c>
      <c r="N503" s="38">
        <v>0.83533999999999997</v>
      </c>
      <c r="O503" s="16">
        <v>18.82</v>
      </c>
      <c r="P503" s="16">
        <v>15.721</v>
      </c>
      <c r="Q503" s="16">
        <v>39.008000000000003</v>
      </c>
      <c r="R503" s="19" t="s">
        <v>36</v>
      </c>
      <c r="S503" s="19" t="s">
        <v>15298</v>
      </c>
    </row>
    <row r="504" spans="1:19">
      <c r="A504" s="51" t="s">
        <v>10903</v>
      </c>
      <c r="B504" s="19" t="s">
        <v>10905</v>
      </c>
      <c r="C504" s="19" t="s">
        <v>17020</v>
      </c>
      <c r="D504" s="25" t="s">
        <v>15759</v>
      </c>
      <c r="E504" s="25" t="s">
        <v>4137</v>
      </c>
      <c r="F504" s="59" t="s">
        <v>15877</v>
      </c>
      <c r="G504" s="19" t="s">
        <v>2826</v>
      </c>
      <c r="H504" s="19" t="s">
        <v>4117</v>
      </c>
      <c r="I504" s="19" t="s">
        <v>4118</v>
      </c>
      <c r="J504" s="20" t="s">
        <v>4119</v>
      </c>
      <c r="K504" s="20" t="s">
        <v>4120</v>
      </c>
      <c r="L504" s="19" t="s">
        <v>16934</v>
      </c>
      <c r="M504" s="38">
        <v>2.0776599999999998</v>
      </c>
      <c r="N504" s="38">
        <v>0.83757000000000004</v>
      </c>
      <c r="O504" s="16">
        <v>18.741</v>
      </c>
      <c r="P504" s="16">
        <v>15.696999999999999</v>
      </c>
      <c r="Q504" s="16">
        <v>38.936999999999998</v>
      </c>
      <c r="R504" s="19" t="s">
        <v>36</v>
      </c>
      <c r="S504" s="19" t="s">
        <v>15298</v>
      </c>
    </row>
    <row r="505" spans="1:19">
      <c r="A505" s="51" t="s">
        <v>10903</v>
      </c>
      <c r="B505" s="19" t="s">
        <v>10905</v>
      </c>
      <c r="C505" s="19" t="s">
        <v>17020</v>
      </c>
      <c r="D505" s="25" t="s">
        <v>15759</v>
      </c>
      <c r="E505" s="25" t="s">
        <v>4138</v>
      </c>
      <c r="F505" s="59" t="s">
        <v>15877</v>
      </c>
      <c r="G505" s="19" t="s">
        <v>2826</v>
      </c>
      <c r="H505" s="19" t="s">
        <v>4117</v>
      </c>
      <c r="I505" s="19" t="s">
        <v>4118</v>
      </c>
      <c r="J505" s="20" t="s">
        <v>4119</v>
      </c>
      <c r="K505" s="20" t="s">
        <v>4120</v>
      </c>
      <c r="L505" s="19" t="s">
        <v>16934</v>
      </c>
      <c r="M505" s="38">
        <v>2.0777899999999998</v>
      </c>
      <c r="N505" s="38">
        <v>0.83770999999999995</v>
      </c>
      <c r="O505" s="16">
        <v>18.742000000000001</v>
      </c>
      <c r="P505" s="16">
        <v>15.7</v>
      </c>
      <c r="Q505" s="16">
        <v>38.942</v>
      </c>
      <c r="R505" s="19" t="s">
        <v>36</v>
      </c>
      <c r="S505" s="19" t="s">
        <v>15298</v>
      </c>
    </row>
    <row r="506" spans="1:19">
      <c r="A506" s="19" t="s">
        <v>10903</v>
      </c>
      <c r="B506" s="19" t="s">
        <v>10905</v>
      </c>
      <c r="C506" s="19" t="s">
        <v>17020</v>
      </c>
      <c r="D506" s="25" t="s">
        <v>6</v>
      </c>
      <c r="E506" s="25" t="s">
        <v>3956</v>
      </c>
      <c r="F506" s="20" t="s">
        <v>8097</v>
      </c>
      <c r="G506" s="19" t="s">
        <v>10784</v>
      </c>
      <c r="H506" s="19" t="s">
        <v>12086</v>
      </c>
      <c r="I506" s="19" t="s">
        <v>11981</v>
      </c>
      <c r="J506" s="20" t="s">
        <v>209</v>
      </c>
      <c r="K506" s="20" t="s">
        <v>210</v>
      </c>
      <c r="L506" s="19" t="s">
        <v>16934</v>
      </c>
      <c r="M506" s="38">
        <v>2.0982799999999999</v>
      </c>
      <c r="N506" s="38">
        <v>0.85174000000000005</v>
      </c>
      <c r="O506" s="16">
        <v>18.381399999999999</v>
      </c>
      <c r="P506" s="16">
        <v>15.65617364</v>
      </c>
      <c r="Q506" s="16">
        <v>38.569323990000001</v>
      </c>
      <c r="R506" s="19" t="s">
        <v>9399</v>
      </c>
      <c r="S506" s="19" t="s">
        <v>9607</v>
      </c>
    </row>
    <row r="507" spans="1:19">
      <c r="A507" s="19" t="s">
        <v>10903</v>
      </c>
      <c r="B507" s="19" t="s">
        <v>10905</v>
      </c>
      <c r="C507" s="19" t="s">
        <v>17020</v>
      </c>
      <c r="D507" s="25" t="s">
        <v>6</v>
      </c>
      <c r="E507" s="25" t="s">
        <v>3958</v>
      </c>
      <c r="F507" s="20" t="s">
        <v>8097</v>
      </c>
      <c r="G507" s="19" t="s">
        <v>10784</v>
      </c>
      <c r="H507" s="19" t="s">
        <v>12086</v>
      </c>
      <c r="I507" s="19" t="s">
        <v>11981</v>
      </c>
      <c r="J507" s="20" t="s">
        <v>209</v>
      </c>
      <c r="K507" s="20" t="s">
        <v>210</v>
      </c>
      <c r="L507" s="19" t="s">
        <v>16934</v>
      </c>
      <c r="M507" s="38">
        <v>2.0990899999999999</v>
      </c>
      <c r="N507" s="38">
        <v>0.85197000000000001</v>
      </c>
      <c r="O507" s="16">
        <v>18.3628</v>
      </c>
      <c r="P507" s="16">
        <v>15.64455472</v>
      </c>
      <c r="Q507" s="16">
        <v>38.545169850000001</v>
      </c>
      <c r="R507" s="19" t="s">
        <v>9399</v>
      </c>
      <c r="S507" s="19" t="s">
        <v>9607</v>
      </c>
    </row>
    <row r="508" spans="1:19">
      <c r="A508" s="19" t="s">
        <v>10903</v>
      </c>
      <c r="B508" s="19" t="s">
        <v>10905</v>
      </c>
      <c r="C508" s="19" t="s">
        <v>17020</v>
      </c>
      <c r="D508" s="25" t="s">
        <v>6</v>
      </c>
      <c r="E508" s="25" t="s">
        <v>7316</v>
      </c>
      <c r="F508" s="20" t="s">
        <v>15693</v>
      </c>
      <c r="G508" s="19" t="s">
        <v>7311</v>
      </c>
      <c r="H508" s="19"/>
      <c r="I508" s="19" t="s">
        <v>7317</v>
      </c>
      <c r="J508" s="20" t="s">
        <v>7318</v>
      </c>
      <c r="K508" s="20" t="s">
        <v>7319</v>
      </c>
      <c r="L508" s="19" t="s">
        <v>16934</v>
      </c>
      <c r="M508" s="38">
        <v>2.02149</v>
      </c>
      <c r="N508" s="38">
        <v>0.81005000000000005</v>
      </c>
      <c r="O508" s="16">
        <v>19.398</v>
      </c>
      <c r="P508" s="16">
        <v>15.712999999999999</v>
      </c>
      <c r="Q508" s="16">
        <v>39.213000000000001</v>
      </c>
      <c r="R508" s="19" t="s">
        <v>36</v>
      </c>
      <c r="S508" s="19" t="s">
        <v>15298</v>
      </c>
    </row>
    <row r="509" spans="1:19">
      <c r="A509" s="19" t="s">
        <v>10903</v>
      </c>
      <c r="B509" s="19" t="s">
        <v>10905</v>
      </c>
      <c r="C509" s="19" t="s">
        <v>17020</v>
      </c>
      <c r="D509" s="25" t="s">
        <v>6</v>
      </c>
      <c r="E509" s="25" t="s">
        <v>552</v>
      </c>
      <c r="F509" s="20" t="s">
        <v>8097</v>
      </c>
      <c r="G509" s="19" t="s">
        <v>61</v>
      </c>
      <c r="H509" s="19" t="s">
        <v>553</v>
      </c>
      <c r="I509" s="19" t="s">
        <v>558</v>
      </c>
      <c r="J509" s="20" t="s">
        <v>559</v>
      </c>
      <c r="K509" s="20" t="s">
        <v>560</v>
      </c>
      <c r="L509" s="19" t="s">
        <v>16934</v>
      </c>
      <c r="M509" s="38">
        <v>2.0823900000000002</v>
      </c>
      <c r="N509" s="38">
        <v>0.84736</v>
      </c>
      <c r="O509" s="16">
        <v>18.341000000000001</v>
      </c>
      <c r="P509" s="16">
        <v>15.541</v>
      </c>
      <c r="Q509" s="16">
        <v>38.192999999999998</v>
      </c>
      <c r="R509" s="19" t="s">
        <v>36</v>
      </c>
      <c r="S509" s="19" t="s">
        <v>15298</v>
      </c>
    </row>
    <row r="510" spans="1:19">
      <c r="A510" s="19" t="s">
        <v>10903</v>
      </c>
      <c r="B510" s="19" t="s">
        <v>10905</v>
      </c>
      <c r="C510" s="19" t="s">
        <v>17020</v>
      </c>
      <c r="D510" s="25" t="s">
        <v>6</v>
      </c>
      <c r="E510" s="25" t="s">
        <v>555</v>
      </c>
      <c r="F510" s="20" t="s">
        <v>8097</v>
      </c>
      <c r="G510" s="19" t="s">
        <v>61</v>
      </c>
      <c r="H510" s="19" t="s">
        <v>553</v>
      </c>
      <c r="I510" s="19" t="s">
        <v>558</v>
      </c>
      <c r="J510" s="20" t="s">
        <v>559</v>
      </c>
      <c r="K510" s="20" t="s">
        <v>560</v>
      </c>
      <c r="L510" s="19" t="s">
        <v>16934</v>
      </c>
      <c r="M510" s="38">
        <v>2.0895899999999998</v>
      </c>
      <c r="N510" s="38">
        <v>0.85329999999999995</v>
      </c>
      <c r="O510" s="16">
        <v>18.311</v>
      </c>
      <c r="P510" s="16">
        <v>15.625</v>
      </c>
      <c r="Q510" s="16">
        <v>38.262</v>
      </c>
      <c r="R510" s="19" t="s">
        <v>36</v>
      </c>
      <c r="S510" s="19" t="s">
        <v>15298</v>
      </c>
    </row>
    <row r="511" spans="1:19">
      <c r="A511" s="19" t="s">
        <v>10903</v>
      </c>
      <c r="B511" s="19" t="s">
        <v>10905</v>
      </c>
      <c r="C511" s="19" t="s">
        <v>17020</v>
      </c>
      <c r="D511" s="25" t="s">
        <v>6</v>
      </c>
      <c r="E511" s="25" t="s">
        <v>554</v>
      </c>
      <c r="F511" s="20" t="s">
        <v>8097</v>
      </c>
      <c r="G511" s="19" t="s">
        <v>61</v>
      </c>
      <c r="H511" s="19" t="s">
        <v>553</v>
      </c>
      <c r="I511" s="19" t="s">
        <v>558</v>
      </c>
      <c r="J511" s="20" t="s">
        <v>559</v>
      </c>
      <c r="K511" s="20" t="s">
        <v>560</v>
      </c>
      <c r="L511" s="19" t="s">
        <v>16934</v>
      </c>
      <c r="M511" s="38">
        <v>2.0872600000000001</v>
      </c>
      <c r="N511" s="38">
        <v>0.84655000000000002</v>
      </c>
      <c r="O511" s="16">
        <v>18.503</v>
      </c>
      <c r="P511" s="16">
        <v>15.664</v>
      </c>
      <c r="Q511" s="16">
        <v>38.621000000000002</v>
      </c>
      <c r="R511" s="19" t="s">
        <v>36</v>
      </c>
      <c r="S511" s="19" t="s">
        <v>15298</v>
      </c>
    </row>
    <row r="512" spans="1:19">
      <c r="A512" s="51" t="s">
        <v>10903</v>
      </c>
      <c r="B512" s="19" t="s">
        <v>10905</v>
      </c>
      <c r="C512" s="19" t="s">
        <v>17020</v>
      </c>
      <c r="D512" s="25" t="s">
        <v>6</v>
      </c>
      <c r="E512" s="25" t="s">
        <v>5159</v>
      </c>
      <c r="F512" s="20" t="s">
        <v>2203</v>
      </c>
      <c r="G512" s="19" t="s">
        <v>4809</v>
      </c>
      <c r="H512" s="19"/>
      <c r="I512" s="19" t="s">
        <v>5160</v>
      </c>
      <c r="J512" s="20" t="s">
        <v>4812</v>
      </c>
      <c r="K512" s="20" t="s">
        <v>4813</v>
      </c>
      <c r="L512" s="19" t="s">
        <v>16934</v>
      </c>
      <c r="M512" s="38">
        <v>2.06901</v>
      </c>
      <c r="N512" s="38">
        <v>0.83409</v>
      </c>
      <c r="O512" s="16">
        <v>18.78</v>
      </c>
      <c r="P512" s="16">
        <v>15.677</v>
      </c>
      <c r="Q512" s="16">
        <v>38.854999999999997</v>
      </c>
      <c r="R512" s="19" t="s">
        <v>36</v>
      </c>
      <c r="S512" s="19" t="s">
        <v>15298</v>
      </c>
    </row>
    <row r="513" spans="1:19">
      <c r="A513" s="51" t="s">
        <v>10903</v>
      </c>
      <c r="B513" s="19" t="s">
        <v>10905</v>
      </c>
      <c r="C513" s="19" t="s">
        <v>17020</v>
      </c>
      <c r="D513" s="25" t="s">
        <v>6</v>
      </c>
      <c r="E513" s="25" t="s">
        <v>5161</v>
      </c>
      <c r="F513" s="20" t="s">
        <v>2203</v>
      </c>
      <c r="G513" s="19" t="s">
        <v>4809</v>
      </c>
      <c r="H513" s="19"/>
      <c r="I513" s="19" t="s">
        <v>5160</v>
      </c>
      <c r="J513" s="20" t="s">
        <v>4812</v>
      </c>
      <c r="K513" s="20" t="s">
        <v>4813</v>
      </c>
      <c r="L513" s="19" t="s">
        <v>16934</v>
      </c>
      <c r="M513" s="38">
        <v>2.07342</v>
      </c>
      <c r="N513" s="38">
        <v>0.83445999999999998</v>
      </c>
      <c r="O513" s="16">
        <v>18.814</v>
      </c>
      <c r="P513" s="16">
        <f>N513*O513</f>
        <v>15.69953044</v>
      </c>
      <c r="Q513" s="16">
        <f>O513*M513</f>
        <v>39.009323880000004</v>
      </c>
      <c r="R513" s="19" t="s">
        <v>36</v>
      </c>
      <c r="S513" s="19" t="s">
        <v>15298</v>
      </c>
    </row>
    <row r="514" spans="1:19">
      <c r="A514" s="19" t="s">
        <v>10903</v>
      </c>
      <c r="B514" s="19" t="s">
        <v>10905</v>
      </c>
      <c r="C514" s="19" t="s">
        <v>17020</v>
      </c>
      <c r="D514" s="25" t="s">
        <v>6</v>
      </c>
      <c r="E514" s="25" t="s">
        <v>4341</v>
      </c>
      <c r="F514" s="20" t="s">
        <v>4276</v>
      </c>
      <c r="G514" s="19" t="s">
        <v>4277</v>
      </c>
      <c r="H514" s="19" t="s">
        <v>4342</v>
      </c>
      <c r="I514" s="19" t="s">
        <v>4323</v>
      </c>
      <c r="J514" s="20" t="s">
        <v>4343</v>
      </c>
      <c r="K514" s="20" t="s">
        <v>4326</v>
      </c>
      <c r="L514" s="19" t="s">
        <v>16934</v>
      </c>
      <c r="M514" s="38">
        <v>2.0743100000000001</v>
      </c>
      <c r="N514" s="38">
        <v>0.83865999999999996</v>
      </c>
      <c r="O514" s="16">
        <v>18.506</v>
      </c>
      <c r="P514" s="16">
        <v>15.52</v>
      </c>
      <c r="Q514" s="16">
        <v>38.387</v>
      </c>
      <c r="R514" s="19" t="s">
        <v>36</v>
      </c>
      <c r="S514" s="19" t="s">
        <v>15298</v>
      </c>
    </row>
    <row r="515" spans="1:19">
      <c r="A515" s="19" t="s">
        <v>10903</v>
      </c>
      <c r="B515" s="19" t="s">
        <v>10905</v>
      </c>
      <c r="C515" s="19" t="s">
        <v>17020</v>
      </c>
      <c r="D515" s="25" t="s">
        <v>6</v>
      </c>
      <c r="E515" s="25" t="s">
        <v>1879</v>
      </c>
      <c r="F515" s="20" t="s">
        <v>1852</v>
      </c>
      <c r="G515" s="19" t="s">
        <v>1868</v>
      </c>
      <c r="H515" s="19"/>
      <c r="I515" s="19" t="s">
        <v>1880</v>
      </c>
      <c r="J515" s="20" t="s">
        <v>1858</v>
      </c>
      <c r="K515" s="20" t="s">
        <v>1859</v>
      </c>
      <c r="L515" s="19" t="s">
        <v>16934</v>
      </c>
      <c r="M515" s="38">
        <v>2.0857000000000001</v>
      </c>
      <c r="N515" s="38">
        <v>0.84580999999999995</v>
      </c>
      <c r="O515" s="16">
        <v>18.451000000000001</v>
      </c>
      <c r="P515" s="16">
        <f>N515*O515</f>
        <v>15.606040309999999</v>
      </c>
      <c r="Q515" s="16">
        <f>O515*M515</f>
        <v>38.483250700000006</v>
      </c>
      <c r="R515" s="19" t="s">
        <v>36</v>
      </c>
      <c r="S515" s="19" t="s">
        <v>15298</v>
      </c>
    </row>
    <row r="516" spans="1:19">
      <c r="A516" s="19" t="s">
        <v>10904</v>
      </c>
      <c r="B516" s="19" t="s">
        <v>10905</v>
      </c>
      <c r="C516" s="19" t="s">
        <v>17020</v>
      </c>
      <c r="D516" s="25" t="s">
        <v>6</v>
      </c>
      <c r="E516" s="25" t="s">
        <v>11400</v>
      </c>
      <c r="F516" s="25" t="s">
        <v>8097</v>
      </c>
      <c r="G516" s="3"/>
      <c r="H516" s="3"/>
      <c r="I516" s="19" t="s">
        <v>87</v>
      </c>
      <c r="J516" s="25" t="s">
        <v>11735</v>
      </c>
      <c r="K516" s="25" t="s">
        <v>11736</v>
      </c>
      <c r="L516" s="19" t="s">
        <v>16934</v>
      </c>
      <c r="M516" s="38">
        <v>1.9531700000000001</v>
      </c>
      <c r="N516" s="38">
        <v>0.77629000000000004</v>
      </c>
      <c r="O516" s="16">
        <v>20.327000000000002</v>
      </c>
      <c r="P516" s="16">
        <v>15.779500000000001</v>
      </c>
      <c r="Q516" s="16">
        <v>39.702100000000002</v>
      </c>
      <c r="R516" s="19" t="s">
        <v>11394</v>
      </c>
      <c r="S516" s="19" t="s">
        <v>15292</v>
      </c>
    </row>
    <row r="517" spans="1:19">
      <c r="A517" s="19" t="s">
        <v>10904</v>
      </c>
      <c r="B517" s="19" t="s">
        <v>10905</v>
      </c>
      <c r="C517" s="19" t="s">
        <v>17020</v>
      </c>
      <c r="D517" s="25" t="s">
        <v>6</v>
      </c>
      <c r="E517" s="25" t="s">
        <v>11401</v>
      </c>
      <c r="F517" s="25" t="s">
        <v>8097</v>
      </c>
      <c r="G517" s="3"/>
      <c r="H517" s="3"/>
      <c r="I517" s="19" t="s">
        <v>87</v>
      </c>
      <c r="J517" s="25" t="s">
        <v>11735</v>
      </c>
      <c r="K517" s="25" t="s">
        <v>11736</v>
      </c>
      <c r="L517" s="19" t="s">
        <v>16934</v>
      </c>
      <c r="M517" s="38">
        <v>2.0673900000000001</v>
      </c>
      <c r="N517" s="38">
        <v>0.83167000000000002</v>
      </c>
      <c r="O517" s="16">
        <v>18.892700000000001</v>
      </c>
      <c r="P517" s="16">
        <v>15.7125</v>
      </c>
      <c r="Q517" s="16">
        <v>39.058599999999998</v>
      </c>
      <c r="R517" s="19" t="s">
        <v>11394</v>
      </c>
      <c r="S517" s="19" t="s">
        <v>15292</v>
      </c>
    </row>
    <row r="518" spans="1:19">
      <c r="A518" s="19" t="s">
        <v>10904</v>
      </c>
      <c r="B518" s="19" t="s">
        <v>10905</v>
      </c>
      <c r="C518" s="19" t="s">
        <v>17020</v>
      </c>
      <c r="D518" s="25" t="s">
        <v>6</v>
      </c>
      <c r="E518" s="25" t="s">
        <v>11402</v>
      </c>
      <c r="F518" s="25" t="s">
        <v>8097</v>
      </c>
      <c r="G518" s="3"/>
      <c r="H518" s="3"/>
      <c r="I518" s="19" t="s">
        <v>87</v>
      </c>
      <c r="J518" s="25" t="s">
        <v>11735</v>
      </c>
      <c r="K518" s="25" t="s">
        <v>11736</v>
      </c>
      <c r="L518" s="19" t="s">
        <v>16934</v>
      </c>
      <c r="M518" s="38">
        <v>2.07667</v>
      </c>
      <c r="N518" s="38">
        <v>0.83284999999999998</v>
      </c>
      <c r="O518" s="16">
        <v>18.8384</v>
      </c>
      <c r="P518" s="16">
        <v>15.6897</v>
      </c>
      <c r="Q518" s="16">
        <v>39.121200000000002</v>
      </c>
      <c r="R518" s="19" t="s">
        <v>11394</v>
      </c>
      <c r="S518" s="19" t="s">
        <v>15292</v>
      </c>
    </row>
    <row r="519" spans="1:19">
      <c r="A519" s="19" t="s">
        <v>10904</v>
      </c>
      <c r="B519" s="19" t="s">
        <v>10905</v>
      </c>
      <c r="C519" s="19" t="s">
        <v>17020</v>
      </c>
      <c r="D519" s="25" t="s">
        <v>6</v>
      </c>
      <c r="E519" s="25" t="s">
        <v>11399</v>
      </c>
      <c r="F519" s="25" t="s">
        <v>8097</v>
      </c>
      <c r="G519" s="3"/>
      <c r="H519" s="3"/>
      <c r="I519" s="19" t="s">
        <v>87</v>
      </c>
      <c r="J519" s="25" t="s">
        <v>11735</v>
      </c>
      <c r="K519" s="25" t="s">
        <v>11736</v>
      </c>
      <c r="L519" s="19" t="s">
        <v>16934</v>
      </c>
      <c r="M519" s="38">
        <v>2.0788199999999999</v>
      </c>
      <c r="N519" s="38">
        <v>0.83435000000000004</v>
      </c>
      <c r="O519" s="16">
        <v>18.808700000000002</v>
      </c>
      <c r="P519" s="16">
        <v>15.693099999999999</v>
      </c>
      <c r="Q519" s="16">
        <v>39.099899999999998</v>
      </c>
      <c r="R519" s="19" t="s">
        <v>11394</v>
      </c>
      <c r="S519" s="19" t="s">
        <v>15292</v>
      </c>
    </row>
    <row r="520" spans="1:19">
      <c r="A520" s="19" t="s">
        <v>10904</v>
      </c>
      <c r="B520" s="19" t="s">
        <v>10905</v>
      </c>
      <c r="C520" s="19" t="s">
        <v>17020</v>
      </c>
      <c r="D520" s="25" t="s">
        <v>6</v>
      </c>
      <c r="E520" s="25" t="s">
        <v>7023</v>
      </c>
      <c r="F520" s="20" t="s">
        <v>15692</v>
      </c>
      <c r="G520" s="19" t="s">
        <v>7007</v>
      </c>
      <c r="H520" s="19"/>
      <c r="I520" s="19" t="s">
        <v>7018</v>
      </c>
      <c r="J520" s="20" t="s">
        <v>6999</v>
      </c>
      <c r="K520" s="20" t="s">
        <v>7000</v>
      </c>
      <c r="L520" s="19" t="s">
        <v>16934</v>
      </c>
      <c r="M520" s="38">
        <v>1.9176200000000001</v>
      </c>
      <c r="N520" s="38">
        <v>0.78020999999999996</v>
      </c>
      <c r="O520" s="16">
        <v>20.132999999999999</v>
      </c>
      <c r="P520" s="16">
        <v>15.708</v>
      </c>
      <c r="Q520" s="16">
        <v>38.606999999999999</v>
      </c>
      <c r="R520" s="19" t="s">
        <v>36</v>
      </c>
      <c r="S520" s="19" t="s">
        <v>15298</v>
      </c>
    </row>
    <row r="521" spans="1:19">
      <c r="A521" s="19" t="s">
        <v>10904</v>
      </c>
      <c r="B521" s="19" t="s">
        <v>10905</v>
      </c>
      <c r="C521" s="19" t="s">
        <v>17020</v>
      </c>
      <c r="D521" s="25" t="s">
        <v>6</v>
      </c>
      <c r="E521" s="25" t="s">
        <v>7016</v>
      </c>
      <c r="F521" s="20" t="s">
        <v>15692</v>
      </c>
      <c r="G521" s="19" t="s">
        <v>7007</v>
      </c>
      <c r="H521" s="19"/>
      <c r="I521" s="19" t="s">
        <v>7018</v>
      </c>
      <c r="J521" s="20" t="s">
        <v>6999</v>
      </c>
      <c r="K521" s="20" t="s">
        <v>7000</v>
      </c>
      <c r="L521" s="19" t="s">
        <v>16934</v>
      </c>
      <c r="M521" s="38">
        <v>2.0627599999999999</v>
      </c>
      <c r="N521" s="38">
        <v>0.84038999999999997</v>
      </c>
      <c r="O521" s="16">
        <v>18.617999999999999</v>
      </c>
      <c r="P521" s="16">
        <v>15.646000000000001</v>
      </c>
      <c r="Q521" s="16">
        <v>38.404000000000003</v>
      </c>
      <c r="R521" s="19" t="s">
        <v>36</v>
      </c>
      <c r="S521" s="19" t="s">
        <v>15298</v>
      </c>
    </row>
    <row r="522" spans="1:19">
      <c r="A522" s="19" t="s">
        <v>10904</v>
      </c>
      <c r="B522" s="19" t="s">
        <v>10905</v>
      </c>
      <c r="C522" s="19" t="s">
        <v>17020</v>
      </c>
      <c r="D522" s="25" t="s">
        <v>6</v>
      </c>
      <c r="E522" s="25" t="s">
        <v>7021</v>
      </c>
      <c r="F522" s="20" t="s">
        <v>15692</v>
      </c>
      <c r="G522" s="19" t="s">
        <v>7007</v>
      </c>
      <c r="H522" s="19"/>
      <c r="I522" s="19" t="s">
        <v>7018</v>
      </c>
      <c r="J522" s="20" t="s">
        <v>6999</v>
      </c>
      <c r="K522" s="20" t="s">
        <v>7000</v>
      </c>
      <c r="L522" s="19" t="s">
        <v>16934</v>
      </c>
      <c r="M522" s="38">
        <v>2.08094</v>
      </c>
      <c r="N522" s="38">
        <v>0.84646999999999994</v>
      </c>
      <c r="O522" s="16">
        <v>18.513000000000002</v>
      </c>
      <c r="P522" s="16">
        <v>15.670999999999999</v>
      </c>
      <c r="Q522" s="16">
        <v>38.524000000000001</v>
      </c>
      <c r="R522" s="19" t="s">
        <v>36</v>
      </c>
      <c r="S522" s="19" t="s">
        <v>15298</v>
      </c>
    </row>
    <row r="523" spans="1:19">
      <c r="A523" s="19" t="s">
        <v>10904</v>
      </c>
      <c r="B523" s="19" t="s">
        <v>10905</v>
      </c>
      <c r="C523" s="19" t="s">
        <v>17020</v>
      </c>
      <c r="D523" s="25" t="s">
        <v>6</v>
      </c>
      <c r="E523" s="25" t="s">
        <v>6859</v>
      </c>
      <c r="F523" s="20" t="s">
        <v>15693</v>
      </c>
      <c r="G523" s="19" t="s">
        <v>6825</v>
      </c>
      <c r="H523" s="19"/>
      <c r="I523" s="19" t="s">
        <v>6854</v>
      </c>
      <c r="J523" s="20" t="s">
        <v>6855</v>
      </c>
      <c r="K523" s="20" t="s">
        <v>6856</v>
      </c>
      <c r="L523" s="19" t="s">
        <v>16934</v>
      </c>
      <c r="M523" s="38">
        <v>2.1099100000000002</v>
      </c>
      <c r="N523" s="38">
        <v>0.87611000000000006</v>
      </c>
      <c r="O523" s="16">
        <v>17.896999999999998</v>
      </c>
      <c r="P523" s="16">
        <f>N523*O523</f>
        <v>15.679740669999999</v>
      </c>
      <c r="Q523" s="16">
        <f>O523*M523</f>
        <v>37.761059269999997</v>
      </c>
      <c r="R523" s="19" t="s">
        <v>36</v>
      </c>
      <c r="S523" s="19" t="s">
        <v>15298</v>
      </c>
    </row>
    <row r="524" spans="1:19">
      <c r="A524" s="19" t="s">
        <v>10904</v>
      </c>
      <c r="B524" s="19" t="s">
        <v>10905</v>
      </c>
      <c r="C524" s="19" t="s">
        <v>17020</v>
      </c>
      <c r="D524" s="25" t="s">
        <v>6</v>
      </c>
      <c r="E524" s="25" t="s">
        <v>6857</v>
      </c>
      <c r="F524" s="20" t="s">
        <v>15693</v>
      </c>
      <c r="G524" s="19" t="s">
        <v>6825</v>
      </c>
      <c r="H524" s="19"/>
      <c r="I524" s="19" t="s">
        <v>6854</v>
      </c>
      <c r="J524" s="20" t="s">
        <v>6855</v>
      </c>
      <c r="K524" s="20" t="s">
        <v>6856</v>
      </c>
      <c r="L524" s="19" t="s">
        <v>16934</v>
      </c>
      <c r="M524" s="38">
        <v>2.09226</v>
      </c>
      <c r="N524" s="38">
        <v>0.85668999999999995</v>
      </c>
      <c r="O524" s="16">
        <v>18.283000000000001</v>
      </c>
      <c r="P524" s="16">
        <f>N524*O524</f>
        <v>15.662863270000001</v>
      </c>
      <c r="Q524" s="16">
        <f>O524*M524</f>
        <v>38.252789580000005</v>
      </c>
      <c r="R524" s="19" t="s">
        <v>36</v>
      </c>
      <c r="S524" s="19" t="s">
        <v>15298</v>
      </c>
    </row>
    <row r="525" spans="1:19">
      <c r="A525" s="19" t="s">
        <v>10904</v>
      </c>
      <c r="B525" s="19" t="s">
        <v>10905</v>
      </c>
      <c r="C525" s="19" t="s">
        <v>17020</v>
      </c>
      <c r="D525" s="25" t="s">
        <v>6</v>
      </c>
      <c r="E525" s="25" t="s">
        <v>7225</v>
      </c>
      <c r="F525" s="20" t="s">
        <v>15693</v>
      </c>
      <c r="G525" s="19" t="s">
        <v>7141</v>
      </c>
      <c r="H525" s="19"/>
      <c r="I525" s="19" t="s">
        <v>7215</v>
      </c>
      <c r="J525" s="20" t="s">
        <v>7216</v>
      </c>
      <c r="K525" s="20" t="s">
        <v>7217</v>
      </c>
      <c r="L525" s="19" t="s">
        <v>16934</v>
      </c>
      <c r="M525" s="38">
        <v>2.0862799999999999</v>
      </c>
      <c r="N525" s="38">
        <v>0.84789999999999999</v>
      </c>
      <c r="O525" s="16">
        <v>18.462</v>
      </c>
      <c r="P525" s="16">
        <v>15.654</v>
      </c>
      <c r="Q525" s="16">
        <v>38.517000000000003</v>
      </c>
      <c r="R525" s="19" t="s">
        <v>36</v>
      </c>
      <c r="S525" s="19" t="s">
        <v>15298</v>
      </c>
    </row>
    <row r="526" spans="1:19">
      <c r="A526" s="19" t="s">
        <v>10904</v>
      </c>
      <c r="B526" s="19" t="s">
        <v>10905</v>
      </c>
      <c r="C526" s="19" t="s">
        <v>17020</v>
      </c>
      <c r="D526" s="25" t="s">
        <v>6</v>
      </c>
      <c r="E526" s="25" t="s">
        <v>7220</v>
      </c>
      <c r="F526" s="20" t="s">
        <v>15693</v>
      </c>
      <c r="G526" s="19" t="s">
        <v>7141</v>
      </c>
      <c r="H526" s="19"/>
      <c r="I526" s="19" t="s">
        <v>7221</v>
      </c>
      <c r="J526" s="20" t="s">
        <v>7216</v>
      </c>
      <c r="K526" s="20" t="s">
        <v>7217</v>
      </c>
      <c r="L526" s="19" t="s">
        <v>16934</v>
      </c>
      <c r="M526" s="38">
        <v>2.0824799999999999</v>
      </c>
      <c r="N526" s="38">
        <v>0.84687999999999997</v>
      </c>
      <c r="O526" s="16">
        <v>18.445</v>
      </c>
      <c r="P526" s="16">
        <f>N526*O526</f>
        <v>15.6207016</v>
      </c>
      <c r="Q526" s="16">
        <f>O526*M526</f>
        <v>38.411343599999995</v>
      </c>
      <c r="R526" s="19" t="s">
        <v>36</v>
      </c>
      <c r="S526" s="19" t="s">
        <v>15298</v>
      </c>
    </row>
    <row r="527" spans="1:19">
      <c r="A527" s="19" t="s">
        <v>10904</v>
      </c>
      <c r="B527" s="19" t="s">
        <v>10905</v>
      </c>
      <c r="C527" s="19" t="s">
        <v>17020</v>
      </c>
      <c r="D527" s="25" t="s">
        <v>6</v>
      </c>
      <c r="E527" s="25" t="s">
        <v>7227</v>
      </c>
      <c r="F527" s="20" t="s">
        <v>15693</v>
      </c>
      <c r="G527" s="19" t="s">
        <v>7141</v>
      </c>
      <c r="H527" s="19"/>
      <c r="I527" s="19" t="s">
        <v>7221</v>
      </c>
      <c r="J527" s="20" t="s">
        <v>7216</v>
      </c>
      <c r="K527" s="20" t="s">
        <v>7217</v>
      </c>
      <c r="L527" s="19" t="s">
        <v>16934</v>
      </c>
      <c r="M527" s="38">
        <v>2.07816</v>
      </c>
      <c r="N527" s="38">
        <v>0.84331</v>
      </c>
      <c r="O527" s="16">
        <v>18.559000000000001</v>
      </c>
      <c r="P527" s="16">
        <f>N527*O527</f>
        <v>15.650990290000001</v>
      </c>
      <c r="Q527" s="16">
        <f>O527*M527</f>
        <v>38.568571439999999</v>
      </c>
      <c r="R527" s="19" t="s">
        <v>36</v>
      </c>
      <c r="S527" s="19" t="s">
        <v>15298</v>
      </c>
    </row>
    <row r="528" spans="1:19">
      <c r="A528" s="19" t="s">
        <v>10904</v>
      </c>
      <c r="B528" s="19" t="s">
        <v>10905</v>
      </c>
      <c r="C528" s="19" t="s">
        <v>17020</v>
      </c>
      <c r="D528" s="25" t="s">
        <v>6</v>
      </c>
      <c r="E528" s="25" t="s">
        <v>414</v>
      </c>
      <c r="F528" s="20" t="s">
        <v>8097</v>
      </c>
      <c r="G528" s="19" t="s">
        <v>81</v>
      </c>
      <c r="H528" s="19" t="s">
        <v>358</v>
      </c>
      <c r="I528" s="19" t="s">
        <v>358</v>
      </c>
      <c r="J528" s="20" t="s">
        <v>359</v>
      </c>
      <c r="K528" s="20" t="s">
        <v>360</v>
      </c>
      <c r="L528" s="19" t="s">
        <v>16934</v>
      </c>
      <c r="M528" s="38">
        <v>2.1004200000000002</v>
      </c>
      <c r="N528" s="38">
        <v>0.85962000000000005</v>
      </c>
      <c r="O528" s="16">
        <v>18.167999999999999</v>
      </c>
      <c r="P528" s="16">
        <v>15.618</v>
      </c>
      <c r="Q528" s="16">
        <v>38.159999999999997</v>
      </c>
      <c r="R528" s="19" t="s">
        <v>36</v>
      </c>
      <c r="S528" s="19" t="s">
        <v>15298</v>
      </c>
    </row>
    <row r="529" spans="1:19">
      <c r="A529" s="19" t="s">
        <v>10904</v>
      </c>
      <c r="B529" s="19" t="s">
        <v>10905</v>
      </c>
      <c r="C529" s="19" t="s">
        <v>17020</v>
      </c>
      <c r="D529" s="25" t="s">
        <v>6</v>
      </c>
      <c r="E529" s="25" t="s">
        <v>413</v>
      </c>
      <c r="F529" s="20" t="s">
        <v>8097</v>
      </c>
      <c r="G529" s="19" t="s">
        <v>81</v>
      </c>
      <c r="H529" s="19" t="s">
        <v>358</v>
      </c>
      <c r="I529" s="19" t="s">
        <v>358</v>
      </c>
      <c r="J529" s="20" t="s">
        <v>359</v>
      </c>
      <c r="K529" s="20" t="s">
        <v>360</v>
      </c>
      <c r="L529" s="19" t="s">
        <v>16934</v>
      </c>
      <c r="M529" s="38">
        <v>2.1001599999999998</v>
      </c>
      <c r="N529" s="38">
        <v>0.85948999999999998</v>
      </c>
      <c r="O529" s="16">
        <v>18.172999999999998</v>
      </c>
      <c r="P529" s="16">
        <v>15.62</v>
      </c>
      <c r="Q529" s="16">
        <v>38.165999999999997</v>
      </c>
      <c r="R529" s="19" t="s">
        <v>36</v>
      </c>
      <c r="S529" s="19" t="s">
        <v>15298</v>
      </c>
    </row>
    <row r="530" spans="1:19">
      <c r="A530" s="19" t="s">
        <v>10904</v>
      </c>
      <c r="B530" s="19" t="s">
        <v>10905</v>
      </c>
      <c r="C530" s="19" t="s">
        <v>17020</v>
      </c>
      <c r="D530" s="25" t="s">
        <v>6</v>
      </c>
      <c r="E530" s="25" t="s">
        <v>414</v>
      </c>
      <c r="F530" s="20" t="s">
        <v>8097</v>
      </c>
      <c r="G530" s="19" t="s">
        <v>81</v>
      </c>
      <c r="H530" s="19" t="s">
        <v>379</v>
      </c>
      <c r="I530" s="19" t="s">
        <v>358</v>
      </c>
      <c r="J530" s="20" t="s">
        <v>359</v>
      </c>
      <c r="K530" s="20" t="s">
        <v>360</v>
      </c>
      <c r="L530" s="19" t="s">
        <v>16934</v>
      </c>
      <c r="M530" s="38">
        <v>2.1010499999999999</v>
      </c>
      <c r="N530" s="38">
        <v>0.85975000000000001</v>
      </c>
      <c r="O530" s="16">
        <v>18.172999999999998</v>
      </c>
      <c r="P530" s="16">
        <v>15.624000000000001</v>
      </c>
      <c r="Q530" s="16">
        <v>38.182000000000002</v>
      </c>
      <c r="R530" s="19" t="s">
        <v>36</v>
      </c>
      <c r="S530" s="19" t="s">
        <v>15298</v>
      </c>
    </row>
    <row r="531" spans="1:19">
      <c r="A531" s="19" t="s">
        <v>10904</v>
      </c>
      <c r="B531" s="19" t="s">
        <v>10905</v>
      </c>
      <c r="C531" s="19" t="s">
        <v>17020</v>
      </c>
      <c r="D531" s="25" t="s">
        <v>6</v>
      </c>
      <c r="E531" s="25" t="s">
        <v>413</v>
      </c>
      <c r="F531" s="20" t="s">
        <v>8097</v>
      </c>
      <c r="G531" s="19" t="s">
        <v>81</v>
      </c>
      <c r="H531" s="19" t="s">
        <v>379</v>
      </c>
      <c r="I531" s="19" t="s">
        <v>358</v>
      </c>
      <c r="J531" s="20" t="s">
        <v>359</v>
      </c>
      <c r="K531" s="20" t="s">
        <v>360</v>
      </c>
      <c r="L531" s="19" t="s">
        <v>16934</v>
      </c>
      <c r="M531" s="38">
        <v>2.1007899999999999</v>
      </c>
      <c r="N531" s="38">
        <v>0.85962000000000005</v>
      </c>
      <c r="O531" s="16">
        <v>18.178999999999998</v>
      </c>
      <c r="P531" s="16">
        <v>15.627000000000001</v>
      </c>
      <c r="Q531" s="16">
        <v>38.19</v>
      </c>
      <c r="R531" s="19" t="s">
        <v>36</v>
      </c>
      <c r="S531" s="19" t="s">
        <v>15298</v>
      </c>
    </row>
    <row r="532" spans="1:19">
      <c r="A532" s="19" t="s">
        <v>10904</v>
      </c>
      <c r="B532" s="19" t="s">
        <v>10905</v>
      </c>
      <c r="C532" s="19" t="s">
        <v>17020</v>
      </c>
      <c r="D532" s="25" t="s">
        <v>6</v>
      </c>
      <c r="E532" s="25" t="s">
        <v>50</v>
      </c>
      <c r="F532" s="20" t="s">
        <v>8097</v>
      </c>
      <c r="G532" s="19" t="s">
        <v>45</v>
      </c>
      <c r="H532" s="19" t="s">
        <v>46</v>
      </c>
      <c r="I532" s="19" t="s">
        <v>47</v>
      </c>
      <c r="J532" s="20" t="s">
        <v>48</v>
      </c>
      <c r="K532" s="20" t="s">
        <v>49</v>
      </c>
      <c r="L532" s="19" t="s">
        <v>16934</v>
      </c>
      <c r="M532" s="38">
        <v>2.0785900000000002</v>
      </c>
      <c r="N532" s="38">
        <v>0.84289000000000003</v>
      </c>
      <c r="O532" s="16">
        <v>18.576000000000001</v>
      </c>
      <c r="P532" s="16">
        <v>15.657999999999999</v>
      </c>
      <c r="Q532" s="16">
        <v>38.612000000000002</v>
      </c>
      <c r="R532" s="19" t="s">
        <v>36</v>
      </c>
      <c r="S532" s="19" t="s">
        <v>15298</v>
      </c>
    </row>
    <row r="533" spans="1:19">
      <c r="A533" s="19" t="s">
        <v>10904</v>
      </c>
      <c r="B533" s="19" t="s">
        <v>10905</v>
      </c>
      <c r="C533" s="19" t="s">
        <v>17020</v>
      </c>
      <c r="D533" s="25" t="s">
        <v>6</v>
      </c>
      <c r="E533" s="25" t="s">
        <v>44</v>
      </c>
      <c r="F533" s="20" t="s">
        <v>8097</v>
      </c>
      <c r="G533" s="19" t="s">
        <v>45</v>
      </c>
      <c r="H533" s="19" t="s">
        <v>46</v>
      </c>
      <c r="I533" s="19" t="s">
        <v>47</v>
      </c>
      <c r="J533" s="20" t="s">
        <v>48</v>
      </c>
      <c r="K533" s="20" t="s">
        <v>49</v>
      </c>
      <c r="L533" s="19" t="s">
        <v>16934</v>
      </c>
      <c r="M533" s="38">
        <v>2.0758000000000001</v>
      </c>
      <c r="N533" s="38">
        <v>0.84074000000000004</v>
      </c>
      <c r="O533" s="16">
        <v>18.629000000000001</v>
      </c>
      <c r="P533" s="16">
        <v>15.662000000000001</v>
      </c>
      <c r="Q533" s="16">
        <v>38.67</v>
      </c>
      <c r="R533" s="19" t="s">
        <v>36</v>
      </c>
      <c r="S533" s="19" t="s">
        <v>15298</v>
      </c>
    </row>
    <row r="534" spans="1:19">
      <c r="A534" s="51" t="s">
        <v>10904</v>
      </c>
      <c r="B534" s="19" t="s">
        <v>10905</v>
      </c>
      <c r="C534" s="19" t="s">
        <v>17020</v>
      </c>
      <c r="D534" s="25" t="s">
        <v>6</v>
      </c>
      <c r="E534" s="25" t="s">
        <v>393</v>
      </c>
      <c r="F534" s="20" t="s">
        <v>8097</v>
      </c>
      <c r="G534" s="19" t="s">
        <v>61</v>
      </c>
      <c r="H534" s="19" t="s">
        <v>394</v>
      </c>
      <c r="I534" s="19" t="s">
        <v>395</v>
      </c>
      <c r="J534" s="20" t="s">
        <v>396</v>
      </c>
      <c r="K534" s="20" t="s">
        <v>397</v>
      </c>
      <c r="L534" s="19" t="s">
        <v>16934</v>
      </c>
      <c r="M534" s="38">
        <v>2.09571</v>
      </c>
      <c r="N534" s="38">
        <v>0.85302999999999995</v>
      </c>
      <c r="O534" s="16">
        <v>18.317</v>
      </c>
      <c r="P534" s="16">
        <v>15.625</v>
      </c>
      <c r="Q534" s="16">
        <v>38.387</v>
      </c>
      <c r="R534" s="19" t="s">
        <v>36</v>
      </c>
      <c r="S534" s="19" t="s">
        <v>15298</v>
      </c>
    </row>
    <row r="535" spans="1:19">
      <c r="A535" s="19" t="s">
        <v>10904</v>
      </c>
      <c r="B535" s="19" t="s">
        <v>10905</v>
      </c>
      <c r="C535" s="19" t="s">
        <v>17020</v>
      </c>
      <c r="D535" s="25" t="s">
        <v>6</v>
      </c>
      <c r="E535" s="25" t="s">
        <v>4179</v>
      </c>
      <c r="F535" s="59" t="s">
        <v>15877</v>
      </c>
      <c r="G535" s="19" t="s">
        <v>2729</v>
      </c>
      <c r="H535" s="19" t="s">
        <v>4170</v>
      </c>
      <c r="I535" s="19" t="s">
        <v>4170</v>
      </c>
      <c r="J535" s="25" t="s">
        <v>12596</v>
      </c>
      <c r="K535" s="25" t="s">
        <v>12597</v>
      </c>
      <c r="L535" s="19" t="s">
        <v>16934</v>
      </c>
      <c r="M535" s="38">
        <v>2.0993200000000001</v>
      </c>
      <c r="N535" s="38">
        <v>0.85711999999999999</v>
      </c>
      <c r="O535" s="16">
        <v>18.248000000000001</v>
      </c>
      <c r="P535" s="16">
        <v>15.641</v>
      </c>
      <c r="Q535" s="16">
        <v>38.308</v>
      </c>
      <c r="R535" s="19" t="s">
        <v>36</v>
      </c>
      <c r="S535" s="19" t="s">
        <v>15298</v>
      </c>
    </row>
    <row r="536" spans="1:19">
      <c r="A536" s="19" t="s">
        <v>10904</v>
      </c>
      <c r="B536" s="19" t="s">
        <v>10905</v>
      </c>
      <c r="C536" s="19" t="s">
        <v>17020</v>
      </c>
      <c r="D536" s="25" t="s">
        <v>6</v>
      </c>
      <c r="E536" s="25" t="s">
        <v>5596</v>
      </c>
      <c r="F536" s="20" t="s">
        <v>2203</v>
      </c>
      <c r="G536" s="19" t="s">
        <v>5583</v>
      </c>
      <c r="H536" s="19" t="s">
        <v>5592</v>
      </c>
      <c r="I536" s="19" t="s">
        <v>5593</v>
      </c>
      <c r="J536" s="20" t="s">
        <v>5594</v>
      </c>
      <c r="K536" s="20" t="s">
        <v>5595</v>
      </c>
      <c r="L536" s="19" t="s">
        <v>16934</v>
      </c>
      <c r="M536" s="38">
        <v>2.09463</v>
      </c>
      <c r="N536" s="38">
        <v>0.85180999999999996</v>
      </c>
      <c r="O536" s="16">
        <v>18.422000000000001</v>
      </c>
      <c r="P536" s="16">
        <v>15.692</v>
      </c>
      <c r="Q536" s="16">
        <v>38.587000000000003</v>
      </c>
      <c r="R536" s="19" t="s">
        <v>36</v>
      </c>
      <c r="S536" s="19" t="s">
        <v>15298</v>
      </c>
    </row>
    <row r="537" spans="1:19">
      <c r="A537" s="19" t="s">
        <v>10904</v>
      </c>
      <c r="B537" s="19" t="s">
        <v>10905</v>
      </c>
      <c r="C537" s="19" t="s">
        <v>15609</v>
      </c>
      <c r="D537" s="25" t="s">
        <v>6</v>
      </c>
      <c r="E537" s="25" t="s">
        <v>6996</v>
      </c>
      <c r="F537" s="20" t="s">
        <v>15693</v>
      </c>
      <c r="G537" s="19" t="s">
        <v>6997</v>
      </c>
      <c r="H537" s="19"/>
      <c r="I537" s="19" t="s">
        <v>6998</v>
      </c>
      <c r="J537" s="20" t="s">
        <v>6999</v>
      </c>
      <c r="K537" s="20" t="s">
        <v>7000</v>
      </c>
      <c r="L537" s="19" t="s">
        <v>16934</v>
      </c>
      <c r="M537" s="38">
        <v>1.9413</v>
      </c>
      <c r="N537" s="38">
        <v>0.78812000000000004</v>
      </c>
      <c r="O537" s="16">
        <v>19.917000000000002</v>
      </c>
      <c r="P537" s="16">
        <v>15.696999999999999</v>
      </c>
      <c r="Q537" s="16">
        <v>38.664000000000001</v>
      </c>
      <c r="R537" s="19" t="s">
        <v>7001</v>
      </c>
      <c r="S537" s="19" t="s">
        <v>10637</v>
      </c>
    </row>
    <row r="538" spans="1:19">
      <c r="A538" s="19" t="s">
        <v>10904</v>
      </c>
      <c r="B538" s="19" t="s">
        <v>10905</v>
      </c>
      <c r="C538" s="19" t="s">
        <v>17020</v>
      </c>
      <c r="D538" s="25" t="s">
        <v>6</v>
      </c>
      <c r="E538" s="25" t="s">
        <v>7002</v>
      </c>
      <c r="F538" s="20" t="s">
        <v>15693</v>
      </c>
      <c r="G538" s="19" t="s">
        <v>6997</v>
      </c>
      <c r="H538" s="19"/>
      <c r="I538" s="19" t="s">
        <v>6998</v>
      </c>
      <c r="J538" s="20" t="s">
        <v>6999</v>
      </c>
      <c r="K538" s="20" t="s">
        <v>7000</v>
      </c>
      <c r="L538" s="19" t="s">
        <v>16934</v>
      </c>
      <c r="M538" s="38">
        <v>2.0213000000000001</v>
      </c>
      <c r="N538" s="38">
        <v>0.81859000000000004</v>
      </c>
      <c r="O538" s="16">
        <v>19.146999999999998</v>
      </c>
      <c r="P538" s="16">
        <v>15.673999999999999</v>
      </c>
      <c r="Q538" s="16">
        <v>38.701999999999998</v>
      </c>
      <c r="R538" s="19" t="s">
        <v>7001</v>
      </c>
      <c r="S538" s="19" t="s">
        <v>10637</v>
      </c>
    </row>
    <row r="539" spans="1:19">
      <c r="A539" s="19" t="s">
        <v>10904</v>
      </c>
      <c r="B539" s="19" t="s">
        <v>10905</v>
      </c>
      <c r="C539" s="19" t="s">
        <v>17020</v>
      </c>
      <c r="D539" s="25" t="s">
        <v>6</v>
      </c>
      <c r="E539" s="25" t="s">
        <v>7003</v>
      </c>
      <c r="F539" s="20" t="s">
        <v>15693</v>
      </c>
      <c r="G539" s="19" t="s">
        <v>6997</v>
      </c>
      <c r="H539" s="19"/>
      <c r="I539" s="19" t="s">
        <v>6998</v>
      </c>
      <c r="J539" s="20" t="s">
        <v>6999</v>
      </c>
      <c r="K539" s="20" t="s">
        <v>7000</v>
      </c>
      <c r="L539" s="19" t="s">
        <v>16934</v>
      </c>
      <c r="M539" s="38">
        <v>2.0933999999999999</v>
      </c>
      <c r="N539" s="38">
        <v>0.85345000000000004</v>
      </c>
      <c r="O539" s="16">
        <v>18.317</v>
      </c>
      <c r="P539" s="16">
        <v>15.632</v>
      </c>
      <c r="Q539" s="16">
        <v>38.344000000000001</v>
      </c>
      <c r="R539" s="19" t="s">
        <v>7001</v>
      </c>
      <c r="S539" s="19" t="s">
        <v>10637</v>
      </c>
    </row>
    <row r="540" spans="1:19">
      <c r="A540" s="19" t="s">
        <v>10902</v>
      </c>
      <c r="B540" s="19" t="s">
        <v>10905</v>
      </c>
      <c r="C540" s="19" t="s">
        <v>17020</v>
      </c>
      <c r="D540" s="25" t="s">
        <v>12088</v>
      </c>
      <c r="E540" s="25" t="s">
        <v>7272</v>
      </c>
      <c r="F540" s="20" t="s">
        <v>15692</v>
      </c>
      <c r="G540" s="19" t="s">
        <v>7006</v>
      </c>
      <c r="H540" s="19"/>
      <c r="I540" s="19" t="s">
        <v>7271</v>
      </c>
      <c r="J540" s="20" t="s">
        <v>12089</v>
      </c>
      <c r="K540" s="20" t="s">
        <v>12090</v>
      </c>
      <c r="L540" s="19" t="s">
        <v>16934</v>
      </c>
      <c r="M540" s="38">
        <v>2.1045199999999999</v>
      </c>
      <c r="N540" s="38">
        <v>0.85975000000000001</v>
      </c>
      <c r="O540" s="16">
        <v>18.175999999999998</v>
      </c>
      <c r="P540" s="16">
        <v>15.627000000000001</v>
      </c>
      <c r="Q540" s="16">
        <v>38.252000000000002</v>
      </c>
      <c r="R540" s="19" t="s">
        <v>36</v>
      </c>
      <c r="S540" s="19" t="s">
        <v>15298</v>
      </c>
    </row>
    <row r="541" spans="1:19">
      <c r="A541" s="51" t="s">
        <v>10903</v>
      </c>
      <c r="B541" s="19" t="s">
        <v>10905</v>
      </c>
      <c r="C541" s="19" t="s">
        <v>17020</v>
      </c>
      <c r="D541" s="25" t="s">
        <v>14229</v>
      </c>
      <c r="E541" s="25" t="s">
        <v>5478</v>
      </c>
      <c r="F541" s="20" t="s">
        <v>2203</v>
      </c>
      <c r="G541" s="19" t="s">
        <v>4752</v>
      </c>
      <c r="H541" s="19" t="s">
        <v>5479</v>
      </c>
      <c r="I541" s="19" t="s">
        <v>4964</v>
      </c>
      <c r="J541" s="20" t="s">
        <v>4966</v>
      </c>
      <c r="K541" s="20" t="s">
        <v>4967</v>
      </c>
      <c r="L541" s="19" t="s">
        <v>16934</v>
      </c>
      <c r="M541" s="38">
        <v>2.0829300000000002</v>
      </c>
      <c r="N541" s="38">
        <v>0.84833999999999998</v>
      </c>
      <c r="O541" s="16">
        <v>18.420000000000002</v>
      </c>
      <c r="P541" s="16">
        <f>N541*O541</f>
        <v>15.6264228</v>
      </c>
      <c r="Q541" s="16">
        <f>M541*O541</f>
        <v>38.367570600000008</v>
      </c>
      <c r="R541" s="19" t="s">
        <v>36</v>
      </c>
      <c r="S541" s="19" t="s">
        <v>15298</v>
      </c>
    </row>
    <row r="542" spans="1:19">
      <c r="A542" s="51" t="s">
        <v>10903</v>
      </c>
      <c r="B542" s="19" t="s">
        <v>10905</v>
      </c>
      <c r="C542" s="19" t="s">
        <v>17020</v>
      </c>
      <c r="D542" s="25" t="s">
        <v>14229</v>
      </c>
      <c r="E542" s="25" t="s">
        <v>5476</v>
      </c>
      <c r="F542" s="20" t="s">
        <v>2203</v>
      </c>
      <c r="G542" s="19" t="s">
        <v>4752</v>
      </c>
      <c r="H542" s="19" t="s">
        <v>5477</v>
      </c>
      <c r="I542" s="19" t="s">
        <v>4964</v>
      </c>
      <c r="J542" s="20" t="s">
        <v>4966</v>
      </c>
      <c r="K542" s="20" t="s">
        <v>4967</v>
      </c>
      <c r="L542" s="19" t="s">
        <v>16934</v>
      </c>
      <c r="M542" s="38">
        <v>2.08534</v>
      </c>
      <c r="N542" s="38">
        <v>0.84975999999999996</v>
      </c>
      <c r="O542" s="16">
        <v>18.423999999999999</v>
      </c>
      <c r="P542" s="16">
        <f>N542*O542</f>
        <v>15.65597824</v>
      </c>
      <c r="Q542" s="16">
        <f>M542*O542</f>
        <v>38.420304160000001</v>
      </c>
      <c r="R542" s="19" t="s">
        <v>36</v>
      </c>
      <c r="S542" s="19" t="s">
        <v>15298</v>
      </c>
    </row>
    <row r="543" spans="1:19">
      <c r="A543" s="19" t="s">
        <v>10903</v>
      </c>
      <c r="B543" s="19" t="s">
        <v>10905</v>
      </c>
      <c r="C543" s="19" t="s">
        <v>17020</v>
      </c>
      <c r="D543" s="25" t="s">
        <v>15023</v>
      </c>
      <c r="E543" s="25" t="s">
        <v>7384</v>
      </c>
      <c r="F543" s="20" t="s">
        <v>15693</v>
      </c>
      <c r="G543" s="19" t="s">
        <v>7311</v>
      </c>
      <c r="H543" s="19"/>
      <c r="I543" s="19" t="s">
        <v>7385</v>
      </c>
      <c r="J543" s="20" t="s">
        <v>7386</v>
      </c>
      <c r="K543" s="20" t="s">
        <v>7387</v>
      </c>
      <c r="L543" s="19" t="s">
        <v>16934</v>
      </c>
      <c r="M543" s="38">
        <v>2.0854699999999999</v>
      </c>
      <c r="N543" s="38">
        <v>0.85065999999999997</v>
      </c>
      <c r="O543" s="16">
        <v>18.343</v>
      </c>
      <c r="P543" s="16">
        <v>15.603999999999999</v>
      </c>
      <c r="Q543" s="16">
        <v>38.253999999999998</v>
      </c>
      <c r="R543" s="19" t="s">
        <v>36</v>
      </c>
      <c r="S543" s="19" t="s">
        <v>15298</v>
      </c>
    </row>
    <row r="544" spans="1:19">
      <c r="A544" s="19" t="s">
        <v>10903</v>
      </c>
      <c r="B544" s="19" t="s">
        <v>10905</v>
      </c>
      <c r="C544" s="19" t="s">
        <v>17020</v>
      </c>
      <c r="D544" s="25" t="s">
        <v>12084</v>
      </c>
      <c r="E544" s="25" t="s">
        <v>250</v>
      </c>
      <c r="F544" s="20" t="s">
        <v>8097</v>
      </c>
      <c r="G544" s="19" t="s">
        <v>251</v>
      </c>
      <c r="H544" s="19"/>
      <c r="I544" s="19" t="s">
        <v>252</v>
      </c>
      <c r="J544" s="20" t="s">
        <v>253</v>
      </c>
      <c r="K544" s="20" t="s">
        <v>254</v>
      </c>
      <c r="L544" s="19" t="s">
        <v>16934</v>
      </c>
      <c r="M544" s="38">
        <v>1.95286</v>
      </c>
      <c r="N544" s="38">
        <v>0.79429300000000003</v>
      </c>
      <c r="O544" s="16">
        <v>19.856300000000001</v>
      </c>
      <c r="P544" s="16">
        <v>15.771699999999999</v>
      </c>
      <c r="Q544" s="16">
        <v>38.776499999999999</v>
      </c>
      <c r="R544" s="19" t="s">
        <v>9582</v>
      </c>
      <c r="S544" s="19" t="s">
        <v>9604</v>
      </c>
    </row>
    <row r="545" spans="1:19">
      <c r="A545" s="19" t="s">
        <v>10903</v>
      </c>
      <c r="B545" s="19" t="s">
        <v>10905</v>
      </c>
      <c r="C545" s="19" t="s">
        <v>17020</v>
      </c>
      <c r="D545" s="25" t="s">
        <v>12084</v>
      </c>
      <c r="E545" s="25" t="s">
        <v>255</v>
      </c>
      <c r="F545" s="20" t="s">
        <v>8097</v>
      </c>
      <c r="G545" s="19" t="s">
        <v>251</v>
      </c>
      <c r="H545" s="19"/>
      <c r="I545" s="19" t="s">
        <v>252</v>
      </c>
      <c r="J545" s="20" t="s">
        <v>253</v>
      </c>
      <c r="K545" s="20" t="s">
        <v>254</v>
      </c>
      <c r="L545" s="19" t="s">
        <v>16934</v>
      </c>
      <c r="M545" s="38">
        <v>1.99411</v>
      </c>
      <c r="N545" s="38">
        <v>0.81162900000000004</v>
      </c>
      <c r="O545" s="16">
        <v>19.412500000000001</v>
      </c>
      <c r="P545" s="16">
        <v>15.755699999999999</v>
      </c>
      <c r="Q545" s="16">
        <v>38.710299999999997</v>
      </c>
      <c r="R545" s="19" t="s">
        <v>9582</v>
      </c>
      <c r="S545" s="19" t="s">
        <v>9604</v>
      </c>
    </row>
    <row r="546" spans="1:19">
      <c r="A546" s="19" t="s">
        <v>10903</v>
      </c>
      <c r="B546" s="19" t="s">
        <v>10905</v>
      </c>
      <c r="C546" s="19" t="s">
        <v>17020</v>
      </c>
      <c r="D546" s="25" t="s">
        <v>12084</v>
      </c>
      <c r="E546" s="25" t="s">
        <v>256</v>
      </c>
      <c r="F546" s="20" t="s">
        <v>8097</v>
      </c>
      <c r="G546" s="19" t="s">
        <v>251</v>
      </c>
      <c r="H546" s="19"/>
      <c r="I546" s="19" t="s">
        <v>252</v>
      </c>
      <c r="J546" s="20" t="s">
        <v>253</v>
      </c>
      <c r="K546" s="20" t="s">
        <v>254</v>
      </c>
      <c r="L546" s="19" t="s">
        <v>16934</v>
      </c>
      <c r="M546" s="38">
        <v>1.99688</v>
      </c>
      <c r="N546" s="38">
        <v>0.81096999999999997</v>
      </c>
      <c r="O546" s="16">
        <v>19.425899999999999</v>
      </c>
      <c r="P546" s="16">
        <v>15.7538</v>
      </c>
      <c r="Q546" s="16">
        <v>38.790999999999997</v>
      </c>
      <c r="R546" s="19" t="s">
        <v>9582</v>
      </c>
      <c r="S546" s="19" t="s">
        <v>9604</v>
      </c>
    </row>
    <row r="547" spans="1:19">
      <c r="A547" s="19" t="s">
        <v>10903</v>
      </c>
      <c r="B547" s="19" t="s">
        <v>10905</v>
      </c>
      <c r="C547" s="19" t="s">
        <v>17020</v>
      </c>
      <c r="D547" s="25" t="s">
        <v>12084</v>
      </c>
      <c r="E547" s="25" t="s">
        <v>259</v>
      </c>
      <c r="F547" s="20" t="s">
        <v>8097</v>
      </c>
      <c r="G547" s="19" t="s">
        <v>251</v>
      </c>
      <c r="H547" s="19"/>
      <c r="I547" s="19" t="s">
        <v>252</v>
      </c>
      <c r="J547" s="20" t="s">
        <v>253</v>
      </c>
      <c r="K547" s="20" t="s">
        <v>254</v>
      </c>
      <c r="L547" s="19" t="s">
        <v>16934</v>
      </c>
      <c r="M547" s="38">
        <v>2.0264000000000002</v>
      </c>
      <c r="N547" s="38">
        <v>0.82359400000000005</v>
      </c>
      <c r="O547" s="16">
        <v>19.107099999999999</v>
      </c>
      <c r="P547" s="16">
        <v>15.7364</v>
      </c>
      <c r="Q547" s="16">
        <v>38.718299999999999</v>
      </c>
      <c r="R547" s="19" t="s">
        <v>9582</v>
      </c>
      <c r="S547" s="19" t="s">
        <v>9604</v>
      </c>
    </row>
    <row r="548" spans="1:19">
      <c r="A548" s="19" t="s">
        <v>10903</v>
      </c>
      <c r="B548" s="19" t="s">
        <v>10905</v>
      </c>
      <c r="C548" s="19" t="s">
        <v>17020</v>
      </c>
      <c r="D548" s="25" t="s">
        <v>12084</v>
      </c>
      <c r="E548" s="25" t="s">
        <v>258</v>
      </c>
      <c r="F548" s="20" t="s">
        <v>8097</v>
      </c>
      <c r="G548" s="19" t="s">
        <v>251</v>
      </c>
      <c r="H548" s="19"/>
      <c r="I548" s="19" t="s">
        <v>252</v>
      </c>
      <c r="J548" s="20" t="s">
        <v>253</v>
      </c>
      <c r="K548" s="20" t="s">
        <v>254</v>
      </c>
      <c r="L548" s="19" t="s">
        <v>16934</v>
      </c>
      <c r="M548" s="38">
        <v>2.0227900000000001</v>
      </c>
      <c r="N548" s="38">
        <v>0.820604</v>
      </c>
      <c r="O548" s="16">
        <v>19.1768</v>
      </c>
      <c r="P548" s="16">
        <v>15.736599999999999</v>
      </c>
      <c r="Q548" s="16">
        <v>38.790500000000002</v>
      </c>
      <c r="R548" s="19" t="s">
        <v>9582</v>
      </c>
      <c r="S548" s="19" t="s">
        <v>9604</v>
      </c>
    </row>
    <row r="549" spans="1:19">
      <c r="A549" s="19" t="s">
        <v>10903</v>
      </c>
      <c r="B549" s="19" t="s">
        <v>10905</v>
      </c>
      <c r="C549" s="19" t="s">
        <v>17020</v>
      </c>
      <c r="D549" s="25" t="s">
        <v>12084</v>
      </c>
      <c r="E549" s="25" t="s">
        <v>260</v>
      </c>
      <c r="F549" s="20" t="s">
        <v>8097</v>
      </c>
      <c r="G549" s="19" t="s">
        <v>251</v>
      </c>
      <c r="H549" s="19"/>
      <c r="I549" s="19" t="s">
        <v>252</v>
      </c>
      <c r="J549" s="20" t="s">
        <v>253</v>
      </c>
      <c r="K549" s="20" t="s">
        <v>254</v>
      </c>
      <c r="L549" s="19" t="s">
        <v>16934</v>
      </c>
      <c r="M549" s="38">
        <v>2.0286499999999998</v>
      </c>
      <c r="N549" s="38">
        <v>0.82370500000000002</v>
      </c>
      <c r="O549" s="16">
        <v>19.097100000000001</v>
      </c>
      <c r="P549" s="16">
        <v>15.730399999999999</v>
      </c>
      <c r="Q549" s="16">
        <v>38.741300000000003</v>
      </c>
      <c r="R549" s="19" t="s">
        <v>9582</v>
      </c>
      <c r="S549" s="19" t="s">
        <v>9604</v>
      </c>
    </row>
    <row r="550" spans="1:19">
      <c r="A550" s="19" t="s">
        <v>10903</v>
      </c>
      <c r="B550" s="19" t="s">
        <v>10905</v>
      </c>
      <c r="C550" s="19" t="s">
        <v>17020</v>
      </c>
      <c r="D550" s="25" t="s">
        <v>12084</v>
      </c>
      <c r="E550" s="25" t="s">
        <v>262</v>
      </c>
      <c r="F550" s="20" t="s">
        <v>8097</v>
      </c>
      <c r="G550" s="19" t="s">
        <v>251</v>
      </c>
      <c r="H550" s="19"/>
      <c r="I550" s="19" t="s">
        <v>252</v>
      </c>
      <c r="J550" s="20" t="s">
        <v>253</v>
      </c>
      <c r="K550" s="20" t="s">
        <v>254</v>
      </c>
      <c r="L550" s="19" t="s">
        <v>16934</v>
      </c>
      <c r="M550" s="38">
        <v>2.0328400000000002</v>
      </c>
      <c r="N550" s="38">
        <v>0.82529799999999998</v>
      </c>
      <c r="O550" s="16">
        <v>19.052600000000002</v>
      </c>
      <c r="P550" s="16">
        <v>15.724</v>
      </c>
      <c r="Q550" s="16">
        <v>38.730699999999999</v>
      </c>
      <c r="R550" s="19" t="s">
        <v>9582</v>
      </c>
      <c r="S550" s="19" t="s">
        <v>9604</v>
      </c>
    </row>
    <row r="551" spans="1:19">
      <c r="A551" s="19" t="s">
        <v>10903</v>
      </c>
      <c r="B551" s="19" t="s">
        <v>10905</v>
      </c>
      <c r="C551" s="19" t="s">
        <v>17020</v>
      </c>
      <c r="D551" s="25" t="s">
        <v>12084</v>
      </c>
      <c r="E551" s="25" t="s">
        <v>261</v>
      </c>
      <c r="F551" s="20" t="s">
        <v>8097</v>
      </c>
      <c r="G551" s="19" t="s">
        <v>251</v>
      </c>
      <c r="H551" s="19"/>
      <c r="I551" s="19" t="s">
        <v>252</v>
      </c>
      <c r="J551" s="20" t="s">
        <v>253</v>
      </c>
      <c r="K551" s="20" t="s">
        <v>254</v>
      </c>
      <c r="L551" s="19" t="s">
        <v>16934</v>
      </c>
      <c r="M551" s="38">
        <v>2.0320299999999998</v>
      </c>
      <c r="N551" s="38">
        <v>0.82423999999999997</v>
      </c>
      <c r="O551" s="16">
        <v>19.0854</v>
      </c>
      <c r="P551" s="16">
        <v>15.7309</v>
      </c>
      <c r="Q551" s="16">
        <v>38.781799999999997</v>
      </c>
      <c r="R551" s="19" t="s">
        <v>9582</v>
      </c>
      <c r="S551" s="19" t="s">
        <v>9604</v>
      </c>
    </row>
    <row r="552" spans="1:19">
      <c r="A552" s="19" t="s">
        <v>10903</v>
      </c>
      <c r="B552" s="19" t="s">
        <v>10905</v>
      </c>
      <c r="C552" s="19" t="s">
        <v>17020</v>
      </c>
      <c r="D552" s="25" t="s">
        <v>12084</v>
      </c>
      <c r="E552" s="25" t="s">
        <v>263</v>
      </c>
      <c r="F552" s="20" t="s">
        <v>8097</v>
      </c>
      <c r="G552" s="19" t="s">
        <v>251</v>
      </c>
      <c r="H552" s="19"/>
      <c r="I552" s="19" t="s">
        <v>252</v>
      </c>
      <c r="J552" s="20" t="s">
        <v>253</v>
      </c>
      <c r="K552" s="20" t="s">
        <v>254</v>
      </c>
      <c r="L552" s="19" t="s">
        <v>16934</v>
      </c>
      <c r="M552" s="38">
        <v>2.0354399999999999</v>
      </c>
      <c r="N552" s="38">
        <v>0.82566700000000004</v>
      </c>
      <c r="O552" s="16">
        <v>19.048200000000001</v>
      </c>
      <c r="P552" s="16">
        <v>15.727399999999999</v>
      </c>
      <c r="Q552" s="16">
        <v>38.7712</v>
      </c>
      <c r="R552" s="19" t="s">
        <v>9582</v>
      </c>
      <c r="S552" s="19" t="s">
        <v>9604</v>
      </c>
    </row>
    <row r="553" spans="1:19">
      <c r="A553" s="19" t="s">
        <v>10903</v>
      </c>
      <c r="B553" s="19" t="s">
        <v>10905</v>
      </c>
      <c r="C553" s="19" t="s">
        <v>17020</v>
      </c>
      <c r="D553" s="25" t="s">
        <v>12084</v>
      </c>
      <c r="E553" s="25" t="s">
        <v>265</v>
      </c>
      <c r="F553" s="20" t="s">
        <v>8097</v>
      </c>
      <c r="G553" s="19" t="s">
        <v>251</v>
      </c>
      <c r="H553" s="19"/>
      <c r="I553" s="19" t="s">
        <v>252</v>
      </c>
      <c r="J553" s="20" t="s">
        <v>253</v>
      </c>
      <c r="K553" s="20" t="s">
        <v>254</v>
      </c>
      <c r="L553" s="19" t="s">
        <v>16934</v>
      </c>
      <c r="M553" s="38">
        <v>2.0393500000000002</v>
      </c>
      <c r="N553" s="38">
        <v>0.82770100000000002</v>
      </c>
      <c r="O553" s="16">
        <v>19.002199999999998</v>
      </c>
      <c r="P553" s="16">
        <v>15.7281</v>
      </c>
      <c r="Q553" s="16">
        <v>38.751800000000003</v>
      </c>
      <c r="R553" s="19" t="s">
        <v>9582</v>
      </c>
      <c r="S553" s="19" t="s">
        <v>9604</v>
      </c>
    </row>
    <row r="554" spans="1:19">
      <c r="A554" s="19" t="s">
        <v>10903</v>
      </c>
      <c r="B554" s="19" t="s">
        <v>10905</v>
      </c>
      <c r="C554" s="19" t="s">
        <v>17020</v>
      </c>
      <c r="D554" s="25" t="s">
        <v>12084</v>
      </c>
      <c r="E554" s="25" t="s">
        <v>268</v>
      </c>
      <c r="F554" s="20" t="s">
        <v>8097</v>
      </c>
      <c r="G554" s="19" t="s">
        <v>251</v>
      </c>
      <c r="H554" s="19"/>
      <c r="I554" s="19" t="s">
        <v>252</v>
      </c>
      <c r="J554" s="20" t="s">
        <v>253</v>
      </c>
      <c r="K554" s="20" t="s">
        <v>254</v>
      </c>
      <c r="L554" s="19" t="s">
        <v>16934</v>
      </c>
      <c r="M554" s="38">
        <v>2.0426099999999998</v>
      </c>
      <c r="N554" s="38">
        <v>0.82978200000000002</v>
      </c>
      <c r="O554" s="16">
        <v>18.947500000000002</v>
      </c>
      <c r="P554" s="16">
        <v>15.722300000000001</v>
      </c>
      <c r="Q554" s="16">
        <v>38.702199999999998</v>
      </c>
      <c r="R554" s="19" t="s">
        <v>9582</v>
      </c>
      <c r="S554" s="19" t="s">
        <v>9604</v>
      </c>
    </row>
    <row r="555" spans="1:19">
      <c r="A555" s="19" t="s">
        <v>10903</v>
      </c>
      <c r="B555" s="19" t="s">
        <v>10905</v>
      </c>
      <c r="C555" s="19" t="s">
        <v>17020</v>
      </c>
      <c r="D555" s="25" t="s">
        <v>12084</v>
      </c>
      <c r="E555" s="25" t="s">
        <v>264</v>
      </c>
      <c r="F555" s="20" t="s">
        <v>8097</v>
      </c>
      <c r="G555" s="19" t="s">
        <v>251</v>
      </c>
      <c r="H555" s="19"/>
      <c r="I555" s="19" t="s">
        <v>252</v>
      </c>
      <c r="J555" s="20" t="s">
        <v>253</v>
      </c>
      <c r="K555" s="20" t="s">
        <v>254</v>
      </c>
      <c r="L555" s="19" t="s">
        <v>16934</v>
      </c>
      <c r="M555" s="38">
        <v>2.0392999999999999</v>
      </c>
      <c r="N555" s="38">
        <v>0.82672599999999996</v>
      </c>
      <c r="O555" s="16">
        <v>19.023</v>
      </c>
      <c r="P555" s="16">
        <v>15.726800000000001</v>
      </c>
      <c r="Q555" s="16">
        <v>38.793500000000002</v>
      </c>
      <c r="R555" s="19" t="s">
        <v>9582</v>
      </c>
      <c r="S555" s="19" t="s">
        <v>9604</v>
      </c>
    </row>
    <row r="556" spans="1:19">
      <c r="A556" s="19" t="s">
        <v>10903</v>
      </c>
      <c r="B556" s="19" t="s">
        <v>10905</v>
      </c>
      <c r="C556" s="19" t="s">
        <v>17020</v>
      </c>
      <c r="D556" s="25" t="s">
        <v>12084</v>
      </c>
      <c r="E556" s="25" t="s">
        <v>266</v>
      </c>
      <c r="F556" s="20" t="s">
        <v>8097</v>
      </c>
      <c r="G556" s="19" t="s">
        <v>251</v>
      </c>
      <c r="H556" s="19"/>
      <c r="I556" s="19" t="s">
        <v>252</v>
      </c>
      <c r="J556" s="20" t="s">
        <v>253</v>
      </c>
      <c r="K556" s="20" t="s">
        <v>254</v>
      </c>
      <c r="L556" s="19" t="s">
        <v>16934</v>
      </c>
      <c r="M556" s="38">
        <v>2.0394000000000001</v>
      </c>
      <c r="N556" s="38">
        <v>0.82674800000000004</v>
      </c>
      <c r="O556" s="16">
        <v>19.024000000000001</v>
      </c>
      <c r="P556" s="16">
        <v>15.7281</v>
      </c>
      <c r="Q556" s="16">
        <v>38.797400000000003</v>
      </c>
      <c r="R556" s="19" t="s">
        <v>9582</v>
      </c>
      <c r="S556" s="19" t="s">
        <v>9604</v>
      </c>
    </row>
    <row r="557" spans="1:19">
      <c r="A557" s="19" t="s">
        <v>10903</v>
      </c>
      <c r="B557" s="19" t="s">
        <v>10905</v>
      </c>
      <c r="C557" s="19" t="s">
        <v>17020</v>
      </c>
      <c r="D557" s="25" t="s">
        <v>12084</v>
      </c>
      <c r="E557" s="25" t="s">
        <v>267</v>
      </c>
      <c r="F557" s="20" t="s">
        <v>8097</v>
      </c>
      <c r="G557" s="19" t="s">
        <v>251</v>
      </c>
      <c r="H557" s="19"/>
      <c r="I557" s="19" t="s">
        <v>252</v>
      </c>
      <c r="J557" s="20" t="s">
        <v>253</v>
      </c>
      <c r="K557" s="20" t="s">
        <v>254</v>
      </c>
      <c r="L557" s="19" t="s">
        <v>16934</v>
      </c>
      <c r="M557" s="38">
        <v>2.0403899999999999</v>
      </c>
      <c r="N557" s="38">
        <v>0.82747599999999999</v>
      </c>
      <c r="O557" s="16">
        <v>19.0077</v>
      </c>
      <c r="P557" s="16">
        <v>15.728400000000001</v>
      </c>
      <c r="Q557" s="16">
        <v>38.783000000000001</v>
      </c>
      <c r="R557" s="19" t="s">
        <v>9582</v>
      </c>
      <c r="S557" s="19" t="s">
        <v>9604</v>
      </c>
    </row>
    <row r="558" spans="1:19">
      <c r="A558" s="19" t="s">
        <v>10903</v>
      </c>
      <c r="B558" s="19" t="s">
        <v>10905</v>
      </c>
      <c r="C558" s="19" t="s">
        <v>17020</v>
      </c>
      <c r="D558" s="25" t="s">
        <v>12084</v>
      </c>
      <c r="E558" s="25" t="s">
        <v>269</v>
      </c>
      <c r="F558" s="20" t="s">
        <v>8097</v>
      </c>
      <c r="G558" s="19" t="s">
        <v>251</v>
      </c>
      <c r="H558" s="19"/>
      <c r="I558" s="19" t="s">
        <v>252</v>
      </c>
      <c r="J558" s="20" t="s">
        <v>253</v>
      </c>
      <c r="K558" s="20" t="s">
        <v>254</v>
      </c>
      <c r="L558" s="19" t="s">
        <v>16934</v>
      </c>
      <c r="M558" s="38">
        <v>2.0434800000000002</v>
      </c>
      <c r="N558" s="38">
        <v>0.82914200000000005</v>
      </c>
      <c r="O558" s="16">
        <v>18.968499999999999</v>
      </c>
      <c r="P558" s="16">
        <v>15.727600000000001</v>
      </c>
      <c r="Q558" s="16">
        <v>38.761600000000001</v>
      </c>
      <c r="R558" s="19" t="s">
        <v>9582</v>
      </c>
      <c r="S558" s="19" t="s">
        <v>9604</v>
      </c>
    </row>
    <row r="559" spans="1:19">
      <c r="A559" s="19" t="s">
        <v>10903</v>
      </c>
      <c r="B559" s="19" t="s">
        <v>10905</v>
      </c>
      <c r="C559" s="19" t="s">
        <v>17020</v>
      </c>
      <c r="D559" s="25" t="s">
        <v>12084</v>
      </c>
      <c r="E559" s="25" t="s">
        <v>270</v>
      </c>
      <c r="F559" s="20" t="s">
        <v>8097</v>
      </c>
      <c r="G559" s="19" t="s">
        <v>251</v>
      </c>
      <c r="H559" s="19"/>
      <c r="I559" s="19" t="s">
        <v>252</v>
      </c>
      <c r="J559" s="20" t="s">
        <v>253</v>
      </c>
      <c r="K559" s="20" t="s">
        <v>254</v>
      </c>
      <c r="L559" s="19" t="s">
        <v>16934</v>
      </c>
      <c r="M559" s="38">
        <v>2.0551599999999999</v>
      </c>
      <c r="N559" s="38">
        <v>0.83488600000000002</v>
      </c>
      <c r="O559" s="16">
        <v>18.820599999999999</v>
      </c>
      <c r="P559" s="16">
        <v>15.713100000000001</v>
      </c>
      <c r="Q559" s="16">
        <v>38.679200000000002</v>
      </c>
      <c r="R559" s="19" t="s">
        <v>9582</v>
      </c>
      <c r="S559" s="19" t="s">
        <v>9604</v>
      </c>
    </row>
    <row r="560" spans="1:19">
      <c r="A560" s="19" t="s">
        <v>10903</v>
      </c>
      <c r="B560" s="19" t="s">
        <v>10905</v>
      </c>
      <c r="C560" s="19" t="s">
        <v>17020</v>
      </c>
      <c r="D560" s="3" t="s">
        <v>11963</v>
      </c>
      <c r="E560" s="25" t="s">
        <v>7379</v>
      </c>
      <c r="F560" s="20" t="s">
        <v>15693</v>
      </c>
      <c r="G560" s="19" t="s">
        <v>7311</v>
      </c>
      <c r="H560" s="19"/>
      <c r="I560" s="19" t="s">
        <v>7376</v>
      </c>
      <c r="J560" s="20" t="s">
        <v>7377</v>
      </c>
      <c r="K560" s="20" t="s">
        <v>7378</v>
      </c>
      <c r="L560" s="19" t="s">
        <v>16934</v>
      </c>
      <c r="M560" s="38">
        <v>1.9652000000000001</v>
      </c>
      <c r="N560" s="38">
        <v>0.79620000000000002</v>
      </c>
      <c r="O560" s="16">
        <v>19.707999999999998</v>
      </c>
      <c r="P560" s="16">
        <v>15.692</v>
      </c>
      <c r="Q560" s="16">
        <v>38.729999999999997</v>
      </c>
      <c r="R560" s="19" t="s">
        <v>36</v>
      </c>
      <c r="S560" s="19" t="s">
        <v>15298</v>
      </c>
    </row>
    <row r="561" spans="1:19">
      <c r="A561" s="19" t="s">
        <v>10902</v>
      </c>
      <c r="B561" s="19" t="s">
        <v>10905</v>
      </c>
      <c r="C561" s="19" t="s">
        <v>17020</v>
      </c>
      <c r="D561" s="3" t="s">
        <v>13083</v>
      </c>
      <c r="E561" s="25" t="s">
        <v>6824</v>
      </c>
      <c r="F561" s="20" t="s">
        <v>15693</v>
      </c>
      <c r="G561" s="19" t="s">
        <v>6825</v>
      </c>
      <c r="H561" s="19"/>
      <c r="I561" s="19" t="s">
        <v>6826</v>
      </c>
      <c r="J561" s="20" t="s">
        <v>6827</v>
      </c>
      <c r="K561" s="20" t="s">
        <v>6828</v>
      </c>
      <c r="L561" s="19" t="s">
        <v>16934</v>
      </c>
      <c r="M561" s="38">
        <v>2.0821800000000001</v>
      </c>
      <c r="N561" s="38">
        <v>0.84223000000000003</v>
      </c>
      <c r="O561" s="16">
        <v>18.587</v>
      </c>
      <c r="P561" s="16">
        <v>15.654999999999999</v>
      </c>
      <c r="Q561" s="16">
        <v>38.701000000000001</v>
      </c>
      <c r="R561" s="19" t="s">
        <v>36</v>
      </c>
      <c r="S561" s="19" t="s">
        <v>15298</v>
      </c>
    </row>
    <row r="562" spans="1:19">
      <c r="A562" s="3" t="s">
        <v>10903</v>
      </c>
      <c r="B562" s="3" t="s">
        <v>10905</v>
      </c>
      <c r="C562" s="19" t="s">
        <v>15609</v>
      </c>
      <c r="D562" s="25" t="s">
        <v>11592</v>
      </c>
      <c r="E562" s="25" t="s">
        <v>11588</v>
      </c>
      <c r="F562" s="25" t="s">
        <v>957</v>
      </c>
      <c r="G562" s="3" t="s">
        <v>11591</v>
      </c>
      <c r="H562" s="19"/>
      <c r="I562" s="19" t="s">
        <v>11598</v>
      </c>
      <c r="J562" s="20" t="s">
        <v>11729</v>
      </c>
      <c r="K562" s="20" t="s">
        <v>11730</v>
      </c>
      <c r="L562" s="19" t="s">
        <v>16934</v>
      </c>
      <c r="M562" s="38">
        <f>Q562/O562</f>
        <v>2.2899214659685865</v>
      </c>
      <c r="N562" s="38">
        <f>P562/O562</f>
        <v>0.99253926701570683</v>
      </c>
      <c r="O562" s="16">
        <v>15.28</v>
      </c>
      <c r="P562" s="16">
        <v>15.166</v>
      </c>
      <c r="Q562" s="16">
        <v>34.99</v>
      </c>
      <c r="R562" s="19" t="s">
        <v>11596</v>
      </c>
      <c r="S562" s="16" t="s">
        <v>15287</v>
      </c>
    </row>
    <row r="563" spans="1:19">
      <c r="A563" s="3" t="s">
        <v>10903</v>
      </c>
      <c r="B563" s="3" t="s">
        <v>10905</v>
      </c>
      <c r="C563" s="19" t="s">
        <v>15609</v>
      </c>
      <c r="D563" s="25" t="s">
        <v>11592</v>
      </c>
      <c r="E563" s="25" t="s">
        <v>11589</v>
      </c>
      <c r="F563" s="25" t="s">
        <v>957</v>
      </c>
      <c r="G563" s="3" t="s">
        <v>11591</v>
      </c>
      <c r="H563" s="19"/>
      <c r="I563" s="19" t="s">
        <v>11598</v>
      </c>
      <c r="J563" s="20" t="s">
        <v>11729</v>
      </c>
      <c r="K563" s="20" t="s">
        <v>11730</v>
      </c>
      <c r="L563" s="19" t="s">
        <v>16934</v>
      </c>
      <c r="M563" s="38">
        <f>Q563/O563</f>
        <v>2.2907676212893944</v>
      </c>
      <c r="N563" s="38">
        <f>P563/O563</f>
        <v>0.99241532627174056</v>
      </c>
      <c r="O563" s="16">
        <v>15.294</v>
      </c>
      <c r="P563" s="16">
        <v>15.178000000000001</v>
      </c>
      <c r="Q563" s="16">
        <v>35.034999999999997</v>
      </c>
      <c r="R563" s="19" t="s">
        <v>11596</v>
      </c>
      <c r="S563" s="16" t="s">
        <v>15287</v>
      </c>
    </row>
    <row r="564" spans="1:19">
      <c r="A564" s="19" t="s">
        <v>10904</v>
      </c>
      <c r="B564" s="19" t="s">
        <v>10905</v>
      </c>
      <c r="C564" s="19" t="s">
        <v>17020</v>
      </c>
      <c r="D564" s="25" t="s">
        <v>11985</v>
      </c>
      <c r="E564" s="25" t="s">
        <v>4274</v>
      </c>
      <c r="F564" s="59" t="s">
        <v>15877</v>
      </c>
      <c r="G564" s="19" t="s">
        <v>4268</v>
      </c>
      <c r="H564" s="19" t="s">
        <v>4269</v>
      </c>
      <c r="I564" s="19" t="s">
        <v>4269</v>
      </c>
      <c r="J564" s="20" t="s">
        <v>4270</v>
      </c>
      <c r="K564" s="20" t="s">
        <v>4271</v>
      </c>
      <c r="L564" s="19" t="s">
        <v>16934</v>
      </c>
      <c r="M564" s="38">
        <v>2.1183399999999999</v>
      </c>
      <c r="N564" s="38">
        <v>0.87268999999999997</v>
      </c>
      <c r="O564" s="16">
        <v>17.899999999999999</v>
      </c>
      <c r="P564" s="16">
        <v>15.621</v>
      </c>
      <c r="Q564" s="16">
        <v>37.917999999999999</v>
      </c>
      <c r="R564" s="19" t="s">
        <v>36</v>
      </c>
      <c r="S564" s="19" t="s">
        <v>15298</v>
      </c>
    </row>
    <row r="565" spans="1:19">
      <c r="A565" s="19" t="s">
        <v>10904</v>
      </c>
      <c r="B565" s="19" t="s">
        <v>10905</v>
      </c>
      <c r="C565" s="19" t="s">
        <v>17020</v>
      </c>
      <c r="D565" s="25" t="s">
        <v>11985</v>
      </c>
      <c r="E565" s="25" t="s">
        <v>4272</v>
      </c>
      <c r="F565" s="59" t="s">
        <v>15877</v>
      </c>
      <c r="G565" s="19" t="s">
        <v>4268</v>
      </c>
      <c r="H565" s="19" t="s">
        <v>4269</v>
      </c>
      <c r="I565" s="19" t="s">
        <v>4269</v>
      </c>
      <c r="J565" s="20" t="s">
        <v>4270</v>
      </c>
      <c r="K565" s="20" t="s">
        <v>4271</v>
      </c>
      <c r="L565" s="19" t="s">
        <v>16934</v>
      </c>
      <c r="M565" s="38">
        <v>2.11605</v>
      </c>
      <c r="N565" s="38">
        <v>0.87063000000000001</v>
      </c>
      <c r="O565" s="16">
        <v>17.946000000000002</v>
      </c>
      <c r="P565" s="16">
        <v>15.624000000000001</v>
      </c>
      <c r="Q565" s="16">
        <v>37.975000000000001</v>
      </c>
      <c r="R565" s="19" t="s">
        <v>36</v>
      </c>
      <c r="S565" s="19" t="s">
        <v>15298</v>
      </c>
    </row>
    <row r="566" spans="1:19">
      <c r="A566" s="19" t="s">
        <v>10904</v>
      </c>
      <c r="B566" s="19" t="s">
        <v>10905</v>
      </c>
      <c r="C566" s="19" t="s">
        <v>17020</v>
      </c>
      <c r="D566" s="25" t="s">
        <v>11985</v>
      </c>
      <c r="E566" s="25" t="s">
        <v>4267</v>
      </c>
      <c r="F566" s="59" t="s">
        <v>15877</v>
      </c>
      <c r="G566" s="19" t="s">
        <v>4268</v>
      </c>
      <c r="H566" s="19" t="s">
        <v>4269</v>
      </c>
      <c r="I566" s="19" t="s">
        <v>4269</v>
      </c>
      <c r="J566" s="20" t="s">
        <v>4270</v>
      </c>
      <c r="K566" s="20" t="s">
        <v>4271</v>
      </c>
      <c r="L566" s="19" t="s">
        <v>16934</v>
      </c>
      <c r="M566" s="38">
        <v>2.1213700000000002</v>
      </c>
      <c r="N566" s="38">
        <v>0.87300999999999995</v>
      </c>
      <c r="O566" s="16">
        <v>17.920999999999999</v>
      </c>
      <c r="P566" s="16">
        <v>15.645</v>
      </c>
      <c r="Q566" s="16">
        <v>38.017000000000003</v>
      </c>
      <c r="R566" s="19" t="s">
        <v>36</v>
      </c>
      <c r="S566" s="19" t="s">
        <v>15298</v>
      </c>
    </row>
    <row r="567" spans="1:19">
      <c r="A567" s="19" t="s">
        <v>10904</v>
      </c>
      <c r="B567" s="19" t="s">
        <v>10905</v>
      </c>
      <c r="C567" s="19" t="s">
        <v>17020</v>
      </c>
      <c r="D567" s="25" t="s">
        <v>11985</v>
      </c>
      <c r="E567" s="25" t="s">
        <v>4273</v>
      </c>
      <c r="F567" s="59" t="s">
        <v>15877</v>
      </c>
      <c r="G567" s="19" t="s">
        <v>4268</v>
      </c>
      <c r="H567" s="19" t="s">
        <v>4269</v>
      </c>
      <c r="I567" s="19" t="s">
        <v>4269</v>
      </c>
      <c r="J567" s="20" t="s">
        <v>4270</v>
      </c>
      <c r="K567" s="20" t="s">
        <v>4271</v>
      </c>
      <c r="L567" s="19" t="s">
        <v>16934</v>
      </c>
      <c r="M567" s="38">
        <v>2.1276799999999998</v>
      </c>
      <c r="N567" s="38">
        <v>0.87412000000000001</v>
      </c>
      <c r="O567" s="16">
        <v>17.925999999999998</v>
      </c>
      <c r="P567" s="16">
        <v>15.669</v>
      </c>
      <c r="Q567" s="16">
        <v>38.140999999999998</v>
      </c>
      <c r="R567" s="19" t="s">
        <v>36</v>
      </c>
      <c r="S567" s="19" t="s">
        <v>15298</v>
      </c>
    </row>
    <row r="568" spans="1:19">
      <c r="A568" s="51" t="s">
        <v>10903</v>
      </c>
      <c r="B568" s="19" t="s">
        <v>10905</v>
      </c>
      <c r="C568" s="19" t="s">
        <v>17020</v>
      </c>
      <c r="D568" s="20"/>
      <c r="E568" s="25" t="s">
        <v>4300</v>
      </c>
      <c r="F568" s="20" t="s">
        <v>4276</v>
      </c>
      <c r="G568" s="19" t="s">
        <v>4301</v>
      </c>
      <c r="H568" s="19" t="s">
        <v>4302</v>
      </c>
      <c r="I568" s="19" t="s">
        <v>4303</v>
      </c>
      <c r="J568" s="20" t="s">
        <v>4304</v>
      </c>
      <c r="K568" s="20" t="s">
        <v>4305</v>
      </c>
      <c r="L568" s="19" t="s">
        <v>16934</v>
      </c>
      <c r="M568" s="38">
        <v>2.05477</v>
      </c>
      <c r="N568" s="38">
        <v>0.82694999999999996</v>
      </c>
      <c r="O568" s="16">
        <v>18.867999999999999</v>
      </c>
      <c r="P568" s="16">
        <f>N568*O568</f>
        <v>15.602892599999999</v>
      </c>
      <c r="Q568" s="16">
        <f>M568*O568</f>
        <v>38.769400359999999</v>
      </c>
      <c r="R568" s="19" t="s">
        <v>36</v>
      </c>
      <c r="S568" s="19" t="s">
        <v>15298</v>
      </c>
    </row>
    <row r="569" spans="1:19">
      <c r="A569" s="51" t="s">
        <v>10903</v>
      </c>
      <c r="B569" s="19" t="s">
        <v>10905</v>
      </c>
      <c r="C569" s="19" t="s">
        <v>17020</v>
      </c>
      <c r="D569" s="20"/>
      <c r="E569" s="25" t="s">
        <v>4306</v>
      </c>
      <c r="F569" s="20" t="s">
        <v>4276</v>
      </c>
      <c r="G569" s="19" t="s">
        <v>4301</v>
      </c>
      <c r="H569" s="19" t="s">
        <v>4302</v>
      </c>
      <c r="I569" s="19" t="s">
        <v>4303</v>
      </c>
      <c r="J569" s="20" t="s">
        <v>4304</v>
      </c>
      <c r="K569" s="20" t="s">
        <v>4305</v>
      </c>
      <c r="L569" s="19" t="s">
        <v>16934</v>
      </c>
      <c r="M569" s="38">
        <v>2.0550899999999999</v>
      </c>
      <c r="N569" s="38">
        <v>0.82704</v>
      </c>
      <c r="O569" s="16">
        <v>18.875</v>
      </c>
      <c r="P569" s="16">
        <f>N569*O569</f>
        <v>15.610379999999999</v>
      </c>
      <c r="Q569" s="16">
        <f>M569*O569</f>
        <v>38.789823749999996</v>
      </c>
      <c r="R569" s="19" t="s">
        <v>36</v>
      </c>
      <c r="S569" s="19" t="s">
        <v>15298</v>
      </c>
    </row>
    <row r="570" spans="1:19">
      <c r="A570" s="19" t="s">
        <v>10903</v>
      </c>
      <c r="B570" s="19" t="s">
        <v>10905</v>
      </c>
      <c r="C570" s="19" t="s">
        <v>17020</v>
      </c>
      <c r="D570" s="20"/>
      <c r="E570" s="25" t="s">
        <v>4401</v>
      </c>
      <c r="F570" s="20" t="s">
        <v>4276</v>
      </c>
      <c r="G570" s="19" t="s">
        <v>4277</v>
      </c>
      <c r="H570" s="19" t="s">
        <v>4393</v>
      </c>
      <c r="I570" s="19" t="s">
        <v>4397</v>
      </c>
      <c r="J570" s="20" t="s">
        <v>4325</v>
      </c>
      <c r="K570" s="20" t="s">
        <v>4326</v>
      </c>
      <c r="L570" s="19" t="s">
        <v>16934</v>
      </c>
      <c r="M570" s="38">
        <v>2.0772300000000001</v>
      </c>
      <c r="N570" s="38">
        <v>0.83828000000000003</v>
      </c>
      <c r="O570" s="16">
        <v>18.681000000000001</v>
      </c>
      <c r="P570" s="16">
        <v>15.66</v>
      </c>
      <c r="Q570" s="16">
        <v>38.805</v>
      </c>
      <c r="R570" s="19" t="s">
        <v>36</v>
      </c>
      <c r="S570" s="19" t="s">
        <v>15298</v>
      </c>
    </row>
    <row r="571" spans="1:19">
      <c r="A571" s="19" t="s">
        <v>10903</v>
      </c>
      <c r="B571" s="19" t="s">
        <v>10905</v>
      </c>
      <c r="C571" s="19" t="s">
        <v>17020</v>
      </c>
      <c r="D571" s="20"/>
      <c r="E571" s="25" t="s">
        <v>4589</v>
      </c>
      <c r="F571" s="20" t="s">
        <v>4276</v>
      </c>
      <c r="G571" s="19" t="s">
        <v>4277</v>
      </c>
      <c r="H571" s="19" t="s">
        <v>4585</v>
      </c>
      <c r="I571" s="19" t="s">
        <v>4586</v>
      </c>
      <c r="J571" s="20" t="s">
        <v>4587</v>
      </c>
      <c r="K571" s="20" t="s">
        <v>4588</v>
      </c>
      <c r="L571" s="19" t="s">
        <v>16934</v>
      </c>
      <c r="M571" s="38">
        <v>2.06542</v>
      </c>
      <c r="N571" s="38">
        <v>0.82979000000000003</v>
      </c>
      <c r="O571" s="16">
        <v>18.795999999999999</v>
      </c>
      <c r="P571" s="16">
        <v>15.597</v>
      </c>
      <c r="Q571" s="16">
        <v>38.822000000000003</v>
      </c>
      <c r="R571" s="19" t="s">
        <v>36</v>
      </c>
      <c r="S571" s="19" t="s">
        <v>15298</v>
      </c>
    </row>
    <row r="572" spans="1:19">
      <c r="A572" s="19" t="s">
        <v>10903</v>
      </c>
      <c r="B572" s="19" t="s">
        <v>10905</v>
      </c>
      <c r="C572" s="19" t="s">
        <v>17020</v>
      </c>
      <c r="D572" s="20"/>
      <c r="E572" s="25" t="s">
        <v>4584</v>
      </c>
      <c r="F572" s="20" t="s">
        <v>4276</v>
      </c>
      <c r="G572" s="19" t="s">
        <v>4277</v>
      </c>
      <c r="H572" s="19" t="s">
        <v>4585</v>
      </c>
      <c r="I572" s="19" t="s">
        <v>4586</v>
      </c>
      <c r="J572" s="20" t="s">
        <v>4587</v>
      </c>
      <c r="K572" s="20" t="s">
        <v>4588</v>
      </c>
      <c r="L572" s="19" t="s">
        <v>16934</v>
      </c>
      <c r="M572" s="38">
        <v>2.06534</v>
      </c>
      <c r="N572" s="38">
        <v>0.82921</v>
      </c>
      <c r="O572" s="16">
        <v>18.823</v>
      </c>
      <c r="P572" s="16">
        <v>15.608000000000001</v>
      </c>
      <c r="Q572" s="16">
        <v>38.875999999999998</v>
      </c>
      <c r="R572" s="19" t="s">
        <v>36</v>
      </c>
      <c r="S572" s="19" t="s">
        <v>15298</v>
      </c>
    </row>
    <row r="573" spans="1:19">
      <c r="A573" s="19" t="s">
        <v>10904</v>
      </c>
      <c r="B573" s="19" t="s">
        <v>10905</v>
      </c>
      <c r="C573" s="19" t="s">
        <v>17020</v>
      </c>
      <c r="D573" s="20"/>
      <c r="E573" s="25" t="s">
        <v>7036</v>
      </c>
      <c r="F573" s="20" t="s">
        <v>15692</v>
      </c>
      <c r="G573" s="19" t="s">
        <v>7007</v>
      </c>
      <c r="H573" s="19"/>
      <c r="I573" s="19" t="s">
        <v>7027</v>
      </c>
      <c r="J573" s="20" t="s">
        <v>7028</v>
      </c>
      <c r="K573" s="20" t="s">
        <v>7029</v>
      </c>
      <c r="L573" s="19" t="s">
        <v>16934</v>
      </c>
      <c r="M573" s="38">
        <v>2.0964499999999999</v>
      </c>
      <c r="N573" s="38">
        <v>0.85785</v>
      </c>
      <c r="O573" s="16">
        <v>18.231999999999999</v>
      </c>
      <c r="P573" s="16">
        <v>15.64</v>
      </c>
      <c r="Q573" s="16">
        <v>38.222000000000001</v>
      </c>
      <c r="R573" s="19" t="s">
        <v>36</v>
      </c>
      <c r="S573" s="19" t="s">
        <v>15298</v>
      </c>
    </row>
    <row r="574" spans="1:19">
      <c r="A574" s="19" t="s">
        <v>10904</v>
      </c>
      <c r="B574" s="19" t="s">
        <v>10905</v>
      </c>
      <c r="C574" s="19" t="s">
        <v>17020</v>
      </c>
      <c r="D574" s="20"/>
      <c r="E574" s="25" t="s">
        <v>495</v>
      </c>
      <c r="F574" s="20" t="s">
        <v>8097</v>
      </c>
      <c r="G574" s="19" t="s">
        <v>61</v>
      </c>
      <c r="H574" s="19" t="s">
        <v>489</v>
      </c>
      <c r="I574" s="19" t="s">
        <v>394</v>
      </c>
      <c r="J574" s="20" t="s">
        <v>472</v>
      </c>
      <c r="K574" s="20" t="s">
        <v>473</v>
      </c>
      <c r="L574" s="19" t="s">
        <v>16934</v>
      </c>
      <c r="M574" s="38">
        <v>2.1029300000000002</v>
      </c>
      <c r="N574" s="38">
        <v>0.85904000000000003</v>
      </c>
      <c r="O574" s="16">
        <v>18.215</v>
      </c>
      <c r="P574" s="16">
        <v>15.647</v>
      </c>
      <c r="Q574" s="16">
        <v>38.305</v>
      </c>
      <c r="R574" s="19" t="s">
        <v>36</v>
      </c>
      <c r="S574" s="19" t="s">
        <v>15298</v>
      </c>
    </row>
    <row r="575" spans="1:19">
      <c r="A575" s="19" t="s">
        <v>10904</v>
      </c>
      <c r="B575" s="19" t="s">
        <v>10905</v>
      </c>
      <c r="C575" s="19" t="s">
        <v>17020</v>
      </c>
      <c r="D575" s="20"/>
      <c r="E575" s="25" t="s">
        <v>4177</v>
      </c>
      <c r="F575" s="59" t="s">
        <v>15877</v>
      </c>
      <c r="G575" s="19" t="s">
        <v>2729</v>
      </c>
      <c r="H575" s="19" t="s">
        <v>4170</v>
      </c>
      <c r="I575" s="19" t="s">
        <v>4170</v>
      </c>
      <c r="J575" s="25" t="s">
        <v>12596</v>
      </c>
      <c r="K575" s="25" t="s">
        <v>12597</v>
      </c>
      <c r="L575" s="19" t="s">
        <v>16934</v>
      </c>
      <c r="M575" s="38">
        <v>2.1000399999999999</v>
      </c>
      <c r="N575" s="38">
        <v>0.85807999999999995</v>
      </c>
      <c r="O575" s="16">
        <v>18.225000000000001</v>
      </c>
      <c r="P575" s="16">
        <v>15.638999999999999</v>
      </c>
      <c r="Q575" s="16">
        <v>38.273000000000003</v>
      </c>
      <c r="R575" s="19" t="s">
        <v>36</v>
      </c>
      <c r="S575" s="19" t="s">
        <v>15298</v>
      </c>
    </row>
    <row r="576" spans="1:19">
      <c r="A576" s="19" t="s">
        <v>10904</v>
      </c>
      <c r="B576" s="19" t="s">
        <v>10905</v>
      </c>
      <c r="C576" s="19" t="s">
        <v>17020</v>
      </c>
      <c r="D576" s="20"/>
      <c r="E576" s="25" t="s">
        <v>4173</v>
      </c>
      <c r="F576" s="59" t="s">
        <v>15877</v>
      </c>
      <c r="G576" s="19" t="s">
        <v>2729</v>
      </c>
      <c r="H576" s="19" t="s">
        <v>4170</v>
      </c>
      <c r="I576" s="19" t="s">
        <v>4170</v>
      </c>
      <c r="J576" s="25" t="s">
        <v>12596</v>
      </c>
      <c r="K576" s="25" t="s">
        <v>12597</v>
      </c>
      <c r="L576" s="19" t="s">
        <v>16934</v>
      </c>
      <c r="M576" s="38">
        <v>2.1017899999999998</v>
      </c>
      <c r="N576" s="38">
        <v>0.85814000000000001</v>
      </c>
      <c r="O576" s="16">
        <v>18.244</v>
      </c>
      <c r="P576" s="16">
        <v>15.656000000000001</v>
      </c>
      <c r="Q576" s="16">
        <v>38.344999999999999</v>
      </c>
      <c r="R576" s="19" t="s">
        <v>36</v>
      </c>
      <c r="S576" s="19" t="s">
        <v>15298</v>
      </c>
    </row>
    <row r="577" spans="1:19">
      <c r="A577" s="19" t="s">
        <v>10904</v>
      </c>
      <c r="B577" s="19" t="s">
        <v>10905</v>
      </c>
      <c r="C577" s="19" t="s">
        <v>17020</v>
      </c>
      <c r="D577" s="20"/>
      <c r="E577" s="25" t="s">
        <v>835</v>
      </c>
      <c r="F577" s="20" t="s">
        <v>739</v>
      </c>
      <c r="G577" s="19" t="s">
        <v>740</v>
      </c>
      <c r="H577" s="19" t="s">
        <v>828</v>
      </c>
      <c r="I577" s="19" t="s">
        <v>828</v>
      </c>
      <c r="J577" s="20" t="s">
        <v>830</v>
      </c>
      <c r="K577" s="20" t="s">
        <v>831</v>
      </c>
      <c r="L577" s="19" t="s">
        <v>16934</v>
      </c>
      <c r="M577" s="38">
        <v>2.0794100000000002</v>
      </c>
      <c r="N577" s="38">
        <v>0.83681000000000005</v>
      </c>
      <c r="O577" s="16">
        <v>18.751999999999999</v>
      </c>
      <c r="P577" s="16">
        <v>15.692</v>
      </c>
      <c r="Q577" s="16">
        <v>38.993000000000002</v>
      </c>
      <c r="R577" s="19" t="s">
        <v>36</v>
      </c>
      <c r="S577" s="19" t="s">
        <v>15298</v>
      </c>
    </row>
    <row r="578" spans="1:19">
      <c r="A578" s="19" t="s">
        <v>10904</v>
      </c>
      <c r="B578" s="19" t="s">
        <v>10905</v>
      </c>
      <c r="C578" s="19" t="s">
        <v>17020</v>
      </c>
      <c r="D578" s="20"/>
      <c r="E578" s="25" t="s">
        <v>827</v>
      </c>
      <c r="F578" s="20" t="s">
        <v>739</v>
      </c>
      <c r="G578" s="19" t="s">
        <v>740</v>
      </c>
      <c r="H578" s="19"/>
      <c r="I578" s="19" t="s">
        <v>828</v>
      </c>
      <c r="J578" s="20" t="s">
        <v>830</v>
      </c>
      <c r="K578" s="20" t="s">
        <v>831</v>
      </c>
      <c r="L578" s="19" t="s">
        <v>16934</v>
      </c>
      <c r="M578" s="38">
        <v>2.08161</v>
      </c>
      <c r="N578" s="38">
        <v>0.83681000000000005</v>
      </c>
      <c r="O578" s="16">
        <v>18.788</v>
      </c>
      <c r="P578" s="16">
        <v>15.722</v>
      </c>
      <c r="Q578" s="16">
        <v>39.109000000000002</v>
      </c>
      <c r="R578" s="19" t="s">
        <v>36</v>
      </c>
      <c r="S578" s="19" t="s">
        <v>15298</v>
      </c>
    </row>
    <row r="579" spans="1:19">
      <c r="A579" s="19" t="s">
        <v>10904</v>
      </c>
      <c r="B579" s="19" t="s">
        <v>10905</v>
      </c>
      <c r="C579" s="19" t="s">
        <v>17020</v>
      </c>
      <c r="D579" s="20"/>
      <c r="E579" s="25" t="s">
        <v>5591</v>
      </c>
      <c r="F579" s="20" t="s">
        <v>2203</v>
      </c>
      <c r="G579" s="19" t="s">
        <v>5583</v>
      </c>
      <c r="H579" s="19" t="s">
        <v>5592</v>
      </c>
      <c r="I579" s="19" t="s">
        <v>5593</v>
      </c>
      <c r="J579" s="20" t="s">
        <v>5594</v>
      </c>
      <c r="K579" s="20" t="s">
        <v>5595</v>
      </c>
      <c r="L579" s="19" t="s">
        <v>16934</v>
      </c>
      <c r="M579" s="38">
        <v>2.09259</v>
      </c>
      <c r="N579" s="38">
        <v>0.85160000000000002</v>
      </c>
      <c r="O579" s="16">
        <v>18.443000000000001</v>
      </c>
      <c r="P579" s="16">
        <v>15.706</v>
      </c>
      <c r="Q579" s="16">
        <v>38.594000000000001</v>
      </c>
      <c r="R579" s="19" t="s">
        <v>36</v>
      </c>
      <c r="S579" s="19" t="s">
        <v>15298</v>
      </c>
    </row>
    <row r="580" spans="1:19">
      <c r="A580" s="19" t="s">
        <v>10904</v>
      </c>
      <c r="B580" s="19" t="s">
        <v>10905</v>
      </c>
      <c r="C580" s="19" t="s">
        <v>17020</v>
      </c>
      <c r="D580" s="20"/>
      <c r="E580" s="25" t="s">
        <v>4977</v>
      </c>
      <c r="F580" s="20" t="s">
        <v>2203</v>
      </c>
      <c r="G580" s="19" t="s">
        <v>4978</v>
      </c>
      <c r="H580" s="19" t="s">
        <v>4979</v>
      </c>
      <c r="I580" s="19" t="s">
        <v>4980</v>
      </c>
      <c r="J580" s="20" t="s">
        <v>4981</v>
      </c>
      <c r="K580" s="20" t="s">
        <v>4982</v>
      </c>
      <c r="L580" s="19" t="s">
        <v>16934</v>
      </c>
      <c r="M580" s="38">
        <v>2.0501800000000001</v>
      </c>
      <c r="N580" s="38">
        <v>0.82321</v>
      </c>
      <c r="O580" s="16">
        <v>19.113</v>
      </c>
      <c r="P580" s="16">
        <f>N580*O580</f>
        <v>15.73401273</v>
      </c>
      <c r="Q580" s="16">
        <f t="shared" ref="Q580:Q597" si="10">M580*O580</f>
        <v>39.185090340000002</v>
      </c>
      <c r="R580" s="19" t="s">
        <v>36</v>
      </c>
      <c r="S580" s="19" t="s">
        <v>15298</v>
      </c>
    </row>
    <row r="581" spans="1:19">
      <c r="A581" s="19" t="s">
        <v>10904</v>
      </c>
      <c r="B581" s="19" t="s">
        <v>10905</v>
      </c>
      <c r="C581" s="19" t="s">
        <v>17020</v>
      </c>
      <c r="D581" s="25" t="s">
        <v>14234</v>
      </c>
      <c r="E581" s="25" t="s">
        <v>11067</v>
      </c>
      <c r="F581" s="25" t="s">
        <v>8403</v>
      </c>
      <c r="G581" s="3" t="s">
        <v>11010</v>
      </c>
      <c r="H581" s="3" t="s">
        <v>11010</v>
      </c>
      <c r="I581" s="3" t="s">
        <v>11033</v>
      </c>
      <c r="J581" s="20" t="s">
        <v>14235</v>
      </c>
      <c r="K581" s="20" t="s">
        <v>14236</v>
      </c>
      <c r="L581" s="25" t="s">
        <v>11097</v>
      </c>
      <c r="M581" s="35">
        <v>0.79730000000000001</v>
      </c>
      <c r="N581" s="35">
        <v>0.36059999999999998</v>
      </c>
      <c r="O581" s="16">
        <v>48.520135856380399</v>
      </c>
      <c r="P581" s="16">
        <f>O581*N581</f>
        <v>17.496360989810771</v>
      </c>
      <c r="Q581" s="16">
        <f t="shared" si="10"/>
        <v>38.68510431829209</v>
      </c>
      <c r="R581" s="3" t="s">
        <v>11104</v>
      </c>
      <c r="S581" s="19" t="s">
        <v>15232</v>
      </c>
    </row>
    <row r="582" spans="1:19">
      <c r="A582" s="19" t="s">
        <v>10904</v>
      </c>
      <c r="B582" s="19" t="s">
        <v>10905</v>
      </c>
      <c r="C582" s="19" t="s">
        <v>17020</v>
      </c>
      <c r="D582" s="25" t="s">
        <v>14445</v>
      </c>
      <c r="E582" s="25" t="s">
        <v>11074</v>
      </c>
      <c r="F582" s="20" t="s">
        <v>14446</v>
      </c>
      <c r="G582" s="3" t="s">
        <v>11036</v>
      </c>
      <c r="H582" s="3" t="s">
        <v>11052</v>
      </c>
      <c r="I582" s="3" t="s">
        <v>11040</v>
      </c>
      <c r="J582" s="25" t="s">
        <v>14447</v>
      </c>
      <c r="K582" s="26" t="s">
        <v>14448</v>
      </c>
      <c r="L582" s="25" t="s">
        <v>11097</v>
      </c>
      <c r="M582" s="35">
        <v>2.0766</v>
      </c>
      <c r="N582" s="35">
        <v>0.84019999999999995</v>
      </c>
      <c r="O582" s="16">
        <v>18.587360594795499</v>
      </c>
      <c r="P582" s="16">
        <f>O582*N582</f>
        <v>15.617100371747178</v>
      </c>
      <c r="Q582" s="16">
        <f t="shared" si="10"/>
        <v>38.598513011152335</v>
      </c>
      <c r="R582" s="3" t="s">
        <v>11104</v>
      </c>
      <c r="S582" s="19" t="s">
        <v>15232</v>
      </c>
    </row>
    <row r="583" spans="1:19">
      <c r="A583" s="19" t="s">
        <v>10903</v>
      </c>
      <c r="B583" s="19" t="s">
        <v>10905</v>
      </c>
      <c r="C583" s="3" t="s">
        <v>17020</v>
      </c>
      <c r="D583" s="16" t="s">
        <v>15193</v>
      </c>
      <c r="E583" s="49" t="s">
        <v>15198</v>
      </c>
      <c r="F583" s="25" t="s">
        <v>8403</v>
      </c>
      <c r="G583" s="19" t="s">
        <v>15209</v>
      </c>
      <c r="H583" s="19"/>
      <c r="I583" s="19" t="s">
        <v>15212</v>
      </c>
      <c r="J583" s="20" t="s">
        <v>15221</v>
      </c>
      <c r="K583" s="20" t="s">
        <v>15222</v>
      </c>
      <c r="L583" s="20" t="s">
        <v>15227</v>
      </c>
      <c r="M583" s="38">
        <v>2.0773000000000001</v>
      </c>
      <c r="N583" s="38">
        <v>0.83928999999999998</v>
      </c>
      <c r="O583" s="16">
        <v>18.622</v>
      </c>
      <c r="P583" s="16">
        <f t="shared" ref="P583:P597" si="11">N583*O583</f>
        <v>15.62925838</v>
      </c>
      <c r="Q583" s="16">
        <f t="shared" si="10"/>
        <v>38.683480600000003</v>
      </c>
      <c r="R583" s="19" t="s">
        <v>15228</v>
      </c>
      <c r="S583" s="19" t="s">
        <v>15293</v>
      </c>
    </row>
    <row r="584" spans="1:19">
      <c r="A584" s="19" t="s">
        <v>10903</v>
      </c>
      <c r="B584" s="19" t="s">
        <v>10905</v>
      </c>
      <c r="C584" s="3" t="s">
        <v>17020</v>
      </c>
      <c r="D584" s="16" t="s">
        <v>15193</v>
      </c>
      <c r="E584" s="49" t="s">
        <v>15206</v>
      </c>
      <c r="F584" s="25" t="s">
        <v>8403</v>
      </c>
      <c r="G584" s="19" t="s">
        <v>15209</v>
      </c>
      <c r="H584" s="19"/>
      <c r="I584" s="19" t="s">
        <v>15218</v>
      </c>
      <c r="J584" s="20" t="s">
        <v>15221</v>
      </c>
      <c r="K584" s="20" t="s">
        <v>15222</v>
      </c>
      <c r="L584" s="20" t="s">
        <v>15227</v>
      </c>
      <c r="M584" s="38">
        <v>2.0779000000000001</v>
      </c>
      <c r="N584" s="38">
        <v>0.83918999999999999</v>
      </c>
      <c r="O584" s="16">
        <v>18.63</v>
      </c>
      <c r="P584" s="16">
        <f t="shared" si="11"/>
        <v>15.6341097</v>
      </c>
      <c r="Q584" s="16">
        <f t="shared" si="10"/>
        <v>38.711277000000003</v>
      </c>
      <c r="R584" s="19" t="s">
        <v>15228</v>
      </c>
      <c r="S584" s="19" t="s">
        <v>15293</v>
      </c>
    </row>
    <row r="585" spans="1:19">
      <c r="A585" s="19" t="s">
        <v>10903</v>
      </c>
      <c r="B585" s="19" t="s">
        <v>10905</v>
      </c>
      <c r="C585" s="3" t="s">
        <v>17020</v>
      </c>
      <c r="D585" s="16" t="s">
        <v>15193</v>
      </c>
      <c r="E585" s="49" t="s">
        <v>15200</v>
      </c>
      <c r="F585" s="25" t="s">
        <v>8403</v>
      </c>
      <c r="G585" s="19" t="s">
        <v>15209</v>
      </c>
      <c r="H585" s="19"/>
      <c r="I585" s="19" t="s">
        <v>15214</v>
      </c>
      <c r="J585" s="20" t="s">
        <v>15223</v>
      </c>
      <c r="K585" s="20" t="s">
        <v>15224</v>
      </c>
      <c r="L585" s="20" t="s">
        <v>15227</v>
      </c>
      <c r="M585" s="38">
        <v>2.0771000000000002</v>
      </c>
      <c r="N585" s="38">
        <v>0.83982999999999997</v>
      </c>
      <c r="O585" s="16">
        <v>18.608000000000001</v>
      </c>
      <c r="P585" s="16">
        <f t="shared" si="11"/>
        <v>15.62755664</v>
      </c>
      <c r="Q585" s="16">
        <f t="shared" si="10"/>
        <v>38.650676800000006</v>
      </c>
      <c r="R585" s="19" t="s">
        <v>15228</v>
      </c>
      <c r="S585" s="19" t="s">
        <v>15293</v>
      </c>
    </row>
    <row r="586" spans="1:19">
      <c r="A586" s="19" t="s">
        <v>10903</v>
      </c>
      <c r="B586" s="19" t="s">
        <v>10905</v>
      </c>
      <c r="C586" s="3" t="s">
        <v>17020</v>
      </c>
      <c r="D586" s="16" t="s">
        <v>15193</v>
      </c>
      <c r="E586" s="49" t="s">
        <v>15201</v>
      </c>
      <c r="F586" s="25" t="s">
        <v>8403</v>
      </c>
      <c r="G586" s="19" t="s">
        <v>15209</v>
      </c>
      <c r="H586" s="19"/>
      <c r="I586" s="19" t="s">
        <v>15214</v>
      </c>
      <c r="J586" s="20" t="s">
        <v>15223</v>
      </c>
      <c r="K586" s="20" t="s">
        <v>15224</v>
      </c>
      <c r="L586" s="20" t="s">
        <v>15227</v>
      </c>
      <c r="M586" s="38">
        <v>2.0758000000000001</v>
      </c>
      <c r="N586" s="38">
        <v>0.83884000000000003</v>
      </c>
      <c r="O586" s="16">
        <v>18.632000000000001</v>
      </c>
      <c r="P586" s="16">
        <f t="shared" si="11"/>
        <v>15.629266880000001</v>
      </c>
      <c r="Q586" s="16">
        <f t="shared" si="10"/>
        <v>38.676305600000006</v>
      </c>
      <c r="R586" s="19" t="s">
        <v>15228</v>
      </c>
      <c r="S586" s="19" t="s">
        <v>15293</v>
      </c>
    </row>
    <row r="587" spans="1:19">
      <c r="A587" s="19" t="s">
        <v>10903</v>
      </c>
      <c r="B587" s="19" t="s">
        <v>10905</v>
      </c>
      <c r="C587" s="3" t="s">
        <v>17020</v>
      </c>
      <c r="D587" s="16" t="s">
        <v>15193</v>
      </c>
      <c r="E587" s="49" t="s">
        <v>15199</v>
      </c>
      <c r="F587" s="25" t="s">
        <v>8403</v>
      </c>
      <c r="G587" s="19" t="s">
        <v>15209</v>
      </c>
      <c r="H587" s="19"/>
      <c r="I587" s="19" t="s">
        <v>15213</v>
      </c>
      <c r="J587" s="20" t="s">
        <v>15223</v>
      </c>
      <c r="K587" s="20" t="s">
        <v>15224</v>
      </c>
      <c r="L587" s="20" t="s">
        <v>15227</v>
      </c>
      <c r="M587" s="38">
        <v>2.0775999999999999</v>
      </c>
      <c r="N587" s="38">
        <v>0.83997999999999995</v>
      </c>
      <c r="O587" s="16">
        <v>18.606999999999999</v>
      </c>
      <c r="P587" s="16">
        <f t="shared" si="11"/>
        <v>15.629507859999999</v>
      </c>
      <c r="Q587" s="16">
        <f t="shared" si="10"/>
        <v>38.6579032</v>
      </c>
      <c r="R587" s="19" t="s">
        <v>15228</v>
      </c>
      <c r="S587" s="19" t="s">
        <v>15293</v>
      </c>
    </row>
    <row r="588" spans="1:19">
      <c r="A588" s="19" t="s">
        <v>10903</v>
      </c>
      <c r="B588" s="19" t="s">
        <v>10905</v>
      </c>
      <c r="C588" s="3" t="s">
        <v>17020</v>
      </c>
      <c r="D588" s="16" t="s">
        <v>15193</v>
      </c>
      <c r="E588" s="49" t="s">
        <v>15203</v>
      </c>
      <c r="F588" s="25" t="s">
        <v>8403</v>
      </c>
      <c r="G588" s="19" t="s">
        <v>15209</v>
      </c>
      <c r="H588" s="19"/>
      <c r="I588" s="19" t="s">
        <v>15216</v>
      </c>
      <c r="J588" s="20" t="s">
        <v>15223</v>
      </c>
      <c r="K588" s="20" t="s">
        <v>15224</v>
      </c>
      <c r="L588" s="20" t="s">
        <v>15227</v>
      </c>
      <c r="M588" s="38">
        <v>2.0773999999999999</v>
      </c>
      <c r="N588" s="38">
        <v>0.83955000000000002</v>
      </c>
      <c r="O588" s="16">
        <v>18.613</v>
      </c>
      <c r="P588" s="16">
        <f t="shared" si="11"/>
        <v>15.626544149999999</v>
      </c>
      <c r="Q588" s="16">
        <f t="shared" si="10"/>
        <v>38.666646199999995</v>
      </c>
      <c r="R588" s="19" t="s">
        <v>15228</v>
      </c>
      <c r="S588" s="19" t="s">
        <v>15293</v>
      </c>
    </row>
    <row r="589" spans="1:19">
      <c r="A589" s="19" t="s">
        <v>10903</v>
      </c>
      <c r="B589" s="19" t="s">
        <v>10905</v>
      </c>
      <c r="C589" s="3" t="s">
        <v>17020</v>
      </c>
      <c r="D589" s="16" t="s">
        <v>15193</v>
      </c>
      <c r="E589" s="49" t="s">
        <v>15204</v>
      </c>
      <c r="F589" s="25" t="s">
        <v>8403</v>
      </c>
      <c r="G589" s="19" t="s">
        <v>15209</v>
      </c>
      <c r="H589" s="19"/>
      <c r="I589" s="19" t="s">
        <v>15216</v>
      </c>
      <c r="J589" s="20" t="s">
        <v>15223</v>
      </c>
      <c r="K589" s="20" t="s">
        <v>15224</v>
      </c>
      <c r="L589" s="20" t="s">
        <v>15227</v>
      </c>
      <c r="M589" s="38">
        <v>2.0775000000000001</v>
      </c>
      <c r="N589" s="38">
        <v>0.83933999999999997</v>
      </c>
      <c r="O589" s="16">
        <v>18.625</v>
      </c>
      <c r="P589" s="16">
        <f t="shared" si="11"/>
        <v>15.632707499999999</v>
      </c>
      <c r="Q589" s="16">
        <f t="shared" si="10"/>
        <v>38.693437500000002</v>
      </c>
      <c r="R589" s="19" t="s">
        <v>15228</v>
      </c>
      <c r="S589" s="19" t="s">
        <v>15293</v>
      </c>
    </row>
    <row r="590" spans="1:19">
      <c r="A590" s="19" t="s">
        <v>10903</v>
      </c>
      <c r="B590" s="19" t="s">
        <v>10905</v>
      </c>
      <c r="C590" s="3" t="s">
        <v>17020</v>
      </c>
      <c r="D590" s="16" t="s">
        <v>15193</v>
      </c>
      <c r="E590" s="49" t="s">
        <v>15208</v>
      </c>
      <c r="F590" s="25" t="s">
        <v>8403</v>
      </c>
      <c r="G590" s="19" t="s">
        <v>15209</v>
      </c>
      <c r="H590" s="19"/>
      <c r="I590" s="19" t="s">
        <v>15216</v>
      </c>
      <c r="J590" s="20" t="s">
        <v>15223</v>
      </c>
      <c r="K590" s="20" t="s">
        <v>15224</v>
      </c>
      <c r="L590" s="20" t="s">
        <v>15227</v>
      </c>
      <c r="M590" s="38">
        <v>2.0781999999999998</v>
      </c>
      <c r="N590" s="38">
        <v>0.83916000000000002</v>
      </c>
      <c r="O590" s="16">
        <v>18.637</v>
      </c>
      <c r="P590" s="16">
        <f t="shared" si="11"/>
        <v>15.639424920000002</v>
      </c>
      <c r="Q590" s="16">
        <f t="shared" si="10"/>
        <v>38.731413400000001</v>
      </c>
      <c r="R590" s="19" t="s">
        <v>15228</v>
      </c>
      <c r="S590" s="19" t="s">
        <v>15293</v>
      </c>
    </row>
    <row r="591" spans="1:19">
      <c r="A591" s="19" t="s">
        <v>10903</v>
      </c>
      <c r="B591" s="19" t="s">
        <v>10905</v>
      </c>
      <c r="C591" s="3" t="s">
        <v>17020</v>
      </c>
      <c r="D591" s="16" t="s">
        <v>15193</v>
      </c>
      <c r="E591" s="49" t="s">
        <v>15205</v>
      </c>
      <c r="F591" s="25" t="s">
        <v>8403</v>
      </c>
      <c r="G591" s="19" t="s">
        <v>15209</v>
      </c>
      <c r="H591" s="19"/>
      <c r="I591" s="19" t="s">
        <v>15217</v>
      </c>
      <c r="J591" s="20" t="s">
        <v>15223</v>
      </c>
      <c r="K591" s="20" t="s">
        <v>15224</v>
      </c>
      <c r="L591" s="20" t="s">
        <v>15227</v>
      </c>
      <c r="M591" s="38">
        <v>2.0771999999999999</v>
      </c>
      <c r="N591" s="38">
        <v>0.83972999999999998</v>
      </c>
      <c r="O591" s="16">
        <v>18.603000000000002</v>
      </c>
      <c r="P591" s="16">
        <f t="shared" si="11"/>
        <v>15.621497190000001</v>
      </c>
      <c r="Q591" s="16">
        <f t="shared" si="10"/>
        <v>38.642151600000005</v>
      </c>
      <c r="R591" s="19" t="s">
        <v>15228</v>
      </c>
      <c r="S591" s="19" t="s">
        <v>15293</v>
      </c>
    </row>
    <row r="592" spans="1:19">
      <c r="A592" s="19" t="s">
        <v>10903</v>
      </c>
      <c r="B592" s="19" t="s">
        <v>10905</v>
      </c>
      <c r="C592" s="3" t="s">
        <v>17020</v>
      </c>
      <c r="D592" s="16" t="s">
        <v>15193</v>
      </c>
      <c r="E592" s="49" t="s">
        <v>15197</v>
      </c>
      <c r="F592" s="25" t="s">
        <v>8403</v>
      </c>
      <c r="G592" s="19" t="s">
        <v>15209</v>
      </c>
      <c r="H592" s="19"/>
      <c r="I592" s="19" t="s">
        <v>15210</v>
      </c>
      <c r="J592" s="20" t="s">
        <v>15219</v>
      </c>
      <c r="K592" s="20" t="s">
        <v>15220</v>
      </c>
      <c r="L592" s="20" t="s">
        <v>15227</v>
      </c>
      <c r="M592" s="38">
        <v>2.0787</v>
      </c>
      <c r="N592" s="38">
        <v>0.84084000000000003</v>
      </c>
      <c r="O592" s="16">
        <v>18.581</v>
      </c>
      <c r="P592" s="16">
        <f t="shared" si="11"/>
        <v>15.623648040000001</v>
      </c>
      <c r="Q592" s="16">
        <f t="shared" si="10"/>
        <v>38.624324699999995</v>
      </c>
      <c r="R592" s="19" t="s">
        <v>15228</v>
      </c>
      <c r="S592" s="19" t="s">
        <v>15293</v>
      </c>
    </row>
    <row r="593" spans="1:19">
      <c r="A593" s="19" t="s">
        <v>10903</v>
      </c>
      <c r="B593" s="19" t="s">
        <v>10905</v>
      </c>
      <c r="C593" s="3" t="s">
        <v>17020</v>
      </c>
      <c r="D593" s="16" t="s">
        <v>15193</v>
      </c>
      <c r="E593" s="49" t="s">
        <v>15196</v>
      </c>
      <c r="F593" s="25" t="s">
        <v>8403</v>
      </c>
      <c r="G593" s="19" t="s">
        <v>15209</v>
      </c>
      <c r="H593" s="19"/>
      <c r="I593" s="19" t="s">
        <v>15210</v>
      </c>
      <c r="J593" s="20" t="s">
        <v>15219</v>
      </c>
      <c r="K593" s="20" t="s">
        <v>15220</v>
      </c>
      <c r="L593" s="20" t="s">
        <v>15227</v>
      </c>
      <c r="M593" s="38">
        <v>2.0768</v>
      </c>
      <c r="N593" s="38">
        <v>0.83916000000000002</v>
      </c>
      <c r="O593" s="16">
        <v>18.623000000000001</v>
      </c>
      <c r="P593" s="16">
        <f t="shared" si="11"/>
        <v>15.62767668</v>
      </c>
      <c r="Q593" s="16">
        <f t="shared" si="10"/>
        <v>38.676246400000004</v>
      </c>
      <c r="R593" s="19" t="s">
        <v>15228</v>
      </c>
      <c r="S593" s="19" t="s">
        <v>15293</v>
      </c>
    </row>
    <row r="594" spans="1:19">
      <c r="A594" s="19" t="s">
        <v>10903</v>
      </c>
      <c r="B594" s="19" t="s">
        <v>10905</v>
      </c>
      <c r="C594" s="3" t="s">
        <v>17020</v>
      </c>
      <c r="D594" s="16" t="s">
        <v>15193</v>
      </c>
      <c r="E594" s="49" t="s">
        <v>15194</v>
      </c>
      <c r="F594" s="25" t="s">
        <v>8403</v>
      </c>
      <c r="G594" s="19" t="s">
        <v>15209</v>
      </c>
      <c r="H594" s="19"/>
      <c r="I594" s="19" t="s">
        <v>15210</v>
      </c>
      <c r="J594" s="20" t="s">
        <v>15219</v>
      </c>
      <c r="K594" s="20" t="s">
        <v>15220</v>
      </c>
      <c r="L594" s="20" t="s">
        <v>15227</v>
      </c>
      <c r="M594" s="38">
        <v>2.0771999999999999</v>
      </c>
      <c r="N594" s="38">
        <v>0.83921000000000001</v>
      </c>
      <c r="O594" s="16">
        <v>18.623000000000001</v>
      </c>
      <c r="P594" s="16">
        <f t="shared" si="11"/>
        <v>15.628607830000002</v>
      </c>
      <c r="Q594" s="16">
        <f t="shared" si="10"/>
        <v>38.6836956</v>
      </c>
      <c r="R594" s="19" t="s">
        <v>15228</v>
      </c>
      <c r="S594" s="19" t="s">
        <v>15293</v>
      </c>
    </row>
    <row r="595" spans="1:19">
      <c r="A595" s="19" t="s">
        <v>10903</v>
      </c>
      <c r="B595" s="19" t="s">
        <v>10905</v>
      </c>
      <c r="C595" s="3" t="s">
        <v>17020</v>
      </c>
      <c r="D595" s="16" t="s">
        <v>15193</v>
      </c>
      <c r="E595" s="49" t="s">
        <v>15195</v>
      </c>
      <c r="F595" s="25" t="s">
        <v>8403</v>
      </c>
      <c r="G595" s="19" t="s">
        <v>15209</v>
      </c>
      <c r="H595" s="19"/>
      <c r="I595" s="19" t="s">
        <v>15211</v>
      </c>
      <c r="J595" s="20" t="s">
        <v>15219</v>
      </c>
      <c r="K595" s="20" t="s">
        <v>15220</v>
      </c>
      <c r="L595" s="20" t="s">
        <v>15227</v>
      </c>
      <c r="M595" s="38">
        <v>2.0775000000000001</v>
      </c>
      <c r="N595" s="38">
        <v>0.83936999999999995</v>
      </c>
      <c r="O595" s="16">
        <v>18.623000000000001</v>
      </c>
      <c r="P595" s="16">
        <f t="shared" si="11"/>
        <v>15.631587509999999</v>
      </c>
      <c r="Q595" s="16">
        <f t="shared" si="10"/>
        <v>38.689282500000004</v>
      </c>
      <c r="R595" s="19" t="s">
        <v>15228</v>
      </c>
      <c r="S595" s="19" t="s">
        <v>15293</v>
      </c>
    </row>
    <row r="596" spans="1:19">
      <c r="A596" s="19" t="s">
        <v>10903</v>
      </c>
      <c r="B596" s="19" t="s">
        <v>10905</v>
      </c>
      <c r="C596" s="3" t="s">
        <v>17020</v>
      </c>
      <c r="D596" s="16" t="s">
        <v>15193</v>
      </c>
      <c r="E596" s="49" t="s">
        <v>15207</v>
      </c>
      <c r="F596" s="25" t="s">
        <v>8403</v>
      </c>
      <c r="G596" s="19" t="s">
        <v>15209</v>
      </c>
      <c r="H596" s="19"/>
      <c r="I596" s="19" t="s">
        <v>15211</v>
      </c>
      <c r="J596" s="20" t="s">
        <v>15219</v>
      </c>
      <c r="K596" s="20" t="s">
        <v>15220</v>
      </c>
      <c r="L596" s="20" t="s">
        <v>15227</v>
      </c>
      <c r="M596" s="38">
        <v>2.0775000000000001</v>
      </c>
      <c r="N596" s="38">
        <v>0.83891000000000004</v>
      </c>
      <c r="O596" s="16">
        <v>18.64</v>
      </c>
      <c r="P596" s="16">
        <f t="shared" si="11"/>
        <v>15.637282400000002</v>
      </c>
      <c r="Q596" s="16">
        <f t="shared" si="10"/>
        <v>38.724600000000002</v>
      </c>
      <c r="R596" s="19" t="s">
        <v>15228</v>
      </c>
      <c r="S596" s="19" t="s">
        <v>15293</v>
      </c>
    </row>
    <row r="597" spans="1:19">
      <c r="A597" s="19" t="s">
        <v>10903</v>
      </c>
      <c r="B597" s="19" t="s">
        <v>10905</v>
      </c>
      <c r="C597" s="3" t="s">
        <v>17020</v>
      </c>
      <c r="D597" s="16" t="s">
        <v>15193</v>
      </c>
      <c r="E597" s="49" t="s">
        <v>15202</v>
      </c>
      <c r="F597" s="25" t="s">
        <v>8403</v>
      </c>
      <c r="G597" s="19" t="s">
        <v>15209</v>
      </c>
      <c r="H597" s="19"/>
      <c r="I597" s="19" t="s">
        <v>15215</v>
      </c>
      <c r="J597" s="20" t="s">
        <v>15225</v>
      </c>
      <c r="K597" s="20" t="s">
        <v>15226</v>
      </c>
      <c r="L597" s="20" t="s">
        <v>15227</v>
      </c>
      <c r="M597" s="38">
        <v>2.0775000000000001</v>
      </c>
      <c r="N597" s="38">
        <v>0.83936999999999995</v>
      </c>
      <c r="O597" s="16">
        <v>18.620999999999999</v>
      </c>
      <c r="P597" s="16">
        <f t="shared" si="11"/>
        <v>15.629908769999998</v>
      </c>
      <c r="Q597" s="16">
        <f t="shared" si="10"/>
        <v>38.6851275</v>
      </c>
      <c r="R597" s="19" t="s">
        <v>15228</v>
      </c>
      <c r="S597" s="19" t="s">
        <v>15293</v>
      </c>
    </row>
    <row r="598" spans="1:19">
      <c r="A598" s="19" t="s">
        <v>10903</v>
      </c>
      <c r="B598" s="19" t="s">
        <v>10905</v>
      </c>
      <c r="C598" s="3" t="s">
        <v>17020</v>
      </c>
      <c r="D598" s="16" t="s">
        <v>15754</v>
      </c>
      <c r="E598" s="5" t="s">
        <v>8904</v>
      </c>
      <c r="F598" s="20" t="s">
        <v>739</v>
      </c>
      <c r="G598" s="3" t="s">
        <v>8858</v>
      </c>
      <c r="H598" s="3" t="s">
        <v>8930</v>
      </c>
      <c r="I598" s="16" t="s">
        <v>8859</v>
      </c>
      <c r="J598" s="25" t="s">
        <v>8533</v>
      </c>
      <c r="K598" s="25" t="s">
        <v>8972</v>
      </c>
      <c r="L598" s="20" t="s">
        <v>17391</v>
      </c>
      <c r="M598" s="35">
        <f>Q598/O598</f>
        <v>1.5601206488954107</v>
      </c>
      <c r="N598" s="35">
        <f>P598/O598</f>
        <v>0.64763185782995025</v>
      </c>
      <c r="O598" s="192">
        <v>24.533999999999999</v>
      </c>
      <c r="P598" s="192">
        <v>15.888999999999999</v>
      </c>
      <c r="Q598" s="16">
        <v>38.276000000000003</v>
      </c>
      <c r="R598" s="3" t="s">
        <v>758</v>
      </c>
      <c r="S598" s="19" t="s">
        <v>15270</v>
      </c>
    </row>
    <row r="599" spans="1:19">
      <c r="A599" s="19" t="s">
        <v>10903</v>
      </c>
      <c r="B599" s="19" t="s">
        <v>10905</v>
      </c>
      <c r="C599" s="3" t="s">
        <v>17020</v>
      </c>
      <c r="D599" s="16" t="s">
        <v>15754</v>
      </c>
      <c r="E599" s="5" t="s">
        <v>8905</v>
      </c>
      <c r="F599" s="20" t="s">
        <v>739</v>
      </c>
      <c r="G599" s="3" t="s">
        <v>8858</v>
      </c>
      <c r="H599" s="3" t="s">
        <v>8930</v>
      </c>
      <c r="I599" s="16" t="s">
        <v>8859</v>
      </c>
      <c r="J599" s="25" t="s">
        <v>8533</v>
      </c>
      <c r="K599" s="25" t="s">
        <v>8972</v>
      </c>
      <c r="L599" s="20" t="s">
        <v>17391</v>
      </c>
      <c r="M599" s="35">
        <f>Q599/O599</f>
        <v>1.9220487756221638</v>
      </c>
      <c r="N599" s="35">
        <f>P599/O599</f>
        <v>0.78833973367911836</v>
      </c>
      <c r="O599" s="192">
        <v>20.050999999999998</v>
      </c>
      <c r="P599" s="192">
        <v>15.807</v>
      </c>
      <c r="Q599" s="16">
        <v>38.539000000000001</v>
      </c>
      <c r="R599" s="3" t="s">
        <v>758</v>
      </c>
      <c r="S599" s="19" t="s">
        <v>15270</v>
      </c>
    </row>
    <row r="600" spans="1:19">
      <c r="A600" s="51" t="s">
        <v>10903</v>
      </c>
      <c r="B600" s="19" t="s">
        <v>10905</v>
      </c>
      <c r="C600" s="19" t="s">
        <v>17020</v>
      </c>
      <c r="D600" s="25" t="s">
        <v>15779</v>
      </c>
      <c r="E600" s="5">
        <v>156</v>
      </c>
      <c r="F600" s="25" t="s">
        <v>141</v>
      </c>
      <c r="G600" s="3"/>
      <c r="H600" s="19"/>
      <c r="I600" s="15" t="s">
        <v>8373</v>
      </c>
      <c r="J600" s="25" t="s">
        <v>8801</v>
      </c>
      <c r="K600" s="25" t="s">
        <v>8802</v>
      </c>
      <c r="L600" s="5" t="s">
        <v>5652</v>
      </c>
      <c r="M600" s="41">
        <v>2.0636999999999999</v>
      </c>
      <c r="N600" s="41">
        <v>0.83209999999999995</v>
      </c>
      <c r="O600" s="16">
        <v>18.818216033120098</v>
      </c>
      <c r="P600" s="16">
        <f>N600*O600</f>
        <v>15.658637561159233</v>
      </c>
      <c r="Q600" s="16">
        <f>M600*O600</f>
        <v>38.835152427549943</v>
      </c>
      <c r="R600" s="5" t="s">
        <v>15719</v>
      </c>
      <c r="S600" s="19" t="s">
        <v>9373</v>
      </c>
    </row>
    <row r="601" spans="1:19">
      <c r="A601" s="51" t="s">
        <v>10903</v>
      </c>
      <c r="B601" s="19" t="s">
        <v>10905</v>
      </c>
      <c r="C601" s="3" t="s">
        <v>17020</v>
      </c>
      <c r="D601" s="25" t="s">
        <v>6</v>
      </c>
      <c r="E601" s="25" t="s">
        <v>5647</v>
      </c>
      <c r="F601" s="20" t="s">
        <v>141</v>
      </c>
      <c r="G601" s="19" t="s">
        <v>5648</v>
      </c>
      <c r="H601" s="19"/>
      <c r="I601" s="19" t="s">
        <v>5649</v>
      </c>
      <c r="J601" s="20" t="s">
        <v>5650</v>
      </c>
      <c r="K601" s="20" t="s">
        <v>5651</v>
      </c>
      <c r="L601" s="20" t="s">
        <v>5652</v>
      </c>
      <c r="M601" s="38">
        <v>2.0785999999999998</v>
      </c>
      <c r="N601" s="38">
        <v>0.83979999999999999</v>
      </c>
      <c r="O601" s="16">
        <v>18.618506799999999</v>
      </c>
      <c r="P601" s="16">
        <v>15.63582201</v>
      </c>
      <c r="Q601" s="16">
        <v>38.70042823</v>
      </c>
      <c r="R601" s="19" t="s">
        <v>15717</v>
      </c>
      <c r="S601" s="19" t="s">
        <v>9373</v>
      </c>
    </row>
    <row r="602" spans="1:19">
      <c r="A602" s="51" t="s">
        <v>10903</v>
      </c>
      <c r="B602" s="19" t="s">
        <v>10905</v>
      </c>
      <c r="C602" s="3" t="s">
        <v>17020</v>
      </c>
      <c r="D602" s="25" t="s">
        <v>6</v>
      </c>
      <c r="E602" s="25" t="s">
        <v>5653</v>
      </c>
      <c r="F602" s="20" t="s">
        <v>141</v>
      </c>
      <c r="G602" s="19" t="s">
        <v>5648</v>
      </c>
      <c r="H602" s="19"/>
      <c r="I602" s="19" t="s">
        <v>5649</v>
      </c>
      <c r="J602" s="20" t="s">
        <v>5650</v>
      </c>
      <c r="K602" s="20" t="s">
        <v>5651</v>
      </c>
      <c r="L602" s="20" t="s">
        <v>5652</v>
      </c>
      <c r="M602" s="38">
        <v>2.0743999999999998</v>
      </c>
      <c r="N602" s="38">
        <v>0.83740000000000003</v>
      </c>
      <c r="O602" s="16">
        <v>18.695083189999998</v>
      </c>
      <c r="P602" s="16">
        <v>15.655262670000001</v>
      </c>
      <c r="Q602" s="16">
        <v>38.781080580000001</v>
      </c>
      <c r="R602" s="19" t="s">
        <v>15717</v>
      </c>
      <c r="S602" s="19" t="s">
        <v>9373</v>
      </c>
    </row>
    <row r="603" spans="1:19">
      <c r="A603" s="19" t="s">
        <v>10904</v>
      </c>
      <c r="B603" s="19" t="s">
        <v>10905</v>
      </c>
      <c r="C603" s="150" t="s">
        <v>17020</v>
      </c>
      <c r="D603" s="25" t="s">
        <v>6</v>
      </c>
      <c r="E603" s="25" t="s">
        <v>8416</v>
      </c>
      <c r="F603" s="25" t="s">
        <v>8403</v>
      </c>
      <c r="G603" s="3"/>
      <c r="H603" s="19"/>
      <c r="I603" s="3" t="s">
        <v>8402</v>
      </c>
      <c r="J603" s="25" t="s">
        <v>8423</v>
      </c>
      <c r="K603" s="25" t="s">
        <v>8424</v>
      </c>
      <c r="L603" s="25" t="s">
        <v>5652</v>
      </c>
      <c r="M603" s="35">
        <v>2.0922000000000001</v>
      </c>
      <c r="N603" s="35">
        <v>0.84840000000000004</v>
      </c>
      <c r="O603" s="16">
        <v>18.443999999999999</v>
      </c>
      <c r="P603" s="16">
        <f t="shared" ref="P603:P610" si="12">N603*O603</f>
        <v>15.647889599999999</v>
      </c>
      <c r="Q603" s="16">
        <f t="shared" ref="Q603:Q610" si="13">M603*O603</f>
        <v>38.5885368</v>
      </c>
      <c r="R603" s="150" t="s">
        <v>9122</v>
      </c>
      <c r="S603" s="19" t="s">
        <v>10665</v>
      </c>
    </row>
    <row r="604" spans="1:19">
      <c r="A604" s="19" t="s">
        <v>10904</v>
      </c>
      <c r="B604" s="19" t="s">
        <v>10905</v>
      </c>
      <c r="C604" s="150" t="s">
        <v>17020</v>
      </c>
      <c r="D604" s="25" t="s">
        <v>6</v>
      </c>
      <c r="E604" s="25" t="s">
        <v>8406</v>
      </c>
      <c r="F604" s="25" t="s">
        <v>8403</v>
      </c>
      <c r="G604" s="3"/>
      <c r="H604" s="19"/>
      <c r="I604" s="3" t="s">
        <v>8402</v>
      </c>
      <c r="J604" s="25" t="s">
        <v>8423</v>
      </c>
      <c r="K604" s="25" t="s">
        <v>8424</v>
      </c>
      <c r="L604" s="25" t="s">
        <v>5652</v>
      </c>
      <c r="M604" s="35">
        <v>2.0924</v>
      </c>
      <c r="N604" s="35">
        <v>0.84840000000000004</v>
      </c>
      <c r="O604" s="16">
        <v>18.445</v>
      </c>
      <c r="P604" s="16">
        <f t="shared" si="12"/>
        <v>15.648738000000002</v>
      </c>
      <c r="Q604" s="16">
        <f t="shared" si="13"/>
        <v>38.594318000000001</v>
      </c>
      <c r="R604" s="150" t="s">
        <v>9122</v>
      </c>
      <c r="S604" s="19" t="s">
        <v>10665</v>
      </c>
    </row>
    <row r="605" spans="1:19">
      <c r="A605" s="19" t="s">
        <v>10904</v>
      </c>
      <c r="B605" s="19" t="s">
        <v>10905</v>
      </c>
      <c r="C605" s="150" t="s">
        <v>17020</v>
      </c>
      <c r="D605" s="25" t="s">
        <v>6</v>
      </c>
      <c r="E605" s="25" t="s">
        <v>8411</v>
      </c>
      <c r="F605" s="25" t="s">
        <v>8403</v>
      </c>
      <c r="G605" s="3"/>
      <c r="H605" s="19"/>
      <c r="I605" s="3" t="s">
        <v>8402</v>
      </c>
      <c r="J605" s="25" t="s">
        <v>8423</v>
      </c>
      <c r="K605" s="25" t="s">
        <v>8424</v>
      </c>
      <c r="L605" s="25" t="s">
        <v>5652</v>
      </c>
      <c r="M605" s="35">
        <v>2.0926</v>
      </c>
      <c r="N605" s="35">
        <v>0.84819999999999995</v>
      </c>
      <c r="O605" s="16">
        <v>18.452999999999999</v>
      </c>
      <c r="P605" s="16">
        <f t="shared" si="12"/>
        <v>15.651834599999999</v>
      </c>
      <c r="Q605" s="16">
        <f t="shared" si="13"/>
        <v>38.614747799999996</v>
      </c>
      <c r="R605" s="150" t="s">
        <v>9122</v>
      </c>
      <c r="S605" s="19" t="s">
        <v>10665</v>
      </c>
    </row>
    <row r="606" spans="1:19">
      <c r="A606" s="19" t="s">
        <v>10904</v>
      </c>
      <c r="B606" s="19" t="s">
        <v>10905</v>
      </c>
      <c r="C606" s="150" t="s">
        <v>17020</v>
      </c>
      <c r="D606" s="25" t="s">
        <v>6</v>
      </c>
      <c r="E606" s="25" t="s">
        <v>8405</v>
      </c>
      <c r="F606" s="25" t="s">
        <v>8403</v>
      </c>
      <c r="G606" s="3"/>
      <c r="H606" s="19"/>
      <c r="I606" s="3" t="s">
        <v>8402</v>
      </c>
      <c r="J606" s="25" t="s">
        <v>8423</v>
      </c>
      <c r="K606" s="25" t="s">
        <v>8424</v>
      </c>
      <c r="L606" s="25" t="s">
        <v>5652</v>
      </c>
      <c r="M606" s="35">
        <v>2.0937999999999999</v>
      </c>
      <c r="N606" s="35">
        <v>0.8488</v>
      </c>
      <c r="O606" s="16">
        <v>18.439</v>
      </c>
      <c r="P606" s="16">
        <f t="shared" si="12"/>
        <v>15.651023200000001</v>
      </c>
      <c r="Q606" s="16">
        <f t="shared" si="13"/>
        <v>38.607578199999999</v>
      </c>
      <c r="R606" s="150" t="s">
        <v>9122</v>
      </c>
      <c r="S606" s="19" t="s">
        <v>10665</v>
      </c>
    </row>
    <row r="607" spans="1:19">
      <c r="A607" s="19" t="s">
        <v>10904</v>
      </c>
      <c r="B607" s="19" t="s">
        <v>10905</v>
      </c>
      <c r="C607" s="150" t="s">
        <v>17020</v>
      </c>
      <c r="D607" s="25" t="s">
        <v>6</v>
      </c>
      <c r="E607" s="25" t="s">
        <v>8412</v>
      </c>
      <c r="F607" s="25" t="s">
        <v>8403</v>
      </c>
      <c r="G607" s="3"/>
      <c r="H607" s="19"/>
      <c r="I607" s="3" t="s">
        <v>8402</v>
      </c>
      <c r="J607" s="25" t="s">
        <v>8423</v>
      </c>
      <c r="K607" s="25" t="s">
        <v>8424</v>
      </c>
      <c r="L607" s="25" t="s">
        <v>5652</v>
      </c>
      <c r="M607" s="35">
        <v>2.0933000000000002</v>
      </c>
      <c r="N607" s="35">
        <v>0.84838000000000002</v>
      </c>
      <c r="O607" s="16">
        <v>18.460999999999999</v>
      </c>
      <c r="P607" s="16">
        <f t="shared" si="12"/>
        <v>15.66194318</v>
      </c>
      <c r="Q607" s="16">
        <f t="shared" si="13"/>
        <v>38.644411300000002</v>
      </c>
      <c r="R607" s="150" t="s">
        <v>9122</v>
      </c>
      <c r="S607" s="19" t="s">
        <v>10665</v>
      </c>
    </row>
    <row r="608" spans="1:19">
      <c r="A608" s="19" t="s">
        <v>10904</v>
      </c>
      <c r="B608" s="19" t="s">
        <v>10905</v>
      </c>
      <c r="C608" s="150" t="s">
        <v>17020</v>
      </c>
      <c r="D608" s="25" t="s">
        <v>6</v>
      </c>
      <c r="E608" s="25" t="s">
        <v>8409</v>
      </c>
      <c r="F608" s="25" t="s">
        <v>8403</v>
      </c>
      <c r="G608" s="3"/>
      <c r="H608" s="19"/>
      <c r="I608" s="3" t="s">
        <v>8402</v>
      </c>
      <c r="J608" s="25" t="s">
        <v>8423</v>
      </c>
      <c r="K608" s="25" t="s">
        <v>8424</v>
      </c>
      <c r="L608" s="25" t="s">
        <v>5652</v>
      </c>
      <c r="M608" s="35">
        <v>2.0950000000000002</v>
      </c>
      <c r="N608" s="35">
        <v>0.8488</v>
      </c>
      <c r="O608" s="16">
        <v>18.437000000000001</v>
      </c>
      <c r="P608" s="16">
        <f t="shared" si="12"/>
        <v>15.649325600000001</v>
      </c>
      <c r="Q608" s="16">
        <f t="shared" si="13"/>
        <v>38.625515000000007</v>
      </c>
      <c r="R608" s="150" t="s">
        <v>9122</v>
      </c>
      <c r="S608" s="19" t="s">
        <v>10665</v>
      </c>
    </row>
    <row r="609" spans="1:19">
      <c r="A609" s="19" t="s">
        <v>10904</v>
      </c>
      <c r="B609" s="19" t="s">
        <v>10905</v>
      </c>
      <c r="C609" s="150" t="s">
        <v>17020</v>
      </c>
      <c r="D609" s="25" t="s">
        <v>6</v>
      </c>
      <c r="E609" s="25" t="s">
        <v>8414</v>
      </c>
      <c r="F609" s="25" t="s">
        <v>8403</v>
      </c>
      <c r="G609" s="3"/>
      <c r="H609" s="19"/>
      <c r="I609" s="3" t="s">
        <v>8402</v>
      </c>
      <c r="J609" s="25" t="s">
        <v>8423</v>
      </c>
      <c r="K609" s="25" t="s">
        <v>8424</v>
      </c>
      <c r="L609" s="25" t="s">
        <v>5652</v>
      </c>
      <c r="M609" s="35">
        <v>2.0935000000000001</v>
      </c>
      <c r="N609" s="35">
        <v>0.8468</v>
      </c>
      <c r="O609" s="16">
        <v>18.486999999999998</v>
      </c>
      <c r="P609" s="16">
        <f t="shared" si="12"/>
        <v>15.654791599999999</v>
      </c>
      <c r="Q609" s="16">
        <f t="shared" si="13"/>
        <v>38.702534499999999</v>
      </c>
      <c r="R609" s="150" t="s">
        <v>9122</v>
      </c>
      <c r="S609" s="19" t="s">
        <v>10665</v>
      </c>
    </row>
    <row r="610" spans="1:19">
      <c r="A610" s="19" t="s">
        <v>10904</v>
      </c>
      <c r="B610" s="19" t="s">
        <v>10905</v>
      </c>
      <c r="C610" s="150" t="s">
        <v>17020</v>
      </c>
      <c r="D610" s="25" t="s">
        <v>6</v>
      </c>
      <c r="E610" s="25" t="s">
        <v>8410</v>
      </c>
      <c r="F610" s="25" t="s">
        <v>8403</v>
      </c>
      <c r="G610" s="3"/>
      <c r="H610" s="19"/>
      <c r="I610" s="3" t="s">
        <v>8402</v>
      </c>
      <c r="J610" s="25" t="s">
        <v>8423</v>
      </c>
      <c r="K610" s="25" t="s">
        <v>8424</v>
      </c>
      <c r="L610" s="25" t="s">
        <v>5652</v>
      </c>
      <c r="M610" s="35">
        <v>2.0958999999999999</v>
      </c>
      <c r="N610" s="35">
        <v>0.84519999999999995</v>
      </c>
      <c r="O610" s="16">
        <v>18.527999999999999</v>
      </c>
      <c r="P610" s="16">
        <f t="shared" si="12"/>
        <v>15.659865599999998</v>
      </c>
      <c r="Q610" s="16">
        <f t="shared" si="13"/>
        <v>38.832835199999998</v>
      </c>
      <c r="R610" s="150" t="s">
        <v>9122</v>
      </c>
      <c r="S610" s="19" t="s">
        <v>10665</v>
      </c>
    </row>
    <row r="611" spans="1:19">
      <c r="A611" s="19" t="s">
        <v>10903</v>
      </c>
      <c r="B611" s="19" t="s">
        <v>10905</v>
      </c>
      <c r="C611" s="3" t="s">
        <v>17020</v>
      </c>
      <c r="D611" s="25" t="s">
        <v>14220</v>
      </c>
      <c r="E611" s="25" t="s">
        <v>5933</v>
      </c>
      <c r="F611" s="20" t="s">
        <v>141</v>
      </c>
      <c r="G611" s="19" t="s">
        <v>5648</v>
      </c>
      <c r="H611" s="19"/>
      <c r="I611" s="19" t="s">
        <v>5930</v>
      </c>
      <c r="J611" s="20" t="s">
        <v>5931</v>
      </c>
      <c r="K611" s="20" t="s">
        <v>5932</v>
      </c>
      <c r="L611" s="20" t="s">
        <v>5652</v>
      </c>
      <c r="M611" s="38">
        <v>2.0710999999999999</v>
      </c>
      <c r="N611" s="38">
        <v>0.83620000000000005</v>
      </c>
      <c r="O611" s="16">
        <v>18.768768770000001</v>
      </c>
      <c r="P611" s="16">
        <v>15.69444444</v>
      </c>
      <c r="Q611" s="16">
        <v>38.871997</v>
      </c>
      <c r="R611" s="19" t="s">
        <v>9374</v>
      </c>
      <c r="S611" s="19" t="s">
        <v>9373</v>
      </c>
    </row>
    <row r="612" spans="1:19">
      <c r="A612" s="19" t="s">
        <v>10903</v>
      </c>
      <c r="B612" s="19" t="s">
        <v>10905</v>
      </c>
      <c r="C612" s="3" t="s">
        <v>17020</v>
      </c>
      <c r="D612" s="25" t="s">
        <v>14220</v>
      </c>
      <c r="E612" s="25" t="s">
        <v>5929</v>
      </c>
      <c r="F612" s="20" t="s">
        <v>141</v>
      </c>
      <c r="G612" s="19" t="s">
        <v>5648</v>
      </c>
      <c r="H612" s="19"/>
      <c r="I612" s="19" t="s">
        <v>5930</v>
      </c>
      <c r="J612" s="20" t="s">
        <v>5931</v>
      </c>
      <c r="K612" s="20" t="s">
        <v>5932</v>
      </c>
      <c r="L612" s="20" t="s">
        <v>5652</v>
      </c>
      <c r="M612" s="38">
        <v>2.0760999999999998</v>
      </c>
      <c r="N612" s="38">
        <v>0.83789999999999998</v>
      </c>
      <c r="O612" s="16">
        <v>18.73009927</v>
      </c>
      <c r="P612" s="16">
        <v>15.69395018</v>
      </c>
      <c r="Q612" s="16">
        <v>38.885559090000001</v>
      </c>
      <c r="R612" s="19" t="s">
        <v>9374</v>
      </c>
      <c r="S612" s="19" t="s">
        <v>9373</v>
      </c>
    </row>
    <row r="613" spans="1:19">
      <c r="A613" s="19" t="s">
        <v>10902</v>
      </c>
      <c r="B613" s="19" t="s">
        <v>10905</v>
      </c>
      <c r="C613" s="3" t="s">
        <v>17020</v>
      </c>
      <c r="D613" s="3" t="s">
        <v>12174</v>
      </c>
      <c r="E613" s="25" t="s">
        <v>10740</v>
      </c>
      <c r="F613" s="20" t="s">
        <v>141</v>
      </c>
      <c r="G613" s="19" t="s">
        <v>5648</v>
      </c>
      <c r="H613" s="19"/>
      <c r="I613" s="19" t="s">
        <v>5811</v>
      </c>
      <c r="J613" s="20" t="s">
        <v>5812</v>
      </c>
      <c r="K613" s="20" t="s">
        <v>5813</v>
      </c>
      <c r="L613" s="20" t="s">
        <v>5652</v>
      </c>
      <c r="M613" s="38">
        <v>2.0731000000000002</v>
      </c>
      <c r="N613" s="38">
        <v>0.83779999999999999</v>
      </c>
      <c r="O613" s="16">
        <v>18.677624210000001</v>
      </c>
      <c r="P613" s="16">
        <v>15.648113560000001</v>
      </c>
      <c r="Q613" s="16">
        <v>38.720582739999998</v>
      </c>
      <c r="R613" s="19" t="s">
        <v>15717</v>
      </c>
      <c r="S613" s="19" t="s">
        <v>9373</v>
      </c>
    </row>
    <row r="614" spans="1:19">
      <c r="A614" s="51" t="s">
        <v>10903</v>
      </c>
      <c r="B614" s="51" t="s">
        <v>10905</v>
      </c>
      <c r="C614" s="3" t="s">
        <v>17020</v>
      </c>
      <c r="D614" s="25" t="s">
        <v>15667</v>
      </c>
      <c r="E614" s="5" t="s">
        <v>5927</v>
      </c>
      <c r="F614" s="25" t="s">
        <v>141</v>
      </c>
      <c r="G614" s="19" t="s">
        <v>5648</v>
      </c>
      <c r="H614" s="3"/>
      <c r="I614" s="5" t="s">
        <v>5925</v>
      </c>
      <c r="J614" s="25" t="s">
        <v>8772</v>
      </c>
      <c r="K614" s="25" t="s">
        <v>8773</v>
      </c>
      <c r="L614" s="5" t="s">
        <v>5652</v>
      </c>
      <c r="M614" s="41">
        <v>2.0261</v>
      </c>
      <c r="N614" s="41">
        <v>0.81389999999999996</v>
      </c>
      <c r="O614" s="16">
        <v>19.308746862328601</v>
      </c>
      <c r="P614" s="16">
        <f t="shared" ref="P614:P621" si="14">N614*O614</f>
        <v>15.715389071249247</v>
      </c>
      <c r="Q614" s="16">
        <f t="shared" ref="Q614:Q621" si="15">M614*O614</f>
        <v>39.121452017763978</v>
      </c>
      <c r="R614" s="5" t="s">
        <v>9374</v>
      </c>
      <c r="S614" s="19" t="s">
        <v>9373</v>
      </c>
    </row>
    <row r="615" spans="1:19">
      <c r="A615" s="51" t="s">
        <v>10903</v>
      </c>
      <c r="B615" s="51" t="s">
        <v>10905</v>
      </c>
      <c r="C615" s="3" t="s">
        <v>17020</v>
      </c>
      <c r="D615" s="25" t="s">
        <v>15667</v>
      </c>
      <c r="E615" s="5" t="s">
        <v>5924</v>
      </c>
      <c r="F615" s="25" t="s">
        <v>141</v>
      </c>
      <c r="G615" s="19" t="s">
        <v>5648</v>
      </c>
      <c r="H615" s="3"/>
      <c r="I615" s="5" t="s">
        <v>5925</v>
      </c>
      <c r="J615" s="25" t="s">
        <v>8772</v>
      </c>
      <c r="K615" s="25" t="s">
        <v>8773</v>
      </c>
      <c r="L615" s="5" t="s">
        <v>5652</v>
      </c>
      <c r="M615" s="41">
        <v>2.0716999999999999</v>
      </c>
      <c r="N615" s="41">
        <v>0.83750000000000002</v>
      </c>
      <c r="O615" s="16">
        <v>18.580453363062102</v>
      </c>
      <c r="P615" s="16">
        <f t="shared" si="14"/>
        <v>15.56112969156451</v>
      </c>
      <c r="Q615" s="16">
        <f t="shared" si="15"/>
        <v>38.493125232255757</v>
      </c>
      <c r="R615" s="5" t="s">
        <v>9374</v>
      </c>
      <c r="S615" s="19" t="s">
        <v>9373</v>
      </c>
    </row>
    <row r="616" spans="1:19">
      <c r="A616" s="51" t="s">
        <v>10903</v>
      </c>
      <c r="B616" s="51" t="s">
        <v>10905</v>
      </c>
      <c r="C616" s="3" t="s">
        <v>17020</v>
      </c>
      <c r="D616" s="25" t="s">
        <v>15667</v>
      </c>
      <c r="E616" s="5" t="s">
        <v>5926</v>
      </c>
      <c r="F616" s="25" t="s">
        <v>141</v>
      </c>
      <c r="G616" s="19" t="s">
        <v>5648</v>
      </c>
      <c r="H616" s="3"/>
      <c r="I616" s="5" t="s">
        <v>5925</v>
      </c>
      <c r="J616" s="25" t="s">
        <v>8772</v>
      </c>
      <c r="K616" s="25" t="s">
        <v>8773</v>
      </c>
      <c r="L616" s="5" t="s">
        <v>5652</v>
      </c>
      <c r="M616" s="41">
        <v>2.0718999999999999</v>
      </c>
      <c r="N616" s="41">
        <v>0.83540000000000003</v>
      </c>
      <c r="O616" s="16">
        <v>18.681113394358299</v>
      </c>
      <c r="P616" s="16">
        <f t="shared" si="14"/>
        <v>15.606202129646924</v>
      </c>
      <c r="Q616" s="16">
        <f t="shared" si="15"/>
        <v>38.705398841770958</v>
      </c>
      <c r="R616" s="5" t="s">
        <v>9374</v>
      </c>
      <c r="S616" s="19" t="s">
        <v>9373</v>
      </c>
    </row>
    <row r="617" spans="1:19">
      <c r="A617" s="51" t="s">
        <v>10903</v>
      </c>
      <c r="B617" s="51" t="s">
        <v>10905</v>
      </c>
      <c r="C617" s="3" t="s">
        <v>17020</v>
      </c>
      <c r="D617" s="25" t="s">
        <v>15667</v>
      </c>
      <c r="E617" s="5" t="s">
        <v>8368</v>
      </c>
      <c r="F617" s="25" t="s">
        <v>141</v>
      </c>
      <c r="G617" s="3"/>
      <c r="H617" s="19"/>
      <c r="I617" s="5" t="s">
        <v>8365</v>
      </c>
      <c r="J617" s="25" t="s">
        <v>8808</v>
      </c>
      <c r="K617" s="25" t="s">
        <v>8809</v>
      </c>
      <c r="L617" s="5" t="s">
        <v>5652</v>
      </c>
      <c r="M617" s="41">
        <v>2.0699999999999998</v>
      </c>
      <c r="N617" s="41">
        <v>0.83460000000000001</v>
      </c>
      <c r="O617" s="16">
        <v>18.796992481202999</v>
      </c>
      <c r="P617" s="16">
        <f t="shared" si="14"/>
        <v>15.687969924812023</v>
      </c>
      <c r="Q617" s="16">
        <f t="shared" si="15"/>
        <v>38.909774436090203</v>
      </c>
      <c r="R617" s="5" t="s">
        <v>9374</v>
      </c>
      <c r="S617" s="19" t="s">
        <v>15233</v>
      </c>
    </row>
    <row r="618" spans="1:19">
      <c r="A618" s="51" t="s">
        <v>10903</v>
      </c>
      <c r="B618" s="51" t="s">
        <v>10905</v>
      </c>
      <c r="C618" s="3" t="s">
        <v>17020</v>
      </c>
      <c r="D618" s="25" t="s">
        <v>15667</v>
      </c>
      <c r="E618" s="5" t="s">
        <v>8366</v>
      </c>
      <c r="F618" s="25" t="s">
        <v>141</v>
      </c>
      <c r="G618" s="3"/>
      <c r="H618" s="19"/>
      <c r="I618" s="5" t="s">
        <v>8365</v>
      </c>
      <c r="J618" s="25" t="s">
        <v>8808</v>
      </c>
      <c r="K618" s="25" t="s">
        <v>8809</v>
      </c>
      <c r="L618" s="5" t="s">
        <v>5652</v>
      </c>
      <c r="M618" s="41">
        <v>2.0699000000000001</v>
      </c>
      <c r="N618" s="41">
        <v>0.83420000000000005</v>
      </c>
      <c r="O618" s="16">
        <v>18.807598269701</v>
      </c>
      <c r="P618" s="16">
        <f t="shared" si="14"/>
        <v>15.689298476584575</v>
      </c>
      <c r="Q618" s="16">
        <f t="shared" si="15"/>
        <v>38.929847658454101</v>
      </c>
      <c r="R618" s="5" t="s">
        <v>9374</v>
      </c>
      <c r="S618" s="19" t="s">
        <v>15233</v>
      </c>
    </row>
    <row r="619" spans="1:19">
      <c r="A619" s="51" t="s">
        <v>10903</v>
      </c>
      <c r="B619" s="51" t="s">
        <v>10905</v>
      </c>
      <c r="C619" s="3" t="s">
        <v>17020</v>
      </c>
      <c r="D619" s="25" t="s">
        <v>15667</v>
      </c>
      <c r="E619" s="5" t="s">
        <v>8367</v>
      </c>
      <c r="F619" s="25" t="s">
        <v>141</v>
      </c>
      <c r="G619" s="3"/>
      <c r="H619" s="19"/>
      <c r="I619" s="5" t="s">
        <v>8365</v>
      </c>
      <c r="J619" s="25" t="s">
        <v>8808</v>
      </c>
      <c r="K619" s="25" t="s">
        <v>8809</v>
      </c>
      <c r="L619" s="5" t="s">
        <v>5652</v>
      </c>
      <c r="M619" s="41">
        <v>2.0705</v>
      </c>
      <c r="N619" s="41">
        <v>0.83450000000000002</v>
      </c>
      <c r="O619" s="16">
        <v>18.807598269701</v>
      </c>
      <c r="P619" s="16">
        <f t="shared" si="14"/>
        <v>15.694940756065485</v>
      </c>
      <c r="Q619" s="16">
        <f t="shared" si="15"/>
        <v>38.94113221741592</v>
      </c>
      <c r="R619" s="5" t="s">
        <v>9374</v>
      </c>
      <c r="S619" s="19" t="s">
        <v>15233</v>
      </c>
    </row>
    <row r="620" spans="1:19">
      <c r="A620" s="51" t="s">
        <v>10903</v>
      </c>
      <c r="B620" s="51" t="s">
        <v>10905</v>
      </c>
      <c r="C620" s="3" t="s">
        <v>17020</v>
      </c>
      <c r="D620" s="25" t="s">
        <v>15667</v>
      </c>
      <c r="E620" s="5" t="s">
        <v>8370</v>
      </c>
      <c r="F620" s="25" t="s">
        <v>141</v>
      </c>
      <c r="G620" s="3"/>
      <c r="H620" s="19"/>
      <c r="I620" s="5" t="s">
        <v>8365</v>
      </c>
      <c r="J620" s="25" t="s">
        <v>8808</v>
      </c>
      <c r="K620" s="25" t="s">
        <v>8809</v>
      </c>
      <c r="L620" s="5" t="s">
        <v>5652</v>
      </c>
      <c r="M620" s="41">
        <v>2.0714999999999999</v>
      </c>
      <c r="N620" s="41">
        <v>0.8347</v>
      </c>
      <c r="O620" s="16">
        <v>18.807598269701</v>
      </c>
      <c r="P620" s="16">
        <f t="shared" si="14"/>
        <v>15.698702275719425</v>
      </c>
      <c r="Q620" s="16">
        <f t="shared" si="15"/>
        <v>38.959939815685622</v>
      </c>
      <c r="R620" s="5" t="s">
        <v>9374</v>
      </c>
      <c r="S620" s="19" t="s">
        <v>15233</v>
      </c>
    </row>
    <row r="621" spans="1:19">
      <c r="A621" s="51" t="s">
        <v>10903</v>
      </c>
      <c r="B621" s="51" t="s">
        <v>10905</v>
      </c>
      <c r="C621" s="3" t="s">
        <v>17020</v>
      </c>
      <c r="D621" s="25" t="s">
        <v>15667</v>
      </c>
      <c r="E621" s="5" t="s">
        <v>8369</v>
      </c>
      <c r="F621" s="25" t="s">
        <v>141</v>
      </c>
      <c r="G621" s="3"/>
      <c r="H621" s="19"/>
      <c r="I621" s="5" t="s">
        <v>8365</v>
      </c>
      <c r="J621" s="25" t="s">
        <v>8808</v>
      </c>
      <c r="K621" s="25" t="s">
        <v>8809</v>
      </c>
      <c r="L621" s="5" t="s">
        <v>5652</v>
      </c>
      <c r="M621" s="41">
        <v>2.0714999999999999</v>
      </c>
      <c r="N621" s="41">
        <v>0.83420000000000005</v>
      </c>
      <c r="O621" s="16">
        <v>18.814675446848501</v>
      </c>
      <c r="P621" s="16">
        <f t="shared" si="14"/>
        <v>15.69520225776102</v>
      </c>
      <c r="Q621" s="16">
        <f t="shared" si="15"/>
        <v>38.974600188146667</v>
      </c>
      <c r="R621" s="5" t="s">
        <v>9374</v>
      </c>
      <c r="S621" s="19" t="s">
        <v>15233</v>
      </c>
    </row>
    <row r="622" spans="1:19">
      <c r="A622" s="51" t="s">
        <v>10903</v>
      </c>
      <c r="B622" s="19" t="s">
        <v>10905</v>
      </c>
      <c r="C622" s="3" t="s">
        <v>17020</v>
      </c>
      <c r="D622" s="20"/>
      <c r="E622" s="25" t="s">
        <v>10720</v>
      </c>
      <c r="F622" s="20" t="s">
        <v>141</v>
      </c>
      <c r="G622" s="19" t="s">
        <v>5648</v>
      </c>
      <c r="H622" s="19"/>
      <c r="I622" s="19" t="s">
        <v>5796</v>
      </c>
      <c r="J622" s="20" t="s">
        <v>5797</v>
      </c>
      <c r="K622" s="20" t="s">
        <v>5798</v>
      </c>
      <c r="L622" s="20" t="s">
        <v>5652</v>
      </c>
      <c r="M622" s="38">
        <v>2.0699999999999998</v>
      </c>
      <c r="N622" s="38">
        <v>0.83460000000000001</v>
      </c>
      <c r="O622" s="16">
        <v>18.79699248</v>
      </c>
      <c r="P622" s="16">
        <v>15.68796992</v>
      </c>
      <c r="Q622" s="16">
        <v>38.90977444</v>
      </c>
      <c r="R622" s="19" t="s">
        <v>9374</v>
      </c>
      <c r="S622" s="19" t="s">
        <v>9373</v>
      </c>
    </row>
    <row r="623" spans="1:19">
      <c r="A623" s="51" t="s">
        <v>10903</v>
      </c>
      <c r="B623" s="19" t="s">
        <v>10905</v>
      </c>
      <c r="C623" s="3" t="s">
        <v>17020</v>
      </c>
      <c r="D623" s="20"/>
      <c r="E623" s="25" t="s">
        <v>10721</v>
      </c>
      <c r="F623" s="20" t="s">
        <v>141</v>
      </c>
      <c r="G623" s="19" t="s">
        <v>5648</v>
      </c>
      <c r="H623" s="19"/>
      <c r="I623" s="19" t="s">
        <v>5796</v>
      </c>
      <c r="J623" s="20" t="s">
        <v>5797</v>
      </c>
      <c r="K623" s="20" t="s">
        <v>5798</v>
      </c>
      <c r="L623" s="20" t="s">
        <v>5652</v>
      </c>
      <c r="M623" s="38">
        <v>2.0699999999999998</v>
      </c>
      <c r="N623" s="38">
        <v>0.83460000000000001</v>
      </c>
      <c r="O623" s="16">
        <v>18.80406168</v>
      </c>
      <c r="P623" s="16">
        <v>15.693869879999999</v>
      </c>
      <c r="Q623" s="16">
        <v>38.924407670000001</v>
      </c>
      <c r="R623" s="19" t="s">
        <v>9374</v>
      </c>
      <c r="S623" s="19" t="s">
        <v>9373</v>
      </c>
    </row>
    <row r="624" spans="1:19">
      <c r="A624" s="51" t="s">
        <v>10903</v>
      </c>
      <c r="B624" s="19" t="s">
        <v>10905</v>
      </c>
      <c r="C624" s="3" t="s">
        <v>17020</v>
      </c>
      <c r="D624" s="20"/>
      <c r="E624" s="25" t="s">
        <v>10716</v>
      </c>
      <c r="F624" s="20" t="s">
        <v>141</v>
      </c>
      <c r="G624" s="19" t="s">
        <v>5648</v>
      </c>
      <c r="H624" s="19"/>
      <c r="I624" s="19" t="s">
        <v>5796</v>
      </c>
      <c r="J624" s="20" t="s">
        <v>5797</v>
      </c>
      <c r="K624" s="20" t="s">
        <v>5798</v>
      </c>
      <c r="L624" s="20" t="s">
        <v>5652</v>
      </c>
      <c r="M624" s="38">
        <v>2.0699000000000001</v>
      </c>
      <c r="N624" s="38">
        <v>0.83420000000000005</v>
      </c>
      <c r="O624" s="16">
        <v>18.80759827</v>
      </c>
      <c r="P624" s="16">
        <v>15.68929848</v>
      </c>
      <c r="Q624" s="16">
        <v>38.92984766</v>
      </c>
      <c r="R624" s="19" t="s">
        <v>9374</v>
      </c>
      <c r="S624" s="19" t="s">
        <v>9373</v>
      </c>
    </row>
    <row r="625" spans="1:19">
      <c r="A625" s="51" t="s">
        <v>10903</v>
      </c>
      <c r="B625" s="19" t="s">
        <v>10905</v>
      </c>
      <c r="C625" s="3" t="s">
        <v>17020</v>
      </c>
      <c r="D625" s="20"/>
      <c r="E625" s="25" t="s">
        <v>10718</v>
      </c>
      <c r="F625" s="20" t="s">
        <v>141</v>
      </c>
      <c r="G625" s="19" t="s">
        <v>5648</v>
      </c>
      <c r="H625" s="19"/>
      <c r="I625" s="19" t="s">
        <v>5796</v>
      </c>
      <c r="J625" s="20" t="s">
        <v>5797</v>
      </c>
      <c r="K625" s="20" t="s">
        <v>5798</v>
      </c>
      <c r="L625" s="20" t="s">
        <v>5652</v>
      </c>
      <c r="M625" s="38">
        <v>2.0705</v>
      </c>
      <c r="N625" s="38">
        <v>0.83450000000000002</v>
      </c>
      <c r="O625" s="16">
        <v>18.80759827</v>
      </c>
      <c r="P625" s="16">
        <v>15.69494076</v>
      </c>
      <c r="Q625" s="16">
        <v>38.94113222</v>
      </c>
      <c r="R625" s="19" t="s">
        <v>9374</v>
      </c>
      <c r="S625" s="19" t="s">
        <v>9373</v>
      </c>
    </row>
    <row r="626" spans="1:19">
      <c r="A626" s="51" t="s">
        <v>10903</v>
      </c>
      <c r="B626" s="19" t="s">
        <v>10905</v>
      </c>
      <c r="C626" s="3" t="s">
        <v>17020</v>
      </c>
      <c r="D626" s="20"/>
      <c r="E626" s="25" t="s">
        <v>10722</v>
      </c>
      <c r="F626" s="20" t="s">
        <v>141</v>
      </c>
      <c r="G626" s="19" t="s">
        <v>5648</v>
      </c>
      <c r="H626" s="19"/>
      <c r="I626" s="19" t="s">
        <v>5796</v>
      </c>
      <c r="J626" s="20" t="s">
        <v>5797</v>
      </c>
      <c r="K626" s="20" t="s">
        <v>5798</v>
      </c>
      <c r="L626" s="20" t="s">
        <v>5652</v>
      </c>
      <c r="M626" s="38">
        <v>2.0710000000000002</v>
      </c>
      <c r="N626" s="38">
        <v>0.8347</v>
      </c>
      <c r="O626" s="16">
        <v>18.80406168</v>
      </c>
      <c r="P626" s="16">
        <v>15.69575028</v>
      </c>
      <c r="Q626" s="16">
        <v>38.943211730000002</v>
      </c>
      <c r="R626" s="19" t="s">
        <v>9374</v>
      </c>
      <c r="S626" s="19" t="s">
        <v>9373</v>
      </c>
    </row>
    <row r="627" spans="1:19">
      <c r="A627" s="51" t="s">
        <v>10903</v>
      </c>
      <c r="B627" s="19" t="s">
        <v>10905</v>
      </c>
      <c r="C627" s="3" t="s">
        <v>17020</v>
      </c>
      <c r="D627" s="20"/>
      <c r="E627" s="25" t="s">
        <v>10719</v>
      </c>
      <c r="F627" s="20" t="s">
        <v>141</v>
      </c>
      <c r="G627" s="19" t="s">
        <v>5648</v>
      </c>
      <c r="H627" s="19"/>
      <c r="I627" s="19" t="s">
        <v>5796</v>
      </c>
      <c r="J627" s="20" t="s">
        <v>5797</v>
      </c>
      <c r="K627" s="20" t="s">
        <v>5798</v>
      </c>
      <c r="L627" s="20" t="s">
        <v>5652</v>
      </c>
      <c r="M627" s="38">
        <v>2.0703999999999998</v>
      </c>
      <c r="N627" s="38">
        <v>0.83450000000000002</v>
      </c>
      <c r="O627" s="16">
        <v>18.818216029999999</v>
      </c>
      <c r="P627" s="16">
        <v>15.70380128</v>
      </c>
      <c r="Q627" s="16">
        <v>38.961234470000001</v>
      </c>
      <c r="R627" s="19" t="s">
        <v>9374</v>
      </c>
      <c r="S627" s="19" t="s">
        <v>9373</v>
      </c>
    </row>
    <row r="628" spans="1:19">
      <c r="A628" s="51" t="s">
        <v>10903</v>
      </c>
      <c r="B628" s="19" t="s">
        <v>10905</v>
      </c>
      <c r="C628" s="3" t="s">
        <v>17020</v>
      </c>
      <c r="D628" s="20"/>
      <c r="E628" s="25" t="s">
        <v>10723</v>
      </c>
      <c r="F628" s="20" t="s">
        <v>141</v>
      </c>
      <c r="G628" s="19" t="s">
        <v>5648</v>
      </c>
      <c r="H628" s="19"/>
      <c r="I628" s="19" t="s">
        <v>5796</v>
      </c>
      <c r="J628" s="20" t="s">
        <v>5797</v>
      </c>
      <c r="K628" s="20" t="s">
        <v>5798</v>
      </c>
      <c r="L628" s="20" t="s">
        <v>5652</v>
      </c>
      <c r="M628" s="38">
        <v>2.0714999999999999</v>
      </c>
      <c r="N628" s="38">
        <v>0.8347</v>
      </c>
      <c r="O628" s="16">
        <v>18.80759827</v>
      </c>
      <c r="P628" s="16">
        <v>15.698702279999999</v>
      </c>
      <c r="Q628" s="16">
        <v>38.959939820000002</v>
      </c>
      <c r="R628" s="19" t="s">
        <v>9374</v>
      </c>
      <c r="S628" s="19" t="s">
        <v>9373</v>
      </c>
    </row>
    <row r="629" spans="1:19">
      <c r="A629" s="51" t="s">
        <v>10903</v>
      </c>
      <c r="B629" s="19" t="s">
        <v>10905</v>
      </c>
      <c r="C629" s="3" t="s">
        <v>17020</v>
      </c>
      <c r="D629" s="20"/>
      <c r="E629" s="25" t="s">
        <v>10717</v>
      </c>
      <c r="F629" s="20" t="s">
        <v>141</v>
      </c>
      <c r="G629" s="19" t="s">
        <v>5648</v>
      </c>
      <c r="H629" s="19"/>
      <c r="I629" s="19" t="s">
        <v>5796</v>
      </c>
      <c r="J629" s="20" t="s">
        <v>5797</v>
      </c>
      <c r="K629" s="20" t="s">
        <v>5798</v>
      </c>
      <c r="L629" s="20" t="s">
        <v>5652</v>
      </c>
      <c r="M629" s="38">
        <v>2.0714999999999999</v>
      </c>
      <c r="N629" s="38">
        <v>0.83420000000000005</v>
      </c>
      <c r="O629" s="16">
        <v>18.814675449999999</v>
      </c>
      <c r="P629" s="16">
        <v>15.69520226</v>
      </c>
      <c r="Q629" s="16">
        <v>38.974600189999997</v>
      </c>
      <c r="R629" s="19" t="s">
        <v>9374</v>
      </c>
      <c r="S629" s="19" t="s">
        <v>9373</v>
      </c>
    </row>
    <row r="630" spans="1:19">
      <c r="A630" s="51" t="s">
        <v>10903</v>
      </c>
      <c r="B630" s="19" t="s">
        <v>10905</v>
      </c>
      <c r="C630" s="3" t="s">
        <v>17020</v>
      </c>
      <c r="D630" s="20"/>
      <c r="E630" s="25" t="s">
        <v>10724</v>
      </c>
      <c r="F630" s="20" t="s">
        <v>141</v>
      </c>
      <c r="G630" s="19" t="s">
        <v>5648</v>
      </c>
      <c r="H630" s="19"/>
      <c r="I630" s="19" t="s">
        <v>5796</v>
      </c>
      <c r="J630" s="20" t="s">
        <v>5797</v>
      </c>
      <c r="K630" s="20" t="s">
        <v>5798</v>
      </c>
      <c r="L630" s="20" t="s">
        <v>5652</v>
      </c>
      <c r="M630" s="38">
        <v>2.0722999999999998</v>
      </c>
      <c r="N630" s="38">
        <v>0.83489999999999998</v>
      </c>
      <c r="O630" s="16">
        <v>18.818216029999999</v>
      </c>
      <c r="P630" s="16">
        <v>15.711328569999999</v>
      </c>
      <c r="Q630" s="16">
        <v>38.99698909</v>
      </c>
      <c r="R630" s="19" t="s">
        <v>9374</v>
      </c>
      <c r="S630" s="19" t="s">
        <v>9373</v>
      </c>
    </row>
    <row r="631" spans="1:19">
      <c r="A631" s="51" t="s">
        <v>10903</v>
      </c>
      <c r="B631" s="19" t="s">
        <v>10905</v>
      </c>
      <c r="C631" s="3" t="s">
        <v>17020</v>
      </c>
      <c r="D631" s="25"/>
      <c r="E631" s="25" t="s">
        <v>10725</v>
      </c>
      <c r="F631" s="20" t="s">
        <v>141</v>
      </c>
      <c r="G631" s="19" t="s">
        <v>5648</v>
      </c>
      <c r="H631" s="19"/>
      <c r="I631" s="19" t="s">
        <v>5799</v>
      </c>
      <c r="J631" s="20" t="s">
        <v>5797</v>
      </c>
      <c r="K631" s="20" t="s">
        <v>5798</v>
      </c>
      <c r="L631" s="20" t="s">
        <v>5652</v>
      </c>
      <c r="M631" s="38">
        <v>2.0695000000000001</v>
      </c>
      <c r="N631" s="38">
        <v>0.83440000000000003</v>
      </c>
      <c r="O631" s="16">
        <v>18.80406168</v>
      </c>
      <c r="P631" s="16">
        <v>15.690109059999999</v>
      </c>
      <c r="Q631" s="16">
        <v>38.915005639999997</v>
      </c>
      <c r="R631" s="19" t="s">
        <v>15716</v>
      </c>
      <c r="S631" s="19" t="s">
        <v>9373</v>
      </c>
    </row>
    <row r="632" spans="1:19">
      <c r="A632" s="51" t="s">
        <v>10903</v>
      </c>
      <c r="B632" s="19" t="s">
        <v>10905</v>
      </c>
      <c r="C632" s="3" t="s">
        <v>17020</v>
      </c>
      <c r="D632" s="5"/>
      <c r="E632" s="25" t="s">
        <v>10726</v>
      </c>
      <c r="F632" s="20" t="s">
        <v>141</v>
      </c>
      <c r="G632" s="19" t="s">
        <v>5648</v>
      </c>
      <c r="H632" s="19"/>
      <c r="I632" s="19" t="s">
        <v>5799</v>
      </c>
      <c r="J632" s="20" t="s">
        <v>5797</v>
      </c>
      <c r="K632" s="20" t="s">
        <v>5798</v>
      </c>
      <c r="L632" s="20" t="s">
        <v>5652</v>
      </c>
      <c r="M632" s="38">
        <v>2.0703999999999998</v>
      </c>
      <c r="N632" s="38">
        <v>0.83460000000000001</v>
      </c>
      <c r="O632" s="16">
        <v>18.80052641</v>
      </c>
      <c r="P632" s="16">
        <v>15.69091935</v>
      </c>
      <c r="Q632" s="16">
        <v>38.924609889999999</v>
      </c>
      <c r="R632" s="19" t="s">
        <v>15716</v>
      </c>
      <c r="S632" s="19" t="s">
        <v>9373</v>
      </c>
    </row>
    <row r="633" spans="1:19">
      <c r="A633" s="51" t="s">
        <v>10903</v>
      </c>
      <c r="B633" s="19" t="s">
        <v>10905</v>
      </c>
      <c r="C633" s="19" t="s">
        <v>17020</v>
      </c>
      <c r="D633" s="20"/>
      <c r="E633" s="5" t="s">
        <v>8372</v>
      </c>
      <c r="F633" s="25" t="s">
        <v>141</v>
      </c>
      <c r="G633" s="3"/>
      <c r="H633" s="19"/>
      <c r="I633" s="5" t="s">
        <v>8371</v>
      </c>
      <c r="J633" s="25" t="s">
        <v>8808</v>
      </c>
      <c r="K633" s="25" t="s">
        <v>8809</v>
      </c>
      <c r="L633" s="5" t="s">
        <v>5652</v>
      </c>
      <c r="M633" s="41">
        <v>2.0703999999999998</v>
      </c>
      <c r="N633" s="41">
        <v>0.83460000000000001</v>
      </c>
      <c r="O633" s="16">
        <v>18.800526414739601</v>
      </c>
      <c r="P633" s="16">
        <f t="shared" ref="P633:P654" si="16">N633*O633</f>
        <v>15.690919345741671</v>
      </c>
      <c r="Q633" s="16">
        <f t="shared" ref="Q633:Q654" si="17">M633*O633</f>
        <v>38.924609889076862</v>
      </c>
      <c r="R633" s="5" t="s">
        <v>15719</v>
      </c>
      <c r="S633" s="19" t="s">
        <v>9373</v>
      </c>
    </row>
    <row r="634" spans="1:19">
      <c r="A634" s="19" t="s">
        <v>10904</v>
      </c>
      <c r="B634" s="19" t="s">
        <v>10905</v>
      </c>
      <c r="C634" s="3" t="s">
        <v>17020</v>
      </c>
      <c r="D634" s="3" t="s">
        <v>12113</v>
      </c>
      <c r="E634" s="25" t="s">
        <v>8454</v>
      </c>
      <c r="F634" s="25" t="s">
        <v>15654</v>
      </c>
      <c r="G634" s="3" t="s">
        <v>8440</v>
      </c>
      <c r="H634" s="19"/>
      <c r="I634" s="3" t="s">
        <v>8449</v>
      </c>
      <c r="J634" s="25" t="s">
        <v>8793</v>
      </c>
      <c r="K634" s="25" t="s">
        <v>8794</v>
      </c>
      <c r="L634" s="25" t="s">
        <v>8429</v>
      </c>
      <c r="M634" s="35">
        <v>2.0874000000000001</v>
      </c>
      <c r="N634" s="35">
        <v>0.84350000000000003</v>
      </c>
      <c r="O634" s="16">
        <v>18.5977310768086</v>
      </c>
      <c r="P634" s="16">
        <f t="shared" si="16"/>
        <v>15.687186163288054</v>
      </c>
      <c r="Q634" s="16">
        <f t="shared" si="17"/>
        <v>38.820903849730271</v>
      </c>
      <c r="R634" s="3" t="s">
        <v>9372</v>
      </c>
      <c r="S634" s="19" t="s">
        <v>9371</v>
      </c>
    </row>
    <row r="635" spans="1:19">
      <c r="A635" s="19" t="s">
        <v>10904</v>
      </c>
      <c r="B635" s="19" t="s">
        <v>10905</v>
      </c>
      <c r="C635" s="3" t="s">
        <v>17020</v>
      </c>
      <c r="D635" s="3" t="s">
        <v>12113</v>
      </c>
      <c r="E635" s="25" t="s">
        <v>8495</v>
      </c>
      <c r="F635" s="25" t="s">
        <v>15654</v>
      </c>
      <c r="G635" s="3" t="s">
        <v>8440</v>
      </c>
      <c r="H635" s="19"/>
      <c r="I635" s="3" t="s">
        <v>8448</v>
      </c>
      <c r="J635" s="25" t="s">
        <v>8793</v>
      </c>
      <c r="K635" s="25" t="s">
        <v>8794</v>
      </c>
      <c r="L635" s="25" t="s">
        <v>8429</v>
      </c>
      <c r="M635" s="35">
        <v>2.085</v>
      </c>
      <c r="N635" s="35">
        <v>0.84360000000000002</v>
      </c>
      <c r="O635" s="16">
        <v>18.556318426424198</v>
      </c>
      <c r="P635" s="16">
        <f t="shared" si="16"/>
        <v>15.654110224531454</v>
      </c>
      <c r="Q635" s="16">
        <f t="shared" si="17"/>
        <v>38.689923919094454</v>
      </c>
      <c r="R635" s="3" t="s">
        <v>9372</v>
      </c>
      <c r="S635" s="19" t="s">
        <v>9371</v>
      </c>
    </row>
    <row r="636" spans="1:19">
      <c r="A636" s="19" t="s">
        <v>10904</v>
      </c>
      <c r="B636" s="19" t="s">
        <v>10905</v>
      </c>
      <c r="C636" s="3" t="s">
        <v>17020</v>
      </c>
      <c r="D636" s="3" t="s">
        <v>12113</v>
      </c>
      <c r="E636" s="25" t="s">
        <v>8453</v>
      </c>
      <c r="F636" s="25" t="s">
        <v>15654</v>
      </c>
      <c r="G636" s="3" t="s">
        <v>8440</v>
      </c>
      <c r="H636" s="19"/>
      <c r="I636" s="3" t="s">
        <v>8448</v>
      </c>
      <c r="J636" s="25" t="s">
        <v>8793</v>
      </c>
      <c r="K636" s="25" t="s">
        <v>8794</v>
      </c>
      <c r="L636" s="25" t="s">
        <v>8429</v>
      </c>
      <c r="M636" s="35">
        <v>2.1040000000000001</v>
      </c>
      <c r="N636" s="35">
        <v>0.85729999999999995</v>
      </c>
      <c r="O636" s="16">
        <v>18.241517694272201</v>
      </c>
      <c r="P636" s="16">
        <f t="shared" si="16"/>
        <v>15.638453119299557</v>
      </c>
      <c r="Q636" s="16">
        <f t="shared" si="17"/>
        <v>38.380153228748711</v>
      </c>
      <c r="R636" s="3" t="s">
        <v>9372</v>
      </c>
      <c r="S636" s="19" t="s">
        <v>9371</v>
      </c>
    </row>
    <row r="637" spans="1:19">
      <c r="A637" s="19" t="s">
        <v>10904</v>
      </c>
      <c r="B637" s="19" t="s">
        <v>10905</v>
      </c>
      <c r="C637" s="3" t="s">
        <v>17020</v>
      </c>
      <c r="D637" s="3" t="s">
        <v>12113</v>
      </c>
      <c r="E637" s="25" t="s">
        <v>8452</v>
      </c>
      <c r="F637" s="25" t="s">
        <v>15654</v>
      </c>
      <c r="G637" s="3" t="s">
        <v>8440</v>
      </c>
      <c r="H637" s="19"/>
      <c r="I637" s="3" t="s">
        <v>8448</v>
      </c>
      <c r="J637" s="25" t="s">
        <v>8793</v>
      </c>
      <c r="K637" s="25" t="s">
        <v>8794</v>
      </c>
      <c r="L637" s="25" t="s">
        <v>8429</v>
      </c>
      <c r="M637" s="35">
        <v>2.0863999999999998</v>
      </c>
      <c r="N637" s="35">
        <v>0.84289999999999998</v>
      </c>
      <c r="O637" s="16">
        <v>18.590816136828401</v>
      </c>
      <c r="P637" s="16">
        <f t="shared" si="16"/>
        <v>15.670198921732659</v>
      </c>
      <c r="Q637" s="16">
        <f t="shared" si="17"/>
        <v>38.787878787878775</v>
      </c>
      <c r="R637" s="3" t="s">
        <v>9372</v>
      </c>
      <c r="S637" s="19" t="s">
        <v>9371</v>
      </c>
    </row>
    <row r="638" spans="1:19">
      <c r="A638" s="19" t="s">
        <v>10903</v>
      </c>
      <c r="B638" s="19" t="s">
        <v>10905</v>
      </c>
      <c r="C638" s="3" t="s">
        <v>17020</v>
      </c>
      <c r="D638" s="25" t="s">
        <v>8429</v>
      </c>
      <c r="E638" s="25" t="s">
        <v>8450</v>
      </c>
      <c r="F638" s="25" t="s">
        <v>15654</v>
      </c>
      <c r="G638" s="3" t="s">
        <v>8440</v>
      </c>
      <c r="H638" s="19"/>
      <c r="I638" s="3" t="s">
        <v>8451</v>
      </c>
      <c r="J638" s="25" t="s">
        <v>9045</v>
      </c>
      <c r="K638" s="25" t="s">
        <v>9046</v>
      </c>
      <c r="L638" s="25" t="s">
        <v>8429</v>
      </c>
      <c r="M638" s="35">
        <v>2.085</v>
      </c>
      <c r="N638" s="35">
        <v>0.84250000000000003</v>
      </c>
      <c r="O638" s="16">
        <v>18.580453363062102</v>
      </c>
      <c r="P638" s="16">
        <f t="shared" si="16"/>
        <v>15.654031958379822</v>
      </c>
      <c r="Q638" s="16">
        <f t="shared" si="17"/>
        <v>38.740245261984484</v>
      </c>
      <c r="R638" s="3" t="s">
        <v>9372</v>
      </c>
      <c r="S638" s="19" t="s">
        <v>9371</v>
      </c>
    </row>
    <row r="639" spans="1:19">
      <c r="A639" s="51" t="s">
        <v>10903</v>
      </c>
      <c r="B639" s="19" t="s">
        <v>10905</v>
      </c>
      <c r="C639" s="3" t="s">
        <v>17020</v>
      </c>
      <c r="D639" s="25" t="s">
        <v>8429</v>
      </c>
      <c r="E639" s="25" t="s">
        <v>8519</v>
      </c>
      <c r="F639" s="25" t="s">
        <v>15654</v>
      </c>
      <c r="G639" s="3" t="s">
        <v>8425</v>
      </c>
      <c r="H639" s="19"/>
      <c r="I639" s="3" t="s">
        <v>8432</v>
      </c>
      <c r="J639" s="25" t="s">
        <v>9149</v>
      </c>
      <c r="K639" s="25" t="s">
        <v>9150</v>
      </c>
      <c r="L639" s="25" t="s">
        <v>8429</v>
      </c>
      <c r="M639" s="35">
        <v>2.1006999999999998</v>
      </c>
      <c r="N639" s="35">
        <v>0.85760000000000003</v>
      </c>
      <c r="O639" s="16">
        <v>18.2515057492243</v>
      </c>
      <c r="P639" s="16">
        <f t="shared" si="16"/>
        <v>15.65249133053476</v>
      </c>
      <c r="Q639" s="16">
        <f t="shared" si="17"/>
        <v>38.340938127395482</v>
      </c>
      <c r="R639" s="3" t="s">
        <v>9372</v>
      </c>
      <c r="S639" s="19" t="s">
        <v>9371</v>
      </c>
    </row>
    <row r="640" spans="1:19">
      <c r="A640" s="19" t="s">
        <v>10902</v>
      </c>
      <c r="B640" s="19" t="s">
        <v>10905</v>
      </c>
      <c r="C640" s="3" t="s">
        <v>17020</v>
      </c>
      <c r="D640" s="25" t="s">
        <v>8429</v>
      </c>
      <c r="E640" s="25" t="s">
        <v>8511</v>
      </c>
      <c r="F640" s="25" t="s">
        <v>15654</v>
      </c>
      <c r="G640" s="3" t="s">
        <v>8440</v>
      </c>
      <c r="H640" s="19"/>
      <c r="I640" s="3" t="s">
        <v>8447</v>
      </c>
      <c r="J640" s="25" t="s">
        <v>9059</v>
      </c>
      <c r="K640" s="25" t="s">
        <v>9060</v>
      </c>
      <c r="L640" s="25" t="s">
        <v>8429</v>
      </c>
      <c r="M640" s="35">
        <v>2.0891000000000002</v>
      </c>
      <c r="N640" s="35">
        <v>0.84460000000000002</v>
      </c>
      <c r="O640" s="16">
        <v>18.566654288897102</v>
      </c>
      <c r="P640" s="16">
        <f t="shared" si="16"/>
        <v>15.681396212402491</v>
      </c>
      <c r="Q640" s="16">
        <f t="shared" si="17"/>
        <v>38.787597474934941</v>
      </c>
      <c r="R640" s="3" t="s">
        <v>9372</v>
      </c>
      <c r="S640" s="19" t="s">
        <v>9371</v>
      </c>
    </row>
    <row r="641" spans="1:19">
      <c r="A641" s="19" t="s">
        <v>10904</v>
      </c>
      <c r="B641" s="19" t="s">
        <v>10905</v>
      </c>
      <c r="C641" s="3" t="s">
        <v>17020</v>
      </c>
      <c r="D641" s="25" t="s">
        <v>8429</v>
      </c>
      <c r="E641" s="25" t="s">
        <v>8436</v>
      </c>
      <c r="F641" s="25" t="s">
        <v>15654</v>
      </c>
      <c r="G641" s="3" t="s">
        <v>8428</v>
      </c>
      <c r="H641" s="19"/>
      <c r="I641" s="3" t="s">
        <v>8434</v>
      </c>
      <c r="J641" s="25" t="s">
        <v>12596</v>
      </c>
      <c r="K641" s="25" t="s">
        <v>12597</v>
      </c>
      <c r="L641" s="25" t="s">
        <v>8429</v>
      </c>
      <c r="M641" s="35">
        <v>2.1015999999999999</v>
      </c>
      <c r="N641" s="35">
        <v>0.85799999999999998</v>
      </c>
      <c r="O641" s="16">
        <v>18.248175182481798</v>
      </c>
      <c r="P641" s="16">
        <f t="shared" si="16"/>
        <v>15.656934306569383</v>
      </c>
      <c r="Q641" s="16">
        <f t="shared" si="17"/>
        <v>38.350364963503743</v>
      </c>
      <c r="R641" s="3" t="s">
        <v>9372</v>
      </c>
      <c r="S641" s="19" t="s">
        <v>9371</v>
      </c>
    </row>
    <row r="642" spans="1:19">
      <c r="A642" s="19" t="s">
        <v>10904</v>
      </c>
      <c r="B642" s="19" t="s">
        <v>10905</v>
      </c>
      <c r="C642" s="3" t="s">
        <v>17020</v>
      </c>
      <c r="D642" s="25" t="s">
        <v>8429</v>
      </c>
      <c r="E642" s="25" t="s">
        <v>8435</v>
      </c>
      <c r="F642" s="25" t="s">
        <v>15654</v>
      </c>
      <c r="G642" s="3" t="s">
        <v>8428</v>
      </c>
      <c r="H642" s="19"/>
      <c r="I642" s="3" t="s">
        <v>8434</v>
      </c>
      <c r="J642" s="25" t="s">
        <v>12596</v>
      </c>
      <c r="K642" s="25" t="s">
        <v>12597</v>
      </c>
      <c r="L642" s="25" t="s">
        <v>8429</v>
      </c>
      <c r="M642" s="35">
        <v>2.1025</v>
      </c>
      <c r="N642" s="35">
        <v>0.85780000000000001</v>
      </c>
      <c r="O642" s="16">
        <v>18.264840182648399</v>
      </c>
      <c r="P642" s="16">
        <f t="shared" si="16"/>
        <v>15.667579908675798</v>
      </c>
      <c r="Q642" s="16">
        <f t="shared" si="17"/>
        <v>38.401826484018258</v>
      </c>
      <c r="R642" s="3" t="s">
        <v>9372</v>
      </c>
      <c r="S642" s="19" t="s">
        <v>9371</v>
      </c>
    </row>
    <row r="643" spans="1:19">
      <c r="A643" s="19" t="s">
        <v>10904</v>
      </c>
      <c r="B643" s="19" t="s">
        <v>10905</v>
      </c>
      <c r="C643" s="3" t="s">
        <v>17020</v>
      </c>
      <c r="D643" s="25" t="s">
        <v>8429</v>
      </c>
      <c r="E643" s="25" t="s">
        <v>8433</v>
      </c>
      <c r="F643" s="25" t="s">
        <v>15654</v>
      </c>
      <c r="G643" s="3" t="s">
        <v>8428</v>
      </c>
      <c r="H643" s="19"/>
      <c r="I643" s="3" t="s">
        <v>8434</v>
      </c>
      <c r="J643" s="25" t="s">
        <v>12596</v>
      </c>
      <c r="K643" s="25" t="s">
        <v>12597</v>
      </c>
      <c r="L643" s="25" t="s">
        <v>8429</v>
      </c>
      <c r="M643" s="35">
        <v>2.1034999999999999</v>
      </c>
      <c r="N643" s="35">
        <v>0.8579</v>
      </c>
      <c r="O643" s="16">
        <v>18.271514708569299</v>
      </c>
      <c r="P643" s="16">
        <f t="shared" si="16"/>
        <v>15.675132468481602</v>
      </c>
      <c r="Q643" s="16">
        <f t="shared" si="17"/>
        <v>38.434131189475522</v>
      </c>
      <c r="R643" s="3" t="s">
        <v>9372</v>
      </c>
      <c r="S643" s="19" t="s">
        <v>9371</v>
      </c>
    </row>
    <row r="644" spans="1:19">
      <c r="A644" s="51" t="s">
        <v>10904</v>
      </c>
      <c r="B644" s="51" t="s">
        <v>10905</v>
      </c>
      <c r="C644" s="3" t="s">
        <v>17020</v>
      </c>
      <c r="D644" s="25" t="s">
        <v>8429</v>
      </c>
      <c r="E644" s="25" t="s">
        <v>8496</v>
      </c>
      <c r="F644" s="25" t="s">
        <v>15654</v>
      </c>
      <c r="G644" s="3" t="s">
        <v>8440</v>
      </c>
      <c r="H644" s="19"/>
      <c r="I644" s="3" t="s">
        <v>8446</v>
      </c>
      <c r="J644" s="25" t="s">
        <v>9067</v>
      </c>
      <c r="K644" s="25" t="s">
        <v>9068</v>
      </c>
      <c r="L644" s="25" t="s">
        <v>8429</v>
      </c>
      <c r="M644" s="35">
        <v>2.0615999999999999</v>
      </c>
      <c r="N644" s="35">
        <v>0.83199999999999996</v>
      </c>
      <c r="O644" s="16">
        <v>18.8394875659382</v>
      </c>
      <c r="P644" s="16">
        <f t="shared" si="16"/>
        <v>15.674453654860582</v>
      </c>
      <c r="Q644" s="16">
        <f t="shared" si="17"/>
        <v>38.839487565938192</v>
      </c>
      <c r="R644" s="3" t="s">
        <v>9372</v>
      </c>
      <c r="S644" s="19" t="s">
        <v>9371</v>
      </c>
    </row>
    <row r="645" spans="1:19">
      <c r="A645" s="19" t="s">
        <v>10904</v>
      </c>
      <c r="B645" s="19" t="s">
        <v>10905</v>
      </c>
      <c r="C645" s="3" t="s">
        <v>17020</v>
      </c>
      <c r="D645" s="25" t="s">
        <v>14227</v>
      </c>
      <c r="E645" s="25" t="s">
        <v>8503</v>
      </c>
      <c r="F645" s="25" t="s">
        <v>15654</v>
      </c>
      <c r="G645" s="3" t="s">
        <v>8440</v>
      </c>
      <c r="H645" s="19"/>
      <c r="I645" s="3" t="s">
        <v>8439</v>
      </c>
      <c r="J645" s="25" t="s">
        <v>9080</v>
      </c>
      <c r="K645" s="25" t="s">
        <v>9081</v>
      </c>
      <c r="L645" s="25" t="s">
        <v>8429</v>
      </c>
      <c r="M645" s="35">
        <v>2.0590999999999999</v>
      </c>
      <c r="N645" s="35">
        <v>0.82189999999999996</v>
      </c>
      <c r="O645" s="16">
        <v>19.105846388995001</v>
      </c>
      <c r="P645" s="16">
        <f t="shared" si="16"/>
        <v>15.703095147114992</v>
      </c>
      <c r="Q645" s="16">
        <f t="shared" si="17"/>
        <v>39.340848299579605</v>
      </c>
      <c r="R645" s="3" t="s">
        <v>9372</v>
      </c>
      <c r="S645" s="19" t="s">
        <v>9371</v>
      </c>
    </row>
    <row r="646" spans="1:19">
      <c r="A646" s="19" t="s">
        <v>10902</v>
      </c>
      <c r="B646" s="51" t="s">
        <v>10905</v>
      </c>
      <c r="C646" s="3" t="s">
        <v>17020</v>
      </c>
      <c r="D646" s="3" t="s">
        <v>12106</v>
      </c>
      <c r="E646" s="25" t="s">
        <v>8499</v>
      </c>
      <c r="F646" s="25" t="s">
        <v>15654</v>
      </c>
      <c r="G646" s="3" t="s">
        <v>8440</v>
      </c>
      <c r="H646" s="19"/>
      <c r="I646" s="3" t="s">
        <v>8443</v>
      </c>
      <c r="J646" s="25" t="s">
        <v>9076</v>
      </c>
      <c r="K646" s="25" t="s">
        <v>9077</v>
      </c>
      <c r="L646" s="25" t="s">
        <v>8429</v>
      </c>
      <c r="M646" s="35">
        <v>2.0956000000000001</v>
      </c>
      <c r="N646" s="35">
        <v>0.85060000000000002</v>
      </c>
      <c r="O646" s="16">
        <v>18.4297825285662</v>
      </c>
      <c r="P646" s="16">
        <f t="shared" si="16"/>
        <v>15.67637301879841</v>
      </c>
      <c r="Q646" s="16">
        <f t="shared" si="17"/>
        <v>38.621452266863329</v>
      </c>
      <c r="R646" s="3" t="s">
        <v>9372</v>
      </c>
      <c r="S646" s="19" t="s">
        <v>9371</v>
      </c>
    </row>
    <row r="647" spans="1:19">
      <c r="A647" s="19" t="s">
        <v>10902</v>
      </c>
      <c r="B647" s="51" t="s">
        <v>10905</v>
      </c>
      <c r="C647" s="3" t="s">
        <v>17020</v>
      </c>
      <c r="D647" s="3" t="s">
        <v>12106</v>
      </c>
      <c r="E647" s="25" t="s">
        <v>8500</v>
      </c>
      <c r="F647" s="25" t="s">
        <v>15654</v>
      </c>
      <c r="G647" s="3" t="s">
        <v>8440</v>
      </c>
      <c r="H647" s="19"/>
      <c r="I647" s="3" t="s">
        <v>8442</v>
      </c>
      <c r="J647" s="25" t="s">
        <v>9076</v>
      </c>
      <c r="K647" s="25" t="s">
        <v>9077</v>
      </c>
      <c r="L647" s="25" t="s">
        <v>8429</v>
      </c>
      <c r="M647" s="35">
        <v>2.1017000000000001</v>
      </c>
      <c r="N647" s="35">
        <v>0.85509999999999997</v>
      </c>
      <c r="O647" s="16">
        <v>18.3351668500183</v>
      </c>
      <c r="P647" s="16">
        <f t="shared" si="16"/>
        <v>15.678401173450649</v>
      </c>
      <c r="Q647" s="16">
        <f t="shared" si="17"/>
        <v>38.535020168683467</v>
      </c>
      <c r="R647" s="3" t="s">
        <v>9372</v>
      </c>
      <c r="S647" s="19" t="s">
        <v>9371</v>
      </c>
    </row>
    <row r="648" spans="1:19" s="11" customFormat="1">
      <c r="A648" s="19" t="s">
        <v>10903</v>
      </c>
      <c r="B648" s="19" t="s">
        <v>10905</v>
      </c>
      <c r="C648" s="3" t="s">
        <v>17020</v>
      </c>
      <c r="D648" s="25" t="s">
        <v>12100</v>
      </c>
      <c r="E648" s="25" t="s">
        <v>8504</v>
      </c>
      <c r="F648" s="25" t="s">
        <v>15654</v>
      </c>
      <c r="G648" s="3" t="s">
        <v>8425</v>
      </c>
      <c r="H648" s="19"/>
      <c r="I648" s="3" t="s">
        <v>8493</v>
      </c>
      <c r="J648" s="25" t="s">
        <v>9088</v>
      </c>
      <c r="K648" s="25" t="s">
        <v>9089</v>
      </c>
      <c r="L648" s="25" t="s">
        <v>8429</v>
      </c>
      <c r="M648" s="35">
        <v>2.0747</v>
      </c>
      <c r="N648" s="35">
        <v>0.84509999999999996</v>
      </c>
      <c r="O648" s="16">
        <v>18.563207722294401</v>
      </c>
      <c r="P648" s="16">
        <f t="shared" si="16"/>
        <v>15.687766846110998</v>
      </c>
      <c r="Q648" s="16">
        <f t="shared" si="17"/>
        <v>38.513087061444196</v>
      </c>
      <c r="R648" s="3" t="s">
        <v>9372</v>
      </c>
      <c r="S648" s="19" t="s">
        <v>9371</v>
      </c>
    </row>
    <row r="649" spans="1:19" s="11" customFormat="1">
      <c r="A649" s="19" t="s">
        <v>10902</v>
      </c>
      <c r="B649" s="19" t="s">
        <v>10905</v>
      </c>
      <c r="C649" s="3" t="s">
        <v>17020</v>
      </c>
      <c r="D649" s="3" t="s">
        <v>14063</v>
      </c>
      <c r="E649" s="25" t="s">
        <v>8514</v>
      </c>
      <c r="F649" s="25" t="s">
        <v>15654</v>
      </c>
      <c r="G649" s="3" t="s">
        <v>8425</v>
      </c>
      <c r="H649" s="19"/>
      <c r="I649" s="3" t="s">
        <v>8430</v>
      </c>
      <c r="J649" s="25" t="s">
        <v>8768</v>
      </c>
      <c r="K649" s="25" t="s">
        <v>8769</v>
      </c>
      <c r="L649" s="25" t="s">
        <v>8429</v>
      </c>
      <c r="M649" s="35">
        <v>2.1183000000000001</v>
      </c>
      <c r="N649" s="35">
        <v>0.87029999999999996</v>
      </c>
      <c r="O649" s="16">
        <v>17.988846914912799</v>
      </c>
      <c r="P649" s="16">
        <f t="shared" si="16"/>
        <v>15.655693470048607</v>
      </c>
      <c r="Q649" s="16">
        <f t="shared" si="17"/>
        <v>38.105774419859785</v>
      </c>
      <c r="R649" s="3" t="s">
        <v>9372</v>
      </c>
      <c r="S649" s="19" t="s">
        <v>9371</v>
      </c>
    </row>
    <row r="650" spans="1:19" s="11" customFormat="1">
      <c r="A650" s="19" t="s">
        <v>10902</v>
      </c>
      <c r="B650" s="19" t="s">
        <v>10905</v>
      </c>
      <c r="C650" s="3" t="s">
        <v>17020</v>
      </c>
      <c r="D650" s="3" t="s">
        <v>14063</v>
      </c>
      <c r="E650" s="25" t="s">
        <v>8513</v>
      </c>
      <c r="F650" s="25" t="s">
        <v>15654</v>
      </c>
      <c r="G650" s="3" t="s">
        <v>8425</v>
      </c>
      <c r="H650" s="19"/>
      <c r="I650" s="3" t="s">
        <v>8431</v>
      </c>
      <c r="J650" s="25" t="s">
        <v>8768</v>
      </c>
      <c r="K650" s="25" t="s">
        <v>8769</v>
      </c>
      <c r="L650" s="25" t="s">
        <v>8429</v>
      </c>
      <c r="M650" s="35">
        <v>2.0968</v>
      </c>
      <c r="N650" s="35">
        <v>0.85470000000000002</v>
      </c>
      <c r="O650" s="16">
        <v>18.331805682859802</v>
      </c>
      <c r="P650" s="16">
        <f t="shared" si="16"/>
        <v>15.668194317140273</v>
      </c>
      <c r="Q650" s="16">
        <f t="shared" si="17"/>
        <v>38.438130155820431</v>
      </c>
      <c r="R650" s="3" t="s">
        <v>9372</v>
      </c>
      <c r="S650" s="19" t="s">
        <v>9371</v>
      </c>
    </row>
    <row r="651" spans="1:19">
      <c r="A651" s="19" t="s">
        <v>10902</v>
      </c>
      <c r="B651" s="19" t="s">
        <v>10905</v>
      </c>
      <c r="C651" s="3" t="s">
        <v>17020</v>
      </c>
      <c r="D651" s="3" t="s">
        <v>14063</v>
      </c>
      <c r="E651" s="25" t="s">
        <v>8517</v>
      </c>
      <c r="F651" s="25" t="s">
        <v>15654</v>
      </c>
      <c r="G651" s="3" t="s">
        <v>8425</v>
      </c>
      <c r="H651" s="19"/>
      <c r="I651" s="3" t="s">
        <v>8431</v>
      </c>
      <c r="J651" s="25" t="s">
        <v>8768</v>
      </c>
      <c r="K651" s="25" t="s">
        <v>8769</v>
      </c>
      <c r="L651" s="25" t="s">
        <v>8429</v>
      </c>
      <c r="M651" s="35">
        <v>2.1212</v>
      </c>
      <c r="N651" s="35">
        <v>0.87270000000000003</v>
      </c>
      <c r="O651" s="16">
        <v>17.927572606669099</v>
      </c>
      <c r="P651" s="16">
        <f t="shared" si="16"/>
        <v>15.645392613840123</v>
      </c>
      <c r="Q651" s="16">
        <f t="shared" si="17"/>
        <v>38.02796701326649</v>
      </c>
      <c r="R651" s="3" t="s">
        <v>9372</v>
      </c>
      <c r="S651" s="19" t="s">
        <v>9371</v>
      </c>
    </row>
    <row r="652" spans="1:19">
      <c r="A652" s="19" t="s">
        <v>10902</v>
      </c>
      <c r="B652" s="19" t="s">
        <v>10905</v>
      </c>
      <c r="C652" s="3" t="s">
        <v>17020</v>
      </c>
      <c r="D652" s="3" t="s">
        <v>14063</v>
      </c>
      <c r="E652" s="25" t="s">
        <v>8518</v>
      </c>
      <c r="F652" s="25" t="s">
        <v>15654</v>
      </c>
      <c r="G652" s="3" t="s">
        <v>8425</v>
      </c>
      <c r="H652" s="19"/>
      <c r="I652" s="3" t="s">
        <v>8431</v>
      </c>
      <c r="J652" s="25" t="s">
        <v>8768</v>
      </c>
      <c r="K652" s="25" t="s">
        <v>8769</v>
      </c>
      <c r="L652" s="25" t="s">
        <v>8429</v>
      </c>
      <c r="M652" s="35">
        <v>2.1114000000000002</v>
      </c>
      <c r="N652" s="35">
        <v>0.8659</v>
      </c>
      <c r="O652" s="16">
        <v>18.099547511312199</v>
      </c>
      <c r="P652" s="16">
        <f t="shared" si="16"/>
        <v>15.672398190045234</v>
      </c>
      <c r="Q652" s="16">
        <f t="shared" si="17"/>
        <v>38.215384615384579</v>
      </c>
      <c r="R652" s="3" t="s">
        <v>9372</v>
      </c>
      <c r="S652" s="19" t="s">
        <v>9371</v>
      </c>
    </row>
    <row r="653" spans="1:19">
      <c r="A653" s="19" t="s">
        <v>10902</v>
      </c>
      <c r="B653" s="19" t="s">
        <v>10905</v>
      </c>
      <c r="C653" s="3" t="s">
        <v>17020</v>
      </c>
      <c r="D653" s="3" t="s">
        <v>14063</v>
      </c>
      <c r="E653" s="25" t="s">
        <v>8515</v>
      </c>
      <c r="F653" s="25" t="s">
        <v>15654</v>
      </c>
      <c r="G653" s="3" t="s">
        <v>8425</v>
      </c>
      <c r="H653" s="19"/>
      <c r="I653" s="3" t="s">
        <v>8431</v>
      </c>
      <c r="J653" s="25" t="s">
        <v>8768</v>
      </c>
      <c r="K653" s="25" t="s">
        <v>8769</v>
      </c>
      <c r="L653" s="25" t="s">
        <v>8429</v>
      </c>
      <c r="M653" s="35">
        <v>2.1147</v>
      </c>
      <c r="N653" s="35">
        <v>0.86709999999999998</v>
      </c>
      <c r="O653" s="16">
        <v>18.063583815028899</v>
      </c>
      <c r="P653" s="16">
        <f t="shared" si="16"/>
        <v>15.662933526011559</v>
      </c>
      <c r="Q653" s="16">
        <f t="shared" si="17"/>
        <v>38.199060693641613</v>
      </c>
      <c r="R653" s="3" t="s">
        <v>9372</v>
      </c>
      <c r="S653" s="19" t="s">
        <v>9371</v>
      </c>
    </row>
    <row r="654" spans="1:19">
      <c r="A654" s="19" t="s">
        <v>10902</v>
      </c>
      <c r="B654" s="19" t="s">
        <v>10905</v>
      </c>
      <c r="C654" s="3" t="s">
        <v>17020</v>
      </c>
      <c r="D654" s="3" t="s">
        <v>14063</v>
      </c>
      <c r="E654" s="25" t="s">
        <v>8516</v>
      </c>
      <c r="F654" s="25" t="s">
        <v>15654</v>
      </c>
      <c r="G654" s="3" t="s">
        <v>8425</v>
      </c>
      <c r="H654" s="19"/>
      <c r="I654" s="3" t="s">
        <v>8431</v>
      </c>
      <c r="J654" s="25" t="s">
        <v>8768</v>
      </c>
      <c r="K654" s="25" t="s">
        <v>8769</v>
      </c>
      <c r="L654" s="25" t="s">
        <v>8429</v>
      </c>
      <c r="M654" s="35">
        <v>2.1116999999999999</v>
      </c>
      <c r="N654" s="35">
        <v>0.8639</v>
      </c>
      <c r="O654" s="16">
        <v>18.125793003443899</v>
      </c>
      <c r="P654" s="16">
        <f t="shared" si="16"/>
        <v>15.658872575675185</v>
      </c>
      <c r="Q654" s="16">
        <f t="shared" si="17"/>
        <v>38.276237085372479</v>
      </c>
      <c r="R654" s="3" t="s">
        <v>9372</v>
      </c>
      <c r="S654" s="19" t="s">
        <v>9371</v>
      </c>
    </row>
    <row r="655" spans="1:19">
      <c r="A655" s="51" t="s">
        <v>10903</v>
      </c>
      <c r="B655" s="19" t="s">
        <v>10905</v>
      </c>
      <c r="C655" s="19" t="s">
        <v>17020</v>
      </c>
      <c r="D655" s="25" t="s">
        <v>14689</v>
      </c>
      <c r="E655" s="25" t="s">
        <v>4558</v>
      </c>
      <c r="F655" s="20" t="s">
        <v>4276</v>
      </c>
      <c r="G655" s="19" t="s">
        <v>4301</v>
      </c>
      <c r="H655" s="19" t="s">
        <v>4278</v>
      </c>
      <c r="I655" s="19" t="s">
        <v>4559</v>
      </c>
      <c r="J655" s="20" t="s">
        <v>4408</v>
      </c>
      <c r="K655" s="20" t="s">
        <v>4409</v>
      </c>
      <c r="L655" s="25" t="s">
        <v>16935</v>
      </c>
      <c r="M655" s="38">
        <v>2.04312</v>
      </c>
      <c r="N655" s="38">
        <v>0.82099</v>
      </c>
      <c r="O655" s="16">
        <v>19.009</v>
      </c>
      <c r="P655" s="16">
        <v>15.606</v>
      </c>
      <c r="Q655" s="16">
        <v>38.838000000000001</v>
      </c>
      <c r="R655" s="19" t="s">
        <v>36</v>
      </c>
      <c r="S655" s="19" t="s">
        <v>15298</v>
      </c>
    </row>
    <row r="656" spans="1:19">
      <c r="A656" s="51" t="s">
        <v>10903</v>
      </c>
      <c r="B656" s="19" t="s">
        <v>10905</v>
      </c>
      <c r="C656" s="19" t="s">
        <v>17020</v>
      </c>
      <c r="D656" s="25" t="s">
        <v>14689</v>
      </c>
      <c r="E656" s="25" t="s">
        <v>4561</v>
      </c>
      <c r="F656" s="20" t="s">
        <v>4276</v>
      </c>
      <c r="G656" s="19" t="s">
        <v>4301</v>
      </c>
      <c r="H656" s="19" t="s">
        <v>4278</v>
      </c>
      <c r="I656" s="19" t="s">
        <v>4559</v>
      </c>
      <c r="J656" s="20" t="s">
        <v>4408</v>
      </c>
      <c r="K656" s="20" t="s">
        <v>4409</v>
      </c>
      <c r="L656" s="25" t="s">
        <v>16935</v>
      </c>
      <c r="M656" s="38">
        <v>2.0495899999999998</v>
      </c>
      <c r="N656" s="38">
        <v>0.82372000000000001</v>
      </c>
      <c r="O656" s="16">
        <v>18.923999999999999</v>
      </c>
      <c r="P656" s="16">
        <v>15.587999999999999</v>
      </c>
      <c r="Q656" s="16">
        <v>38.786000000000001</v>
      </c>
      <c r="R656" s="19" t="s">
        <v>36</v>
      </c>
      <c r="S656" s="19" t="s">
        <v>15298</v>
      </c>
    </row>
    <row r="657" spans="1:19">
      <c r="A657" s="51" t="s">
        <v>10903</v>
      </c>
      <c r="B657" s="19" t="s">
        <v>10905</v>
      </c>
      <c r="C657" s="19" t="s">
        <v>17020</v>
      </c>
      <c r="D657" s="25" t="s">
        <v>14689</v>
      </c>
      <c r="E657" s="25" t="s">
        <v>4560</v>
      </c>
      <c r="F657" s="20" t="s">
        <v>4276</v>
      </c>
      <c r="G657" s="19" t="s">
        <v>4301</v>
      </c>
      <c r="H657" s="19" t="s">
        <v>4278</v>
      </c>
      <c r="I657" s="19" t="s">
        <v>4559</v>
      </c>
      <c r="J657" s="20" t="s">
        <v>4408</v>
      </c>
      <c r="K657" s="20" t="s">
        <v>4409</v>
      </c>
      <c r="L657" s="25" t="s">
        <v>16935</v>
      </c>
      <c r="M657" s="38">
        <v>2.0478100000000001</v>
      </c>
      <c r="N657" s="38">
        <v>0.82211999999999996</v>
      </c>
      <c r="O657" s="16">
        <v>18.968</v>
      </c>
      <c r="P657" s="16">
        <v>15.593999999999999</v>
      </c>
      <c r="Q657" s="16">
        <v>38.843000000000004</v>
      </c>
      <c r="R657" s="19" t="s">
        <v>36</v>
      </c>
      <c r="S657" s="19" t="s">
        <v>15298</v>
      </c>
    </row>
    <row r="658" spans="1:19">
      <c r="A658" s="51" t="s">
        <v>10903</v>
      </c>
      <c r="B658" s="19" t="s">
        <v>10905</v>
      </c>
      <c r="C658" s="19" t="s">
        <v>17020</v>
      </c>
      <c r="D658" s="25" t="s">
        <v>14689</v>
      </c>
      <c r="E658" s="25" t="s">
        <v>4562</v>
      </c>
      <c r="F658" s="20" t="s">
        <v>4276</v>
      </c>
      <c r="G658" s="19" t="s">
        <v>4301</v>
      </c>
      <c r="H658" s="19" t="s">
        <v>4278</v>
      </c>
      <c r="I658" s="19" t="s">
        <v>4559</v>
      </c>
      <c r="J658" s="20" t="s">
        <v>4408</v>
      </c>
      <c r="K658" s="20" t="s">
        <v>4409</v>
      </c>
      <c r="L658" s="25" t="s">
        <v>16935</v>
      </c>
      <c r="M658" s="38">
        <v>2.0502699999999998</v>
      </c>
      <c r="N658" s="38">
        <v>0.82355999999999996</v>
      </c>
      <c r="O658" s="16">
        <v>18.940000000000001</v>
      </c>
      <c r="P658" s="16">
        <v>15.598000000000001</v>
      </c>
      <c r="Q658" s="16">
        <v>38.832000000000001</v>
      </c>
      <c r="R658" s="19" t="s">
        <v>36</v>
      </c>
      <c r="S658" s="19" t="s">
        <v>15298</v>
      </c>
    </row>
    <row r="659" spans="1:19">
      <c r="A659" s="51" t="s">
        <v>10903</v>
      </c>
      <c r="B659" s="19" t="s">
        <v>10905</v>
      </c>
      <c r="C659" s="19" t="s">
        <v>17020</v>
      </c>
      <c r="D659" s="25" t="s">
        <v>14644</v>
      </c>
      <c r="E659" s="25" t="s">
        <v>4516</v>
      </c>
      <c r="F659" s="20" t="s">
        <v>4276</v>
      </c>
      <c r="G659" s="19" t="s">
        <v>4301</v>
      </c>
      <c r="H659" s="19" t="s">
        <v>4278</v>
      </c>
      <c r="I659" s="19" t="s">
        <v>4517</v>
      </c>
      <c r="J659" s="20" t="s">
        <v>4498</v>
      </c>
      <c r="K659" s="20" t="s">
        <v>4499</v>
      </c>
      <c r="L659" s="25" t="s">
        <v>16935</v>
      </c>
      <c r="M659" s="38">
        <v>2.04623</v>
      </c>
      <c r="N659" s="38">
        <v>0.82125000000000004</v>
      </c>
      <c r="O659" s="16">
        <v>19.001999999999999</v>
      </c>
      <c r="P659" s="16">
        <v>15.605</v>
      </c>
      <c r="Q659" s="16">
        <v>38.881999999999998</v>
      </c>
      <c r="R659" s="19" t="s">
        <v>36</v>
      </c>
      <c r="S659" s="19" t="s">
        <v>15298</v>
      </c>
    </row>
    <row r="660" spans="1:19">
      <c r="A660" s="51" t="s">
        <v>10903</v>
      </c>
      <c r="B660" s="19" t="s">
        <v>10905</v>
      </c>
      <c r="C660" s="19" t="s">
        <v>17020</v>
      </c>
      <c r="D660" s="25" t="s">
        <v>14644</v>
      </c>
      <c r="E660" s="25" t="s">
        <v>4519</v>
      </c>
      <c r="F660" s="20" t="s">
        <v>4276</v>
      </c>
      <c r="G660" s="19" t="s">
        <v>4301</v>
      </c>
      <c r="H660" s="19" t="s">
        <v>4278</v>
      </c>
      <c r="I660" s="19" t="s">
        <v>4517</v>
      </c>
      <c r="J660" s="20" t="s">
        <v>4498</v>
      </c>
      <c r="K660" s="20" t="s">
        <v>4499</v>
      </c>
      <c r="L660" s="25" t="s">
        <v>16935</v>
      </c>
      <c r="M660" s="38">
        <v>2.0505100000000001</v>
      </c>
      <c r="N660" s="38">
        <v>0.82367000000000001</v>
      </c>
      <c r="O660" s="16">
        <v>18.934999999999999</v>
      </c>
      <c r="P660" s="16">
        <v>15.596</v>
      </c>
      <c r="Q660" s="16">
        <v>38.826000000000001</v>
      </c>
      <c r="R660" s="19" t="s">
        <v>36</v>
      </c>
      <c r="S660" s="19" t="s">
        <v>15298</v>
      </c>
    </row>
    <row r="661" spans="1:19">
      <c r="A661" s="51" t="s">
        <v>10903</v>
      </c>
      <c r="B661" s="19" t="s">
        <v>10905</v>
      </c>
      <c r="C661" s="19" t="s">
        <v>17020</v>
      </c>
      <c r="D661" s="25" t="s">
        <v>14644</v>
      </c>
      <c r="E661" s="25" t="s">
        <v>4518</v>
      </c>
      <c r="F661" s="20" t="s">
        <v>4276</v>
      </c>
      <c r="G661" s="19" t="s">
        <v>4301</v>
      </c>
      <c r="H661" s="19" t="s">
        <v>4278</v>
      </c>
      <c r="I661" s="19" t="s">
        <v>4517</v>
      </c>
      <c r="J661" s="20" t="s">
        <v>4498</v>
      </c>
      <c r="K661" s="20" t="s">
        <v>4499</v>
      </c>
      <c r="L661" s="25" t="s">
        <v>16935</v>
      </c>
      <c r="M661" s="38">
        <v>2.0474800000000002</v>
      </c>
      <c r="N661" s="38">
        <v>0.82160999999999995</v>
      </c>
      <c r="O661" s="16">
        <v>18.995999999999999</v>
      </c>
      <c r="P661" s="16">
        <v>15.606999999999999</v>
      </c>
      <c r="Q661" s="16">
        <v>38.893999999999998</v>
      </c>
      <c r="R661" s="19" t="s">
        <v>36</v>
      </c>
      <c r="S661" s="19" t="s">
        <v>15298</v>
      </c>
    </row>
    <row r="662" spans="1:19">
      <c r="A662" s="51" t="s">
        <v>10903</v>
      </c>
      <c r="B662" s="19" t="s">
        <v>10905</v>
      </c>
      <c r="C662" s="19" t="s">
        <v>17020</v>
      </c>
      <c r="D662" s="25" t="s">
        <v>14644</v>
      </c>
      <c r="E662" s="25" t="s">
        <v>4520</v>
      </c>
      <c r="F662" s="20" t="s">
        <v>4276</v>
      </c>
      <c r="G662" s="19" t="s">
        <v>4301</v>
      </c>
      <c r="H662" s="19" t="s">
        <v>4278</v>
      </c>
      <c r="I662" s="19" t="s">
        <v>4517</v>
      </c>
      <c r="J662" s="20" t="s">
        <v>4498</v>
      </c>
      <c r="K662" s="20" t="s">
        <v>4499</v>
      </c>
      <c r="L662" s="25" t="s">
        <v>16935</v>
      </c>
      <c r="M662" s="38">
        <v>2.0517300000000001</v>
      </c>
      <c r="N662" s="38">
        <v>0.82416999999999996</v>
      </c>
      <c r="O662" s="16">
        <v>18.928000000000001</v>
      </c>
      <c r="P662" s="16">
        <v>15.6</v>
      </c>
      <c r="Q662" s="16">
        <v>38.835000000000001</v>
      </c>
      <c r="R662" s="19" t="s">
        <v>36</v>
      </c>
      <c r="S662" s="19" t="s">
        <v>15298</v>
      </c>
    </row>
    <row r="663" spans="1:19">
      <c r="A663" s="19" t="s">
        <v>10903</v>
      </c>
      <c r="B663" s="19" t="s">
        <v>10905</v>
      </c>
      <c r="C663" s="19" t="s">
        <v>17020</v>
      </c>
      <c r="D663" s="25" t="s">
        <v>12066</v>
      </c>
      <c r="E663" s="25" t="s">
        <v>4553</v>
      </c>
      <c r="F663" s="20" t="s">
        <v>4276</v>
      </c>
      <c r="G663" s="19" t="s">
        <v>4277</v>
      </c>
      <c r="H663" s="19" t="s">
        <v>4458</v>
      </c>
      <c r="I663" s="19" t="s">
        <v>4552</v>
      </c>
      <c r="J663" s="20" t="s">
        <v>4325</v>
      </c>
      <c r="K663" s="20" t="s">
        <v>4326</v>
      </c>
      <c r="L663" s="25" t="s">
        <v>16935</v>
      </c>
      <c r="M663" s="38">
        <v>2.0737000000000001</v>
      </c>
      <c r="N663" s="38">
        <v>0.83792999999999995</v>
      </c>
      <c r="O663" s="16">
        <v>18.577000000000002</v>
      </c>
      <c r="P663" s="16">
        <v>15.566000000000001</v>
      </c>
      <c r="Q663" s="16">
        <v>38.523000000000003</v>
      </c>
      <c r="R663" s="19" t="s">
        <v>36</v>
      </c>
      <c r="S663" s="19" t="s">
        <v>15298</v>
      </c>
    </row>
    <row r="664" spans="1:19">
      <c r="A664" s="19" t="s">
        <v>10903</v>
      </c>
      <c r="B664" s="19" t="s">
        <v>10905</v>
      </c>
      <c r="C664" s="49" t="s">
        <v>17020</v>
      </c>
      <c r="D664" s="25" t="s">
        <v>12066</v>
      </c>
      <c r="E664" s="25" t="s">
        <v>5333</v>
      </c>
      <c r="F664" s="25" t="s">
        <v>4276</v>
      </c>
      <c r="G664" s="49" t="s">
        <v>4277</v>
      </c>
      <c r="H664" s="49" t="s">
        <v>4458</v>
      </c>
      <c r="I664" s="49" t="s">
        <v>4552</v>
      </c>
      <c r="J664" s="25" t="s">
        <v>4325</v>
      </c>
      <c r="K664" s="25" t="s">
        <v>4326</v>
      </c>
      <c r="L664" s="25" t="s">
        <v>16935</v>
      </c>
      <c r="M664" s="38">
        <v>2.07328</v>
      </c>
      <c r="N664" s="38">
        <v>0.83799999999999997</v>
      </c>
      <c r="O664" s="16">
        <v>18.584</v>
      </c>
      <c r="P664" s="16">
        <v>15.573</v>
      </c>
      <c r="Q664" s="16">
        <v>38.53</v>
      </c>
      <c r="R664" s="19" t="s">
        <v>36</v>
      </c>
      <c r="S664" s="19" t="s">
        <v>15298</v>
      </c>
    </row>
    <row r="665" spans="1:19">
      <c r="A665" s="19" t="s">
        <v>10903</v>
      </c>
      <c r="B665" s="19" t="s">
        <v>10905</v>
      </c>
      <c r="C665" s="19" t="s">
        <v>17020</v>
      </c>
      <c r="D665" s="25" t="s">
        <v>12066</v>
      </c>
      <c r="E665" s="25" t="s">
        <v>5332</v>
      </c>
      <c r="F665" s="25" t="s">
        <v>4276</v>
      </c>
      <c r="G665" s="49" t="s">
        <v>4277</v>
      </c>
      <c r="H665" s="49" t="s">
        <v>4458</v>
      </c>
      <c r="I665" s="49" t="s">
        <v>4552</v>
      </c>
      <c r="J665" s="25" t="s">
        <v>4325</v>
      </c>
      <c r="K665" s="25" t="s">
        <v>4326</v>
      </c>
      <c r="L665" s="25" t="s">
        <v>16935</v>
      </c>
      <c r="M665" s="38">
        <v>2.0725600000000002</v>
      </c>
      <c r="N665" s="38">
        <v>0.83738999999999997</v>
      </c>
      <c r="O665" s="16">
        <v>18.603999999999999</v>
      </c>
      <c r="P665" s="16">
        <v>15.579000000000001</v>
      </c>
      <c r="Q665" s="16">
        <v>38.558</v>
      </c>
      <c r="R665" s="19" t="s">
        <v>36</v>
      </c>
      <c r="S665" s="19" t="s">
        <v>15298</v>
      </c>
    </row>
    <row r="666" spans="1:19">
      <c r="A666" s="19" t="s">
        <v>10903</v>
      </c>
      <c r="B666" s="19" t="s">
        <v>10905</v>
      </c>
      <c r="C666" s="49" t="s">
        <v>17020</v>
      </c>
      <c r="D666" s="25" t="s">
        <v>12066</v>
      </c>
      <c r="E666" s="25" t="s">
        <v>5335</v>
      </c>
      <c r="F666" s="25" t="s">
        <v>4276</v>
      </c>
      <c r="G666" s="49" t="s">
        <v>4277</v>
      </c>
      <c r="H666" s="49" t="s">
        <v>4458</v>
      </c>
      <c r="I666" s="49" t="s">
        <v>4552</v>
      </c>
      <c r="J666" s="25" t="s">
        <v>4325</v>
      </c>
      <c r="K666" s="25" t="s">
        <v>4326</v>
      </c>
      <c r="L666" s="25" t="s">
        <v>16935</v>
      </c>
      <c r="M666" s="38">
        <v>2.0738699999999999</v>
      </c>
      <c r="N666" s="38">
        <v>0.83789999999999998</v>
      </c>
      <c r="O666" s="16">
        <v>18.584</v>
      </c>
      <c r="P666" s="16">
        <v>15.571999999999999</v>
      </c>
      <c r="Q666" s="16">
        <v>38.540999999999997</v>
      </c>
      <c r="R666" s="19" t="s">
        <v>36</v>
      </c>
      <c r="S666" s="19" t="s">
        <v>15298</v>
      </c>
    </row>
    <row r="667" spans="1:19">
      <c r="A667" s="19" t="s">
        <v>10903</v>
      </c>
      <c r="B667" s="19" t="s">
        <v>10905</v>
      </c>
      <c r="C667" s="19" t="s">
        <v>17020</v>
      </c>
      <c r="D667" s="25" t="s">
        <v>12066</v>
      </c>
      <c r="E667" s="25" t="s">
        <v>5331</v>
      </c>
      <c r="F667" s="25" t="s">
        <v>4276</v>
      </c>
      <c r="G667" s="49" t="s">
        <v>4277</v>
      </c>
      <c r="H667" s="49" t="s">
        <v>4458</v>
      </c>
      <c r="I667" s="49" t="s">
        <v>4552</v>
      </c>
      <c r="J667" s="25" t="s">
        <v>4325</v>
      </c>
      <c r="K667" s="25" t="s">
        <v>4326</v>
      </c>
      <c r="L667" s="25" t="s">
        <v>16935</v>
      </c>
      <c r="M667" s="38">
        <v>2.07213</v>
      </c>
      <c r="N667" s="38">
        <v>0.83667000000000002</v>
      </c>
      <c r="O667" s="16">
        <v>18.617999999999999</v>
      </c>
      <c r="P667" s="16">
        <v>15.577</v>
      </c>
      <c r="Q667" s="16">
        <v>38.579000000000001</v>
      </c>
      <c r="R667" s="19" t="s">
        <v>36</v>
      </c>
      <c r="S667" s="19" t="s">
        <v>15298</v>
      </c>
    </row>
    <row r="668" spans="1:19">
      <c r="A668" s="19" t="s">
        <v>10903</v>
      </c>
      <c r="B668" s="19" t="s">
        <v>10905</v>
      </c>
      <c r="C668" s="49" t="s">
        <v>17020</v>
      </c>
      <c r="D668" s="25" t="s">
        <v>12066</v>
      </c>
      <c r="E668" s="25" t="s">
        <v>5336</v>
      </c>
      <c r="F668" s="25" t="s">
        <v>4276</v>
      </c>
      <c r="G668" s="49" t="s">
        <v>4277</v>
      </c>
      <c r="H668" s="49" t="s">
        <v>4458</v>
      </c>
      <c r="I668" s="49" t="s">
        <v>4552</v>
      </c>
      <c r="J668" s="25" t="s">
        <v>4325</v>
      </c>
      <c r="K668" s="25" t="s">
        <v>4326</v>
      </c>
      <c r="L668" s="25" t="s">
        <v>16935</v>
      </c>
      <c r="M668" s="38">
        <v>2.07436</v>
      </c>
      <c r="N668" s="38">
        <v>0.83784000000000003</v>
      </c>
      <c r="O668" s="16">
        <v>18.593</v>
      </c>
      <c r="P668" s="16">
        <v>15.577999999999999</v>
      </c>
      <c r="Q668" s="16">
        <v>38.569000000000003</v>
      </c>
      <c r="R668" s="19" t="s">
        <v>36</v>
      </c>
      <c r="S668" s="19" t="s">
        <v>15298</v>
      </c>
    </row>
    <row r="669" spans="1:19">
      <c r="A669" s="19" t="s">
        <v>10903</v>
      </c>
      <c r="B669" s="19" t="s">
        <v>10905</v>
      </c>
      <c r="C669" s="49" t="s">
        <v>17020</v>
      </c>
      <c r="D669" s="25" t="s">
        <v>12066</v>
      </c>
      <c r="E669" s="25" t="s">
        <v>4554</v>
      </c>
      <c r="F669" s="20" t="s">
        <v>4276</v>
      </c>
      <c r="G669" s="19" t="s">
        <v>4277</v>
      </c>
      <c r="H669" s="19" t="s">
        <v>4458</v>
      </c>
      <c r="I669" s="19" t="s">
        <v>4552</v>
      </c>
      <c r="J669" s="20" t="s">
        <v>4325</v>
      </c>
      <c r="K669" s="20" t="s">
        <v>4326</v>
      </c>
      <c r="L669" s="25" t="s">
        <v>16935</v>
      </c>
      <c r="M669" s="38">
        <v>2.0745200000000001</v>
      </c>
      <c r="N669" s="38">
        <v>0.83808000000000005</v>
      </c>
      <c r="O669" s="16">
        <v>18.594999999999999</v>
      </c>
      <c r="P669" s="16">
        <v>15.584</v>
      </c>
      <c r="Q669" s="16">
        <v>38.576000000000001</v>
      </c>
      <c r="R669" s="19" t="s">
        <v>36</v>
      </c>
      <c r="S669" s="19" t="s">
        <v>15298</v>
      </c>
    </row>
    <row r="670" spans="1:19">
      <c r="A670" s="19" t="s">
        <v>10903</v>
      </c>
      <c r="B670" s="19" t="s">
        <v>10905</v>
      </c>
      <c r="C670" s="49" t="s">
        <v>17020</v>
      </c>
      <c r="D670" s="25" t="s">
        <v>12066</v>
      </c>
      <c r="E670" s="25" t="s">
        <v>5334</v>
      </c>
      <c r="F670" s="25" t="s">
        <v>4276</v>
      </c>
      <c r="G670" s="49" t="s">
        <v>4277</v>
      </c>
      <c r="H670" s="49" t="s">
        <v>4458</v>
      </c>
      <c r="I670" s="49" t="s">
        <v>4552</v>
      </c>
      <c r="J670" s="25" t="s">
        <v>4325</v>
      </c>
      <c r="K670" s="25" t="s">
        <v>4326</v>
      </c>
      <c r="L670" s="25" t="s">
        <v>16935</v>
      </c>
      <c r="M670" s="38">
        <v>2.0733199999999998</v>
      </c>
      <c r="N670" s="38">
        <v>0.83726999999999996</v>
      </c>
      <c r="O670" s="16">
        <v>18.617000000000001</v>
      </c>
      <c r="P670" s="16">
        <v>15.587</v>
      </c>
      <c r="Q670" s="16">
        <v>38.598999999999997</v>
      </c>
      <c r="R670" s="19" t="s">
        <v>36</v>
      </c>
      <c r="S670" s="19" t="s">
        <v>15298</v>
      </c>
    </row>
    <row r="671" spans="1:19">
      <c r="A671" s="19" t="s">
        <v>10903</v>
      </c>
      <c r="B671" s="19" t="s">
        <v>10905</v>
      </c>
      <c r="C671" s="19" t="s">
        <v>17020</v>
      </c>
      <c r="D671" s="25" t="s">
        <v>12066</v>
      </c>
      <c r="E671" s="25" t="s">
        <v>4555</v>
      </c>
      <c r="F671" s="20" t="s">
        <v>4276</v>
      </c>
      <c r="G671" s="19" t="s">
        <v>4277</v>
      </c>
      <c r="H671" s="19" t="s">
        <v>4458</v>
      </c>
      <c r="I671" s="19" t="s">
        <v>4552</v>
      </c>
      <c r="J671" s="20" t="s">
        <v>4325</v>
      </c>
      <c r="K671" s="20" t="s">
        <v>4326</v>
      </c>
      <c r="L671" s="25" t="s">
        <v>16935</v>
      </c>
      <c r="M671" s="38">
        <v>2.0747800000000001</v>
      </c>
      <c r="N671" s="38">
        <v>0.83804999999999996</v>
      </c>
      <c r="O671" s="16">
        <v>18.600000000000001</v>
      </c>
      <c r="P671" s="16">
        <v>15.587999999999999</v>
      </c>
      <c r="Q671" s="16">
        <v>38.591000000000001</v>
      </c>
      <c r="R671" s="19" t="s">
        <v>36</v>
      </c>
      <c r="S671" s="19" t="s">
        <v>15298</v>
      </c>
    </row>
    <row r="672" spans="1:19">
      <c r="A672" s="19" t="s">
        <v>10903</v>
      </c>
      <c r="B672" s="19" t="s">
        <v>10905</v>
      </c>
      <c r="C672" s="19" t="s">
        <v>17020</v>
      </c>
      <c r="D672" s="25" t="s">
        <v>12066</v>
      </c>
      <c r="E672" s="25" t="s">
        <v>4556</v>
      </c>
      <c r="F672" s="20" t="s">
        <v>4276</v>
      </c>
      <c r="G672" s="19" t="s">
        <v>4277</v>
      </c>
      <c r="H672" s="19" t="s">
        <v>4458</v>
      </c>
      <c r="I672" s="19" t="s">
        <v>4552</v>
      </c>
      <c r="J672" s="20" t="s">
        <v>4325</v>
      </c>
      <c r="K672" s="20" t="s">
        <v>4326</v>
      </c>
      <c r="L672" s="25" t="s">
        <v>16935</v>
      </c>
      <c r="M672" s="38">
        <v>2.07497</v>
      </c>
      <c r="N672" s="38">
        <v>0.83818000000000004</v>
      </c>
      <c r="O672" s="16">
        <v>18.599</v>
      </c>
      <c r="P672" s="16">
        <v>15.589</v>
      </c>
      <c r="Q672" s="16">
        <v>38.591999999999999</v>
      </c>
      <c r="R672" s="19" t="s">
        <v>36</v>
      </c>
      <c r="S672" s="19" t="s">
        <v>15298</v>
      </c>
    </row>
    <row r="673" spans="1:19">
      <c r="A673" s="19" t="s">
        <v>10903</v>
      </c>
      <c r="B673" s="19" t="s">
        <v>10905</v>
      </c>
      <c r="C673" s="19" t="s">
        <v>17020</v>
      </c>
      <c r="D673" s="25" t="s">
        <v>12066</v>
      </c>
      <c r="E673" s="25" t="s">
        <v>4551</v>
      </c>
      <c r="F673" s="25" t="s">
        <v>4276</v>
      </c>
      <c r="G673" s="49" t="s">
        <v>4277</v>
      </c>
      <c r="H673" s="49" t="s">
        <v>4458</v>
      </c>
      <c r="I673" s="49" t="s">
        <v>4552</v>
      </c>
      <c r="J673" s="25" t="s">
        <v>4325</v>
      </c>
      <c r="K673" s="25" t="s">
        <v>4326</v>
      </c>
      <c r="L673" s="25" t="s">
        <v>16935</v>
      </c>
      <c r="M673" s="38">
        <v>2.0733700000000002</v>
      </c>
      <c r="N673" s="38">
        <v>0.83757000000000004</v>
      </c>
      <c r="O673" s="16">
        <v>18.626999999999999</v>
      </c>
      <c r="P673" s="16">
        <v>15.601000000000001</v>
      </c>
      <c r="Q673" s="16">
        <v>38.621000000000002</v>
      </c>
      <c r="R673" s="19" t="s">
        <v>36</v>
      </c>
      <c r="S673" s="19" t="s">
        <v>15298</v>
      </c>
    </row>
    <row r="674" spans="1:19">
      <c r="A674" s="19" t="s">
        <v>10903</v>
      </c>
      <c r="B674" s="19" t="s">
        <v>10905</v>
      </c>
      <c r="C674" s="49" t="s">
        <v>17020</v>
      </c>
      <c r="D674" s="25" t="s">
        <v>12066</v>
      </c>
      <c r="E674" s="25" t="s">
        <v>5337</v>
      </c>
      <c r="F674" s="25" t="s">
        <v>4276</v>
      </c>
      <c r="G674" s="49" t="s">
        <v>4277</v>
      </c>
      <c r="H674" s="49" t="s">
        <v>4458</v>
      </c>
      <c r="I674" s="49" t="s">
        <v>4552</v>
      </c>
      <c r="J674" s="25" t="s">
        <v>4325</v>
      </c>
      <c r="K674" s="25" t="s">
        <v>4326</v>
      </c>
      <c r="L674" s="25" t="s">
        <v>16935</v>
      </c>
      <c r="M674" s="38">
        <v>2.0753499999999998</v>
      </c>
      <c r="N674" s="38">
        <v>0.83821999999999997</v>
      </c>
      <c r="O674" s="16">
        <v>18.594000000000001</v>
      </c>
      <c r="P674" s="16">
        <v>15.586</v>
      </c>
      <c r="Q674" s="16">
        <v>38.588999999999999</v>
      </c>
      <c r="R674" s="19" t="s">
        <v>36</v>
      </c>
      <c r="S674" s="19" t="s">
        <v>15298</v>
      </c>
    </row>
    <row r="675" spans="1:19">
      <c r="A675" s="19" t="s">
        <v>10903</v>
      </c>
      <c r="B675" s="19" t="s">
        <v>10905</v>
      </c>
      <c r="C675" s="49" t="s">
        <v>17020</v>
      </c>
      <c r="D675" s="25" t="s">
        <v>12066</v>
      </c>
      <c r="E675" s="25" t="s">
        <v>4557</v>
      </c>
      <c r="F675" s="20" t="s">
        <v>4276</v>
      </c>
      <c r="G675" s="19" t="s">
        <v>4277</v>
      </c>
      <c r="H675" s="19" t="s">
        <v>4458</v>
      </c>
      <c r="I675" s="19" t="s">
        <v>4552</v>
      </c>
      <c r="J675" s="25" t="s">
        <v>4325</v>
      </c>
      <c r="K675" s="25" t="s">
        <v>4326</v>
      </c>
      <c r="L675" s="25" t="s">
        <v>16935</v>
      </c>
      <c r="M675" s="38">
        <v>2.0758800000000002</v>
      </c>
      <c r="N675" s="38">
        <v>0.83860000000000001</v>
      </c>
      <c r="O675" s="16">
        <v>18.603000000000002</v>
      </c>
      <c r="P675" s="16">
        <v>15.6</v>
      </c>
      <c r="Q675" s="16">
        <v>38.618000000000002</v>
      </c>
      <c r="R675" s="19" t="s">
        <v>36</v>
      </c>
      <c r="S675" s="19" t="s">
        <v>15298</v>
      </c>
    </row>
    <row r="676" spans="1:19">
      <c r="A676" s="19" t="s">
        <v>10903</v>
      </c>
      <c r="B676" s="19" t="s">
        <v>10905</v>
      </c>
      <c r="C676" s="19" t="s">
        <v>17020</v>
      </c>
      <c r="D676" s="3" t="s">
        <v>11982</v>
      </c>
      <c r="E676" s="25" t="s">
        <v>871</v>
      </c>
      <c r="F676" s="20" t="s">
        <v>739</v>
      </c>
      <c r="G676" s="19" t="s">
        <v>839</v>
      </c>
      <c r="H676" s="19"/>
      <c r="I676" s="19" t="s">
        <v>865</v>
      </c>
      <c r="J676" s="20" t="s">
        <v>856</v>
      </c>
      <c r="K676" s="20" t="s">
        <v>857</v>
      </c>
      <c r="L676" s="25" t="s">
        <v>16935</v>
      </c>
      <c r="M676" s="38">
        <v>1.8807</v>
      </c>
      <c r="N676" s="38">
        <v>0.76451999999999998</v>
      </c>
      <c r="O676" s="16">
        <v>20.530999999999999</v>
      </c>
      <c r="P676" s="16">
        <v>15.696</v>
      </c>
      <c r="Q676" s="16">
        <v>38.613</v>
      </c>
      <c r="R676" s="19" t="s">
        <v>36</v>
      </c>
      <c r="S676" s="19" t="s">
        <v>15298</v>
      </c>
    </row>
    <row r="677" spans="1:19">
      <c r="A677" s="19" t="s">
        <v>10903</v>
      </c>
      <c r="B677" s="19" t="s">
        <v>10905</v>
      </c>
      <c r="C677" s="19" t="s">
        <v>17020</v>
      </c>
      <c r="D677" s="3" t="s">
        <v>11982</v>
      </c>
      <c r="E677" s="25" t="s">
        <v>869</v>
      </c>
      <c r="F677" s="20" t="s">
        <v>739</v>
      </c>
      <c r="G677" s="19" t="s">
        <v>839</v>
      </c>
      <c r="H677" s="19" t="s">
        <v>865</v>
      </c>
      <c r="I677" s="19" t="s">
        <v>865</v>
      </c>
      <c r="J677" s="20" t="s">
        <v>856</v>
      </c>
      <c r="K677" s="20" t="s">
        <v>857</v>
      </c>
      <c r="L677" s="25" t="s">
        <v>16935</v>
      </c>
      <c r="M677" s="38">
        <v>2.0905200000000002</v>
      </c>
      <c r="N677" s="38">
        <v>0.86080000000000001</v>
      </c>
      <c r="O677" s="16">
        <v>17.977</v>
      </c>
      <c r="P677" s="16">
        <v>15.475</v>
      </c>
      <c r="Q677" s="16">
        <v>37.581000000000003</v>
      </c>
      <c r="R677" s="19" t="s">
        <v>36</v>
      </c>
      <c r="S677" s="19" t="s">
        <v>15298</v>
      </c>
    </row>
    <row r="678" spans="1:19">
      <c r="A678" s="51" t="s">
        <v>10903</v>
      </c>
      <c r="B678" s="19" t="s">
        <v>10905</v>
      </c>
      <c r="C678" s="19" t="s">
        <v>17020</v>
      </c>
      <c r="D678" s="3" t="s">
        <v>12065</v>
      </c>
      <c r="E678" s="25" t="s">
        <v>4348</v>
      </c>
      <c r="F678" s="20" t="s">
        <v>4276</v>
      </c>
      <c r="G678" s="19" t="s">
        <v>4277</v>
      </c>
      <c r="H678" s="19"/>
      <c r="I678" s="19" t="s">
        <v>4349</v>
      </c>
      <c r="J678" s="20" t="s">
        <v>11438</v>
      </c>
      <c r="K678" s="20" t="s">
        <v>11439</v>
      </c>
      <c r="L678" s="25" t="s">
        <v>16935</v>
      </c>
      <c r="M678" s="38">
        <v>2.0734400000000002</v>
      </c>
      <c r="N678" s="38">
        <v>0.83753</v>
      </c>
      <c r="O678" s="16">
        <v>18.600000000000001</v>
      </c>
      <c r="P678" s="16">
        <v>15.577999999999999</v>
      </c>
      <c r="Q678" s="16">
        <v>38.566000000000003</v>
      </c>
      <c r="R678" s="19" t="s">
        <v>36</v>
      </c>
      <c r="S678" s="19" t="s">
        <v>15298</v>
      </c>
    </row>
    <row r="679" spans="1:19">
      <c r="A679" s="51" t="s">
        <v>10903</v>
      </c>
      <c r="B679" s="19" t="s">
        <v>10905</v>
      </c>
      <c r="C679" s="19" t="s">
        <v>17020</v>
      </c>
      <c r="D679" s="3" t="s">
        <v>12065</v>
      </c>
      <c r="E679" s="25" t="s">
        <v>4350</v>
      </c>
      <c r="F679" s="20" t="s">
        <v>4276</v>
      </c>
      <c r="G679" s="19" t="s">
        <v>4277</v>
      </c>
      <c r="H679" s="19"/>
      <c r="I679" s="19" t="s">
        <v>4349</v>
      </c>
      <c r="J679" s="20" t="s">
        <v>11438</v>
      </c>
      <c r="K679" s="20" t="s">
        <v>11439</v>
      </c>
      <c r="L679" s="25" t="s">
        <v>16935</v>
      </c>
      <c r="M679" s="38">
        <v>2.0749599999999999</v>
      </c>
      <c r="N679" s="38">
        <v>0.83838999999999997</v>
      </c>
      <c r="O679" s="16">
        <v>18.59</v>
      </c>
      <c r="P679" s="16">
        <v>15.586</v>
      </c>
      <c r="Q679" s="16">
        <v>38.573999999999998</v>
      </c>
      <c r="R679" s="19" t="s">
        <v>36</v>
      </c>
      <c r="S679" s="19" t="s">
        <v>15298</v>
      </c>
    </row>
    <row r="680" spans="1:19">
      <c r="A680" s="51" t="s">
        <v>10903</v>
      </c>
      <c r="B680" s="19" t="s">
        <v>10905</v>
      </c>
      <c r="C680" s="19" t="s">
        <v>17020</v>
      </c>
      <c r="D680" s="3" t="s">
        <v>12065</v>
      </c>
      <c r="E680" s="25" t="s">
        <v>4351</v>
      </c>
      <c r="F680" s="20" t="s">
        <v>4276</v>
      </c>
      <c r="G680" s="19" t="s">
        <v>4277</v>
      </c>
      <c r="H680" s="19" t="s">
        <v>4352</v>
      </c>
      <c r="I680" s="19" t="s">
        <v>4353</v>
      </c>
      <c r="J680" s="20" t="s">
        <v>11438</v>
      </c>
      <c r="K680" s="20" t="s">
        <v>11439</v>
      </c>
      <c r="L680" s="25" t="s">
        <v>16935</v>
      </c>
      <c r="M680" s="38">
        <v>2.07463</v>
      </c>
      <c r="N680" s="38">
        <v>0.83816000000000002</v>
      </c>
      <c r="O680" s="16">
        <v>18.579000000000001</v>
      </c>
      <c r="P680" s="16">
        <v>15.571999999999999</v>
      </c>
      <c r="Q680" s="16">
        <v>38.545000000000002</v>
      </c>
      <c r="R680" s="19" t="s">
        <v>36</v>
      </c>
      <c r="S680" s="19" t="s">
        <v>15298</v>
      </c>
    </row>
    <row r="681" spans="1:19">
      <c r="A681" s="51" t="s">
        <v>10903</v>
      </c>
      <c r="B681" s="19" t="s">
        <v>10905</v>
      </c>
      <c r="C681" s="19" t="s">
        <v>17020</v>
      </c>
      <c r="D681" s="3" t="s">
        <v>12065</v>
      </c>
      <c r="E681" s="25" t="s">
        <v>4355</v>
      </c>
      <c r="F681" s="20" t="s">
        <v>4276</v>
      </c>
      <c r="G681" s="19" t="s">
        <v>4277</v>
      </c>
      <c r="H681" s="19" t="s">
        <v>4352</v>
      </c>
      <c r="I681" s="19" t="s">
        <v>4356</v>
      </c>
      <c r="J681" s="20" t="s">
        <v>11438</v>
      </c>
      <c r="K681" s="20" t="s">
        <v>11439</v>
      </c>
      <c r="L681" s="25" t="s">
        <v>16935</v>
      </c>
      <c r="M681" s="38">
        <v>2.0734900000000001</v>
      </c>
      <c r="N681" s="38">
        <v>0.83711000000000002</v>
      </c>
      <c r="O681" s="16">
        <v>18.614000000000001</v>
      </c>
      <c r="P681" s="16">
        <v>15.582000000000001</v>
      </c>
      <c r="Q681" s="16">
        <v>38.595999999999997</v>
      </c>
      <c r="R681" s="19" t="s">
        <v>36</v>
      </c>
      <c r="S681" s="19" t="s">
        <v>15298</v>
      </c>
    </row>
    <row r="682" spans="1:19">
      <c r="A682" s="51" t="s">
        <v>10903</v>
      </c>
      <c r="B682" s="19" t="s">
        <v>10905</v>
      </c>
      <c r="C682" s="19" t="s">
        <v>17020</v>
      </c>
      <c r="D682" s="3" t="s">
        <v>12065</v>
      </c>
      <c r="E682" s="25" t="s">
        <v>4357</v>
      </c>
      <c r="F682" s="20" t="s">
        <v>4276</v>
      </c>
      <c r="G682" s="19" t="s">
        <v>4277</v>
      </c>
      <c r="H682" s="19" t="s">
        <v>4352</v>
      </c>
      <c r="I682" s="19" t="s">
        <v>4356</v>
      </c>
      <c r="J682" s="20" t="s">
        <v>11438</v>
      </c>
      <c r="K682" s="20" t="s">
        <v>11439</v>
      </c>
      <c r="L682" s="25" t="s">
        <v>16935</v>
      </c>
      <c r="M682" s="38">
        <v>2.07437</v>
      </c>
      <c r="N682" s="38">
        <v>0.83789999999999998</v>
      </c>
      <c r="O682" s="16">
        <v>18.602</v>
      </c>
      <c r="P682" s="16">
        <v>15.587</v>
      </c>
      <c r="Q682" s="16">
        <v>38.587000000000003</v>
      </c>
      <c r="R682" s="19" t="s">
        <v>36</v>
      </c>
      <c r="S682" s="19" t="s">
        <v>15298</v>
      </c>
    </row>
    <row r="683" spans="1:19">
      <c r="A683" s="49" t="s">
        <v>10903</v>
      </c>
      <c r="B683" s="49" t="s">
        <v>10905</v>
      </c>
      <c r="C683" s="19" t="s">
        <v>17020</v>
      </c>
      <c r="D683" s="25" t="s">
        <v>12688</v>
      </c>
      <c r="E683" s="25" t="s">
        <v>7123</v>
      </c>
      <c r="F683" s="20" t="s">
        <v>15692</v>
      </c>
      <c r="G683" s="19" t="s">
        <v>7007</v>
      </c>
      <c r="H683" s="19"/>
      <c r="I683" s="19" t="s">
        <v>7124</v>
      </c>
      <c r="J683" s="20" t="s">
        <v>7125</v>
      </c>
      <c r="K683" s="20" t="s">
        <v>7126</v>
      </c>
      <c r="L683" s="25" t="s">
        <v>16935</v>
      </c>
      <c r="M683" s="38">
        <v>2.0959500000000002</v>
      </c>
      <c r="N683" s="38">
        <v>0.85285</v>
      </c>
      <c r="O683" s="16">
        <v>18.369</v>
      </c>
      <c r="P683" s="16">
        <v>15.666</v>
      </c>
      <c r="Q683" s="16">
        <v>38.500999999999998</v>
      </c>
      <c r="R683" s="19" t="s">
        <v>36</v>
      </c>
      <c r="S683" s="19" t="s">
        <v>15298</v>
      </c>
    </row>
    <row r="684" spans="1:19">
      <c r="A684" s="19" t="s">
        <v>10904</v>
      </c>
      <c r="B684" s="19" t="s">
        <v>10905</v>
      </c>
      <c r="C684" s="19" t="s">
        <v>17020</v>
      </c>
      <c r="D684" s="3" t="s">
        <v>12042</v>
      </c>
      <c r="E684" s="25" t="s">
        <v>7463</v>
      </c>
      <c r="F684" s="25" t="s">
        <v>7410</v>
      </c>
      <c r="G684" s="19" t="s">
        <v>7438</v>
      </c>
      <c r="H684" s="19"/>
      <c r="I684" s="19" t="s">
        <v>7460</v>
      </c>
      <c r="J684" s="20" t="s">
        <v>7461</v>
      </c>
      <c r="K684" s="20" t="s">
        <v>7462</v>
      </c>
      <c r="L684" s="25" t="s">
        <v>16935</v>
      </c>
      <c r="M684" s="38">
        <v>2.0788000000000002</v>
      </c>
      <c r="N684" s="38">
        <v>0.84440000000000004</v>
      </c>
      <c r="O684" s="16">
        <v>18.491</v>
      </c>
      <c r="P684" s="16">
        <v>15.614000000000001</v>
      </c>
      <c r="Q684" s="16">
        <v>38.439</v>
      </c>
      <c r="R684" s="19" t="s">
        <v>36</v>
      </c>
      <c r="S684" s="19" t="s">
        <v>15298</v>
      </c>
    </row>
    <row r="685" spans="1:19">
      <c r="A685" s="19" t="s">
        <v>10904</v>
      </c>
      <c r="B685" s="19" t="s">
        <v>10905</v>
      </c>
      <c r="C685" s="19" t="s">
        <v>17020</v>
      </c>
      <c r="D685" s="3" t="s">
        <v>12042</v>
      </c>
      <c r="E685" s="25" t="s">
        <v>7459</v>
      </c>
      <c r="F685" s="25" t="s">
        <v>7410</v>
      </c>
      <c r="G685" s="19" t="s">
        <v>7438</v>
      </c>
      <c r="H685" s="19"/>
      <c r="I685" s="19" t="s">
        <v>7460</v>
      </c>
      <c r="J685" s="20" t="s">
        <v>7461</v>
      </c>
      <c r="K685" s="20" t="s">
        <v>7462</v>
      </c>
      <c r="L685" s="25" t="s">
        <v>16935</v>
      </c>
      <c r="M685" s="38">
        <v>2.0605000000000002</v>
      </c>
      <c r="N685" s="38">
        <v>0.82889999999999997</v>
      </c>
      <c r="O685" s="16">
        <v>18.829999999999998</v>
      </c>
      <c r="P685" s="16">
        <v>15.608000000000001</v>
      </c>
      <c r="Q685" s="16">
        <v>38.798999999999999</v>
      </c>
      <c r="R685" s="19" t="s">
        <v>36</v>
      </c>
      <c r="S685" s="19" t="s">
        <v>15298</v>
      </c>
    </row>
    <row r="686" spans="1:19">
      <c r="A686" s="19" t="s">
        <v>10903</v>
      </c>
      <c r="B686" s="19" t="s">
        <v>10905</v>
      </c>
      <c r="C686" s="19" t="s">
        <v>17020</v>
      </c>
      <c r="D686" s="25" t="s">
        <v>11969</v>
      </c>
      <c r="E686" s="25" t="s">
        <v>4590</v>
      </c>
      <c r="F686" s="20" t="s">
        <v>4276</v>
      </c>
      <c r="G686" s="19" t="s">
        <v>4286</v>
      </c>
      <c r="H686" s="19" t="s">
        <v>4591</v>
      </c>
      <c r="I686" s="19" t="s">
        <v>4592</v>
      </c>
      <c r="J686" s="20" t="s">
        <v>4593</v>
      </c>
      <c r="K686" s="20" t="s">
        <v>4594</v>
      </c>
      <c r="L686" s="25" t="s">
        <v>16935</v>
      </c>
      <c r="M686" s="38">
        <v>2.07464</v>
      </c>
      <c r="N686" s="38">
        <v>0.84277999999999997</v>
      </c>
      <c r="O686" s="16">
        <v>18.446999999999999</v>
      </c>
      <c r="P686" s="16">
        <v>15.547000000000001</v>
      </c>
      <c r="Q686" s="16">
        <v>38.271000000000001</v>
      </c>
      <c r="R686" s="19" t="s">
        <v>36</v>
      </c>
      <c r="S686" s="19" t="s">
        <v>15298</v>
      </c>
    </row>
    <row r="687" spans="1:19">
      <c r="A687" s="19" t="s">
        <v>10903</v>
      </c>
      <c r="B687" s="19" t="s">
        <v>10905</v>
      </c>
      <c r="C687" s="19" t="s">
        <v>17020</v>
      </c>
      <c r="D687" s="25" t="s">
        <v>11969</v>
      </c>
      <c r="E687" s="25" t="s">
        <v>4596</v>
      </c>
      <c r="F687" s="20" t="s">
        <v>4276</v>
      </c>
      <c r="G687" s="19" t="s">
        <v>4286</v>
      </c>
      <c r="H687" s="19" t="s">
        <v>4278</v>
      </c>
      <c r="I687" s="19" t="s">
        <v>4592</v>
      </c>
      <c r="J687" s="20" t="s">
        <v>4593</v>
      </c>
      <c r="K687" s="20" t="s">
        <v>4594</v>
      </c>
      <c r="L687" s="25" t="s">
        <v>16935</v>
      </c>
      <c r="M687" s="38">
        <v>2.07491</v>
      </c>
      <c r="N687" s="38">
        <v>0.84272999999999998</v>
      </c>
      <c r="O687" s="16">
        <v>18.463000000000001</v>
      </c>
      <c r="P687" s="16">
        <v>15.558999999999999</v>
      </c>
      <c r="Q687" s="16">
        <v>38.308999999999997</v>
      </c>
      <c r="R687" s="19" t="s">
        <v>36</v>
      </c>
      <c r="S687" s="19" t="s">
        <v>15298</v>
      </c>
    </row>
    <row r="688" spans="1:19">
      <c r="A688" s="19" t="s">
        <v>10903</v>
      </c>
      <c r="B688" s="19" t="s">
        <v>10905</v>
      </c>
      <c r="C688" s="19" t="s">
        <v>17020</v>
      </c>
      <c r="D688" s="25" t="s">
        <v>11969</v>
      </c>
      <c r="E688" s="25" t="s">
        <v>4602</v>
      </c>
      <c r="F688" s="20" t="s">
        <v>4276</v>
      </c>
      <c r="G688" s="19" t="s">
        <v>4286</v>
      </c>
      <c r="H688" s="19" t="s">
        <v>4599</v>
      </c>
      <c r="I688" s="19" t="s">
        <v>4592</v>
      </c>
      <c r="J688" s="20" t="s">
        <v>4593</v>
      </c>
      <c r="K688" s="20" t="s">
        <v>4594</v>
      </c>
      <c r="L688" s="25" t="s">
        <v>16935</v>
      </c>
      <c r="M688" s="38">
        <v>2.0768300000000002</v>
      </c>
      <c r="N688" s="38">
        <v>0.84386000000000005</v>
      </c>
      <c r="O688" s="16">
        <v>18.440999999999999</v>
      </c>
      <c r="P688" s="16">
        <v>15.561999999999999</v>
      </c>
      <c r="Q688" s="16">
        <v>38.298999999999999</v>
      </c>
      <c r="R688" s="19" t="s">
        <v>36</v>
      </c>
      <c r="S688" s="19" t="s">
        <v>15298</v>
      </c>
    </row>
    <row r="689" spans="1:19">
      <c r="A689" s="19" t="s">
        <v>10903</v>
      </c>
      <c r="B689" s="19" t="s">
        <v>10905</v>
      </c>
      <c r="C689" s="19" t="s">
        <v>17020</v>
      </c>
      <c r="D689" s="25" t="s">
        <v>11969</v>
      </c>
      <c r="E689" s="25" t="s">
        <v>4600</v>
      </c>
      <c r="F689" s="20" t="s">
        <v>4276</v>
      </c>
      <c r="G689" s="19" t="s">
        <v>4286</v>
      </c>
      <c r="H689" s="19" t="s">
        <v>4599</v>
      </c>
      <c r="I689" s="19" t="s">
        <v>4592</v>
      </c>
      <c r="J689" s="20" t="s">
        <v>4593</v>
      </c>
      <c r="K689" s="20" t="s">
        <v>4594</v>
      </c>
      <c r="L689" s="25" t="s">
        <v>16935</v>
      </c>
      <c r="M689" s="38">
        <v>2.0765099999999999</v>
      </c>
      <c r="N689" s="38">
        <v>0.84238999999999997</v>
      </c>
      <c r="O689" s="16">
        <v>18.465</v>
      </c>
      <c r="P689" s="16">
        <v>15.555</v>
      </c>
      <c r="Q689" s="16">
        <v>38.343000000000004</v>
      </c>
      <c r="R689" s="19" t="s">
        <v>36</v>
      </c>
      <c r="S689" s="19" t="s">
        <v>15298</v>
      </c>
    </row>
    <row r="690" spans="1:19">
      <c r="A690" s="19" t="s">
        <v>10903</v>
      </c>
      <c r="B690" s="19" t="s">
        <v>10905</v>
      </c>
      <c r="C690" s="19" t="s">
        <v>17020</v>
      </c>
      <c r="D690" s="25" t="s">
        <v>11969</v>
      </c>
      <c r="E690" s="25" t="s">
        <v>4598</v>
      </c>
      <c r="F690" s="20" t="s">
        <v>4276</v>
      </c>
      <c r="G690" s="19" t="s">
        <v>4286</v>
      </c>
      <c r="H690" s="19" t="s">
        <v>4599</v>
      </c>
      <c r="I690" s="19" t="s">
        <v>4592</v>
      </c>
      <c r="J690" s="20" t="s">
        <v>4593</v>
      </c>
      <c r="K690" s="20" t="s">
        <v>4594</v>
      </c>
      <c r="L690" s="25" t="s">
        <v>16935</v>
      </c>
      <c r="M690" s="38">
        <v>2.0763799999999999</v>
      </c>
      <c r="N690" s="38">
        <v>0.84231999999999996</v>
      </c>
      <c r="O690" s="16">
        <v>18.472999999999999</v>
      </c>
      <c r="P690" s="16">
        <v>15.56</v>
      </c>
      <c r="Q690" s="16">
        <v>38.356999999999999</v>
      </c>
      <c r="R690" s="19" t="s">
        <v>36</v>
      </c>
      <c r="S690" s="19" t="s">
        <v>15298</v>
      </c>
    </row>
    <row r="691" spans="1:19">
      <c r="A691" s="19" t="s">
        <v>10903</v>
      </c>
      <c r="B691" s="19" t="s">
        <v>10905</v>
      </c>
      <c r="C691" s="19" t="s">
        <v>17020</v>
      </c>
      <c r="D691" s="25" t="s">
        <v>11969</v>
      </c>
      <c r="E691" s="25" t="s">
        <v>4601</v>
      </c>
      <c r="F691" s="20" t="s">
        <v>4276</v>
      </c>
      <c r="G691" s="19" t="s">
        <v>4286</v>
      </c>
      <c r="H691" s="19" t="s">
        <v>4599</v>
      </c>
      <c r="I691" s="19" t="s">
        <v>4592</v>
      </c>
      <c r="J691" s="20" t="s">
        <v>4593</v>
      </c>
      <c r="K691" s="20" t="s">
        <v>4594</v>
      </c>
      <c r="L691" s="25" t="s">
        <v>16935</v>
      </c>
      <c r="M691" s="38">
        <v>2.0759699999999999</v>
      </c>
      <c r="N691" s="38">
        <v>0.84328000000000003</v>
      </c>
      <c r="O691" s="16">
        <v>18.481999999999999</v>
      </c>
      <c r="P691" s="16">
        <v>15.586</v>
      </c>
      <c r="Q691" s="16">
        <v>38.368000000000002</v>
      </c>
      <c r="R691" s="19" t="s">
        <v>36</v>
      </c>
      <c r="S691" s="19" t="s">
        <v>15298</v>
      </c>
    </row>
    <row r="692" spans="1:19">
      <c r="A692" s="19" t="s">
        <v>10903</v>
      </c>
      <c r="B692" s="19" t="s">
        <v>10905</v>
      </c>
      <c r="C692" s="19" t="s">
        <v>17020</v>
      </c>
      <c r="D692" s="25" t="s">
        <v>11969</v>
      </c>
      <c r="E692" s="25" t="s">
        <v>4595</v>
      </c>
      <c r="F692" s="20" t="s">
        <v>4276</v>
      </c>
      <c r="G692" s="19" t="s">
        <v>4286</v>
      </c>
      <c r="H692" s="19" t="s">
        <v>4278</v>
      </c>
      <c r="I692" s="19" t="s">
        <v>4592</v>
      </c>
      <c r="J692" s="20" t="s">
        <v>4593</v>
      </c>
      <c r="K692" s="20" t="s">
        <v>4594</v>
      </c>
      <c r="L692" s="25" t="s">
        <v>16935</v>
      </c>
      <c r="M692" s="38">
        <v>2.0791200000000001</v>
      </c>
      <c r="N692" s="38">
        <v>0.84419999999999995</v>
      </c>
      <c r="O692" s="16">
        <v>18.472000000000001</v>
      </c>
      <c r="P692" s="16">
        <v>15.561999999999999</v>
      </c>
      <c r="Q692" s="16">
        <v>38.384</v>
      </c>
      <c r="R692" s="19" t="s">
        <v>36</v>
      </c>
      <c r="S692" s="19" t="s">
        <v>15298</v>
      </c>
    </row>
    <row r="693" spans="1:19">
      <c r="A693" s="19" t="s">
        <v>10903</v>
      </c>
      <c r="B693" s="19" t="s">
        <v>10905</v>
      </c>
      <c r="C693" s="19" t="s">
        <v>17020</v>
      </c>
      <c r="D693" s="25" t="s">
        <v>11969</v>
      </c>
      <c r="E693" s="25" t="s">
        <v>4597</v>
      </c>
      <c r="F693" s="20" t="s">
        <v>4276</v>
      </c>
      <c r="G693" s="19" t="s">
        <v>4286</v>
      </c>
      <c r="H693" s="19" t="s">
        <v>4278</v>
      </c>
      <c r="I693" s="19" t="s">
        <v>4592</v>
      </c>
      <c r="J693" s="20" t="s">
        <v>4593</v>
      </c>
      <c r="K693" s="20" t="s">
        <v>4594</v>
      </c>
      <c r="L693" s="25" t="s">
        <v>16935</v>
      </c>
      <c r="M693" s="38">
        <v>2.0767500000000001</v>
      </c>
      <c r="N693" s="38">
        <v>0.84258999999999995</v>
      </c>
      <c r="O693" s="16">
        <v>18.474</v>
      </c>
      <c r="P693" s="16">
        <f>N693*O693</f>
        <v>15.566007659999999</v>
      </c>
      <c r="Q693" s="16">
        <f>M693*O693</f>
        <v>38.365879500000005</v>
      </c>
      <c r="R693" s="19" t="s">
        <v>36</v>
      </c>
      <c r="S693" s="19" t="s">
        <v>15298</v>
      </c>
    </row>
    <row r="694" spans="1:19">
      <c r="A694" s="19" t="s">
        <v>10903</v>
      </c>
      <c r="B694" s="19" t="s">
        <v>10905</v>
      </c>
      <c r="C694" s="19" t="s">
        <v>17020</v>
      </c>
      <c r="D694" s="25" t="s">
        <v>6</v>
      </c>
      <c r="E694" s="25" t="s">
        <v>7442</v>
      </c>
      <c r="F694" s="25" t="s">
        <v>7410</v>
      </c>
      <c r="G694" s="19" t="s">
        <v>7438</v>
      </c>
      <c r="H694" s="19"/>
      <c r="I694" s="19" t="s">
        <v>7443</v>
      </c>
      <c r="J694" s="20" t="s">
        <v>7444</v>
      </c>
      <c r="K694" s="20" t="s">
        <v>7445</v>
      </c>
      <c r="L694" s="25" t="s">
        <v>16935</v>
      </c>
      <c r="M694" s="38">
        <v>2.0985999999999998</v>
      </c>
      <c r="N694" s="38">
        <v>0.85780000000000001</v>
      </c>
      <c r="O694" s="16">
        <v>18.177</v>
      </c>
      <c r="P694" s="16">
        <v>15.592000000000001</v>
      </c>
      <c r="Q694" s="16">
        <v>38.146000000000001</v>
      </c>
      <c r="R694" s="19" t="s">
        <v>36</v>
      </c>
      <c r="S694" s="19" t="s">
        <v>15298</v>
      </c>
    </row>
    <row r="695" spans="1:19">
      <c r="A695" s="19" t="s">
        <v>10903</v>
      </c>
      <c r="B695" s="19" t="s">
        <v>10905</v>
      </c>
      <c r="C695" s="19" t="s">
        <v>17020</v>
      </c>
      <c r="D695" s="25" t="s">
        <v>6</v>
      </c>
      <c r="E695" s="25" t="s">
        <v>7446</v>
      </c>
      <c r="F695" s="25" t="s">
        <v>7410</v>
      </c>
      <c r="G695" s="19" t="s">
        <v>7438</v>
      </c>
      <c r="H695" s="19"/>
      <c r="I695" s="19" t="s">
        <v>7443</v>
      </c>
      <c r="J695" s="20" t="s">
        <v>7444</v>
      </c>
      <c r="K695" s="20" t="s">
        <v>7445</v>
      </c>
      <c r="L695" s="25" t="s">
        <v>16935</v>
      </c>
      <c r="M695" s="38">
        <v>2.0604</v>
      </c>
      <c r="N695" s="38">
        <v>0.82569999999999999</v>
      </c>
      <c r="O695" s="16">
        <v>18.911000000000001</v>
      </c>
      <c r="P695" s="16">
        <v>15.615</v>
      </c>
      <c r="Q695" s="16">
        <v>38.963999999999999</v>
      </c>
      <c r="R695" s="19" t="s">
        <v>36</v>
      </c>
      <c r="S695" s="19" t="s">
        <v>15298</v>
      </c>
    </row>
    <row r="696" spans="1:19">
      <c r="A696" s="3" t="s">
        <v>10903</v>
      </c>
      <c r="B696" s="19" t="s">
        <v>10905</v>
      </c>
      <c r="C696" s="19" t="s">
        <v>17020</v>
      </c>
      <c r="D696" s="25" t="s">
        <v>6</v>
      </c>
      <c r="E696" s="25" t="s">
        <v>4424</v>
      </c>
      <c r="F696" s="20" t="s">
        <v>4276</v>
      </c>
      <c r="G696" s="19" t="s">
        <v>1965</v>
      </c>
      <c r="H696" s="19"/>
      <c r="I696" s="19" t="s">
        <v>1965</v>
      </c>
      <c r="J696" s="20" t="s">
        <v>4334</v>
      </c>
      <c r="K696" s="20" t="s">
        <v>4335</v>
      </c>
      <c r="L696" s="25" t="s">
        <v>16935</v>
      </c>
      <c r="M696" s="38">
        <v>2.0789</v>
      </c>
      <c r="N696" s="38">
        <v>0.84219999999999995</v>
      </c>
      <c r="O696" s="16">
        <v>18.538</v>
      </c>
      <c r="P696" s="16">
        <v>15.613</v>
      </c>
      <c r="Q696" s="16">
        <v>38.539000000000001</v>
      </c>
      <c r="R696" s="19" t="s">
        <v>36</v>
      </c>
      <c r="S696" s="19" t="s">
        <v>15298</v>
      </c>
    </row>
    <row r="697" spans="1:19">
      <c r="A697" s="3" t="s">
        <v>10903</v>
      </c>
      <c r="B697" s="19" t="s">
        <v>10905</v>
      </c>
      <c r="C697" s="19" t="s">
        <v>17020</v>
      </c>
      <c r="D697" s="25" t="s">
        <v>6</v>
      </c>
      <c r="E697" s="25" t="s">
        <v>4430</v>
      </c>
      <c r="F697" s="20" t="s">
        <v>4276</v>
      </c>
      <c r="G697" s="19" t="s">
        <v>1965</v>
      </c>
      <c r="H697" s="19" t="s">
        <v>1965</v>
      </c>
      <c r="I697" s="19" t="s">
        <v>4427</v>
      </c>
      <c r="J697" s="20" t="s">
        <v>4334</v>
      </c>
      <c r="K697" s="20" t="s">
        <v>4335</v>
      </c>
      <c r="L697" s="25" t="s">
        <v>16935</v>
      </c>
      <c r="M697" s="38">
        <v>2.07734</v>
      </c>
      <c r="N697" s="38">
        <v>0.84216999999999997</v>
      </c>
      <c r="O697" s="16">
        <v>18.524000000000001</v>
      </c>
      <c r="P697" s="16">
        <v>15.6</v>
      </c>
      <c r="Q697" s="16">
        <v>38.481000000000002</v>
      </c>
      <c r="R697" s="19" t="s">
        <v>36</v>
      </c>
      <c r="S697" s="19" t="s">
        <v>15298</v>
      </c>
    </row>
    <row r="698" spans="1:19">
      <c r="A698" s="3" t="s">
        <v>10903</v>
      </c>
      <c r="B698" s="19" t="s">
        <v>10905</v>
      </c>
      <c r="C698" s="19" t="s">
        <v>17020</v>
      </c>
      <c r="D698" s="25" t="s">
        <v>6</v>
      </c>
      <c r="E698" s="25" t="s">
        <v>4429</v>
      </c>
      <c r="F698" s="20" t="s">
        <v>4276</v>
      </c>
      <c r="G698" s="19" t="s">
        <v>1965</v>
      </c>
      <c r="H698" s="19" t="s">
        <v>1965</v>
      </c>
      <c r="I698" s="19" t="s">
        <v>4427</v>
      </c>
      <c r="J698" s="20" t="s">
        <v>4334</v>
      </c>
      <c r="K698" s="20" t="s">
        <v>4335</v>
      </c>
      <c r="L698" s="25" t="s">
        <v>16935</v>
      </c>
      <c r="M698" s="38">
        <v>2.0771999999999999</v>
      </c>
      <c r="N698" s="38">
        <v>0.84126999999999996</v>
      </c>
      <c r="O698" s="16">
        <v>18.533000000000001</v>
      </c>
      <c r="P698" s="16">
        <v>15.590999999999999</v>
      </c>
      <c r="Q698" s="16">
        <v>38.497</v>
      </c>
      <c r="R698" s="19" t="s">
        <v>36</v>
      </c>
      <c r="S698" s="19" t="s">
        <v>15298</v>
      </c>
    </row>
    <row r="699" spans="1:19">
      <c r="A699" s="3" t="s">
        <v>10903</v>
      </c>
      <c r="B699" s="19" t="s">
        <v>10905</v>
      </c>
      <c r="C699" s="19" t="s">
        <v>17020</v>
      </c>
      <c r="D699" s="25" t="s">
        <v>6</v>
      </c>
      <c r="E699" s="25" t="s">
        <v>4436</v>
      </c>
      <c r="F699" s="20" t="s">
        <v>4276</v>
      </c>
      <c r="G699" s="19" t="s">
        <v>1965</v>
      </c>
      <c r="H699" s="19" t="s">
        <v>1965</v>
      </c>
      <c r="I699" s="19" t="s">
        <v>4427</v>
      </c>
      <c r="J699" s="20" t="s">
        <v>4334</v>
      </c>
      <c r="K699" s="20" t="s">
        <v>4335</v>
      </c>
      <c r="L699" s="25" t="s">
        <v>16935</v>
      </c>
      <c r="M699" s="38">
        <v>2.0781100000000001</v>
      </c>
      <c r="N699" s="38">
        <v>0.84218999999999999</v>
      </c>
      <c r="O699" s="16">
        <v>18.527000000000001</v>
      </c>
      <c r="P699" s="16">
        <v>15.603</v>
      </c>
      <c r="Q699" s="16">
        <v>38.500999999999998</v>
      </c>
      <c r="R699" s="19" t="s">
        <v>36</v>
      </c>
      <c r="S699" s="19" t="s">
        <v>15298</v>
      </c>
    </row>
    <row r="700" spans="1:19">
      <c r="A700" s="3" t="s">
        <v>10903</v>
      </c>
      <c r="B700" s="19" t="s">
        <v>10905</v>
      </c>
      <c r="C700" s="19" t="s">
        <v>17020</v>
      </c>
      <c r="D700" s="25" t="s">
        <v>6</v>
      </c>
      <c r="E700" s="25" t="s">
        <v>4447</v>
      </c>
      <c r="F700" s="20" t="s">
        <v>4276</v>
      </c>
      <c r="G700" s="19" t="s">
        <v>1965</v>
      </c>
      <c r="H700" s="19" t="s">
        <v>1965</v>
      </c>
      <c r="I700" s="19" t="s">
        <v>4427</v>
      </c>
      <c r="J700" s="20" t="s">
        <v>4334</v>
      </c>
      <c r="K700" s="20" t="s">
        <v>4335</v>
      </c>
      <c r="L700" s="25" t="s">
        <v>16935</v>
      </c>
      <c r="M700" s="38">
        <v>2.0773299999999999</v>
      </c>
      <c r="N700" s="38">
        <v>0.84101999999999999</v>
      </c>
      <c r="O700" s="16">
        <v>18.542999999999999</v>
      </c>
      <c r="P700" s="16">
        <v>15.595000000000001</v>
      </c>
      <c r="Q700" s="16">
        <v>38.520000000000003</v>
      </c>
      <c r="R700" s="19" t="s">
        <v>36</v>
      </c>
      <c r="S700" s="19" t="s">
        <v>15298</v>
      </c>
    </row>
    <row r="701" spans="1:19">
      <c r="A701" s="3" t="s">
        <v>10903</v>
      </c>
      <c r="B701" s="19" t="s">
        <v>10905</v>
      </c>
      <c r="C701" s="19" t="s">
        <v>17020</v>
      </c>
      <c r="D701" s="25" t="s">
        <v>6</v>
      </c>
      <c r="E701" s="25" t="s">
        <v>4437</v>
      </c>
      <c r="F701" s="20" t="s">
        <v>4276</v>
      </c>
      <c r="G701" s="19" t="s">
        <v>1965</v>
      </c>
      <c r="H701" s="19" t="s">
        <v>1965</v>
      </c>
      <c r="I701" s="19" t="s">
        <v>4427</v>
      </c>
      <c r="J701" s="20" t="s">
        <v>4334</v>
      </c>
      <c r="K701" s="20" t="s">
        <v>4335</v>
      </c>
      <c r="L701" s="25" t="s">
        <v>16935</v>
      </c>
      <c r="M701" s="38">
        <v>2.0783900000000002</v>
      </c>
      <c r="N701" s="38">
        <v>0.84248000000000001</v>
      </c>
      <c r="O701" s="16">
        <v>18.524999999999999</v>
      </c>
      <c r="P701" s="16">
        <v>15.606999999999999</v>
      </c>
      <c r="Q701" s="16">
        <v>38.502000000000002</v>
      </c>
      <c r="R701" s="19" t="s">
        <v>36</v>
      </c>
      <c r="S701" s="19" t="s">
        <v>15298</v>
      </c>
    </row>
    <row r="702" spans="1:19">
      <c r="A702" s="3" t="s">
        <v>10903</v>
      </c>
      <c r="B702" s="19" t="s">
        <v>10905</v>
      </c>
      <c r="C702" s="19" t="s">
        <v>17020</v>
      </c>
      <c r="D702" s="25" t="s">
        <v>6</v>
      </c>
      <c r="E702" s="25" t="s">
        <v>4434</v>
      </c>
      <c r="F702" s="20" t="s">
        <v>4276</v>
      </c>
      <c r="G702" s="19" t="s">
        <v>1965</v>
      </c>
      <c r="H702" s="19" t="s">
        <v>1965</v>
      </c>
      <c r="I702" s="19" t="s">
        <v>4427</v>
      </c>
      <c r="J702" s="20" t="s">
        <v>4334</v>
      </c>
      <c r="K702" s="20" t="s">
        <v>4335</v>
      </c>
      <c r="L702" s="25" t="s">
        <v>16935</v>
      </c>
      <c r="M702" s="38">
        <v>2.07775</v>
      </c>
      <c r="N702" s="38">
        <v>0.84192999999999996</v>
      </c>
      <c r="O702" s="16">
        <v>18.539000000000001</v>
      </c>
      <c r="P702" s="16">
        <v>15.609</v>
      </c>
      <c r="Q702" s="16">
        <v>38.518999999999998</v>
      </c>
      <c r="R702" s="19" t="s">
        <v>36</v>
      </c>
      <c r="S702" s="19" t="s">
        <v>15298</v>
      </c>
    </row>
    <row r="703" spans="1:19">
      <c r="A703" s="3" t="s">
        <v>10903</v>
      </c>
      <c r="B703" s="19" t="s">
        <v>10905</v>
      </c>
      <c r="C703" s="19" t="s">
        <v>17020</v>
      </c>
      <c r="D703" s="25" t="s">
        <v>6</v>
      </c>
      <c r="E703" s="25" t="s">
        <v>4439</v>
      </c>
      <c r="F703" s="20" t="s">
        <v>4276</v>
      </c>
      <c r="G703" s="19" t="s">
        <v>1965</v>
      </c>
      <c r="H703" s="19" t="s">
        <v>1965</v>
      </c>
      <c r="I703" s="19" t="s">
        <v>4427</v>
      </c>
      <c r="J703" s="20" t="s">
        <v>4334</v>
      </c>
      <c r="K703" s="20" t="s">
        <v>4335</v>
      </c>
      <c r="L703" s="25" t="s">
        <v>16935</v>
      </c>
      <c r="M703" s="38">
        <v>2.0785100000000001</v>
      </c>
      <c r="N703" s="38">
        <v>0.84204000000000001</v>
      </c>
      <c r="O703" s="16">
        <v>18.536999999999999</v>
      </c>
      <c r="P703" s="16">
        <v>15.609</v>
      </c>
      <c r="Q703" s="16">
        <v>38.529000000000003</v>
      </c>
      <c r="R703" s="19" t="s">
        <v>36</v>
      </c>
      <c r="S703" s="19" t="s">
        <v>15298</v>
      </c>
    </row>
    <row r="704" spans="1:19">
      <c r="A704" s="3" t="s">
        <v>10903</v>
      </c>
      <c r="B704" s="19" t="s">
        <v>10905</v>
      </c>
      <c r="C704" s="19" t="s">
        <v>17020</v>
      </c>
      <c r="D704" s="25" t="s">
        <v>6</v>
      </c>
      <c r="E704" s="25" t="s">
        <v>4435</v>
      </c>
      <c r="F704" s="20" t="s">
        <v>4276</v>
      </c>
      <c r="G704" s="19" t="s">
        <v>1965</v>
      </c>
      <c r="H704" s="19" t="s">
        <v>1965</v>
      </c>
      <c r="I704" s="19" t="s">
        <v>4427</v>
      </c>
      <c r="J704" s="20" t="s">
        <v>4334</v>
      </c>
      <c r="K704" s="20" t="s">
        <v>4335</v>
      </c>
      <c r="L704" s="25" t="s">
        <v>16935</v>
      </c>
      <c r="M704" s="38">
        <v>2.0779399999999999</v>
      </c>
      <c r="N704" s="38">
        <v>0.84182000000000001</v>
      </c>
      <c r="O704" s="16">
        <v>18.555</v>
      </c>
      <c r="P704" s="16">
        <v>15.62</v>
      </c>
      <c r="Q704" s="16">
        <v>38.555999999999997</v>
      </c>
      <c r="R704" s="19" t="s">
        <v>36</v>
      </c>
      <c r="S704" s="19" t="s">
        <v>15298</v>
      </c>
    </row>
    <row r="705" spans="1:19">
      <c r="A705" s="3" t="s">
        <v>10903</v>
      </c>
      <c r="B705" s="19" t="s">
        <v>10905</v>
      </c>
      <c r="C705" s="19" t="s">
        <v>17020</v>
      </c>
      <c r="D705" s="25" t="s">
        <v>6</v>
      </c>
      <c r="E705" s="25" t="s">
        <v>4442</v>
      </c>
      <c r="F705" s="20" t="s">
        <v>4276</v>
      </c>
      <c r="G705" s="19" t="s">
        <v>1965</v>
      </c>
      <c r="H705" s="19" t="s">
        <v>1965</v>
      </c>
      <c r="I705" s="19" t="s">
        <v>4427</v>
      </c>
      <c r="J705" s="20" t="s">
        <v>4334</v>
      </c>
      <c r="K705" s="20" t="s">
        <v>4335</v>
      </c>
      <c r="L705" s="25" t="s">
        <v>16935</v>
      </c>
      <c r="M705" s="38">
        <v>2.0787499999999999</v>
      </c>
      <c r="N705" s="38">
        <v>0.84211999999999998</v>
      </c>
      <c r="O705" s="16">
        <v>18.544</v>
      </c>
      <c r="P705" s="16">
        <v>15.616</v>
      </c>
      <c r="Q705" s="16">
        <v>38.548000000000002</v>
      </c>
      <c r="R705" s="19" t="s">
        <v>36</v>
      </c>
      <c r="S705" s="19" t="s">
        <v>15298</v>
      </c>
    </row>
    <row r="706" spans="1:19">
      <c r="A706" s="3" t="s">
        <v>10903</v>
      </c>
      <c r="B706" s="19" t="s">
        <v>10905</v>
      </c>
      <c r="C706" s="19" t="s">
        <v>17020</v>
      </c>
      <c r="D706" s="25" t="s">
        <v>6</v>
      </c>
      <c r="E706" s="25" t="s">
        <v>4443</v>
      </c>
      <c r="F706" s="20" t="s">
        <v>4276</v>
      </c>
      <c r="G706" s="19" t="s">
        <v>1965</v>
      </c>
      <c r="H706" s="19" t="s">
        <v>1965</v>
      </c>
      <c r="I706" s="19" t="s">
        <v>4427</v>
      </c>
      <c r="J706" s="20" t="s">
        <v>4334</v>
      </c>
      <c r="K706" s="20" t="s">
        <v>4335</v>
      </c>
      <c r="L706" s="25" t="s">
        <v>16935</v>
      </c>
      <c r="M706" s="38">
        <v>2.0790999999999999</v>
      </c>
      <c r="N706" s="38">
        <v>0.84223000000000003</v>
      </c>
      <c r="O706" s="16">
        <v>18.544</v>
      </c>
      <c r="P706" s="16">
        <v>15.618</v>
      </c>
      <c r="Q706" s="16">
        <v>38.555</v>
      </c>
      <c r="R706" s="19" t="s">
        <v>36</v>
      </c>
      <c r="S706" s="19" t="s">
        <v>15298</v>
      </c>
    </row>
    <row r="707" spans="1:19">
      <c r="A707" s="3" t="s">
        <v>10903</v>
      </c>
      <c r="B707" s="19" t="s">
        <v>10905</v>
      </c>
      <c r="C707" s="19" t="s">
        <v>17020</v>
      </c>
      <c r="D707" s="25" t="s">
        <v>6</v>
      </c>
      <c r="E707" s="25" t="s">
        <v>4438</v>
      </c>
      <c r="F707" s="20" t="s">
        <v>4276</v>
      </c>
      <c r="G707" s="19" t="s">
        <v>1965</v>
      </c>
      <c r="H707" s="19" t="s">
        <v>1965</v>
      </c>
      <c r="I707" s="19" t="s">
        <v>4427</v>
      </c>
      <c r="J707" s="20" t="s">
        <v>4334</v>
      </c>
      <c r="K707" s="20" t="s">
        <v>4335</v>
      </c>
      <c r="L707" s="25" t="s">
        <v>16935</v>
      </c>
      <c r="M707" s="38">
        <v>2.0785100000000001</v>
      </c>
      <c r="N707" s="38">
        <v>0.84206999999999999</v>
      </c>
      <c r="O707" s="16">
        <v>18.553999999999998</v>
      </c>
      <c r="P707" s="16">
        <v>15.624000000000001</v>
      </c>
      <c r="Q707" s="16">
        <v>38.564999999999998</v>
      </c>
      <c r="R707" s="19" t="s">
        <v>36</v>
      </c>
      <c r="S707" s="19" t="s">
        <v>15298</v>
      </c>
    </row>
    <row r="708" spans="1:19">
      <c r="A708" s="3" t="s">
        <v>10903</v>
      </c>
      <c r="B708" s="19" t="s">
        <v>10905</v>
      </c>
      <c r="C708" s="19" t="s">
        <v>17020</v>
      </c>
      <c r="D708" s="25" t="s">
        <v>6</v>
      </c>
      <c r="E708" s="25" t="s">
        <v>4440</v>
      </c>
      <c r="F708" s="20" t="s">
        <v>4276</v>
      </c>
      <c r="G708" s="19" t="s">
        <v>1965</v>
      </c>
      <c r="H708" s="19" t="s">
        <v>1965</v>
      </c>
      <c r="I708" s="19" t="s">
        <v>4427</v>
      </c>
      <c r="J708" s="20" t="s">
        <v>4334</v>
      </c>
      <c r="K708" s="20" t="s">
        <v>4335</v>
      </c>
      <c r="L708" s="25" t="s">
        <v>16935</v>
      </c>
      <c r="M708" s="38">
        <v>2.0785800000000001</v>
      </c>
      <c r="N708" s="38">
        <v>0.84216999999999997</v>
      </c>
      <c r="O708" s="16">
        <v>18.556000000000001</v>
      </c>
      <c r="P708" s="16">
        <v>15.627000000000001</v>
      </c>
      <c r="Q708" s="16">
        <v>38.57</v>
      </c>
      <c r="R708" s="19" t="s">
        <v>36</v>
      </c>
      <c r="S708" s="19" t="s">
        <v>15298</v>
      </c>
    </row>
    <row r="709" spans="1:19">
      <c r="A709" s="3" t="s">
        <v>10903</v>
      </c>
      <c r="B709" s="19" t="s">
        <v>10905</v>
      </c>
      <c r="C709" s="19" t="s">
        <v>17020</v>
      </c>
      <c r="D709" s="25" t="s">
        <v>6</v>
      </c>
      <c r="E709" s="25" t="s">
        <v>4444</v>
      </c>
      <c r="F709" s="20" t="s">
        <v>4276</v>
      </c>
      <c r="G709" s="19" t="s">
        <v>1965</v>
      </c>
      <c r="H709" s="19" t="s">
        <v>1965</v>
      </c>
      <c r="I709" s="19" t="s">
        <v>4427</v>
      </c>
      <c r="J709" s="20" t="s">
        <v>4334</v>
      </c>
      <c r="K709" s="20" t="s">
        <v>4335</v>
      </c>
      <c r="L709" s="25" t="s">
        <v>16935</v>
      </c>
      <c r="M709" s="38">
        <v>2.0792199999999998</v>
      </c>
      <c r="N709" s="38">
        <v>0.84218999999999999</v>
      </c>
      <c r="O709" s="16">
        <v>18.545999999999999</v>
      </c>
      <c r="P709" s="16">
        <v>15.619</v>
      </c>
      <c r="Q709" s="16">
        <v>38.561</v>
      </c>
      <c r="R709" s="19" t="s">
        <v>36</v>
      </c>
      <c r="S709" s="19" t="s">
        <v>15298</v>
      </c>
    </row>
    <row r="710" spans="1:19">
      <c r="A710" s="3" t="s">
        <v>10903</v>
      </c>
      <c r="B710" s="19" t="s">
        <v>10905</v>
      </c>
      <c r="C710" s="19" t="s">
        <v>17020</v>
      </c>
      <c r="D710" s="25" t="s">
        <v>6</v>
      </c>
      <c r="E710" s="25" t="s">
        <v>4441</v>
      </c>
      <c r="F710" s="20" t="s">
        <v>4276</v>
      </c>
      <c r="G710" s="19" t="s">
        <v>1965</v>
      </c>
      <c r="H710" s="19" t="s">
        <v>1965</v>
      </c>
      <c r="I710" s="19" t="s">
        <v>4427</v>
      </c>
      <c r="J710" s="20" t="s">
        <v>4334</v>
      </c>
      <c r="K710" s="20" t="s">
        <v>4335</v>
      </c>
      <c r="L710" s="25" t="s">
        <v>16935</v>
      </c>
      <c r="M710" s="38">
        <v>2.0787100000000001</v>
      </c>
      <c r="N710" s="38">
        <v>0.84221999999999997</v>
      </c>
      <c r="O710" s="16">
        <v>18.574000000000002</v>
      </c>
      <c r="P710" s="16">
        <v>15.643000000000001</v>
      </c>
      <c r="Q710" s="16">
        <v>38.61</v>
      </c>
      <c r="R710" s="19" t="s">
        <v>36</v>
      </c>
      <c r="S710" s="19" t="s">
        <v>15298</v>
      </c>
    </row>
    <row r="711" spans="1:19" ht="15" customHeight="1">
      <c r="A711" s="3" t="s">
        <v>10903</v>
      </c>
      <c r="B711" s="19" t="s">
        <v>10905</v>
      </c>
      <c r="C711" s="19" t="s">
        <v>17020</v>
      </c>
      <c r="D711" s="25" t="s">
        <v>6</v>
      </c>
      <c r="E711" s="25" t="s">
        <v>4446</v>
      </c>
      <c r="F711" s="20" t="s">
        <v>4276</v>
      </c>
      <c r="G711" s="19" t="s">
        <v>1965</v>
      </c>
      <c r="H711" s="19" t="s">
        <v>1965</v>
      </c>
      <c r="I711" s="19" t="s">
        <v>4427</v>
      </c>
      <c r="J711" s="20" t="s">
        <v>4334</v>
      </c>
      <c r="K711" s="20" t="s">
        <v>4335</v>
      </c>
      <c r="L711" s="25" t="s">
        <v>16935</v>
      </c>
      <c r="M711" s="38">
        <v>2.0796700000000001</v>
      </c>
      <c r="N711" s="38">
        <v>0.84248000000000001</v>
      </c>
      <c r="O711" s="16">
        <v>18.558</v>
      </c>
      <c r="P711" s="16">
        <v>15.635</v>
      </c>
      <c r="Q711" s="16">
        <v>38.594999999999999</v>
      </c>
      <c r="R711" s="19" t="s">
        <v>36</v>
      </c>
      <c r="S711" s="19" t="s">
        <v>15298</v>
      </c>
    </row>
    <row r="712" spans="1:19">
      <c r="A712" s="3" t="s">
        <v>10903</v>
      </c>
      <c r="B712" s="19" t="s">
        <v>10905</v>
      </c>
      <c r="C712" s="19" t="s">
        <v>17020</v>
      </c>
      <c r="D712" s="25" t="s">
        <v>6</v>
      </c>
      <c r="E712" s="25" t="s">
        <v>4445</v>
      </c>
      <c r="F712" s="20" t="s">
        <v>4276</v>
      </c>
      <c r="G712" s="19" t="s">
        <v>1965</v>
      </c>
      <c r="H712" s="19" t="s">
        <v>1965</v>
      </c>
      <c r="I712" s="19" t="s">
        <v>4427</v>
      </c>
      <c r="J712" s="20" t="s">
        <v>4334</v>
      </c>
      <c r="K712" s="20" t="s">
        <v>4335</v>
      </c>
      <c r="L712" s="25" t="s">
        <v>16935</v>
      </c>
      <c r="M712" s="38">
        <v>2.0793200000000001</v>
      </c>
      <c r="N712" s="38">
        <v>0.84226000000000001</v>
      </c>
      <c r="O712" s="16">
        <v>18.591000000000001</v>
      </c>
      <c r="P712" s="16">
        <v>15.657999999999999</v>
      </c>
      <c r="Q712" s="16">
        <v>38.656999999999996</v>
      </c>
      <c r="R712" s="19" t="s">
        <v>36</v>
      </c>
      <c r="S712" s="19" t="s">
        <v>15298</v>
      </c>
    </row>
    <row r="713" spans="1:19">
      <c r="A713" s="3" t="s">
        <v>10903</v>
      </c>
      <c r="B713" s="19" t="s">
        <v>10905</v>
      </c>
      <c r="C713" s="19" t="s">
        <v>17020</v>
      </c>
      <c r="D713" s="25" t="s">
        <v>6</v>
      </c>
      <c r="E713" s="25" t="s">
        <v>4448</v>
      </c>
      <c r="F713" s="20" t="s">
        <v>4276</v>
      </c>
      <c r="G713" s="19" t="s">
        <v>1965</v>
      </c>
      <c r="H713" s="19" t="s">
        <v>1965</v>
      </c>
      <c r="I713" s="19" t="s">
        <v>4427</v>
      </c>
      <c r="J713" s="20" t="s">
        <v>4334</v>
      </c>
      <c r="K713" s="20" t="s">
        <v>4335</v>
      </c>
      <c r="L713" s="25" t="s">
        <v>16935</v>
      </c>
      <c r="M713" s="38">
        <v>2.0777999999999999</v>
      </c>
      <c r="N713" s="38">
        <v>0.84223000000000003</v>
      </c>
      <c r="O713" s="16">
        <v>18.518999999999998</v>
      </c>
      <c r="P713" s="16">
        <f>N713*O713</f>
        <v>15.597257369999999</v>
      </c>
      <c r="Q713" s="16">
        <f>M713*O713</f>
        <v>38.478778199999994</v>
      </c>
      <c r="R713" s="19" t="s">
        <v>36</v>
      </c>
      <c r="S713" s="19" t="s">
        <v>15298</v>
      </c>
    </row>
    <row r="714" spans="1:19">
      <c r="A714" s="51" t="s">
        <v>10903</v>
      </c>
      <c r="B714" s="3" t="s">
        <v>10905</v>
      </c>
      <c r="C714" s="19" t="s">
        <v>17020</v>
      </c>
      <c r="D714" s="25" t="s">
        <v>6</v>
      </c>
      <c r="E714" s="25" t="s">
        <v>4507</v>
      </c>
      <c r="F714" s="20" t="s">
        <v>4276</v>
      </c>
      <c r="G714" s="19" t="s">
        <v>4277</v>
      </c>
      <c r="H714" s="19" t="s">
        <v>4458</v>
      </c>
      <c r="I714" s="19" t="s">
        <v>4329</v>
      </c>
      <c r="J714" s="20" t="s">
        <v>4325</v>
      </c>
      <c r="K714" s="20" t="s">
        <v>4326</v>
      </c>
      <c r="L714" s="25" t="s">
        <v>16935</v>
      </c>
      <c r="M714" s="38">
        <v>2.07498</v>
      </c>
      <c r="N714" s="38">
        <v>0.84011999999999998</v>
      </c>
      <c r="O714" s="16">
        <v>18.526</v>
      </c>
      <c r="P714" s="16">
        <v>15.564</v>
      </c>
      <c r="Q714" s="16">
        <v>38.441000000000003</v>
      </c>
      <c r="R714" s="19" t="s">
        <v>36</v>
      </c>
      <c r="S714" s="19" t="s">
        <v>15298</v>
      </c>
    </row>
    <row r="715" spans="1:19">
      <c r="A715" s="19" t="s">
        <v>10902</v>
      </c>
      <c r="B715" s="19" t="s">
        <v>10905</v>
      </c>
      <c r="C715" s="19" t="s">
        <v>17020</v>
      </c>
      <c r="D715" s="25" t="s">
        <v>6</v>
      </c>
      <c r="E715" s="25" t="s">
        <v>7556</v>
      </c>
      <c r="F715" s="20" t="s">
        <v>15692</v>
      </c>
      <c r="G715" s="19" t="s">
        <v>7128</v>
      </c>
      <c r="H715" s="19"/>
      <c r="I715" s="19" t="s">
        <v>7557</v>
      </c>
      <c r="J715" s="206" t="s">
        <v>12682</v>
      </c>
      <c r="K715" s="20" t="s">
        <v>12681</v>
      </c>
      <c r="L715" s="25" t="s">
        <v>16935</v>
      </c>
      <c r="M715" s="38">
        <v>2.10419</v>
      </c>
      <c r="N715" s="38">
        <v>0.85960000000000003</v>
      </c>
      <c r="O715" s="16">
        <v>18.215</v>
      </c>
      <c r="P715" s="16">
        <v>15.657999999999999</v>
      </c>
      <c r="Q715" s="16">
        <v>38.328000000000003</v>
      </c>
      <c r="R715" s="19" t="s">
        <v>36</v>
      </c>
      <c r="S715" s="19" t="s">
        <v>15298</v>
      </c>
    </row>
    <row r="716" spans="1:19">
      <c r="A716" s="19" t="s">
        <v>10904</v>
      </c>
      <c r="B716" s="19" t="s">
        <v>10905</v>
      </c>
      <c r="C716" s="19" t="s">
        <v>17020</v>
      </c>
      <c r="D716" s="25" t="s">
        <v>6</v>
      </c>
      <c r="E716" s="25" t="s">
        <v>7014</v>
      </c>
      <c r="F716" s="20" t="s">
        <v>15692</v>
      </c>
      <c r="G716" s="19" t="s">
        <v>7007</v>
      </c>
      <c r="H716" s="19"/>
      <c r="I716" s="19" t="s">
        <v>7008</v>
      </c>
      <c r="J716" s="20" t="s">
        <v>7009</v>
      </c>
      <c r="K716" s="20" t="s">
        <v>7010</v>
      </c>
      <c r="L716" s="25" t="s">
        <v>16935</v>
      </c>
      <c r="M716" s="38">
        <v>2.0913599999999999</v>
      </c>
      <c r="N716" s="38">
        <v>0.85872000000000004</v>
      </c>
      <c r="O716" s="16">
        <v>18.172000000000001</v>
      </c>
      <c r="P716" s="16">
        <v>15.605</v>
      </c>
      <c r="Q716" s="16">
        <v>38.003999999999998</v>
      </c>
      <c r="R716" s="19" t="s">
        <v>36</v>
      </c>
      <c r="S716" s="19" t="s">
        <v>15298</v>
      </c>
    </row>
    <row r="717" spans="1:19">
      <c r="A717" s="19" t="s">
        <v>10904</v>
      </c>
      <c r="B717" s="19" t="s">
        <v>10905</v>
      </c>
      <c r="C717" s="19" t="s">
        <v>17020</v>
      </c>
      <c r="D717" s="25" t="s">
        <v>6</v>
      </c>
      <c r="E717" s="25" t="s">
        <v>7176</v>
      </c>
      <c r="F717" s="20" t="s">
        <v>15692</v>
      </c>
      <c r="G717" s="19" t="s">
        <v>7128</v>
      </c>
      <c r="H717" s="19"/>
      <c r="I717" s="19" t="s">
        <v>7017</v>
      </c>
      <c r="J717" s="20" t="s">
        <v>7166</v>
      </c>
      <c r="K717" s="20" t="s">
        <v>7167</v>
      </c>
      <c r="L717" s="25" t="s">
        <v>16935</v>
      </c>
      <c r="M717" s="38">
        <v>2.1035599999999999</v>
      </c>
      <c r="N717" s="38">
        <v>0.86087999999999998</v>
      </c>
      <c r="O717" s="16">
        <v>18.175000000000001</v>
      </c>
      <c r="P717" s="16">
        <v>15.646000000000001</v>
      </c>
      <c r="Q717" s="16">
        <v>38.231999999999999</v>
      </c>
      <c r="R717" s="19" t="s">
        <v>36</v>
      </c>
      <c r="S717" s="19" t="s">
        <v>15298</v>
      </c>
    </row>
    <row r="718" spans="1:19">
      <c r="A718" s="19" t="s">
        <v>10904</v>
      </c>
      <c r="B718" s="19" t="s">
        <v>10905</v>
      </c>
      <c r="C718" s="19" t="s">
        <v>17020</v>
      </c>
      <c r="D718" s="25" t="s">
        <v>6</v>
      </c>
      <c r="E718" s="25" t="s">
        <v>7165</v>
      </c>
      <c r="F718" s="20" t="s">
        <v>15692</v>
      </c>
      <c r="G718" s="19" t="s">
        <v>7128</v>
      </c>
      <c r="H718" s="19"/>
      <c r="I718" s="19" t="s">
        <v>7017</v>
      </c>
      <c r="J718" s="20" t="s">
        <v>7166</v>
      </c>
      <c r="K718" s="20" t="s">
        <v>7167</v>
      </c>
      <c r="L718" s="25" t="s">
        <v>16935</v>
      </c>
      <c r="M718" s="38">
        <v>2.10263</v>
      </c>
      <c r="N718" s="38">
        <v>0.85943999999999998</v>
      </c>
      <c r="O718" s="16">
        <v>18.193000000000001</v>
      </c>
      <c r="P718" s="16">
        <v>15.635999999999999</v>
      </c>
      <c r="Q718" s="16">
        <v>38.253</v>
      </c>
      <c r="R718" s="19" t="s">
        <v>36</v>
      </c>
      <c r="S718" s="19" t="s">
        <v>15298</v>
      </c>
    </row>
    <row r="719" spans="1:19">
      <c r="A719" s="19" t="s">
        <v>10904</v>
      </c>
      <c r="B719" s="19" t="s">
        <v>10905</v>
      </c>
      <c r="C719" s="19" t="s">
        <v>17020</v>
      </c>
      <c r="D719" s="25" t="s">
        <v>6</v>
      </c>
      <c r="E719" s="25" t="s">
        <v>7177</v>
      </c>
      <c r="F719" s="20" t="s">
        <v>15692</v>
      </c>
      <c r="G719" s="19" t="s">
        <v>7128</v>
      </c>
      <c r="H719" s="19"/>
      <c r="I719" s="19" t="s">
        <v>7017</v>
      </c>
      <c r="J719" s="20" t="s">
        <v>7166</v>
      </c>
      <c r="K719" s="20" t="s">
        <v>7167</v>
      </c>
      <c r="L719" s="25" t="s">
        <v>16935</v>
      </c>
      <c r="M719" s="38">
        <v>2.1037599999999999</v>
      </c>
      <c r="N719" s="38">
        <v>0.86053000000000002</v>
      </c>
      <c r="O719" s="16">
        <v>18.181999999999999</v>
      </c>
      <c r="P719" s="16">
        <v>15.646000000000001</v>
      </c>
      <c r="Q719" s="16">
        <v>38.250999999999998</v>
      </c>
      <c r="R719" s="19" t="s">
        <v>36</v>
      </c>
      <c r="S719" s="19" t="s">
        <v>15298</v>
      </c>
    </row>
    <row r="720" spans="1:19">
      <c r="A720" s="19" t="s">
        <v>10904</v>
      </c>
      <c r="B720" s="19" t="s">
        <v>10905</v>
      </c>
      <c r="C720" s="19" t="s">
        <v>17020</v>
      </c>
      <c r="D720" s="25" t="s">
        <v>6</v>
      </c>
      <c r="E720" s="25" t="s">
        <v>7178</v>
      </c>
      <c r="F720" s="20" t="s">
        <v>15692</v>
      </c>
      <c r="G720" s="19" t="s">
        <v>7128</v>
      </c>
      <c r="H720" s="19"/>
      <c r="I720" s="19" t="s">
        <v>7017</v>
      </c>
      <c r="J720" s="20" t="s">
        <v>7166</v>
      </c>
      <c r="K720" s="20" t="s">
        <v>7167</v>
      </c>
      <c r="L720" s="25" t="s">
        <v>16935</v>
      </c>
      <c r="M720" s="38">
        <v>2.1047799999999999</v>
      </c>
      <c r="N720" s="38">
        <v>0.86124999999999996</v>
      </c>
      <c r="O720" s="16">
        <v>18.183</v>
      </c>
      <c r="P720" s="16">
        <v>15.66</v>
      </c>
      <c r="Q720" s="16">
        <v>38.271000000000001</v>
      </c>
      <c r="R720" s="19" t="s">
        <v>36</v>
      </c>
      <c r="S720" s="19" t="s">
        <v>15298</v>
      </c>
    </row>
    <row r="721" spans="1:19">
      <c r="A721" s="19" t="s">
        <v>10904</v>
      </c>
      <c r="B721" s="19" t="s">
        <v>10905</v>
      </c>
      <c r="C721" s="19" t="s">
        <v>17020</v>
      </c>
      <c r="D721" s="25" t="s">
        <v>6</v>
      </c>
      <c r="E721" s="25" t="s">
        <v>7024</v>
      </c>
      <c r="F721" s="20" t="s">
        <v>15692</v>
      </c>
      <c r="G721" s="19" t="s">
        <v>7007</v>
      </c>
      <c r="H721" s="19"/>
      <c r="I721" s="19" t="s">
        <v>7018</v>
      </c>
      <c r="J721" s="20" t="s">
        <v>6999</v>
      </c>
      <c r="K721" s="20" t="s">
        <v>7000</v>
      </c>
      <c r="L721" s="25" t="s">
        <v>16935</v>
      </c>
      <c r="M721" s="38">
        <v>1.9219200000000001</v>
      </c>
      <c r="N721" s="38">
        <v>0.78583999999999998</v>
      </c>
      <c r="O721" s="16">
        <v>20.021000000000001</v>
      </c>
      <c r="P721" s="16">
        <v>15.733000000000001</v>
      </c>
      <c r="Q721" s="16">
        <v>38.478999999999999</v>
      </c>
      <c r="R721" s="19" t="s">
        <v>36</v>
      </c>
      <c r="S721" s="19" t="s">
        <v>15298</v>
      </c>
    </row>
    <row r="722" spans="1:19">
      <c r="A722" s="19" t="s">
        <v>10904</v>
      </c>
      <c r="B722" s="19" t="s">
        <v>10905</v>
      </c>
      <c r="C722" s="19" t="s">
        <v>17020</v>
      </c>
      <c r="D722" s="25" t="s">
        <v>6</v>
      </c>
      <c r="E722" s="25" t="s">
        <v>7025</v>
      </c>
      <c r="F722" s="20" t="s">
        <v>15692</v>
      </c>
      <c r="G722" s="19" t="s">
        <v>7007</v>
      </c>
      <c r="H722" s="19"/>
      <c r="I722" s="19" t="s">
        <v>7018</v>
      </c>
      <c r="J722" s="20" t="s">
        <v>6999</v>
      </c>
      <c r="K722" s="20" t="s">
        <v>7000</v>
      </c>
      <c r="L722" s="25" t="s">
        <v>16935</v>
      </c>
      <c r="M722" s="38">
        <v>1.9841200000000001</v>
      </c>
      <c r="N722" s="38">
        <v>0.80261000000000005</v>
      </c>
      <c r="O722" s="16">
        <v>19.489999999999998</v>
      </c>
      <c r="P722" s="16">
        <v>15.643000000000001</v>
      </c>
      <c r="Q722" s="16">
        <v>38.67</v>
      </c>
      <c r="R722" s="19" t="s">
        <v>36</v>
      </c>
      <c r="S722" s="19" t="s">
        <v>15298</v>
      </c>
    </row>
    <row r="723" spans="1:19">
      <c r="A723" s="19" t="s">
        <v>10904</v>
      </c>
      <c r="B723" s="19" t="s">
        <v>10905</v>
      </c>
      <c r="C723" s="19" t="s">
        <v>17020</v>
      </c>
      <c r="D723" s="25" t="s">
        <v>6</v>
      </c>
      <c r="E723" s="25" t="s">
        <v>7020</v>
      </c>
      <c r="F723" s="20" t="s">
        <v>15692</v>
      </c>
      <c r="G723" s="19" t="s">
        <v>7007</v>
      </c>
      <c r="H723" s="19"/>
      <c r="I723" s="19" t="s">
        <v>7018</v>
      </c>
      <c r="J723" s="20" t="s">
        <v>6999</v>
      </c>
      <c r="K723" s="20" t="s">
        <v>7000</v>
      </c>
      <c r="L723" s="25" t="s">
        <v>16935</v>
      </c>
      <c r="M723" s="38">
        <v>2.0790799999999998</v>
      </c>
      <c r="N723" s="38">
        <v>0.84555999999999998</v>
      </c>
      <c r="O723" s="16">
        <v>18.486000000000001</v>
      </c>
      <c r="P723" s="16">
        <v>15.631</v>
      </c>
      <c r="Q723" s="16">
        <v>38.433999999999997</v>
      </c>
      <c r="R723" s="19" t="s">
        <v>36</v>
      </c>
      <c r="S723" s="19" t="s">
        <v>15298</v>
      </c>
    </row>
    <row r="724" spans="1:19">
      <c r="A724" s="19" t="s">
        <v>10904</v>
      </c>
      <c r="B724" s="19" t="s">
        <v>10905</v>
      </c>
      <c r="C724" s="19" t="s">
        <v>17020</v>
      </c>
      <c r="D724" s="25" t="s">
        <v>6</v>
      </c>
      <c r="E724" s="25" t="s">
        <v>7019</v>
      </c>
      <c r="F724" s="20" t="s">
        <v>15692</v>
      </c>
      <c r="G724" s="19" t="s">
        <v>7007</v>
      </c>
      <c r="H724" s="19"/>
      <c r="I724" s="19" t="s">
        <v>7018</v>
      </c>
      <c r="J724" s="20" t="s">
        <v>6999</v>
      </c>
      <c r="K724" s="20" t="s">
        <v>7000</v>
      </c>
      <c r="L724" s="25" t="s">
        <v>16935</v>
      </c>
      <c r="M724" s="38">
        <v>2.07246</v>
      </c>
      <c r="N724" s="38">
        <v>0.84116000000000002</v>
      </c>
      <c r="O724" s="16">
        <v>18.611999999999998</v>
      </c>
      <c r="P724" s="16">
        <v>15.656000000000001</v>
      </c>
      <c r="Q724" s="16">
        <v>38.573</v>
      </c>
      <c r="R724" s="19" t="s">
        <v>36</v>
      </c>
      <c r="S724" s="19" t="s">
        <v>15298</v>
      </c>
    </row>
    <row r="725" spans="1:19">
      <c r="A725" s="19" t="s">
        <v>10904</v>
      </c>
      <c r="B725" s="19" t="s">
        <v>10905</v>
      </c>
      <c r="C725" s="19" t="s">
        <v>17020</v>
      </c>
      <c r="D725" s="25" t="s">
        <v>6</v>
      </c>
      <c r="E725" s="25" t="s">
        <v>7030</v>
      </c>
      <c r="F725" s="20" t="s">
        <v>15692</v>
      </c>
      <c r="G725" s="19" t="s">
        <v>7007</v>
      </c>
      <c r="H725" s="19"/>
      <c r="I725" s="19" t="s">
        <v>7027</v>
      </c>
      <c r="J725" s="20" t="s">
        <v>7028</v>
      </c>
      <c r="K725" s="20" t="s">
        <v>7029</v>
      </c>
      <c r="L725" s="25" t="s">
        <v>16935</v>
      </c>
      <c r="M725" s="38">
        <v>2.0857700000000001</v>
      </c>
      <c r="N725" s="38">
        <v>0.85258999999999996</v>
      </c>
      <c r="O725" s="16">
        <v>18.401</v>
      </c>
      <c r="P725" s="16">
        <f>N725*O725</f>
        <v>15.68850859</v>
      </c>
      <c r="Q725" s="16">
        <f>O725*M725</f>
        <v>38.380253770000003</v>
      </c>
      <c r="R725" s="19" t="s">
        <v>36</v>
      </c>
      <c r="S725" s="19" t="s">
        <v>15298</v>
      </c>
    </row>
    <row r="726" spans="1:19">
      <c r="A726" s="19" t="s">
        <v>10904</v>
      </c>
      <c r="B726" s="19" t="s">
        <v>10905</v>
      </c>
      <c r="C726" s="19" t="s">
        <v>17020</v>
      </c>
      <c r="D726" s="25" t="s">
        <v>6</v>
      </c>
      <c r="E726" s="25" t="s">
        <v>6853</v>
      </c>
      <c r="F726" s="20" t="s">
        <v>15693</v>
      </c>
      <c r="G726" s="19" t="s">
        <v>6825</v>
      </c>
      <c r="H726" s="19"/>
      <c r="I726" s="19" t="s">
        <v>6854</v>
      </c>
      <c r="J726" s="20" t="s">
        <v>6855</v>
      </c>
      <c r="K726" s="20" t="s">
        <v>6856</v>
      </c>
      <c r="L726" s="25" t="s">
        <v>16935</v>
      </c>
      <c r="M726" s="38">
        <v>2.0885500000000001</v>
      </c>
      <c r="N726" s="38">
        <v>0.85172000000000003</v>
      </c>
      <c r="O726" s="16">
        <v>18.317</v>
      </c>
      <c r="P726" s="16">
        <f>N726*O726</f>
        <v>15.600955240000001</v>
      </c>
      <c r="Q726" s="16">
        <f>O726*M726</f>
        <v>38.255970350000005</v>
      </c>
      <c r="R726" s="19" t="s">
        <v>36</v>
      </c>
      <c r="S726" s="19" t="s">
        <v>15298</v>
      </c>
    </row>
    <row r="727" spans="1:19">
      <c r="A727" s="19" t="s">
        <v>10904</v>
      </c>
      <c r="B727" s="19" t="s">
        <v>10905</v>
      </c>
      <c r="C727" s="19" t="s">
        <v>17020</v>
      </c>
      <c r="D727" s="25" t="s">
        <v>6</v>
      </c>
      <c r="E727" s="25" t="s">
        <v>6858</v>
      </c>
      <c r="F727" s="20" t="s">
        <v>15693</v>
      </c>
      <c r="G727" s="19" t="s">
        <v>6825</v>
      </c>
      <c r="H727" s="19"/>
      <c r="I727" s="19" t="s">
        <v>6854</v>
      </c>
      <c r="J727" s="20" t="s">
        <v>6855</v>
      </c>
      <c r="K727" s="20" t="s">
        <v>6856</v>
      </c>
      <c r="L727" s="25" t="s">
        <v>16935</v>
      </c>
      <c r="M727" s="38">
        <v>2.0978300000000001</v>
      </c>
      <c r="N727" s="38">
        <v>0.85929999999999995</v>
      </c>
      <c r="O727" s="16">
        <v>18.201000000000001</v>
      </c>
      <c r="P727" s="16">
        <f>N727*O727</f>
        <v>15.6401193</v>
      </c>
      <c r="Q727" s="16">
        <f>O727*M727</f>
        <v>38.182603830000005</v>
      </c>
      <c r="R727" s="19" t="s">
        <v>36</v>
      </c>
      <c r="S727" s="19" t="s">
        <v>15298</v>
      </c>
    </row>
    <row r="728" spans="1:19">
      <c r="A728" s="19" t="s">
        <v>10902</v>
      </c>
      <c r="B728" s="19" t="s">
        <v>10905</v>
      </c>
      <c r="C728" s="19" t="s">
        <v>17020</v>
      </c>
      <c r="D728" s="25" t="s">
        <v>12088</v>
      </c>
      <c r="E728" s="25" t="s">
        <v>7267</v>
      </c>
      <c r="F728" s="20" t="s">
        <v>15692</v>
      </c>
      <c r="G728" s="19" t="s">
        <v>7128</v>
      </c>
      <c r="H728" s="19"/>
      <c r="I728" s="19" t="s">
        <v>7033</v>
      </c>
      <c r="J728" s="20" t="s">
        <v>12124</v>
      </c>
      <c r="K728" s="20" t="s">
        <v>12125</v>
      </c>
      <c r="L728" s="25" t="s">
        <v>16935</v>
      </c>
      <c r="M728" s="38">
        <v>2.1025100000000001</v>
      </c>
      <c r="N728" s="38">
        <v>0.86116999999999999</v>
      </c>
      <c r="O728" s="16">
        <v>18.138999999999999</v>
      </c>
      <c r="P728" s="16">
        <f>N728*O728</f>
        <v>15.62076263</v>
      </c>
      <c r="Q728" s="16">
        <f>O728*M728</f>
        <v>38.137428890000002</v>
      </c>
      <c r="R728" s="19" t="s">
        <v>36</v>
      </c>
      <c r="S728" s="19" t="s">
        <v>15298</v>
      </c>
    </row>
    <row r="729" spans="1:19">
      <c r="A729" s="19" t="s">
        <v>10902</v>
      </c>
      <c r="B729" s="19" t="s">
        <v>10905</v>
      </c>
      <c r="C729" s="19" t="s">
        <v>17020</v>
      </c>
      <c r="D729" s="25" t="s">
        <v>12088</v>
      </c>
      <c r="E729" s="25" t="s">
        <v>7270</v>
      </c>
      <c r="F729" s="20" t="s">
        <v>15692</v>
      </c>
      <c r="G729" s="19" t="s">
        <v>7006</v>
      </c>
      <c r="H729" s="19"/>
      <c r="I729" s="19" t="s">
        <v>7271</v>
      </c>
      <c r="J729" s="20" t="s">
        <v>12089</v>
      </c>
      <c r="K729" s="20" t="s">
        <v>12090</v>
      </c>
      <c r="L729" s="25" t="s">
        <v>16935</v>
      </c>
      <c r="M729" s="38">
        <v>2.1028099999999998</v>
      </c>
      <c r="N729" s="38">
        <v>0.85934999999999995</v>
      </c>
      <c r="O729" s="16">
        <v>18.178000000000001</v>
      </c>
      <c r="P729" s="16">
        <v>15.656000000000001</v>
      </c>
      <c r="Q729" s="16">
        <v>38.250999999999998</v>
      </c>
      <c r="R729" s="19" t="s">
        <v>36</v>
      </c>
      <c r="S729" s="19" t="s">
        <v>15298</v>
      </c>
    </row>
    <row r="730" spans="1:19">
      <c r="A730" s="19" t="s">
        <v>10902</v>
      </c>
      <c r="B730" s="19" t="s">
        <v>10905</v>
      </c>
      <c r="C730" s="19" t="s">
        <v>17020</v>
      </c>
      <c r="D730" s="25" t="s">
        <v>12088</v>
      </c>
      <c r="E730" s="25" t="s">
        <v>7273</v>
      </c>
      <c r="F730" s="20" t="s">
        <v>15692</v>
      </c>
      <c r="G730" s="19" t="s">
        <v>7006</v>
      </c>
      <c r="H730" s="19"/>
      <c r="I730" s="19" t="s">
        <v>7271</v>
      </c>
      <c r="J730" s="20" t="s">
        <v>12089</v>
      </c>
      <c r="K730" s="20" t="s">
        <v>12090</v>
      </c>
      <c r="L730" s="25" t="s">
        <v>16935</v>
      </c>
      <c r="M730" s="38">
        <v>2.1051000000000002</v>
      </c>
      <c r="N730" s="38">
        <v>0.85980999999999996</v>
      </c>
      <c r="O730" s="16">
        <v>18.2</v>
      </c>
      <c r="P730" s="16">
        <v>15.648999999999999</v>
      </c>
      <c r="Q730" s="16">
        <v>38.313000000000002</v>
      </c>
      <c r="R730" s="19" t="s">
        <v>36</v>
      </c>
      <c r="S730" s="19" t="s">
        <v>15298</v>
      </c>
    </row>
    <row r="731" spans="1:19">
      <c r="A731" s="51" t="s">
        <v>10903</v>
      </c>
      <c r="B731" s="19" t="s">
        <v>10905</v>
      </c>
      <c r="C731" s="19" t="s">
        <v>17020</v>
      </c>
      <c r="D731" s="25" t="s">
        <v>2127</v>
      </c>
      <c r="E731" s="25" t="s">
        <v>4452</v>
      </c>
      <c r="F731" s="20" t="s">
        <v>4276</v>
      </c>
      <c r="G731" s="19" t="s">
        <v>4301</v>
      </c>
      <c r="H731" s="19" t="s">
        <v>4453</v>
      </c>
      <c r="I731" s="19" t="s">
        <v>4454</v>
      </c>
      <c r="J731" s="20" t="s">
        <v>4415</v>
      </c>
      <c r="K731" s="20" t="s">
        <v>4416</v>
      </c>
      <c r="L731" s="25" t="s">
        <v>16935</v>
      </c>
      <c r="M731" s="38">
        <v>2.0573600000000001</v>
      </c>
      <c r="N731" s="38">
        <v>0.82689999999999997</v>
      </c>
      <c r="O731" s="16">
        <v>18.893000000000001</v>
      </c>
      <c r="P731" s="16">
        <v>15.622999999999999</v>
      </c>
      <c r="Q731" s="16">
        <v>38.869999999999997</v>
      </c>
      <c r="R731" s="19" t="s">
        <v>36</v>
      </c>
      <c r="S731" s="19" t="s">
        <v>15298</v>
      </c>
    </row>
    <row r="732" spans="1:19">
      <c r="A732" s="51" t="s">
        <v>10903</v>
      </c>
      <c r="B732" s="19" t="s">
        <v>10905</v>
      </c>
      <c r="C732" s="19" t="s">
        <v>17020</v>
      </c>
      <c r="D732" s="25" t="s">
        <v>2127</v>
      </c>
      <c r="E732" s="25" t="s">
        <v>4455</v>
      </c>
      <c r="F732" s="20" t="s">
        <v>4276</v>
      </c>
      <c r="G732" s="19" t="s">
        <v>4301</v>
      </c>
      <c r="H732" s="19" t="s">
        <v>4453</v>
      </c>
      <c r="I732" s="19" t="s">
        <v>4454</v>
      </c>
      <c r="J732" s="20" t="s">
        <v>4415</v>
      </c>
      <c r="K732" s="20" t="s">
        <v>4416</v>
      </c>
      <c r="L732" s="25" t="s">
        <v>16935</v>
      </c>
      <c r="M732" s="38">
        <v>2.05762</v>
      </c>
      <c r="N732" s="38">
        <v>0.82706000000000002</v>
      </c>
      <c r="O732" s="16">
        <v>18.902000000000001</v>
      </c>
      <c r="P732" s="16">
        <v>15.632999999999999</v>
      </c>
      <c r="Q732" s="16">
        <v>38.893000000000001</v>
      </c>
      <c r="R732" s="19" t="s">
        <v>36</v>
      </c>
      <c r="S732" s="19" t="s">
        <v>15298</v>
      </c>
    </row>
    <row r="733" spans="1:19">
      <c r="A733" s="51" t="s">
        <v>10903</v>
      </c>
      <c r="B733" s="19" t="s">
        <v>10905</v>
      </c>
      <c r="C733" s="19" t="s">
        <v>17020</v>
      </c>
      <c r="D733" s="25" t="s">
        <v>2127</v>
      </c>
      <c r="E733" s="25" t="s">
        <v>4456</v>
      </c>
      <c r="F733" s="20" t="s">
        <v>4276</v>
      </c>
      <c r="G733" s="19" t="s">
        <v>4301</v>
      </c>
      <c r="H733" s="19" t="s">
        <v>4453</v>
      </c>
      <c r="I733" s="19" t="s">
        <v>4454</v>
      </c>
      <c r="J733" s="20" t="s">
        <v>4415</v>
      </c>
      <c r="K733" s="20" t="s">
        <v>4416</v>
      </c>
      <c r="L733" s="25" t="s">
        <v>16935</v>
      </c>
      <c r="M733" s="38">
        <v>2.0579800000000001</v>
      </c>
      <c r="N733" s="38">
        <v>0.82698000000000005</v>
      </c>
      <c r="O733" s="16">
        <v>18.902999999999999</v>
      </c>
      <c r="P733" s="16">
        <v>15.632</v>
      </c>
      <c r="Q733" s="16">
        <v>38.902000000000001</v>
      </c>
      <c r="R733" s="19" t="s">
        <v>36</v>
      </c>
      <c r="S733" s="19" t="s">
        <v>15298</v>
      </c>
    </row>
    <row r="734" spans="1:19">
      <c r="A734" s="19" t="s">
        <v>10904</v>
      </c>
      <c r="B734" s="19" t="s">
        <v>10905</v>
      </c>
      <c r="C734" s="19" t="s">
        <v>17020</v>
      </c>
      <c r="D734" s="25" t="s">
        <v>870</v>
      </c>
      <c r="E734" s="25" t="s">
        <v>2137</v>
      </c>
      <c r="F734" s="20" t="s">
        <v>1852</v>
      </c>
      <c r="G734" s="19" t="s">
        <v>1898</v>
      </c>
      <c r="H734" s="19"/>
      <c r="I734" s="19" t="s">
        <v>1994</v>
      </c>
      <c r="J734" s="20" t="s">
        <v>1996</v>
      </c>
      <c r="K734" s="20" t="s">
        <v>1997</v>
      </c>
      <c r="L734" s="25" t="s">
        <v>16935</v>
      </c>
      <c r="M734" s="38">
        <v>2.0655399999999999</v>
      </c>
      <c r="N734" s="38">
        <v>0.83553999999999995</v>
      </c>
      <c r="O734" s="16">
        <v>18.687999999999999</v>
      </c>
      <c r="P734" s="16">
        <v>15.615</v>
      </c>
      <c r="Q734" s="16">
        <v>38.600999999999999</v>
      </c>
      <c r="R734" s="19" t="s">
        <v>36</v>
      </c>
      <c r="S734" s="19" t="s">
        <v>15298</v>
      </c>
    </row>
    <row r="735" spans="1:19">
      <c r="A735" s="19" t="s">
        <v>10904</v>
      </c>
      <c r="B735" s="19" t="s">
        <v>10905</v>
      </c>
      <c r="C735" s="19" t="s">
        <v>17020</v>
      </c>
      <c r="D735" s="25" t="s">
        <v>870</v>
      </c>
      <c r="E735" s="25" t="s">
        <v>2135</v>
      </c>
      <c r="F735" s="20" t="s">
        <v>1852</v>
      </c>
      <c r="G735" s="19" t="s">
        <v>1898</v>
      </c>
      <c r="H735" s="19"/>
      <c r="I735" s="19" t="s">
        <v>1994</v>
      </c>
      <c r="J735" s="20" t="s">
        <v>1996</v>
      </c>
      <c r="K735" s="20" t="s">
        <v>1997</v>
      </c>
      <c r="L735" s="25" t="s">
        <v>16935</v>
      </c>
      <c r="M735" s="38">
        <v>2.06454</v>
      </c>
      <c r="N735" s="38">
        <v>0.83609999999999995</v>
      </c>
      <c r="O735" s="16">
        <v>18.706</v>
      </c>
      <c r="P735" s="16">
        <v>15.64</v>
      </c>
      <c r="Q735" s="16">
        <v>38.619</v>
      </c>
      <c r="R735" s="19" t="s">
        <v>36</v>
      </c>
      <c r="S735" s="19" t="s">
        <v>15298</v>
      </c>
    </row>
    <row r="736" spans="1:19">
      <c r="A736" s="19" t="s">
        <v>10904</v>
      </c>
      <c r="B736" s="19" t="s">
        <v>10905</v>
      </c>
      <c r="C736" s="19" t="s">
        <v>17020</v>
      </c>
      <c r="D736" s="25" t="s">
        <v>870</v>
      </c>
      <c r="E736" s="25" t="s">
        <v>2136</v>
      </c>
      <c r="F736" s="20" t="s">
        <v>1852</v>
      </c>
      <c r="G736" s="19" t="s">
        <v>1898</v>
      </c>
      <c r="H736" s="19"/>
      <c r="I736" s="19" t="s">
        <v>1994</v>
      </c>
      <c r="J736" s="20" t="s">
        <v>1996</v>
      </c>
      <c r="K736" s="20" t="s">
        <v>1997</v>
      </c>
      <c r="L736" s="25" t="s">
        <v>16935</v>
      </c>
      <c r="M736" s="38">
        <v>2.0649299999999999</v>
      </c>
      <c r="N736" s="38">
        <v>0.83628000000000002</v>
      </c>
      <c r="O736" s="16">
        <v>18.702000000000002</v>
      </c>
      <c r="P736" s="16">
        <v>15.64</v>
      </c>
      <c r="Q736" s="16">
        <v>38.618000000000002</v>
      </c>
      <c r="R736" s="19" t="s">
        <v>36</v>
      </c>
      <c r="S736" s="19" t="s">
        <v>15298</v>
      </c>
    </row>
    <row r="737" spans="1:19">
      <c r="A737" s="19" t="s">
        <v>10904</v>
      </c>
      <c r="B737" s="19" t="s">
        <v>10905</v>
      </c>
      <c r="C737" s="19" t="s">
        <v>17020</v>
      </c>
      <c r="D737" s="25" t="s">
        <v>870</v>
      </c>
      <c r="E737" s="25" t="s">
        <v>2134</v>
      </c>
      <c r="F737" s="20" t="s">
        <v>1852</v>
      </c>
      <c r="G737" s="19" t="s">
        <v>1898</v>
      </c>
      <c r="H737" s="19"/>
      <c r="I737" s="19" t="s">
        <v>1994</v>
      </c>
      <c r="J737" s="20" t="s">
        <v>1996</v>
      </c>
      <c r="K737" s="20" t="s">
        <v>1997</v>
      </c>
      <c r="L737" s="25" t="s">
        <v>16935</v>
      </c>
      <c r="M737" s="38">
        <v>2.0644</v>
      </c>
      <c r="N737" s="38">
        <v>0.8357</v>
      </c>
      <c r="O737" s="16">
        <v>18.713000000000001</v>
      </c>
      <c r="P737" s="16">
        <v>15.638</v>
      </c>
      <c r="Q737" s="16">
        <v>38.631</v>
      </c>
      <c r="R737" s="19" t="s">
        <v>36</v>
      </c>
      <c r="S737" s="19" t="s">
        <v>15298</v>
      </c>
    </row>
    <row r="738" spans="1:19">
      <c r="A738" s="19" t="s">
        <v>10904</v>
      </c>
      <c r="B738" s="19" t="s">
        <v>10905</v>
      </c>
      <c r="C738" s="19" t="s">
        <v>17020</v>
      </c>
      <c r="D738" s="25" t="s">
        <v>870</v>
      </c>
      <c r="E738" s="25" t="s">
        <v>2138</v>
      </c>
      <c r="F738" s="20" t="s">
        <v>1852</v>
      </c>
      <c r="G738" s="19" t="s">
        <v>1898</v>
      </c>
      <c r="H738" s="19"/>
      <c r="I738" s="19" t="s">
        <v>1994</v>
      </c>
      <c r="J738" s="20" t="s">
        <v>1996</v>
      </c>
      <c r="K738" s="20" t="s">
        <v>1997</v>
      </c>
      <c r="L738" s="25" t="s">
        <v>16935</v>
      </c>
      <c r="M738" s="38">
        <v>2.0667599999999999</v>
      </c>
      <c r="N738" s="38">
        <v>0.83706000000000003</v>
      </c>
      <c r="O738" s="16">
        <v>18.7</v>
      </c>
      <c r="P738" s="16">
        <v>15.653</v>
      </c>
      <c r="Q738" s="16">
        <v>38.648000000000003</v>
      </c>
      <c r="R738" s="19" t="s">
        <v>36</v>
      </c>
      <c r="S738" s="19" t="s">
        <v>15298</v>
      </c>
    </row>
    <row r="739" spans="1:19">
      <c r="A739" s="19" t="s">
        <v>10904</v>
      </c>
      <c r="B739" s="19" t="s">
        <v>10905</v>
      </c>
      <c r="C739" s="19" t="s">
        <v>17020</v>
      </c>
      <c r="D739" s="25" t="s">
        <v>870</v>
      </c>
      <c r="E739" s="25" t="s">
        <v>2125</v>
      </c>
      <c r="F739" s="20" t="s">
        <v>1852</v>
      </c>
      <c r="G739" s="19" t="s">
        <v>1898</v>
      </c>
      <c r="H739" s="19" t="s">
        <v>2124</v>
      </c>
      <c r="I739" s="19" t="s">
        <v>1994</v>
      </c>
      <c r="J739" s="20" t="s">
        <v>1996</v>
      </c>
      <c r="K739" s="20" t="s">
        <v>1997</v>
      </c>
      <c r="L739" s="25" t="s">
        <v>16935</v>
      </c>
      <c r="M739" s="38">
        <v>2.0640499999999999</v>
      </c>
      <c r="N739" s="38">
        <v>0.83574999999999999</v>
      </c>
      <c r="O739" s="16">
        <v>18.721</v>
      </c>
      <c r="P739" s="16">
        <f>N739*O739</f>
        <v>15.64607575</v>
      </c>
      <c r="Q739" s="16">
        <f>O739*M739</f>
        <v>38.641080049999999</v>
      </c>
      <c r="R739" s="19" t="s">
        <v>36</v>
      </c>
      <c r="S739" s="19" t="s">
        <v>15298</v>
      </c>
    </row>
    <row r="740" spans="1:19">
      <c r="A740" s="19" t="s">
        <v>10904</v>
      </c>
      <c r="B740" s="19" t="s">
        <v>10905</v>
      </c>
      <c r="C740" s="19" t="s">
        <v>17020</v>
      </c>
      <c r="D740" s="25" t="s">
        <v>870</v>
      </c>
      <c r="E740" s="25" t="s">
        <v>2123</v>
      </c>
      <c r="F740" s="20" t="s">
        <v>1852</v>
      </c>
      <c r="G740" s="19" t="s">
        <v>1898</v>
      </c>
      <c r="H740" s="19" t="s">
        <v>2124</v>
      </c>
      <c r="I740" s="19" t="s">
        <v>1994</v>
      </c>
      <c r="J740" s="20" t="s">
        <v>1996</v>
      </c>
      <c r="K740" s="20" t="s">
        <v>1997</v>
      </c>
      <c r="L740" s="25" t="s">
        <v>16935</v>
      </c>
      <c r="M740" s="38">
        <v>2.0638800000000002</v>
      </c>
      <c r="N740" s="38">
        <v>0.83542000000000005</v>
      </c>
      <c r="O740" s="16">
        <v>18.734999999999999</v>
      </c>
      <c r="P740" s="16">
        <f>N740*O740</f>
        <v>15.651593700000001</v>
      </c>
      <c r="Q740" s="16">
        <f>O740*M740</f>
        <v>38.666791799999999</v>
      </c>
      <c r="R740" s="19" t="s">
        <v>36</v>
      </c>
      <c r="S740" s="19" t="s">
        <v>15298</v>
      </c>
    </row>
    <row r="741" spans="1:19">
      <c r="A741" s="19" t="s">
        <v>10904</v>
      </c>
      <c r="B741" s="19" t="s">
        <v>10905</v>
      </c>
      <c r="C741" s="19" t="s">
        <v>17020</v>
      </c>
      <c r="D741" s="25" t="s">
        <v>870</v>
      </c>
      <c r="E741" s="25" t="s">
        <v>2126</v>
      </c>
      <c r="F741" s="20" t="s">
        <v>1852</v>
      </c>
      <c r="G741" s="19" t="s">
        <v>1898</v>
      </c>
      <c r="H741" s="19" t="s">
        <v>2124</v>
      </c>
      <c r="I741" s="19" t="s">
        <v>1994</v>
      </c>
      <c r="J741" s="20" t="s">
        <v>1996</v>
      </c>
      <c r="K741" s="20" t="s">
        <v>1997</v>
      </c>
      <c r="L741" s="25" t="s">
        <v>16935</v>
      </c>
      <c r="M741" s="38">
        <v>2.0666799999999999</v>
      </c>
      <c r="N741" s="38">
        <v>0.83638000000000001</v>
      </c>
      <c r="O741" s="16">
        <v>18.736999999999998</v>
      </c>
      <c r="P741" s="16">
        <f>N741*O741</f>
        <v>15.671252059999999</v>
      </c>
      <c r="Q741" s="16">
        <f>O741*M741</f>
        <v>38.72338315999999</v>
      </c>
      <c r="R741" s="19" t="s">
        <v>36</v>
      </c>
      <c r="S741" s="19" t="s">
        <v>15298</v>
      </c>
    </row>
    <row r="742" spans="1:19">
      <c r="A742" s="51" t="s">
        <v>10903</v>
      </c>
      <c r="B742" s="19" t="s">
        <v>10905</v>
      </c>
      <c r="C742" s="19" t="s">
        <v>17020</v>
      </c>
      <c r="D742" s="25" t="s">
        <v>14620</v>
      </c>
      <c r="E742" s="25" t="s">
        <v>4410</v>
      </c>
      <c r="F742" s="20" t="s">
        <v>4276</v>
      </c>
      <c r="G742" s="19" t="s">
        <v>4301</v>
      </c>
      <c r="H742" s="19"/>
      <c r="I742" s="19" t="s">
        <v>4407</v>
      </c>
      <c r="J742" s="20" t="s">
        <v>4408</v>
      </c>
      <c r="K742" s="20" t="s">
        <v>4409</v>
      </c>
      <c r="L742" s="25" t="s">
        <v>16935</v>
      </c>
      <c r="M742" s="38">
        <v>2.0524399999999998</v>
      </c>
      <c r="N742" s="38">
        <v>0.82523000000000002</v>
      </c>
      <c r="O742" s="16">
        <v>18.872</v>
      </c>
      <c r="P742" s="16">
        <v>15.574</v>
      </c>
      <c r="Q742" s="16">
        <v>38.734000000000002</v>
      </c>
      <c r="R742" s="19" t="s">
        <v>36</v>
      </c>
      <c r="S742" s="19" t="s">
        <v>15298</v>
      </c>
    </row>
    <row r="743" spans="1:19">
      <c r="A743" s="51" t="s">
        <v>10903</v>
      </c>
      <c r="B743" s="19" t="s">
        <v>10905</v>
      </c>
      <c r="C743" s="19" t="s">
        <v>17020</v>
      </c>
      <c r="D743" s="25" t="s">
        <v>14620</v>
      </c>
      <c r="E743" s="25" t="s">
        <v>4406</v>
      </c>
      <c r="F743" s="20" t="s">
        <v>4276</v>
      </c>
      <c r="G743" s="19" t="s">
        <v>4301</v>
      </c>
      <c r="H743" s="19"/>
      <c r="I743" s="19" t="s">
        <v>4407</v>
      </c>
      <c r="J743" s="20" t="s">
        <v>4408</v>
      </c>
      <c r="K743" s="20" t="s">
        <v>4409</v>
      </c>
      <c r="L743" s="25" t="s">
        <v>16935</v>
      </c>
      <c r="M743" s="38">
        <v>2.04948</v>
      </c>
      <c r="N743" s="38">
        <v>0.82293000000000005</v>
      </c>
      <c r="O743" s="16">
        <v>18.931000000000001</v>
      </c>
      <c r="P743" s="16">
        <v>15.579000000000001</v>
      </c>
      <c r="Q743" s="16">
        <v>38.798999999999999</v>
      </c>
      <c r="R743" s="19" t="s">
        <v>36</v>
      </c>
      <c r="S743" s="19" t="s">
        <v>15298</v>
      </c>
    </row>
    <row r="744" spans="1:19">
      <c r="A744" s="51" t="s">
        <v>10903</v>
      </c>
      <c r="B744" s="19" t="s">
        <v>10905</v>
      </c>
      <c r="C744" s="19" t="s">
        <v>17020</v>
      </c>
      <c r="D744" s="25" t="s">
        <v>14620</v>
      </c>
      <c r="E744" s="25" t="s">
        <v>4411</v>
      </c>
      <c r="F744" s="20" t="s">
        <v>4276</v>
      </c>
      <c r="G744" s="19" t="s">
        <v>4301</v>
      </c>
      <c r="H744" s="19"/>
      <c r="I744" s="19" t="s">
        <v>4407</v>
      </c>
      <c r="J744" s="20" t="s">
        <v>4408</v>
      </c>
      <c r="K744" s="20" t="s">
        <v>4409</v>
      </c>
      <c r="L744" s="25" t="s">
        <v>16935</v>
      </c>
      <c r="M744" s="38">
        <v>2.05396</v>
      </c>
      <c r="N744" s="38">
        <v>0.82554000000000005</v>
      </c>
      <c r="O744" s="16">
        <v>18.875</v>
      </c>
      <c r="P744" s="16">
        <v>15.582000000000001</v>
      </c>
      <c r="Q744" s="16">
        <v>38.768000000000001</v>
      </c>
      <c r="R744" s="19" t="s">
        <v>36</v>
      </c>
      <c r="S744" s="19" t="s">
        <v>15298</v>
      </c>
    </row>
    <row r="745" spans="1:19">
      <c r="A745" s="19" t="s">
        <v>10903</v>
      </c>
      <c r="B745" s="19" t="s">
        <v>10905</v>
      </c>
      <c r="C745" s="19" t="s">
        <v>17020</v>
      </c>
      <c r="D745" s="3" t="s">
        <v>12083</v>
      </c>
      <c r="E745" s="25" t="s">
        <v>386</v>
      </c>
      <c r="F745" s="20" t="s">
        <v>8097</v>
      </c>
      <c r="G745" s="19" t="s">
        <v>81</v>
      </c>
      <c r="H745" s="19" t="s">
        <v>358</v>
      </c>
      <c r="I745" s="19" t="s">
        <v>387</v>
      </c>
      <c r="J745" s="20" t="s">
        <v>359</v>
      </c>
      <c r="K745" s="20" t="s">
        <v>360</v>
      </c>
      <c r="L745" s="25" t="s">
        <v>16935</v>
      </c>
      <c r="M745" s="38">
        <v>2.1036800000000002</v>
      </c>
      <c r="N745" s="38">
        <v>0.86058999999999997</v>
      </c>
      <c r="O745" s="16">
        <v>18.148</v>
      </c>
      <c r="P745" s="16">
        <v>15.618</v>
      </c>
      <c r="Q745" s="16">
        <v>38.177999999999997</v>
      </c>
      <c r="R745" s="19" t="s">
        <v>36</v>
      </c>
      <c r="S745" s="19" t="s">
        <v>15298</v>
      </c>
    </row>
    <row r="746" spans="1:19">
      <c r="A746" s="51" t="s">
        <v>10903</v>
      </c>
      <c r="B746" s="19" t="s">
        <v>10905</v>
      </c>
      <c r="C746" s="19" t="s">
        <v>17020</v>
      </c>
      <c r="D746" s="25" t="s">
        <v>14229</v>
      </c>
      <c r="E746" s="25" t="s">
        <v>5481</v>
      </c>
      <c r="F746" s="20" t="s">
        <v>2203</v>
      </c>
      <c r="G746" s="19" t="s">
        <v>4752</v>
      </c>
      <c r="H746" s="19"/>
      <c r="I746" s="19" t="s">
        <v>4964</v>
      </c>
      <c r="J746" s="20" t="s">
        <v>4966</v>
      </c>
      <c r="K746" s="20" t="s">
        <v>4967</v>
      </c>
      <c r="L746" s="25" t="s">
        <v>16935</v>
      </c>
      <c r="M746" s="38">
        <v>2.0793400000000002</v>
      </c>
      <c r="N746" s="38">
        <v>0.84794999999999998</v>
      </c>
      <c r="O746" s="16">
        <v>18.305</v>
      </c>
      <c r="P746" s="16">
        <v>15.515000000000001</v>
      </c>
      <c r="Q746" s="16">
        <v>38.045999999999999</v>
      </c>
      <c r="R746" s="19" t="s">
        <v>36</v>
      </c>
      <c r="S746" s="19" t="s">
        <v>15298</v>
      </c>
    </row>
    <row r="747" spans="1:19">
      <c r="A747" s="51" t="s">
        <v>10903</v>
      </c>
      <c r="B747" s="19" t="s">
        <v>10905</v>
      </c>
      <c r="C747" s="19" t="s">
        <v>17020</v>
      </c>
      <c r="D747" s="25" t="s">
        <v>14229</v>
      </c>
      <c r="E747" s="25" t="s">
        <v>5480</v>
      </c>
      <c r="F747" s="20" t="s">
        <v>2203</v>
      </c>
      <c r="G747" s="19" t="s">
        <v>4752</v>
      </c>
      <c r="H747" s="19"/>
      <c r="I747" s="19" t="s">
        <v>4964</v>
      </c>
      <c r="J747" s="20" t="s">
        <v>4966</v>
      </c>
      <c r="K747" s="20" t="s">
        <v>4967</v>
      </c>
      <c r="L747" s="25" t="s">
        <v>16935</v>
      </c>
      <c r="M747" s="38">
        <v>2.0769899999999999</v>
      </c>
      <c r="N747" s="38">
        <v>0.84699999999999998</v>
      </c>
      <c r="O747" s="16">
        <v>18.318000000000001</v>
      </c>
      <c r="P747" s="16">
        <f>N747*O747</f>
        <v>15.515346000000001</v>
      </c>
      <c r="Q747" s="16">
        <f>M747*O747</f>
        <v>38.046302820000001</v>
      </c>
      <c r="R747" s="19" t="s">
        <v>36</v>
      </c>
      <c r="S747" s="19" t="s">
        <v>15298</v>
      </c>
    </row>
    <row r="748" spans="1:19">
      <c r="A748" s="51" t="s">
        <v>10903</v>
      </c>
      <c r="B748" s="19" t="s">
        <v>10905</v>
      </c>
      <c r="C748" s="19" t="s">
        <v>17020</v>
      </c>
      <c r="D748" s="25" t="s">
        <v>14229</v>
      </c>
      <c r="E748" s="25" t="s">
        <v>5474</v>
      </c>
      <c r="F748" s="20" t="s">
        <v>2203</v>
      </c>
      <c r="G748" s="19" t="s">
        <v>4752</v>
      </c>
      <c r="H748" s="19" t="s">
        <v>5475</v>
      </c>
      <c r="I748" s="19" t="s">
        <v>4964</v>
      </c>
      <c r="J748" s="20" t="s">
        <v>4966</v>
      </c>
      <c r="K748" s="20" t="s">
        <v>4967</v>
      </c>
      <c r="L748" s="25" t="s">
        <v>16935</v>
      </c>
      <c r="M748" s="38">
        <v>2.08365</v>
      </c>
      <c r="N748" s="38">
        <v>0.84492999999999996</v>
      </c>
      <c r="O748" s="16">
        <v>18.495999999999999</v>
      </c>
      <c r="P748" s="16">
        <f>N748*O748</f>
        <v>15.627825279999998</v>
      </c>
      <c r="Q748" s="16">
        <f>M748*O748</f>
        <v>38.539190399999995</v>
      </c>
      <c r="R748" s="19" t="s">
        <v>36</v>
      </c>
      <c r="S748" s="19" t="s">
        <v>15298</v>
      </c>
    </row>
    <row r="749" spans="1:19">
      <c r="A749" s="19" t="s">
        <v>10904</v>
      </c>
      <c r="B749" s="19" t="s">
        <v>10905</v>
      </c>
      <c r="C749" s="19" t="s">
        <v>17020</v>
      </c>
      <c r="D749" s="3" t="s">
        <v>11955</v>
      </c>
      <c r="E749" s="25" t="s">
        <v>2240</v>
      </c>
      <c r="F749" s="20" t="s">
        <v>2209</v>
      </c>
      <c r="G749" s="19" t="s">
        <v>2209</v>
      </c>
      <c r="H749" s="19"/>
      <c r="I749" s="19" t="s">
        <v>2241</v>
      </c>
      <c r="J749" s="20" t="s">
        <v>2242</v>
      </c>
      <c r="K749" s="20" t="s">
        <v>2243</v>
      </c>
      <c r="L749" s="25" t="s">
        <v>16935</v>
      </c>
      <c r="M749" s="38">
        <v>2.0017</v>
      </c>
      <c r="N749" s="38">
        <v>0.81169999999999998</v>
      </c>
      <c r="O749" s="16">
        <v>19.334</v>
      </c>
      <c r="P749" s="16">
        <v>15.693</v>
      </c>
      <c r="Q749" s="16">
        <v>38.701999999999998</v>
      </c>
      <c r="R749" s="19" t="s">
        <v>9411</v>
      </c>
      <c r="S749" s="19" t="s">
        <v>9496</v>
      </c>
    </row>
    <row r="750" spans="1:19">
      <c r="A750" s="19" t="s">
        <v>10903</v>
      </c>
      <c r="B750" s="19" t="s">
        <v>10905</v>
      </c>
      <c r="C750" s="19" t="s">
        <v>17020</v>
      </c>
      <c r="D750" s="25" t="s">
        <v>11965</v>
      </c>
      <c r="E750" s="25" t="s">
        <v>7402</v>
      </c>
      <c r="F750" s="20" t="s">
        <v>15693</v>
      </c>
      <c r="G750" s="19" t="s">
        <v>7311</v>
      </c>
      <c r="H750" s="19"/>
      <c r="I750" s="19" t="s">
        <v>7403</v>
      </c>
      <c r="J750" s="20" t="s">
        <v>7404</v>
      </c>
      <c r="K750" s="20" t="s">
        <v>7405</v>
      </c>
      <c r="L750" s="25" t="s">
        <v>16935</v>
      </c>
      <c r="M750" s="38">
        <v>2.0913599999999999</v>
      </c>
      <c r="N750" s="38">
        <v>0.85097</v>
      </c>
      <c r="O750" s="16">
        <v>18.393000000000001</v>
      </c>
      <c r="P750" s="16">
        <v>15.651999999999999</v>
      </c>
      <c r="Q750" s="16">
        <v>38.466000000000001</v>
      </c>
      <c r="R750" s="19" t="s">
        <v>36</v>
      </c>
      <c r="S750" s="19" t="s">
        <v>15298</v>
      </c>
    </row>
    <row r="751" spans="1:19">
      <c r="A751" s="46" t="s">
        <v>10903</v>
      </c>
      <c r="B751" s="19" t="s">
        <v>10905</v>
      </c>
      <c r="C751" s="19" t="s">
        <v>17020</v>
      </c>
      <c r="D751" s="25" t="s">
        <v>14619</v>
      </c>
      <c r="E751" s="25" t="s">
        <v>4358</v>
      </c>
      <c r="F751" s="20" t="s">
        <v>4276</v>
      </c>
      <c r="G751" s="19" t="s">
        <v>4307</v>
      </c>
      <c r="H751" s="19" t="s">
        <v>4278</v>
      </c>
      <c r="I751" s="19" t="s">
        <v>4359</v>
      </c>
      <c r="J751" s="20" t="s">
        <v>4360</v>
      </c>
      <c r="K751" s="20" t="s">
        <v>4361</v>
      </c>
      <c r="L751" s="25" t="s">
        <v>16935</v>
      </c>
      <c r="M751" s="38">
        <v>2.0739299999999998</v>
      </c>
      <c r="N751" s="38">
        <v>0.83875</v>
      </c>
      <c r="O751" s="16">
        <v>18.556999999999999</v>
      </c>
      <c r="P751" s="16">
        <v>15.565</v>
      </c>
      <c r="Q751" s="16">
        <v>38.485999999999997</v>
      </c>
      <c r="R751" s="19" t="s">
        <v>36</v>
      </c>
      <c r="S751" s="19" t="s">
        <v>15298</v>
      </c>
    </row>
    <row r="752" spans="1:19">
      <c r="A752" s="46" t="s">
        <v>10903</v>
      </c>
      <c r="B752" s="19" t="s">
        <v>10905</v>
      </c>
      <c r="C752" s="19" t="s">
        <v>17020</v>
      </c>
      <c r="D752" s="25" t="s">
        <v>14619</v>
      </c>
      <c r="E752" s="25" t="s">
        <v>4362</v>
      </c>
      <c r="F752" s="20" t="s">
        <v>4276</v>
      </c>
      <c r="G752" s="19" t="s">
        <v>4307</v>
      </c>
      <c r="H752" s="19" t="s">
        <v>4278</v>
      </c>
      <c r="I752" s="19" t="s">
        <v>4359</v>
      </c>
      <c r="J752" s="20" t="s">
        <v>4360</v>
      </c>
      <c r="K752" s="20" t="s">
        <v>4361</v>
      </c>
      <c r="L752" s="25" t="s">
        <v>16935</v>
      </c>
      <c r="M752" s="38">
        <v>2.0752899999999999</v>
      </c>
      <c r="N752" s="38">
        <v>0.83894000000000002</v>
      </c>
      <c r="O752" s="16">
        <v>18.564</v>
      </c>
      <c r="P752" s="16">
        <v>15.574</v>
      </c>
      <c r="Q752" s="16">
        <v>38.526000000000003</v>
      </c>
      <c r="R752" s="19" t="s">
        <v>36</v>
      </c>
      <c r="S752" s="19" t="s">
        <v>15298</v>
      </c>
    </row>
    <row r="753" spans="1:19">
      <c r="A753" s="19" t="s">
        <v>10903</v>
      </c>
      <c r="B753" s="19" t="s">
        <v>10905</v>
      </c>
      <c r="C753" s="19" t="s">
        <v>17020</v>
      </c>
      <c r="D753" s="3" t="s">
        <v>12067</v>
      </c>
      <c r="E753" s="25" t="s">
        <v>4539</v>
      </c>
      <c r="F753" s="20" t="s">
        <v>4276</v>
      </c>
      <c r="G753" s="19" t="s">
        <v>4413</v>
      </c>
      <c r="H753" s="19" t="s">
        <v>4533</v>
      </c>
      <c r="I753" s="19" t="s">
        <v>4534</v>
      </c>
      <c r="J753" s="20" t="s">
        <v>4415</v>
      </c>
      <c r="K753" s="20" t="s">
        <v>4416</v>
      </c>
      <c r="L753" s="25" t="s">
        <v>16935</v>
      </c>
      <c r="M753" s="38">
        <v>2.0750799999999998</v>
      </c>
      <c r="N753" s="38">
        <v>0.83848999999999996</v>
      </c>
      <c r="O753" s="16">
        <v>18.637</v>
      </c>
      <c r="P753" s="16">
        <v>15.627000000000001</v>
      </c>
      <c r="Q753" s="16">
        <v>38.673000000000002</v>
      </c>
      <c r="R753" s="19" t="s">
        <v>36</v>
      </c>
      <c r="S753" s="19" t="s">
        <v>15298</v>
      </c>
    </row>
    <row r="754" spans="1:19">
      <c r="A754" s="19" t="s">
        <v>10903</v>
      </c>
      <c r="B754" s="19" t="s">
        <v>10905</v>
      </c>
      <c r="C754" s="19" t="s">
        <v>17020</v>
      </c>
      <c r="D754" s="3" t="s">
        <v>12067</v>
      </c>
      <c r="E754" s="25" t="s">
        <v>4536</v>
      </c>
      <c r="F754" s="20" t="s">
        <v>4276</v>
      </c>
      <c r="G754" s="19" t="s">
        <v>4413</v>
      </c>
      <c r="H754" s="19" t="s">
        <v>4533</v>
      </c>
      <c r="I754" s="19" t="s">
        <v>4534</v>
      </c>
      <c r="J754" s="20" t="s">
        <v>4415</v>
      </c>
      <c r="K754" s="20" t="s">
        <v>4416</v>
      </c>
      <c r="L754" s="25" t="s">
        <v>16935</v>
      </c>
      <c r="M754" s="38">
        <v>2.07341</v>
      </c>
      <c r="N754" s="38">
        <v>0.83692</v>
      </c>
      <c r="O754" s="16">
        <v>18.681999999999999</v>
      </c>
      <c r="P754" s="16">
        <v>15.635</v>
      </c>
      <c r="Q754" s="16">
        <v>38.734999999999999</v>
      </c>
      <c r="R754" s="19" t="s">
        <v>36</v>
      </c>
      <c r="S754" s="19" t="s">
        <v>15298</v>
      </c>
    </row>
    <row r="755" spans="1:19">
      <c r="A755" s="19" t="s">
        <v>10903</v>
      </c>
      <c r="B755" s="19" t="s">
        <v>10905</v>
      </c>
      <c r="C755" s="19" t="s">
        <v>17020</v>
      </c>
      <c r="D755" s="3" t="s">
        <v>12146</v>
      </c>
      <c r="E755" s="25" t="s">
        <v>7037</v>
      </c>
      <c r="F755" s="20" t="s">
        <v>15692</v>
      </c>
      <c r="G755" s="19" t="s">
        <v>7007</v>
      </c>
      <c r="H755" s="19"/>
      <c r="I755" s="19" t="s">
        <v>7038</v>
      </c>
      <c r="J755" s="20" t="s">
        <v>7039</v>
      </c>
      <c r="K755" s="20" t="s">
        <v>7040</v>
      </c>
      <c r="L755" s="25" t="s">
        <v>16935</v>
      </c>
      <c r="M755" s="38">
        <v>2.0878399999999999</v>
      </c>
      <c r="N755" s="38">
        <v>0.84863</v>
      </c>
      <c r="O755" s="16">
        <v>18.462</v>
      </c>
      <c r="P755" s="16">
        <v>15.667</v>
      </c>
      <c r="Q755" s="16">
        <v>38.545999999999999</v>
      </c>
      <c r="R755" s="19" t="s">
        <v>36</v>
      </c>
      <c r="S755" s="19" t="s">
        <v>15298</v>
      </c>
    </row>
    <row r="756" spans="1:19">
      <c r="A756" s="19" t="s">
        <v>10903</v>
      </c>
      <c r="B756" s="19" t="s">
        <v>10905</v>
      </c>
      <c r="C756" s="19" t="s">
        <v>17020</v>
      </c>
      <c r="D756" s="3" t="s">
        <v>12064</v>
      </c>
      <c r="E756" s="25" t="s">
        <v>4283</v>
      </c>
      <c r="F756" s="20" t="s">
        <v>4276</v>
      </c>
      <c r="G756" s="19" t="s">
        <v>4277</v>
      </c>
      <c r="H756" s="19" t="s">
        <v>4278</v>
      </c>
      <c r="I756" s="19" t="s">
        <v>4279</v>
      </c>
      <c r="J756" s="20" t="s">
        <v>4280</v>
      </c>
      <c r="K756" s="20" t="s">
        <v>4281</v>
      </c>
      <c r="L756" s="25" t="s">
        <v>16935</v>
      </c>
      <c r="M756" s="38">
        <v>2.0749399999999998</v>
      </c>
      <c r="N756" s="38">
        <v>0.83982000000000001</v>
      </c>
      <c r="O756" s="16">
        <v>18.539000000000001</v>
      </c>
      <c r="P756" s="16">
        <f>N756*O756</f>
        <v>15.569422980000001</v>
      </c>
      <c r="Q756" s="16">
        <f>M756*O756</f>
        <v>38.467312659999997</v>
      </c>
      <c r="R756" s="19" t="s">
        <v>36</v>
      </c>
      <c r="S756" s="19" t="s">
        <v>15298</v>
      </c>
    </row>
    <row r="757" spans="1:19">
      <c r="A757" s="19" t="s">
        <v>10903</v>
      </c>
      <c r="B757" s="19" t="s">
        <v>10905</v>
      </c>
      <c r="C757" s="19" t="s">
        <v>17020</v>
      </c>
      <c r="D757" s="3" t="s">
        <v>12064</v>
      </c>
      <c r="E757" s="25" t="s">
        <v>4284</v>
      </c>
      <c r="F757" s="20" t="s">
        <v>4276</v>
      </c>
      <c r="G757" s="19" t="s">
        <v>4277</v>
      </c>
      <c r="H757" s="19" t="s">
        <v>4278</v>
      </c>
      <c r="I757" s="19" t="s">
        <v>4279</v>
      </c>
      <c r="J757" s="20" t="s">
        <v>4280</v>
      </c>
      <c r="K757" s="20" t="s">
        <v>4281</v>
      </c>
      <c r="L757" s="25" t="s">
        <v>16935</v>
      </c>
      <c r="M757" s="38">
        <v>2.0772300000000001</v>
      </c>
      <c r="N757" s="38">
        <v>0.84197</v>
      </c>
      <c r="O757" s="16">
        <v>18.541</v>
      </c>
      <c r="P757" s="16">
        <f>N757*O757</f>
        <v>15.61096577</v>
      </c>
      <c r="Q757" s="16">
        <f>M757*O757</f>
        <v>38.513921430000003</v>
      </c>
      <c r="R757" s="19" t="s">
        <v>36</v>
      </c>
      <c r="S757" s="19" t="s">
        <v>15298</v>
      </c>
    </row>
    <row r="758" spans="1:19">
      <c r="A758" s="19" t="s">
        <v>10903</v>
      </c>
      <c r="B758" s="19" t="s">
        <v>10905</v>
      </c>
      <c r="C758" s="19" t="s">
        <v>17020</v>
      </c>
      <c r="D758" s="3" t="s">
        <v>12064</v>
      </c>
      <c r="E758" s="25" t="s">
        <v>4275</v>
      </c>
      <c r="F758" s="20" t="s">
        <v>4276</v>
      </c>
      <c r="G758" s="19" t="s">
        <v>4277</v>
      </c>
      <c r="H758" s="19" t="s">
        <v>4278</v>
      </c>
      <c r="I758" s="19" t="s">
        <v>4279</v>
      </c>
      <c r="J758" s="20" t="s">
        <v>4280</v>
      </c>
      <c r="K758" s="20" t="s">
        <v>4281</v>
      </c>
      <c r="L758" s="25" t="s">
        <v>16935</v>
      </c>
      <c r="M758" s="38">
        <v>2.0779000000000001</v>
      </c>
      <c r="N758" s="38">
        <v>0.84133000000000002</v>
      </c>
      <c r="O758" s="16">
        <v>18.533000000000001</v>
      </c>
      <c r="P758" s="16">
        <f>N758*O758</f>
        <v>15.592368890000001</v>
      </c>
      <c r="Q758" s="16">
        <f>M758*O758</f>
        <v>38.509720700000003</v>
      </c>
      <c r="R758" s="19" t="s">
        <v>36</v>
      </c>
      <c r="S758" s="19" t="s">
        <v>15298</v>
      </c>
    </row>
    <row r="759" spans="1:19">
      <c r="A759" s="19" t="s">
        <v>10903</v>
      </c>
      <c r="B759" s="19" t="s">
        <v>10905</v>
      </c>
      <c r="C759" s="19" t="s">
        <v>17020</v>
      </c>
      <c r="D759" s="3" t="s">
        <v>12064</v>
      </c>
      <c r="E759" s="25" t="s">
        <v>4282</v>
      </c>
      <c r="F759" s="20" t="s">
        <v>4276</v>
      </c>
      <c r="G759" s="19" t="s">
        <v>4277</v>
      </c>
      <c r="H759" s="19" t="s">
        <v>4278</v>
      </c>
      <c r="I759" s="19" t="s">
        <v>4279</v>
      </c>
      <c r="J759" s="20" t="s">
        <v>4280</v>
      </c>
      <c r="K759" s="20" t="s">
        <v>4281</v>
      </c>
      <c r="L759" s="25" t="s">
        <v>16935</v>
      </c>
      <c r="M759" s="38">
        <v>2.0781499999999999</v>
      </c>
      <c r="N759" s="38">
        <v>0.83996999999999999</v>
      </c>
      <c r="O759" s="16">
        <v>18.585999999999999</v>
      </c>
      <c r="P759" s="16">
        <f>N759*O759</f>
        <v>15.611682419999999</v>
      </c>
      <c r="Q759" s="16">
        <f>M759*O759</f>
        <v>38.624495899999992</v>
      </c>
      <c r="R759" s="19" t="s">
        <v>36</v>
      </c>
      <c r="S759" s="19" t="s">
        <v>15298</v>
      </c>
    </row>
    <row r="760" spans="1:19">
      <c r="A760" s="19" t="s">
        <v>10903</v>
      </c>
      <c r="B760" s="19" t="s">
        <v>10905</v>
      </c>
      <c r="C760" s="19" t="s">
        <v>17020</v>
      </c>
      <c r="D760" s="20"/>
      <c r="E760" s="25" t="s">
        <v>556</v>
      </c>
      <c r="F760" s="20" t="s">
        <v>8097</v>
      </c>
      <c r="G760" s="19" t="s">
        <v>61</v>
      </c>
      <c r="H760" s="19" t="s">
        <v>553</v>
      </c>
      <c r="I760" s="19" t="s">
        <v>558</v>
      </c>
      <c r="J760" s="20" t="s">
        <v>559</v>
      </c>
      <c r="K760" s="20" t="s">
        <v>560</v>
      </c>
      <c r="L760" s="25" t="s">
        <v>16935</v>
      </c>
      <c r="M760" s="38">
        <v>2.0919300000000001</v>
      </c>
      <c r="N760" s="38">
        <v>0.85143999999999997</v>
      </c>
      <c r="O760" s="16">
        <v>18.364999999999998</v>
      </c>
      <c r="P760" s="16">
        <v>15.637</v>
      </c>
      <c r="Q760" s="16">
        <v>38.417999999999999</v>
      </c>
      <c r="R760" s="19" t="s">
        <v>36</v>
      </c>
      <c r="S760" s="19" t="s">
        <v>15298</v>
      </c>
    </row>
    <row r="761" spans="1:19">
      <c r="A761" s="19" t="s">
        <v>10903</v>
      </c>
      <c r="B761" s="19" t="s">
        <v>10905</v>
      </c>
      <c r="C761" s="19" t="s">
        <v>17020</v>
      </c>
      <c r="D761" s="20"/>
      <c r="E761" s="25" t="s">
        <v>4317</v>
      </c>
      <c r="F761" s="20" t="s">
        <v>4276</v>
      </c>
      <c r="G761" s="19" t="s">
        <v>4307</v>
      </c>
      <c r="H761" s="19" t="s">
        <v>4278</v>
      </c>
      <c r="I761" s="19" t="s">
        <v>4314</v>
      </c>
      <c r="J761" s="20" t="s">
        <v>4315</v>
      </c>
      <c r="K761" s="20" t="s">
        <v>4316</v>
      </c>
      <c r="L761" s="25" t="s">
        <v>16935</v>
      </c>
      <c r="M761" s="38">
        <v>2.0658599999999998</v>
      </c>
      <c r="N761" s="38">
        <v>0.83791000000000004</v>
      </c>
      <c r="O761" s="16">
        <v>18.603000000000002</v>
      </c>
      <c r="P761" s="16">
        <v>15.587999999999999</v>
      </c>
      <c r="Q761" s="16">
        <v>38.430999999999997</v>
      </c>
      <c r="R761" s="19" t="s">
        <v>36</v>
      </c>
      <c r="S761" s="19" t="s">
        <v>15298</v>
      </c>
    </row>
    <row r="762" spans="1:19">
      <c r="A762" s="51" t="s">
        <v>10903</v>
      </c>
      <c r="B762" s="19" t="s">
        <v>10905</v>
      </c>
      <c r="C762" s="19" t="s">
        <v>17020</v>
      </c>
      <c r="D762" s="20"/>
      <c r="E762" s="25" t="s">
        <v>4563</v>
      </c>
      <c r="F762" s="20" t="s">
        <v>4276</v>
      </c>
      <c r="G762" s="19" t="s">
        <v>4307</v>
      </c>
      <c r="H762" s="19" t="s">
        <v>4564</v>
      </c>
      <c r="I762" s="19" t="s">
        <v>4314</v>
      </c>
      <c r="J762" s="20" t="s">
        <v>4315</v>
      </c>
      <c r="K762" s="20" t="s">
        <v>4316</v>
      </c>
      <c r="L762" s="25" t="s">
        <v>16935</v>
      </c>
      <c r="M762" s="38">
        <v>2.0644100000000001</v>
      </c>
      <c r="N762" s="38">
        <v>0.82918000000000003</v>
      </c>
      <c r="O762" s="16">
        <v>18.812000000000001</v>
      </c>
      <c r="P762" s="16">
        <v>15.599</v>
      </c>
      <c r="Q762" s="16">
        <v>38.835999999999999</v>
      </c>
      <c r="R762" s="19" t="s">
        <v>36</v>
      </c>
      <c r="S762" s="19" t="s">
        <v>15298</v>
      </c>
    </row>
    <row r="763" spans="1:19">
      <c r="A763" s="19" t="s">
        <v>10903</v>
      </c>
      <c r="B763" s="19" t="s">
        <v>10905</v>
      </c>
      <c r="C763" s="19" t="s">
        <v>17020</v>
      </c>
      <c r="D763" s="20"/>
      <c r="E763" s="25" t="s">
        <v>4318</v>
      </c>
      <c r="F763" s="20" t="s">
        <v>4276</v>
      </c>
      <c r="G763" s="19" t="s">
        <v>4307</v>
      </c>
      <c r="H763" s="19" t="s">
        <v>4278</v>
      </c>
      <c r="I763" s="19" t="s">
        <v>4314</v>
      </c>
      <c r="J763" s="20" t="s">
        <v>4315</v>
      </c>
      <c r="K763" s="20" t="s">
        <v>4316</v>
      </c>
      <c r="L763" s="25" t="s">
        <v>16935</v>
      </c>
      <c r="M763" s="38">
        <v>2.0640200000000002</v>
      </c>
      <c r="N763" s="38">
        <v>0.82943</v>
      </c>
      <c r="O763" s="16">
        <v>18.8</v>
      </c>
      <c r="P763" s="16">
        <f>N763*O763</f>
        <v>15.593284000000001</v>
      </c>
      <c r="Q763" s="16">
        <f>M763*O763</f>
        <v>38.803576000000007</v>
      </c>
      <c r="R763" s="19" t="s">
        <v>36</v>
      </c>
      <c r="S763" s="19" t="s">
        <v>15298</v>
      </c>
    </row>
    <row r="764" spans="1:19">
      <c r="A764" s="19" t="s">
        <v>10903</v>
      </c>
      <c r="B764" s="19" t="s">
        <v>10905</v>
      </c>
      <c r="C764" s="19" t="s">
        <v>17020</v>
      </c>
      <c r="D764" s="20"/>
      <c r="E764" s="25" t="s">
        <v>4320</v>
      </c>
      <c r="F764" s="20" t="s">
        <v>4276</v>
      </c>
      <c r="G764" s="19" t="s">
        <v>4307</v>
      </c>
      <c r="H764" s="19" t="s">
        <v>4278</v>
      </c>
      <c r="I764" s="19" t="s">
        <v>4314</v>
      </c>
      <c r="J764" s="20" t="s">
        <v>4315</v>
      </c>
      <c r="K764" s="20" t="s">
        <v>4316</v>
      </c>
      <c r="L764" s="25" t="s">
        <v>16935</v>
      </c>
      <c r="M764" s="38">
        <v>2.06711</v>
      </c>
      <c r="N764" s="38">
        <v>0.83086000000000004</v>
      </c>
      <c r="O764" s="16">
        <v>18.77</v>
      </c>
      <c r="P764" s="16">
        <f>N764*O764</f>
        <v>15.595242200000001</v>
      </c>
      <c r="Q764" s="16">
        <f>M764*O764</f>
        <v>38.799654699999998</v>
      </c>
      <c r="R764" s="19" t="s">
        <v>36</v>
      </c>
      <c r="S764" s="19" t="s">
        <v>15298</v>
      </c>
    </row>
    <row r="765" spans="1:19">
      <c r="A765" s="19" t="s">
        <v>10903</v>
      </c>
      <c r="B765" s="19" t="s">
        <v>10905</v>
      </c>
      <c r="C765" s="19" t="s">
        <v>17020</v>
      </c>
      <c r="D765" s="20"/>
      <c r="E765" s="25" t="s">
        <v>4321</v>
      </c>
      <c r="F765" s="20" t="s">
        <v>4276</v>
      </c>
      <c r="G765" s="19" t="s">
        <v>4307</v>
      </c>
      <c r="H765" s="19" t="s">
        <v>4278</v>
      </c>
      <c r="I765" s="19" t="s">
        <v>4314</v>
      </c>
      <c r="J765" s="20" t="s">
        <v>4315</v>
      </c>
      <c r="K765" s="20" t="s">
        <v>4316</v>
      </c>
      <c r="L765" s="25" t="s">
        <v>16935</v>
      </c>
      <c r="M765" s="38">
        <v>2.0674100000000002</v>
      </c>
      <c r="N765" s="38">
        <v>0.83172000000000001</v>
      </c>
      <c r="O765" s="16">
        <v>18.79</v>
      </c>
      <c r="P765" s="16">
        <f>N765*O765</f>
        <v>15.6280188</v>
      </c>
      <c r="Q765" s="16">
        <f>M765*O765</f>
        <v>38.8466339</v>
      </c>
      <c r="R765" s="19" t="s">
        <v>36</v>
      </c>
      <c r="S765" s="19" t="s">
        <v>15298</v>
      </c>
    </row>
    <row r="766" spans="1:19">
      <c r="A766" s="19" t="s">
        <v>10903</v>
      </c>
      <c r="B766" s="19" t="s">
        <v>10905</v>
      </c>
      <c r="C766" s="19" t="s">
        <v>17020</v>
      </c>
      <c r="D766" s="20"/>
      <c r="E766" s="25" t="s">
        <v>4319</v>
      </c>
      <c r="F766" s="20" t="s">
        <v>4276</v>
      </c>
      <c r="G766" s="19" t="s">
        <v>4307</v>
      </c>
      <c r="H766" s="19" t="s">
        <v>4278</v>
      </c>
      <c r="I766" s="19" t="s">
        <v>4314</v>
      </c>
      <c r="J766" s="20" t="s">
        <v>4315</v>
      </c>
      <c r="K766" s="20" t="s">
        <v>4316</v>
      </c>
      <c r="L766" s="25" t="s">
        <v>16935</v>
      </c>
      <c r="M766" s="38">
        <v>2.0665900000000001</v>
      </c>
      <c r="N766" s="38">
        <v>0.83037000000000005</v>
      </c>
      <c r="O766" s="16">
        <v>18.806999999999999</v>
      </c>
      <c r="P766" s="16">
        <f>N766*O766</f>
        <v>15.61676859</v>
      </c>
      <c r="Q766" s="16">
        <f>M766*O766</f>
        <v>38.866358130000002</v>
      </c>
      <c r="R766" s="19" t="s">
        <v>36</v>
      </c>
      <c r="S766" s="19" t="s">
        <v>15298</v>
      </c>
    </row>
    <row r="767" spans="1:19">
      <c r="A767" s="51" t="s">
        <v>10903</v>
      </c>
      <c r="B767" s="19" t="s">
        <v>10905</v>
      </c>
      <c r="C767" s="19" t="s">
        <v>17020</v>
      </c>
      <c r="D767" s="20"/>
      <c r="E767" s="25" t="s">
        <v>4338</v>
      </c>
      <c r="F767" s="20" t="s">
        <v>4276</v>
      </c>
      <c r="G767" s="19" t="s">
        <v>1965</v>
      </c>
      <c r="H767" s="19" t="s">
        <v>4332</v>
      </c>
      <c r="I767" s="19" t="s">
        <v>4333</v>
      </c>
      <c r="J767" s="20" t="s">
        <v>4334</v>
      </c>
      <c r="K767" s="20" t="s">
        <v>4335</v>
      </c>
      <c r="L767" s="25" t="s">
        <v>16935</v>
      </c>
      <c r="M767" s="38">
        <v>2.0805699999999998</v>
      </c>
      <c r="N767" s="38">
        <v>0.84272999999999998</v>
      </c>
      <c r="O767" s="16">
        <v>18.501000000000001</v>
      </c>
      <c r="P767" s="16">
        <v>15.590999999999999</v>
      </c>
      <c r="Q767" s="16">
        <v>38.493000000000002</v>
      </c>
      <c r="R767" s="19" t="s">
        <v>36</v>
      </c>
      <c r="S767" s="19" t="s">
        <v>15298</v>
      </c>
    </row>
    <row r="768" spans="1:19">
      <c r="A768" s="51" t="s">
        <v>10903</v>
      </c>
      <c r="B768" s="19" t="s">
        <v>10905</v>
      </c>
      <c r="C768" s="19" t="s">
        <v>17020</v>
      </c>
      <c r="D768" s="20"/>
      <c r="E768" s="25" t="s">
        <v>4331</v>
      </c>
      <c r="F768" s="20" t="s">
        <v>4276</v>
      </c>
      <c r="G768" s="19" t="s">
        <v>1965</v>
      </c>
      <c r="H768" s="19" t="s">
        <v>4332</v>
      </c>
      <c r="I768" s="19" t="s">
        <v>4333</v>
      </c>
      <c r="J768" s="20" t="s">
        <v>4334</v>
      </c>
      <c r="K768" s="20" t="s">
        <v>4335</v>
      </c>
      <c r="L768" s="25" t="s">
        <v>16935</v>
      </c>
      <c r="M768" s="38">
        <v>2.0794899999999998</v>
      </c>
      <c r="N768" s="38">
        <v>0.84255000000000002</v>
      </c>
      <c r="O768" s="16">
        <v>18.545000000000002</v>
      </c>
      <c r="P768" s="16">
        <v>15.625</v>
      </c>
      <c r="Q768" s="16">
        <v>38.564</v>
      </c>
      <c r="R768" s="19" t="s">
        <v>36</v>
      </c>
      <c r="S768" s="19" t="s">
        <v>15298</v>
      </c>
    </row>
    <row r="769" spans="1:19">
      <c r="A769" s="51" t="s">
        <v>10903</v>
      </c>
      <c r="B769" s="19" t="s">
        <v>10905</v>
      </c>
      <c r="C769" s="19" t="s">
        <v>17020</v>
      </c>
      <c r="D769" s="20"/>
      <c r="E769" s="25" t="s">
        <v>4336</v>
      </c>
      <c r="F769" s="20" t="s">
        <v>4276</v>
      </c>
      <c r="G769" s="19" t="s">
        <v>1965</v>
      </c>
      <c r="H769" s="19" t="s">
        <v>4332</v>
      </c>
      <c r="I769" s="19" t="s">
        <v>4333</v>
      </c>
      <c r="J769" s="20" t="s">
        <v>4334</v>
      </c>
      <c r="K769" s="20" t="s">
        <v>4335</v>
      </c>
      <c r="L769" s="25" t="s">
        <v>16935</v>
      </c>
      <c r="M769" s="38">
        <v>2.0799099999999999</v>
      </c>
      <c r="N769" s="38">
        <v>0.84240000000000004</v>
      </c>
      <c r="O769" s="16">
        <v>18.545999999999999</v>
      </c>
      <c r="P769" s="16">
        <v>15.622999999999999</v>
      </c>
      <c r="Q769" s="16">
        <v>38.573999999999998</v>
      </c>
      <c r="R769" s="19" t="s">
        <v>36</v>
      </c>
      <c r="S769" s="19" t="s">
        <v>15298</v>
      </c>
    </row>
    <row r="770" spans="1:19">
      <c r="A770" s="51" t="s">
        <v>10903</v>
      </c>
      <c r="B770" s="19" t="s">
        <v>10905</v>
      </c>
      <c r="C770" s="19" t="s">
        <v>17020</v>
      </c>
      <c r="D770" s="20"/>
      <c r="E770" s="25" t="s">
        <v>4337</v>
      </c>
      <c r="F770" s="20" t="s">
        <v>4276</v>
      </c>
      <c r="G770" s="19" t="s">
        <v>1965</v>
      </c>
      <c r="H770" s="19" t="s">
        <v>4332</v>
      </c>
      <c r="I770" s="19" t="s">
        <v>4333</v>
      </c>
      <c r="J770" s="20" t="s">
        <v>4334</v>
      </c>
      <c r="K770" s="20" t="s">
        <v>4335</v>
      </c>
      <c r="L770" s="25" t="s">
        <v>16935</v>
      </c>
      <c r="M770" s="38">
        <v>2.08033</v>
      </c>
      <c r="N770" s="38">
        <v>0.84263999999999994</v>
      </c>
      <c r="O770" s="16">
        <v>18.547000000000001</v>
      </c>
      <c r="P770" s="16">
        <v>15.628</v>
      </c>
      <c r="Q770" s="16">
        <v>38.584000000000003</v>
      </c>
      <c r="R770" s="19" t="s">
        <v>36</v>
      </c>
      <c r="S770" s="19" t="s">
        <v>15298</v>
      </c>
    </row>
    <row r="771" spans="1:19">
      <c r="A771" s="51" t="s">
        <v>10903</v>
      </c>
      <c r="B771" s="19" t="s">
        <v>10905</v>
      </c>
      <c r="C771" s="19" t="s">
        <v>17020</v>
      </c>
      <c r="D771" s="20"/>
      <c r="E771" s="25" t="s">
        <v>4339</v>
      </c>
      <c r="F771" s="20" t="s">
        <v>4276</v>
      </c>
      <c r="G771" s="19" t="s">
        <v>1965</v>
      </c>
      <c r="H771" s="19" t="s">
        <v>4332</v>
      </c>
      <c r="I771" s="19" t="s">
        <v>4333</v>
      </c>
      <c r="J771" s="20" t="s">
        <v>4334</v>
      </c>
      <c r="K771" s="20" t="s">
        <v>4335</v>
      </c>
      <c r="L771" s="25" t="s">
        <v>16935</v>
      </c>
      <c r="M771" s="38">
        <v>2.0811799999999998</v>
      </c>
      <c r="N771" s="38">
        <v>0.84269000000000005</v>
      </c>
      <c r="O771" s="16">
        <v>18.550999999999998</v>
      </c>
      <c r="P771" s="16">
        <v>15.632999999999999</v>
      </c>
      <c r="Q771" s="16">
        <v>38.607999999999997</v>
      </c>
      <c r="R771" s="19" t="s">
        <v>36</v>
      </c>
      <c r="S771" s="19" t="s">
        <v>15298</v>
      </c>
    </row>
    <row r="772" spans="1:19">
      <c r="A772" s="51" t="s">
        <v>10903</v>
      </c>
      <c r="B772" s="19" t="s">
        <v>10905</v>
      </c>
      <c r="C772" s="19" t="s">
        <v>17020</v>
      </c>
      <c r="D772" s="20"/>
      <c r="E772" s="25" t="s">
        <v>4340</v>
      </c>
      <c r="F772" s="20" t="s">
        <v>4276</v>
      </c>
      <c r="G772" s="19" t="s">
        <v>1965</v>
      </c>
      <c r="H772" s="19" t="s">
        <v>4332</v>
      </c>
      <c r="I772" s="19" t="s">
        <v>4333</v>
      </c>
      <c r="J772" s="20" t="s">
        <v>4334</v>
      </c>
      <c r="K772" s="20" t="s">
        <v>4335</v>
      </c>
      <c r="L772" s="25" t="s">
        <v>16935</v>
      </c>
      <c r="M772" s="38">
        <v>2.08345</v>
      </c>
      <c r="N772" s="38">
        <v>0.84438999999999997</v>
      </c>
      <c r="O772" s="16">
        <v>18.523</v>
      </c>
      <c r="P772" s="16">
        <v>15.641</v>
      </c>
      <c r="Q772" s="16">
        <v>38.591999999999999</v>
      </c>
      <c r="R772" s="19" t="s">
        <v>36</v>
      </c>
      <c r="S772" s="19" t="s">
        <v>15298</v>
      </c>
    </row>
    <row r="773" spans="1:19">
      <c r="A773" s="46" t="s">
        <v>10903</v>
      </c>
      <c r="B773" s="19" t="s">
        <v>10905</v>
      </c>
      <c r="C773" s="19" t="s">
        <v>17020</v>
      </c>
      <c r="D773" s="20"/>
      <c r="E773" s="25" t="s">
        <v>4344</v>
      </c>
      <c r="F773" s="20" t="s">
        <v>4276</v>
      </c>
      <c r="G773" s="19" t="s">
        <v>4277</v>
      </c>
      <c r="H773" s="19" t="s">
        <v>4278</v>
      </c>
      <c r="I773" s="19" t="s">
        <v>4345</v>
      </c>
      <c r="J773" s="20" t="s">
        <v>4346</v>
      </c>
      <c r="K773" s="20" t="s">
        <v>4347</v>
      </c>
      <c r="L773" s="25" t="s">
        <v>16935</v>
      </c>
      <c r="M773" s="38">
        <v>2.0742600000000002</v>
      </c>
      <c r="N773" s="38">
        <v>0.83886000000000005</v>
      </c>
      <c r="O773" s="16">
        <v>18.567</v>
      </c>
      <c r="P773" s="16">
        <v>15.574999999999999</v>
      </c>
      <c r="Q773" s="16">
        <v>38.512999999999998</v>
      </c>
      <c r="R773" s="19" t="s">
        <v>36</v>
      </c>
      <c r="S773" s="19" t="s">
        <v>15298</v>
      </c>
    </row>
    <row r="774" spans="1:19">
      <c r="A774" s="19" t="s">
        <v>10903</v>
      </c>
      <c r="B774" s="19" t="s">
        <v>10905</v>
      </c>
      <c r="C774" s="19" t="s">
        <v>17020</v>
      </c>
      <c r="D774" s="20"/>
      <c r="E774" s="25" t="s">
        <v>4375</v>
      </c>
      <c r="F774" s="20" t="s">
        <v>4276</v>
      </c>
      <c r="G774" s="19" t="s">
        <v>1965</v>
      </c>
      <c r="H774" s="19"/>
      <c r="I774" s="19" t="s">
        <v>4372</v>
      </c>
      <c r="J774" s="20" t="s">
        <v>4334</v>
      </c>
      <c r="K774" s="20" t="s">
        <v>4335</v>
      </c>
      <c r="L774" s="25" t="s">
        <v>16935</v>
      </c>
      <c r="M774" s="38">
        <v>2.0770900000000001</v>
      </c>
      <c r="N774" s="38">
        <v>0.84202999999999995</v>
      </c>
      <c r="O774" s="16">
        <v>18.532</v>
      </c>
      <c r="P774" s="16">
        <v>15.603999999999999</v>
      </c>
      <c r="Q774" s="16">
        <v>38.493000000000002</v>
      </c>
      <c r="R774" s="19" t="s">
        <v>36</v>
      </c>
      <c r="S774" s="19" t="s">
        <v>15298</v>
      </c>
    </row>
    <row r="775" spans="1:19">
      <c r="A775" s="19" t="s">
        <v>10903</v>
      </c>
      <c r="B775" s="19" t="s">
        <v>10905</v>
      </c>
      <c r="C775" s="19" t="s">
        <v>17020</v>
      </c>
      <c r="D775" s="20"/>
      <c r="E775" s="25" t="s">
        <v>4374</v>
      </c>
      <c r="F775" s="20" t="s">
        <v>4276</v>
      </c>
      <c r="G775" s="19" t="s">
        <v>1965</v>
      </c>
      <c r="H775" s="19"/>
      <c r="I775" s="19" t="s">
        <v>4372</v>
      </c>
      <c r="J775" s="20" t="s">
        <v>4334</v>
      </c>
      <c r="K775" s="20" t="s">
        <v>4335</v>
      </c>
      <c r="L775" s="25" t="s">
        <v>16935</v>
      </c>
      <c r="M775" s="38">
        <v>2.0769199999999999</v>
      </c>
      <c r="N775" s="38">
        <v>0.84191000000000005</v>
      </c>
      <c r="O775" s="16">
        <v>18.535</v>
      </c>
      <c r="P775" s="16">
        <v>15.605</v>
      </c>
      <c r="Q775" s="16">
        <v>38.496000000000002</v>
      </c>
      <c r="R775" s="19" t="s">
        <v>36</v>
      </c>
      <c r="S775" s="19" t="s">
        <v>15298</v>
      </c>
    </row>
    <row r="776" spans="1:19">
      <c r="A776" s="19" t="s">
        <v>10903</v>
      </c>
      <c r="B776" s="19" t="s">
        <v>10905</v>
      </c>
      <c r="C776" s="19" t="s">
        <v>17020</v>
      </c>
      <c r="D776" s="20"/>
      <c r="E776" s="25" t="s">
        <v>4370</v>
      </c>
      <c r="F776" s="20" t="s">
        <v>4276</v>
      </c>
      <c r="G776" s="19" t="s">
        <v>1965</v>
      </c>
      <c r="H776" s="19" t="s">
        <v>4371</v>
      </c>
      <c r="I776" s="19" t="s">
        <v>4372</v>
      </c>
      <c r="J776" s="20" t="s">
        <v>4334</v>
      </c>
      <c r="K776" s="20" t="s">
        <v>4335</v>
      </c>
      <c r="L776" s="25" t="s">
        <v>16935</v>
      </c>
      <c r="M776" s="38">
        <v>2.0783</v>
      </c>
      <c r="N776" s="38">
        <v>0.84201999999999999</v>
      </c>
      <c r="O776" s="16">
        <v>18.535</v>
      </c>
      <c r="P776" s="16">
        <v>15.606999999999999</v>
      </c>
      <c r="Q776" s="16">
        <v>38.521000000000001</v>
      </c>
      <c r="R776" s="19" t="s">
        <v>36</v>
      </c>
      <c r="S776" s="19" t="s">
        <v>15298</v>
      </c>
    </row>
    <row r="777" spans="1:19">
      <c r="A777" s="19" t="s">
        <v>10903</v>
      </c>
      <c r="B777" s="19" t="s">
        <v>10905</v>
      </c>
      <c r="C777" s="19" t="s">
        <v>17020</v>
      </c>
      <c r="D777" s="20"/>
      <c r="E777" s="25" t="s">
        <v>4376</v>
      </c>
      <c r="F777" s="20" t="s">
        <v>4276</v>
      </c>
      <c r="G777" s="19" t="s">
        <v>1965</v>
      </c>
      <c r="H777" s="19"/>
      <c r="I777" s="19" t="s">
        <v>4372</v>
      </c>
      <c r="J777" s="20" t="s">
        <v>4334</v>
      </c>
      <c r="K777" s="20" t="s">
        <v>4335</v>
      </c>
      <c r="L777" s="25" t="s">
        <v>16935</v>
      </c>
      <c r="M777" s="38">
        <v>2.0784600000000002</v>
      </c>
      <c r="N777" s="38">
        <v>0.84245999999999999</v>
      </c>
      <c r="O777" s="16">
        <v>18.544</v>
      </c>
      <c r="P777" s="16">
        <v>15.622999999999999</v>
      </c>
      <c r="Q777" s="16">
        <v>38.542999999999999</v>
      </c>
      <c r="R777" s="19" t="s">
        <v>36</v>
      </c>
      <c r="S777" s="19" t="s">
        <v>15298</v>
      </c>
    </row>
    <row r="778" spans="1:19">
      <c r="A778" s="19" t="s">
        <v>10903</v>
      </c>
      <c r="B778" s="19" t="s">
        <v>10905</v>
      </c>
      <c r="C778" s="19" t="s">
        <v>17020</v>
      </c>
      <c r="D778" s="20"/>
      <c r="E778" s="25" t="s">
        <v>4377</v>
      </c>
      <c r="F778" s="20" t="s">
        <v>4276</v>
      </c>
      <c r="G778" s="19" t="s">
        <v>1965</v>
      </c>
      <c r="H778" s="19" t="s">
        <v>4372</v>
      </c>
      <c r="I778" s="19" t="s">
        <v>4378</v>
      </c>
      <c r="J778" s="20" t="s">
        <v>4334</v>
      </c>
      <c r="K778" s="20" t="s">
        <v>4335</v>
      </c>
      <c r="L778" s="25" t="s">
        <v>16935</v>
      </c>
      <c r="M778" s="38">
        <v>2.0751599999999999</v>
      </c>
      <c r="N778" s="38">
        <v>0.84064000000000005</v>
      </c>
      <c r="O778" s="16">
        <v>18.579999999999998</v>
      </c>
      <c r="P778" s="16">
        <v>15.619</v>
      </c>
      <c r="Q778" s="16">
        <v>38.555999999999997</v>
      </c>
      <c r="R778" s="19" t="s">
        <v>36</v>
      </c>
      <c r="S778" s="19" t="s">
        <v>15298</v>
      </c>
    </row>
    <row r="779" spans="1:19">
      <c r="A779" s="19" t="s">
        <v>10903</v>
      </c>
      <c r="B779" s="19" t="s">
        <v>10905</v>
      </c>
      <c r="C779" s="19" t="s">
        <v>17020</v>
      </c>
      <c r="D779" s="20"/>
      <c r="E779" s="25" t="s">
        <v>4391</v>
      </c>
      <c r="F779" s="20" t="s">
        <v>4276</v>
      </c>
      <c r="G779" s="19" t="s">
        <v>4277</v>
      </c>
      <c r="H779" s="19" t="s">
        <v>4278</v>
      </c>
      <c r="I779" s="19" t="s">
        <v>4386</v>
      </c>
      <c r="J779" s="20" t="s">
        <v>4387</v>
      </c>
      <c r="K779" s="20" t="s">
        <v>4388</v>
      </c>
      <c r="L779" s="25" t="s">
        <v>16935</v>
      </c>
      <c r="M779" s="38">
        <v>2.0768900000000001</v>
      </c>
      <c r="N779" s="38">
        <v>0.84177000000000002</v>
      </c>
      <c r="O779" s="16">
        <v>18.486000000000001</v>
      </c>
      <c r="P779" s="16">
        <v>15.561</v>
      </c>
      <c r="Q779" s="16">
        <v>38.393000000000001</v>
      </c>
      <c r="R779" s="19" t="s">
        <v>36</v>
      </c>
      <c r="S779" s="19" t="s">
        <v>15298</v>
      </c>
    </row>
    <row r="780" spans="1:19">
      <c r="A780" s="19" t="s">
        <v>10903</v>
      </c>
      <c r="B780" s="19" t="s">
        <v>10905</v>
      </c>
      <c r="C780" s="19" t="s">
        <v>17020</v>
      </c>
      <c r="D780" s="20"/>
      <c r="E780" s="25" t="s">
        <v>4389</v>
      </c>
      <c r="F780" s="20" t="s">
        <v>4276</v>
      </c>
      <c r="G780" s="19" t="s">
        <v>4277</v>
      </c>
      <c r="H780" s="19" t="s">
        <v>4278</v>
      </c>
      <c r="I780" s="19" t="s">
        <v>4386</v>
      </c>
      <c r="J780" s="20" t="s">
        <v>4387</v>
      </c>
      <c r="K780" s="20" t="s">
        <v>4388</v>
      </c>
      <c r="L780" s="25" t="s">
        <v>16935</v>
      </c>
      <c r="M780" s="38">
        <v>2.0757400000000001</v>
      </c>
      <c r="N780" s="38">
        <v>0.84009999999999996</v>
      </c>
      <c r="O780" s="16">
        <v>18.536000000000001</v>
      </c>
      <c r="P780" s="16">
        <v>15.571999999999999</v>
      </c>
      <c r="Q780" s="16">
        <v>38.475999999999999</v>
      </c>
      <c r="R780" s="19" t="s">
        <v>36</v>
      </c>
      <c r="S780" s="19" t="s">
        <v>15298</v>
      </c>
    </row>
    <row r="781" spans="1:19">
      <c r="A781" s="19" t="s">
        <v>10903</v>
      </c>
      <c r="B781" s="19" t="s">
        <v>10905</v>
      </c>
      <c r="C781" s="19" t="s">
        <v>17020</v>
      </c>
      <c r="D781" s="20"/>
      <c r="E781" s="25" t="s">
        <v>4385</v>
      </c>
      <c r="F781" s="20" t="s">
        <v>4276</v>
      </c>
      <c r="G781" s="19" t="s">
        <v>4277</v>
      </c>
      <c r="H781" s="19" t="s">
        <v>4278</v>
      </c>
      <c r="I781" s="19" t="s">
        <v>4386</v>
      </c>
      <c r="J781" s="20" t="s">
        <v>4387</v>
      </c>
      <c r="K781" s="20" t="s">
        <v>4388</v>
      </c>
      <c r="L781" s="25" t="s">
        <v>16935</v>
      </c>
      <c r="M781" s="38">
        <v>2.0756800000000002</v>
      </c>
      <c r="N781" s="38">
        <v>0.83994999999999997</v>
      </c>
      <c r="O781" s="16">
        <v>18.54</v>
      </c>
      <c r="P781" s="16">
        <v>15.573</v>
      </c>
      <c r="Q781" s="16">
        <v>38.482999999999997</v>
      </c>
      <c r="R781" s="19" t="s">
        <v>36</v>
      </c>
      <c r="S781" s="19" t="s">
        <v>15298</v>
      </c>
    </row>
    <row r="782" spans="1:19">
      <c r="A782" s="19" t="s">
        <v>10903</v>
      </c>
      <c r="B782" s="19" t="s">
        <v>10905</v>
      </c>
      <c r="C782" s="19" t="s">
        <v>17020</v>
      </c>
      <c r="D782" s="20"/>
      <c r="E782" s="25" t="s">
        <v>4390</v>
      </c>
      <c r="F782" s="20" t="s">
        <v>4276</v>
      </c>
      <c r="G782" s="19" t="s">
        <v>4277</v>
      </c>
      <c r="H782" s="19" t="s">
        <v>4278</v>
      </c>
      <c r="I782" s="19" t="s">
        <v>4386</v>
      </c>
      <c r="J782" s="20" t="s">
        <v>4387</v>
      </c>
      <c r="K782" s="20" t="s">
        <v>4388</v>
      </c>
      <c r="L782" s="25" t="s">
        <v>16935</v>
      </c>
      <c r="M782" s="38">
        <v>2.07674</v>
      </c>
      <c r="N782" s="38">
        <v>0.84033000000000002</v>
      </c>
      <c r="O782" s="16">
        <v>18.527000000000001</v>
      </c>
      <c r="P782" s="16">
        <v>15.569000000000001</v>
      </c>
      <c r="Q782" s="16">
        <v>38.475999999999999</v>
      </c>
      <c r="R782" s="19" t="s">
        <v>36</v>
      </c>
      <c r="S782" s="19" t="s">
        <v>15298</v>
      </c>
    </row>
    <row r="783" spans="1:19">
      <c r="A783" s="19" t="s">
        <v>10903</v>
      </c>
      <c r="B783" s="19" t="s">
        <v>10905</v>
      </c>
      <c r="C783" s="19" t="s">
        <v>17020</v>
      </c>
      <c r="D783" s="20"/>
      <c r="E783" s="25" t="s">
        <v>4396</v>
      </c>
      <c r="F783" s="20" t="s">
        <v>4276</v>
      </c>
      <c r="G783" s="19" t="s">
        <v>4277</v>
      </c>
      <c r="H783" s="19" t="s">
        <v>4393</v>
      </c>
      <c r="I783" s="19" t="s">
        <v>4397</v>
      </c>
      <c r="J783" s="20" t="s">
        <v>4325</v>
      </c>
      <c r="K783" s="20" t="s">
        <v>4326</v>
      </c>
      <c r="L783" s="25" t="s">
        <v>16935</v>
      </c>
      <c r="M783" s="38">
        <v>2.0735199999999998</v>
      </c>
      <c r="N783" s="38">
        <v>0.83982000000000001</v>
      </c>
      <c r="O783" s="16">
        <v>18.541</v>
      </c>
      <c r="P783" s="16">
        <v>15.571</v>
      </c>
      <c r="Q783" s="16">
        <v>38.445</v>
      </c>
      <c r="R783" s="19" t="s">
        <v>36</v>
      </c>
      <c r="S783" s="19" t="s">
        <v>15298</v>
      </c>
    </row>
    <row r="784" spans="1:19">
      <c r="A784" s="19" t="s">
        <v>10903</v>
      </c>
      <c r="B784" s="19" t="s">
        <v>10905</v>
      </c>
      <c r="C784" s="19" t="s">
        <v>17020</v>
      </c>
      <c r="D784" s="20"/>
      <c r="E784" s="25" t="s">
        <v>4402</v>
      </c>
      <c r="F784" s="20" t="s">
        <v>4276</v>
      </c>
      <c r="G784" s="19" t="s">
        <v>4277</v>
      </c>
      <c r="H784" s="19" t="s">
        <v>4393</v>
      </c>
      <c r="I784" s="19" t="s">
        <v>4397</v>
      </c>
      <c r="J784" s="20" t="s">
        <v>4325</v>
      </c>
      <c r="K784" s="20" t="s">
        <v>4326</v>
      </c>
      <c r="L784" s="25" t="s">
        <v>16935</v>
      </c>
      <c r="M784" s="38">
        <v>2.0775399999999999</v>
      </c>
      <c r="N784" s="38">
        <v>0.84255000000000002</v>
      </c>
      <c r="O784" s="16">
        <v>18.475000000000001</v>
      </c>
      <c r="P784" s="16">
        <v>15.566000000000001</v>
      </c>
      <c r="Q784" s="16">
        <v>38.383000000000003</v>
      </c>
      <c r="R784" s="19" t="s">
        <v>36</v>
      </c>
      <c r="S784" s="19" t="s">
        <v>15298</v>
      </c>
    </row>
    <row r="785" spans="1:19">
      <c r="A785" s="19" t="s">
        <v>10903</v>
      </c>
      <c r="B785" s="19" t="s">
        <v>10905</v>
      </c>
      <c r="C785" s="19" t="s">
        <v>17020</v>
      </c>
      <c r="D785" s="20"/>
      <c r="E785" s="25" t="s">
        <v>4400</v>
      </c>
      <c r="F785" s="20" t="s">
        <v>4276</v>
      </c>
      <c r="G785" s="19" t="s">
        <v>4277</v>
      </c>
      <c r="H785" s="19" t="s">
        <v>4393</v>
      </c>
      <c r="I785" s="19" t="s">
        <v>4397</v>
      </c>
      <c r="J785" s="20" t="s">
        <v>4325</v>
      </c>
      <c r="K785" s="20" t="s">
        <v>4326</v>
      </c>
      <c r="L785" s="25" t="s">
        <v>16935</v>
      </c>
      <c r="M785" s="38">
        <v>2.0765500000000001</v>
      </c>
      <c r="N785" s="38">
        <v>0.84097999999999995</v>
      </c>
      <c r="O785" s="16">
        <v>18.507999999999999</v>
      </c>
      <c r="P785" s="16">
        <v>15.565</v>
      </c>
      <c r="Q785" s="16">
        <v>38.433</v>
      </c>
      <c r="R785" s="19" t="s">
        <v>36</v>
      </c>
      <c r="S785" s="19" t="s">
        <v>15298</v>
      </c>
    </row>
    <row r="786" spans="1:19">
      <c r="A786" s="19" t="s">
        <v>10903</v>
      </c>
      <c r="B786" s="19" t="s">
        <v>10905</v>
      </c>
      <c r="C786" s="19" t="s">
        <v>17020</v>
      </c>
      <c r="D786" s="20"/>
      <c r="E786" s="25" t="s">
        <v>4399</v>
      </c>
      <c r="F786" s="20" t="s">
        <v>4276</v>
      </c>
      <c r="G786" s="19" t="s">
        <v>4277</v>
      </c>
      <c r="H786" s="19" t="s">
        <v>4393</v>
      </c>
      <c r="I786" s="19" t="s">
        <v>4397</v>
      </c>
      <c r="J786" s="20" t="s">
        <v>4325</v>
      </c>
      <c r="K786" s="20" t="s">
        <v>4326</v>
      </c>
      <c r="L786" s="25" t="s">
        <v>16935</v>
      </c>
      <c r="M786" s="38">
        <v>2.0762800000000001</v>
      </c>
      <c r="N786" s="38">
        <v>0.84106999999999998</v>
      </c>
      <c r="O786" s="16">
        <v>18.515999999999998</v>
      </c>
      <c r="P786" s="16">
        <v>15.573</v>
      </c>
      <c r="Q786" s="16">
        <v>38.444000000000003</v>
      </c>
      <c r="R786" s="19" t="s">
        <v>36</v>
      </c>
      <c r="S786" s="19" t="s">
        <v>15298</v>
      </c>
    </row>
    <row r="787" spans="1:19">
      <c r="A787" s="19" t="s">
        <v>10903</v>
      </c>
      <c r="B787" s="19" t="s">
        <v>10905</v>
      </c>
      <c r="C787" s="19" t="s">
        <v>17020</v>
      </c>
      <c r="D787" s="20"/>
      <c r="E787" s="25" t="s">
        <v>4398</v>
      </c>
      <c r="F787" s="20" t="s">
        <v>4276</v>
      </c>
      <c r="G787" s="19" t="s">
        <v>4277</v>
      </c>
      <c r="H787" s="19" t="s">
        <v>4393</v>
      </c>
      <c r="I787" s="19" t="s">
        <v>4397</v>
      </c>
      <c r="J787" s="20" t="s">
        <v>4325</v>
      </c>
      <c r="K787" s="20" t="s">
        <v>4326</v>
      </c>
      <c r="L787" s="25" t="s">
        <v>16935</v>
      </c>
      <c r="M787" s="38">
        <v>2.07457</v>
      </c>
      <c r="N787" s="38">
        <v>0.84003000000000005</v>
      </c>
      <c r="O787" s="16">
        <v>18.553999999999998</v>
      </c>
      <c r="P787" s="16">
        <v>15.586</v>
      </c>
      <c r="Q787" s="16">
        <v>38.491999999999997</v>
      </c>
      <c r="R787" s="19" t="s">
        <v>36</v>
      </c>
      <c r="S787" s="19" t="s">
        <v>15298</v>
      </c>
    </row>
    <row r="788" spans="1:19">
      <c r="A788" s="19" t="s">
        <v>10903</v>
      </c>
      <c r="B788" s="19" t="s">
        <v>10905</v>
      </c>
      <c r="C788" s="19" t="s">
        <v>17020</v>
      </c>
      <c r="D788" s="20"/>
      <c r="E788" s="25" t="s">
        <v>4403</v>
      </c>
      <c r="F788" s="20" t="s">
        <v>4276</v>
      </c>
      <c r="G788" s="19" t="s">
        <v>4277</v>
      </c>
      <c r="H788" s="19" t="s">
        <v>4393</v>
      </c>
      <c r="I788" s="19" t="s">
        <v>4397</v>
      </c>
      <c r="J788" s="20" t="s">
        <v>4325</v>
      </c>
      <c r="K788" s="20" t="s">
        <v>4326</v>
      </c>
      <c r="L788" s="25" t="s">
        <v>16935</v>
      </c>
      <c r="M788" s="38">
        <v>2.0775800000000002</v>
      </c>
      <c r="N788" s="38">
        <v>0.84162999999999999</v>
      </c>
      <c r="O788" s="16">
        <v>18.506</v>
      </c>
      <c r="P788" s="16">
        <v>15.574999999999999</v>
      </c>
      <c r="Q788" s="16">
        <v>38.448</v>
      </c>
      <c r="R788" s="19" t="s">
        <v>36</v>
      </c>
      <c r="S788" s="19" t="s">
        <v>15298</v>
      </c>
    </row>
    <row r="789" spans="1:19">
      <c r="A789" s="19" t="s">
        <v>10903</v>
      </c>
      <c r="B789" s="19" t="s">
        <v>10905</v>
      </c>
      <c r="C789" s="19" t="s">
        <v>17020</v>
      </c>
      <c r="D789" s="20"/>
      <c r="E789" s="25" t="s">
        <v>4449</v>
      </c>
      <c r="F789" s="20" t="s">
        <v>4276</v>
      </c>
      <c r="G789" s="19" t="s">
        <v>4277</v>
      </c>
      <c r="H789" s="19" t="s">
        <v>4450</v>
      </c>
      <c r="I789" s="19" t="s">
        <v>4451</v>
      </c>
      <c r="J789" s="20" t="s">
        <v>4325</v>
      </c>
      <c r="K789" s="20" t="s">
        <v>4326</v>
      </c>
      <c r="L789" s="25" t="s">
        <v>16935</v>
      </c>
      <c r="M789" s="38">
        <v>2.0658099999999999</v>
      </c>
      <c r="N789" s="38">
        <v>0.83128999999999997</v>
      </c>
      <c r="O789" s="16">
        <v>18.763999999999999</v>
      </c>
      <c r="P789" s="16">
        <f t="shared" ref="P789:P795" si="18">N789*O789</f>
        <v>15.598325559999999</v>
      </c>
      <c r="Q789" s="16">
        <f t="shared" ref="Q789:Q795" si="19">M789*O789</f>
        <v>38.76285884</v>
      </c>
      <c r="R789" s="19" t="s">
        <v>36</v>
      </c>
      <c r="S789" s="19" t="s">
        <v>15298</v>
      </c>
    </row>
    <row r="790" spans="1:19">
      <c r="A790" s="19" t="s">
        <v>10903</v>
      </c>
      <c r="B790" s="19" t="s">
        <v>10905</v>
      </c>
      <c r="C790" s="19" t="s">
        <v>17020</v>
      </c>
      <c r="D790" s="20"/>
      <c r="E790" s="25" t="s">
        <v>4463</v>
      </c>
      <c r="F790" s="20" t="s">
        <v>4276</v>
      </c>
      <c r="G790" s="19" t="s">
        <v>4277</v>
      </c>
      <c r="H790" s="19" t="s">
        <v>4458</v>
      </c>
      <c r="I790" s="19" t="s">
        <v>4459</v>
      </c>
      <c r="J790" s="20" t="s">
        <v>11454</v>
      </c>
      <c r="K790" s="20" t="s">
        <v>11455</v>
      </c>
      <c r="L790" s="25" t="s">
        <v>16935</v>
      </c>
      <c r="M790" s="38">
        <v>2.0719400000000001</v>
      </c>
      <c r="N790" s="38">
        <v>0.83586000000000005</v>
      </c>
      <c r="O790" s="16">
        <v>18.658999999999999</v>
      </c>
      <c r="P790" s="16">
        <f t="shared" si="18"/>
        <v>15.596311740000001</v>
      </c>
      <c r="Q790" s="16">
        <f t="shared" si="19"/>
        <v>38.660328460000002</v>
      </c>
      <c r="R790" s="19" t="s">
        <v>36</v>
      </c>
      <c r="S790" s="19" t="s">
        <v>15298</v>
      </c>
    </row>
    <row r="791" spans="1:19">
      <c r="A791" s="19" t="s">
        <v>10903</v>
      </c>
      <c r="B791" s="19" t="s">
        <v>10905</v>
      </c>
      <c r="C791" s="19" t="s">
        <v>17020</v>
      </c>
      <c r="D791" s="20"/>
      <c r="E791" s="25" t="s">
        <v>4462</v>
      </c>
      <c r="F791" s="20" t="s">
        <v>4276</v>
      </c>
      <c r="G791" s="19" t="s">
        <v>4277</v>
      </c>
      <c r="H791" s="19" t="s">
        <v>4458</v>
      </c>
      <c r="I791" s="19" t="s">
        <v>4459</v>
      </c>
      <c r="J791" s="20" t="s">
        <v>11454</v>
      </c>
      <c r="K791" s="20" t="s">
        <v>11455</v>
      </c>
      <c r="L791" s="25" t="s">
        <v>16935</v>
      </c>
      <c r="M791" s="38">
        <v>2.0718200000000002</v>
      </c>
      <c r="N791" s="38">
        <v>0.83594999999999997</v>
      </c>
      <c r="O791" s="16">
        <v>18.667000000000002</v>
      </c>
      <c r="P791" s="16">
        <f t="shared" si="18"/>
        <v>15.60467865</v>
      </c>
      <c r="Q791" s="16">
        <f t="shared" si="19"/>
        <v>38.674663940000009</v>
      </c>
      <c r="R791" s="19" t="s">
        <v>36</v>
      </c>
      <c r="S791" s="19" t="s">
        <v>15298</v>
      </c>
    </row>
    <row r="792" spans="1:19">
      <c r="A792" s="19" t="s">
        <v>10903</v>
      </c>
      <c r="B792" s="19" t="s">
        <v>10905</v>
      </c>
      <c r="C792" s="19" t="s">
        <v>17020</v>
      </c>
      <c r="D792" s="20"/>
      <c r="E792" s="25" t="s">
        <v>4464</v>
      </c>
      <c r="F792" s="20" t="s">
        <v>4276</v>
      </c>
      <c r="G792" s="19" t="s">
        <v>4277</v>
      </c>
      <c r="H792" s="19" t="s">
        <v>4458</v>
      </c>
      <c r="I792" s="19" t="s">
        <v>4459</v>
      </c>
      <c r="J792" s="20" t="s">
        <v>11454</v>
      </c>
      <c r="K792" s="20" t="s">
        <v>11455</v>
      </c>
      <c r="L792" s="25" t="s">
        <v>16935</v>
      </c>
      <c r="M792" s="38">
        <v>2.0719500000000002</v>
      </c>
      <c r="N792" s="38">
        <v>0.83601000000000003</v>
      </c>
      <c r="O792" s="16">
        <v>18.670999999999999</v>
      </c>
      <c r="P792" s="16">
        <f t="shared" si="18"/>
        <v>15.60914271</v>
      </c>
      <c r="Q792" s="16">
        <f t="shared" si="19"/>
        <v>38.685378450000002</v>
      </c>
      <c r="R792" s="19" t="s">
        <v>36</v>
      </c>
      <c r="S792" s="19" t="s">
        <v>15298</v>
      </c>
    </row>
    <row r="793" spans="1:19">
      <c r="A793" s="19" t="s">
        <v>10903</v>
      </c>
      <c r="B793" s="19" t="s">
        <v>10905</v>
      </c>
      <c r="C793" s="19" t="s">
        <v>17020</v>
      </c>
      <c r="D793" s="20"/>
      <c r="E793" s="25" t="s">
        <v>4465</v>
      </c>
      <c r="F793" s="20" t="s">
        <v>4276</v>
      </c>
      <c r="G793" s="19" t="s">
        <v>4277</v>
      </c>
      <c r="H793" s="19" t="s">
        <v>4458</v>
      </c>
      <c r="I793" s="19" t="s">
        <v>4459</v>
      </c>
      <c r="J793" s="20" t="s">
        <v>11454</v>
      </c>
      <c r="K793" s="20" t="s">
        <v>11455</v>
      </c>
      <c r="L793" s="25" t="s">
        <v>16935</v>
      </c>
      <c r="M793" s="38">
        <v>2.0720200000000002</v>
      </c>
      <c r="N793" s="38">
        <v>0.83596000000000004</v>
      </c>
      <c r="O793" s="16">
        <v>18.678000000000001</v>
      </c>
      <c r="P793" s="16">
        <f t="shared" si="18"/>
        <v>15.614060880000002</v>
      </c>
      <c r="Q793" s="16">
        <f t="shared" si="19"/>
        <v>38.701189560000003</v>
      </c>
      <c r="R793" s="19" t="s">
        <v>36</v>
      </c>
      <c r="S793" s="19" t="s">
        <v>15298</v>
      </c>
    </row>
    <row r="794" spans="1:19">
      <c r="A794" s="19" t="s">
        <v>10903</v>
      </c>
      <c r="B794" s="19" t="s">
        <v>10905</v>
      </c>
      <c r="C794" s="19" t="s">
        <v>17020</v>
      </c>
      <c r="D794" s="20"/>
      <c r="E794" s="25" t="s">
        <v>4466</v>
      </c>
      <c r="F794" s="20" t="s">
        <v>4276</v>
      </c>
      <c r="G794" s="19" t="s">
        <v>4277</v>
      </c>
      <c r="H794" s="19" t="s">
        <v>4458</v>
      </c>
      <c r="I794" s="19" t="s">
        <v>4459</v>
      </c>
      <c r="J794" s="20" t="s">
        <v>11454</v>
      </c>
      <c r="K794" s="20" t="s">
        <v>11455</v>
      </c>
      <c r="L794" s="25" t="s">
        <v>16935</v>
      </c>
      <c r="M794" s="38">
        <v>2.0739999999999998</v>
      </c>
      <c r="N794" s="38">
        <v>0.83642000000000005</v>
      </c>
      <c r="O794" s="16">
        <v>18.654</v>
      </c>
      <c r="P794" s="16">
        <f t="shared" si="18"/>
        <v>15.602578680000001</v>
      </c>
      <c r="Q794" s="16">
        <f t="shared" si="19"/>
        <v>38.688395999999997</v>
      </c>
      <c r="R794" s="19" t="s">
        <v>36</v>
      </c>
      <c r="S794" s="19" t="s">
        <v>15298</v>
      </c>
    </row>
    <row r="795" spans="1:19">
      <c r="A795" s="19" t="s">
        <v>10903</v>
      </c>
      <c r="B795" s="19" t="s">
        <v>10905</v>
      </c>
      <c r="C795" s="19" t="s">
        <v>17020</v>
      </c>
      <c r="D795" s="20"/>
      <c r="E795" s="25" t="s">
        <v>4461</v>
      </c>
      <c r="F795" s="20" t="s">
        <v>4276</v>
      </c>
      <c r="G795" s="19" t="s">
        <v>4277</v>
      </c>
      <c r="H795" s="19" t="s">
        <v>4458</v>
      </c>
      <c r="I795" s="19" t="s">
        <v>4459</v>
      </c>
      <c r="J795" s="20" t="s">
        <v>11454</v>
      </c>
      <c r="K795" s="20" t="s">
        <v>11455</v>
      </c>
      <c r="L795" s="25" t="s">
        <v>16935</v>
      </c>
      <c r="M795" s="38">
        <v>2.0718000000000001</v>
      </c>
      <c r="N795" s="38">
        <v>0.83560000000000001</v>
      </c>
      <c r="O795" s="16">
        <v>18.699000000000002</v>
      </c>
      <c r="P795" s="16">
        <f t="shared" si="18"/>
        <v>15.624884400000001</v>
      </c>
      <c r="Q795" s="16">
        <f t="shared" si="19"/>
        <v>38.740588200000005</v>
      </c>
      <c r="R795" s="19" t="s">
        <v>36</v>
      </c>
      <c r="S795" s="19" t="s">
        <v>15298</v>
      </c>
    </row>
    <row r="796" spans="1:19">
      <c r="A796" s="19" t="s">
        <v>10903</v>
      </c>
      <c r="B796" s="19" t="s">
        <v>10905</v>
      </c>
      <c r="C796" s="19" t="s">
        <v>17020</v>
      </c>
      <c r="D796" s="20"/>
      <c r="E796" s="25" t="s">
        <v>4471</v>
      </c>
      <c r="F796" s="20" t="s">
        <v>4276</v>
      </c>
      <c r="G796" s="19" t="s">
        <v>4301</v>
      </c>
      <c r="H796" s="19" t="s">
        <v>4468</v>
      </c>
      <c r="I796" s="19" t="s">
        <v>4469</v>
      </c>
      <c r="J796" s="20" t="s">
        <v>4408</v>
      </c>
      <c r="K796" s="20" t="s">
        <v>4409</v>
      </c>
      <c r="L796" s="25" t="s">
        <v>16935</v>
      </c>
      <c r="M796" s="38">
        <v>2.0491899999999998</v>
      </c>
      <c r="N796" s="38">
        <v>0.82272999999999996</v>
      </c>
      <c r="O796" s="16">
        <v>18.937000000000001</v>
      </c>
      <c r="P796" s="16">
        <v>15.58</v>
      </c>
      <c r="Q796" s="16">
        <v>38.805999999999997</v>
      </c>
      <c r="R796" s="19" t="s">
        <v>36</v>
      </c>
      <c r="S796" s="19" t="s">
        <v>15298</v>
      </c>
    </row>
    <row r="797" spans="1:19">
      <c r="A797" s="19" t="s">
        <v>10903</v>
      </c>
      <c r="B797" s="19" t="s">
        <v>10905</v>
      </c>
      <c r="C797" s="19" t="s">
        <v>17020</v>
      </c>
      <c r="D797" s="20"/>
      <c r="E797" s="25" t="s">
        <v>4467</v>
      </c>
      <c r="F797" s="20" t="s">
        <v>4276</v>
      </c>
      <c r="G797" s="19" t="s">
        <v>4301</v>
      </c>
      <c r="H797" s="19" t="s">
        <v>4468</v>
      </c>
      <c r="I797" s="19" t="s">
        <v>4469</v>
      </c>
      <c r="J797" s="20" t="s">
        <v>4408</v>
      </c>
      <c r="K797" s="20" t="s">
        <v>4409</v>
      </c>
      <c r="L797" s="25" t="s">
        <v>16935</v>
      </c>
      <c r="M797" s="38">
        <v>2.0490499999999998</v>
      </c>
      <c r="N797" s="38">
        <v>0.82228999999999997</v>
      </c>
      <c r="O797" s="16">
        <v>18.95</v>
      </c>
      <c r="P797" s="16">
        <v>15.582000000000001</v>
      </c>
      <c r="Q797" s="16">
        <v>38.829000000000001</v>
      </c>
      <c r="R797" s="19" t="s">
        <v>36</v>
      </c>
      <c r="S797" s="19" t="s">
        <v>15298</v>
      </c>
    </row>
    <row r="798" spans="1:19">
      <c r="A798" s="19" t="s">
        <v>10903</v>
      </c>
      <c r="B798" s="19" t="s">
        <v>10905</v>
      </c>
      <c r="C798" s="19" t="s">
        <v>17020</v>
      </c>
      <c r="D798" s="20"/>
      <c r="E798" s="25" t="s">
        <v>4470</v>
      </c>
      <c r="F798" s="20" t="s">
        <v>4276</v>
      </c>
      <c r="G798" s="19" t="s">
        <v>4301</v>
      </c>
      <c r="H798" s="19" t="s">
        <v>4468</v>
      </c>
      <c r="I798" s="19" t="s">
        <v>4469</v>
      </c>
      <c r="J798" s="20" t="s">
        <v>4408</v>
      </c>
      <c r="K798" s="20" t="s">
        <v>4409</v>
      </c>
      <c r="L798" s="25" t="s">
        <v>16935</v>
      </c>
      <c r="M798" s="38">
        <v>2.0491899999999998</v>
      </c>
      <c r="N798" s="38">
        <v>0.82255</v>
      </c>
      <c r="O798" s="16">
        <v>18.949000000000002</v>
      </c>
      <c r="P798" s="16">
        <v>15.586</v>
      </c>
      <c r="Q798" s="16">
        <v>38.83</v>
      </c>
      <c r="R798" s="19" t="s">
        <v>36</v>
      </c>
      <c r="S798" s="19" t="s">
        <v>15298</v>
      </c>
    </row>
    <row r="799" spans="1:19">
      <c r="A799" s="19" t="s">
        <v>10903</v>
      </c>
      <c r="B799" s="19" t="s">
        <v>10905</v>
      </c>
      <c r="C799" s="19" t="s">
        <v>17020</v>
      </c>
      <c r="D799" s="20"/>
      <c r="E799" s="25" t="s">
        <v>4472</v>
      </c>
      <c r="F799" s="20" t="s">
        <v>4276</v>
      </c>
      <c r="G799" s="19" t="s">
        <v>4301</v>
      </c>
      <c r="H799" s="19" t="s">
        <v>4468</v>
      </c>
      <c r="I799" s="19" t="s">
        <v>4469</v>
      </c>
      <c r="J799" s="20" t="s">
        <v>4408</v>
      </c>
      <c r="K799" s="20" t="s">
        <v>4409</v>
      </c>
      <c r="L799" s="25" t="s">
        <v>16935</v>
      </c>
      <c r="M799" s="38">
        <v>2.0495299999999999</v>
      </c>
      <c r="N799" s="38">
        <v>0.82252999999999998</v>
      </c>
      <c r="O799" s="16">
        <v>18.949000000000002</v>
      </c>
      <c r="P799" s="16">
        <v>15.586</v>
      </c>
      <c r="Q799" s="16">
        <v>38.837000000000003</v>
      </c>
      <c r="R799" s="19" t="s">
        <v>36</v>
      </c>
      <c r="S799" s="19" t="s">
        <v>15298</v>
      </c>
    </row>
    <row r="800" spans="1:19">
      <c r="A800" s="19" t="s">
        <v>10903</v>
      </c>
      <c r="B800" s="19" t="s">
        <v>10905</v>
      </c>
      <c r="C800" s="19" t="s">
        <v>17020</v>
      </c>
      <c r="D800" s="20"/>
      <c r="E800" s="25" t="s">
        <v>4473</v>
      </c>
      <c r="F800" s="20" t="s">
        <v>4276</v>
      </c>
      <c r="G800" s="19" t="s">
        <v>4301</v>
      </c>
      <c r="H800" s="19" t="s">
        <v>4468</v>
      </c>
      <c r="I800" s="19" t="s">
        <v>4469</v>
      </c>
      <c r="J800" s="20" t="s">
        <v>4408</v>
      </c>
      <c r="K800" s="20" t="s">
        <v>4409</v>
      </c>
      <c r="L800" s="25" t="s">
        <v>16935</v>
      </c>
      <c r="M800" s="38">
        <v>2.0498400000000001</v>
      </c>
      <c r="N800" s="38">
        <v>0.82272000000000001</v>
      </c>
      <c r="O800" s="16">
        <v>18.952000000000002</v>
      </c>
      <c r="P800" s="16">
        <v>15.592000000000001</v>
      </c>
      <c r="Q800" s="16">
        <v>38.848999999999997</v>
      </c>
      <c r="R800" s="19" t="s">
        <v>36</v>
      </c>
      <c r="S800" s="19" t="s">
        <v>15298</v>
      </c>
    </row>
    <row r="801" spans="1:19">
      <c r="A801" s="19" t="s">
        <v>10903</v>
      </c>
      <c r="B801" s="19" t="s">
        <v>10905</v>
      </c>
      <c r="C801" s="19" t="s">
        <v>17020</v>
      </c>
      <c r="D801" s="20"/>
      <c r="E801" s="25" t="s">
        <v>4476</v>
      </c>
      <c r="F801" s="20" t="s">
        <v>4276</v>
      </c>
      <c r="G801" s="19" t="s">
        <v>4301</v>
      </c>
      <c r="H801" s="19" t="s">
        <v>4468</v>
      </c>
      <c r="I801" s="19" t="s">
        <v>4475</v>
      </c>
      <c r="J801" s="20" t="s">
        <v>4408</v>
      </c>
      <c r="K801" s="20" t="s">
        <v>4409</v>
      </c>
      <c r="L801" s="25" t="s">
        <v>16935</v>
      </c>
      <c r="M801" s="38">
        <v>2.0495800000000002</v>
      </c>
      <c r="N801" s="38">
        <v>0.8236</v>
      </c>
      <c r="O801" s="16">
        <v>18.914000000000001</v>
      </c>
      <c r="P801" s="16">
        <v>15.577999999999999</v>
      </c>
      <c r="Q801" s="16">
        <v>38.765999999999998</v>
      </c>
      <c r="R801" s="19" t="s">
        <v>36</v>
      </c>
      <c r="S801" s="19" t="s">
        <v>15298</v>
      </c>
    </row>
    <row r="802" spans="1:19">
      <c r="A802" s="19" t="s">
        <v>10903</v>
      </c>
      <c r="B802" s="19" t="s">
        <v>10905</v>
      </c>
      <c r="C802" s="19" t="s">
        <v>17020</v>
      </c>
      <c r="D802" s="20"/>
      <c r="E802" s="25" t="s">
        <v>4474</v>
      </c>
      <c r="F802" s="20" t="s">
        <v>4276</v>
      </c>
      <c r="G802" s="19" t="s">
        <v>4301</v>
      </c>
      <c r="H802" s="19" t="s">
        <v>4468</v>
      </c>
      <c r="I802" s="19" t="s">
        <v>4475</v>
      </c>
      <c r="J802" s="20" t="s">
        <v>4408</v>
      </c>
      <c r="K802" s="20" t="s">
        <v>4409</v>
      </c>
      <c r="L802" s="25" t="s">
        <v>16935</v>
      </c>
      <c r="M802" s="38">
        <v>2.0458699999999999</v>
      </c>
      <c r="N802" s="38">
        <v>0.82069000000000003</v>
      </c>
      <c r="O802" s="16">
        <v>19.015999999999998</v>
      </c>
      <c r="P802" s="16">
        <v>15.606</v>
      </c>
      <c r="Q802" s="16">
        <v>38.904000000000003</v>
      </c>
      <c r="R802" s="19" t="s">
        <v>36</v>
      </c>
      <c r="S802" s="19" t="s">
        <v>15298</v>
      </c>
    </row>
    <row r="803" spans="1:19">
      <c r="A803" s="51" t="s">
        <v>10903</v>
      </c>
      <c r="B803" s="19" t="s">
        <v>10905</v>
      </c>
      <c r="C803" s="19" t="s">
        <v>17020</v>
      </c>
      <c r="D803" s="20"/>
      <c r="E803" s="25" t="s">
        <v>4502</v>
      </c>
      <c r="F803" s="20" t="s">
        <v>4276</v>
      </c>
      <c r="G803" s="19" t="s">
        <v>4301</v>
      </c>
      <c r="H803" s="19" t="s">
        <v>4503</v>
      </c>
      <c r="I803" s="19" t="s">
        <v>4497</v>
      </c>
      <c r="J803" s="20" t="s">
        <v>4498</v>
      </c>
      <c r="K803" s="20" t="s">
        <v>4499</v>
      </c>
      <c r="L803" s="25" t="s">
        <v>16935</v>
      </c>
      <c r="M803" s="38">
        <v>2.0498500000000002</v>
      </c>
      <c r="N803" s="38">
        <v>0.82374000000000003</v>
      </c>
      <c r="O803" s="16">
        <v>18.914000000000001</v>
      </c>
      <c r="P803" s="16">
        <v>15.58</v>
      </c>
      <c r="Q803" s="16">
        <v>38.771000000000001</v>
      </c>
      <c r="R803" s="19" t="s">
        <v>36</v>
      </c>
      <c r="S803" s="19" t="s">
        <v>15298</v>
      </c>
    </row>
    <row r="804" spans="1:19">
      <c r="A804" s="51" t="s">
        <v>10903</v>
      </c>
      <c r="B804" s="19" t="s">
        <v>10905</v>
      </c>
      <c r="C804" s="19" t="s">
        <v>17020</v>
      </c>
      <c r="D804" s="20"/>
      <c r="E804" s="25" t="s">
        <v>4495</v>
      </c>
      <c r="F804" s="20" t="s">
        <v>4276</v>
      </c>
      <c r="G804" s="19" t="s">
        <v>4301</v>
      </c>
      <c r="H804" s="19" t="s">
        <v>4496</v>
      </c>
      <c r="I804" s="19" t="s">
        <v>4497</v>
      </c>
      <c r="J804" s="20" t="s">
        <v>4498</v>
      </c>
      <c r="K804" s="20" t="s">
        <v>4499</v>
      </c>
      <c r="L804" s="25" t="s">
        <v>16935</v>
      </c>
      <c r="M804" s="38">
        <v>2.0482100000000001</v>
      </c>
      <c r="N804" s="38">
        <v>0.82269000000000003</v>
      </c>
      <c r="O804" s="16">
        <v>18.966999999999999</v>
      </c>
      <c r="P804" s="16">
        <v>15.603999999999999</v>
      </c>
      <c r="Q804" s="16">
        <v>38.847999999999999</v>
      </c>
      <c r="R804" s="19" t="s">
        <v>36</v>
      </c>
      <c r="S804" s="19" t="s">
        <v>15298</v>
      </c>
    </row>
    <row r="805" spans="1:19">
      <c r="A805" s="51" t="s">
        <v>10903</v>
      </c>
      <c r="B805" s="19" t="s">
        <v>10905</v>
      </c>
      <c r="C805" s="19" t="s">
        <v>17020</v>
      </c>
      <c r="D805" s="20"/>
      <c r="E805" s="25" t="s">
        <v>4504</v>
      </c>
      <c r="F805" s="20" t="s">
        <v>4276</v>
      </c>
      <c r="G805" s="19" t="s">
        <v>4301</v>
      </c>
      <c r="H805" s="19" t="s">
        <v>4503</v>
      </c>
      <c r="I805" s="19" t="s">
        <v>4497</v>
      </c>
      <c r="J805" s="20" t="s">
        <v>4498</v>
      </c>
      <c r="K805" s="20" t="s">
        <v>4499</v>
      </c>
      <c r="L805" s="25" t="s">
        <v>16935</v>
      </c>
      <c r="M805" s="38">
        <v>2.05192</v>
      </c>
      <c r="N805" s="38">
        <v>0.82420000000000004</v>
      </c>
      <c r="O805" s="16">
        <v>18.922999999999998</v>
      </c>
      <c r="P805" s="16">
        <v>15.596</v>
      </c>
      <c r="Q805" s="16">
        <v>38.828000000000003</v>
      </c>
      <c r="R805" s="19" t="s">
        <v>36</v>
      </c>
      <c r="S805" s="19" t="s">
        <v>15298</v>
      </c>
    </row>
    <row r="806" spans="1:19">
      <c r="A806" s="51" t="s">
        <v>10903</v>
      </c>
      <c r="B806" s="19" t="s">
        <v>10905</v>
      </c>
      <c r="C806" s="19" t="s">
        <v>17020</v>
      </c>
      <c r="D806" s="20"/>
      <c r="E806" s="25" t="s">
        <v>4501</v>
      </c>
      <c r="F806" s="20" t="s">
        <v>4276</v>
      </c>
      <c r="G806" s="19" t="s">
        <v>4301</v>
      </c>
      <c r="H806" s="19" t="s">
        <v>4496</v>
      </c>
      <c r="I806" s="19" t="s">
        <v>4497</v>
      </c>
      <c r="J806" s="20" t="s">
        <v>4498</v>
      </c>
      <c r="K806" s="20" t="s">
        <v>4499</v>
      </c>
      <c r="L806" s="25" t="s">
        <v>16935</v>
      </c>
      <c r="M806" s="38">
        <v>2.0503399999999998</v>
      </c>
      <c r="N806" s="38">
        <v>0.82323999999999997</v>
      </c>
      <c r="O806" s="16">
        <v>18.956</v>
      </c>
      <c r="P806" s="16">
        <v>15.605</v>
      </c>
      <c r="Q806" s="16">
        <v>38.866</v>
      </c>
      <c r="R806" s="19" t="s">
        <v>36</v>
      </c>
      <c r="S806" s="19" t="s">
        <v>15298</v>
      </c>
    </row>
    <row r="807" spans="1:19">
      <c r="A807" s="51" t="s">
        <v>10903</v>
      </c>
      <c r="B807" s="19" t="s">
        <v>10905</v>
      </c>
      <c r="C807" s="19" t="s">
        <v>17020</v>
      </c>
      <c r="D807" s="20"/>
      <c r="E807" s="25" t="s">
        <v>4505</v>
      </c>
      <c r="F807" s="20" t="s">
        <v>4276</v>
      </c>
      <c r="G807" s="19" t="s">
        <v>4301</v>
      </c>
      <c r="H807" s="19" t="s">
        <v>4503</v>
      </c>
      <c r="I807" s="19" t="s">
        <v>4497</v>
      </c>
      <c r="J807" s="20" t="s">
        <v>4498</v>
      </c>
      <c r="K807" s="20" t="s">
        <v>4499</v>
      </c>
      <c r="L807" s="25" t="s">
        <v>16935</v>
      </c>
      <c r="M807" s="38">
        <v>2.05199</v>
      </c>
      <c r="N807" s="38">
        <v>0.82413000000000003</v>
      </c>
      <c r="O807" s="16">
        <v>18.933</v>
      </c>
      <c r="P807" s="16">
        <v>15.603</v>
      </c>
      <c r="Q807" s="16">
        <v>38.85</v>
      </c>
      <c r="R807" s="19" t="s">
        <v>36</v>
      </c>
      <c r="S807" s="19" t="s">
        <v>15298</v>
      </c>
    </row>
    <row r="808" spans="1:19">
      <c r="A808" s="51" t="s">
        <v>10903</v>
      </c>
      <c r="B808" s="19" t="s">
        <v>10905</v>
      </c>
      <c r="C808" s="19" t="s">
        <v>17020</v>
      </c>
      <c r="D808" s="20"/>
      <c r="E808" s="25" t="s">
        <v>4500</v>
      </c>
      <c r="F808" s="20" t="s">
        <v>4276</v>
      </c>
      <c r="G808" s="19" t="s">
        <v>4301</v>
      </c>
      <c r="H808" s="19" t="s">
        <v>4496</v>
      </c>
      <c r="I808" s="19" t="s">
        <v>4497</v>
      </c>
      <c r="J808" s="20" t="s">
        <v>4498</v>
      </c>
      <c r="K808" s="20" t="s">
        <v>4499</v>
      </c>
      <c r="L808" s="25" t="s">
        <v>16935</v>
      </c>
      <c r="M808" s="38">
        <v>2.04827</v>
      </c>
      <c r="N808" s="38">
        <v>0.82157000000000002</v>
      </c>
      <c r="O808" s="16">
        <v>19.009</v>
      </c>
      <c r="P808" s="16">
        <v>15.617000000000001</v>
      </c>
      <c r="Q808" s="16">
        <v>38.936</v>
      </c>
      <c r="R808" s="19" t="s">
        <v>36</v>
      </c>
      <c r="S808" s="19" t="s">
        <v>15298</v>
      </c>
    </row>
    <row r="809" spans="1:19">
      <c r="A809" s="51" t="s">
        <v>10903</v>
      </c>
      <c r="B809" s="19" t="s">
        <v>10905</v>
      </c>
      <c r="C809" s="19" t="s">
        <v>17020</v>
      </c>
      <c r="D809" s="20"/>
      <c r="E809" s="25" t="s">
        <v>4506</v>
      </c>
      <c r="F809" s="20" t="s">
        <v>4276</v>
      </c>
      <c r="G809" s="19" t="s">
        <v>4301</v>
      </c>
      <c r="H809" s="19" t="s">
        <v>4503</v>
      </c>
      <c r="I809" s="19" t="s">
        <v>4497</v>
      </c>
      <c r="J809" s="20" t="s">
        <v>4498</v>
      </c>
      <c r="K809" s="20" t="s">
        <v>4499</v>
      </c>
      <c r="L809" s="25" t="s">
        <v>16935</v>
      </c>
      <c r="M809" s="38">
        <v>2.0536500000000002</v>
      </c>
      <c r="N809" s="38">
        <v>0.82448999999999995</v>
      </c>
      <c r="O809" s="16">
        <v>18.946000000000002</v>
      </c>
      <c r="P809" s="16">
        <v>15.621</v>
      </c>
      <c r="Q809" s="16">
        <v>38.908000000000001</v>
      </c>
      <c r="R809" s="19" t="s">
        <v>36</v>
      </c>
      <c r="S809" s="19" t="s">
        <v>15298</v>
      </c>
    </row>
    <row r="810" spans="1:19">
      <c r="A810" s="51" t="s">
        <v>10903</v>
      </c>
      <c r="B810" s="19" t="s">
        <v>10905</v>
      </c>
      <c r="C810" s="19" t="s">
        <v>17020</v>
      </c>
      <c r="D810" s="20"/>
      <c r="E810" s="25" t="s">
        <v>4508</v>
      </c>
      <c r="F810" s="20" t="s">
        <v>4276</v>
      </c>
      <c r="G810" s="19" t="s">
        <v>4277</v>
      </c>
      <c r="H810" s="19" t="s">
        <v>4458</v>
      </c>
      <c r="I810" s="19" t="s">
        <v>4329</v>
      </c>
      <c r="J810" s="20" t="s">
        <v>4325</v>
      </c>
      <c r="K810" s="20" t="s">
        <v>4326</v>
      </c>
      <c r="L810" s="25" t="s">
        <v>16935</v>
      </c>
      <c r="M810" s="38">
        <v>2.07328</v>
      </c>
      <c r="N810" s="38">
        <v>0.83791000000000004</v>
      </c>
      <c r="O810" s="16">
        <v>18.587</v>
      </c>
      <c r="P810" s="16">
        <v>15.574</v>
      </c>
      <c r="Q810" s="16">
        <v>38.536000000000001</v>
      </c>
      <c r="R810" s="19" t="s">
        <v>36</v>
      </c>
      <c r="S810" s="19" t="s">
        <v>15298</v>
      </c>
    </row>
    <row r="811" spans="1:19">
      <c r="A811" s="51" t="s">
        <v>10903</v>
      </c>
      <c r="B811" s="19" t="s">
        <v>10905</v>
      </c>
      <c r="C811" s="19" t="s">
        <v>17020</v>
      </c>
      <c r="D811" s="20"/>
      <c r="E811" s="25" t="s">
        <v>4510</v>
      </c>
      <c r="F811" s="20" t="s">
        <v>4276</v>
      </c>
      <c r="G811" s="19" t="s">
        <v>4277</v>
      </c>
      <c r="H811" s="19" t="s">
        <v>4458</v>
      </c>
      <c r="I811" s="19" t="s">
        <v>4329</v>
      </c>
      <c r="J811" s="20" t="s">
        <v>4325</v>
      </c>
      <c r="K811" s="20" t="s">
        <v>4326</v>
      </c>
      <c r="L811" s="25" t="s">
        <v>16935</v>
      </c>
      <c r="M811" s="38">
        <v>2.0742099999999999</v>
      </c>
      <c r="N811" s="38">
        <v>0.83838000000000001</v>
      </c>
      <c r="O811" s="16">
        <v>18.574999999999999</v>
      </c>
      <c r="P811" s="16">
        <v>15.573</v>
      </c>
      <c r="Q811" s="16">
        <v>38.527999999999999</v>
      </c>
      <c r="R811" s="19" t="s">
        <v>36</v>
      </c>
      <c r="S811" s="19" t="s">
        <v>15298</v>
      </c>
    </row>
    <row r="812" spans="1:19">
      <c r="A812" s="51" t="s">
        <v>10903</v>
      </c>
      <c r="B812" s="19" t="s">
        <v>10905</v>
      </c>
      <c r="C812" s="19" t="s">
        <v>17020</v>
      </c>
      <c r="D812" s="20"/>
      <c r="E812" s="25" t="s">
        <v>4512</v>
      </c>
      <c r="F812" s="20" t="s">
        <v>4276</v>
      </c>
      <c r="G812" s="19" t="s">
        <v>4277</v>
      </c>
      <c r="H812" s="19" t="s">
        <v>4458</v>
      </c>
      <c r="I812" s="19" t="s">
        <v>4329</v>
      </c>
      <c r="J812" s="20" t="s">
        <v>4325</v>
      </c>
      <c r="K812" s="20" t="s">
        <v>4326</v>
      </c>
      <c r="L812" s="25" t="s">
        <v>16935</v>
      </c>
      <c r="M812" s="38">
        <v>2.0750000000000002</v>
      </c>
      <c r="N812" s="38">
        <v>0.83865999999999996</v>
      </c>
      <c r="O812" s="16">
        <v>18.574999999999999</v>
      </c>
      <c r="P812" s="16">
        <v>15.577999999999999</v>
      </c>
      <c r="Q812" s="16">
        <v>38.542999999999999</v>
      </c>
      <c r="R812" s="19" t="s">
        <v>36</v>
      </c>
      <c r="S812" s="19" t="s">
        <v>15298</v>
      </c>
    </row>
    <row r="813" spans="1:19">
      <c r="A813" s="51" t="s">
        <v>10903</v>
      </c>
      <c r="B813" s="19" t="s">
        <v>10905</v>
      </c>
      <c r="C813" s="19" t="s">
        <v>17020</v>
      </c>
      <c r="D813" s="20"/>
      <c r="E813" s="25" t="s">
        <v>4514</v>
      </c>
      <c r="F813" s="20" t="s">
        <v>4276</v>
      </c>
      <c r="G813" s="19" t="s">
        <v>4277</v>
      </c>
      <c r="H813" s="19" t="s">
        <v>4458</v>
      </c>
      <c r="I813" s="19" t="s">
        <v>4329</v>
      </c>
      <c r="J813" s="20" t="s">
        <v>4325</v>
      </c>
      <c r="K813" s="20" t="s">
        <v>4326</v>
      </c>
      <c r="L813" s="25" t="s">
        <v>16935</v>
      </c>
      <c r="M813" s="38">
        <v>2.07525</v>
      </c>
      <c r="N813" s="38">
        <v>0.83853999999999995</v>
      </c>
      <c r="O813" s="16">
        <v>18.579999999999998</v>
      </c>
      <c r="P813" s="16">
        <v>15.58</v>
      </c>
      <c r="Q813" s="16">
        <v>38.558</v>
      </c>
      <c r="R813" s="19" t="s">
        <v>36</v>
      </c>
      <c r="S813" s="19" t="s">
        <v>15298</v>
      </c>
    </row>
    <row r="814" spans="1:19">
      <c r="A814" s="51" t="s">
        <v>10903</v>
      </c>
      <c r="B814" s="19" t="s">
        <v>10905</v>
      </c>
      <c r="C814" s="19" t="s">
        <v>17020</v>
      </c>
      <c r="D814" s="20"/>
      <c r="E814" s="25" t="s">
        <v>4513</v>
      </c>
      <c r="F814" s="20" t="s">
        <v>4276</v>
      </c>
      <c r="G814" s="19" t="s">
        <v>4277</v>
      </c>
      <c r="H814" s="19" t="s">
        <v>4458</v>
      </c>
      <c r="I814" s="19" t="s">
        <v>4329</v>
      </c>
      <c r="J814" s="20" t="s">
        <v>4325</v>
      </c>
      <c r="K814" s="20" t="s">
        <v>4326</v>
      </c>
      <c r="L814" s="25" t="s">
        <v>16935</v>
      </c>
      <c r="M814" s="38">
        <v>2.0750700000000002</v>
      </c>
      <c r="N814" s="38">
        <v>0.83825000000000005</v>
      </c>
      <c r="O814" s="16">
        <v>18.588000000000001</v>
      </c>
      <c r="P814" s="16">
        <v>15.581</v>
      </c>
      <c r="Q814" s="16">
        <v>38.570999999999998</v>
      </c>
      <c r="R814" s="19" t="s">
        <v>36</v>
      </c>
      <c r="S814" s="19" t="s">
        <v>15298</v>
      </c>
    </row>
    <row r="815" spans="1:19">
      <c r="A815" s="51" t="s">
        <v>10903</v>
      </c>
      <c r="B815" s="19" t="s">
        <v>10905</v>
      </c>
      <c r="C815" s="19" t="s">
        <v>17020</v>
      </c>
      <c r="D815" s="20"/>
      <c r="E815" s="25" t="s">
        <v>4328</v>
      </c>
      <c r="F815" s="20" t="s">
        <v>4276</v>
      </c>
      <c r="G815" s="19" t="s">
        <v>4277</v>
      </c>
      <c r="H815" s="19" t="s">
        <v>4330</v>
      </c>
      <c r="I815" s="19" t="s">
        <v>4329</v>
      </c>
      <c r="J815" s="20" t="s">
        <v>4325</v>
      </c>
      <c r="K815" s="20" t="s">
        <v>4326</v>
      </c>
      <c r="L815" s="25" t="s">
        <v>16935</v>
      </c>
      <c r="M815" s="38">
        <v>2.0758700000000001</v>
      </c>
      <c r="N815" s="38">
        <v>0.83928999999999998</v>
      </c>
      <c r="O815" s="16">
        <v>18.577999999999999</v>
      </c>
      <c r="P815" s="16">
        <v>15.592000000000001</v>
      </c>
      <c r="Q815" s="16">
        <v>38.566000000000003</v>
      </c>
      <c r="R815" s="19" t="s">
        <v>36</v>
      </c>
      <c r="S815" s="19" t="s">
        <v>15298</v>
      </c>
    </row>
    <row r="816" spans="1:19">
      <c r="A816" s="51" t="s">
        <v>10903</v>
      </c>
      <c r="B816" s="19" t="s">
        <v>10905</v>
      </c>
      <c r="C816" s="19" t="s">
        <v>17020</v>
      </c>
      <c r="D816" s="20"/>
      <c r="E816" s="25" t="s">
        <v>4509</v>
      </c>
      <c r="F816" s="20" t="s">
        <v>4276</v>
      </c>
      <c r="G816" s="19" t="s">
        <v>4277</v>
      </c>
      <c r="H816" s="19" t="s">
        <v>4458</v>
      </c>
      <c r="I816" s="19" t="s">
        <v>4329</v>
      </c>
      <c r="J816" s="20" t="s">
        <v>4325</v>
      </c>
      <c r="K816" s="20" t="s">
        <v>4326</v>
      </c>
      <c r="L816" s="25" t="s">
        <v>16935</v>
      </c>
      <c r="M816" s="38">
        <v>2.0735299999999999</v>
      </c>
      <c r="N816" s="38">
        <v>0.83753999999999995</v>
      </c>
      <c r="O816" s="16">
        <v>18.623999999999999</v>
      </c>
      <c r="P816" s="16">
        <v>15.598000000000001</v>
      </c>
      <c r="Q816" s="16">
        <v>38.616999999999997</v>
      </c>
      <c r="R816" s="19" t="s">
        <v>36</v>
      </c>
      <c r="S816" s="19" t="s">
        <v>15298</v>
      </c>
    </row>
    <row r="817" spans="1:19">
      <c r="A817" s="51" t="s">
        <v>10903</v>
      </c>
      <c r="B817" s="19" t="s">
        <v>10905</v>
      </c>
      <c r="C817" s="19" t="s">
        <v>17020</v>
      </c>
      <c r="D817" s="20"/>
      <c r="E817" s="25" t="s">
        <v>4511</v>
      </c>
      <c r="F817" s="20" t="s">
        <v>4276</v>
      </c>
      <c r="G817" s="19" t="s">
        <v>4277</v>
      </c>
      <c r="H817" s="19" t="s">
        <v>4458</v>
      </c>
      <c r="I817" s="19" t="s">
        <v>4329</v>
      </c>
      <c r="J817" s="20" t="s">
        <v>4325</v>
      </c>
      <c r="K817" s="20" t="s">
        <v>4326</v>
      </c>
      <c r="L817" s="25" t="s">
        <v>16935</v>
      </c>
      <c r="M817" s="38">
        <v>2.07429</v>
      </c>
      <c r="N817" s="38">
        <v>0.83760000000000001</v>
      </c>
      <c r="O817" s="16">
        <v>18.611000000000001</v>
      </c>
      <c r="P817" s="16">
        <v>15.589</v>
      </c>
      <c r="Q817" s="16">
        <v>38.604999999999997</v>
      </c>
      <c r="R817" s="19" t="s">
        <v>36</v>
      </c>
      <c r="S817" s="19" t="s">
        <v>15298</v>
      </c>
    </row>
    <row r="818" spans="1:19">
      <c r="A818" s="51" t="s">
        <v>10903</v>
      </c>
      <c r="B818" s="19" t="s">
        <v>10905</v>
      </c>
      <c r="C818" s="19" t="s">
        <v>17020</v>
      </c>
      <c r="D818" s="20"/>
      <c r="E818" s="25" t="s">
        <v>4515</v>
      </c>
      <c r="F818" s="20" t="s">
        <v>4276</v>
      </c>
      <c r="G818" s="19" t="s">
        <v>4277</v>
      </c>
      <c r="H818" s="19" t="s">
        <v>4458</v>
      </c>
      <c r="I818" s="19" t="s">
        <v>4329</v>
      </c>
      <c r="J818" s="20" t="s">
        <v>4325</v>
      </c>
      <c r="K818" s="20" t="s">
        <v>4326</v>
      </c>
      <c r="L818" s="25" t="s">
        <v>16935</v>
      </c>
      <c r="M818" s="38">
        <v>2.0745900000000002</v>
      </c>
      <c r="N818" s="38">
        <v>0.83879000000000004</v>
      </c>
      <c r="O818" s="16">
        <v>18.559000000000001</v>
      </c>
      <c r="P818" s="16">
        <f>N818*O818</f>
        <v>15.567103610000002</v>
      </c>
      <c r="Q818" s="16">
        <f>M818*O818</f>
        <v>38.502315810000006</v>
      </c>
      <c r="R818" s="19" t="s">
        <v>36</v>
      </c>
      <c r="S818" s="19" t="s">
        <v>15298</v>
      </c>
    </row>
    <row r="819" spans="1:19">
      <c r="A819" s="19" t="s">
        <v>10903</v>
      </c>
      <c r="B819" s="19" t="s">
        <v>10905</v>
      </c>
      <c r="C819" s="19" t="s">
        <v>17020</v>
      </c>
      <c r="D819" s="20"/>
      <c r="E819" s="25" t="s">
        <v>4574</v>
      </c>
      <c r="F819" s="20" t="s">
        <v>4276</v>
      </c>
      <c r="G819" s="19" t="s">
        <v>4277</v>
      </c>
      <c r="H819" s="19" t="s">
        <v>4458</v>
      </c>
      <c r="I819" s="19" t="s">
        <v>4566</v>
      </c>
      <c r="J819" s="20" t="s">
        <v>4325</v>
      </c>
      <c r="K819" s="20" t="s">
        <v>4326</v>
      </c>
      <c r="L819" s="25" t="s">
        <v>16935</v>
      </c>
      <c r="M819" s="38">
        <v>2.0699900000000002</v>
      </c>
      <c r="N819" s="38">
        <v>0.83314999999999995</v>
      </c>
      <c r="O819" s="16">
        <v>18.692</v>
      </c>
      <c r="P819" s="16">
        <v>15.573</v>
      </c>
      <c r="Q819" s="16">
        <v>38.692</v>
      </c>
      <c r="R819" s="19" t="s">
        <v>36</v>
      </c>
      <c r="S819" s="19" t="s">
        <v>15298</v>
      </c>
    </row>
    <row r="820" spans="1:19">
      <c r="A820" s="19" t="s">
        <v>10903</v>
      </c>
      <c r="B820" s="19" t="s">
        <v>10905</v>
      </c>
      <c r="C820" s="19" t="s">
        <v>17020</v>
      </c>
      <c r="D820" s="20"/>
      <c r="E820" s="25" t="s">
        <v>4569</v>
      </c>
      <c r="F820" s="20" t="s">
        <v>4276</v>
      </c>
      <c r="G820" s="19" t="s">
        <v>4277</v>
      </c>
      <c r="H820" s="19" t="s">
        <v>4458</v>
      </c>
      <c r="I820" s="19" t="s">
        <v>4566</v>
      </c>
      <c r="J820" s="20" t="s">
        <v>4325</v>
      </c>
      <c r="K820" s="20" t="s">
        <v>4326</v>
      </c>
      <c r="L820" s="25" t="s">
        <v>16935</v>
      </c>
      <c r="M820" s="38">
        <v>2.0681500000000002</v>
      </c>
      <c r="N820" s="38">
        <v>0.83138000000000001</v>
      </c>
      <c r="O820" s="16">
        <v>18.744</v>
      </c>
      <c r="P820" s="16">
        <v>15.583</v>
      </c>
      <c r="Q820" s="16">
        <v>38.765000000000001</v>
      </c>
      <c r="R820" s="19" t="s">
        <v>36</v>
      </c>
      <c r="S820" s="19" t="s">
        <v>15298</v>
      </c>
    </row>
    <row r="821" spans="1:19">
      <c r="A821" s="19" t="s">
        <v>10903</v>
      </c>
      <c r="B821" s="19" t="s">
        <v>10905</v>
      </c>
      <c r="C821" s="19" t="s">
        <v>17020</v>
      </c>
      <c r="D821" s="20"/>
      <c r="E821" s="25" t="s">
        <v>4578</v>
      </c>
      <c r="F821" s="20" t="s">
        <v>4276</v>
      </c>
      <c r="G821" s="19" t="s">
        <v>4277</v>
      </c>
      <c r="H821" s="19" t="s">
        <v>4458</v>
      </c>
      <c r="I821" s="19" t="s">
        <v>4566</v>
      </c>
      <c r="J821" s="20" t="s">
        <v>4325</v>
      </c>
      <c r="K821" s="20" t="s">
        <v>4326</v>
      </c>
      <c r="L821" s="25" t="s">
        <v>16935</v>
      </c>
      <c r="M821" s="38">
        <v>2.06528</v>
      </c>
      <c r="N821" s="38">
        <v>0.82957999999999998</v>
      </c>
      <c r="O821" s="16">
        <v>18.795999999999999</v>
      </c>
      <c r="P821" s="16">
        <v>15.593</v>
      </c>
      <c r="Q821" s="16">
        <v>38.819000000000003</v>
      </c>
      <c r="R821" s="19" t="s">
        <v>36</v>
      </c>
      <c r="S821" s="19" t="s">
        <v>15298</v>
      </c>
    </row>
    <row r="822" spans="1:19">
      <c r="A822" s="19" t="s">
        <v>10903</v>
      </c>
      <c r="B822" s="19" t="s">
        <v>10905</v>
      </c>
      <c r="C822" s="19" t="s">
        <v>17020</v>
      </c>
      <c r="D822" s="20"/>
      <c r="E822" s="25" t="s">
        <v>4565</v>
      </c>
      <c r="F822" s="20" t="s">
        <v>4276</v>
      </c>
      <c r="G822" s="19" t="s">
        <v>4277</v>
      </c>
      <c r="H822" s="19" t="s">
        <v>4458</v>
      </c>
      <c r="I822" s="19" t="s">
        <v>4566</v>
      </c>
      <c r="J822" s="20" t="s">
        <v>4325</v>
      </c>
      <c r="K822" s="20" t="s">
        <v>4326</v>
      </c>
      <c r="L822" s="25" t="s">
        <v>16935</v>
      </c>
      <c r="M822" s="38">
        <v>2.0672199999999998</v>
      </c>
      <c r="N822" s="38">
        <v>0.83089999999999997</v>
      </c>
      <c r="O822" s="16">
        <v>18.763999999999999</v>
      </c>
      <c r="P822" s="16">
        <v>15.590999999999999</v>
      </c>
      <c r="Q822" s="16">
        <v>38.789000000000001</v>
      </c>
      <c r="R822" s="19" t="s">
        <v>36</v>
      </c>
      <c r="S822" s="19" t="s">
        <v>15298</v>
      </c>
    </row>
    <row r="823" spans="1:19">
      <c r="A823" s="19" t="s">
        <v>10903</v>
      </c>
      <c r="B823" s="19" t="s">
        <v>10905</v>
      </c>
      <c r="C823" s="19" t="s">
        <v>17020</v>
      </c>
      <c r="D823" s="20"/>
      <c r="E823" s="25" t="s">
        <v>4577</v>
      </c>
      <c r="F823" s="20" t="s">
        <v>4276</v>
      </c>
      <c r="G823" s="19" t="s">
        <v>4277</v>
      </c>
      <c r="H823" s="19" t="s">
        <v>4458</v>
      </c>
      <c r="I823" s="19" t="s">
        <v>4566</v>
      </c>
      <c r="J823" s="20" t="s">
        <v>4325</v>
      </c>
      <c r="K823" s="20" t="s">
        <v>4326</v>
      </c>
      <c r="L823" s="25" t="s">
        <v>16935</v>
      </c>
      <c r="M823" s="38">
        <v>2.06508</v>
      </c>
      <c r="N823" s="38">
        <v>0.82938999999999996</v>
      </c>
      <c r="O823" s="16">
        <v>18.803000000000001</v>
      </c>
      <c r="P823" s="16">
        <v>15.595000000000001</v>
      </c>
      <c r="Q823" s="16">
        <v>38.83</v>
      </c>
      <c r="R823" s="19" t="s">
        <v>36</v>
      </c>
      <c r="S823" s="19" t="s">
        <v>15298</v>
      </c>
    </row>
    <row r="824" spans="1:19">
      <c r="A824" s="19" t="s">
        <v>10903</v>
      </c>
      <c r="B824" s="19" t="s">
        <v>10905</v>
      </c>
      <c r="C824" s="19" t="s">
        <v>17020</v>
      </c>
      <c r="D824" s="20"/>
      <c r="E824" s="25" t="s">
        <v>4568</v>
      </c>
      <c r="F824" s="20" t="s">
        <v>4276</v>
      </c>
      <c r="G824" s="19" t="s">
        <v>4277</v>
      </c>
      <c r="H824" s="19" t="s">
        <v>4458</v>
      </c>
      <c r="I824" s="19" t="s">
        <v>4566</v>
      </c>
      <c r="J824" s="20" t="s">
        <v>4325</v>
      </c>
      <c r="K824" s="20" t="s">
        <v>4326</v>
      </c>
      <c r="L824" s="25" t="s">
        <v>16935</v>
      </c>
      <c r="M824" s="38">
        <v>2.0677500000000002</v>
      </c>
      <c r="N824" s="38">
        <v>0.83138000000000001</v>
      </c>
      <c r="O824" s="16">
        <v>18.757999999999999</v>
      </c>
      <c r="P824" s="16">
        <v>15.595000000000001</v>
      </c>
      <c r="Q824" s="16">
        <v>38.786999999999999</v>
      </c>
      <c r="R824" s="19" t="s">
        <v>36</v>
      </c>
      <c r="S824" s="19" t="s">
        <v>15298</v>
      </c>
    </row>
    <row r="825" spans="1:19">
      <c r="A825" s="19" t="s">
        <v>10903</v>
      </c>
      <c r="B825" s="19" t="s">
        <v>10905</v>
      </c>
      <c r="C825" s="19" t="s">
        <v>17020</v>
      </c>
      <c r="D825" s="20"/>
      <c r="E825" s="25" t="s">
        <v>4579</v>
      </c>
      <c r="F825" s="20" t="s">
        <v>4276</v>
      </c>
      <c r="G825" s="19" t="s">
        <v>4277</v>
      </c>
      <c r="H825" s="19" t="s">
        <v>4458</v>
      </c>
      <c r="I825" s="19" t="s">
        <v>4566</v>
      </c>
      <c r="J825" s="20" t="s">
        <v>4325</v>
      </c>
      <c r="K825" s="20" t="s">
        <v>4326</v>
      </c>
      <c r="L825" s="25" t="s">
        <v>16935</v>
      </c>
      <c r="M825" s="38">
        <v>2.0661900000000002</v>
      </c>
      <c r="N825" s="38">
        <v>0.82987999999999995</v>
      </c>
      <c r="O825" s="16">
        <v>18.792000000000002</v>
      </c>
      <c r="P825" s="16">
        <v>15.595000000000001</v>
      </c>
      <c r="Q825" s="16">
        <v>38.828000000000003</v>
      </c>
      <c r="R825" s="19" t="s">
        <v>36</v>
      </c>
      <c r="S825" s="19" t="s">
        <v>15298</v>
      </c>
    </row>
    <row r="826" spans="1:19">
      <c r="A826" s="19" t="s">
        <v>10903</v>
      </c>
      <c r="B826" s="19" t="s">
        <v>10905</v>
      </c>
      <c r="C826" s="19" t="s">
        <v>17020</v>
      </c>
      <c r="D826" s="20"/>
      <c r="E826" s="25" t="s">
        <v>4572</v>
      </c>
      <c r="F826" s="20" t="s">
        <v>4276</v>
      </c>
      <c r="G826" s="19" t="s">
        <v>4277</v>
      </c>
      <c r="H826" s="19" t="s">
        <v>4458</v>
      </c>
      <c r="I826" s="19" t="s">
        <v>4566</v>
      </c>
      <c r="J826" s="20" t="s">
        <v>4325</v>
      </c>
      <c r="K826" s="20" t="s">
        <v>4326</v>
      </c>
      <c r="L826" s="25" t="s">
        <v>16935</v>
      </c>
      <c r="M826" s="38">
        <v>2.06934</v>
      </c>
      <c r="N826" s="38">
        <v>0.83230000000000004</v>
      </c>
      <c r="O826" s="16">
        <v>18.738</v>
      </c>
      <c r="P826" s="16">
        <v>15.596</v>
      </c>
      <c r="Q826" s="16">
        <v>38.774999999999999</v>
      </c>
      <c r="R826" s="19" t="s">
        <v>36</v>
      </c>
      <c r="S826" s="19" t="s">
        <v>15298</v>
      </c>
    </row>
    <row r="827" spans="1:19">
      <c r="A827" s="19" t="s">
        <v>10903</v>
      </c>
      <c r="B827" s="19" t="s">
        <v>10905</v>
      </c>
      <c r="C827" s="19" t="s">
        <v>17020</v>
      </c>
      <c r="D827" s="20"/>
      <c r="E827" s="25" t="s">
        <v>4580</v>
      </c>
      <c r="F827" s="20" t="s">
        <v>4276</v>
      </c>
      <c r="G827" s="19" t="s">
        <v>4277</v>
      </c>
      <c r="H827" s="19" t="s">
        <v>4581</v>
      </c>
      <c r="I827" s="19" t="s">
        <v>4566</v>
      </c>
      <c r="J827" s="20" t="s">
        <v>4325</v>
      </c>
      <c r="K827" s="20" t="s">
        <v>4326</v>
      </c>
      <c r="L827" s="25" t="s">
        <v>16935</v>
      </c>
      <c r="M827" s="38">
        <v>2.07728</v>
      </c>
      <c r="N827" s="38">
        <v>0.83928000000000003</v>
      </c>
      <c r="O827" s="16">
        <v>18.596</v>
      </c>
      <c r="P827" s="16">
        <v>15.606999999999999</v>
      </c>
      <c r="Q827" s="16">
        <v>38.628999999999998</v>
      </c>
      <c r="R827" s="19" t="s">
        <v>36</v>
      </c>
      <c r="S827" s="19" t="s">
        <v>15298</v>
      </c>
    </row>
    <row r="828" spans="1:19">
      <c r="A828" s="19" t="s">
        <v>10903</v>
      </c>
      <c r="B828" s="19" t="s">
        <v>10905</v>
      </c>
      <c r="C828" s="19" t="s">
        <v>17020</v>
      </c>
      <c r="D828" s="20"/>
      <c r="E828" s="25" t="s">
        <v>4567</v>
      </c>
      <c r="F828" s="20" t="s">
        <v>4276</v>
      </c>
      <c r="G828" s="19" t="s">
        <v>4277</v>
      </c>
      <c r="H828" s="19" t="s">
        <v>4458</v>
      </c>
      <c r="I828" s="19" t="s">
        <v>4566</v>
      </c>
      <c r="J828" s="20" t="s">
        <v>4325</v>
      </c>
      <c r="K828" s="20" t="s">
        <v>4326</v>
      </c>
      <c r="L828" s="25" t="s">
        <v>16935</v>
      </c>
      <c r="M828" s="38">
        <v>2.0672299999999999</v>
      </c>
      <c r="N828" s="38">
        <v>0.83052999999999999</v>
      </c>
      <c r="O828" s="16">
        <v>18.786000000000001</v>
      </c>
      <c r="P828" s="16">
        <v>15.602</v>
      </c>
      <c r="Q828" s="16">
        <v>38.835000000000001</v>
      </c>
      <c r="R828" s="19" t="s">
        <v>36</v>
      </c>
      <c r="S828" s="19" t="s">
        <v>15298</v>
      </c>
    </row>
    <row r="829" spans="1:19">
      <c r="A829" s="19" t="s">
        <v>10903</v>
      </c>
      <c r="B829" s="19" t="s">
        <v>10905</v>
      </c>
      <c r="C829" s="19" t="s">
        <v>17020</v>
      </c>
      <c r="D829" s="20"/>
      <c r="E829" s="25" t="s">
        <v>4571</v>
      </c>
      <c r="F829" s="20" t="s">
        <v>4276</v>
      </c>
      <c r="G829" s="19" t="s">
        <v>4277</v>
      </c>
      <c r="H829" s="19" t="s">
        <v>4458</v>
      </c>
      <c r="I829" s="19" t="s">
        <v>4566</v>
      </c>
      <c r="J829" s="20" t="s">
        <v>4325</v>
      </c>
      <c r="K829" s="20" t="s">
        <v>4326</v>
      </c>
      <c r="L829" s="25" t="s">
        <v>16935</v>
      </c>
      <c r="M829" s="38">
        <v>2.0690900000000001</v>
      </c>
      <c r="N829" s="38">
        <v>0.83167999999999997</v>
      </c>
      <c r="O829" s="16">
        <v>18.754000000000001</v>
      </c>
      <c r="P829" s="16">
        <v>15.597</v>
      </c>
      <c r="Q829" s="16">
        <v>38.804000000000002</v>
      </c>
      <c r="R829" s="19" t="s">
        <v>36</v>
      </c>
      <c r="S829" s="19" t="s">
        <v>15298</v>
      </c>
    </row>
    <row r="830" spans="1:19">
      <c r="A830" s="19" t="s">
        <v>10903</v>
      </c>
      <c r="B830" s="19" t="s">
        <v>10905</v>
      </c>
      <c r="C830" s="19" t="s">
        <v>17020</v>
      </c>
      <c r="D830" s="20"/>
      <c r="E830" s="25" t="s">
        <v>4575</v>
      </c>
      <c r="F830" s="20" t="s">
        <v>4276</v>
      </c>
      <c r="G830" s="19" t="s">
        <v>4277</v>
      </c>
      <c r="H830" s="19" t="s">
        <v>4458</v>
      </c>
      <c r="I830" s="19" t="s">
        <v>4566</v>
      </c>
      <c r="J830" s="20" t="s">
        <v>4325</v>
      </c>
      <c r="K830" s="20" t="s">
        <v>4326</v>
      </c>
      <c r="L830" s="25" t="s">
        <v>16935</v>
      </c>
      <c r="M830" s="38">
        <v>2.0704899999999999</v>
      </c>
      <c r="N830" s="38">
        <v>0.83199999999999996</v>
      </c>
      <c r="O830" s="16">
        <v>18.754999999999999</v>
      </c>
      <c r="P830" s="16">
        <v>15.603999999999999</v>
      </c>
      <c r="Q830" s="16">
        <v>38.832000000000001</v>
      </c>
      <c r="R830" s="19" t="s">
        <v>36</v>
      </c>
      <c r="S830" s="19" t="s">
        <v>15298</v>
      </c>
    </row>
    <row r="831" spans="1:19">
      <c r="A831" s="19" t="s">
        <v>10903</v>
      </c>
      <c r="B831" s="19" t="s">
        <v>10905</v>
      </c>
      <c r="C831" s="19" t="s">
        <v>17020</v>
      </c>
      <c r="D831" s="20"/>
      <c r="E831" s="25" t="s">
        <v>4573</v>
      </c>
      <c r="F831" s="20" t="s">
        <v>4276</v>
      </c>
      <c r="G831" s="19" t="s">
        <v>4277</v>
      </c>
      <c r="H831" s="19" t="s">
        <v>4458</v>
      </c>
      <c r="I831" s="19" t="s">
        <v>4566</v>
      </c>
      <c r="J831" s="20" t="s">
        <v>4325</v>
      </c>
      <c r="K831" s="20" t="s">
        <v>4326</v>
      </c>
      <c r="L831" s="25" t="s">
        <v>16935</v>
      </c>
      <c r="M831" s="38">
        <v>2.0697999999999999</v>
      </c>
      <c r="N831" s="38">
        <v>0.83165999999999995</v>
      </c>
      <c r="O831" s="16">
        <v>18.768000000000001</v>
      </c>
      <c r="P831" s="16">
        <v>15.609</v>
      </c>
      <c r="Q831" s="16">
        <v>38.845999999999997</v>
      </c>
      <c r="R831" s="19" t="s">
        <v>36</v>
      </c>
      <c r="S831" s="19" t="s">
        <v>15298</v>
      </c>
    </row>
    <row r="832" spans="1:19">
      <c r="A832" s="19" t="s">
        <v>10903</v>
      </c>
      <c r="B832" s="19" t="s">
        <v>10905</v>
      </c>
      <c r="C832" s="19" t="s">
        <v>17020</v>
      </c>
      <c r="D832" s="20"/>
      <c r="E832" s="25" t="s">
        <v>4576</v>
      </c>
      <c r="F832" s="20" t="s">
        <v>4276</v>
      </c>
      <c r="G832" s="19" t="s">
        <v>4277</v>
      </c>
      <c r="H832" s="19" t="s">
        <v>4458</v>
      </c>
      <c r="I832" s="19" t="s">
        <v>4566</v>
      </c>
      <c r="J832" s="20" t="s">
        <v>4325</v>
      </c>
      <c r="K832" s="20" t="s">
        <v>4326</v>
      </c>
      <c r="L832" s="25" t="s">
        <v>16935</v>
      </c>
      <c r="M832" s="38">
        <v>2.07077</v>
      </c>
      <c r="N832" s="38">
        <v>0.83108000000000004</v>
      </c>
      <c r="O832" s="16">
        <v>18.817</v>
      </c>
      <c r="P832" s="16">
        <v>15.638</v>
      </c>
      <c r="Q832" s="16">
        <v>38.966000000000001</v>
      </c>
      <c r="R832" s="19" t="s">
        <v>36</v>
      </c>
      <c r="S832" s="19" t="s">
        <v>15298</v>
      </c>
    </row>
    <row r="833" spans="1:19">
      <c r="A833" s="19" t="s">
        <v>10903</v>
      </c>
      <c r="B833" s="19" t="s">
        <v>10905</v>
      </c>
      <c r="C833" s="19" t="s">
        <v>17020</v>
      </c>
      <c r="D833" s="20"/>
      <c r="E833" s="25" t="s">
        <v>4570</v>
      </c>
      <c r="F833" s="20" t="s">
        <v>4276</v>
      </c>
      <c r="G833" s="19" t="s">
        <v>4277</v>
      </c>
      <c r="H833" s="19" t="s">
        <v>4458</v>
      </c>
      <c r="I833" s="19" t="s">
        <v>4566</v>
      </c>
      <c r="J833" s="20" t="s">
        <v>4325</v>
      </c>
      <c r="K833" s="20" t="s">
        <v>4326</v>
      </c>
      <c r="L833" s="25" t="s">
        <v>16935</v>
      </c>
      <c r="M833" s="38">
        <v>2.0683799999999999</v>
      </c>
      <c r="N833" s="38">
        <v>0.83145999999999998</v>
      </c>
      <c r="O833" s="16">
        <v>18.75</v>
      </c>
      <c r="P833" s="16">
        <v>15.59</v>
      </c>
      <c r="Q833" s="16">
        <v>38.781999999999996</v>
      </c>
      <c r="R833" s="19" t="s">
        <v>36</v>
      </c>
      <c r="S833" s="19" t="s">
        <v>15298</v>
      </c>
    </row>
    <row r="834" spans="1:19">
      <c r="A834" s="19" t="s">
        <v>10903</v>
      </c>
      <c r="B834" s="19" t="s">
        <v>10905</v>
      </c>
      <c r="C834" s="19" t="s">
        <v>17020</v>
      </c>
      <c r="D834" s="20"/>
      <c r="E834" s="25" t="s">
        <v>4603</v>
      </c>
      <c r="F834" s="20" t="s">
        <v>4276</v>
      </c>
      <c r="G834" s="19" t="s">
        <v>4286</v>
      </c>
      <c r="H834" s="19" t="s">
        <v>4599</v>
      </c>
      <c r="I834" s="19" t="s">
        <v>4592</v>
      </c>
      <c r="J834" s="20" t="s">
        <v>4593</v>
      </c>
      <c r="K834" s="20" t="s">
        <v>4594</v>
      </c>
      <c r="L834" s="25" t="s">
        <v>16935</v>
      </c>
      <c r="M834" s="38">
        <v>2.0769000000000002</v>
      </c>
      <c r="N834" s="38">
        <v>0.84419999999999995</v>
      </c>
      <c r="O834" s="16">
        <v>18.481999999999999</v>
      </c>
      <c r="P834" s="16">
        <v>15.603</v>
      </c>
      <c r="Q834" s="16">
        <v>38.384999999999998</v>
      </c>
      <c r="R834" s="19" t="s">
        <v>36</v>
      </c>
      <c r="S834" s="19" t="s">
        <v>15298</v>
      </c>
    </row>
    <row r="835" spans="1:19">
      <c r="A835" s="19" t="s">
        <v>10904</v>
      </c>
      <c r="B835" s="19" t="s">
        <v>10905</v>
      </c>
      <c r="C835" s="19" t="s">
        <v>17020</v>
      </c>
      <c r="D835" s="20"/>
      <c r="E835" s="25" t="s">
        <v>5144</v>
      </c>
      <c r="F835" s="20" t="s">
        <v>141</v>
      </c>
      <c r="G835" s="19" t="s">
        <v>5721</v>
      </c>
      <c r="H835" s="19" t="s">
        <v>5723</v>
      </c>
      <c r="I835" s="19" t="s">
        <v>5724</v>
      </c>
      <c r="J835" s="20" t="s">
        <v>5725</v>
      </c>
      <c r="K835" s="20" t="s">
        <v>5726</v>
      </c>
      <c r="L835" s="25" t="s">
        <v>16935</v>
      </c>
      <c r="M835" s="38">
        <v>2.0578799999999999</v>
      </c>
      <c r="N835" s="38">
        <v>0.82564000000000004</v>
      </c>
      <c r="O835" s="16">
        <v>18.960999999999999</v>
      </c>
      <c r="P835" s="16">
        <f>N835*O835</f>
        <v>15.654960039999999</v>
      </c>
      <c r="Q835" s="16">
        <f>O835*M835</f>
        <v>39.019462679999997</v>
      </c>
      <c r="R835" s="19" t="s">
        <v>36</v>
      </c>
      <c r="S835" s="19" t="s">
        <v>15298</v>
      </c>
    </row>
    <row r="836" spans="1:19">
      <c r="A836" s="19" t="s">
        <v>10904</v>
      </c>
      <c r="B836" s="19" t="s">
        <v>10905</v>
      </c>
      <c r="C836" s="19" t="s">
        <v>17020</v>
      </c>
      <c r="D836" s="20"/>
      <c r="E836" s="25" t="s">
        <v>5139</v>
      </c>
      <c r="F836" s="20" t="s">
        <v>141</v>
      </c>
      <c r="G836" s="19" t="s">
        <v>5721</v>
      </c>
      <c r="H836" s="19" t="s">
        <v>5723</v>
      </c>
      <c r="I836" s="19" t="s">
        <v>5724</v>
      </c>
      <c r="J836" s="20" t="s">
        <v>5725</v>
      </c>
      <c r="K836" s="20" t="s">
        <v>5726</v>
      </c>
      <c r="L836" s="25" t="s">
        <v>16935</v>
      </c>
      <c r="M836" s="38">
        <v>2.0571999999999999</v>
      </c>
      <c r="N836" s="38">
        <v>0.82467000000000001</v>
      </c>
      <c r="O836" s="16">
        <v>18.992000000000001</v>
      </c>
      <c r="P836" s="16">
        <f>N836*O836</f>
        <v>15.662132640000001</v>
      </c>
      <c r="Q836" s="16">
        <f>O836*M836</f>
        <v>39.070342400000001</v>
      </c>
      <c r="R836" s="19" t="s">
        <v>36</v>
      </c>
      <c r="S836" s="19" t="s">
        <v>15298</v>
      </c>
    </row>
    <row r="837" spans="1:19">
      <c r="A837" s="19" t="s">
        <v>10904</v>
      </c>
      <c r="B837" s="19" t="s">
        <v>10905</v>
      </c>
      <c r="C837" s="19" t="s">
        <v>17020</v>
      </c>
      <c r="D837" s="20"/>
      <c r="E837" s="25" t="s">
        <v>5149</v>
      </c>
      <c r="F837" s="20" t="s">
        <v>141</v>
      </c>
      <c r="G837" s="19" t="s">
        <v>5721</v>
      </c>
      <c r="H837" s="19" t="s">
        <v>5723</v>
      </c>
      <c r="I837" s="19" t="s">
        <v>5724</v>
      </c>
      <c r="J837" s="20" t="s">
        <v>5725</v>
      </c>
      <c r="K837" s="20" t="s">
        <v>5726</v>
      </c>
      <c r="L837" s="25" t="s">
        <v>16935</v>
      </c>
      <c r="M837" s="38">
        <v>2.05809</v>
      </c>
      <c r="N837" s="38">
        <v>0.82525000000000004</v>
      </c>
      <c r="O837" s="16">
        <v>18.977</v>
      </c>
      <c r="P837" s="16">
        <f>N837*O837</f>
        <v>15.660769250000001</v>
      </c>
      <c r="Q837" s="16">
        <f>O837*M837</f>
        <v>39.056373929999999</v>
      </c>
      <c r="R837" s="19" t="s">
        <v>36</v>
      </c>
      <c r="S837" s="19" t="s">
        <v>15298</v>
      </c>
    </row>
    <row r="838" spans="1:19">
      <c r="A838" s="19" t="s">
        <v>10904</v>
      </c>
      <c r="B838" s="19" t="s">
        <v>10905</v>
      </c>
      <c r="C838" s="19" t="s">
        <v>17020</v>
      </c>
      <c r="D838" s="20"/>
      <c r="E838" s="25" t="s">
        <v>5145</v>
      </c>
      <c r="F838" s="20" t="s">
        <v>141</v>
      </c>
      <c r="G838" s="19" t="s">
        <v>5721</v>
      </c>
      <c r="H838" s="19" t="s">
        <v>5723</v>
      </c>
      <c r="I838" s="19" t="s">
        <v>5724</v>
      </c>
      <c r="J838" s="20" t="s">
        <v>5725</v>
      </c>
      <c r="K838" s="20" t="s">
        <v>5726</v>
      </c>
      <c r="L838" s="25" t="s">
        <v>16935</v>
      </c>
      <c r="M838" s="38">
        <v>2.0579200000000002</v>
      </c>
      <c r="N838" s="38">
        <v>0.82493000000000005</v>
      </c>
      <c r="O838" s="16">
        <v>18.986000000000001</v>
      </c>
      <c r="P838" s="16">
        <f>N838*O838</f>
        <v>15.662120980000001</v>
      </c>
      <c r="Q838" s="16">
        <f>O838*M838</f>
        <v>39.071669120000003</v>
      </c>
      <c r="R838" s="19" t="s">
        <v>36</v>
      </c>
      <c r="S838" s="19" t="s">
        <v>15298</v>
      </c>
    </row>
    <row r="839" spans="1:19">
      <c r="A839" s="19" t="s">
        <v>10904</v>
      </c>
      <c r="B839" s="19" t="s">
        <v>10905</v>
      </c>
      <c r="C839" s="19" t="s">
        <v>17020</v>
      </c>
      <c r="D839" s="20"/>
      <c r="E839" s="25" t="s">
        <v>5147</v>
      </c>
      <c r="F839" s="20" t="s">
        <v>141</v>
      </c>
      <c r="G839" s="19" t="s">
        <v>5721</v>
      </c>
      <c r="H839" s="19" t="s">
        <v>5723</v>
      </c>
      <c r="I839" s="19" t="s">
        <v>5724</v>
      </c>
      <c r="J839" s="20" t="s">
        <v>5725</v>
      </c>
      <c r="K839" s="20" t="s">
        <v>5726</v>
      </c>
      <c r="L839" s="25" t="s">
        <v>16935</v>
      </c>
      <c r="M839" s="38">
        <v>2.0593599999999999</v>
      </c>
      <c r="N839" s="38">
        <v>0.82582999999999995</v>
      </c>
      <c r="O839" s="16">
        <v>18.966999999999999</v>
      </c>
      <c r="P839" s="16">
        <f>N839*O839</f>
        <v>15.663517609999998</v>
      </c>
      <c r="Q839" s="16">
        <f>O839*M839</f>
        <v>39.059881119999993</v>
      </c>
      <c r="R839" s="19" t="s">
        <v>36</v>
      </c>
      <c r="S839" s="19" t="s">
        <v>15298</v>
      </c>
    </row>
    <row r="840" spans="1:19">
      <c r="A840" s="19" t="s">
        <v>10904</v>
      </c>
      <c r="B840" s="19" t="s">
        <v>10905</v>
      </c>
      <c r="C840" s="19" t="s">
        <v>17020</v>
      </c>
      <c r="D840" s="20"/>
      <c r="E840" s="25" t="s">
        <v>415</v>
      </c>
      <c r="F840" s="20" t="s">
        <v>8097</v>
      </c>
      <c r="G840" s="19" t="s">
        <v>81</v>
      </c>
      <c r="H840" s="19" t="s">
        <v>379</v>
      </c>
      <c r="I840" s="19" t="s">
        <v>358</v>
      </c>
      <c r="J840" s="20" t="s">
        <v>359</v>
      </c>
      <c r="K840" s="20" t="s">
        <v>360</v>
      </c>
      <c r="L840" s="25" t="s">
        <v>16935</v>
      </c>
      <c r="M840" s="38">
        <v>2.0955599999999999</v>
      </c>
      <c r="N840" s="38">
        <v>0.85934999999999995</v>
      </c>
      <c r="O840" s="16">
        <v>18.177</v>
      </c>
      <c r="P840" s="16">
        <v>15.62</v>
      </c>
      <c r="Q840" s="16">
        <v>38.091000000000001</v>
      </c>
      <c r="R840" s="19" t="s">
        <v>36</v>
      </c>
      <c r="S840" s="19" t="s">
        <v>15298</v>
      </c>
    </row>
    <row r="841" spans="1:19">
      <c r="A841" s="19" t="s">
        <v>10904</v>
      </c>
      <c r="B841" s="19" t="s">
        <v>10905</v>
      </c>
      <c r="C841" s="19" t="s">
        <v>17020</v>
      </c>
      <c r="D841" s="20"/>
      <c r="E841" s="25" t="s">
        <v>378</v>
      </c>
      <c r="F841" s="20" t="s">
        <v>8097</v>
      </c>
      <c r="G841" s="19" t="s">
        <v>81</v>
      </c>
      <c r="H841" s="19" t="s">
        <v>379</v>
      </c>
      <c r="I841" s="19" t="s">
        <v>358</v>
      </c>
      <c r="J841" s="20" t="s">
        <v>359</v>
      </c>
      <c r="K841" s="20" t="s">
        <v>360</v>
      </c>
      <c r="L841" s="25" t="s">
        <v>16935</v>
      </c>
      <c r="M841" s="38">
        <v>2.0983399999999999</v>
      </c>
      <c r="N841" s="38">
        <v>0.85926999999999998</v>
      </c>
      <c r="O841" s="16">
        <v>18.152999999999999</v>
      </c>
      <c r="P841" s="16">
        <v>15.598000000000001</v>
      </c>
      <c r="Q841" s="16">
        <v>38.091000000000001</v>
      </c>
      <c r="R841" s="19" t="s">
        <v>36</v>
      </c>
      <c r="S841" s="19" t="s">
        <v>15298</v>
      </c>
    </row>
    <row r="842" spans="1:19">
      <c r="A842" s="19" t="s">
        <v>10904</v>
      </c>
      <c r="B842" s="19" t="s">
        <v>10905</v>
      </c>
      <c r="C842" s="19" t="s">
        <v>17020</v>
      </c>
      <c r="D842" s="20"/>
      <c r="E842" s="25" t="s">
        <v>419</v>
      </c>
      <c r="F842" s="20" t="s">
        <v>8097</v>
      </c>
      <c r="G842" s="19" t="s">
        <v>81</v>
      </c>
      <c r="H842" s="19" t="s">
        <v>379</v>
      </c>
      <c r="I842" s="19" t="s">
        <v>358</v>
      </c>
      <c r="J842" s="20" t="s">
        <v>359</v>
      </c>
      <c r="K842" s="20" t="s">
        <v>360</v>
      </c>
      <c r="L842" s="25" t="s">
        <v>16935</v>
      </c>
      <c r="M842" s="38">
        <v>2.09945</v>
      </c>
      <c r="N842" s="38">
        <v>0.85956999999999995</v>
      </c>
      <c r="O842" s="16">
        <v>18.157</v>
      </c>
      <c r="P842" s="16">
        <v>15.606999999999999</v>
      </c>
      <c r="Q842" s="16">
        <v>38.119999999999997</v>
      </c>
      <c r="R842" s="19" t="s">
        <v>36</v>
      </c>
      <c r="S842" s="19" t="s">
        <v>15298</v>
      </c>
    </row>
    <row r="843" spans="1:19">
      <c r="A843" s="19" t="s">
        <v>10904</v>
      </c>
      <c r="B843" s="19" t="s">
        <v>10905</v>
      </c>
      <c r="C843" s="19" t="s">
        <v>17020</v>
      </c>
      <c r="D843" s="20"/>
      <c r="E843" s="25" t="s">
        <v>416</v>
      </c>
      <c r="F843" s="20" t="s">
        <v>8097</v>
      </c>
      <c r="G843" s="19" t="s">
        <v>81</v>
      </c>
      <c r="H843" s="19" t="s">
        <v>379</v>
      </c>
      <c r="I843" s="19" t="s">
        <v>358</v>
      </c>
      <c r="J843" s="20" t="s">
        <v>359</v>
      </c>
      <c r="K843" s="20" t="s">
        <v>360</v>
      </c>
      <c r="L843" s="25" t="s">
        <v>16935</v>
      </c>
      <c r="M843" s="38">
        <v>2.1004399999999999</v>
      </c>
      <c r="N843" s="38">
        <v>0.85970000000000002</v>
      </c>
      <c r="O843" s="16">
        <v>18.172999999999998</v>
      </c>
      <c r="P843" s="16">
        <v>15.622999999999999</v>
      </c>
      <c r="Q843" s="16">
        <v>38.170999999999999</v>
      </c>
      <c r="R843" s="19" t="s">
        <v>36</v>
      </c>
      <c r="S843" s="19" t="s">
        <v>15298</v>
      </c>
    </row>
    <row r="844" spans="1:19">
      <c r="A844" s="19" t="s">
        <v>10904</v>
      </c>
      <c r="B844" s="19" t="s">
        <v>10905</v>
      </c>
      <c r="C844" s="19" t="s">
        <v>17020</v>
      </c>
      <c r="D844" s="20"/>
      <c r="E844" s="25" t="s">
        <v>441</v>
      </c>
      <c r="F844" s="20" t="s">
        <v>8097</v>
      </c>
      <c r="G844" s="19" t="s">
        <v>81</v>
      </c>
      <c r="H844" s="19" t="s">
        <v>11141</v>
      </c>
      <c r="I844" s="19" t="s">
        <v>358</v>
      </c>
      <c r="J844" s="20" t="s">
        <v>359</v>
      </c>
      <c r="K844" s="20" t="s">
        <v>360</v>
      </c>
      <c r="L844" s="25" t="s">
        <v>16935</v>
      </c>
      <c r="M844" s="38">
        <v>2.1009699999999998</v>
      </c>
      <c r="N844" s="38">
        <v>0.85948999999999998</v>
      </c>
      <c r="O844" s="16">
        <v>18.190999999999999</v>
      </c>
      <c r="P844" s="16">
        <v>15.635</v>
      </c>
      <c r="Q844" s="16">
        <v>38.219000000000001</v>
      </c>
      <c r="R844" s="19" t="s">
        <v>36</v>
      </c>
      <c r="S844" s="19" t="s">
        <v>15298</v>
      </c>
    </row>
    <row r="845" spans="1:19">
      <c r="A845" s="19" t="s">
        <v>10904</v>
      </c>
      <c r="B845" s="19" t="s">
        <v>10905</v>
      </c>
      <c r="C845" s="19" t="s">
        <v>17020</v>
      </c>
      <c r="D845" s="20"/>
      <c r="E845" s="25" t="s">
        <v>418</v>
      </c>
      <c r="F845" s="20" t="s">
        <v>8097</v>
      </c>
      <c r="G845" s="19" t="s">
        <v>81</v>
      </c>
      <c r="H845" s="19" t="s">
        <v>379</v>
      </c>
      <c r="I845" s="19" t="s">
        <v>358</v>
      </c>
      <c r="J845" s="20" t="s">
        <v>359</v>
      </c>
      <c r="K845" s="20" t="s">
        <v>360</v>
      </c>
      <c r="L845" s="25" t="s">
        <v>16935</v>
      </c>
      <c r="M845" s="38">
        <v>2.1012900000000001</v>
      </c>
      <c r="N845" s="38">
        <v>0.85970000000000002</v>
      </c>
      <c r="O845" s="16">
        <v>18.187999999999999</v>
      </c>
      <c r="P845" s="16">
        <v>15.635999999999999</v>
      </c>
      <c r="Q845" s="16">
        <v>38.218000000000004</v>
      </c>
      <c r="R845" s="19" t="s">
        <v>36</v>
      </c>
      <c r="S845" s="19" t="s">
        <v>15298</v>
      </c>
    </row>
    <row r="846" spans="1:19">
      <c r="A846" s="19" t="s">
        <v>10904</v>
      </c>
      <c r="B846" s="19" t="s">
        <v>10905</v>
      </c>
      <c r="C846" s="19" t="s">
        <v>17020</v>
      </c>
      <c r="D846" s="20"/>
      <c r="E846" s="25" t="s">
        <v>417</v>
      </c>
      <c r="F846" s="20" t="s">
        <v>8097</v>
      </c>
      <c r="G846" s="19" t="s">
        <v>81</v>
      </c>
      <c r="H846" s="19" t="s">
        <v>379</v>
      </c>
      <c r="I846" s="19" t="s">
        <v>358</v>
      </c>
      <c r="J846" s="20" t="s">
        <v>359</v>
      </c>
      <c r="K846" s="20" t="s">
        <v>360</v>
      </c>
      <c r="L846" s="25" t="s">
        <v>16935</v>
      </c>
      <c r="M846" s="38">
        <v>2.10073</v>
      </c>
      <c r="N846" s="38">
        <v>0.85843999999999998</v>
      </c>
      <c r="O846" s="16">
        <v>18.25</v>
      </c>
      <c r="P846" s="16">
        <v>15.667</v>
      </c>
      <c r="Q846" s="16">
        <v>38.338000000000001</v>
      </c>
      <c r="R846" s="19" t="s">
        <v>36</v>
      </c>
      <c r="S846" s="19" t="s">
        <v>15298</v>
      </c>
    </row>
    <row r="847" spans="1:19">
      <c r="A847" s="19" t="s">
        <v>10904</v>
      </c>
      <c r="B847" s="19" t="s">
        <v>10905</v>
      </c>
      <c r="C847" s="19" t="s">
        <v>17020</v>
      </c>
      <c r="D847" s="20"/>
      <c r="E847" s="25" t="s">
        <v>4180</v>
      </c>
      <c r="F847" s="59" t="s">
        <v>15877</v>
      </c>
      <c r="G847" s="19" t="s">
        <v>2729</v>
      </c>
      <c r="H847" s="19"/>
      <c r="I847" s="19" t="s">
        <v>4170</v>
      </c>
      <c r="J847" s="25" t="s">
        <v>12596</v>
      </c>
      <c r="K847" s="25" t="s">
        <v>12597</v>
      </c>
      <c r="L847" s="25" t="s">
        <v>16935</v>
      </c>
      <c r="M847" s="38">
        <v>2.10378</v>
      </c>
      <c r="N847" s="38">
        <v>0.86195999999999995</v>
      </c>
      <c r="O847" s="16">
        <v>18.103000000000002</v>
      </c>
      <c r="P847" s="16">
        <v>15.603999999999999</v>
      </c>
      <c r="Q847" s="16">
        <v>38.085000000000001</v>
      </c>
      <c r="R847" s="19" t="s">
        <v>36</v>
      </c>
      <c r="S847" s="19" t="s">
        <v>15298</v>
      </c>
    </row>
    <row r="848" spans="1:19">
      <c r="A848" s="19" t="s">
        <v>10904</v>
      </c>
      <c r="B848" s="19" t="s">
        <v>10905</v>
      </c>
      <c r="C848" s="19" t="s">
        <v>17020</v>
      </c>
      <c r="D848" s="20"/>
      <c r="E848" s="25" t="s">
        <v>4178</v>
      </c>
      <c r="F848" s="59" t="s">
        <v>15877</v>
      </c>
      <c r="G848" s="19" t="s">
        <v>2729</v>
      </c>
      <c r="H848" s="19" t="s">
        <v>4170</v>
      </c>
      <c r="I848" s="19" t="s">
        <v>4170</v>
      </c>
      <c r="J848" s="25" t="s">
        <v>12596</v>
      </c>
      <c r="K848" s="25" t="s">
        <v>12597</v>
      </c>
      <c r="L848" s="25" t="s">
        <v>16935</v>
      </c>
      <c r="M848" s="38">
        <v>2.1001699999999999</v>
      </c>
      <c r="N848" s="38">
        <v>0.85731999999999997</v>
      </c>
      <c r="O848" s="16">
        <v>18.236000000000001</v>
      </c>
      <c r="P848" s="16">
        <v>15.634</v>
      </c>
      <c r="Q848" s="16">
        <v>38.298999999999999</v>
      </c>
      <c r="R848" s="19" t="s">
        <v>36</v>
      </c>
      <c r="S848" s="19" t="s">
        <v>15298</v>
      </c>
    </row>
    <row r="849" spans="1:19">
      <c r="A849" s="19" t="s">
        <v>10904</v>
      </c>
      <c r="B849" s="19" t="s">
        <v>10905</v>
      </c>
      <c r="C849" s="19" t="s">
        <v>17020</v>
      </c>
      <c r="D849" s="20"/>
      <c r="E849" s="25" t="s">
        <v>4174</v>
      </c>
      <c r="F849" s="59" t="s">
        <v>15877</v>
      </c>
      <c r="G849" s="19" t="s">
        <v>2729</v>
      </c>
      <c r="H849" s="19" t="s">
        <v>4170</v>
      </c>
      <c r="I849" s="19" t="s">
        <v>4170</v>
      </c>
      <c r="J849" s="25" t="s">
        <v>12596</v>
      </c>
      <c r="K849" s="25" t="s">
        <v>12597</v>
      </c>
      <c r="L849" s="25" t="s">
        <v>16935</v>
      </c>
      <c r="M849" s="38">
        <v>2.1035499999999998</v>
      </c>
      <c r="N849" s="38">
        <v>0.85919000000000001</v>
      </c>
      <c r="O849" s="16">
        <v>18.242999999999999</v>
      </c>
      <c r="P849" s="16">
        <v>15.673999999999999</v>
      </c>
      <c r="Q849" s="16">
        <v>38.375</v>
      </c>
      <c r="R849" s="19" t="s">
        <v>36</v>
      </c>
      <c r="S849" s="19" t="s">
        <v>15298</v>
      </c>
    </row>
    <row r="850" spans="1:19">
      <c r="A850" s="19" t="s">
        <v>10904</v>
      </c>
      <c r="B850" s="19" t="s">
        <v>10905</v>
      </c>
      <c r="C850" s="19" t="s">
        <v>17020</v>
      </c>
      <c r="D850" s="20"/>
      <c r="E850" s="25" t="s">
        <v>7498</v>
      </c>
      <c r="F850" s="25" t="s">
        <v>7410</v>
      </c>
      <c r="G850" s="19" t="s">
        <v>6997</v>
      </c>
      <c r="H850" s="19"/>
      <c r="I850" s="19" t="s">
        <v>7491</v>
      </c>
      <c r="J850" s="20" t="s">
        <v>15612</v>
      </c>
      <c r="K850" s="20" t="s">
        <v>15613</v>
      </c>
      <c r="L850" s="25" t="s">
        <v>16935</v>
      </c>
      <c r="M850" s="38">
        <v>2.0876800000000002</v>
      </c>
      <c r="N850" s="38">
        <v>0.85387999999999997</v>
      </c>
      <c r="O850" s="16">
        <v>18.260999999999999</v>
      </c>
      <c r="P850" s="16">
        <v>15.593</v>
      </c>
      <c r="Q850" s="16">
        <v>38.122999999999998</v>
      </c>
      <c r="R850" s="19" t="s">
        <v>36</v>
      </c>
      <c r="S850" s="19" t="s">
        <v>15298</v>
      </c>
    </row>
    <row r="851" spans="1:19">
      <c r="A851" s="19" t="s">
        <v>10904</v>
      </c>
      <c r="B851" s="19" t="s">
        <v>10905</v>
      </c>
      <c r="C851" s="19" t="s">
        <v>17020</v>
      </c>
      <c r="D851" s="20"/>
      <c r="E851" s="25" t="s">
        <v>7518</v>
      </c>
      <c r="F851" s="25" t="s">
        <v>7410</v>
      </c>
      <c r="G851" s="19" t="s">
        <v>6997</v>
      </c>
      <c r="H851" s="19"/>
      <c r="I851" s="19" t="s">
        <v>7491</v>
      </c>
      <c r="J851" s="20" t="s">
        <v>15612</v>
      </c>
      <c r="K851" s="20" t="s">
        <v>15613</v>
      </c>
      <c r="L851" s="25" t="s">
        <v>16935</v>
      </c>
      <c r="M851" s="38">
        <v>2.0983800000000001</v>
      </c>
      <c r="N851" s="38">
        <v>0.85845000000000005</v>
      </c>
      <c r="O851" s="16">
        <v>18.173999999999999</v>
      </c>
      <c r="P851" s="16">
        <v>15.601000000000001</v>
      </c>
      <c r="Q851" s="16">
        <v>38.136000000000003</v>
      </c>
      <c r="R851" s="19" t="s">
        <v>36</v>
      </c>
      <c r="S851" s="19" t="s">
        <v>15298</v>
      </c>
    </row>
    <row r="852" spans="1:19">
      <c r="A852" s="19" t="s">
        <v>10904</v>
      </c>
      <c r="B852" s="19" t="s">
        <v>10905</v>
      </c>
      <c r="C852" s="19" t="s">
        <v>17020</v>
      </c>
      <c r="D852" s="20"/>
      <c r="E852" s="25" t="s">
        <v>4297</v>
      </c>
      <c r="F852" s="20" t="s">
        <v>4276</v>
      </c>
      <c r="G852" s="19" t="s">
        <v>4286</v>
      </c>
      <c r="H852" s="19" t="s">
        <v>4291</v>
      </c>
      <c r="I852" s="19" t="s">
        <v>4287</v>
      </c>
      <c r="J852" s="20" t="s">
        <v>4288</v>
      </c>
      <c r="K852" s="20" t="s">
        <v>4289</v>
      </c>
      <c r="L852" s="25" t="s">
        <v>16935</v>
      </c>
      <c r="M852" s="38">
        <v>2.07036</v>
      </c>
      <c r="N852" s="38">
        <v>0.84279999999999999</v>
      </c>
      <c r="O852" s="16">
        <v>18.404</v>
      </c>
      <c r="P852" s="16">
        <v>15.510999999999999</v>
      </c>
      <c r="Q852" s="16">
        <v>38.103000000000002</v>
      </c>
      <c r="R852" s="19" t="s">
        <v>36</v>
      </c>
      <c r="S852" s="19" t="s">
        <v>15298</v>
      </c>
    </row>
    <row r="853" spans="1:19">
      <c r="A853" s="19" t="s">
        <v>10904</v>
      </c>
      <c r="B853" s="19" t="s">
        <v>10905</v>
      </c>
      <c r="C853" s="19" t="s">
        <v>17020</v>
      </c>
      <c r="D853" s="20"/>
      <c r="E853" s="25" t="s">
        <v>4292</v>
      </c>
      <c r="F853" s="20" t="s">
        <v>4276</v>
      </c>
      <c r="G853" s="19" t="s">
        <v>4286</v>
      </c>
      <c r="H853" s="19" t="s">
        <v>4291</v>
      </c>
      <c r="I853" s="19" t="s">
        <v>4287</v>
      </c>
      <c r="J853" s="20" t="s">
        <v>4288</v>
      </c>
      <c r="K853" s="20" t="s">
        <v>4289</v>
      </c>
      <c r="L853" s="25" t="s">
        <v>16935</v>
      </c>
      <c r="M853" s="38">
        <v>2.07056</v>
      </c>
      <c r="N853" s="38">
        <v>0.84279000000000004</v>
      </c>
      <c r="O853" s="16">
        <v>18.443000000000001</v>
      </c>
      <c r="P853" s="16">
        <v>15.544</v>
      </c>
      <c r="Q853" s="16">
        <v>38.186999999999998</v>
      </c>
      <c r="R853" s="19" t="s">
        <v>36</v>
      </c>
      <c r="S853" s="19" t="s">
        <v>15298</v>
      </c>
    </row>
    <row r="854" spans="1:19">
      <c r="A854" s="19" t="s">
        <v>10904</v>
      </c>
      <c r="B854" s="19" t="s">
        <v>10905</v>
      </c>
      <c r="C854" s="19" t="s">
        <v>17020</v>
      </c>
      <c r="D854" s="20"/>
      <c r="E854" s="25" t="s">
        <v>4290</v>
      </c>
      <c r="F854" s="20" t="s">
        <v>4276</v>
      </c>
      <c r="G854" s="19" t="s">
        <v>4286</v>
      </c>
      <c r="H854" s="19" t="s">
        <v>4291</v>
      </c>
      <c r="I854" s="19" t="s">
        <v>4287</v>
      </c>
      <c r="J854" s="20" t="s">
        <v>4288</v>
      </c>
      <c r="K854" s="20" t="s">
        <v>4289</v>
      </c>
      <c r="L854" s="25" t="s">
        <v>16935</v>
      </c>
      <c r="M854" s="38">
        <v>2.0698799999999999</v>
      </c>
      <c r="N854" s="38">
        <v>0.84262999999999999</v>
      </c>
      <c r="O854" s="16">
        <v>18.478000000000002</v>
      </c>
      <c r="P854" s="16">
        <v>15.57</v>
      </c>
      <c r="Q854" s="16">
        <v>38.247</v>
      </c>
      <c r="R854" s="19" t="s">
        <v>36</v>
      </c>
      <c r="S854" s="19" t="s">
        <v>15298</v>
      </c>
    </row>
    <row r="855" spans="1:19">
      <c r="A855" s="19" t="s">
        <v>10904</v>
      </c>
      <c r="B855" s="19" t="s">
        <v>10905</v>
      </c>
      <c r="C855" s="19" t="s">
        <v>17020</v>
      </c>
      <c r="D855" s="20"/>
      <c r="E855" s="25" t="s">
        <v>4293</v>
      </c>
      <c r="F855" s="20" t="s">
        <v>4276</v>
      </c>
      <c r="G855" s="19" t="s">
        <v>4286</v>
      </c>
      <c r="H855" s="19" t="s">
        <v>4291</v>
      </c>
      <c r="I855" s="19" t="s">
        <v>4287</v>
      </c>
      <c r="J855" s="20" t="s">
        <v>4288</v>
      </c>
      <c r="K855" s="20" t="s">
        <v>4289</v>
      </c>
      <c r="L855" s="25" t="s">
        <v>16935</v>
      </c>
      <c r="M855" s="38">
        <v>2.0714700000000001</v>
      </c>
      <c r="N855" s="38">
        <v>0.84314</v>
      </c>
      <c r="O855" s="16">
        <v>18.452000000000002</v>
      </c>
      <c r="P855" s="16">
        <v>15.558</v>
      </c>
      <c r="Q855" s="16">
        <v>38.222999999999999</v>
      </c>
      <c r="R855" s="19" t="s">
        <v>36</v>
      </c>
      <c r="S855" s="19" t="s">
        <v>15298</v>
      </c>
    </row>
    <row r="856" spans="1:19">
      <c r="A856" s="19" t="s">
        <v>10904</v>
      </c>
      <c r="B856" s="19" t="s">
        <v>10905</v>
      </c>
      <c r="C856" s="19" t="s">
        <v>17020</v>
      </c>
      <c r="D856" s="20"/>
      <c r="E856" s="25" t="s">
        <v>4298</v>
      </c>
      <c r="F856" s="20" t="s">
        <v>4276</v>
      </c>
      <c r="G856" s="19" t="s">
        <v>4286</v>
      </c>
      <c r="H856" s="19" t="s">
        <v>4299</v>
      </c>
      <c r="I856" s="19" t="s">
        <v>4287</v>
      </c>
      <c r="J856" s="20" t="s">
        <v>4288</v>
      </c>
      <c r="K856" s="20" t="s">
        <v>4289</v>
      </c>
      <c r="L856" s="25" t="s">
        <v>16935</v>
      </c>
      <c r="M856" s="38">
        <v>2.0717300000000001</v>
      </c>
      <c r="N856" s="38">
        <v>0.84289000000000003</v>
      </c>
      <c r="O856" s="16">
        <v>18.468</v>
      </c>
      <c r="P856" s="16">
        <v>15.566000000000001</v>
      </c>
      <c r="Q856" s="16">
        <v>38.261000000000003</v>
      </c>
      <c r="R856" s="19" t="s">
        <v>36</v>
      </c>
      <c r="S856" s="19" t="s">
        <v>15298</v>
      </c>
    </row>
    <row r="857" spans="1:19">
      <c r="A857" s="19" t="s">
        <v>10904</v>
      </c>
      <c r="B857" s="19" t="s">
        <v>10905</v>
      </c>
      <c r="C857" s="19" t="s">
        <v>17020</v>
      </c>
      <c r="D857" s="20"/>
      <c r="E857" s="25" t="s">
        <v>4294</v>
      </c>
      <c r="F857" s="20" t="s">
        <v>4276</v>
      </c>
      <c r="G857" s="19" t="s">
        <v>4286</v>
      </c>
      <c r="H857" s="19" t="s">
        <v>4291</v>
      </c>
      <c r="I857" s="19" t="s">
        <v>4287</v>
      </c>
      <c r="J857" s="20" t="s">
        <v>4288</v>
      </c>
      <c r="K857" s="20" t="s">
        <v>4289</v>
      </c>
      <c r="L857" s="25" t="s">
        <v>16935</v>
      </c>
      <c r="M857" s="38">
        <v>2.0717099999999999</v>
      </c>
      <c r="N857" s="38">
        <v>0.84306000000000003</v>
      </c>
      <c r="O857" s="16">
        <v>18.478000000000002</v>
      </c>
      <c r="P857" s="16">
        <v>15.577999999999999</v>
      </c>
      <c r="Q857" s="16">
        <v>38.280999999999999</v>
      </c>
      <c r="R857" s="19" t="s">
        <v>36</v>
      </c>
      <c r="S857" s="19" t="s">
        <v>15298</v>
      </c>
    </row>
    <row r="858" spans="1:19">
      <c r="A858" s="19" t="s">
        <v>10904</v>
      </c>
      <c r="B858" s="19" t="s">
        <v>10905</v>
      </c>
      <c r="C858" s="19" t="s">
        <v>17020</v>
      </c>
      <c r="D858" s="20"/>
      <c r="E858" s="25" t="s">
        <v>4295</v>
      </c>
      <c r="F858" s="20" t="s">
        <v>4276</v>
      </c>
      <c r="G858" s="19" t="s">
        <v>4286</v>
      </c>
      <c r="H858" s="19" t="s">
        <v>4291</v>
      </c>
      <c r="I858" s="19" t="s">
        <v>4287</v>
      </c>
      <c r="J858" s="20" t="s">
        <v>4288</v>
      </c>
      <c r="K858" s="20" t="s">
        <v>4289</v>
      </c>
      <c r="L858" s="25" t="s">
        <v>16935</v>
      </c>
      <c r="M858" s="38">
        <v>2.07308</v>
      </c>
      <c r="N858" s="38">
        <v>0.84314</v>
      </c>
      <c r="O858" s="16">
        <v>18.462</v>
      </c>
      <c r="P858" s="16">
        <v>15.566000000000001</v>
      </c>
      <c r="Q858" s="16">
        <v>38.273000000000003</v>
      </c>
      <c r="R858" s="19" t="s">
        <v>36</v>
      </c>
      <c r="S858" s="19" t="s">
        <v>15298</v>
      </c>
    </row>
    <row r="859" spans="1:19">
      <c r="A859" s="19" t="s">
        <v>10904</v>
      </c>
      <c r="B859" s="19" t="s">
        <v>10905</v>
      </c>
      <c r="C859" s="19" t="s">
        <v>17020</v>
      </c>
      <c r="D859" s="20"/>
      <c r="E859" s="25" t="s">
        <v>4296</v>
      </c>
      <c r="F859" s="20" t="s">
        <v>4276</v>
      </c>
      <c r="G859" s="19" t="s">
        <v>4286</v>
      </c>
      <c r="H859" s="19" t="s">
        <v>4291</v>
      </c>
      <c r="I859" s="19" t="s">
        <v>4287</v>
      </c>
      <c r="J859" s="20" t="s">
        <v>4288</v>
      </c>
      <c r="K859" s="20" t="s">
        <v>4289</v>
      </c>
      <c r="L859" s="25" t="s">
        <v>16935</v>
      </c>
      <c r="M859" s="38">
        <v>2.0735000000000001</v>
      </c>
      <c r="N859" s="38">
        <v>0.84318000000000004</v>
      </c>
      <c r="O859" s="16">
        <v>18.472000000000001</v>
      </c>
      <c r="P859" s="16">
        <v>15.574999999999999</v>
      </c>
      <c r="Q859" s="16">
        <v>38.302</v>
      </c>
      <c r="R859" s="19" t="s">
        <v>36</v>
      </c>
      <c r="S859" s="19" t="s">
        <v>15298</v>
      </c>
    </row>
    <row r="860" spans="1:19">
      <c r="A860" s="19" t="s">
        <v>10904</v>
      </c>
      <c r="B860" s="19" t="s">
        <v>10905</v>
      </c>
      <c r="C860" s="19" t="s">
        <v>17020</v>
      </c>
      <c r="D860" s="20"/>
      <c r="E860" s="25" t="s">
        <v>4481</v>
      </c>
      <c r="F860" s="20" t="s">
        <v>4276</v>
      </c>
      <c r="G860" s="19" t="s">
        <v>4286</v>
      </c>
      <c r="H860" s="19" t="s">
        <v>4278</v>
      </c>
      <c r="I860" s="19" t="s">
        <v>4482</v>
      </c>
      <c r="J860" s="20" t="s">
        <v>4479</v>
      </c>
      <c r="K860" s="20" t="s">
        <v>4480</v>
      </c>
      <c r="L860" s="25" t="s">
        <v>16935</v>
      </c>
      <c r="M860" s="38">
        <v>2.0759599999999998</v>
      </c>
      <c r="N860" s="38">
        <v>0.84343999999999997</v>
      </c>
      <c r="O860" s="16">
        <v>18.465</v>
      </c>
      <c r="P860" s="16">
        <f>N860*O860</f>
        <v>15.5741196</v>
      </c>
      <c r="Q860" s="16">
        <f>M860*O860</f>
        <v>38.332601399999994</v>
      </c>
      <c r="R860" s="19" t="s">
        <v>36</v>
      </c>
      <c r="S860" s="19" t="s">
        <v>15298</v>
      </c>
    </row>
    <row r="861" spans="1:19">
      <c r="A861" s="19" t="s">
        <v>10904</v>
      </c>
      <c r="B861" s="19" t="s">
        <v>10905</v>
      </c>
      <c r="C861" s="19" t="s">
        <v>17020</v>
      </c>
      <c r="D861" s="20"/>
      <c r="E861" s="25" t="s">
        <v>4477</v>
      </c>
      <c r="F861" s="20" t="s">
        <v>4276</v>
      </c>
      <c r="G861" s="19" t="s">
        <v>4286</v>
      </c>
      <c r="H861" s="19" t="s">
        <v>4278</v>
      </c>
      <c r="I861" s="19" t="s">
        <v>4478</v>
      </c>
      <c r="J861" s="20" t="s">
        <v>4479</v>
      </c>
      <c r="K861" s="20" t="s">
        <v>4480</v>
      </c>
      <c r="L861" s="25" t="s">
        <v>16935</v>
      </c>
      <c r="M861" s="38">
        <v>2.0750700000000002</v>
      </c>
      <c r="N861" s="38">
        <v>0.84182999999999997</v>
      </c>
      <c r="O861" s="16">
        <v>18.484000000000002</v>
      </c>
      <c r="P861" s="16">
        <f>N861*O861</f>
        <v>15.560385720000001</v>
      </c>
      <c r="Q861" s="16">
        <f>M861*O861</f>
        <v>38.355593880000008</v>
      </c>
      <c r="R861" s="19" t="s">
        <v>36</v>
      </c>
      <c r="S861" s="19" t="s">
        <v>15298</v>
      </c>
    </row>
    <row r="862" spans="1:19">
      <c r="A862" s="19" t="s">
        <v>10904</v>
      </c>
      <c r="B862" s="19" t="s">
        <v>10905</v>
      </c>
      <c r="C862" s="19" t="s">
        <v>17020</v>
      </c>
      <c r="D862" s="20"/>
      <c r="E862" s="25" t="s">
        <v>4483</v>
      </c>
      <c r="F862" s="20" t="s">
        <v>4276</v>
      </c>
      <c r="G862" s="19" t="s">
        <v>4286</v>
      </c>
      <c r="H862" s="19" t="s">
        <v>4278</v>
      </c>
      <c r="I862" s="19" t="s">
        <v>4482</v>
      </c>
      <c r="J862" s="20" t="s">
        <v>4479</v>
      </c>
      <c r="K862" s="20" t="s">
        <v>4480</v>
      </c>
      <c r="L862" s="25" t="s">
        <v>16935</v>
      </c>
      <c r="M862" s="38">
        <v>2.0764800000000001</v>
      </c>
      <c r="N862" s="38">
        <v>0.84321999999999997</v>
      </c>
      <c r="O862" s="16">
        <v>18.472999999999999</v>
      </c>
      <c r="P862" s="16">
        <f>N862*O862</f>
        <v>15.576803059999998</v>
      </c>
      <c r="Q862" s="16">
        <f>M862*O862</f>
        <v>38.358815040000003</v>
      </c>
      <c r="R862" s="19" t="s">
        <v>36</v>
      </c>
      <c r="S862" s="19" t="s">
        <v>15298</v>
      </c>
    </row>
    <row r="863" spans="1:19">
      <c r="A863" s="19" t="s">
        <v>10904</v>
      </c>
      <c r="B863" s="19" t="s">
        <v>10905</v>
      </c>
      <c r="C863" s="19" t="s">
        <v>17020</v>
      </c>
      <c r="D863" s="20"/>
      <c r="E863" s="25" t="s">
        <v>4484</v>
      </c>
      <c r="F863" s="20" t="s">
        <v>4276</v>
      </c>
      <c r="G863" s="19" t="s">
        <v>4286</v>
      </c>
      <c r="H863" s="19" t="s">
        <v>4278</v>
      </c>
      <c r="I863" s="19" t="s">
        <v>4482</v>
      </c>
      <c r="J863" s="20" t="s">
        <v>4479</v>
      </c>
      <c r="K863" s="20" t="s">
        <v>4480</v>
      </c>
      <c r="L863" s="25" t="s">
        <v>16935</v>
      </c>
      <c r="M863" s="38">
        <v>2.0783100000000001</v>
      </c>
      <c r="N863" s="38">
        <v>0.84306000000000003</v>
      </c>
      <c r="O863" s="16">
        <v>18.495000000000001</v>
      </c>
      <c r="P863" s="16">
        <f>N863*O863</f>
        <v>15.592394700000002</v>
      </c>
      <c r="Q863" s="16">
        <f>M863*O863</f>
        <v>38.438343450000005</v>
      </c>
      <c r="R863" s="19" t="s">
        <v>36</v>
      </c>
      <c r="S863" s="19" t="s">
        <v>15298</v>
      </c>
    </row>
    <row r="864" spans="1:19">
      <c r="A864" s="19" t="s">
        <v>10904</v>
      </c>
      <c r="B864" s="19" t="s">
        <v>10905</v>
      </c>
      <c r="C864" s="19" t="s">
        <v>17020</v>
      </c>
      <c r="D864" s="20"/>
      <c r="E864" s="25" t="s">
        <v>1993</v>
      </c>
      <c r="F864" s="20" t="s">
        <v>1852</v>
      </c>
      <c r="G864" s="19" t="s">
        <v>1898</v>
      </c>
      <c r="H864" s="19" t="s">
        <v>1995</v>
      </c>
      <c r="I864" s="19" t="s">
        <v>1994</v>
      </c>
      <c r="J864" s="20" t="s">
        <v>1996</v>
      </c>
      <c r="K864" s="20" t="s">
        <v>1997</v>
      </c>
      <c r="L864" s="25" t="s">
        <v>16935</v>
      </c>
      <c r="M864" s="38">
        <v>2.0633599999999999</v>
      </c>
      <c r="N864" s="38">
        <v>0.83521000000000001</v>
      </c>
      <c r="O864" s="16">
        <v>18.728999999999999</v>
      </c>
      <c r="P864" s="16">
        <v>15.643000000000001</v>
      </c>
      <c r="Q864" s="16">
        <v>38.645000000000003</v>
      </c>
      <c r="R864" s="19" t="s">
        <v>36</v>
      </c>
      <c r="S864" s="19" t="s">
        <v>15298</v>
      </c>
    </row>
    <row r="865" spans="1:19">
      <c r="A865" s="19" t="s">
        <v>10904</v>
      </c>
      <c r="B865" s="19" t="s">
        <v>10905</v>
      </c>
      <c r="C865" s="19" t="s">
        <v>17020</v>
      </c>
      <c r="D865" s="20"/>
      <c r="E865" s="25" t="s">
        <v>2004</v>
      </c>
      <c r="F865" s="20" t="s">
        <v>1852</v>
      </c>
      <c r="G865" s="19" t="s">
        <v>1898</v>
      </c>
      <c r="H865" s="19" t="s">
        <v>1995</v>
      </c>
      <c r="I865" s="19" t="s">
        <v>1994</v>
      </c>
      <c r="J865" s="20" t="s">
        <v>1996</v>
      </c>
      <c r="K865" s="20" t="s">
        <v>1997</v>
      </c>
      <c r="L865" s="25" t="s">
        <v>16935</v>
      </c>
      <c r="M865" s="38">
        <v>2.0658799999999999</v>
      </c>
      <c r="N865" s="38">
        <v>0.83679000000000003</v>
      </c>
      <c r="O865" s="16">
        <v>18.684999999999999</v>
      </c>
      <c r="P865" s="16">
        <v>15.635</v>
      </c>
      <c r="Q865" s="16">
        <v>38.600999999999999</v>
      </c>
      <c r="R865" s="19" t="s">
        <v>36</v>
      </c>
      <c r="S865" s="19" t="s">
        <v>15298</v>
      </c>
    </row>
    <row r="866" spans="1:19">
      <c r="A866" s="19" t="s">
        <v>10904</v>
      </c>
      <c r="B866" s="19" t="s">
        <v>10905</v>
      </c>
      <c r="C866" s="19" t="s">
        <v>17020</v>
      </c>
      <c r="D866" s="20"/>
      <c r="E866" s="25" t="s">
        <v>2002</v>
      </c>
      <c r="F866" s="20" t="s">
        <v>1852</v>
      </c>
      <c r="G866" s="19" t="s">
        <v>1898</v>
      </c>
      <c r="H866" s="19" t="s">
        <v>1995</v>
      </c>
      <c r="I866" s="19" t="s">
        <v>1994</v>
      </c>
      <c r="J866" s="20" t="s">
        <v>1996</v>
      </c>
      <c r="K866" s="20" t="s">
        <v>1997</v>
      </c>
      <c r="L866" s="25" t="s">
        <v>16935</v>
      </c>
      <c r="M866" s="38">
        <v>2.0655600000000001</v>
      </c>
      <c r="N866" s="38">
        <v>0.83647000000000005</v>
      </c>
      <c r="O866" s="16">
        <v>18.696000000000002</v>
      </c>
      <c r="P866" s="16">
        <v>15.638999999999999</v>
      </c>
      <c r="Q866" s="16">
        <v>38.618000000000002</v>
      </c>
      <c r="R866" s="19" t="s">
        <v>36</v>
      </c>
      <c r="S866" s="19" t="s">
        <v>15298</v>
      </c>
    </row>
    <row r="867" spans="1:19">
      <c r="A867" s="19" t="s">
        <v>10904</v>
      </c>
      <c r="B867" s="19" t="s">
        <v>10905</v>
      </c>
      <c r="C867" s="19" t="s">
        <v>17020</v>
      </c>
      <c r="D867" s="20"/>
      <c r="E867" s="25" t="s">
        <v>1998</v>
      </c>
      <c r="F867" s="20" t="s">
        <v>1852</v>
      </c>
      <c r="G867" s="19" t="s">
        <v>1898</v>
      </c>
      <c r="H867" s="19" t="s">
        <v>1995</v>
      </c>
      <c r="I867" s="19" t="s">
        <v>1994</v>
      </c>
      <c r="J867" s="20" t="s">
        <v>1996</v>
      </c>
      <c r="K867" s="20" t="s">
        <v>1997</v>
      </c>
      <c r="L867" s="25" t="s">
        <v>16935</v>
      </c>
      <c r="M867" s="38">
        <v>2.0646800000000001</v>
      </c>
      <c r="N867" s="38">
        <v>0.83601999999999999</v>
      </c>
      <c r="O867" s="16">
        <v>18.713999999999999</v>
      </c>
      <c r="P867" s="16">
        <v>15.645</v>
      </c>
      <c r="Q867" s="16">
        <v>38.637999999999998</v>
      </c>
      <c r="R867" s="19" t="s">
        <v>36</v>
      </c>
      <c r="S867" s="19" t="s">
        <v>15298</v>
      </c>
    </row>
    <row r="868" spans="1:19">
      <c r="A868" s="19" t="s">
        <v>10904</v>
      </c>
      <c r="B868" s="19" t="s">
        <v>10905</v>
      </c>
      <c r="C868" s="19" t="s">
        <v>17020</v>
      </c>
      <c r="D868" s="20"/>
      <c r="E868" s="25" t="s">
        <v>2045</v>
      </c>
      <c r="F868" s="20" t="s">
        <v>1852</v>
      </c>
      <c r="G868" s="19" t="s">
        <v>1898</v>
      </c>
      <c r="H868" s="19" t="s">
        <v>2046</v>
      </c>
      <c r="I868" s="19" t="s">
        <v>1994</v>
      </c>
      <c r="J868" s="20" t="s">
        <v>1996</v>
      </c>
      <c r="K868" s="20" t="s">
        <v>1997</v>
      </c>
      <c r="L868" s="25" t="s">
        <v>16935</v>
      </c>
      <c r="M868" s="38">
        <v>2.0646900000000001</v>
      </c>
      <c r="N868" s="38">
        <v>0.83596000000000004</v>
      </c>
      <c r="O868" s="16">
        <v>18.715</v>
      </c>
      <c r="P868" s="16">
        <v>15.645</v>
      </c>
      <c r="Q868" s="16">
        <v>38.640999999999998</v>
      </c>
      <c r="R868" s="19" t="s">
        <v>36</v>
      </c>
      <c r="S868" s="19" t="s">
        <v>15298</v>
      </c>
    </row>
    <row r="869" spans="1:19">
      <c r="A869" s="19" t="s">
        <v>10904</v>
      </c>
      <c r="B869" s="19" t="s">
        <v>10905</v>
      </c>
      <c r="C869" s="19" t="s">
        <v>17020</v>
      </c>
      <c r="D869" s="20"/>
      <c r="E869" s="25" t="s">
        <v>2000</v>
      </c>
      <c r="F869" s="20" t="s">
        <v>1852</v>
      </c>
      <c r="G869" s="19" t="s">
        <v>1898</v>
      </c>
      <c r="H869" s="19" t="s">
        <v>1995</v>
      </c>
      <c r="I869" s="19" t="s">
        <v>1994</v>
      </c>
      <c r="J869" s="20" t="s">
        <v>1996</v>
      </c>
      <c r="K869" s="20" t="s">
        <v>1997</v>
      </c>
      <c r="L869" s="25" t="s">
        <v>16935</v>
      </c>
      <c r="M869" s="38">
        <v>2.0649500000000001</v>
      </c>
      <c r="N869" s="38">
        <v>0.83611999999999997</v>
      </c>
      <c r="O869" s="16">
        <v>18.710999999999999</v>
      </c>
      <c r="P869" s="16">
        <v>15.645</v>
      </c>
      <c r="Q869" s="16">
        <v>38.637</v>
      </c>
      <c r="R869" s="19" t="s">
        <v>36</v>
      </c>
      <c r="S869" s="19" t="s">
        <v>15298</v>
      </c>
    </row>
    <row r="870" spans="1:19">
      <c r="A870" s="19" t="s">
        <v>10904</v>
      </c>
      <c r="B870" s="19" t="s">
        <v>10905</v>
      </c>
      <c r="C870" s="19" t="s">
        <v>17020</v>
      </c>
      <c r="D870" s="20"/>
      <c r="E870" s="25" t="s">
        <v>1999</v>
      </c>
      <c r="F870" s="20" t="s">
        <v>1852</v>
      </c>
      <c r="G870" s="19" t="s">
        <v>1898</v>
      </c>
      <c r="H870" s="19" t="s">
        <v>1995</v>
      </c>
      <c r="I870" s="19" t="s">
        <v>1994</v>
      </c>
      <c r="J870" s="20" t="s">
        <v>1996</v>
      </c>
      <c r="K870" s="20" t="s">
        <v>1997</v>
      </c>
      <c r="L870" s="25" t="s">
        <v>16935</v>
      </c>
      <c r="M870" s="38">
        <v>2.0647199999999999</v>
      </c>
      <c r="N870" s="38">
        <v>0.83599999999999997</v>
      </c>
      <c r="O870" s="16">
        <v>18.716999999999999</v>
      </c>
      <c r="P870" s="16">
        <v>15.647</v>
      </c>
      <c r="Q870" s="16">
        <v>38.645000000000003</v>
      </c>
      <c r="R870" s="19" t="s">
        <v>36</v>
      </c>
      <c r="S870" s="19" t="s">
        <v>15298</v>
      </c>
    </row>
    <row r="871" spans="1:19">
      <c r="A871" s="19" t="s">
        <v>10904</v>
      </c>
      <c r="B871" s="19" t="s">
        <v>10905</v>
      </c>
      <c r="C871" s="19" t="s">
        <v>17020</v>
      </c>
      <c r="D871" s="20"/>
      <c r="E871" s="25" t="s">
        <v>2043</v>
      </c>
      <c r="F871" s="20" t="s">
        <v>1852</v>
      </c>
      <c r="G871" s="19" t="s">
        <v>1898</v>
      </c>
      <c r="H871" s="19" t="s">
        <v>2044</v>
      </c>
      <c r="I871" s="19" t="s">
        <v>1994</v>
      </c>
      <c r="J871" s="20" t="s">
        <v>1996</v>
      </c>
      <c r="K871" s="20" t="s">
        <v>1997</v>
      </c>
      <c r="L871" s="25" t="s">
        <v>16935</v>
      </c>
      <c r="M871" s="38">
        <v>2.0645099999999998</v>
      </c>
      <c r="N871" s="38">
        <v>0.83586000000000005</v>
      </c>
      <c r="O871" s="16">
        <v>18.722999999999999</v>
      </c>
      <c r="P871" s="16">
        <v>15.65</v>
      </c>
      <c r="Q871" s="16">
        <v>38.654000000000003</v>
      </c>
      <c r="R871" s="19" t="s">
        <v>36</v>
      </c>
      <c r="S871" s="19" t="s">
        <v>15298</v>
      </c>
    </row>
    <row r="872" spans="1:19">
      <c r="A872" s="19" t="s">
        <v>10904</v>
      </c>
      <c r="B872" s="19" t="s">
        <v>10905</v>
      </c>
      <c r="C872" s="19" t="s">
        <v>17020</v>
      </c>
      <c r="D872" s="20"/>
      <c r="E872" s="25" t="s">
        <v>2001</v>
      </c>
      <c r="F872" s="20" t="s">
        <v>1852</v>
      </c>
      <c r="G872" s="19" t="s">
        <v>1898</v>
      </c>
      <c r="H872" s="19" t="s">
        <v>1995</v>
      </c>
      <c r="I872" s="19" t="s">
        <v>1994</v>
      </c>
      <c r="J872" s="20" t="s">
        <v>1996</v>
      </c>
      <c r="K872" s="20" t="s">
        <v>1997</v>
      </c>
      <c r="L872" s="25" t="s">
        <v>16935</v>
      </c>
      <c r="M872" s="38">
        <v>2.0650300000000001</v>
      </c>
      <c r="N872" s="38">
        <v>0.83601000000000003</v>
      </c>
      <c r="O872" s="16">
        <v>18.718</v>
      </c>
      <c r="P872" s="16">
        <v>15.648</v>
      </c>
      <c r="Q872" s="16">
        <v>38.652999999999999</v>
      </c>
      <c r="R872" s="19" t="s">
        <v>36</v>
      </c>
      <c r="S872" s="19" t="s">
        <v>15298</v>
      </c>
    </row>
    <row r="873" spans="1:19">
      <c r="A873" s="19" t="s">
        <v>10904</v>
      </c>
      <c r="B873" s="19" t="s">
        <v>10905</v>
      </c>
      <c r="C873" s="19" t="s">
        <v>17020</v>
      </c>
      <c r="D873" s="20"/>
      <c r="E873" s="25" t="s">
        <v>2047</v>
      </c>
      <c r="F873" s="20" t="s">
        <v>1852</v>
      </c>
      <c r="G873" s="19" t="s">
        <v>1898</v>
      </c>
      <c r="H873" s="19" t="s">
        <v>2046</v>
      </c>
      <c r="I873" s="19" t="s">
        <v>1994</v>
      </c>
      <c r="J873" s="20" t="s">
        <v>1996</v>
      </c>
      <c r="K873" s="20" t="s">
        <v>1997</v>
      </c>
      <c r="L873" s="25" t="s">
        <v>16935</v>
      </c>
      <c r="M873" s="38">
        <v>2.0650599999999999</v>
      </c>
      <c r="N873" s="38">
        <v>0.83606999999999998</v>
      </c>
      <c r="O873" s="16">
        <v>18.716999999999999</v>
      </c>
      <c r="P873" s="16">
        <v>15.648999999999999</v>
      </c>
      <c r="Q873" s="16">
        <v>38.652000000000001</v>
      </c>
      <c r="R873" s="19" t="s">
        <v>36</v>
      </c>
      <c r="S873" s="19" t="s">
        <v>15298</v>
      </c>
    </row>
    <row r="874" spans="1:19">
      <c r="A874" s="19" t="s">
        <v>10904</v>
      </c>
      <c r="B874" s="19" t="s">
        <v>10905</v>
      </c>
      <c r="C874" s="19" t="s">
        <v>17020</v>
      </c>
      <c r="D874" s="20"/>
      <c r="E874" s="25" t="s">
        <v>2003</v>
      </c>
      <c r="F874" s="20" t="s">
        <v>1852</v>
      </c>
      <c r="G874" s="19" t="s">
        <v>1898</v>
      </c>
      <c r="H874" s="19" t="s">
        <v>1995</v>
      </c>
      <c r="I874" s="19" t="s">
        <v>1994</v>
      </c>
      <c r="J874" s="20" t="s">
        <v>1996</v>
      </c>
      <c r="K874" s="20" t="s">
        <v>1997</v>
      </c>
      <c r="L874" s="25" t="s">
        <v>16935</v>
      </c>
      <c r="M874" s="38">
        <v>2.0655700000000001</v>
      </c>
      <c r="N874" s="38">
        <v>0.83620000000000005</v>
      </c>
      <c r="O874" s="16">
        <v>18.724</v>
      </c>
      <c r="P874" s="16">
        <v>15.657</v>
      </c>
      <c r="Q874" s="16">
        <v>38.676000000000002</v>
      </c>
      <c r="R874" s="19" t="s">
        <v>36</v>
      </c>
      <c r="S874" s="19" t="s">
        <v>15298</v>
      </c>
    </row>
    <row r="875" spans="1:19">
      <c r="A875" s="19" t="s">
        <v>10904</v>
      </c>
      <c r="B875" s="19" t="s">
        <v>10905</v>
      </c>
      <c r="C875" s="19" t="s">
        <v>17020</v>
      </c>
      <c r="D875" s="20"/>
      <c r="E875" s="25" t="s">
        <v>2006</v>
      </c>
      <c r="F875" s="20" t="s">
        <v>1852</v>
      </c>
      <c r="G875" s="19" t="s">
        <v>1898</v>
      </c>
      <c r="H875" s="19" t="s">
        <v>1995</v>
      </c>
      <c r="I875" s="19" t="s">
        <v>1994</v>
      </c>
      <c r="J875" s="20" t="s">
        <v>1996</v>
      </c>
      <c r="K875" s="20" t="s">
        <v>1997</v>
      </c>
      <c r="L875" s="25" t="s">
        <v>16935</v>
      </c>
      <c r="M875" s="38">
        <v>2.0687099999999998</v>
      </c>
      <c r="N875" s="38">
        <v>0.83781000000000005</v>
      </c>
      <c r="O875" s="16">
        <v>18.68</v>
      </c>
      <c r="P875" s="16">
        <v>15.65</v>
      </c>
      <c r="Q875" s="16">
        <v>38.643999999999998</v>
      </c>
      <c r="R875" s="19" t="s">
        <v>36</v>
      </c>
      <c r="S875" s="19" t="s">
        <v>15298</v>
      </c>
    </row>
    <row r="876" spans="1:19">
      <c r="A876" s="19" t="s">
        <v>10904</v>
      </c>
      <c r="B876" s="19" t="s">
        <v>10905</v>
      </c>
      <c r="C876" s="19" t="s">
        <v>17020</v>
      </c>
      <c r="D876" s="20"/>
      <c r="E876" s="25" t="s">
        <v>2048</v>
      </c>
      <c r="F876" s="20" t="s">
        <v>1852</v>
      </c>
      <c r="G876" s="19" t="s">
        <v>1898</v>
      </c>
      <c r="H876" s="19" t="s">
        <v>2046</v>
      </c>
      <c r="I876" s="19" t="s">
        <v>1994</v>
      </c>
      <c r="J876" s="20" t="s">
        <v>1996</v>
      </c>
      <c r="K876" s="20" t="s">
        <v>1997</v>
      </c>
      <c r="L876" s="25" t="s">
        <v>16935</v>
      </c>
      <c r="M876" s="38">
        <v>2.06623</v>
      </c>
      <c r="N876" s="38">
        <v>0.83618999999999999</v>
      </c>
      <c r="O876" s="16">
        <v>18.731000000000002</v>
      </c>
      <c r="P876" s="16">
        <v>15.663</v>
      </c>
      <c r="Q876" s="16">
        <v>38.703000000000003</v>
      </c>
      <c r="R876" s="19" t="s">
        <v>36</v>
      </c>
      <c r="S876" s="19" t="s">
        <v>15298</v>
      </c>
    </row>
    <row r="877" spans="1:19">
      <c r="A877" s="19" t="s">
        <v>10904</v>
      </c>
      <c r="B877" s="19" t="s">
        <v>10905</v>
      </c>
      <c r="C877" s="19" t="s">
        <v>17020</v>
      </c>
      <c r="D877" s="20"/>
      <c r="E877" s="25" t="s">
        <v>2049</v>
      </c>
      <c r="F877" s="20" t="s">
        <v>1852</v>
      </c>
      <c r="G877" s="19" t="s">
        <v>1898</v>
      </c>
      <c r="H877" s="19" t="s">
        <v>2046</v>
      </c>
      <c r="I877" s="19" t="s">
        <v>1994</v>
      </c>
      <c r="J877" s="20" t="s">
        <v>1996</v>
      </c>
      <c r="K877" s="20" t="s">
        <v>1997</v>
      </c>
      <c r="L877" s="25" t="s">
        <v>16935</v>
      </c>
      <c r="M877" s="38">
        <v>2.0664400000000001</v>
      </c>
      <c r="N877" s="38">
        <v>0.83609</v>
      </c>
      <c r="O877" s="16">
        <v>18.733000000000001</v>
      </c>
      <c r="P877" s="16">
        <v>15.662000000000001</v>
      </c>
      <c r="Q877" s="16">
        <v>38.710999999999999</v>
      </c>
      <c r="R877" s="19" t="s">
        <v>36</v>
      </c>
      <c r="S877" s="19" t="s">
        <v>15298</v>
      </c>
    </row>
    <row r="878" spans="1:19">
      <c r="A878" s="19" t="s">
        <v>10904</v>
      </c>
      <c r="B878" s="19" t="s">
        <v>10905</v>
      </c>
      <c r="C878" s="19" t="s">
        <v>17020</v>
      </c>
      <c r="D878" s="20"/>
      <c r="E878" s="25" t="s">
        <v>2005</v>
      </c>
      <c r="F878" s="20" t="s">
        <v>1852</v>
      </c>
      <c r="G878" s="19" t="s">
        <v>1898</v>
      </c>
      <c r="H878" s="19" t="s">
        <v>1995</v>
      </c>
      <c r="I878" s="19" t="s">
        <v>1994</v>
      </c>
      <c r="J878" s="20" t="s">
        <v>1996</v>
      </c>
      <c r="K878" s="20" t="s">
        <v>1997</v>
      </c>
      <c r="L878" s="25" t="s">
        <v>16935</v>
      </c>
      <c r="M878" s="38">
        <v>2.0674800000000002</v>
      </c>
      <c r="N878" s="38">
        <v>0.83626999999999996</v>
      </c>
      <c r="O878" s="16">
        <v>18.754999999999999</v>
      </c>
      <c r="P878" s="16">
        <v>15.683999999999999</v>
      </c>
      <c r="Q878" s="16">
        <v>38.776000000000003</v>
      </c>
      <c r="R878" s="19" t="s">
        <v>36</v>
      </c>
      <c r="S878" s="19" t="s">
        <v>15298</v>
      </c>
    </row>
    <row r="879" spans="1:19">
      <c r="A879" s="19" t="s">
        <v>10903</v>
      </c>
      <c r="B879" s="19" t="s">
        <v>10905</v>
      </c>
      <c r="C879" s="3" t="s">
        <v>17020</v>
      </c>
      <c r="D879" s="20"/>
      <c r="E879" s="25" t="s">
        <v>5847</v>
      </c>
      <c r="F879" s="20" t="s">
        <v>141</v>
      </c>
      <c r="G879" s="19" t="s">
        <v>5648</v>
      </c>
      <c r="H879" s="19"/>
      <c r="I879" s="19" t="s">
        <v>5848</v>
      </c>
      <c r="J879" s="20" t="s">
        <v>5849</v>
      </c>
      <c r="K879" s="20" t="s">
        <v>5850</v>
      </c>
      <c r="L879" s="20" t="s">
        <v>5851</v>
      </c>
      <c r="M879" s="38">
        <v>2.0611000000000002</v>
      </c>
      <c r="N879" s="38">
        <v>0.82840000000000003</v>
      </c>
      <c r="O879" s="16">
        <v>18.942981629999998</v>
      </c>
      <c r="P879" s="16">
        <v>15.69236598</v>
      </c>
      <c r="Q879" s="16">
        <v>39.043379430000002</v>
      </c>
      <c r="R879" s="19" t="s">
        <v>15717</v>
      </c>
      <c r="S879" s="19" t="s">
        <v>9373</v>
      </c>
    </row>
    <row r="880" spans="1:19">
      <c r="A880" s="51" t="s">
        <v>10903</v>
      </c>
      <c r="B880" s="19" t="s">
        <v>10905</v>
      </c>
      <c r="C880" s="19" t="s">
        <v>17020</v>
      </c>
      <c r="D880" s="25" t="s">
        <v>11099</v>
      </c>
      <c r="E880" s="25" t="s">
        <v>11071</v>
      </c>
      <c r="F880" s="25" t="s">
        <v>11479</v>
      </c>
      <c r="G880" s="3" t="s">
        <v>11036</v>
      </c>
      <c r="H880" s="3" t="s">
        <v>11049</v>
      </c>
      <c r="I880" s="3" t="s">
        <v>11037</v>
      </c>
      <c r="J880" s="20" t="s">
        <v>11992</v>
      </c>
      <c r="K880" s="20" t="s">
        <v>11993</v>
      </c>
      <c r="L880" s="25" t="s">
        <v>11098</v>
      </c>
      <c r="M880" s="35">
        <v>2.0937000000000001</v>
      </c>
      <c r="N880" s="35">
        <v>0.8498</v>
      </c>
      <c r="O880" s="16">
        <v>18.416206261510101</v>
      </c>
      <c r="P880" s="16">
        <f>O880*N880</f>
        <v>15.650092081031284</v>
      </c>
      <c r="Q880" s="16">
        <f>M880*O880</f>
        <v>38.558011049723703</v>
      </c>
      <c r="R880" s="3" t="s">
        <v>11104</v>
      </c>
      <c r="S880" s="19" t="s">
        <v>15232</v>
      </c>
    </row>
    <row r="881" spans="1:19">
      <c r="A881" s="19" t="s">
        <v>10904</v>
      </c>
      <c r="B881" s="19" t="s">
        <v>10905</v>
      </c>
      <c r="C881" s="19" t="s">
        <v>17020</v>
      </c>
      <c r="D881" s="25" t="s">
        <v>11099</v>
      </c>
      <c r="E881" s="25" t="s">
        <v>11070</v>
      </c>
      <c r="F881" s="5" t="s">
        <v>5878</v>
      </c>
      <c r="G881" s="3" t="s">
        <v>11036</v>
      </c>
      <c r="H881" s="3" t="s">
        <v>11048</v>
      </c>
      <c r="I881" s="3" t="s">
        <v>5893</v>
      </c>
      <c r="J881" s="25" t="s">
        <v>8785</v>
      </c>
      <c r="K881" s="25" t="s">
        <v>8786</v>
      </c>
      <c r="L881" s="25" t="s">
        <v>11098</v>
      </c>
      <c r="M881" s="35">
        <v>2.0804</v>
      </c>
      <c r="N881" s="35">
        <v>0.84299999999999997</v>
      </c>
      <c r="O881" s="16">
        <v>18.5356811862836</v>
      </c>
      <c r="P881" s="16">
        <f>O881*N881</f>
        <v>15.625579240037075</v>
      </c>
      <c r="Q881" s="16">
        <f>M881*O881</f>
        <v>38.561631139944403</v>
      </c>
      <c r="R881" s="3" t="s">
        <v>11104</v>
      </c>
      <c r="S881" s="19" t="s">
        <v>15232</v>
      </c>
    </row>
    <row r="882" spans="1:19">
      <c r="A882" s="19" t="s">
        <v>10904</v>
      </c>
      <c r="B882" s="19" t="s">
        <v>10905</v>
      </c>
      <c r="C882" s="19" t="s">
        <v>17020</v>
      </c>
      <c r="D882" s="25" t="s">
        <v>11099</v>
      </c>
      <c r="E882" s="25" t="s">
        <v>11082</v>
      </c>
      <c r="F882" s="5" t="s">
        <v>5878</v>
      </c>
      <c r="G882" s="3" t="s">
        <v>11036</v>
      </c>
      <c r="H882" s="3" t="s">
        <v>11057</v>
      </c>
      <c r="I882" s="3" t="s">
        <v>8751</v>
      </c>
      <c r="J882" s="25" t="s">
        <v>8987</v>
      </c>
      <c r="K882" s="25" t="s">
        <v>8988</v>
      </c>
      <c r="L882" s="25" t="s">
        <v>11098</v>
      </c>
      <c r="M882" s="35">
        <v>2.0792999999999999</v>
      </c>
      <c r="N882" s="35">
        <v>0.84199999999999997</v>
      </c>
      <c r="O882" s="16">
        <v>18.5425551641016</v>
      </c>
      <c r="P882" s="16">
        <f>O882*N882</f>
        <v>15.612831448173546</v>
      </c>
      <c r="Q882" s="16">
        <f>M882*O882</f>
        <v>38.555534952716457</v>
      </c>
      <c r="R882" s="3" t="s">
        <v>11104</v>
      </c>
      <c r="S882" s="19" t="s">
        <v>15232</v>
      </c>
    </row>
    <row r="883" spans="1:19">
      <c r="A883" s="51" t="s">
        <v>10903</v>
      </c>
      <c r="B883" s="19" t="s">
        <v>10905</v>
      </c>
      <c r="C883" s="19" t="s">
        <v>17020</v>
      </c>
      <c r="D883" s="25" t="s">
        <v>11099</v>
      </c>
      <c r="E883" s="25" t="s">
        <v>11072</v>
      </c>
      <c r="F883" s="25" t="s">
        <v>8182</v>
      </c>
      <c r="G883" s="3" t="s">
        <v>11036</v>
      </c>
      <c r="H883" s="3" t="s">
        <v>11050</v>
      </c>
      <c r="I883" s="3" t="s">
        <v>11038</v>
      </c>
      <c r="J883" s="20">
        <v>42</v>
      </c>
      <c r="K883" s="20" t="s">
        <v>11991</v>
      </c>
      <c r="L883" s="25" t="s">
        <v>11099</v>
      </c>
      <c r="M883" s="35">
        <v>2.0901999999999998</v>
      </c>
      <c r="N883" s="35">
        <v>0.85029999999999994</v>
      </c>
      <c r="O883" s="16">
        <v>18.3553597650514</v>
      </c>
      <c r="P883" s="16">
        <f>O883*N883</f>
        <v>15.607562408223204</v>
      </c>
      <c r="Q883" s="16">
        <f>M883*O883</f>
        <v>38.366372980910434</v>
      </c>
      <c r="R883" s="3" t="s">
        <v>11104</v>
      </c>
      <c r="S883" s="19" t="s">
        <v>15232</v>
      </c>
    </row>
    <row r="884" spans="1:19">
      <c r="A884" s="51" t="s">
        <v>10903</v>
      </c>
      <c r="B884" s="19" t="s">
        <v>10905</v>
      </c>
      <c r="C884" s="19" t="s">
        <v>17020</v>
      </c>
      <c r="D884" s="25" t="s">
        <v>11099</v>
      </c>
      <c r="E884" s="25" t="s">
        <v>11077</v>
      </c>
      <c r="F884" s="25" t="s">
        <v>11479</v>
      </c>
      <c r="G884" s="3" t="s">
        <v>11036</v>
      </c>
      <c r="H884" s="3" t="s">
        <v>11055</v>
      </c>
      <c r="I884" s="3" t="s">
        <v>11043</v>
      </c>
      <c r="J884" s="20" t="s">
        <v>13027</v>
      </c>
      <c r="K884" s="20" t="s">
        <v>13028</v>
      </c>
      <c r="L884" s="25" t="s">
        <v>11099</v>
      </c>
      <c r="M884" s="35">
        <v>2.0893000000000002</v>
      </c>
      <c r="N884" s="35">
        <v>0.84560000000000002</v>
      </c>
      <c r="O884" s="16">
        <v>18.477457501847699</v>
      </c>
      <c r="P884" s="16">
        <f>O884*N884</f>
        <v>15.624538063562415</v>
      </c>
      <c r="Q884" s="16">
        <f>M884*O884</f>
        <v>38.6049519586104</v>
      </c>
      <c r="R884" s="3" t="s">
        <v>11104</v>
      </c>
      <c r="S884" s="19" t="s">
        <v>15232</v>
      </c>
    </row>
    <row r="885" spans="1:19">
      <c r="A885" s="51" t="s">
        <v>10903</v>
      </c>
      <c r="B885" s="19" t="s">
        <v>10905</v>
      </c>
      <c r="C885" s="19" t="s">
        <v>17020</v>
      </c>
      <c r="D885" s="16" t="s">
        <v>17023</v>
      </c>
      <c r="E885" s="49" t="s">
        <v>15318</v>
      </c>
      <c r="F885" s="20" t="s">
        <v>6078</v>
      </c>
      <c r="G885" s="19"/>
      <c r="H885" s="19"/>
      <c r="I885" s="19" t="s">
        <v>15311</v>
      </c>
      <c r="J885" s="20" t="s">
        <v>15314</v>
      </c>
      <c r="K885" s="20" t="s">
        <v>15315</v>
      </c>
      <c r="L885" s="20" t="s">
        <v>17023</v>
      </c>
      <c r="M885" s="19">
        <v>2.089</v>
      </c>
      <c r="N885" s="19">
        <v>0.84860000000000002</v>
      </c>
      <c r="O885" s="16">
        <v>18.47</v>
      </c>
      <c r="P885" s="16">
        <v>15.673</v>
      </c>
      <c r="Q885" s="16">
        <v>38.588000000000001</v>
      </c>
      <c r="R885" s="19" t="s">
        <v>15713</v>
      </c>
      <c r="S885" s="19" t="s">
        <v>9366</v>
      </c>
    </row>
    <row r="886" spans="1:19">
      <c r="A886" s="51" t="s">
        <v>10903</v>
      </c>
      <c r="B886" s="19" t="s">
        <v>10905</v>
      </c>
      <c r="C886" s="19" t="s">
        <v>17020</v>
      </c>
      <c r="D886" s="16" t="s">
        <v>17023</v>
      </c>
      <c r="E886" s="49" t="s">
        <v>15316</v>
      </c>
      <c r="F886" s="20" t="s">
        <v>6078</v>
      </c>
      <c r="G886" s="19"/>
      <c r="H886" s="19"/>
      <c r="I886" s="49" t="s">
        <v>15310</v>
      </c>
      <c r="J886" s="20" t="s">
        <v>15312</v>
      </c>
      <c r="K886" s="20" t="s">
        <v>15313</v>
      </c>
      <c r="L886" s="20" t="s">
        <v>17023</v>
      </c>
      <c r="M886" s="19">
        <v>2.0539999999999998</v>
      </c>
      <c r="N886" s="19">
        <v>0.83779999999999999</v>
      </c>
      <c r="O886" s="16">
        <v>18.588000000000001</v>
      </c>
      <c r="P886" s="16">
        <v>15.571999999999999</v>
      </c>
      <c r="Q886" s="16">
        <v>38.188000000000002</v>
      </c>
      <c r="R886" s="19" t="s">
        <v>15713</v>
      </c>
      <c r="S886" s="19" t="s">
        <v>9366</v>
      </c>
    </row>
    <row r="887" spans="1:19">
      <c r="A887" s="51" t="s">
        <v>10903</v>
      </c>
      <c r="B887" s="19" t="s">
        <v>10905</v>
      </c>
      <c r="C887" s="19" t="s">
        <v>17020</v>
      </c>
      <c r="D887" s="16" t="s">
        <v>17023</v>
      </c>
      <c r="E887" s="49" t="s">
        <v>15317</v>
      </c>
      <c r="F887" s="20" t="s">
        <v>6078</v>
      </c>
      <c r="G887" s="19"/>
      <c r="H887" s="19"/>
      <c r="I887" s="19" t="s">
        <v>15311</v>
      </c>
      <c r="J887" s="20" t="s">
        <v>15314</v>
      </c>
      <c r="K887" s="20" t="s">
        <v>15315</v>
      </c>
      <c r="L887" s="20" t="s">
        <v>17023</v>
      </c>
      <c r="M887" s="19">
        <v>2.016</v>
      </c>
      <c r="N887" s="19">
        <v>0.80830000000000002</v>
      </c>
      <c r="O887" s="16">
        <v>19.361000000000001</v>
      </c>
      <c r="P887" s="16">
        <v>15.65</v>
      </c>
      <c r="Q887" s="16">
        <v>39.036000000000001</v>
      </c>
      <c r="R887" s="19" t="s">
        <v>15713</v>
      </c>
      <c r="S887" s="19" t="s">
        <v>9366</v>
      </c>
    </row>
    <row r="888" spans="1:19">
      <c r="A888" s="19" t="s">
        <v>10903</v>
      </c>
      <c r="B888" s="19" t="s">
        <v>10905</v>
      </c>
      <c r="C888" s="19" t="s">
        <v>17020</v>
      </c>
      <c r="D888" s="16" t="s">
        <v>13950</v>
      </c>
      <c r="E888" s="25" t="s">
        <v>6152</v>
      </c>
      <c r="F888" s="20" t="s">
        <v>6078</v>
      </c>
      <c r="G888" s="19" t="s">
        <v>6151</v>
      </c>
      <c r="H888" s="19"/>
      <c r="I888" s="19" t="s">
        <v>6153</v>
      </c>
      <c r="J888" s="20" t="s">
        <v>6154</v>
      </c>
      <c r="K888" s="20" t="s">
        <v>6155</v>
      </c>
      <c r="L888" s="20" t="s">
        <v>17023</v>
      </c>
      <c r="M888" s="38">
        <v>2.0579999999999998</v>
      </c>
      <c r="N888" s="38">
        <v>0.83760000000000001</v>
      </c>
      <c r="O888" s="16">
        <v>18.756</v>
      </c>
      <c r="P888" s="16">
        <v>15.71</v>
      </c>
      <c r="Q888" s="16">
        <v>38.601999999999997</v>
      </c>
      <c r="R888" s="19" t="s">
        <v>15713</v>
      </c>
      <c r="S888" s="19" t="s">
        <v>9366</v>
      </c>
    </row>
    <row r="889" spans="1:19">
      <c r="A889" s="75" t="s">
        <v>17393</v>
      </c>
      <c r="B889" s="75" t="s">
        <v>10905</v>
      </c>
      <c r="C889" s="75" t="s">
        <v>17020</v>
      </c>
      <c r="D889" s="80" t="s">
        <v>16715</v>
      </c>
      <c r="E889" s="77" t="s">
        <v>16714</v>
      </c>
      <c r="F889" s="76" t="s">
        <v>8097</v>
      </c>
      <c r="G889" s="76" t="s">
        <v>16681</v>
      </c>
      <c r="H889" s="76"/>
      <c r="I889" s="76" t="s">
        <v>16713</v>
      </c>
      <c r="J889" s="78" t="s">
        <v>17163</v>
      </c>
      <c r="K889" s="78" t="s">
        <v>17164</v>
      </c>
      <c r="L889" s="76" t="s">
        <v>14931</v>
      </c>
      <c r="M889" s="79">
        <v>2.0966999999999998</v>
      </c>
      <c r="N889" s="152">
        <v>0.85079000000000005</v>
      </c>
      <c r="O889" s="195">
        <v>18.405999999999999</v>
      </c>
      <c r="P889" s="195">
        <v>15.66</v>
      </c>
      <c r="Q889" s="195">
        <v>38.591000000000001</v>
      </c>
      <c r="R889" s="76" t="s">
        <v>16679</v>
      </c>
      <c r="S889" s="75" t="s">
        <v>16678</v>
      </c>
    </row>
    <row r="890" spans="1:19">
      <c r="A890" s="75" t="s">
        <v>10902</v>
      </c>
      <c r="B890" s="75" t="s">
        <v>10905</v>
      </c>
      <c r="C890" s="75" t="s">
        <v>15609</v>
      </c>
      <c r="D890" s="86" t="s">
        <v>15915</v>
      </c>
      <c r="E890" s="77" t="s">
        <v>15932</v>
      </c>
      <c r="F890" s="76" t="s">
        <v>8097</v>
      </c>
      <c r="G890" s="76" t="s">
        <v>15913</v>
      </c>
      <c r="H890" s="76" t="s">
        <v>15931</v>
      </c>
      <c r="I890" s="76" t="s">
        <v>15930</v>
      </c>
      <c r="J890" s="78" t="s">
        <v>17343</v>
      </c>
      <c r="K890" s="78" t="s">
        <v>17344</v>
      </c>
      <c r="L890" s="76" t="s">
        <v>14931</v>
      </c>
      <c r="M890" s="152">
        <v>2.1246200000000002</v>
      </c>
      <c r="N890" s="152">
        <v>0.86012999999999995</v>
      </c>
      <c r="O890" s="195">
        <v>19.282</v>
      </c>
      <c r="P890" s="195">
        <v>16.585000000000001</v>
      </c>
      <c r="Q890" s="195">
        <v>40.966999999999999</v>
      </c>
      <c r="R890" s="76" t="s">
        <v>15910</v>
      </c>
      <c r="S890" s="72" t="s">
        <v>16208</v>
      </c>
    </row>
    <row r="891" spans="1:19">
      <c r="A891" s="75" t="s">
        <v>10902</v>
      </c>
      <c r="B891" s="75" t="s">
        <v>10905</v>
      </c>
      <c r="C891" s="75" t="s">
        <v>15609</v>
      </c>
      <c r="D891" s="86" t="s">
        <v>15915</v>
      </c>
      <c r="E891" s="77" t="s">
        <v>15929</v>
      </c>
      <c r="F891" s="76" t="s">
        <v>8097</v>
      </c>
      <c r="G891" s="76" t="s">
        <v>15913</v>
      </c>
      <c r="H891" s="76" t="s">
        <v>8719</v>
      </c>
      <c r="I891" s="76" t="s">
        <v>15925</v>
      </c>
      <c r="J891" s="78" t="s">
        <v>17345</v>
      </c>
      <c r="K891" s="78" t="s">
        <v>17346</v>
      </c>
      <c r="L891" s="76" t="s">
        <v>14931</v>
      </c>
      <c r="M891" s="152">
        <v>2.1238199999999998</v>
      </c>
      <c r="N891" s="152">
        <v>0.86217999999999995</v>
      </c>
      <c r="O891" s="195">
        <v>18.285</v>
      </c>
      <c r="P891" s="195">
        <v>15.765000000000001</v>
      </c>
      <c r="Q891" s="195">
        <v>38.834000000000003</v>
      </c>
      <c r="R891" s="76" t="s">
        <v>15910</v>
      </c>
      <c r="S891" s="72" t="s">
        <v>16208</v>
      </c>
    </row>
    <row r="892" spans="1:19">
      <c r="A892" s="75" t="s">
        <v>10902</v>
      </c>
      <c r="B892" s="75" t="s">
        <v>10905</v>
      </c>
      <c r="C892" s="75" t="s">
        <v>15609</v>
      </c>
      <c r="D892" s="86" t="s">
        <v>15915</v>
      </c>
      <c r="E892" s="77" t="s">
        <v>15928</v>
      </c>
      <c r="F892" s="76" t="s">
        <v>8097</v>
      </c>
      <c r="G892" s="76" t="s">
        <v>15913</v>
      </c>
      <c r="H892" s="76" t="s">
        <v>8719</v>
      </c>
      <c r="I892" s="76" t="s">
        <v>15925</v>
      </c>
      <c r="J892" s="78" t="s">
        <v>17345</v>
      </c>
      <c r="K892" s="78" t="s">
        <v>17346</v>
      </c>
      <c r="L892" s="76" t="s">
        <v>14931</v>
      </c>
      <c r="M892" s="152">
        <v>2.1110000000000002</v>
      </c>
      <c r="N892" s="152">
        <v>0.85911000000000004</v>
      </c>
      <c r="O892" s="195">
        <v>18.504000000000001</v>
      </c>
      <c r="P892" s="195">
        <v>15.897</v>
      </c>
      <c r="Q892" s="195">
        <v>39.061999999999998</v>
      </c>
      <c r="R892" s="76" t="s">
        <v>15910</v>
      </c>
      <c r="S892" s="72" t="s">
        <v>16208</v>
      </c>
    </row>
    <row r="893" spans="1:19">
      <c r="A893" s="75" t="s">
        <v>10902</v>
      </c>
      <c r="B893" s="75" t="s">
        <v>10905</v>
      </c>
      <c r="C893" s="75" t="s">
        <v>15609</v>
      </c>
      <c r="D893" s="86" t="s">
        <v>15915</v>
      </c>
      <c r="E893" s="77" t="s">
        <v>15927</v>
      </c>
      <c r="F893" s="76" t="s">
        <v>8097</v>
      </c>
      <c r="G893" s="76" t="s">
        <v>15913</v>
      </c>
      <c r="H893" s="76" t="s">
        <v>8719</v>
      </c>
      <c r="I893" s="76" t="s">
        <v>15925</v>
      </c>
      <c r="J893" s="78" t="s">
        <v>17345</v>
      </c>
      <c r="K893" s="78" t="s">
        <v>17346</v>
      </c>
      <c r="L893" s="76" t="s">
        <v>14931</v>
      </c>
      <c r="M893" s="152">
        <v>2.1137199999999998</v>
      </c>
      <c r="N893" s="152">
        <v>0.85833999999999999</v>
      </c>
      <c r="O893" s="195">
        <v>18.579999999999998</v>
      </c>
      <c r="P893" s="195">
        <v>15.948</v>
      </c>
      <c r="Q893" s="195">
        <v>39.273000000000003</v>
      </c>
      <c r="R893" s="76" t="s">
        <v>15910</v>
      </c>
      <c r="S893" s="72" t="s">
        <v>16208</v>
      </c>
    </row>
    <row r="894" spans="1:19">
      <c r="A894" s="75" t="s">
        <v>10902</v>
      </c>
      <c r="B894" s="75" t="s">
        <v>10905</v>
      </c>
      <c r="C894" s="75" t="s">
        <v>15609</v>
      </c>
      <c r="D894" s="86" t="s">
        <v>15915</v>
      </c>
      <c r="E894" s="77" t="s">
        <v>15926</v>
      </c>
      <c r="F894" s="76" t="s">
        <v>8097</v>
      </c>
      <c r="G894" s="76" t="s">
        <v>15913</v>
      </c>
      <c r="H894" s="76" t="s">
        <v>8719</v>
      </c>
      <c r="I894" s="76" t="s">
        <v>15925</v>
      </c>
      <c r="J894" s="78" t="s">
        <v>17345</v>
      </c>
      <c r="K894" s="78" t="s">
        <v>17346</v>
      </c>
      <c r="L894" s="76" t="s">
        <v>14931</v>
      </c>
      <c r="M894" s="152">
        <v>2.0748899999999999</v>
      </c>
      <c r="N894" s="152">
        <v>0.86016999999999999</v>
      </c>
      <c r="O894" s="195">
        <v>18.693999999999999</v>
      </c>
      <c r="P894" s="195">
        <v>16.079999999999998</v>
      </c>
      <c r="Q894" s="195">
        <v>38.787999999999997</v>
      </c>
      <c r="R894" s="76" t="s">
        <v>15910</v>
      </c>
      <c r="S894" s="72" t="s">
        <v>16208</v>
      </c>
    </row>
    <row r="895" spans="1:19">
      <c r="A895" s="75" t="s">
        <v>10902</v>
      </c>
      <c r="B895" s="75" t="s">
        <v>10905</v>
      </c>
      <c r="C895" s="75" t="s">
        <v>15609</v>
      </c>
      <c r="D895" s="86" t="s">
        <v>15915</v>
      </c>
      <c r="E895" s="77">
        <v>141</v>
      </c>
      <c r="F895" s="76" t="s">
        <v>8097</v>
      </c>
      <c r="G895" s="76" t="s">
        <v>15913</v>
      </c>
      <c r="H895" s="76" t="s">
        <v>15912</v>
      </c>
      <c r="I895" s="76" t="s">
        <v>15924</v>
      </c>
      <c r="J895" s="78" t="s">
        <v>17347</v>
      </c>
      <c r="K895" s="78" t="s">
        <v>17348</v>
      </c>
      <c r="L895" s="76" t="s">
        <v>14931</v>
      </c>
      <c r="M895" s="152">
        <v>2.1222500000000002</v>
      </c>
      <c r="N895" s="152">
        <v>0.86502000000000001</v>
      </c>
      <c r="O895" s="195">
        <v>18.225000000000001</v>
      </c>
      <c r="P895" s="195">
        <v>15.765000000000001</v>
      </c>
      <c r="Q895" s="195">
        <v>38.677999999999997</v>
      </c>
      <c r="R895" s="76" t="s">
        <v>15910</v>
      </c>
      <c r="S895" s="72" t="s">
        <v>16208</v>
      </c>
    </row>
    <row r="896" spans="1:19">
      <c r="A896" s="75" t="s">
        <v>10902</v>
      </c>
      <c r="B896" s="75" t="s">
        <v>10905</v>
      </c>
      <c r="C896" s="75" t="s">
        <v>15609</v>
      </c>
      <c r="D896" s="86" t="s">
        <v>15915</v>
      </c>
      <c r="E896" s="77" t="s">
        <v>15923</v>
      </c>
      <c r="F896" s="76" t="s">
        <v>8097</v>
      </c>
      <c r="G896" s="76" t="s">
        <v>15913</v>
      </c>
      <c r="H896" s="76" t="s">
        <v>8719</v>
      </c>
      <c r="I896" s="76" t="s">
        <v>15920</v>
      </c>
      <c r="J896" s="78" t="s">
        <v>17345</v>
      </c>
      <c r="K896" s="78" t="s">
        <v>17346</v>
      </c>
      <c r="L896" s="76" t="s">
        <v>14931</v>
      </c>
      <c r="M896" s="152">
        <v>2.1303000000000001</v>
      </c>
      <c r="N896" s="152">
        <v>0.85763999999999996</v>
      </c>
      <c r="O896" s="195">
        <v>18.503</v>
      </c>
      <c r="P896" s="195">
        <v>15.869</v>
      </c>
      <c r="Q896" s="195">
        <v>39.417000000000002</v>
      </c>
      <c r="R896" s="76" t="s">
        <v>15910</v>
      </c>
      <c r="S896" s="72" t="s">
        <v>16208</v>
      </c>
    </row>
    <row r="897" spans="1:19">
      <c r="A897" s="75" t="s">
        <v>10902</v>
      </c>
      <c r="B897" s="75" t="s">
        <v>10905</v>
      </c>
      <c r="C897" s="75" t="s">
        <v>15609</v>
      </c>
      <c r="D897" s="86" t="s">
        <v>15915</v>
      </c>
      <c r="E897" s="77" t="s">
        <v>15922</v>
      </c>
      <c r="F897" s="76" t="s">
        <v>8097</v>
      </c>
      <c r="G897" s="76" t="s">
        <v>15913</v>
      </c>
      <c r="H897" s="76" t="s">
        <v>8719</v>
      </c>
      <c r="I897" s="76" t="s">
        <v>15920</v>
      </c>
      <c r="J897" s="78" t="s">
        <v>17345</v>
      </c>
      <c r="K897" s="78" t="s">
        <v>17346</v>
      </c>
      <c r="L897" s="76" t="s">
        <v>14931</v>
      </c>
      <c r="M897" s="152">
        <v>2.1137199999999998</v>
      </c>
      <c r="N897" s="152">
        <v>0.85872000000000004</v>
      </c>
      <c r="O897" s="195">
        <v>18.545000000000002</v>
      </c>
      <c r="P897" s="195">
        <v>15.925000000000001</v>
      </c>
      <c r="Q897" s="195">
        <v>39.198999999999998</v>
      </c>
      <c r="R897" s="76" t="s">
        <v>15910</v>
      </c>
      <c r="S897" s="72" t="s">
        <v>16208</v>
      </c>
    </row>
    <row r="898" spans="1:19">
      <c r="A898" s="75" t="s">
        <v>10902</v>
      </c>
      <c r="B898" s="75" t="s">
        <v>10905</v>
      </c>
      <c r="C898" s="75" t="s">
        <v>15609</v>
      </c>
      <c r="D898" s="86" t="s">
        <v>15915</v>
      </c>
      <c r="E898" s="77" t="s">
        <v>15921</v>
      </c>
      <c r="F898" s="76" t="s">
        <v>8097</v>
      </c>
      <c r="G898" s="76" t="s">
        <v>15913</v>
      </c>
      <c r="H898" s="76" t="s">
        <v>8719</v>
      </c>
      <c r="I898" s="76" t="s">
        <v>15920</v>
      </c>
      <c r="J898" s="78" t="s">
        <v>17345</v>
      </c>
      <c r="K898" s="78" t="s">
        <v>17346</v>
      </c>
      <c r="L898" s="76" t="s">
        <v>14931</v>
      </c>
      <c r="M898" s="152">
        <v>2.0903100000000001</v>
      </c>
      <c r="N898" s="152">
        <v>0.85438000000000003</v>
      </c>
      <c r="O898" s="195">
        <v>18.768000000000001</v>
      </c>
      <c r="P898" s="195">
        <v>16.035</v>
      </c>
      <c r="Q898" s="195">
        <v>39.231000000000002</v>
      </c>
      <c r="R898" s="76" t="s">
        <v>15910</v>
      </c>
      <c r="S898" s="72" t="s">
        <v>16208</v>
      </c>
    </row>
    <row r="899" spans="1:19">
      <c r="A899" s="75" t="s">
        <v>10902</v>
      </c>
      <c r="B899" s="75" t="s">
        <v>10905</v>
      </c>
      <c r="C899" s="75" t="s">
        <v>15609</v>
      </c>
      <c r="D899" s="86" t="s">
        <v>15915</v>
      </c>
      <c r="E899" s="77" t="s">
        <v>15919</v>
      </c>
      <c r="F899" s="76" t="s">
        <v>8097</v>
      </c>
      <c r="G899" s="76" t="s">
        <v>15913</v>
      </c>
      <c r="H899" s="76" t="s">
        <v>8719</v>
      </c>
      <c r="I899" s="76" t="s">
        <v>15918</v>
      </c>
      <c r="J899" s="78" t="s">
        <v>17345</v>
      </c>
      <c r="K899" s="78" t="s">
        <v>17346</v>
      </c>
      <c r="L899" s="76" t="s">
        <v>14931</v>
      </c>
      <c r="M899" s="152">
        <v>2.12236</v>
      </c>
      <c r="N899" s="152">
        <v>0.86006000000000005</v>
      </c>
      <c r="O899" s="195">
        <v>18.372</v>
      </c>
      <c r="P899" s="195">
        <v>15.801</v>
      </c>
      <c r="Q899" s="195">
        <v>38.991999999999997</v>
      </c>
      <c r="R899" s="76" t="s">
        <v>15910</v>
      </c>
      <c r="S899" s="72" t="s">
        <v>16208</v>
      </c>
    </row>
    <row r="900" spans="1:19">
      <c r="A900" s="75" t="s">
        <v>10902</v>
      </c>
      <c r="B900" s="75" t="s">
        <v>10905</v>
      </c>
      <c r="C900" s="75" t="s">
        <v>15609</v>
      </c>
      <c r="D900" s="86" t="s">
        <v>15915</v>
      </c>
      <c r="E900" s="77" t="s">
        <v>15917</v>
      </c>
      <c r="F900" s="76" t="s">
        <v>8097</v>
      </c>
      <c r="G900" s="76" t="s">
        <v>15913</v>
      </c>
      <c r="H900" s="76" t="s">
        <v>8719</v>
      </c>
      <c r="I900" s="76" t="s">
        <v>15916</v>
      </c>
      <c r="J900" s="78" t="s">
        <v>17345</v>
      </c>
      <c r="K900" s="78" t="s">
        <v>17346</v>
      </c>
      <c r="L900" s="76" t="s">
        <v>14931</v>
      </c>
      <c r="M900" s="152">
        <v>2.1071499999999999</v>
      </c>
      <c r="N900" s="152">
        <v>0.85446999999999995</v>
      </c>
      <c r="O900" s="195">
        <v>18.524999999999999</v>
      </c>
      <c r="P900" s="195">
        <v>15.829000000000001</v>
      </c>
      <c r="Q900" s="195">
        <v>39.034999999999997</v>
      </c>
      <c r="R900" s="76" t="s">
        <v>15910</v>
      </c>
      <c r="S900" s="72" t="s">
        <v>16208</v>
      </c>
    </row>
    <row r="901" spans="1:19">
      <c r="A901" s="75" t="s">
        <v>10902</v>
      </c>
      <c r="B901" s="75" t="s">
        <v>10905</v>
      </c>
      <c r="C901" s="75" t="s">
        <v>15609</v>
      </c>
      <c r="D901" s="86" t="s">
        <v>15915</v>
      </c>
      <c r="E901" s="77" t="s">
        <v>15914</v>
      </c>
      <c r="F901" s="76" t="s">
        <v>8097</v>
      </c>
      <c r="G901" s="76" t="s">
        <v>15913</v>
      </c>
      <c r="H901" s="76" t="s">
        <v>15912</v>
      </c>
      <c r="I901" s="76" t="s">
        <v>15911</v>
      </c>
      <c r="J901" s="78" t="s">
        <v>17347</v>
      </c>
      <c r="K901" s="78" t="s">
        <v>17348</v>
      </c>
      <c r="L901" s="76" t="s">
        <v>14931</v>
      </c>
      <c r="M901" s="152">
        <v>2.1188799999999999</v>
      </c>
      <c r="N901" s="152">
        <v>0.86446000000000001</v>
      </c>
      <c r="O901" s="195">
        <v>18.556000000000001</v>
      </c>
      <c r="P901" s="195">
        <v>16.041</v>
      </c>
      <c r="Q901" s="195">
        <v>39.317999999999998</v>
      </c>
      <c r="R901" s="76" t="s">
        <v>15910</v>
      </c>
      <c r="S901" s="72" t="s">
        <v>16208</v>
      </c>
    </row>
    <row r="902" spans="1:19">
      <c r="A902" s="75" t="s">
        <v>17393</v>
      </c>
      <c r="B902" s="75" t="s">
        <v>10905</v>
      </c>
      <c r="C902" s="75" t="s">
        <v>17020</v>
      </c>
      <c r="D902" s="80" t="s">
        <v>16766</v>
      </c>
      <c r="E902" s="77" t="s">
        <v>16765</v>
      </c>
      <c r="F902" s="76" t="s">
        <v>8097</v>
      </c>
      <c r="G902" s="76" t="s">
        <v>16681</v>
      </c>
      <c r="H902" s="76"/>
      <c r="I902" s="76" t="s">
        <v>16764</v>
      </c>
      <c r="J902" s="78" t="s">
        <v>17163</v>
      </c>
      <c r="K902" s="78" t="s">
        <v>17164</v>
      </c>
      <c r="L902" s="76" t="s">
        <v>14931</v>
      </c>
      <c r="M902" s="79">
        <v>2.0653999999999999</v>
      </c>
      <c r="N902" s="152">
        <v>0.83384999999999998</v>
      </c>
      <c r="O902" s="195">
        <v>18.809999999999999</v>
      </c>
      <c r="P902" s="195">
        <v>15.683999999999999</v>
      </c>
      <c r="Q902" s="195">
        <v>38.848999999999997</v>
      </c>
      <c r="R902" s="76" t="s">
        <v>16679</v>
      </c>
      <c r="S902" s="75" t="s">
        <v>16678</v>
      </c>
    </row>
    <row r="903" spans="1:19">
      <c r="A903" s="75" t="s">
        <v>17393</v>
      </c>
      <c r="B903" s="75" t="s">
        <v>10905</v>
      </c>
      <c r="C903" s="75" t="s">
        <v>17020</v>
      </c>
      <c r="D903" s="80" t="s">
        <v>16686</v>
      </c>
      <c r="E903" s="77" t="s">
        <v>16685</v>
      </c>
      <c r="F903" s="76" t="s">
        <v>8097</v>
      </c>
      <c r="G903" s="76" t="s">
        <v>16681</v>
      </c>
      <c r="H903" s="76"/>
      <c r="I903" s="76" t="s">
        <v>16684</v>
      </c>
      <c r="J903" s="78" t="s">
        <v>17163</v>
      </c>
      <c r="K903" s="78" t="s">
        <v>17164</v>
      </c>
      <c r="L903" s="76" t="s">
        <v>14931</v>
      </c>
      <c r="M903" s="79">
        <v>2.0636000000000001</v>
      </c>
      <c r="N903" s="152">
        <v>0.83496000000000004</v>
      </c>
      <c r="O903" s="195">
        <v>18.788</v>
      </c>
      <c r="P903" s="195">
        <v>15.686999999999999</v>
      </c>
      <c r="Q903" s="195">
        <v>38.771000000000001</v>
      </c>
      <c r="R903" s="76" t="s">
        <v>16679</v>
      </c>
      <c r="S903" s="75" t="s">
        <v>16678</v>
      </c>
    </row>
    <row r="904" spans="1:19">
      <c r="A904" s="75" t="s">
        <v>17393</v>
      </c>
      <c r="B904" s="75" t="s">
        <v>10905</v>
      </c>
      <c r="C904" s="75" t="s">
        <v>17020</v>
      </c>
      <c r="D904" s="80" t="s">
        <v>16763</v>
      </c>
      <c r="E904" s="77" t="s">
        <v>16762</v>
      </c>
      <c r="F904" s="76" t="s">
        <v>8097</v>
      </c>
      <c r="G904" s="76" t="s">
        <v>16681</v>
      </c>
      <c r="H904" s="76"/>
      <c r="I904" s="76" t="s">
        <v>16761</v>
      </c>
      <c r="J904" s="78" t="s">
        <v>17163</v>
      </c>
      <c r="K904" s="78" t="s">
        <v>17164</v>
      </c>
      <c r="L904" s="76" t="s">
        <v>14931</v>
      </c>
      <c r="M904" s="79">
        <v>2.0695000000000001</v>
      </c>
      <c r="N904" s="152">
        <v>0.83652000000000004</v>
      </c>
      <c r="O904" s="195">
        <v>18.751999999999999</v>
      </c>
      <c r="P904" s="195">
        <v>15.686999999999999</v>
      </c>
      <c r="Q904" s="195">
        <v>38.807000000000002</v>
      </c>
      <c r="R904" s="76" t="s">
        <v>16679</v>
      </c>
      <c r="S904" s="75" t="s">
        <v>16678</v>
      </c>
    </row>
    <row r="905" spans="1:19">
      <c r="A905" s="75" t="s">
        <v>17393</v>
      </c>
      <c r="B905" s="75" t="s">
        <v>10905</v>
      </c>
      <c r="C905" s="75" t="s">
        <v>17020</v>
      </c>
      <c r="D905" s="80" t="s">
        <v>16769</v>
      </c>
      <c r="E905" s="77" t="s">
        <v>16768</v>
      </c>
      <c r="F905" s="76" t="s">
        <v>8097</v>
      </c>
      <c r="G905" s="76" t="s">
        <v>16681</v>
      </c>
      <c r="H905" s="76"/>
      <c r="I905" s="76" t="s">
        <v>16767</v>
      </c>
      <c r="J905" s="78" t="s">
        <v>17163</v>
      </c>
      <c r="K905" s="78" t="s">
        <v>17164</v>
      </c>
      <c r="L905" s="76" t="s">
        <v>14931</v>
      </c>
      <c r="M905" s="79">
        <v>2.0598999999999998</v>
      </c>
      <c r="N905" s="152">
        <v>0.83069000000000004</v>
      </c>
      <c r="O905" s="195">
        <v>18.888999999999999</v>
      </c>
      <c r="P905" s="195">
        <v>15.691000000000001</v>
      </c>
      <c r="Q905" s="195">
        <v>38.908999999999999</v>
      </c>
      <c r="R905" s="76" t="s">
        <v>16679</v>
      </c>
      <c r="S905" s="75" t="s">
        <v>16678</v>
      </c>
    </row>
    <row r="906" spans="1:19">
      <c r="A906" s="75" t="s">
        <v>17393</v>
      </c>
      <c r="B906" s="75" t="s">
        <v>10905</v>
      </c>
      <c r="C906" s="75" t="s">
        <v>17020</v>
      </c>
      <c r="D906" s="80" t="s">
        <v>16683</v>
      </c>
      <c r="E906" s="77" t="s">
        <v>16682</v>
      </c>
      <c r="F906" s="76" t="s">
        <v>8097</v>
      </c>
      <c r="G906" s="76" t="s">
        <v>16681</v>
      </c>
      <c r="H906" s="76"/>
      <c r="I906" s="76" t="s">
        <v>16680</v>
      </c>
      <c r="J906" s="78" t="s">
        <v>17163</v>
      </c>
      <c r="K906" s="78" t="s">
        <v>17164</v>
      </c>
      <c r="L906" s="76" t="s">
        <v>14931</v>
      </c>
      <c r="M906" s="79">
        <v>2.0729000000000002</v>
      </c>
      <c r="N906" s="152">
        <v>0.83994999999999997</v>
      </c>
      <c r="O906" s="195">
        <v>18.643999999999998</v>
      </c>
      <c r="P906" s="195">
        <v>15.66</v>
      </c>
      <c r="Q906" s="195">
        <v>38.646999999999998</v>
      </c>
      <c r="R906" s="76" t="s">
        <v>16679</v>
      </c>
      <c r="S906" s="75" t="s">
        <v>16678</v>
      </c>
    </row>
    <row r="907" spans="1:19">
      <c r="A907" s="75" t="s">
        <v>17393</v>
      </c>
      <c r="B907" s="75" t="s">
        <v>10905</v>
      </c>
      <c r="C907" s="75" t="s">
        <v>17020</v>
      </c>
      <c r="D907" s="80" t="s">
        <v>16689</v>
      </c>
      <c r="E907" s="77" t="s">
        <v>16688</v>
      </c>
      <c r="F907" s="76" t="s">
        <v>8097</v>
      </c>
      <c r="G907" s="76" t="s">
        <v>16681</v>
      </c>
      <c r="H907" s="76"/>
      <c r="I907" s="76" t="s">
        <v>16687</v>
      </c>
      <c r="J907" s="78" t="s">
        <v>17163</v>
      </c>
      <c r="K907" s="78" t="s">
        <v>17164</v>
      </c>
      <c r="L907" s="76" t="s">
        <v>14931</v>
      </c>
      <c r="M907" s="79">
        <v>2.0762</v>
      </c>
      <c r="N907" s="152">
        <v>0.84540000000000004</v>
      </c>
      <c r="O907" s="195">
        <v>18.518999999999998</v>
      </c>
      <c r="P907" s="195">
        <v>15.656000000000001</v>
      </c>
      <c r="Q907" s="195">
        <v>38.448999999999998</v>
      </c>
      <c r="R907" s="76" t="s">
        <v>16679</v>
      </c>
      <c r="S907" s="75" t="s">
        <v>16678</v>
      </c>
    </row>
    <row r="908" spans="1:19">
      <c r="A908" s="75" t="s">
        <v>10902</v>
      </c>
      <c r="B908" s="75" t="s">
        <v>10905</v>
      </c>
      <c r="C908" s="75" t="s">
        <v>15609</v>
      </c>
      <c r="D908" s="86" t="s">
        <v>16202</v>
      </c>
      <c r="E908" s="77" t="s">
        <v>16201</v>
      </c>
      <c r="F908" s="76" t="s">
        <v>8097</v>
      </c>
      <c r="G908" s="76" t="s">
        <v>15949</v>
      </c>
      <c r="H908" s="76"/>
      <c r="I908" s="76" t="s">
        <v>16200</v>
      </c>
      <c r="J908" s="78" t="s">
        <v>17101</v>
      </c>
      <c r="K908" s="78" t="s">
        <v>17102</v>
      </c>
      <c r="L908" s="76" t="s">
        <v>14931</v>
      </c>
      <c r="M908" s="152">
        <v>2.0998999999999999</v>
      </c>
      <c r="N908" s="152">
        <v>0.85897999999999997</v>
      </c>
      <c r="O908" s="195">
        <v>18.189</v>
      </c>
      <c r="P908" s="195">
        <v>15.624000000000001</v>
      </c>
      <c r="Q908" s="195">
        <v>38.195</v>
      </c>
      <c r="R908" s="76" t="s">
        <v>16189</v>
      </c>
      <c r="S908" s="75" t="s">
        <v>16188</v>
      </c>
    </row>
    <row r="909" spans="1:19">
      <c r="A909" s="75" t="s">
        <v>10902</v>
      </c>
      <c r="B909" s="75" t="s">
        <v>10905</v>
      </c>
      <c r="C909" s="75" t="s">
        <v>15609</v>
      </c>
      <c r="D909" s="86" t="s">
        <v>12751</v>
      </c>
      <c r="E909" s="77"/>
      <c r="F909" s="76" t="s">
        <v>8097</v>
      </c>
      <c r="G909" s="76" t="s">
        <v>15949</v>
      </c>
      <c r="H909" s="76" t="s">
        <v>16146</v>
      </c>
      <c r="I909" s="76" t="s">
        <v>16146</v>
      </c>
      <c r="J909" s="78" t="s">
        <v>17115</v>
      </c>
      <c r="K909" s="78" t="s">
        <v>17116</v>
      </c>
      <c r="L909" s="76" t="s">
        <v>14931</v>
      </c>
      <c r="M909" s="152">
        <v>2.129</v>
      </c>
      <c r="N909" s="152">
        <v>0.87705</v>
      </c>
      <c r="O909" s="195">
        <v>17.698</v>
      </c>
      <c r="P909" s="195">
        <v>15.522</v>
      </c>
      <c r="Q909" s="195">
        <v>37.679000000000002</v>
      </c>
      <c r="R909" s="76" t="s">
        <v>16145</v>
      </c>
      <c r="S909" s="75" t="s">
        <v>16144</v>
      </c>
    </row>
    <row r="910" spans="1:19">
      <c r="A910" s="75" t="s">
        <v>17393</v>
      </c>
      <c r="B910" s="75" t="s">
        <v>10905</v>
      </c>
      <c r="C910" s="75" t="s">
        <v>17020</v>
      </c>
      <c r="D910" s="80" t="s">
        <v>16723</v>
      </c>
      <c r="E910" s="77" t="s">
        <v>16722</v>
      </c>
      <c r="F910" s="76" t="s">
        <v>8097</v>
      </c>
      <c r="G910" s="76" t="s">
        <v>16681</v>
      </c>
      <c r="H910" s="76"/>
      <c r="I910" s="76" t="s">
        <v>16721</v>
      </c>
      <c r="J910" s="78" t="s">
        <v>17163</v>
      </c>
      <c r="K910" s="78" t="s">
        <v>17164</v>
      </c>
      <c r="L910" s="76" t="s">
        <v>14931</v>
      </c>
      <c r="M910" s="79">
        <v>2.0811000000000002</v>
      </c>
      <c r="N910" s="152">
        <v>0.84365999999999997</v>
      </c>
      <c r="O910" s="195">
        <v>18.573</v>
      </c>
      <c r="P910" s="195">
        <v>15.669</v>
      </c>
      <c r="Q910" s="195">
        <v>38.652000000000001</v>
      </c>
      <c r="R910" s="76" t="s">
        <v>16679</v>
      </c>
      <c r="S910" s="75" t="s">
        <v>16678</v>
      </c>
    </row>
    <row r="911" spans="1:19">
      <c r="A911" s="75" t="s">
        <v>17393</v>
      </c>
      <c r="B911" s="75" t="s">
        <v>10905</v>
      </c>
      <c r="C911" s="75" t="s">
        <v>17020</v>
      </c>
      <c r="D911" s="80" t="s">
        <v>16701</v>
      </c>
      <c r="E911" s="77" t="s">
        <v>16700</v>
      </c>
      <c r="F911" s="76" t="s">
        <v>8097</v>
      </c>
      <c r="G911" s="76" t="s">
        <v>16681</v>
      </c>
      <c r="H911" s="76"/>
      <c r="I911" s="76" t="s">
        <v>16699</v>
      </c>
      <c r="J911" s="78" t="s">
        <v>17163</v>
      </c>
      <c r="K911" s="78" t="s">
        <v>17164</v>
      </c>
      <c r="L911" s="76" t="s">
        <v>14931</v>
      </c>
      <c r="M911" s="79">
        <v>2.0726</v>
      </c>
      <c r="N911" s="152">
        <v>0.83720000000000006</v>
      </c>
      <c r="O911" s="195">
        <v>18.706</v>
      </c>
      <c r="P911" s="195">
        <v>15.661</v>
      </c>
      <c r="Q911" s="195">
        <v>38.770000000000003</v>
      </c>
      <c r="R911" s="76" t="s">
        <v>16679</v>
      </c>
      <c r="S911" s="75" t="s">
        <v>16678</v>
      </c>
    </row>
    <row r="912" spans="1:19">
      <c r="A912" s="75" t="s">
        <v>17393</v>
      </c>
      <c r="B912" s="75" t="s">
        <v>10905</v>
      </c>
      <c r="C912" s="75" t="s">
        <v>15609</v>
      </c>
      <c r="D912" s="86" t="s">
        <v>16207</v>
      </c>
      <c r="E912" s="77" t="s">
        <v>16206</v>
      </c>
      <c r="F912" s="76" t="s">
        <v>8097</v>
      </c>
      <c r="G912" s="76" t="s">
        <v>15949</v>
      </c>
      <c r="H912" s="76"/>
      <c r="I912" s="76" t="s">
        <v>51</v>
      </c>
      <c r="J912" s="78" t="s">
        <v>17103</v>
      </c>
      <c r="K912" s="78" t="s">
        <v>17104</v>
      </c>
      <c r="L912" s="76" t="s">
        <v>14931</v>
      </c>
      <c r="M912" s="152">
        <v>2.0977100000000002</v>
      </c>
      <c r="N912" s="152">
        <v>0.85841999999999996</v>
      </c>
      <c r="O912" s="195">
        <v>18.166</v>
      </c>
      <c r="P912" s="195">
        <v>15.593999999999999</v>
      </c>
      <c r="Q912" s="195">
        <v>38.106999999999999</v>
      </c>
      <c r="R912" s="76" t="s">
        <v>16189</v>
      </c>
      <c r="S912" s="75" t="s">
        <v>16188</v>
      </c>
    </row>
    <row r="913" spans="1:19">
      <c r="A913" s="75" t="s">
        <v>10904</v>
      </c>
      <c r="B913" s="75" t="s">
        <v>10905</v>
      </c>
      <c r="C913" s="75" t="s">
        <v>15609</v>
      </c>
      <c r="D913" s="86" t="s">
        <v>16199</v>
      </c>
      <c r="E913" s="77" t="s">
        <v>16198</v>
      </c>
      <c r="F913" s="76" t="s">
        <v>8097</v>
      </c>
      <c r="G913" s="76" t="s">
        <v>15949</v>
      </c>
      <c r="H913" s="76" t="s">
        <v>16197</v>
      </c>
      <c r="I913" s="76" t="s">
        <v>16196</v>
      </c>
      <c r="J913" s="78" t="s">
        <v>17105</v>
      </c>
      <c r="K913" s="78" t="s">
        <v>17106</v>
      </c>
      <c r="L913" s="76" t="s">
        <v>14931</v>
      </c>
      <c r="M913" s="152">
        <v>2.0945499999999999</v>
      </c>
      <c r="N913" s="152">
        <v>0.85836000000000001</v>
      </c>
      <c r="O913" s="195">
        <v>18.18</v>
      </c>
      <c r="P913" s="195">
        <v>15.605</v>
      </c>
      <c r="Q913" s="195">
        <v>38.079000000000001</v>
      </c>
      <c r="R913" s="76" t="s">
        <v>16189</v>
      </c>
      <c r="S913" s="75" t="s">
        <v>16188</v>
      </c>
    </row>
    <row r="914" spans="1:19">
      <c r="A914" s="75" t="s">
        <v>10902</v>
      </c>
      <c r="B914" s="75" t="s">
        <v>10905</v>
      </c>
      <c r="C914" s="75" t="s">
        <v>15609</v>
      </c>
      <c r="D914" s="86" t="s">
        <v>16205</v>
      </c>
      <c r="E914" s="77" t="s">
        <v>16204</v>
      </c>
      <c r="F914" s="76" t="s">
        <v>8097</v>
      </c>
      <c r="G914" s="76" t="s">
        <v>15949</v>
      </c>
      <c r="H914" s="76" t="s">
        <v>16203</v>
      </c>
      <c r="I914" s="76" t="s">
        <v>100</v>
      </c>
      <c r="J914" s="78" t="s">
        <v>17107</v>
      </c>
      <c r="K914" s="78" t="s">
        <v>17108</v>
      </c>
      <c r="L914" s="76" t="s">
        <v>14931</v>
      </c>
      <c r="M914" s="152">
        <v>2.09728</v>
      </c>
      <c r="N914" s="152">
        <v>0.85777999999999999</v>
      </c>
      <c r="O914" s="195">
        <v>18.225000000000001</v>
      </c>
      <c r="P914" s="195">
        <v>15.632999999999999</v>
      </c>
      <c r="Q914" s="195">
        <v>38.222999999999999</v>
      </c>
      <c r="R914" s="76" t="s">
        <v>16189</v>
      </c>
      <c r="S914" s="75" t="s">
        <v>16188</v>
      </c>
    </row>
    <row r="915" spans="1:19">
      <c r="A915" s="75" t="s">
        <v>10902</v>
      </c>
      <c r="B915" s="75" t="s">
        <v>10905</v>
      </c>
      <c r="C915" s="75" t="s">
        <v>15609</v>
      </c>
      <c r="D915" s="86" t="s">
        <v>16195</v>
      </c>
      <c r="E915" s="77" t="s">
        <v>16194</v>
      </c>
      <c r="F915" s="76" t="s">
        <v>8097</v>
      </c>
      <c r="G915" s="76" t="s">
        <v>15949</v>
      </c>
      <c r="H915" s="76"/>
      <c r="I915" s="76" t="s">
        <v>16193</v>
      </c>
      <c r="J915" s="78" t="s">
        <v>17101</v>
      </c>
      <c r="K915" s="78" t="s">
        <v>17102</v>
      </c>
      <c r="L915" s="76" t="s">
        <v>14931</v>
      </c>
      <c r="M915" s="152">
        <v>2.0997400000000002</v>
      </c>
      <c r="N915" s="152">
        <v>0.85919000000000001</v>
      </c>
      <c r="O915" s="195">
        <v>18.187999999999999</v>
      </c>
      <c r="P915" s="195">
        <v>15.627000000000001</v>
      </c>
      <c r="Q915" s="195">
        <v>38.19</v>
      </c>
      <c r="R915" s="76" t="s">
        <v>16189</v>
      </c>
      <c r="S915" s="75" t="s">
        <v>16188</v>
      </c>
    </row>
    <row r="916" spans="1:19">
      <c r="A916" s="51" t="s">
        <v>10903</v>
      </c>
      <c r="B916" s="19" t="s">
        <v>10905</v>
      </c>
      <c r="C916" s="19" t="s">
        <v>17020</v>
      </c>
      <c r="D916" s="25" t="s">
        <v>14633</v>
      </c>
      <c r="E916" s="25" t="s">
        <v>2303</v>
      </c>
      <c r="F916" s="20" t="s">
        <v>2209</v>
      </c>
      <c r="G916" s="19" t="s">
        <v>2209</v>
      </c>
      <c r="H916" s="19"/>
      <c r="I916" s="19" t="s">
        <v>2304</v>
      </c>
      <c r="J916" s="20" t="s">
        <v>2305</v>
      </c>
      <c r="K916" s="20" t="s">
        <v>2306</v>
      </c>
      <c r="L916" s="20" t="s">
        <v>2307</v>
      </c>
      <c r="M916" s="38">
        <v>2.0750000000000002</v>
      </c>
      <c r="N916" s="38">
        <v>0.84279999999999999</v>
      </c>
      <c r="O916" s="16">
        <v>18.483000000000001</v>
      </c>
      <c r="P916" s="16">
        <v>15.577999999999999</v>
      </c>
      <c r="Q916" s="16">
        <v>38.350999999999999</v>
      </c>
      <c r="R916" s="19" t="s">
        <v>9411</v>
      </c>
      <c r="S916" s="19" t="s">
        <v>9496</v>
      </c>
    </row>
    <row r="917" spans="1:19">
      <c r="A917" s="19" t="s">
        <v>10904</v>
      </c>
      <c r="B917" s="19" t="s">
        <v>10905</v>
      </c>
      <c r="C917" s="19" t="s">
        <v>15609</v>
      </c>
      <c r="D917" s="20" t="s">
        <v>423</v>
      </c>
      <c r="E917" s="25"/>
      <c r="F917" s="20" t="s">
        <v>9159</v>
      </c>
      <c r="G917" s="19" t="s">
        <v>398</v>
      </c>
      <c r="H917" s="19"/>
      <c r="I917" s="19" t="s">
        <v>420</v>
      </c>
      <c r="J917" s="20" t="s">
        <v>421</v>
      </c>
      <c r="K917" s="20" t="s">
        <v>422</v>
      </c>
      <c r="L917" s="20" t="s">
        <v>423</v>
      </c>
      <c r="M917" s="38">
        <v>2.1012845900000001</v>
      </c>
      <c r="N917" s="38">
        <v>0.85864076</v>
      </c>
      <c r="O917" s="16">
        <v>18.216000000000001</v>
      </c>
      <c r="P917" s="16">
        <v>15.641</v>
      </c>
      <c r="Q917" s="16">
        <v>38.277000000000001</v>
      </c>
      <c r="R917" s="19" t="s">
        <v>8181</v>
      </c>
      <c r="S917" s="19" t="s">
        <v>9460</v>
      </c>
    </row>
    <row r="918" spans="1:19">
      <c r="A918" s="19" t="s">
        <v>10904</v>
      </c>
      <c r="B918" s="19" t="s">
        <v>10905</v>
      </c>
      <c r="C918" s="19" t="s">
        <v>15609</v>
      </c>
      <c r="D918" s="20" t="s">
        <v>423</v>
      </c>
      <c r="E918" s="25"/>
      <c r="F918" s="20" t="s">
        <v>9159</v>
      </c>
      <c r="G918" s="19" t="s">
        <v>398</v>
      </c>
      <c r="H918" s="19"/>
      <c r="I918" s="19" t="s">
        <v>424</v>
      </c>
      <c r="J918" s="20" t="s">
        <v>421</v>
      </c>
      <c r="K918" s="20" t="s">
        <v>422</v>
      </c>
      <c r="L918" s="20" t="s">
        <v>423</v>
      </c>
      <c r="M918" s="38">
        <v>2.1011199</v>
      </c>
      <c r="N918" s="38">
        <v>0.85853095999999995</v>
      </c>
      <c r="O918" s="16">
        <v>18.216000000000001</v>
      </c>
      <c r="P918" s="16">
        <v>15.638999999999999</v>
      </c>
      <c r="Q918" s="16">
        <v>38.274000000000001</v>
      </c>
      <c r="R918" s="19" t="s">
        <v>8181</v>
      </c>
      <c r="S918" s="19" t="s">
        <v>9460</v>
      </c>
    </row>
    <row r="919" spans="1:19">
      <c r="A919" s="19" t="s">
        <v>10904</v>
      </c>
      <c r="B919" s="19" t="s">
        <v>10905</v>
      </c>
      <c r="C919" s="19" t="s">
        <v>15609</v>
      </c>
      <c r="D919" s="20" t="s">
        <v>423</v>
      </c>
      <c r="E919" s="25"/>
      <c r="F919" s="20" t="s">
        <v>9159</v>
      </c>
      <c r="G919" s="19" t="s">
        <v>398</v>
      </c>
      <c r="H919" s="19"/>
      <c r="I919" s="19" t="s">
        <v>425</v>
      </c>
      <c r="J919" s="20" t="s">
        <v>421</v>
      </c>
      <c r="K919" s="20" t="s">
        <v>422</v>
      </c>
      <c r="L919" s="20" t="s">
        <v>423</v>
      </c>
      <c r="M919" s="38">
        <v>2.1003511499999998</v>
      </c>
      <c r="N919" s="38">
        <v>0.85805991000000004</v>
      </c>
      <c r="O919" s="16">
        <v>18.225999999999999</v>
      </c>
      <c r="P919" s="16">
        <v>15.638999999999999</v>
      </c>
      <c r="Q919" s="16">
        <v>38.280999999999999</v>
      </c>
      <c r="R919" s="19" t="s">
        <v>8181</v>
      </c>
      <c r="S919" s="19" t="s">
        <v>9460</v>
      </c>
    </row>
    <row r="920" spans="1:19">
      <c r="A920" s="19" t="s">
        <v>10904</v>
      </c>
      <c r="B920" s="19" t="s">
        <v>10905</v>
      </c>
      <c r="C920" s="19" t="s">
        <v>15609</v>
      </c>
      <c r="D920" s="20" t="s">
        <v>423</v>
      </c>
      <c r="E920" s="25"/>
      <c r="F920" s="20" t="s">
        <v>9159</v>
      </c>
      <c r="G920" s="19" t="s">
        <v>37</v>
      </c>
      <c r="H920" s="19"/>
      <c r="I920" s="19" t="s">
        <v>547</v>
      </c>
      <c r="J920" s="20" t="s">
        <v>548</v>
      </c>
      <c r="K920" s="20" t="s">
        <v>549</v>
      </c>
      <c r="L920" s="20" t="s">
        <v>423</v>
      </c>
      <c r="M920" s="38">
        <v>2.1033287500000002</v>
      </c>
      <c r="N920" s="38">
        <v>0.85980743000000004</v>
      </c>
      <c r="O920" s="16">
        <v>18.175000000000001</v>
      </c>
      <c r="P920" s="16">
        <v>15.627000000000001</v>
      </c>
      <c r="Q920" s="16">
        <v>38.228000000000002</v>
      </c>
      <c r="R920" s="19" t="s">
        <v>8181</v>
      </c>
      <c r="S920" s="19" t="s">
        <v>9460</v>
      </c>
    </row>
    <row r="921" spans="1:19">
      <c r="A921" s="19" t="s">
        <v>10902</v>
      </c>
      <c r="B921" s="19" t="s">
        <v>10905</v>
      </c>
      <c r="C921" s="19" t="s">
        <v>17020</v>
      </c>
      <c r="D921" s="25" t="s">
        <v>13951</v>
      </c>
      <c r="E921" s="25">
        <v>2207</v>
      </c>
      <c r="F921" s="20" t="s">
        <v>1849</v>
      </c>
      <c r="G921" s="19" t="s">
        <v>2393</v>
      </c>
      <c r="H921" s="19" t="s">
        <v>2394</v>
      </c>
      <c r="I921" s="19" t="s">
        <v>2392</v>
      </c>
      <c r="J921" s="20" t="s">
        <v>2395</v>
      </c>
      <c r="K921" s="20" t="s">
        <v>2396</v>
      </c>
      <c r="L921" s="20" t="s">
        <v>2398</v>
      </c>
      <c r="M921" s="38">
        <v>2.0767199999999999</v>
      </c>
      <c r="N921" s="38">
        <v>0.83992145799999995</v>
      </c>
      <c r="O921" s="16">
        <v>18.639600000000002</v>
      </c>
      <c r="P921" s="16">
        <v>15.655799999999999</v>
      </c>
      <c r="Q921" s="16">
        <v>38.709000000000003</v>
      </c>
      <c r="R921" s="19" t="s">
        <v>9382</v>
      </c>
      <c r="S921" s="19" t="s">
        <v>10787</v>
      </c>
    </row>
    <row r="922" spans="1:19">
      <c r="A922" s="19" t="s">
        <v>10902</v>
      </c>
      <c r="B922" s="19" t="s">
        <v>10905</v>
      </c>
      <c r="C922" s="19" t="s">
        <v>17020</v>
      </c>
      <c r="D922" s="25" t="s">
        <v>13951</v>
      </c>
      <c r="E922" s="25">
        <v>2054</v>
      </c>
      <c r="F922" s="20" t="s">
        <v>1849</v>
      </c>
      <c r="G922" s="19" t="s">
        <v>2393</v>
      </c>
      <c r="H922" s="19" t="s">
        <v>2394</v>
      </c>
      <c r="I922" s="19" t="s">
        <v>2392</v>
      </c>
      <c r="J922" s="20" t="s">
        <v>2395</v>
      </c>
      <c r="K922" s="20" t="s">
        <v>2396</v>
      </c>
      <c r="L922" s="20" t="s">
        <v>2398</v>
      </c>
      <c r="M922" s="38">
        <v>2.0764399999999998</v>
      </c>
      <c r="N922" s="38">
        <v>0.83941429700000003</v>
      </c>
      <c r="O922" s="16">
        <v>18.6511</v>
      </c>
      <c r="P922" s="16">
        <v>15.656000000000001</v>
      </c>
      <c r="Q922" s="16">
        <v>38.728000000000002</v>
      </c>
      <c r="R922" s="19" t="s">
        <v>9382</v>
      </c>
      <c r="S922" s="19" t="s">
        <v>10787</v>
      </c>
    </row>
    <row r="923" spans="1:19">
      <c r="A923" s="19" t="s">
        <v>10902</v>
      </c>
      <c r="B923" s="19" t="s">
        <v>10905</v>
      </c>
      <c r="C923" s="19" t="s">
        <v>17020</v>
      </c>
      <c r="D923" s="25" t="s">
        <v>13951</v>
      </c>
      <c r="E923" s="25" t="s">
        <v>2400</v>
      </c>
      <c r="F923" s="20" t="s">
        <v>1849</v>
      </c>
      <c r="G923" s="19" t="s">
        <v>2393</v>
      </c>
      <c r="H923" s="19" t="s">
        <v>2394</v>
      </c>
      <c r="I923" s="19" t="s">
        <v>2392</v>
      </c>
      <c r="J923" s="20" t="s">
        <v>2395</v>
      </c>
      <c r="K923" s="20" t="s">
        <v>2396</v>
      </c>
      <c r="L923" s="20" t="s">
        <v>2398</v>
      </c>
      <c r="M923" s="38">
        <v>2.0777000000000001</v>
      </c>
      <c r="N923" s="38">
        <v>0.839304469</v>
      </c>
      <c r="O923" s="16">
        <v>18.661999999999999</v>
      </c>
      <c r="P923" s="16">
        <v>15.6631</v>
      </c>
      <c r="Q923" s="16">
        <v>38.774000000000001</v>
      </c>
      <c r="R923" s="19" t="s">
        <v>9382</v>
      </c>
      <c r="S923" s="19" t="s">
        <v>10787</v>
      </c>
    </row>
    <row r="924" spans="1:19">
      <c r="A924" s="19" t="s">
        <v>10902</v>
      </c>
      <c r="B924" s="19" t="s">
        <v>10905</v>
      </c>
      <c r="C924" s="19" t="s">
        <v>17020</v>
      </c>
      <c r="D924" s="25" t="s">
        <v>13951</v>
      </c>
      <c r="E924" s="25" t="s">
        <v>2401</v>
      </c>
      <c r="F924" s="20" t="s">
        <v>1849</v>
      </c>
      <c r="G924" s="19" t="s">
        <v>2393</v>
      </c>
      <c r="H924" s="19" t="s">
        <v>2394</v>
      </c>
      <c r="I924" s="19" t="s">
        <v>2392</v>
      </c>
      <c r="J924" s="20" t="s">
        <v>2395</v>
      </c>
      <c r="K924" s="20" t="s">
        <v>2396</v>
      </c>
      <c r="L924" s="20" t="s">
        <v>2398</v>
      </c>
      <c r="M924" s="38">
        <v>2.0782699999999998</v>
      </c>
      <c r="N924" s="38">
        <v>0.83953264000000005</v>
      </c>
      <c r="O924" s="16">
        <v>18.658000000000001</v>
      </c>
      <c r="P924" s="16">
        <v>15.664</v>
      </c>
      <c r="Q924" s="16">
        <v>38.776000000000003</v>
      </c>
      <c r="R924" s="19" t="s">
        <v>9382</v>
      </c>
      <c r="S924" s="19" t="s">
        <v>10787</v>
      </c>
    </row>
    <row r="925" spans="1:19">
      <c r="A925" s="19" t="s">
        <v>10902</v>
      </c>
      <c r="B925" s="19" t="s">
        <v>10905</v>
      </c>
      <c r="C925" s="19" t="s">
        <v>17020</v>
      </c>
      <c r="D925" s="25" t="s">
        <v>13953</v>
      </c>
      <c r="E925" s="25">
        <v>1486</v>
      </c>
      <c r="F925" s="20" t="s">
        <v>1849</v>
      </c>
      <c r="G925" s="19" t="s">
        <v>2393</v>
      </c>
      <c r="H925" s="19" t="s">
        <v>2403</v>
      </c>
      <c r="I925" s="19" t="s">
        <v>2392</v>
      </c>
      <c r="J925" s="20" t="s">
        <v>2395</v>
      </c>
      <c r="K925" s="20" t="s">
        <v>2396</v>
      </c>
      <c r="L925" s="20" t="s">
        <v>2398</v>
      </c>
      <c r="M925" s="38">
        <v>2.0756899999999998</v>
      </c>
      <c r="N925" s="38">
        <v>0.83894386600000004</v>
      </c>
      <c r="O925" s="16">
        <v>18.664300000000001</v>
      </c>
      <c r="P925" s="16">
        <v>15.658300000000001</v>
      </c>
      <c r="Q925" s="16">
        <v>38.741</v>
      </c>
      <c r="R925" s="19" t="s">
        <v>9382</v>
      </c>
      <c r="S925" s="19" t="s">
        <v>10787</v>
      </c>
    </row>
    <row r="926" spans="1:19">
      <c r="A926" s="19" t="s">
        <v>10902</v>
      </c>
      <c r="B926" s="19" t="s">
        <v>10905</v>
      </c>
      <c r="C926" s="19" t="s">
        <v>17020</v>
      </c>
      <c r="D926" s="25" t="s">
        <v>13951</v>
      </c>
      <c r="E926" s="25">
        <v>2014</v>
      </c>
      <c r="F926" s="20" t="s">
        <v>1849</v>
      </c>
      <c r="G926" s="19" t="s">
        <v>2393</v>
      </c>
      <c r="H926" s="19" t="s">
        <v>2394</v>
      </c>
      <c r="I926" s="19" t="s">
        <v>2392</v>
      </c>
      <c r="J926" s="20" t="s">
        <v>2395</v>
      </c>
      <c r="K926" s="20" t="s">
        <v>2396</v>
      </c>
      <c r="L926" s="20" t="s">
        <v>2399</v>
      </c>
      <c r="M926" s="38">
        <v>2.0765600000000002</v>
      </c>
      <c r="N926" s="38">
        <v>0.83918170999999997</v>
      </c>
      <c r="O926" s="16">
        <v>18.6633</v>
      </c>
      <c r="P926" s="16">
        <v>15.661899999999999</v>
      </c>
      <c r="Q926" s="16">
        <v>38.755000000000003</v>
      </c>
      <c r="R926" s="19" t="s">
        <v>9382</v>
      </c>
      <c r="S926" s="19" t="s">
        <v>10787</v>
      </c>
    </row>
    <row r="927" spans="1:19">
      <c r="A927" s="19" t="s">
        <v>10904</v>
      </c>
      <c r="B927" s="19" t="s">
        <v>10905</v>
      </c>
      <c r="C927" s="3" t="s">
        <v>17020</v>
      </c>
      <c r="D927" s="25" t="s">
        <v>6</v>
      </c>
      <c r="E927" s="5" t="s">
        <v>8346</v>
      </c>
      <c r="F927" s="25" t="s">
        <v>141</v>
      </c>
      <c r="G927" s="5" t="s">
        <v>8339</v>
      </c>
      <c r="H927" s="3"/>
      <c r="I927" s="5" t="s">
        <v>8342</v>
      </c>
      <c r="J927" s="25" t="s">
        <v>8960</v>
      </c>
      <c r="K927" s="25" t="s">
        <v>8961</v>
      </c>
      <c r="L927" s="5" t="s">
        <v>8347</v>
      </c>
      <c r="M927" s="41">
        <v>2.0834000000000001</v>
      </c>
      <c r="N927" s="41">
        <v>0.8427</v>
      </c>
      <c r="O927" s="192">
        <v>18.5391175380052</v>
      </c>
      <c r="P927" s="16">
        <f>N927*O927</f>
        <v>15.622914349276982</v>
      </c>
      <c r="Q927" s="16">
        <f>M927*O927</f>
        <v>38.624397478680038</v>
      </c>
      <c r="R927" s="3" t="s">
        <v>5637</v>
      </c>
      <c r="S927" s="136" t="s">
        <v>9362</v>
      </c>
    </row>
    <row r="928" spans="1:19">
      <c r="A928" s="19" t="s">
        <v>10904</v>
      </c>
      <c r="B928" s="19" t="s">
        <v>10905</v>
      </c>
      <c r="C928" s="3" t="s">
        <v>17020</v>
      </c>
      <c r="D928" s="3" t="s">
        <v>12113</v>
      </c>
      <c r="E928" s="5" t="s">
        <v>12360</v>
      </c>
      <c r="F928" s="59" t="s">
        <v>15877</v>
      </c>
      <c r="G928" s="59" t="s">
        <v>4110</v>
      </c>
      <c r="H928" s="59" t="s">
        <v>12362</v>
      </c>
      <c r="I928" s="59" t="s">
        <v>12361</v>
      </c>
      <c r="J928" s="25" t="s">
        <v>8793</v>
      </c>
      <c r="K928" s="25" t="s">
        <v>8794</v>
      </c>
      <c r="L928" s="59" t="s">
        <v>12363</v>
      </c>
      <c r="M928" s="144">
        <v>2.0888300000000002</v>
      </c>
      <c r="N928" s="144">
        <v>0.84506999999999999</v>
      </c>
      <c r="O928" s="198">
        <v>18.529679999999999</v>
      </c>
      <c r="P928" s="16">
        <f>N928*O928</f>
        <v>15.658876677599999</v>
      </c>
      <c r="Q928" s="16">
        <f>M928*O928</f>
        <v>38.705351474400004</v>
      </c>
      <c r="R928" s="19" t="s">
        <v>36</v>
      </c>
      <c r="S928" s="19" t="s">
        <v>15298</v>
      </c>
    </row>
    <row r="929" spans="1:19">
      <c r="A929" s="19" t="s">
        <v>10903</v>
      </c>
      <c r="B929" s="19" t="s">
        <v>10905</v>
      </c>
      <c r="C929" s="19" t="s">
        <v>15609</v>
      </c>
      <c r="D929" s="25" t="s">
        <v>14629</v>
      </c>
      <c r="E929" s="25"/>
      <c r="F929" s="25" t="s">
        <v>8097</v>
      </c>
      <c r="G929" s="19" t="s">
        <v>37</v>
      </c>
      <c r="H929" s="48" t="s">
        <v>8174</v>
      </c>
      <c r="I929" s="19" t="s">
        <v>433</v>
      </c>
      <c r="J929" s="20" t="s">
        <v>434</v>
      </c>
      <c r="K929" s="20" t="s">
        <v>435</v>
      </c>
      <c r="L929" s="20" t="s">
        <v>436</v>
      </c>
      <c r="M929" s="38">
        <v>2.0993566800000001</v>
      </c>
      <c r="N929" s="38">
        <v>0.85902018000000002</v>
      </c>
      <c r="O929" s="16">
        <v>18.187000000000001</v>
      </c>
      <c r="P929" s="16">
        <v>15.622999999999999</v>
      </c>
      <c r="Q929" s="16">
        <v>38.180999999999997</v>
      </c>
      <c r="R929" s="19" t="s">
        <v>8181</v>
      </c>
      <c r="S929" s="19" t="s">
        <v>9460</v>
      </c>
    </row>
    <row r="930" spans="1:19">
      <c r="A930" s="19" t="s">
        <v>10903</v>
      </c>
      <c r="B930" s="19" t="s">
        <v>10905</v>
      </c>
      <c r="C930" s="19" t="s">
        <v>15609</v>
      </c>
      <c r="D930" s="25" t="s">
        <v>14629</v>
      </c>
      <c r="E930" s="25"/>
      <c r="F930" s="25" t="s">
        <v>8097</v>
      </c>
      <c r="G930" s="19" t="s">
        <v>37</v>
      </c>
      <c r="H930" s="48" t="s">
        <v>8174</v>
      </c>
      <c r="I930" s="19" t="s">
        <v>433</v>
      </c>
      <c r="J930" s="20" t="s">
        <v>434</v>
      </c>
      <c r="K930" s="20" t="s">
        <v>435</v>
      </c>
      <c r="L930" s="20" t="s">
        <v>436</v>
      </c>
      <c r="M930" s="38">
        <v>2.1014182099999998</v>
      </c>
      <c r="N930" s="38">
        <v>0.85955364999999995</v>
      </c>
      <c r="O930" s="16">
        <v>18.192</v>
      </c>
      <c r="P930" s="16">
        <v>15.637</v>
      </c>
      <c r="Q930" s="16">
        <v>38.228999999999999</v>
      </c>
      <c r="R930" s="19" t="s">
        <v>8181</v>
      </c>
      <c r="S930" s="19" t="s">
        <v>9460</v>
      </c>
    </row>
    <row r="931" spans="1:19">
      <c r="A931" s="51" t="s">
        <v>10903</v>
      </c>
      <c r="B931" s="19" t="s">
        <v>10905</v>
      </c>
      <c r="C931" s="19" t="s">
        <v>15609</v>
      </c>
      <c r="D931" s="20" t="s">
        <v>501</v>
      </c>
      <c r="E931" s="25"/>
      <c r="F931" s="25" t="s">
        <v>8097</v>
      </c>
      <c r="G931" s="19" t="s">
        <v>37</v>
      </c>
      <c r="H931" s="19"/>
      <c r="I931" s="19" t="s">
        <v>426</v>
      </c>
      <c r="J931" s="20" t="s">
        <v>427</v>
      </c>
      <c r="K931" s="20" t="s">
        <v>428</v>
      </c>
      <c r="L931" s="20" t="s">
        <v>429</v>
      </c>
      <c r="M931" s="38">
        <v>2.0956149000000002</v>
      </c>
      <c r="N931" s="38">
        <v>0.85751180999999999</v>
      </c>
      <c r="O931" s="16">
        <v>18.198</v>
      </c>
      <c r="P931" s="16">
        <v>15.605</v>
      </c>
      <c r="Q931" s="16">
        <v>38.136000000000003</v>
      </c>
      <c r="R931" s="19" t="s">
        <v>8181</v>
      </c>
      <c r="S931" s="19" t="s">
        <v>9460</v>
      </c>
    </row>
    <row r="932" spans="1:19">
      <c r="A932" s="19" t="s">
        <v>10904</v>
      </c>
      <c r="B932" s="19" t="s">
        <v>10905</v>
      </c>
      <c r="C932" s="19" t="s">
        <v>15609</v>
      </c>
      <c r="D932" s="20"/>
      <c r="E932" s="25"/>
      <c r="F932" s="20" t="s">
        <v>8097</v>
      </c>
      <c r="G932" s="19" t="s">
        <v>37</v>
      </c>
      <c r="H932" s="19" t="s">
        <v>429</v>
      </c>
      <c r="I932" s="19" t="s">
        <v>498</v>
      </c>
      <c r="J932" s="20" t="s">
        <v>472</v>
      </c>
      <c r="K932" s="20" t="s">
        <v>473</v>
      </c>
      <c r="L932" s="20" t="s">
        <v>429</v>
      </c>
      <c r="M932" s="38">
        <v>2.0983299999999998</v>
      </c>
      <c r="N932" s="38">
        <v>0.85785</v>
      </c>
      <c r="O932" s="16">
        <v>18.193000000000001</v>
      </c>
      <c r="P932" s="16">
        <v>15.606999999999999</v>
      </c>
      <c r="Q932" s="16">
        <v>38.174999999999997</v>
      </c>
      <c r="R932" s="19" t="s">
        <v>8181</v>
      </c>
      <c r="S932" s="19" t="s">
        <v>9460</v>
      </c>
    </row>
    <row r="933" spans="1:19">
      <c r="A933" s="19" t="s">
        <v>10904</v>
      </c>
      <c r="B933" s="19" t="s">
        <v>10905</v>
      </c>
      <c r="C933" s="19" t="s">
        <v>15609</v>
      </c>
      <c r="D933" s="20"/>
      <c r="E933" s="25"/>
      <c r="F933" s="20" t="s">
        <v>8097</v>
      </c>
      <c r="G933" s="19" t="s">
        <v>37</v>
      </c>
      <c r="H933" s="19" t="s">
        <v>429</v>
      </c>
      <c r="I933" s="19" t="s">
        <v>498</v>
      </c>
      <c r="J933" s="20" t="s">
        <v>472</v>
      </c>
      <c r="K933" s="20" t="s">
        <v>473</v>
      </c>
      <c r="L933" s="20" t="s">
        <v>429</v>
      </c>
      <c r="M933" s="38">
        <v>2.0984699999999998</v>
      </c>
      <c r="N933" s="38">
        <v>0.85840000000000005</v>
      </c>
      <c r="O933" s="16">
        <v>18.207000000000001</v>
      </c>
      <c r="P933" s="16">
        <v>15.629</v>
      </c>
      <c r="Q933" s="16">
        <v>38.207000000000001</v>
      </c>
      <c r="R933" s="19" t="s">
        <v>8181</v>
      </c>
      <c r="S933" s="19" t="s">
        <v>9460</v>
      </c>
    </row>
    <row r="934" spans="1:19">
      <c r="A934" s="19" t="s">
        <v>10904</v>
      </c>
      <c r="B934" s="19" t="s">
        <v>10905</v>
      </c>
      <c r="C934" s="19" t="s">
        <v>15609</v>
      </c>
      <c r="D934" s="25"/>
      <c r="E934" s="25"/>
      <c r="F934" s="20" t="s">
        <v>8097</v>
      </c>
      <c r="G934" s="19" t="s">
        <v>37</v>
      </c>
      <c r="H934" s="19" t="s">
        <v>501</v>
      </c>
      <c r="I934" s="19" t="s">
        <v>499</v>
      </c>
      <c r="J934" s="20" t="s">
        <v>472</v>
      </c>
      <c r="K934" s="20" t="s">
        <v>473</v>
      </c>
      <c r="L934" s="20" t="s">
        <v>501</v>
      </c>
      <c r="M934" s="38">
        <v>2.1008906999999999</v>
      </c>
      <c r="N934" s="38">
        <v>0.85968770999999999</v>
      </c>
      <c r="O934" s="16">
        <v>18.187999999999999</v>
      </c>
      <c r="P934" s="16">
        <v>15.635999999999999</v>
      </c>
      <c r="Q934" s="16">
        <v>38.210999999999999</v>
      </c>
      <c r="R934" s="19" t="s">
        <v>8181</v>
      </c>
      <c r="S934" s="19" t="s">
        <v>9460</v>
      </c>
    </row>
    <row r="935" spans="1:19">
      <c r="A935" s="19" t="s">
        <v>10904</v>
      </c>
      <c r="B935" s="19" t="s">
        <v>10905</v>
      </c>
      <c r="C935" s="58" t="s">
        <v>15609</v>
      </c>
      <c r="D935" s="25" t="s">
        <v>6</v>
      </c>
      <c r="E935" s="25" t="s">
        <v>9850</v>
      </c>
      <c r="F935" s="20" t="s">
        <v>926</v>
      </c>
      <c r="G935" s="19"/>
      <c r="H935" s="19"/>
      <c r="I935" s="19" t="s">
        <v>10607</v>
      </c>
      <c r="J935" s="26" t="s">
        <v>11977</v>
      </c>
      <c r="K935" s="26" t="s">
        <v>11978</v>
      </c>
      <c r="L935" s="20" t="s">
        <v>9852</v>
      </c>
      <c r="M935" s="36">
        <v>2.2380710981560101</v>
      </c>
      <c r="N935" s="36">
        <v>0.971104492744439</v>
      </c>
      <c r="O935" s="160">
        <v>15.781000000000001</v>
      </c>
      <c r="P935" s="160">
        <v>15.324999999999999</v>
      </c>
      <c r="Q935" s="160">
        <v>35.319000000000003</v>
      </c>
      <c r="R935" s="58" t="s">
        <v>9838</v>
      </c>
      <c r="S935" s="19" t="s">
        <v>10656</v>
      </c>
    </row>
    <row r="936" spans="1:19">
      <c r="A936" s="19" t="s">
        <v>10904</v>
      </c>
      <c r="B936" s="19" t="s">
        <v>10905</v>
      </c>
      <c r="C936" s="58" t="s">
        <v>15609</v>
      </c>
      <c r="D936" s="25" t="s">
        <v>6</v>
      </c>
      <c r="E936" s="25" t="s">
        <v>9850</v>
      </c>
      <c r="F936" s="20" t="s">
        <v>926</v>
      </c>
      <c r="G936" s="19"/>
      <c r="H936" s="19"/>
      <c r="I936" s="19" t="s">
        <v>10606</v>
      </c>
      <c r="J936" s="26" t="s">
        <v>11977</v>
      </c>
      <c r="K936" s="26" t="s">
        <v>11978</v>
      </c>
      <c r="L936" s="20" t="s">
        <v>9851</v>
      </c>
      <c r="M936" s="36">
        <v>2.23989354961348</v>
      </c>
      <c r="N936" s="36">
        <v>0.97091623368394397</v>
      </c>
      <c r="O936" s="160">
        <v>15.782</v>
      </c>
      <c r="P936" s="160">
        <v>15.323</v>
      </c>
      <c r="Q936" s="160">
        <v>35.35</v>
      </c>
      <c r="R936" s="58" t="s">
        <v>9838</v>
      </c>
      <c r="S936" s="19" t="s">
        <v>10656</v>
      </c>
    </row>
    <row r="937" spans="1:19">
      <c r="A937" s="19" t="s">
        <v>10904</v>
      </c>
      <c r="B937" s="19" t="s">
        <v>10905</v>
      </c>
      <c r="C937" s="19" t="s">
        <v>17020</v>
      </c>
      <c r="D937" s="25" t="s">
        <v>12761</v>
      </c>
      <c r="E937" s="25" t="s">
        <v>2259</v>
      </c>
      <c r="F937" s="20" t="s">
        <v>2209</v>
      </c>
      <c r="G937" s="19" t="s">
        <v>2209</v>
      </c>
      <c r="H937" s="19"/>
      <c r="I937" s="19" t="s">
        <v>2260</v>
      </c>
      <c r="J937" s="20" t="s">
        <v>2261</v>
      </c>
      <c r="K937" s="20" t="s">
        <v>2262</v>
      </c>
      <c r="L937" s="20" t="s">
        <v>2218</v>
      </c>
      <c r="M937" s="38">
        <v>2.0800999999999998</v>
      </c>
      <c r="N937" s="38">
        <v>0.84609999999999996</v>
      </c>
      <c r="O937" s="16">
        <v>18.399999999999999</v>
      </c>
      <c r="P937" s="16">
        <v>15.567</v>
      </c>
      <c r="Q937" s="16">
        <v>38.273000000000003</v>
      </c>
      <c r="R937" s="19" t="s">
        <v>9411</v>
      </c>
      <c r="S937" s="19" t="s">
        <v>9496</v>
      </c>
    </row>
    <row r="938" spans="1:19">
      <c r="A938" s="19" t="s">
        <v>10904</v>
      </c>
      <c r="B938" s="19" t="s">
        <v>10905</v>
      </c>
      <c r="C938" s="19" t="s">
        <v>17020</v>
      </c>
      <c r="D938" s="3" t="s">
        <v>11953</v>
      </c>
      <c r="E938" s="25" t="s">
        <v>2214</v>
      </c>
      <c r="F938" s="20" t="s">
        <v>2209</v>
      </c>
      <c r="G938" s="19" t="s">
        <v>2209</v>
      </c>
      <c r="H938" s="19"/>
      <c r="I938" s="19" t="s">
        <v>2215</v>
      </c>
      <c r="J938" s="20" t="s">
        <v>2216</v>
      </c>
      <c r="K938" s="20" t="s">
        <v>2217</v>
      </c>
      <c r="L938" s="20" t="s">
        <v>2218</v>
      </c>
      <c r="M938" s="38">
        <v>2.0853999999999999</v>
      </c>
      <c r="N938" s="38">
        <v>0.8488</v>
      </c>
      <c r="O938" s="16">
        <v>18.277999999999999</v>
      </c>
      <c r="P938" s="16">
        <v>15.515000000000001</v>
      </c>
      <c r="Q938" s="16">
        <v>38.115000000000002</v>
      </c>
      <c r="R938" s="19" t="s">
        <v>9411</v>
      </c>
      <c r="S938" s="19" t="s">
        <v>9496</v>
      </c>
    </row>
    <row r="939" spans="1:19">
      <c r="A939" s="19" t="s">
        <v>10904</v>
      </c>
      <c r="B939" s="19" t="s">
        <v>10905</v>
      </c>
      <c r="C939" s="19" t="s">
        <v>17020</v>
      </c>
      <c r="D939" s="3" t="s">
        <v>11953</v>
      </c>
      <c r="E939" s="25" t="s">
        <v>2229</v>
      </c>
      <c r="F939" s="20" t="s">
        <v>2209</v>
      </c>
      <c r="G939" s="19" t="s">
        <v>2209</v>
      </c>
      <c r="H939" s="19"/>
      <c r="I939" s="19" t="s">
        <v>2215</v>
      </c>
      <c r="J939" s="20" t="s">
        <v>2216</v>
      </c>
      <c r="K939" s="20" t="s">
        <v>2217</v>
      </c>
      <c r="L939" s="20" t="s">
        <v>2218</v>
      </c>
      <c r="M939" s="38">
        <v>2.0895000000000001</v>
      </c>
      <c r="N939" s="38">
        <v>0.84930000000000005</v>
      </c>
      <c r="O939" s="16">
        <v>18.297999999999998</v>
      </c>
      <c r="P939" s="16">
        <v>15.541</v>
      </c>
      <c r="Q939" s="16">
        <v>38.234000000000002</v>
      </c>
      <c r="R939" s="19" t="s">
        <v>9411</v>
      </c>
      <c r="S939" s="19" t="s">
        <v>9496</v>
      </c>
    </row>
    <row r="940" spans="1:19">
      <c r="A940" s="19" t="s">
        <v>10904</v>
      </c>
      <c r="B940" s="19" t="s">
        <v>10905</v>
      </c>
      <c r="C940" s="19" t="s">
        <v>17020</v>
      </c>
      <c r="D940" s="3" t="s">
        <v>11953</v>
      </c>
      <c r="E940" s="25" t="s">
        <v>2232</v>
      </c>
      <c r="F940" s="20" t="s">
        <v>2209</v>
      </c>
      <c r="G940" s="19" t="s">
        <v>2209</v>
      </c>
      <c r="H940" s="19"/>
      <c r="I940" s="19" t="s">
        <v>2215</v>
      </c>
      <c r="J940" s="20" t="s">
        <v>2216</v>
      </c>
      <c r="K940" s="20" t="s">
        <v>2217</v>
      </c>
      <c r="L940" s="20" t="s">
        <v>2218</v>
      </c>
      <c r="M940" s="38">
        <v>2.0909</v>
      </c>
      <c r="N940" s="38">
        <v>0.85050000000000003</v>
      </c>
      <c r="O940" s="16">
        <v>18.279</v>
      </c>
      <c r="P940" s="16">
        <v>15.547000000000001</v>
      </c>
      <c r="Q940" s="16">
        <v>38.219000000000001</v>
      </c>
      <c r="R940" s="19" t="s">
        <v>9411</v>
      </c>
      <c r="S940" s="19" t="s">
        <v>9496</v>
      </c>
    </row>
    <row r="941" spans="1:19">
      <c r="A941" s="19" t="s">
        <v>10904</v>
      </c>
      <c r="B941" s="19" t="s">
        <v>10905</v>
      </c>
      <c r="C941" s="19" t="s">
        <v>15609</v>
      </c>
      <c r="D941" s="3" t="s">
        <v>12992</v>
      </c>
      <c r="E941" s="25" t="s">
        <v>12983</v>
      </c>
      <c r="F941" s="25" t="s">
        <v>1852</v>
      </c>
      <c r="G941" s="19" t="s">
        <v>12993</v>
      </c>
      <c r="H941" s="19"/>
      <c r="I941" s="3" t="s">
        <v>2054</v>
      </c>
      <c r="J941" s="20" t="s">
        <v>14454</v>
      </c>
      <c r="K941" s="20" t="s">
        <v>14455</v>
      </c>
      <c r="L941" s="25" t="s">
        <v>12984</v>
      </c>
      <c r="M941" s="38">
        <f>Q941/O941</f>
        <v>2.0844331458243186</v>
      </c>
      <c r="N941" s="38">
        <f>P941/O941</f>
        <v>0.84481826049329301</v>
      </c>
      <c r="O941" s="16">
        <v>18.488</v>
      </c>
      <c r="P941" s="16">
        <v>15.619</v>
      </c>
      <c r="Q941" s="16">
        <v>38.536999999999999</v>
      </c>
      <c r="R941" s="3" t="s">
        <v>12991</v>
      </c>
      <c r="S941" s="16" t="s">
        <v>15280</v>
      </c>
    </row>
    <row r="942" spans="1:19">
      <c r="A942" s="51" t="s">
        <v>10903</v>
      </c>
      <c r="B942" s="19" t="s">
        <v>10905</v>
      </c>
      <c r="C942" s="5" t="s">
        <v>17020</v>
      </c>
      <c r="D942" s="25" t="s">
        <v>14543</v>
      </c>
      <c r="E942" s="25" t="s">
        <v>5907</v>
      </c>
      <c r="F942" s="20" t="s">
        <v>5878</v>
      </c>
      <c r="G942" s="5" t="s">
        <v>8096</v>
      </c>
      <c r="H942" s="19"/>
      <c r="I942" s="19" t="s">
        <v>5902</v>
      </c>
      <c r="J942" s="20" t="s">
        <v>5903</v>
      </c>
      <c r="K942" s="20" t="s">
        <v>5904</v>
      </c>
      <c r="L942" s="20" t="s">
        <v>5882</v>
      </c>
      <c r="M942" s="38">
        <v>2.0563199999999999</v>
      </c>
      <c r="N942" s="38">
        <v>0.82482999999999995</v>
      </c>
      <c r="O942" s="16">
        <v>18.8992</v>
      </c>
      <c r="P942" s="16">
        <v>15.5884</v>
      </c>
      <c r="Q942" s="16">
        <v>38.863799999999998</v>
      </c>
      <c r="R942" s="19" t="s">
        <v>5883</v>
      </c>
      <c r="S942" s="19" t="s">
        <v>9483</v>
      </c>
    </row>
    <row r="943" spans="1:19">
      <c r="A943" s="51" t="s">
        <v>10903</v>
      </c>
      <c r="B943" s="19" t="s">
        <v>10905</v>
      </c>
      <c r="C943" s="5" t="s">
        <v>17020</v>
      </c>
      <c r="D943" s="25" t="s">
        <v>14543</v>
      </c>
      <c r="E943" s="25" t="s">
        <v>5905</v>
      </c>
      <c r="F943" s="20" t="s">
        <v>5878</v>
      </c>
      <c r="G943" s="5" t="s">
        <v>8096</v>
      </c>
      <c r="H943" s="19"/>
      <c r="I943" s="19" t="s">
        <v>5902</v>
      </c>
      <c r="J943" s="20" t="s">
        <v>5903</v>
      </c>
      <c r="K943" s="20" t="s">
        <v>5904</v>
      </c>
      <c r="L943" s="20" t="s">
        <v>5882</v>
      </c>
      <c r="M943" s="38">
        <v>2.0602200000000002</v>
      </c>
      <c r="N943" s="38">
        <v>0.82760999999999996</v>
      </c>
      <c r="O943" s="16">
        <v>18.851099999999999</v>
      </c>
      <c r="P943" s="16">
        <v>15.5997</v>
      </c>
      <c r="Q943" s="16">
        <v>38.8352</v>
      </c>
      <c r="R943" s="19" t="s">
        <v>5883</v>
      </c>
      <c r="S943" s="19" t="s">
        <v>9483</v>
      </c>
    </row>
    <row r="944" spans="1:19">
      <c r="A944" s="51" t="s">
        <v>10903</v>
      </c>
      <c r="B944" s="19" t="s">
        <v>10905</v>
      </c>
      <c r="C944" s="5" t="s">
        <v>17020</v>
      </c>
      <c r="D944" s="25" t="s">
        <v>14543</v>
      </c>
      <c r="E944" s="25" t="s">
        <v>5901</v>
      </c>
      <c r="F944" s="20" t="s">
        <v>5878</v>
      </c>
      <c r="G944" s="5" t="s">
        <v>8096</v>
      </c>
      <c r="H944" s="19"/>
      <c r="I944" s="19" t="s">
        <v>5902</v>
      </c>
      <c r="J944" s="20" t="s">
        <v>5903</v>
      </c>
      <c r="K944" s="20" t="s">
        <v>5904</v>
      </c>
      <c r="L944" s="20" t="s">
        <v>5882</v>
      </c>
      <c r="M944" s="38">
        <v>2.0771500000000001</v>
      </c>
      <c r="N944" s="38">
        <v>0.84038000000000002</v>
      </c>
      <c r="O944" s="16">
        <v>18.5718</v>
      </c>
      <c r="P944" s="16">
        <v>15.608000000000001</v>
      </c>
      <c r="Q944" s="16">
        <v>38.579000000000001</v>
      </c>
      <c r="R944" s="19" t="s">
        <v>5883</v>
      </c>
      <c r="S944" s="19" t="s">
        <v>9483</v>
      </c>
    </row>
    <row r="945" spans="1:19">
      <c r="A945" s="51" t="s">
        <v>10903</v>
      </c>
      <c r="B945" s="19" t="s">
        <v>10905</v>
      </c>
      <c r="C945" s="5" t="s">
        <v>17020</v>
      </c>
      <c r="D945" s="25" t="s">
        <v>14543</v>
      </c>
      <c r="E945" s="25" t="s">
        <v>5906</v>
      </c>
      <c r="F945" s="20" t="s">
        <v>5878</v>
      </c>
      <c r="G945" s="5" t="s">
        <v>8096</v>
      </c>
      <c r="H945" s="19"/>
      <c r="I945" s="19" t="s">
        <v>5902</v>
      </c>
      <c r="J945" s="20" t="s">
        <v>5903</v>
      </c>
      <c r="K945" s="20" t="s">
        <v>5904</v>
      </c>
      <c r="L945" s="20" t="s">
        <v>5882</v>
      </c>
      <c r="M945" s="38">
        <v>2.0815600000000001</v>
      </c>
      <c r="N945" s="38">
        <v>0.84004999999999996</v>
      </c>
      <c r="O945" s="16">
        <v>18.586600000000001</v>
      </c>
      <c r="P945" s="16">
        <v>15.6135</v>
      </c>
      <c r="Q945" s="16">
        <v>38.690899999999999</v>
      </c>
      <c r="R945" s="19" t="s">
        <v>5883</v>
      </c>
      <c r="S945" s="19" t="s">
        <v>9483</v>
      </c>
    </row>
    <row r="946" spans="1:19">
      <c r="A946" s="19" t="s">
        <v>10904</v>
      </c>
      <c r="B946" s="19" t="s">
        <v>10905</v>
      </c>
      <c r="C946" s="5" t="s">
        <v>17020</v>
      </c>
      <c r="D946" s="25" t="s">
        <v>11781</v>
      </c>
      <c r="E946" s="25" t="s">
        <v>5896</v>
      </c>
      <c r="F946" s="20" t="s">
        <v>5878</v>
      </c>
      <c r="G946" s="19" t="s">
        <v>5878</v>
      </c>
      <c r="H946" s="19"/>
      <c r="I946" s="19" t="s">
        <v>5893</v>
      </c>
      <c r="J946" s="25" t="s">
        <v>8785</v>
      </c>
      <c r="K946" s="25" t="s">
        <v>8786</v>
      </c>
      <c r="L946" s="20" t="s">
        <v>5882</v>
      </c>
      <c r="M946" s="38">
        <v>2.0548700000000002</v>
      </c>
      <c r="N946" s="38">
        <v>0.82354000000000005</v>
      </c>
      <c r="O946" s="16">
        <v>18.926200000000001</v>
      </c>
      <c r="P946" s="16">
        <v>15.586499999999999</v>
      </c>
      <c r="Q946" s="16">
        <v>38.888800000000003</v>
      </c>
      <c r="R946" s="19" t="s">
        <v>5883</v>
      </c>
      <c r="S946" s="19" t="s">
        <v>9483</v>
      </c>
    </row>
    <row r="947" spans="1:19">
      <c r="A947" s="19" t="s">
        <v>10904</v>
      </c>
      <c r="B947" s="19" t="s">
        <v>10905</v>
      </c>
      <c r="C947" s="5" t="s">
        <v>17020</v>
      </c>
      <c r="D947" s="25" t="s">
        <v>11781</v>
      </c>
      <c r="E947" s="25" t="s">
        <v>5895</v>
      </c>
      <c r="F947" s="20" t="s">
        <v>5878</v>
      </c>
      <c r="G947" s="19" t="s">
        <v>5878</v>
      </c>
      <c r="H947" s="19"/>
      <c r="I947" s="19" t="s">
        <v>5893</v>
      </c>
      <c r="J947" s="25" t="s">
        <v>8785</v>
      </c>
      <c r="K947" s="25" t="s">
        <v>8786</v>
      </c>
      <c r="L947" s="20" t="s">
        <v>5882</v>
      </c>
      <c r="M947" s="38">
        <v>2.097</v>
      </c>
      <c r="N947" s="38">
        <v>0.85868999999999995</v>
      </c>
      <c r="O947" s="16">
        <v>18.192900000000002</v>
      </c>
      <c r="P947" s="16">
        <v>15.622999999999999</v>
      </c>
      <c r="Q947" s="16">
        <v>38.1571</v>
      </c>
      <c r="R947" s="19" t="s">
        <v>5883</v>
      </c>
      <c r="S947" s="19" t="s">
        <v>9483</v>
      </c>
    </row>
    <row r="948" spans="1:19">
      <c r="A948" s="19" t="s">
        <v>10904</v>
      </c>
      <c r="B948" s="19" t="s">
        <v>10905</v>
      </c>
      <c r="C948" s="5" t="s">
        <v>17020</v>
      </c>
      <c r="D948" s="25" t="s">
        <v>11781</v>
      </c>
      <c r="E948" s="25" t="s">
        <v>5894</v>
      </c>
      <c r="F948" s="20" t="s">
        <v>5878</v>
      </c>
      <c r="G948" s="19" t="s">
        <v>5878</v>
      </c>
      <c r="H948" s="19"/>
      <c r="I948" s="19" t="s">
        <v>5893</v>
      </c>
      <c r="J948" s="25" t="s">
        <v>8785</v>
      </c>
      <c r="K948" s="25" t="s">
        <v>8786</v>
      </c>
      <c r="L948" s="20" t="s">
        <v>5882</v>
      </c>
      <c r="M948" s="38">
        <v>2.0824699999999998</v>
      </c>
      <c r="N948" s="38">
        <v>0.84414</v>
      </c>
      <c r="O948" s="16">
        <v>18.5276</v>
      </c>
      <c r="P948" s="16">
        <v>15.640700000000001</v>
      </c>
      <c r="Q948" s="16">
        <v>38.584299999999999</v>
      </c>
      <c r="R948" s="19" t="s">
        <v>5883</v>
      </c>
      <c r="S948" s="19" t="s">
        <v>9483</v>
      </c>
    </row>
    <row r="949" spans="1:19">
      <c r="A949" s="19" t="s">
        <v>10904</v>
      </c>
      <c r="B949" s="19" t="s">
        <v>10905</v>
      </c>
      <c r="C949" s="5" t="s">
        <v>17020</v>
      </c>
      <c r="D949" s="25" t="s">
        <v>11781</v>
      </c>
      <c r="E949" s="25" t="s">
        <v>5892</v>
      </c>
      <c r="F949" s="20" t="s">
        <v>5878</v>
      </c>
      <c r="G949" s="19" t="s">
        <v>5878</v>
      </c>
      <c r="H949" s="19"/>
      <c r="I949" s="19" t="s">
        <v>5893</v>
      </c>
      <c r="J949" s="25" t="s">
        <v>8785</v>
      </c>
      <c r="K949" s="25" t="s">
        <v>8786</v>
      </c>
      <c r="L949" s="20" t="s">
        <v>5882</v>
      </c>
      <c r="M949" s="38">
        <v>2.0774400000000002</v>
      </c>
      <c r="N949" s="38">
        <v>0.84431999999999996</v>
      </c>
      <c r="O949" s="16">
        <v>18.641400000000001</v>
      </c>
      <c r="P949" s="16">
        <v>15.7385</v>
      </c>
      <c r="Q949" s="16">
        <v>38.723999999999997</v>
      </c>
      <c r="R949" s="19" t="s">
        <v>5883</v>
      </c>
      <c r="S949" s="19" t="s">
        <v>9483</v>
      </c>
    </row>
    <row r="950" spans="1:19">
      <c r="A950" s="46" t="s">
        <v>10903</v>
      </c>
      <c r="B950" s="19" t="s">
        <v>10905</v>
      </c>
      <c r="C950" s="5" t="s">
        <v>17020</v>
      </c>
      <c r="D950" s="25" t="s">
        <v>14410</v>
      </c>
      <c r="E950" s="25" t="s">
        <v>5884</v>
      </c>
      <c r="F950" s="20" t="s">
        <v>5878</v>
      </c>
      <c r="G950" s="19" t="s">
        <v>5878</v>
      </c>
      <c r="H950" s="19"/>
      <c r="I950" s="19" t="s">
        <v>5879</v>
      </c>
      <c r="J950" s="20" t="s">
        <v>5880</v>
      </c>
      <c r="K950" s="20" t="s">
        <v>5881</v>
      </c>
      <c r="L950" s="20" t="s">
        <v>5882</v>
      </c>
      <c r="M950" s="38">
        <v>2.0812400000000002</v>
      </c>
      <c r="N950" s="38">
        <v>0.84323000000000004</v>
      </c>
      <c r="O950" s="16">
        <v>18.524699999999999</v>
      </c>
      <c r="P950" s="16">
        <v>15.620699999999999</v>
      </c>
      <c r="Q950" s="16">
        <v>38.554000000000002</v>
      </c>
      <c r="R950" s="5" t="s">
        <v>8093</v>
      </c>
      <c r="S950" s="19" t="s">
        <v>9483</v>
      </c>
    </row>
    <row r="951" spans="1:19">
      <c r="A951" s="46" t="s">
        <v>10903</v>
      </c>
      <c r="B951" s="19" t="s">
        <v>10905</v>
      </c>
      <c r="C951" s="5" t="s">
        <v>17020</v>
      </c>
      <c r="D951" s="25" t="s">
        <v>14410</v>
      </c>
      <c r="E951" s="25" t="s">
        <v>5877</v>
      </c>
      <c r="F951" s="20" t="s">
        <v>5878</v>
      </c>
      <c r="G951" s="19" t="s">
        <v>5878</v>
      </c>
      <c r="H951" s="19"/>
      <c r="I951" s="19" t="s">
        <v>5879</v>
      </c>
      <c r="J951" s="20" t="s">
        <v>5880</v>
      </c>
      <c r="K951" s="20" t="s">
        <v>5881</v>
      </c>
      <c r="L951" s="20" t="s">
        <v>5882</v>
      </c>
      <c r="M951" s="38">
        <v>2.0814400000000002</v>
      </c>
      <c r="N951" s="38">
        <v>0.84326000000000001</v>
      </c>
      <c r="O951" s="16">
        <v>18.5275</v>
      </c>
      <c r="P951" s="16">
        <v>15.6236</v>
      </c>
      <c r="Q951" s="16">
        <v>38.564799999999998</v>
      </c>
      <c r="R951" s="5" t="s">
        <v>8093</v>
      </c>
      <c r="S951" s="19" t="s">
        <v>9483</v>
      </c>
    </row>
    <row r="952" spans="1:19">
      <c r="A952" s="46" t="s">
        <v>10903</v>
      </c>
      <c r="B952" s="19" t="s">
        <v>10905</v>
      </c>
      <c r="C952" s="5" t="s">
        <v>17020</v>
      </c>
      <c r="D952" s="25" t="s">
        <v>14410</v>
      </c>
      <c r="E952" s="25" t="s">
        <v>5886</v>
      </c>
      <c r="F952" s="20" t="s">
        <v>5878</v>
      </c>
      <c r="G952" s="19" t="s">
        <v>5878</v>
      </c>
      <c r="H952" s="19"/>
      <c r="I952" s="19" t="s">
        <v>5879</v>
      </c>
      <c r="J952" s="20" t="s">
        <v>5880</v>
      </c>
      <c r="K952" s="20" t="s">
        <v>5881</v>
      </c>
      <c r="L952" s="20" t="s">
        <v>5882</v>
      </c>
      <c r="M952" s="38">
        <v>2.0691700000000002</v>
      </c>
      <c r="N952" s="38">
        <v>0.83394999999999997</v>
      </c>
      <c r="O952" s="16">
        <v>18.797000000000001</v>
      </c>
      <c r="P952" s="16">
        <v>15.6768</v>
      </c>
      <c r="Q952" s="16">
        <v>38.893000000000001</v>
      </c>
      <c r="R952" s="5" t="s">
        <v>8093</v>
      </c>
      <c r="S952" s="19" t="s">
        <v>9483</v>
      </c>
    </row>
    <row r="953" spans="1:19">
      <c r="A953" s="46" t="s">
        <v>10903</v>
      </c>
      <c r="B953" s="19" t="s">
        <v>10905</v>
      </c>
      <c r="C953" s="5" t="s">
        <v>17020</v>
      </c>
      <c r="D953" s="25" t="s">
        <v>14410</v>
      </c>
      <c r="E953" s="25" t="s">
        <v>5885</v>
      </c>
      <c r="F953" s="20" t="s">
        <v>5878</v>
      </c>
      <c r="G953" s="19" t="s">
        <v>5878</v>
      </c>
      <c r="H953" s="19"/>
      <c r="I953" s="19" t="s">
        <v>5879</v>
      </c>
      <c r="J953" s="20" t="s">
        <v>5880</v>
      </c>
      <c r="K953" s="20" t="s">
        <v>5881</v>
      </c>
      <c r="L953" s="20" t="s">
        <v>5882</v>
      </c>
      <c r="M953" s="38">
        <v>2.0913499999999998</v>
      </c>
      <c r="N953" s="38">
        <v>0.84750999999999999</v>
      </c>
      <c r="O953" s="16">
        <v>18.439699999999998</v>
      </c>
      <c r="P953" s="16">
        <v>15.628</v>
      </c>
      <c r="Q953" s="16">
        <v>38.566299999999998</v>
      </c>
      <c r="R953" s="5" t="s">
        <v>8093</v>
      </c>
      <c r="S953" s="19" t="s">
        <v>9483</v>
      </c>
    </row>
    <row r="954" spans="1:19">
      <c r="A954" s="51" t="s">
        <v>10903</v>
      </c>
      <c r="B954" s="19" t="s">
        <v>10905</v>
      </c>
      <c r="C954" s="19" t="s">
        <v>17020</v>
      </c>
      <c r="D954" s="25" t="s">
        <v>14952</v>
      </c>
      <c r="E954" s="25" t="s">
        <v>2639</v>
      </c>
      <c r="F954" s="20" t="s">
        <v>2513</v>
      </c>
      <c r="G954" s="19" t="s">
        <v>2514</v>
      </c>
      <c r="H954" s="19"/>
      <c r="I954" s="19" t="s">
        <v>2640</v>
      </c>
      <c r="J954" s="20" t="s">
        <v>2516</v>
      </c>
      <c r="K954" s="20" t="s">
        <v>2517</v>
      </c>
      <c r="L954" s="20" t="s">
        <v>2518</v>
      </c>
      <c r="M954" s="38">
        <v>2.0226999999999999</v>
      </c>
      <c r="N954" s="38">
        <v>0.81486000000000003</v>
      </c>
      <c r="O954" s="16">
        <v>19.294</v>
      </c>
      <c r="P954" s="16">
        <v>15.7219088</v>
      </c>
      <c r="Q954" s="16">
        <v>39.025973800000003</v>
      </c>
      <c r="R954" s="19" t="s">
        <v>9583</v>
      </c>
      <c r="S954" s="19" t="s">
        <v>9601</v>
      </c>
    </row>
    <row r="955" spans="1:19">
      <c r="A955" s="51" t="s">
        <v>10903</v>
      </c>
      <c r="B955" s="19" t="s">
        <v>10905</v>
      </c>
      <c r="C955" s="19" t="s">
        <v>17020</v>
      </c>
      <c r="D955" s="20"/>
      <c r="E955" s="25" t="s">
        <v>2512</v>
      </c>
      <c r="F955" s="20" t="s">
        <v>2513</v>
      </c>
      <c r="G955" s="19" t="s">
        <v>2514</v>
      </c>
      <c r="H955" s="19"/>
      <c r="I955" s="19" t="s">
        <v>2515</v>
      </c>
      <c r="J955" s="20" t="s">
        <v>2516</v>
      </c>
      <c r="K955" s="20" t="s">
        <v>2517</v>
      </c>
      <c r="L955" s="20" t="s">
        <v>2518</v>
      </c>
      <c r="M955" s="38">
        <v>1.9863</v>
      </c>
      <c r="N955" s="38">
        <v>0.80574000000000001</v>
      </c>
      <c r="O955" s="16">
        <v>19.550999999999998</v>
      </c>
      <c r="P955" s="16">
        <v>15.753022700000001</v>
      </c>
      <c r="Q955" s="16">
        <v>38.834151300000002</v>
      </c>
      <c r="R955" s="19" t="s">
        <v>9583</v>
      </c>
      <c r="S955" s="19" t="s">
        <v>9601</v>
      </c>
    </row>
    <row r="956" spans="1:19">
      <c r="A956" s="19" t="s">
        <v>10903</v>
      </c>
      <c r="B956" s="19" t="s">
        <v>10905</v>
      </c>
      <c r="C956" s="19" t="s">
        <v>17020</v>
      </c>
      <c r="D956" s="20"/>
      <c r="E956" s="25" t="s">
        <v>2519</v>
      </c>
      <c r="F956" s="20" t="s">
        <v>2513</v>
      </c>
      <c r="G956" s="19" t="s">
        <v>2514</v>
      </c>
      <c r="H956" s="19"/>
      <c r="I956" s="19" t="s">
        <v>2520</v>
      </c>
      <c r="J956" s="20" t="s">
        <v>2516</v>
      </c>
      <c r="K956" s="20" t="s">
        <v>2517</v>
      </c>
      <c r="L956" s="20" t="s">
        <v>2518</v>
      </c>
      <c r="M956" s="38">
        <v>1.9923999999999999</v>
      </c>
      <c r="N956" s="38">
        <v>0.80647999999999997</v>
      </c>
      <c r="O956" s="16">
        <v>19.503</v>
      </c>
      <c r="P956" s="16">
        <v>15.728779400000001</v>
      </c>
      <c r="Q956" s="16">
        <v>38.857777200000001</v>
      </c>
      <c r="R956" s="19" t="s">
        <v>9583</v>
      </c>
      <c r="S956" s="19" t="s">
        <v>9601</v>
      </c>
    </row>
    <row r="957" spans="1:19">
      <c r="A957" s="19" t="s">
        <v>10903</v>
      </c>
      <c r="B957" s="19" t="s">
        <v>10905</v>
      </c>
      <c r="C957" s="19" t="s">
        <v>17020</v>
      </c>
      <c r="D957" s="20"/>
      <c r="E957" s="25" t="s">
        <v>2521</v>
      </c>
      <c r="F957" s="20" t="s">
        <v>2513</v>
      </c>
      <c r="G957" s="19" t="s">
        <v>2514</v>
      </c>
      <c r="H957" s="19"/>
      <c r="I957" s="19" t="s">
        <v>2520</v>
      </c>
      <c r="J957" s="20" t="s">
        <v>2516</v>
      </c>
      <c r="K957" s="20" t="s">
        <v>2517</v>
      </c>
      <c r="L957" s="20" t="s">
        <v>2518</v>
      </c>
      <c r="M957" s="38">
        <v>1.9939</v>
      </c>
      <c r="N957" s="38">
        <v>0.80706999999999995</v>
      </c>
      <c r="O957" s="16">
        <v>19.481999999999999</v>
      </c>
      <c r="P957" s="16">
        <v>15.7233377</v>
      </c>
      <c r="Q957" s="16">
        <v>38.845159799999998</v>
      </c>
      <c r="R957" s="19" t="s">
        <v>9583</v>
      </c>
      <c r="S957" s="19" t="s">
        <v>9601</v>
      </c>
    </row>
    <row r="958" spans="1:19">
      <c r="A958" s="19" t="s">
        <v>10903</v>
      </c>
      <c r="B958" s="19" t="s">
        <v>10905</v>
      </c>
      <c r="C958" s="19" t="s">
        <v>17020</v>
      </c>
      <c r="D958" s="20"/>
      <c r="E958" s="25" t="s">
        <v>2521</v>
      </c>
      <c r="F958" s="20" t="s">
        <v>2513</v>
      </c>
      <c r="G958" s="19" t="s">
        <v>2514</v>
      </c>
      <c r="H958" s="19"/>
      <c r="I958" s="19" t="s">
        <v>2520</v>
      </c>
      <c r="J958" s="20" t="s">
        <v>2516</v>
      </c>
      <c r="K958" s="20" t="s">
        <v>2517</v>
      </c>
      <c r="L958" s="20" t="s">
        <v>2518</v>
      </c>
      <c r="M958" s="38">
        <v>1.9956</v>
      </c>
      <c r="N958" s="38">
        <v>0.80850999999999995</v>
      </c>
      <c r="O958" s="16">
        <v>19.454999999999998</v>
      </c>
      <c r="P958" s="16">
        <v>15.729562100000001</v>
      </c>
      <c r="Q958" s="16">
        <v>38.824398000000002</v>
      </c>
      <c r="R958" s="19" t="s">
        <v>9583</v>
      </c>
      <c r="S958" s="19" t="s">
        <v>9601</v>
      </c>
    </row>
    <row r="959" spans="1:19">
      <c r="A959" s="19" t="s">
        <v>10903</v>
      </c>
      <c r="B959" s="19" t="s">
        <v>10905</v>
      </c>
      <c r="C959" s="19" t="s">
        <v>17020</v>
      </c>
      <c r="D959" s="20"/>
      <c r="E959" s="25" t="s">
        <v>2519</v>
      </c>
      <c r="F959" s="20" t="s">
        <v>2513</v>
      </c>
      <c r="G959" s="19" t="s">
        <v>2514</v>
      </c>
      <c r="H959" s="19"/>
      <c r="I959" s="19" t="s">
        <v>2520</v>
      </c>
      <c r="J959" s="20" t="s">
        <v>2516</v>
      </c>
      <c r="K959" s="20" t="s">
        <v>2517</v>
      </c>
      <c r="L959" s="20" t="s">
        <v>2518</v>
      </c>
      <c r="M959" s="38">
        <v>1.9983</v>
      </c>
      <c r="N959" s="38">
        <v>0.81001999999999996</v>
      </c>
      <c r="O959" s="16">
        <v>19.414999999999999</v>
      </c>
      <c r="P959" s="16">
        <v>15.7265383</v>
      </c>
      <c r="Q959" s="16">
        <v>38.796994499999997</v>
      </c>
      <c r="R959" s="19" t="s">
        <v>9583</v>
      </c>
      <c r="S959" s="19" t="s">
        <v>9601</v>
      </c>
    </row>
    <row r="960" spans="1:19">
      <c r="A960" s="19" t="s">
        <v>10903</v>
      </c>
      <c r="B960" s="19" t="s">
        <v>10905</v>
      </c>
      <c r="C960" s="19" t="s">
        <v>17020</v>
      </c>
      <c r="D960" s="20"/>
      <c r="E960" s="25" t="s">
        <v>2521</v>
      </c>
      <c r="F960" s="20" t="s">
        <v>2513</v>
      </c>
      <c r="G960" s="19" t="s">
        <v>2514</v>
      </c>
      <c r="H960" s="19"/>
      <c r="I960" s="19" t="s">
        <v>2520</v>
      </c>
      <c r="J960" s="20" t="s">
        <v>2516</v>
      </c>
      <c r="K960" s="20" t="s">
        <v>2517</v>
      </c>
      <c r="L960" s="20" t="s">
        <v>2518</v>
      </c>
      <c r="M960" s="38">
        <v>1.9981</v>
      </c>
      <c r="N960" s="38">
        <v>0.80871000000000004</v>
      </c>
      <c r="O960" s="16">
        <v>19.474</v>
      </c>
      <c r="P960" s="16">
        <v>15.7488185</v>
      </c>
      <c r="Q960" s="16">
        <v>38.910999400000001</v>
      </c>
      <c r="R960" s="19" t="s">
        <v>9583</v>
      </c>
      <c r="S960" s="19" t="s">
        <v>9601</v>
      </c>
    </row>
    <row r="961" spans="1:19">
      <c r="A961" s="19" t="s">
        <v>10903</v>
      </c>
      <c r="B961" s="19" t="s">
        <v>10905</v>
      </c>
      <c r="C961" s="19" t="s">
        <v>17020</v>
      </c>
      <c r="D961" s="20"/>
      <c r="E961" s="25" t="s">
        <v>2522</v>
      </c>
      <c r="F961" s="20" t="s">
        <v>2513</v>
      </c>
      <c r="G961" s="19" t="s">
        <v>2514</v>
      </c>
      <c r="H961" s="19"/>
      <c r="I961" s="19" t="s">
        <v>2520</v>
      </c>
      <c r="J961" s="20" t="s">
        <v>2516</v>
      </c>
      <c r="K961" s="20" t="s">
        <v>2517</v>
      </c>
      <c r="L961" s="20" t="s">
        <v>2518</v>
      </c>
      <c r="M961" s="38">
        <v>2.0112999999999999</v>
      </c>
      <c r="N961" s="38">
        <v>0.81477999999999995</v>
      </c>
      <c r="O961" s="16">
        <v>19.280999999999999</v>
      </c>
      <c r="P961" s="16">
        <v>15.709773200000001</v>
      </c>
      <c r="Q961" s="16">
        <v>38.7798753</v>
      </c>
      <c r="R961" s="19" t="s">
        <v>9583</v>
      </c>
      <c r="S961" s="19" t="s">
        <v>9601</v>
      </c>
    </row>
    <row r="962" spans="1:19">
      <c r="A962" s="19" t="s">
        <v>10903</v>
      </c>
      <c r="B962" s="19" t="s">
        <v>10905</v>
      </c>
      <c r="C962" s="19" t="s">
        <v>17020</v>
      </c>
      <c r="D962" s="20"/>
      <c r="E962" s="25" t="s">
        <v>2522</v>
      </c>
      <c r="F962" s="20" t="s">
        <v>2513</v>
      </c>
      <c r="G962" s="19" t="s">
        <v>2514</v>
      </c>
      <c r="H962" s="19"/>
      <c r="I962" s="19" t="s">
        <v>2520</v>
      </c>
      <c r="J962" s="20" t="s">
        <v>2516</v>
      </c>
      <c r="K962" s="20" t="s">
        <v>2517</v>
      </c>
      <c r="L962" s="20" t="s">
        <v>2518</v>
      </c>
      <c r="M962" s="38">
        <v>2.0148999999999999</v>
      </c>
      <c r="N962" s="38">
        <v>0.81606999999999996</v>
      </c>
      <c r="O962" s="16">
        <v>19.273</v>
      </c>
      <c r="P962" s="16">
        <v>15.7281171</v>
      </c>
      <c r="Q962" s="16">
        <v>38.833167699999997</v>
      </c>
      <c r="R962" s="19" t="s">
        <v>9583</v>
      </c>
      <c r="S962" s="19" t="s">
        <v>9601</v>
      </c>
    </row>
    <row r="963" spans="1:19">
      <c r="A963" s="19" t="s">
        <v>10903</v>
      </c>
      <c r="B963" s="19" t="s">
        <v>10905</v>
      </c>
      <c r="C963" s="19" t="s">
        <v>17020</v>
      </c>
      <c r="D963" s="20"/>
      <c r="E963" s="25" t="s">
        <v>2523</v>
      </c>
      <c r="F963" s="20" t="s">
        <v>2513</v>
      </c>
      <c r="G963" s="19" t="s">
        <v>2514</v>
      </c>
      <c r="H963" s="19"/>
      <c r="I963" s="19" t="s">
        <v>2520</v>
      </c>
      <c r="J963" s="20" t="s">
        <v>2516</v>
      </c>
      <c r="K963" s="20" t="s">
        <v>2517</v>
      </c>
      <c r="L963" s="20" t="s">
        <v>2518</v>
      </c>
      <c r="M963" s="38">
        <v>2.0226999999999999</v>
      </c>
      <c r="N963" s="38">
        <v>0.81918000000000002</v>
      </c>
      <c r="O963" s="16">
        <v>19.207000000000001</v>
      </c>
      <c r="P963" s="16">
        <v>15.7339903</v>
      </c>
      <c r="Q963" s="16">
        <v>38.849998900000003</v>
      </c>
      <c r="R963" s="19" t="s">
        <v>9583</v>
      </c>
      <c r="S963" s="19" t="s">
        <v>9601</v>
      </c>
    </row>
    <row r="964" spans="1:19">
      <c r="A964" s="19" t="s">
        <v>10903</v>
      </c>
      <c r="B964" s="19" t="s">
        <v>10905</v>
      </c>
      <c r="C964" s="19" t="s">
        <v>17020</v>
      </c>
      <c r="D964" s="20"/>
      <c r="E964" s="25" t="s">
        <v>2522</v>
      </c>
      <c r="F964" s="20" t="s">
        <v>2513</v>
      </c>
      <c r="G964" s="19" t="s">
        <v>2514</v>
      </c>
      <c r="H964" s="19"/>
      <c r="I964" s="19" t="s">
        <v>2520</v>
      </c>
      <c r="J964" s="20" t="s">
        <v>2516</v>
      </c>
      <c r="K964" s="20" t="s">
        <v>2517</v>
      </c>
      <c r="L964" s="20" t="s">
        <v>2518</v>
      </c>
      <c r="M964" s="38">
        <v>2.028</v>
      </c>
      <c r="N964" s="38">
        <v>0.82140000000000002</v>
      </c>
      <c r="O964" s="16">
        <v>19.128</v>
      </c>
      <c r="P964" s="16">
        <v>15.7117392</v>
      </c>
      <c r="Q964" s="16">
        <v>38.791584</v>
      </c>
      <c r="R964" s="19" t="s">
        <v>9583</v>
      </c>
      <c r="S964" s="19" t="s">
        <v>9601</v>
      </c>
    </row>
    <row r="965" spans="1:19">
      <c r="A965" s="19" t="s">
        <v>10903</v>
      </c>
      <c r="B965" s="19" t="s">
        <v>10905</v>
      </c>
      <c r="C965" s="19" t="s">
        <v>17020</v>
      </c>
      <c r="D965" s="20"/>
      <c r="E965" s="25" t="s">
        <v>2524</v>
      </c>
      <c r="F965" s="20" t="s">
        <v>2513</v>
      </c>
      <c r="G965" s="19" t="s">
        <v>2514</v>
      </c>
      <c r="H965" s="19"/>
      <c r="I965" s="19" t="s">
        <v>2520</v>
      </c>
      <c r="J965" s="20" t="s">
        <v>2516</v>
      </c>
      <c r="K965" s="20" t="s">
        <v>2517</v>
      </c>
      <c r="L965" s="20" t="s">
        <v>2518</v>
      </c>
      <c r="M965" s="38">
        <v>2.0331000000000001</v>
      </c>
      <c r="N965" s="38">
        <v>0.82328000000000001</v>
      </c>
      <c r="O965" s="16">
        <v>19.11</v>
      </c>
      <c r="P965" s="16">
        <v>15.7328808</v>
      </c>
      <c r="Q965" s="16">
        <v>38.852541000000002</v>
      </c>
      <c r="R965" s="19" t="s">
        <v>9583</v>
      </c>
      <c r="S965" s="19" t="s">
        <v>9601</v>
      </c>
    </row>
    <row r="966" spans="1:19">
      <c r="A966" s="19" t="s">
        <v>10903</v>
      </c>
      <c r="B966" s="19" t="s">
        <v>10905</v>
      </c>
      <c r="C966" s="19" t="s">
        <v>17020</v>
      </c>
      <c r="D966" s="20"/>
      <c r="E966" s="25" t="s">
        <v>2526</v>
      </c>
      <c r="F966" s="20" t="s">
        <v>2513</v>
      </c>
      <c r="G966" s="19" t="s">
        <v>2514</v>
      </c>
      <c r="H966" s="19"/>
      <c r="I966" s="19" t="s">
        <v>2520</v>
      </c>
      <c r="J966" s="20" t="s">
        <v>2516</v>
      </c>
      <c r="K966" s="20" t="s">
        <v>2517</v>
      </c>
      <c r="L966" s="20" t="s">
        <v>2518</v>
      </c>
      <c r="M966" s="38">
        <v>2.0451999999999999</v>
      </c>
      <c r="N966" s="38">
        <v>0.82855000000000001</v>
      </c>
      <c r="O966" s="16">
        <v>18.96</v>
      </c>
      <c r="P966" s="16">
        <v>15.709308</v>
      </c>
      <c r="Q966" s="16">
        <v>38.776992</v>
      </c>
      <c r="R966" s="19" t="s">
        <v>9583</v>
      </c>
      <c r="S966" s="19" t="s">
        <v>9601</v>
      </c>
    </row>
    <row r="967" spans="1:19">
      <c r="A967" s="19" t="s">
        <v>10903</v>
      </c>
      <c r="B967" s="19" t="s">
        <v>10905</v>
      </c>
      <c r="C967" s="19" t="s">
        <v>17020</v>
      </c>
      <c r="D967" s="20"/>
      <c r="E967" s="25" t="s">
        <v>2525</v>
      </c>
      <c r="F967" s="20" t="s">
        <v>2513</v>
      </c>
      <c r="G967" s="19" t="s">
        <v>2514</v>
      </c>
      <c r="H967" s="19"/>
      <c r="I967" s="19" t="s">
        <v>2520</v>
      </c>
      <c r="J967" s="20" t="s">
        <v>2516</v>
      </c>
      <c r="K967" s="20" t="s">
        <v>2517</v>
      </c>
      <c r="L967" s="20" t="s">
        <v>2518</v>
      </c>
      <c r="M967" s="38">
        <v>2.0392000000000001</v>
      </c>
      <c r="N967" s="38">
        <v>0.82489999999999997</v>
      </c>
      <c r="O967" s="16">
        <v>19.071999999999999</v>
      </c>
      <c r="P967" s="16">
        <v>15.732492799999999</v>
      </c>
      <c r="Q967" s="16">
        <v>38.891622400000003</v>
      </c>
      <c r="R967" s="19" t="s">
        <v>9583</v>
      </c>
      <c r="S967" s="19" t="s">
        <v>9601</v>
      </c>
    </row>
    <row r="968" spans="1:19">
      <c r="A968" s="19" t="s">
        <v>10903</v>
      </c>
      <c r="B968" s="19" t="s">
        <v>10905</v>
      </c>
      <c r="C968" s="19" t="s">
        <v>17020</v>
      </c>
      <c r="D968" s="20"/>
      <c r="E968" s="25" t="s">
        <v>2528</v>
      </c>
      <c r="F968" s="20" t="s">
        <v>2513</v>
      </c>
      <c r="G968" s="19" t="s">
        <v>2514</v>
      </c>
      <c r="H968" s="19"/>
      <c r="I968" s="19" t="s">
        <v>2520</v>
      </c>
      <c r="J968" s="20" t="s">
        <v>2516</v>
      </c>
      <c r="K968" s="20" t="s">
        <v>2517</v>
      </c>
      <c r="L968" s="20" t="s">
        <v>2518</v>
      </c>
      <c r="M968" s="38">
        <v>2.0640000000000001</v>
      </c>
      <c r="N968" s="38">
        <v>0.83850999999999998</v>
      </c>
      <c r="O968" s="16">
        <v>18.704000000000001</v>
      </c>
      <c r="P968" s="16">
        <v>15.683491</v>
      </c>
      <c r="Q968" s="16">
        <v>38.605055999999998</v>
      </c>
      <c r="R968" s="19" t="s">
        <v>9583</v>
      </c>
      <c r="S968" s="19" t="s">
        <v>9601</v>
      </c>
    </row>
    <row r="969" spans="1:19">
      <c r="A969" s="19" t="s">
        <v>10903</v>
      </c>
      <c r="B969" s="19" t="s">
        <v>10905</v>
      </c>
      <c r="C969" s="19" t="s">
        <v>17020</v>
      </c>
      <c r="D969" s="20"/>
      <c r="E969" s="25" t="s">
        <v>2527</v>
      </c>
      <c r="F969" s="20" t="s">
        <v>2513</v>
      </c>
      <c r="G969" s="19" t="s">
        <v>2514</v>
      </c>
      <c r="H969" s="19"/>
      <c r="I969" s="19" t="s">
        <v>2520</v>
      </c>
      <c r="J969" s="20" t="s">
        <v>2516</v>
      </c>
      <c r="K969" s="20" t="s">
        <v>2517</v>
      </c>
      <c r="L969" s="20" t="s">
        <v>2518</v>
      </c>
      <c r="M969" s="38">
        <v>2.0573999999999999</v>
      </c>
      <c r="N969" s="38">
        <v>0.83279000000000003</v>
      </c>
      <c r="O969" s="16">
        <v>18.861999999999998</v>
      </c>
      <c r="P969" s="16">
        <v>15.708085000000001</v>
      </c>
      <c r="Q969" s="16">
        <v>38.8066788</v>
      </c>
      <c r="R969" s="19" t="s">
        <v>9583</v>
      </c>
      <c r="S969" s="19" t="s">
        <v>9601</v>
      </c>
    </row>
    <row r="970" spans="1:19">
      <c r="A970" s="19" t="s">
        <v>10903</v>
      </c>
      <c r="B970" s="19" t="s">
        <v>10905</v>
      </c>
      <c r="C970" s="19" t="s">
        <v>17020</v>
      </c>
      <c r="D970" s="20"/>
      <c r="E970" s="25" t="s">
        <v>2531</v>
      </c>
      <c r="F970" s="20" t="s">
        <v>2513</v>
      </c>
      <c r="G970" s="19" t="s">
        <v>2514</v>
      </c>
      <c r="H970" s="19"/>
      <c r="I970" s="19" t="s">
        <v>2520</v>
      </c>
      <c r="J970" s="20" t="s">
        <v>2516</v>
      </c>
      <c r="K970" s="20" t="s">
        <v>2517</v>
      </c>
      <c r="L970" s="20" t="s">
        <v>2518</v>
      </c>
      <c r="M970" s="38">
        <v>2.0678999999999998</v>
      </c>
      <c r="N970" s="38">
        <v>0.83845000000000003</v>
      </c>
      <c r="O970" s="16">
        <v>18.718</v>
      </c>
      <c r="P970" s="16">
        <v>15.6941071</v>
      </c>
      <c r="Q970" s="16">
        <v>38.706952200000003</v>
      </c>
      <c r="R970" s="19" t="s">
        <v>9583</v>
      </c>
      <c r="S970" s="19" t="s">
        <v>9601</v>
      </c>
    </row>
    <row r="971" spans="1:19">
      <c r="A971" s="19" t="s">
        <v>10903</v>
      </c>
      <c r="B971" s="19" t="s">
        <v>10905</v>
      </c>
      <c r="C971" s="19" t="s">
        <v>17020</v>
      </c>
      <c r="D971" s="20"/>
      <c r="E971" s="25" t="s">
        <v>2529</v>
      </c>
      <c r="F971" s="20" t="s">
        <v>2513</v>
      </c>
      <c r="G971" s="19" t="s">
        <v>2514</v>
      </c>
      <c r="H971" s="19"/>
      <c r="I971" s="19" t="s">
        <v>2520</v>
      </c>
      <c r="J971" s="20" t="s">
        <v>2516</v>
      </c>
      <c r="K971" s="20" t="s">
        <v>2517</v>
      </c>
      <c r="L971" s="20" t="s">
        <v>2518</v>
      </c>
      <c r="M971" s="38">
        <v>2.0670999999999999</v>
      </c>
      <c r="N971" s="38">
        <v>0.83696999999999999</v>
      </c>
      <c r="O971" s="16">
        <v>18.745999999999999</v>
      </c>
      <c r="P971" s="16">
        <v>15.689839600000001</v>
      </c>
      <c r="Q971" s="16">
        <v>38.749856600000001</v>
      </c>
      <c r="R971" s="19" t="s">
        <v>9583</v>
      </c>
      <c r="S971" s="19" t="s">
        <v>9601</v>
      </c>
    </row>
    <row r="972" spans="1:19">
      <c r="A972" s="19" t="s">
        <v>10903</v>
      </c>
      <c r="B972" s="19" t="s">
        <v>10905</v>
      </c>
      <c r="C972" s="19" t="s">
        <v>17020</v>
      </c>
      <c r="D972" s="20"/>
      <c r="E972" s="25" t="s">
        <v>2530</v>
      </c>
      <c r="F972" s="20" t="s">
        <v>2513</v>
      </c>
      <c r="G972" s="19" t="s">
        <v>2514</v>
      </c>
      <c r="H972" s="19"/>
      <c r="I972" s="19" t="s">
        <v>2520</v>
      </c>
      <c r="J972" s="20" t="s">
        <v>2516</v>
      </c>
      <c r="K972" s="20" t="s">
        <v>2517</v>
      </c>
      <c r="L972" s="20" t="s">
        <v>2518</v>
      </c>
      <c r="M972" s="38">
        <v>2.0674000000000001</v>
      </c>
      <c r="N972" s="38">
        <v>0.83718999999999999</v>
      </c>
      <c r="O972" s="16">
        <v>18.744</v>
      </c>
      <c r="P972" s="16">
        <v>15.6922894</v>
      </c>
      <c r="Q972" s="16">
        <v>38.751345600000001</v>
      </c>
      <c r="R972" s="19" t="s">
        <v>9583</v>
      </c>
      <c r="S972" s="19" t="s">
        <v>9601</v>
      </c>
    </row>
    <row r="973" spans="1:19">
      <c r="A973" s="19" t="s">
        <v>10903</v>
      </c>
      <c r="B973" s="19" t="s">
        <v>10905</v>
      </c>
      <c r="C973" s="19" t="s">
        <v>17020</v>
      </c>
      <c r="D973" s="20"/>
      <c r="E973" s="25" t="s">
        <v>2519</v>
      </c>
      <c r="F973" s="20" t="s">
        <v>2513</v>
      </c>
      <c r="G973" s="19" t="s">
        <v>2514</v>
      </c>
      <c r="H973" s="19"/>
      <c r="I973" s="19" t="s">
        <v>2520</v>
      </c>
      <c r="J973" s="20" t="s">
        <v>2516</v>
      </c>
      <c r="K973" s="20" t="s">
        <v>2517</v>
      </c>
      <c r="L973" s="20" t="s">
        <v>2518</v>
      </c>
      <c r="M973" s="38">
        <v>2.0043000000000002</v>
      </c>
      <c r="N973" s="38">
        <v>0.81115000000000004</v>
      </c>
      <c r="O973" s="16">
        <v>19.381</v>
      </c>
      <c r="P973" s="16">
        <v>15.720898200000001</v>
      </c>
      <c r="Q973" s="16">
        <v>38.845338300000002</v>
      </c>
      <c r="R973" s="19" t="s">
        <v>9583</v>
      </c>
      <c r="S973" s="19" t="s">
        <v>9601</v>
      </c>
    </row>
    <row r="974" spans="1:19">
      <c r="A974" s="19" t="s">
        <v>10903</v>
      </c>
      <c r="B974" s="19" t="s">
        <v>10905</v>
      </c>
      <c r="C974" s="19" t="s">
        <v>17020</v>
      </c>
      <c r="D974" s="20"/>
      <c r="E974" s="25" t="s">
        <v>2532</v>
      </c>
      <c r="F974" s="20" t="s">
        <v>2513</v>
      </c>
      <c r="G974" s="19" t="s">
        <v>2514</v>
      </c>
      <c r="H974" s="19"/>
      <c r="I974" s="19" t="s">
        <v>2533</v>
      </c>
      <c r="J974" s="20" t="s">
        <v>2516</v>
      </c>
      <c r="K974" s="20" t="s">
        <v>2517</v>
      </c>
      <c r="L974" s="20" t="s">
        <v>2518</v>
      </c>
      <c r="M974" s="38">
        <v>2.0565000000000002</v>
      </c>
      <c r="N974" s="38">
        <v>0.83345000000000002</v>
      </c>
      <c r="O974" s="16">
        <v>18.852</v>
      </c>
      <c r="P974" s="16">
        <v>15.712199399999999</v>
      </c>
      <c r="Q974" s="16">
        <v>38.769137999999998</v>
      </c>
      <c r="R974" s="19" t="s">
        <v>9583</v>
      </c>
      <c r="S974" s="19" t="s">
        <v>9601</v>
      </c>
    </row>
    <row r="975" spans="1:19">
      <c r="A975" s="19" t="s">
        <v>10903</v>
      </c>
      <c r="B975" s="19" t="s">
        <v>10905</v>
      </c>
      <c r="C975" s="19" t="s">
        <v>17020</v>
      </c>
      <c r="D975" s="20"/>
      <c r="E975" s="25" t="s">
        <v>2534</v>
      </c>
      <c r="F975" s="20" t="s">
        <v>2513</v>
      </c>
      <c r="G975" s="19" t="s">
        <v>2514</v>
      </c>
      <c r="H975" s="19"/>
      <c r="I975" s="19" t="s">
        <v>2535</v>
      </c>
      <c r="J975" s="20" t="s">
        <v>2516</v>
      </c>
      <c r="K975" s="20" t="s">
        <v>2517</v>
      </c>
      <c r="L975" s="20" t="s">
        <v>2518</v>
      </c>
      <c r="M975" s="38">
        <v>2.0741999999999998</v>
      </c>
      <c r="N975" s="38">
        <v>0.84065000000000001</v>
      </c>
      <c r="O975" s="16">
        <v>18.663</v>
      </c>
      <c r="P975" s="16">
        <v>15.689050999999999</v>
      </c>
      <c r="Q975" s="16">
        <v>38.7107946</v>
      </c>
      <c r="R975" s="19" t="s">
        <v>9583</v>
      </c>
      <c r="S975" s="19" t="s">
        <v>9601</v>
      </c>
    </row>
    <row r="976" spans="1:19">
      <c r="A976" s="19" t="s">
        <v>10903</v>
      </c>
      <c r="B976" s="19" t="s">
        <v>10905</v>
      </c>
      <c r="C976" s="19" t="s">
        <v>17020</v>
      </c>
      <c r="D976" s="20"/>
      <c r="E976" s="25" t="s">
        <v>2536</v>
      </c>
      <c r="F976" s="20" t="s">
        <v>2513</v>
      </c>
      <c r="G976" s="19" t="s">
        <v>2514</v>
      </c>
      <c r="H976" s="19"/>
      <c r="I976" s="19" t="s">
        <v>2537</v>
      </c>
      <c r="J976" s="20" t="s">
        <v>2516</v>
      </c>
      <c r="K976" s="20" t="s">
        <v>2517</v>
      </c>
      <c r="L976" s="20" t="s">
        <v>2518</v>
      </c>
      <c r="M976" s="38">
        <v>2.0381</v>
      </c>
      <c r="N976" s="38">
        <v>0.82486000000000004</v>
      </c>
      <c r="O976" s="16">
        <v>19.045000000000002</v>
      </c>
      <c r="P976" s="16">
        <v>15.709458700000001</v>
      </c>
      <c r="Q976" s="16">
        <v>38.815614500000002</v>
      </c>
      <c r="R976" s="19" t="s">
        <v>9583</v>
      </c>
      <c r="S976" s="19" t="s">
        <v>9601</v>
      </c>
    </row>
    <row r="977" spans="1:19">
      <c r="A977" s="19" t="s">
        <v>10903</v>
      </c>
      <c r="B977" s="19" t="s">
        <v>10905</v>
      </c>
      <c r="C977" s="19" t="s">
        <v>17020</v>
      </c>
      <c r="D977" s="20"/>
      <c r="E977" s="25" t="s">
        <v>2542</v>
      </c>
      <c r="F977" s="20" t="s">
        <v>2513</v>
      </c>
      <c r="G977" s="19" t="s">
        <v>2539</v>
      </c>
      <c r="H977" s="19"/>
      <c r="I977" s="19" t="s">
        <v>2543</v>
      </c>
      <c r="J977" s="20" t="s">
        <v>2540</v>
      </c>
      <c r="K977" s="20" t="s">
        <v>2541</v>
      </c>
      <c r="L977" s="20" t="s">
        <v>2518</v>
      </c>
      <c r="M977" s="38">
        <v>2.0969000000000002</v>
      </c>
      <c r="N977" s="38">
        <v>0.85385999999999995</v>
      </c>
      <c r="O977" s="16">
        <v>18.335999999999999</v>
      </c>
      <c r="P977" s="16">
        <v>15.656377000000001</v>
      </c>
      <c r="Q977" s="16">
        <v>38.448758400000003</v>
      </c>
      <c r="R977" s="19" t="s">
        <v>9583</v>
      </c>
      <c r="S977" s="19" t="s">
        <v>9601</v>
      </c>
    </row>
    <row r="978" spans="1:19">
      <c r="A978" s="19" t="s">
        <v>10904</v>
      </c>
      <c r="B978" s="19" t="s">
        <v>10905</v>
      </c>
      <c r="C978" s="19" t="s">
        <v>17020</v>
      </c>
      <c r="D978" s="20"/>
      <c r="E978" s="25" t="s">
        <v>2538</v>
      </c>
      <c r="F978" s="20" t="s">
        <v>2513</v>
      </c>
      <c r="G978" s="19" t="s">
        <v>2539</v>
      </c>
      <c r="H978" s="19"/>
      <c r="I978" s="19" t="s">
        <v>10705</v>
      </c>
      <c r="J978" s="20" t="s">
        <v>2540</v>
      </c>
      <c r="K978" s="20" t="s">
        <v>2541</v>
      </c>
      <c r="L978" s="20" t="s">
        <v>2518</v>
      </c>
      <c r="M978" s="38">
        <v>2.0657000000000001</v>
      </c>
      <c r="N978" s="38">
        <v>0.83667000000000002</v>
      </c>
      <c r="O978" s="16">
        <v>18.759</v>
      </c>
      <c r="P978" s="16">
        <v>15.695092499999999</v>
      </c>
      <c r="Q978" s="16">
        <v>38.750466299999999</v>
      </c>
      <c r="R978" s="19" t="s">
        <v>9583</v>
      </c>
      <c r="S978" s="19" t="s">
        <v>9601</v>
      </c>
    </row>
    <row r="979" spans="1:19">
      <c r="A979" s="19" t="s">
        <v>10904</v>
      </c>
      <c r="B979" s="19" t="s">
        <v>10905</v>
      </c>
      <c r="C979" s="19" t="s">
        <v>17020</v>
      </c>
      <c r="D979" s="20"/>
      <c r="E979" s="25" t="s">
        <v>2629</v>
      </c>
      <c r="F979" s="20" t="s">
        <v>2513</v>
      </c>
      <c r="G979" s="19" t="s">
        <v>2539</v>
      </c>
      <c r="H979" s="19"/>
      <c r="I979" s="19" t="s">
        <v>2630</v>
      </c>
      <c r="J979" s="20" t="s">
        <v>2540</v>
      </c>
      <c r="K979" s="20" t="s">
        <v>2541</v>
      </c>
      <c r="L979" s="20" t="s">
        <v>2518</v>
      </c>
      <c r="M979" s="38">
        <v>2.0703999999999998</v>
      </c>
      <c r="N979" s="38">
        <v>0.84057999999999999</v>
      </c>
      <c r="O979" s="16">
        <v>18.652999999999999</v>
      </c>
      <c r="P979" s="16">
        <v>15.679338700000001</v>
      </c>
      <c r="Q979" s="16">
        <v>38.619171199999997</v>
      </c>
      <c r="R979" s="19" t="s">
        <v>9583</v>
      </c>
      <c r="S979" s="19" t="s">
        <v>9601</v>
      </c>
    </row>
    <row r="980" spans="1:19">
      <c r="A980" s="19" t="s">
        <v>10904</v>
      </c>
      <c r="B980" s="19" t="s">
        <v>10905</v>
      </c>
      <c r="C980" s="19" t="s">
        <v>17020</v>
      </c>
      <c r="D980" s="20"/>
      <c r="E980" s="25" t="s">
        <v>2631</v>
      </c>
      <c r="F980" s="20" t="s">
        <v>2513</v>
      </c>
      <c r="G980" s="19" t="s">
        <v>2539</v>
      </c>
      <c r="H980" s="19"/>
      <c r="I980" s="19" t="s">
        <v>2632</v>
      </c>
      <c r="J980" s="20" t="s">
        <v>2633</v>
      </c>
      <c r="K980" s="20" t="s">
        <v>2634</v>
      </c>
      <c r="L980" s="20" t="s">
        <v>2518</v>
      </c>
      <c r="M980" s="38">
        <v>2.0733999999999999</v>
      </c>
      <c r="N980" s="38">
        <v>0.84023999999999999</v>
      </c>
      <c r="O980" s="16">
        <v>18.66</v>
      </c>
      <c r="P980" s="16">
        <v>15.6788784</v>
      </c>
      <c r="Q980" s="16">
        <v>38.689644000000001</v>
      </c>
      <c r="R980" s="19" t="s">
        <v>9583</v>
      </c>
      <c r="S980" s="19" t="s">
        <v>9601</v>
      </c>
    </row>
    <row r="981" spans="1:19">
      <c r="A981" s="51" t="s">
        <v>10904</v>
      </c>
      <c r="B981" s="19" t="s">
        <v>10905</v>
      </c>
      <c r="C981" s="19" t="s">
        <v>17020</v>
      </c>
      <c r="D981" s="25"/>
      <c r="E981" s="25" t="s">
        <v>2635</v>
      </c>
      <c r="F981" s="20" t="s">
        <v>2513</v>
      </c>
      <c r="G981" s="19" t="s">
        <v>2539</v>
      </c>
      <c r="H981" s="19"/>
      <c r="I981" s="19" t="s">
        <v>2636</v>
      </c>
      <c r="J981" s="20" t="s">
        <v>2637</v>
      </c>
      <c r="K981" s="20" t="s">
        <v>2638</v>
      </c>
      <c r="L981" s="20" t="s">
        <v>2518</v>
      </c>
      <c r="M981" s="38">
        <v>1.9434</v>
      </c>
      <c r="N981" s="38">
        <v>0.79346000000000005</v>
      </c>
      <c r="O981" s="16">
        <v>19.803999999999998</v>
      </c>
      <c r="P981" s="16">
        <v>15.7136818</v>
      </c>
      <c r="Q981" s="16">
        <v>38.487093600000001</v>
      </c>
      <c r="R981" s="19" t="s">
        <v>9583</v>
      </c>
      <c r="S981" s="19" t="s">
        <v>9601</v>
      </c>
    </row>
    <row r="982" spans="1:19">
      <c r="A982" s="19" t="s">
        <v>10902</v>
      </c>
      <c r="B982" s="19" t="s">
        <v>10905</v>
      </c>
      <c r="C982" s="19" t="s">
        <v>17020</v>
      </c>
      <c r="D982" s="25" t="s">
        <v>14969</v>
      </c>
      <c r="E982" s="25" t="s">
        <v>1678</v>
      </c>
      <c r="F982" s="47" t="s">
        <v>1280</v>
      </c>
      <c r="G982" s="19" t="s">
        <v>1281</v>
      </c>
      <c r="H982" s="19"/>
      <c r="I982" s="19" t="s">
        <v>1679</v>
      </c>
      <c r="J982" s="20" t="s">
        <v>1675</v>
      </c>
      <c r="K982" s="20" t="s">
        <v>1676</v>
      </c>
      <c r="L982" s="20" t="s">
        <v>1680</v>
      </c>
      <c r="M982" s="38">
        <v>2.1095999999999999</v>
      </c>
      <c r="N982" s="38">
        <v>0.8589</v>
      </c>
      <c r="O982" s="16">
        <v>18.187999999999999</v>
      </c>
      <c r="P982" s="16">
        <v>15.622</v>
      </c>
      <c r="Q982" s="16">
        <v>38.369999999999997</v>
      </c>
      <c r="R982" s="19" t="s">
        <v>9488</v>
      </c>
      <c r="S982" s="19" t="s">
        <v>9490</v>
      </c>
    </row>
    <row r="983" spans="1:19">
      <c r="A983" s="19" t="s">
        <v>10904</v>
      </c>
      <c r="B983" s="19" t="s">
        <v>10905</v>
      </c>
      <c r="C983" s="19" t="s">
        <v>15609</v>
      </c>
      <c r="D983" s="25" t="s">
        <v>6</v>
      </c>
      <c r="E983" s="25"/>
      <c r="F983" s="20" t="s">
        <v>9159</v>
      </c>
      <c r="G983" s="19" t="s">
        <v>398</v>
      </c>
      <c r="H983" s="19"/>
      <c r="I983" s="19" t="s">
        <v>458</v>
      </c>
      <c r="J983" s="20" t="s">
        <v>13035</v>
      </c>
      <c r="K983" s="20" t="s">
        <v>12581</v>
      </c>
      <c r="L983" s="20" t="s">
        <v>460</v>
      </c>
      <c r="M983" s="38">
        <v>2.1015655</v>
      </c>
      <c r="N983" s="38">
        <v>0.85882999000000004</v>
      </c>
      <c r="O983" s="16">
        <v>18.204999999999998</v>
      </c>
      <c r="P983" s="16">
        <v>15.635</v>
      </c>
      <c r="Q983" s="16">
        <v>38.259</v>
      </c>
      <c r="R983" s="19" t="s">
        <v>8181</v>
      </c>
      <c r="S983" s="19" t="s">
        <v>9460</v>
      </c>
    </row>
    <row r="984" spans="1:19">
      <c r="A984" s="19" t="s">
        <v>10904</v>
      </c>
      <c r="B984" s="19" t="s">
        <v>10905</v>
      </c>
      <c r="C984" s="19" t="s">
        <v>15609</v>
      </c>
      <c r="D984" s="25" t="s">
        <v>6</v>
      </c>
      <c r="E984" s="25"/>
      <c r="F984" s="20" t="s">
        <v>9159</v>
      </c>
      <c r="G984" s="19" t="s">
        <v>398</v>
      </c>
      <c r="H984" s="19"/>
      <c r="I984" s="19" t="s">
        <v>458</v>
      </c>
      <c r="J984" s="20" t="s">
        <v>13035</v>
      </c>
      <c r="K984" s="20" t="s">
        <v>12581</v>
      </c>
      <c r="L984" s="20" t="s">
        <v>460</v>
      </c>
      <c r="M984" s="38">
        <v>2.1018625399999999</v>
      </c>
      <c r="N984" s="38">
        <v>0.85879897000000005</v>
      </c>
      <c r="O984" s="16">
        <v>18.201000000000001</v>
      </c>
      <c r="P984" s="16">
        <v>15.631</v>
      </c>
      <c r="Q984" s="16">
        <v>38.256</v>
      </c>
      <c r="R984" s="19" t="s">
        <v>8181</v>
      </c>
      <c r="S984" s="19" t="s">
        <v>9460</v>
      </c>
    </row>
    <row r="985" spans="1:19">
      <c r="A985" s="19" t="s">
        <v>10904</v>
      </c>
      <c r="B985" s="19" t="s">
        <v>10905</v>
      </c>
      <c r="C985" s="19" t="s">
        <v>15609</v>
      </c>
      <c r="D985" s="25" t="s">
        <v>6</v>
      </c>
      <c r="E985" s="25"/>
      <c r="F985" s="20" t="s">
        <v>9159</v>
      </c>
      <c r="G985" s="19" t="s">
        <v>398</v>
      </c>
      <c r="H985" s="19"/>
      <c r="I985" s="19" t="s">
        <v>399</v>
      </c>
      <c r="J985" s="20" t="s">
        <v>400</v>
      </c>
      <c r="K985" s="20" t="s">
        <v>401</v>
      </c>
      <c r="L985" s="20" t="s">
        <v>402</v>
      </c>
      <c r="M985" s="38">
        <v>2.0913017300000001</v>
      </c>
      <c r="N985" s="38">
        <v>0.85413591</v>
      </c>
      <c r="O985" s="16">
        <v>18.291</v>
      </c>
      <c r="P985" s="16">
        <v>15.622999999999999</v>
      </c>
      <c r="Q985" s="16">
        <v>38.252000000000002</v>
      </c>
      <c r="R985" s="19" t="s">
        <v>8181</v>
      </c>
      <c r="S985" s="19" t="s">
        <v>9460</v>
      </c>
    </row>
    <row r="986" spans="1:19">
      <c r="A986" s="19" t="s">
        <v>10902</v>
      </c>
      <c r="B986" s="19" t="s">
        <v>10905</v>
      </c>
      <c r="C986" s="19" t="s">
        <v>17020</v>
      </c>
      <c r="D986" s="3" t="s">
        <v>12022</v>
      </c>
      <c r="E986" s="25" t="s">
        <v>10191</v>
      </c>
      <c r="F986" s="25" t="s">
        <v>1280</v>
      </c>
      <c r="G986" s="3" t="s">
        <v>10147</v>
      </c>
      <c r="H986" s="19"/>
      <c r="I986" s="3" t="s">
        <v>10204</v>
      </c>
      <c r="J986" s="20" t="s">
        <v>10827</v>
      </c>
      <c r="K986" s="20" t="s">
        <v>10828</v>
      </c>
      <c r="L986" s="25" t="s">
        <v>10211</v>
      </c>
      <c r="M986" s="35">
        <v>2.08406</v>
      </c>
      <c r="N986" s="35">
        <v>0.84636999999999996</v>
      </c>
      <c r="O986" s="16">
        <v>18.498999999999999</v>
      </c>
      <c r="P986" s="16">
        <f t="shared" ref="P986:P993" si="20">N986*O986</f>
        <v>15.656998629999999</v>
      </c>
      <c r="Q986" s="16">
        <f t="shared" ref="Q986:Q993" si="21">M986*O986</f>
        <v>38.553025939999998</v>
      </c>
      <c r="R986" s="3" t="s">
        <v>10051</v>
      </c>
      <c r="S986" s="19" t="s">
        <v>10642</v>
      </c>
    </row>
    <row r="987" spans="1:19">
      <c r="A987" s="19" t="s">
        <v>10902</v>
      </c>
      <c r="B987" s="19" t="s">
        <v>10905</v>
      </c>
      <c r="C987" s="19" t="s">
        <v>17020</v>
      </c>
      <c r="D987" s="25"/>
      <c r="E987" s="25" t="s">
        <v>10285</v>
      </c>
      <c r="F987" s="20" t="s">
        <v>9248</v>
      </c>
      <c r="G987" s="3" t="s">
        <v>10311</v>
      </c>
      <c r="H987" s="3"/>
      <c r="I987" s="3" t="s">
        <v>10317</v>
      </c>
      <c r="J987" s="25" t="s">
        <v>10807</v>
      </c>
      <c r="K987" s="25" t="s">
        <v>10808</v>
      </c>
      <c r="L987" s="25" t="s">
        <v>10329</v>
      </c>
      <c r="M987" s="35">
        <v>2.1089000000000002</v>
      </c>
      <c r="N987" s="35">
        <v>0.86150000000000004</v>
      </c>
      <c r="O987" s="16">
        <v>18.116</v>
      </c>
      <c r="P987" s="16">
        <f t="shared" si="20"/>
        <v>15.606934000000001</v>
      </c>
      <c r="Q987" s="16">
        <f t="shared" si="21"/>
        <v>38.204832400000001</v>
      </c>
      <c r="R987" s="3" t="s">
        <v>10051</v>
      </c>
      <c r="S987" s="19" t="s">
        <v>10642</v>
      </c>
    </row>
    <row r="988" spans="1:19">
      <c r="A988" s="19" t="s">
        <v>10902</v>
      </c>
      <c r="B988" s="19" t="s">
        <v>10905</v>
      </c>
      <c r="C988" s="19" t="s">
        <v>17020</v>
      </c>
      <c r="D988" s="3" t="s">
        <v>12022</v>
      </c>
      <c r="E988" s="25" t="s">
        <v>10190</v>
      </c>
      <c r="F988" s="25" t="s">
        <v>1280</v>
      </c>
      <c r="G988" s="3" t="s">
        <v>10147</v>
      </c>
      <c r="H988" s="19"/>
      <c r="I988" s="3" t="s">
        <v>10204</v>
      </c>
      <c r="J988" s="20" t="s">
        <v>10827</v>
      </c>
      <c r="K988" s="20" t="s">
        <v>10828</v>
      </c>
      <c r="L988" s="25" t="s">
        <v>10210</v>
      </c>
      <c r="M988" s="35">
        <v>2.0827599999999999</v>
      </c>
      <c r="N988" s="35">
        <v>0.84543999999999997</v>
      </c>
      <c r="O988" s="16">
        <v>18.510999999999999</v>
      </c>
      <c r="P988" s="16">
        <f t="shared" si="20"/>
        <v>15.649939839999998</v>
      </c>
      <c r="Q988" s="16">
        <f t="shared" si="21"/>
        <v>38.553970359999994</v>
      </c>
      <c r="R988" s="3" t="s">
        <v>10051</v>
      </c>
      <c r="S988" s="19" t="s">
        <v>10642</v>
      </c>
    </row>
    <row r="989" spans="1:19">
      <c r="A989" s="19" t="s">
        <v>10902</v>
      </c>
      <c r="B989" s="19" t="s">
        <v>10905</v>
      </c>
      <c r="C989" s="19" t="s">
        <v>17020</v>
      </c>
      <c r="D989" s="3" t="s">
        <v>12032</v>
      </c>
      <c r="E989" s="25" t="s">
        <v>10229</v>
      </c>
      <c r="F989" s="20" t="s">
        <v>1280</v>
      </c>
      <c r="G989" s="3" t="s">
        <v>10147</v>
      </c>
      <c r="H989" s="19"/>
      <c r="I989" s="3" t="s">
        <v>10249</v>
      </c>
      <c r="J989" s="20" t="s">
        <v>10833</v>
      </c>
      <c r="K989" s="20" t="s">
        <v>10834</v>
      </c>
      <c r="L989" s="25" t="s">
        <v>10270</v>
      </c>
      <c r="M989" s="35">
        <v>2.0856300000000001</v>
      </c>
      <c r="N989" s="35">
        <v>0.84750000000000003</v>
      </c>
      <c r="O989" s="16">
        <v>18.452000000000002</v>
      </c>
      <c r="P989" s="16">
        <f t="shared" si="20"/>
        <v>15.638070000000003</v>
      </c>
      <c r="Q989" s="16">
        <f t="shared" si="21"/>
        <v>38.484044760000003</v>
      </c>
      <c r="R989" s="3" t="s">
        <v>10051</v>
      </c>
      <c r="S989" s="19" t="s">
        <v>10642</v>
      </c>
    </row>
    <row r="990" spans="1:19">
      <c r="A990" s="19" t="s">
        <v>10902</v>
      </c>
      <c r="B990" s="19" t="s">
        <v>10905</v>
      </c>
      <c r="C990" s="19" t="s">
        <v>17020</v>
      </c>
      <c r="D990" s="3" t="s">
        <v>12032</v>
      </c>
      <c r="E990" s="25" t="s">
        <v>10228</v>
      </c>
      <c r="F990" s="20" t="s">
        <v>1280</v>
      </c>
      <c r="G990" s="3" t="s">
        <v>10147</v>
      </c>
      <c r="H990" s="19"/>
      <c r="I990" s="3" t="s">
        <v>10249</v>
      </c>
      <c r="J990" s="20" t="s">
        <v>10833</v>
      </c>
      <c r="K990" s="20" t="s">
        <v>10834</v>
      </c>
      <c r="L990" s="25" t="s">
        <v>10269</v>
      </c>
      <c r="M990" s="35">
        <v>2.0845199999999999</v>
      </c>
      <c r="N990" s="35">
        <v>0.84719999999999995</v>
      </c>
      <c r="O990" s="16">
        <v>18.469000000000001</v>
      </c>
      <c r="P990" s="16">
        <f t="shared" si="20"/>
        <v>15.646936800000001</v>
      </c>
      <c r="Q990" s="16">
        <f t="shared" si="21"/>
        <v>38.49899988</v>
      </c>
      <c r="R990" s="3" t="s">
        <v>10051</v>
      </c>
      <c r="S990" s="19" t="s">
        <v>10642</v>
      </c>
    </row>
    <row r="991" spans="1:19">
      <c r="A991" s="19" t="s">
        <v>10902</v>
      </c>
      <c r="B991" s="19" t="s">
        <v>10905</v>
      </c>
      <c r="C991" s="19" t="s">
        <v>17020</v>
      </c>
      <c r="D991" s="3" t="s">
        <v>12022</v>
      </c>
      <c r="E991" s="25" t="s">
        <v>10195</v>
      </c>
      <c r="F991" s="25" t="s">
        <v>1280</v>
      </c>
      <c r="G991" s="3" t="s">
        <v>10147</v>
      </c>
      <c r="H991" s="19"/>
      <c r="I991" s="3" t="s">
        <v>10204</v>
      </c>
      <c r="J991" s="20" t="s">
        <v>10827</v>
      </c>
      <c r="K991" s="20" t="s">
        <v>10828</v>
      </c>
      <c r="L991" s="25" t="s">
        <v>10212</v>
      </c>
      <c r="M991" s="35">
        <v>2.0815600000000001</v>
      </c>
      <c r="N991" s="35">
        <v>0.84509000000000001</v>
      </c>
      <c r="O991" s="16">
        <v>18.527000000000001</v>
      </c>
      <c r="P991" s="16">
        <f t="shared" si="20"/>
        <v>15.656982430000001</v>
      </c>
      <c r="Q991" s="16">
        <f t="shared" si="21"/>
        <v>38.56506212</v>
      </c>
      <c r="R991" s="3" t="s">
        <v>10051</v>
      </c>
      <c r="S991" s="19" t="s">
        <v>10642</v>
      </c>
    </row>
    <row r="992" spans="1:19">
      <c r="A992" s="19" t="s">
        <v>10902</v>
      </c>
      <c r="B992" s="19" t="s">
        <v>10905</v>
      </c>
      <c r="C992" s="19" t="s">
        <v>17020</v>
      </c>
      <c r="D992" s="3" t="s">
        <v>12689</v>
      </c>
      <c r="E992" s="25" t="s">
        <v>10140</v>
      </c>
      <c r="F992" s="20" t="s">
        <v>1280</v>
      </c>
      <c r="G992" s="3" t="s">
        <v>10096</v>
      </c>
      <c r="H992" s="19"/>
      <c r="I992" s="3" t="s">
        <v>10158</v>
      </c>
      <c r="J992" s="20" t="s">
        <v>10863</v>
      </c>
      <c r="K992" s="20" t="s">
        <v>10864</v>
      </c>
      <c r="L992" s="25" t="s">
        <v>10111</v>
      </c>
      <c r="M992" s="35">
        <v>2.0907100000000001</v>
      </c>
      <c r="N992" s="35">
        <v>0.85577000000000003</v>
      </c>
      <c r="O992" s="16">
        <v>18.256</v>
      </c>
      <c r="P992" s="16">
        <f t="shared" si="20"/>
        <v>15.622937120000001</v>
      </c>
      <c r="Q992" s="16">
        <f t="shared" si="21"/>
        <v>38.168001760000003</v>
      </c>
      <c r="R992" s="3" t="s">
        <v>10051</v>
      </c>
      <c r="S992" s="19" t="s">
        <v>10642</v>
      </c>
    </row>
    <row r="993" spans="1:19">
      <c r="A993" s="19" t="s">
        <v>10902</v>
      </c>
      <c r="B993" s="19" t="s">
        <v>10905</v>
      </c>
      <c r="C993" s="19" t="s">
        <v>17020</v>
      </c>
      <c r="D993" s="25"/>
      <c r="E993" s="25" t="s">
        <v>10232</v>
      </c>
      <c r="F993" s="20" t="s">
        <v>1280</v>
      </c>
      <c r="G993" s="3" t="s">
        <v>10147</v>
      </c>
      <c r="H993" s="19"/>
      <c r="I993" s="3" t="s">
        <v>10252</v>
      </c>
      <c r="J993" s="20" t="s">
        <v>10837</v>
      </c>
      <c r="K993" s="20" t="s">
        <v>10838</v>
      </c>
      <c r="L993" s="25" t="s">
        <v>10272</v>
      </c>
      <c r="M993" s="35">
        <v>2.0844299999999998</v>
      </c>
      <c r="N993" s="35">
        <v>0.84838000000000002</v>
      </c>
      <c r="O993" s="16">
        <v>18.454000000000001</v>
      </c>
      <c r="P993" s="16">
        <f t="shared" si="20"/>
        <v>15.656004520000002</v>
      </c>
      <c r="Q993" s="16">
        <f t="shared" si="21"/>
        <v>38.466071219999996</v>
      </c>
      <c r="R993" s="3" t="s">
        <v>10051</v>
      </c>
      <c r="S993" s="19" t="s">
        <v>10642</v>
      </c>
    </row>
    <row r="994" spans="1:19">
      <c r="A994" s="51" t="s">
        <v>10904</v>
      </c>
      <c r="B994" s="19" t="s">
        <v>10905</v>
      </c>
      <c r="C994" s="19" t="s">
        <v>15609</v>
      </c>
      <c r="D994" s="25" t="s">
        <v>7417</v>
      </c>
      <c r="E994" s="25" t="s">
        <v>7471</v>
      </c>
      <c r="F994" s="20" t="s">
        <v>7410</v>
      </c>
      <c r="G994" s="19" t="s">
        <v>7419</v>
      </c>
      <c r="H994" s="19"/>
      <c r="I994" s="19" t="s">
        <v>7468</v>
      </c>
      <c r="J994" s="20" t="s">
        <v>7469</v>
      </c>
      <c r="K994" s="20" t="s">
        <v>7470</v>
      </c>
      <c r="L994" s="20" t="s">
        <v>2235</v>
      </c>
      <c r="M994" s="38">
        <v>2.1034000000000002</v>
      </c>
      <c r="N994" s="38">
        <v>0.8589</v>
      </c>
      <c r="O994" s="16">
        <v>18.169</v>
      </c>
      <c r="P994" s="16">
        <v>15.605</v>
      </c>
      <c r="Q994" s="16">
        <v>38.216999999999999</v>
      </c>
      <c r="R994" s="19" t="s">
        <v>15735</v>
      </c>
      <c r="S994" s="19" t="s">
        <v>9492</v>
      </c>
    </row>
    <row r="995" spans="1:19">
      <c r="A995" s="51" t="s">
        <v>10904</v>
      </c>
      <c r="B995" s="19" t="s">
        <v>10905</v>
      </c>
      <c r="C995" s="19" t="s">
        <v>15609</v>
      </c>
      <c r="D995" s="25" t="s">
        <v>7417</v>
      </c>
      <c r="E995" s="25" t="s">
        <v>7467</v>
      </c>
      <c r="F995" s="20" t="s">
        <v>7410</v>
      </c>
      <c r="G995" s="19" t="s">
        <v>7419</v>
      </c>
      <c r="H995" s="19"/>
      <c r="I995" s="19" t="s">
        <v>7468</v>
      </c>
      <c r="J995" s="20" t="s">
        <v>7469</v>
      </c>
      <c r="K995" s="20" t="s">
        <v>7470</v>
      </c>
      <c r="L995" s="20" t="s">
        <v>2235</v>
      </c>
      <c r="M995" s="38">
        <v>2.1032999999999999</v>
      </c>
      <c r="N995" s="38">
        <v>0.8589</v>
      </c>
      <c r="O995" s="16">
        <v>18.172999999999998</v>
      </c>
      <c r="P995" s="16">
        <v>15.609</v>
      </c>
      <c r="Q995" s="16">
        <v>38.223999999999997</v>
      </c>
      <c r="R995" s="19" t="s">
        <v>15735</v>
      </c>
      <c r="S995" s="19" t="s">
        <v>9492</v>
      </c>
    </row>
    <row r="996" spans="1:19">
      <c r="A996" s="51" t="s">
        <v>10904</v>
      </c>
      <c r="B996" s="19" t="s">
        <v>10905</v>
      </c>
      <c r="C996" s="19" t="s">
        <v>15609</v>
      </c>
      <c r="D996" s="25" t="s">
        <v>7417</v>
      </c>
      <c r="E996" s="25" t="s">
        <v>7472</v>
      </c>
      <c r="F996" s="20" t="s">
        <v>7410</v>
      </c>
      <c r="G996" s="19" t="s">
        <v>7419</v>
      </c>
      <c r="H996" s="19"/>
      <c r="I996" s="19" t="s">
        <v>7468</v>
      </c>
      <c r="J996" s="20" t="s">
        <v>7469</v>
      </c>
      <c r="K996" s="20" t="s">
        <v>7470</v>
      </c>
      <c r="L996" s="20" t="s">
        <v>2235</v>
      </c>
      <c r="M996" s="38">
        <v>2.1036000000000001</v>
      </c>
      <c r="N996" s="38">
        <v>0.8589</v>
      </c>
      <c r="O996" s="16">
        <v>18.169</v>
      </c>
      <c r="P996" s="16">
        <v>15.606</v>
      </c>
      <c r="Q996" s="16">
        <v>38.220999999999997</v>
      </c>
      <c r="R996" s="19" t="s">
        <v>15735</v>
      </c>
      <c r="S996" s="19" t="s">
        <v>9492</v>
      </c>
    </row>
    <row r="997" spans="1:19">
      <c r="A997" s="51" t="s">
        <v>10904</v>
      </c>
      <c r="B997" s="19" t="s">
        <v>10905</v>
      </c>
      <c r="C997" s="19" t="s">
        <v>15609</v>
      </c>
      <c r="D997" s="25" t="s">
        <v>7417</v>
      </c>
      <c r="E997" s="25" t="s">
        <v>7473</v>
      </c>
      <c r="F997" s="20" t="s">
        <v>7410</v>
      </c>
      <c r="G997" s="19" t="s">
        <v>7419</v>
      </c>
      <c r="H997" s="19"/>
      <c r="I997" s="19" t="s">
        <v>7468</v>
      </c>
      <c r="J997" s="20" t="s">
        <v>7469</v>
      </c>
      <c r="K997" s="20" t="s">
        <v>7470</v>
      </c>
      <c r="L997" s="20" t="s">
        <v>2235</v>
      </c>
      <c r="M997" s="38">
        <v>2.1038000000000001</v>
      </c>
      <c r="N997" s="38">
        <v>0.91369999999999996</v>
      </c>
      <c r="O997" s="16">
        <v>18.178000000000001</v>
      </c>
      <c r="P997" s="16">
        <v>16.61</v>
      </c>
      <c r="Q997" s="16">
        <v>38.241999999999997</v>
      </c>
      <c r="R997" s="19" t="s">
        <v>15735</v>
      </c>
      <c r="S997" s="19" t="s">
        <v>9492</v>
      </c>
    </row>
    <row r="998" spans="1:19">
      <c r="A998" s="19" t="s">
        <v>10904</v>
      </c>
      <c r="B998" s="19" t="s">
        <v>10905</v>
      </c>
      <c r="C998" s="19" t="s">
        <v>17020</v>
      </c>
      <c r="D998" s="3" t="s">
        <v>11953</v>
      </c>
      <c r="E998" s="25" t="s">
        <v>2234</v>
      </c>
      <c r="F998" s="20" t="s">
        <v>2209</v>
      </c>
      <c r="G998" s="19" t="s">
        <v>2209</v>
      </c>
      <c r="H998" s="19"/>
      <c r="I998" s="19" t="s">
        <v>2215</v>
      </c>
      <c r="J998" s="20" t="s">
        <v>2216</v>
      </c>
      <c r="K998" s="20" t="s">
        <v>2217</v>
      </c>
      <c r="L998" s="20" t="s">
        <v>2235</v>
      </c>
      <c r="M998" s="38">
        <v>2.0914999999999999</v>
      </c>
      <c r="N998" s="38">
        <v>0.85089999999999999</v>
      </c>
      <c r="O998" s="16">
        <v>18.260999999999999</v>
      </c>
      <c r="P998" s="16">
        <v>15.538</v>
      </c>
      <c r="Q998" s="16">
        <v>38.192999999999998</v>
      </c>
      <c r="R998" s="19" t="s">
        <v>9411</v>
      </c>
      <c r="S998" s="19" t="s">
        <v>9496</v>
      </c>
    </row>
    <row r="999" spans="1:19">
      <c r="A999" s="19" t="s">
        <v>10904</v>
      </c>
      <c r="B999" s="19" t="s">
        <v>10905</v>
      </c>
      <c r="C999" s="19" t="s">
        <v>17020</v>
      </c>
      <c r="D999" s="3" t="s">
        <v>12760</v>
      </c>
      <c r="E999" s="25" t="s">
        <v>2298</v>
      </c>
      <c r="F999" s="20" t="s">
        <v>2209</v>
      </c>
      <c r="G999" s="19" t="s">
        <v>2209</v>
      </c>
      <c r="H999" s="19"/>
      <c r="I999" s="19" t="s">
        <v>2299</v>
      </c>
      <c r="J999" s="20" t="s">
        <v>2300</v>
      </c>
      <c r="K999" s="20" t="s">
        <v>2301</v>
      </c>
      <c r="L999" s="20" t="s">
        <v>2302</v>
      </c>
      <c r="M999" s="38">
        <v>2.0811000000000002</v>
      </c>
      <c r="N999" s="38">
        <v>0.85270000000000001</v>
      </c>
      <c r="O999" s="16">
        <v>18.29</v>
      </c>
      <c r="P999" s="16">
        <v>15.596</v>
      </c>
      <c r="Q999" s="16">
        <v>38.036000000000001</v>
      </c>
      <c r="R999" s="19" t="s">
        <v>9411</v>
      </c>
      <c r="S999" s="19" t="s">
        <v>9496</v>
      </c>
    </row>
    <row r="1000" spans="1:19">
      <c r="A1000" s="19" t="s">
        <v>10902</v>
      </c>
      <c r="B1000" s="19" t="s">
        <v>10905</v>
      </c>
      <c r="C1000" s="19" t="s">
        <v>15609</v>
      </c>
      <c r="D1000" s="3" t="s">
        <v>13085</v>
      </c>
      <c r="E1000" s="25" t="s">
        <v>8838</v>
      </c>
      <c r="F1000" s="20" t="s">
        <v>739</v>
      </c>
      <c r="G1000" s="19" t="s">
        <v>8833</v>
      </c>
      <c r="H1000" s="3"/>
      <c r="I1000" s="19" t="s">
        <v>8834</v>
      </c>
      <c r="J1000" s="20" t="s">
        <v>9140</v>
      </c>
      <c r="K1000" s="20" t="s">
        <v>9141</v>
      </c>
      <c r="L1000" s="20" t="s">
        <v>8839</v>
      </c>
      <c r="M1000" s="38">
        <f>Q1000/O1000</f>
        <v>2.1013854930725344</v>
      </c>
      <c r="N1000" s="38">
        <f>P1000/O1000</f>
        <v>0.85177940776962779</v>
      </c>
      <c r="O1000" s="16">
        <v>18.405000000000001</v>
      </c>
      <c r="P1000" s="16">
        <v>15.677</v>
      </c>
      <c r="Q1000" s="16">
        <v>38.676000000000002</v>
      </c>
      <c r="R1000" s="19" t="s">
        <v>9489</v>
      </c>
      <c r="S1000" s="19" t="s">
        <v>9491</v>
      </c>
    </row>
    <row r="1001" spans="1:19">
      <c r="A1001" s="19" t="s">
        <v>10902</v>
      </c>
      <c r="B1001" s="19" t="s">
        <v>10905</v>
      </c>
      <c r="C1001" s="19" t="s">
        <v>15609</v>
      </c>
      <c r="D1001" s="3" t="s">
        <v>15028</v>
      </c>
      <c r="E1001" s="25" t="s">
        <v>6690</v>
      </c>
      <c r="F1001" s="20" t="s">
        <v>15655</v>
      </c>
      <c r="G1001" s="19" t="s">
        <v>6575</v>
      </c>
      <c r="H1001" s="19" t="s">
        <v>6678</v>
      </c>
      <c r="I1001" s="19" t="s">
        <v>6691</v>
      </c>
      <c r="J1001" s="20" t="s">
        <v>6692</v>
      </c>
      <c r="K1001" s="20" t="s">
        <v>6693</v>
      </c>
      <c r="L1001" s="20" t="s">
        <v>962</v>
      </c>
      <c r="M1001" s="38">
        <v>2.0864669870000001</v>
      </c>
      <c r="N1001" s="38">
        <v>0.85018583299999995</v>
      </c>
      <c r="O1001" s="16">
        <v>18.295999999999999</v>
      </c>
      <c r="P1001" s="16">
        <v>15.555</v>
      </c>
      <c r="Q1001" s="16">
        <v>38.173999999999999</v>
      </c>
      <c r="R1001" s="19" t="s">
        <v>9493</v>
      </c>
      <c r="S1001" s="19" t="s">
        <v>9495</v>
      </c>
    </row>
    <row r="1002" spans="1:19">
      <c r="A1002" s="3" t="s">
        <v>17393</v>
      </c>
      <c r="B1002" s="19" t="s">
        <v>10905</v>
      </c>
      <c r="C1002" s="19" t="s">
        <v>15609</v>
      </c>
      <c r="D1002" s="25" t="s">
        <v>15669</v>
      </c>
      <c r="E1002" s="25" t="s">
        <v>992</v>
      </c>
      <c r="F1002" s="20" t="s">
        <v>957</v>
      </c>
      <c r="G1002" s="19" t="s">
        <v>965</v>
      </c>
      <c r="H1002" s="19" t="s">
        <v>993</v>
      </c>
      <c r="I1002" s="19" t="s">
        <v>993</v>
      </c>
      <c r="J1002" s="20" t="s">
        <v>994</v>
      </c>
      <c r="K1002" s="20" t="s">
        <v>995</v>
      </c>
      <c r="L1002" s="20" t="s">
        <v>962</v>
      </c>
      <c r="M1002" s="38">
        <v>2.305274303</v>
      </c>
      <c r="N1002" s="38">
        <v>1.0023823700000001</v>
      </c>
      <c r="O1002" s="16">
        <v>15.111000000000001</v>
      </c>
      <c r="P1002" s="16">
        <v>15.147</v>
      </c>
      <c r="Q1002" s="16">
        <v>34.835000000000001</v>
      </c>
      <c r="R1002" s="19" t="s">
        <v>963</v>
      </c>
      <c r="S1002" s="19" t="s">
        <v>9469</v>
      </c>
    </row>
    <row r="1003" spans="1:19">
      <c r="A1003" s="19" t="s">
        <v>10902</v>
      </c>
      <c r="B1003" s="19" t="s">
        <v>10905</v>
      </c>
      <c r="C1003" s="19" t="s">
        <v>17020</v>
      </c>
      <c r="D1003" s="3" t="s">
        <v>12680</v>
      </c>
      <c r="E1003" s="25" t="s">
        <v>7559</v>
      </c>
      <c r="F1003" s="20" t="s">
        <v>15692</v>
      </c>
      <c r="G1003" s="19" t="s">
        <v>7128</v>
      </c>
      <c r="H1003" s="19"/>
      <c r="I1003" s="19" t="s">
        <v>14538</v>
      </c>
      <c r="J1003" s="206" t="s">
        <v>14537</v>
      </c>
      <c r="K1003" s="20" t="s">
        <v>14539</v>
      </c>
      <c r="L1003" s="20" t="s">
        <v>962</v>
      </c>
      <c r="M1003" s="38">
        <v>2.10222</v>
      </c>
      <c r="N1003" s="38">
        <v>0.86104999999999998</v>
      </c>
      <c r="O1003" s="16">
        <v>18.152000000000001</v>
      </c>
      <c r="P1003" s="16">
        <v>15.63</v>
      </c>
      <c r="Q1003" s="16">
        <v>38.158999999999999</v>
      </c>
      <c r="R1003" s="19" t="s">
        <v>36</v>
      </c>
      <c r="S1003" s="19" t="s">
        <v>15298</v>
      </c>
    </row>
    <row r="1004" spans="1:19">
      <c r="A1004" s="51" t="s">
        <v>10904</v>
      </c>
      <c r="B1004" s="3" t="s">
        <v>10905</v>
      </c>
      <c r="C1004" s="19" t="s">
        <v>17020</v>
      </c>
      <c r="D1004" s="25" t="s">
        <v>12166</v>
      </c>
      <c r="E1004" s="25" t="s">
        <v>5667</v>
      </c>
      <c r="F1004" s="20" t="s">
        <v>141</v>
      </c>
      <c r="G1004" s="19" t="s">
        <v>141</v>
      </c>
      <c r="H1004" s="19"/>
      <c r="I1004" s="19" t="s">
        <v>5668</v>
      </c>
      <c r="J1004" s="20" t="s">
        <v>5669</v>
      </c>
      <c r="K1004" s="20" t="s">
        <v>5670</v>
      </c>
      <c r="L1004" s="20" t="s">
        <v>962</v>
      </c>
      <c r="M1004" s="38">
        <v>2.0758047209999999</v>
      </c>
      <c r="N1004" s="38">
        <v>0.839002146</v>
      </c>
      <c r="O1004" s="16">
        <v>18.64</v>
      </c>
      <c r="P1004" s="16">
        <v>15.638999999999999</v>
      </c>
      <c r="Q1004" s="16">
        <v>38.692999999999998</v>
      </c>
      <c r="R1004" s="19" t="s">
        <v>9418</v>
      </c>
      <c r="S1004" s="19" t="s">
        <v>9364</v>
      </c>
    </row>
    <row r="1005" spans="1:19">
      <c r="A1005" s="3" t="s">
        <v>17393</v>
      </c>
      <c r="B1005" s="19" t="s">
        <v>10905</v>
      </c>
      <c r="C1005" s="19" t="s">
        <v>17020</v>
      </c>
      <c r="D1005" s="3" t="s">
        <v>11982</v>
      </c>
      <c r="E1005" s="25" t="s">
        <v>864</v>
      </c>
      <c r="F1005" s="20" t="s">
        <v>739</v>
      </c>
      <c r="G1005" s="19" t="s">
        <v>839</v>
      </c>
      <c r="H1005" s="19" t="s">
        <v>865</v>
      </c>
      <c r="I1005" s="19" t="s">
        <v>865</v>
      </c>
      <c r="J1005" s="20" t="s">
        <v>856</v>
      </c>
      <c r="K1005" s="20" t="s">
        <v>857</v>
      </c>
      <c r="L1005" s="20" t="s">
        <v>962</v>
      </c>
      <c r="M1005" s="38">
        <v>2.10155</v>
      </c>
      <c r="N1005" s="38">
        <v>0.85441999999999996</v>
      </c>
      <c r="O1005" s="16">
        <v>18.376000000000001</v>
      </c>
      <c r="P1005" s="16">
        <v>15.701000000000001</v>
      </c>
      <c r="Q1005" s="16">
        <v>38.618000000000002</v>
      </c>
      <c r="R1005" s="19" t="s">
        <v>36</v>
      </c>
      <c r="S1005" s="19" t="s">
        <v>15298</v>
      </c>
    </row>
    <row r="1006" spans="1:19">
      <c r="A1006" s="19" t="s">
        <v>10902</v>
      </c>
      <c r="B1006" s="19" t="s">
        <v>10905</v>
      </c>
      <c r="C1006" s="19" t="s">
        <v>15609</v>
      </c>
      <c r="D1006" s="25" t="s">
        <v>11668</v>
      </c>
      <c r="E1006" s="25"/>
      <c r="F1006" s="20" t="s">
        <v>957</v>
      </c>
      <c r="G1006" s="19" t="s">
        <v>11660</v>
      </c>
      <c r="H1006" s="20" t="s">
        <v>11670</v>
      </c>
      <c r="I1006" s="156" t="s">
        <v>11669</v>
      </c>
      <c r="J1006" s="20" t="s">
        <v>1015</v>
      </c>
      <c r="K1006" s="20" t="s">
        <v>1016</v>
      </c>
      <c r="L1006" s="20" t="s">
        <v>962</v>
      </c>
      <c r="M1006" s="36">
        <f>Q1006/O1006</f>
        <v>2.3033663366336632</v>
      </c>
      <c r="N1006" s="36">
        <f>P1006/O1006</f>
        <v>0.9998019801980198</v>
      </c>
      <c r="O1006" s="160">
        <v>15.15</v>
      </c>
      <c r="P1006" s="160">
        <v>15.147</v>
      </c>
      <c r="Q1006" s="160">
        <v>34.896000000000001</v>
      </c>
      <c r="R1006" s="160" t="s">
        <v>11661</v>
      </c>
      <c r="S1006" s="19" t="s">
        <v>15252</v>
      </c>
    </row>
    <row r="1007" spans="1:19">
      <c r="A1007" s="19" t="s">
        <v>10902</v>
      </c>
      <c r="B1007" s="19" t="s">
        <v>10905</v>
      </c>
      <c r="C1007" s="19" t="s">
        <v>15609</v>
      </c>
      <c r="D1007" s="25" t="s">
        <v>14112</v>
      </c>
      <c r="E1007" s="25" t="s">
        <v>1086</v>
      </c>
      <c r="F1007" s="20" t="s">
        <v>957</v>
      </c>
      <c r="G1007" s="19" t="s">
        <v>1028</v>
      </c>
      <c r="H1007" s="19" t="s">
        <v>1087</v>
      </c>
      <c r="I1007" s="19" t="s">
        <v>1087</v>
      </c>
      <c r="J1007" s="20" t="s">
        <v>1088</v>
      </c>
      <c r="K1007" s="20" t="s">
        <v>1089</v>
      </c>
      <c r="L1007" s="20" t="s">
        <v>962</v>
      </c>
      <c r="M1007" s="38">
        <v>2.3098619459999998</v>
      </c>
      <c r="N1007" s="38">
        <v>1.0122861480000001</v>
      </c>
      <c r="O1007" s="16">
        <v>15.138999999999999</v>
      </c>
      <c r="P1007" s="16">
        <v>15.324999999999999</v>
      </c>
      <c r="Q1007" s="16">
        <v>34.969000000000001</v>
      </c>
      <c r="R1007" s="19" t="s">
        <v>963</v>
      </c>
      <c r="S1007" s="19" t="s">
        <v>9469</v>
      </c>
    </row>
    <row r="1008" spans="1:19">
      <c r="A1008" s="19" t="s">
        <v>10902</v>
      </c>
      <c r="B1008" s="19" t="s">
        <v>10905</v>
      </c>
      <c r="C1008" s="19" t="s">
        <v>15609</v>
      </c>
      <c r="D1008" s="25" t="s">
        <v>14137</v>
      </c>
      <c r="E1008" s="25" t="s">
        <v>956</v>
      </c>
      <c r="F1008" s="20" t="s">
        <v>957</v>
      </c>
      <c r="G1008" s="19" t="s">
        <v>958</v>
      </c>
      <c r="H1008" s="19" t="s">
        <v>959</v>
      </c>
      <c r="I1008" s="19" t="s">
        <v>959</v>
      </c>
      <c r="J1008" s="20" t="s">
        <v>960</v>
      </c>
      <c r="K1008" s="20" t="s">
        <v>961</v>
      </c>
      <c r="L1008" s="20" t="s">
        <v>962</v>
      </c>
      <c r="M1008" s="38">
        <v>2.2543764030000002</v>
      </c>
      <c r="N1008" s="38">
        <v>0.979865341</v>
      </c>
      <c r="O1008" s="16">
        <v>15.595000000000001</v>
      </c>
      <c r="P1008" s="16">
        <v>15.281000000000001</v>
      </c>
      <c r="Q1008" s="16">
        <v>35.156999999999996</v>
      </c>
      <c r="R1008" s="19" t="s">
        <v>963</v>
      </c>
      <c r="S1008" s="19" t="s">
        <v>9469</v>
      </c>
    </row>
    <row r="1009" spans="1:19">
      <c r="A1009" s="19" t="s">
        <v>10902</v>
      </c>
      <c r="B1009" s="19" t="s">
        <v>10905</v>
      </c>
      <c r="C1009" s="19" t="s">
        <v>15609</v>
      </c>
      <c r="D1009" s="25" t="s">
        <v>12195</v>
      </c>
      <c r="E1009" s="25"/>
      <c r="F1009" s="20" t="s">
        <v>14992</v>
      </c>
      <c r="G1009" s="19" t="s">
        <v>6074</v>
      </c>
      <c r="H1009" s="19"/>
      <c r="I1009" s="19" t="s">
        <v>6117</v>
      </c>
      <c r="J1009" s="20" t="s">
        <v>6118</v>
      </c>
      <c r="K1009" s="20" t="s">
        <v>6119</v>
      </c>
      <c r="L1009" s="20" t="s">
        <v>962</v>
      </c>
      <c r="M1009" s="38">
        <v>2.1279443869999999</v>
      </c>
      <c r="N1009" s="38">
        <v>0.88911869499999996</v>
      </c>
      <c r="O1009" s="16">
        <v>17.405999999999999</v>
      </c>
      <c r="P1009" s="16">
        <v>15.476000000000001</v>
      </c>
      <c r="Q1009" s="16">
        <v>37.039000000000001</v>
      </c>
      <c r="R1009" s="19" t="s">
        <v>9420</v>
      </c>
      <c r="S1009" s="19" t="s">
        <v>9467</v>
      </c>
    </row>
    <row r="1010" spans="1:19">
      <c r="A1010" s="19" t="s">
        <v>10902</v>
      </c>
      <c r="B1010" s="19" t="s">
        <v>10905</v>
      </c>
      <c r="C1010" s="19" t="s">
        <v>15609</v>
      </c>
      <c r="D1010" s="25" t="s">
        <v>12785</v>
      </c>
      <c r="E1010" s="25"/>
      <c r="F1010" s="20" t="s">
        <v>1835</v>
      </c>
      <c r="G1010" s="19" t="s">
        <v>15678</v>
      </c>
      <c r="H1010" s="19"/>
      <c r="I1010" s="19" t="s">
        <v>4626</v>
      </c>
      <c r="J1010" s="20" t="s">
        <v>4627</v>
      </c>
      <c r="K1010" s="20" t="s">
        <v>4628</v>
      </c>
      <c r="L1010" s="20" t="s">
        <v>962</v>
      </c>
      <c r="M1010" s="38">
        <v>2.054692883</v>
      </c>
      <c r="N1010" s="38">
        <v>0.82950871800000003</v>
      </c>
      <c r="O1010" s="16">
        <v>18.869</v>
      </c>
      <c r="P1010" s="16">
        <v>15.651999999999999</v>
      </c>
      <c r="Q1010" s="16">
        <v>38.770000000000003</v>
      </c>
      <c r="R1010" s="19" t="s">
        <v>340</v>
      </c>
      <c r="S1010" s="19" t="s">
        <v>9458</v>
      </c>
    </row>
    <row r="1011" spans="1:19">
      <c r="A1011" s="19" t="s">
        <v>10902</v>
      </c>
      <c r="B1011" s="19" t="s">
        <v>10905</v>
      </c>
      <c r="C1011" s="19" t="s">
        <v>15609</v>
      </c>
      <c r="D1011" s="25" t="s">
        <v>12785</v>
      </c>
      <c r="E1011" s="25"/>
      <c r="F1011" s="20" t="s">
        <v>1835</v>
      </c>
      <c r="G1011" s="19" t="s">
        <v>15678</v>
      </c>
      <c r="H1011" s="19"/>
      <c r="I1011" s="19" t="s">
        <v>4626</v>
      </c>
      <c r="J1011" s="20" t="s">
        <v>4627</v>
      </c>
      <c r="K1011" s="20" t="s">
        <v>4628</v>
      </c>
      <c r="L1011" s="20" t="s">
        <v>962</v>
      </c>
      <c r="M1011" s="38">
        <v>2.0563574610000002</v>
      </c>
      <c r="N1011" s="38">
        <v>0.83007854000000003</v>
      </c>
      <c r="O1011" s="16">
        <v>18.844000000000001</v>
      </c>
      <c r="P1011" s="16">
        <v>15.641999999999999</v>
      </c>
      <c r="Q1011" s="16">
        <v>38.75</v>
      </c>
      <c r="R1011" s="19" t="s">
        <v>340</v>
      </c>
      <c r="S1011" s="19" t="s">
        <v>9458</v>
      </c>
    </row>
    <row r="1012" spans="1:19">
      <c r="A1012" s="19" t="s">
        <v>10904</v>
      </c>
      <c r="B1012" s="19" t="s">
        <v>10905</v>
      </c>
      <c r="C1012" s="19" t="s">
        <v>15609</v>
      </c>
      <c r="D1012" s="25" t="s">
        <v>15016</v>
      </c>
      <c r="E1012" s="25"/>
      <c r="F1012" s="25" t="s">
        <v>6178</v>
      </c>
      <c r="G1012" s="19" t="s">
        <v>6176</v>
      </c>
      <c r="H1012" s="19" t="s">
        <v>11106</v>
      </c>
      <c r="I1012" s="3" t="s">
        <v>11105</v>
      </c>
      <c r="J1012" s="25" t="s">
        <v>11876</v>
      </c>
      <c r="K1012" s="25" t="s">
        <v>11877</v>
      </c>
      <c r="L1012" s="20" t="s">
        <v>962</v>
      </c>
      <c r="M1012" s="38">
        <f>Q1012/O1012</f>
        <v>2.1137888615522251</v>
      </c>
      <c r="N1012" s="38">
        <f>P1012/O1012</f>
        <v>0.87100201297248936</v>
      </c>
      <c r="O1012" s="16">
        <v>17.884</v>
      </c>
      <c r="P1012" s="16">
        <v>15.577</v>
      </c>
      <c r="Q1012" s="16">
        <v>37.802999999999997</v>
      </c>
      <c r="R1012" s="19" t="s">
        <v>11107</v>
      </c>
      <c r="S1012" s="19" t="s">
        <v>15300</v>
      </c>
    </row>
    <row r="1013" spans="1:19">
      <c r="A1013" s="19" t="s">
        <v>10904</v>
      </c>
      <c r="B1013" s="19" t="s">
        <v>10905</v>
      </c>
      <c r="C1013" s="19" t="s">
        <v>15609</v>
      </c>
      <c r="D1013" s="25" t="s">
        <v>15016</v>
      </c>
      <c r="E1013" s="25"/>
      <c r="F1013" s="25" t="s">
        <v>6178</v>
      </c>
      <c r="G1013" s="19" t="s">
        <v>6176</v>
      </c>
      <c r="H1013" s="19" t="s">
        <v>11106</v>
      </c>
      <c r="I1013" s="3" t="s">
        <v>11105</v>
      </c>
      <c r="J1013" s="25" t="s">
        <v>11876</v>
      </c>
      <c r="K1013" s="25" t="s">
        <v>11877</v>
      </c>
      <c r="L1013" s="20" t="s">
        <v>962</v>
      </c>
      <c r="M1013" s="38">
        <f>Q1013/O1013</f>
        <v>2.1132655341975859</v>
      </c>
      <c r="N1013" s="38">
        <f>P1013/O1013</f>
        <v>0.87036209208761739</v>
      </c>
      <c r="O1013" s="16">
        <v>17.896000000000001</v>
      </c>
      <c r="P1013" s="16">
        <v>15.576000000000001</v>
      </c>
      <c r="Q1013" s="16">
        <v>37.819000000000003</v>
      </c>
      <c r="R1013" s="19" t="s">
        <v>11107</v>
      </c>
      <c r="S1013" s="19" t="s">
        <v>15300</v>
      </c>
    </row>
    <row r="1014" spans="1:19">
      <c r="A1014" s="19" t="s">
        <v>10902</v>
      </c>
      <c r="B1014" s="19" t="s">
        <v>10905</v>
      </c>
      <c r="C1014" s="19" t="s">
        <v>15609</v>
      </c>
      <c r="D1014" s="25" t="s">
        <v>14109</v>
      </c>
      <c r="E1014" s="25" t="s">
        <v>1230</v>
      </c>
      <c r="F1014" s="20" t="s">
        <v>957</v>
      </c>
      <c r="G1014" s="19" t="s">
        <v>958</v>
      </c>
      <c r="H1014" s="19" t="s">
        <v>1231</v>
      </c>
      <c r="I1014" s="19" t="s">
        <v>1231</v>
      </c>
      <c r="J1014" s="20" t="s">
        <v>1232</v>
      </c>
      <c r="K1014" s="20" t="s">
        <v>1233</v>
      </c>
      <c r="L1014" s="20" t="s">
        <v>962</v>
      </c>
      <c r="M1014" s="38">
        <v>2.2666019419999999</v>
      </c>
      <c r="N1014" s="38">
        <v>0.98537216800000005</v>
      </c>
      <c r="O1014" s="16">
        <v>15.45</v>
      </c>
      <c r="P1014" s="16">
        <v>15.224</v>
      </c>
      <c r="Q1014" s="16">
        <v>35.018999999999998</v>
      </c>
      <c r="R1014" s="19" t="s">
        <v>963</v>
      </c>
      <c r="S1014" s="19" t="s">
        <v>9469</v>
      </c>
    </row>
    <row r="1015" spans="1:19">
      <c r="A1015" s="19" t="s">
        <v>10904</v>
      </c>
      <c r="B1015" s="19" t="s">
        <v>10905</v>
      </c>
      <c r="C1015" s="3" t="s">
        <v>17020</v>
      </c>
      <c r="D1015" s="3" t="s">
        <v>13765</v>
      </c>
      <c r="E1015" s="25" t="s">
        <v>9751</v>
      </c>
      <c r="F1015" s="25" t="s">
        <v>1280</v>
      </c>
      <c r="G1015" s="19" t="s">
        <v>9750</v>
      </c>
      <c r="H1015" s="19"/>
      <c r="I1015" s="19" t="s">
        <v>13700</v>
      </c>
      <c r="J1015" s="26" t="s">
        <v>13759</v>
      </c>
      <c r="K1015" s="26" t="s">
        <v>13760</v>
      </c>
      <c r="L1015" s="20" t="s">
        <v>962</v>
      </c>
      <c r="M1015" s="36">
        <v>2.08478260869565</v>
      </c>
      <c r="N1015" s="36">
        <v>0.84891304347826102</v>
      </c>
      <c r="O1015" s="160">
        <v>18.399999999999999</v>
      </c>
      <c r="P1015" s="160">
        <v>15.62</v>
      </c>
      <c r="Q1015" s="160">
        <v>38.36</v>
      </c>
      <c r="R1015" s="58" t="s">
        <v>9664</v>
      </c>
      <c r="S1015" s="19" t="s">
        <v>10653</v>
      </c>
    </row>
    <row r="1016" spans="1:19">
      <c r="A1016" s="19" t="s">
        <v>10904</v>
      </c>
      <c r="B1016" s="19" t="s">
        <v>10905</v>
      </c>
      <c r="C1016" s="3" t="s">
        <v>17020</v>
      </c>
      <c r="D1016" s="3" t="s">
        <v>13765</v>
      </c>
      <c r="E1016" s="25" t="s">
        <v>9752</v>
      </c>
      <c r="F1016" s="25" t="s">
        <v>1280</v>
      </c>
      <c r="G1016" s="19" t="s">
        <v>9750</v>
      </c>
      <c r="H1016" s="19"/>
      <c r="I1016" s="19" t="s">
        <v>13700</v>
      </c>
      <c r="J1016" s="26" t="s">
        <v>13759</v>
      </c>
      <c r="K1016" s="26" t="s">
        <v>13760</v>
      </c>
      <c r="L1016" s="20" t="s">
        <v>962</v>
      </c>
      <c r="M1016" s="36">
        <v>2.0875475802066301</v>
      </c>
      <c r="N1016" s="36">
        <v>0.84991843393148403</v>
      </c>
      <c r="O1016" s="160">
        <v>18.39</v>
      </c>
      <c r="P1016" s="160">
        <v>15.63</v>
      </c>
      <c r="Q1016" s="160">
        <v>38.39</v>
      </c>
      <c r="R1016" s="58" t="s">
        <v>9664</v>
      </c>
      <c r="S1016" s="19" t="s">
        <v>10653</v>
      </c>
    </row>
    <row r="1017" spans="1:19">
      <c r="A1017" s="19" t="s">
        <v>10902</v>
      </c>
      <c r="B1017" s="19" t="s">
        <v>10905</v>
      </c>
      <c r="C1017" s="19" t="s">
        <v>17020</v>
      </c>
      <c r="D1017" s="3" t="s">
        <v>15167</v>
      </c>
      <c r="E1017" s="25" t="s">
        <v>1541</v>
      </c>
      <c r="F1017" s="20" t="s">
        <v>1280</v>
      </c>
      <c r="G1017" s="19" t="s">
        <v>1411</v>
      </c>
      <c r="H1017" s="19"/>
      <c r="I1017" s="19" t="s">
        <v>1542</v>
      </c>
      <c r="J1017" s="20" t="s">
        <v>1449</v>
      </c>
      <c r="K1017" s="20" t="s">
        <v>1450</v>
      </c>
      <c r="L1017" s="20" t="s">
        <v>962</v>
      </c>
      <c r="M1017" s="38">
        <v>2.0846</v>
      </c>
      <c r="N1017" s="38">
        <v>0.85050000000000003</v>
      </c>
      <c r="O1017" s="16">
        <v>18.346</v>
      </c>
      <c r="P1017" s="16">
        <v>15.603999999999999</v>
      </c>
      <c r="Q1017" s="16">
        <v>38.24</v>
      </c>
      <c r="R1017" s="19" t="s">
        <v>9457</v>
      </c>
      <c r="S1017" s="19" t="s">
        <v>15260</v>
      </c>
    </row>
    <row r="1018" spans="1:19">
      <c r="A1018" s="19" t="s">
        <v>10904</v>
      </c>
      <c r="B1018" s="19" t="s">
        <v>10905</v>
      </c>
      <c r="C1018" s="19" t="s">
        <v>17020</v>
      </c>
      <c r="D1018" s="25" t="s">
        <v>10945</v>
      </c>
      <c r="E1018" s="25" t="s">
        <v>1478</v>
      </c>
      <c r="F1018" s="20" t="s">
        <v>1280</v>
      </c>
      <c r="G1018" s="19" t="s">
        <v>1399</v>
      </c>
      <c r="H1018" s="19"/>
      <c r="I1018" s="19" t="s">
        <v>1474</v>
      </c>
      <c r="J1018" s="20" t="s">
        <v>1475</v>
      </c>
      <c r="K1018" s="20" t="s">
        <v>1476</v>
      </c>
      <c r="L1018" s="20" t="s">
        <v>962</v>
      </c>
      <c r="M1018" s="38">
        <v>2.0832999999999999</v>
      </c>
      <c r="N1018" s="38">
        <v>0.84809999999999997</v>
      </c>
      <c r="O1018" s="16">
        <v>18.411000000000001</v>
      </c>
      <c r="P1018" s="16">
        <v>15.616</v>
      </c>
      <c r="Q1018" s="16">
        <v>38.35</v>
      </c>
      <c r="R1018" s="19" t="s">
        <v>9457</v>
      </c>
      <c r="S1018" s="19" t="s">
        <v>15260</v>
      </c>
    </row>
    <row r="1019" spans="1:19">
      <c r="A1019" s="19" t="s">
        <v>10904</v>
      </c>
      <c r="B1019" s="19" t="s">
        <v>10905</v>
      </c>
      <c r="C1019" s="19" t="s">
        <v>17020</v>
      </c>
      <c r="D1019" s="25" t="s">
        <v>10945</v>
      </c>
      <c r="E1019" s="25" t="s">
        <v>1477</v>
      </c>
      <c r="F1019" s="20" t="s">
        <v>1280</v>
      </c>
      <c r="G1019" s="19" t="s">
        <v>1399</v>
      </c>
      <c r="H1019" s="19"/>
      <c r="I1019" s="19" t="s">
        <v>1474</v>
      </c>
      <c r="J1019" s="20" t="s">
        <v>1475</v>
      </c>
      <c r="K1019" s="20" t="s">
        <v>1476</v>
      </c>
      <c r="L1019" s="20" t="s">
        <v>962</v>
      </c>
      <c r="M1019" s="38">
        <v>2.0828000000000002</v>
      </c>
      <c r="N1019" s="38">
        <v>0.84689999999999999</v>
      </c>
      <c r="O1019" s="16">
        <v>18.440000000000001</v>
      </c>
      <c r="P1019" s="16">
        <v>15.618</v>
      </c>
      <c r="Q1019" s="16">
        <v>38.4</v>
      </c>
      <c r="R1019" s="19" t="s">
        <v>9457</v>
      </c>
      <c r="S1019" s="19" t="s">
        <v>15260</v>
      </c>
    </row>
    <row r="1020" spans="1:19">
      <c r="A1020" s="19" t="s">
        <v>10904</v>
      </c>
      <c r="B1020" s="19" t="s">
        <v>10905</v>
      </c>
      <c r="C1020" s="19" t="s">
        <v>17020</v>
      </c>
      <c r="D1020" s="25" t="s">
        <v>10945</v>
      </c>
      <c r="E1020" s="25" t="s">
        <v>1479</v>
      </c>
      <c r="F1020" s="20" t="s">
        <v>1280</v>
      </c>
      <c r="G1020" s="19" t="s">
        <v>1399</v>
      </c>
      <c r="H1020" s="19"/>
      <c r="I1020" s="19" t="s">
        <v>1474</v>
      </c>
      <c r="J1020" s="20" t="s">
        <v>1475</v>
      </c>
      <c r="K1020" s="20" t="s">
        <v>1476</v>
      </c>
      <c r="L1020" s="20" t="s">
        <v>962</v>
      </c>
      <c r="M1020" s="38">
        <v>2.0834999999999999</v>
      </c>
      <c r="N1020" s="38">
        <v>0.84689999999999999</v>
      </c>
      <c r="O1020" s="16">
        <v>18.440999999999999</v>
      </c>
      <c r="P1020" s="16">
        <v>15.617000000000001</v>
      </c>
      <c r="Q1020" s="16">
        <v>38.42</v>
      </c>
      <c r="R1020" s="19" t="s">
        <v>9457</v>
      </c>
      <c r="S1020" s="19" t="s">
        <v>15260</v>
      </c>
    </row>
    <row r="1021" spans="1:19">
      <c r="A1021" s="19" t="s">
        <v>10904</v>
      </c>
      <c r="B1021" s="19" t="s">
        <v>10905</v>
      </c>
      <c r="C1021" s="19" t="s">
        <v>17020</v>
      </c>
      <c r="D1021" s="25" t="s">
        <v>10945</v>
      </c>
      <c r="E1021" s="25">
        <v>1972</v>
      </c>
      <c r="F1021" s="20" t="s">
        <v>1280</v>
      </c>
      <c r="G1021" s="19" t="s">
        <v>1399</v>
      </c>
      <c r="H1021" s="19"/>
      <c r="I1021" s="19" t="s">
        <v>1481</v>
      </c>
      <c r="J1021" s="20" t="s">
        <v>1475</v>
      </c>
      <c r="K1021" s="20" t="s">
        <v>1476</v>
      </c>
      <c r="L1021" s="20" t="s">
        <v>962</v>
      </c>
      <c r="M1021" s="38">
        <v>2.0829</v>
      </c>
      <c r="N1021" s="38">
        <v>0.84909999999999997</v>
      </c>
      <c r="O1021" s="16">
        <v>18.385999999999999</v>
      </c>
      <c r="P1021" s="16">
        <v>15.612</v>
      </c>
      <c r="Q1021" s="16">
        <v>38.29</v>
      </c>
      <c r="R1021" s="19" t="s">
        <v>9464</v>
      </c>
      <c r="S1021" s="19" t="s">
        <v>9465</v>
      </c>
    </row>
    <row r="1022" spans="1:19">
      <c r="A1022" s="19" t="s">
        <v>10902</v>
      </c>
      <c r="B1022" s="19" t="s">
        <v>10905</v>
      </c>
      <c r="C1022" s="19" t="s">
        <v>17020</v>
      </c>
      <c r="D1022" s="3" t="s">
        <v>13917</v>
      </c>
      <c r="E1022" s="25" t="s">
        <v>1619</v>
      </c>
      <c r="F1022" s="20" t="s">
        <v>1280</v>
      </c>
      <c r="G1022" s="19" t="s">
        <v>1399</v>
      </c>
      <c r="H1022" s="19"/>
      <c r="I1022" s="19" t="s">
        <v>1620</v>
      </c>
      <c r="J1022" s="20" t="s">
        <v>1621</v>
      </c>
      <c r="K1022" s="20" t="s">
        <v>1622</v>
      </c>
      <c r="L1022" s="20" t="s">
        <v>962</v>
      </c>
      <c r="M1022" s="38">
        <v>2.0832999999999999</v>
      </c>
      <c r="N1022" s="38">
        <v>0.84699999999999998</v>
      </c>
      <c r="O1022" s="16">
        <v>18.434999999999999</v>
      </c>
      <c r="P1022" s="16">
        <v>15.615</v>
      </c>
      <c r="Q1022" s="16">
        <v>38.4</v>
      </c>
      <c r="R1022" s="19" t="s">
        <v>9464</v>
      </c>
      <c r="S1022" s="19" t="s">
        <v>9465</v>
      </c>
    </row>
    <row r="1023" spans="1:19">
      <c r="A1023" s="19" t="s">
        <v>10902</v>
      </c>
      <c r="B1023" s="19" t="s">
        <v>10905</v>
      </c>
      <c r="C1023" s="19" t="s">
        <v>17020</v>
      </c>
      <c r="D1023" s="3" t="s">
        <v>12032</v>
      </c>
      <c r="E1023" s="25" t="s">
        <v>10231</v>
      </c>
      <c r="F1023" s="20" t="s">
        <v>1280</v>
      </c>
      <c r="G1023" s="3" t="s">
        <v>10147</v>
      </c>
      <c r="H1023" s="19"/>
      <c r="I1023" s="3" t="s">
        <v>10251</v>
      </c>
      <c r="J1023" s="20" t="s">
        <v>10833</v>
      </c>
      <c r="K1023" s="20" t="s">
        <v>10834</v>
      </c>
      <c r="L1023" s="20" t="s">
        <v>962</v>
      </c>
      <c r="M1023" s="35">
        <v>2.0859899999999998</v>
      </c>
      <c r="N1023" s="35">
        <v>0.84740000000000004</v>
      </c>
      <c r="O1023" s="16">
        <v>18.466999999999999</v>
      </c>
      <c r="P1023" s="16">
        <f>N1023*O1023</f>
        <v>15.6489358</v>
      </c>
      <c r="Q1023" s="16">
        <f>M1023*O1023</f>
        <v>38.521977329999991</v>
      </c>
      <c r="R1023" s="3" t="s">
        <v>10051</v>
      </c>
      <c r="S1023" s="19" t="s">
        <v>10642</v>
      </c>
    </row>
    <row r="1024" spans="1:19">
      <c r="A1024" s="19" t="s">
        <v>10902</v>
      </c>
      <c r="B1024" s="19" t="s">
        <v>10905</v>
      </c>
      <c r="C1024" s="19" t="s">
        <v>15609</v>
      </c>
      <c r="D1024" s="25" t="s">
        <v>15782</v>
      </c>
      <c r="E1024" s="25"/>
      <c r="F1024" s="20" t="s">
        <v>1835</v>
      </c>
      <c r="G1024" s="19" t="s">
        <v>16985</v>
      </c>
      <c r="H1024" s="19"/>
      <c r="I1024" s="19" t="s">
        <v>3602</v>
      </c>
      <c r="J1024" s="20" t="s">
        <v>3603</v>
      </c>
      <c r="K1024" s="20" t="s">
        <v>3604</v>
      </c>
      <c r="L1024" s="20" t="s">
        <v>962</v>
      </c>
      <c r="M1024" s="38">
        <v>2.0990153170000001</v>
      </c>
      <c r="N1024" s="38">
        <v>0.85503282300000005</v>
      </c>
      <c r="O1024" s="16">
        <v>18.28</v>
      </c>
      <c r="P1024" s="16">
        <v>15.63</v>
      </c>
      <c r="Q1024" s="16">
        <v>38.369999999999997</v>
      </c>
      <c r="R1024" s="19" t="s">
        <v>340</v>
      </c>
      <c r="S1024" s="19" t="s">
        <v>9458</v>
      </c>
    </row>
    <row r="1025" spans="1:19">
      <c r="A1025" s="19" t="s">
        <v>10902</v>
      </c>
      <c r="B1025" s="19" t="s">
        <v>10905</v>
      </c>
      <c r="C1025" s="19" t="s">
        <v>15609</v>
      </c>
      <c r="D1025" s="25" t="s">
        <v>15782</v>
      </c>
      <c r="E1025" s="25"/>
      <c r="F1025" s="20" t="s">
        <v>1835</v>
      </c>
      <c r="G1025" s="19" t="s">
        <v>16985</v>
      </c>
      <c r="H1025" s="19"/>
      <c r="I1025" s="19" t="s">
        <v>3602</v>
      </c>
      <c r="J1025" s="20" t="s">
        <v>3603</v>
      </c>
      <c r="K1025" s="20" t="s">
        <v>3604</v>
      </c>
      <c r="L1025" s="20" t="s">
        <v>962</v>
      </c>
      <c r="M1025" s="38">
        <v>2.0988530860000001</v>
      </c>
      <c r="N1025" s="38">
        <v>0.85472419399999999</v>
      </c>
      <c r="O1025" s="16">
        <v>18.309999999999999</v>
      </c>
      <c r="P1025" s="16">
        <v>15.65</v>
      </c>
      <c r="Q1025" s="16">
        <v>38.43</v>
      </c>
      <c r="R1025" s="19" t="s">
        <v>340</v>
      </c>
      <c r="S1025" s="19" t="s">
        <v>9458</v>
      </c>
    </row>
    <row r="1026" spans="1:19">
      <c r="A1026" s="19" t="s">
        <v>10902</v>
      </c>
      <c r="B1026" s="19" t="s">
        <v>10905</v>
      </c>
      <c r="C1026" s="19" t="s">
        <v>15609</v>
      </c>
      <c r="D1026" s="25" t="s">
        <v>15782</v>
      </c>
      <c r="E1026" s="25"/>
      <c r="F1026" s="20" t="s">
        <v>1835</v>
      </c>
      <c r="G1026" s="19" t="s">
        <v>15859</v>
      </c>
      <c r="H1026" s="19"/>
      <c r="I1026" s="19" t="s">
        <v>2659</v>
      </c>
      <c r="J1026" s="20" t="s">
        <v>2660</v>
      </c>
      <c r="K1026" s="20" t="s">
        <v>2661</v>
      </c>
      <c r="L1026" s="20" t="s">
        <v>962</v>
      </c>
      <c r="M1026" s="38">
        <v>2.0927152320000002</v>
      </c>
      <c r="N1026" s="38">
        <v>0.85039626499999998</v>
      </c>
      <c r="O1026" s="16">
        <v>18.422000000000001</v>
      </c>
      <c r="P1026" s="16">
        <v>15.666</v>
      </c>
      <c r="Q1026" s="16">
        <v>38.552</v>
      </c>
      <c r="R1026" s="19" t="s">
        <v>340</v>
      </c>
      <c r="S1026" s="19" t="s">
        <v>9458</v>
      </c>
    </row>
    <row r="1027" spans="1:19">
      <c r="A1027" s="19" t="s">
        <v>10902</v>
      </c>
      <c r="B1027" s="19" t="s">
        <v>10905</v>
      </c>
      <c r="C1027" s="19" t="s">
        <v>17020</v>
      </c>
      <c r="D1027" s="3" t="s">
        <v>12742</v>
      </c>
      <c r="E1027" s="5" t="s">
        <v>12518</v>
      </c>
      <c r="F1027" s="59" t="s">
        <v>15877</v>
      </c>
      <c r="G1027" s="59" t="s">
        <v>12519</v>
      </c>
      <c r="H1027" s="59" t="s">
        <v>2</v>
      </c>
      <c r="I1027" s="59" t="s">
        <v>12520</v>
      </c>
      <c r="J1027" s="25" t="s">
        <v>12740</v>
      </c>
      <c r="K1027" s="25" t="s">
        <v>12741</v>
      </c>
      <c r="L1027" s="59" t="s">
        <v>962</v>
      </c>
      <c r="M1027" s="144">
        <v>2.0984099999999999</v>
      </c>
      <c r="N1027" s="144">
        <v>0.85289000000000004</v>
      </c>
      <c r="O1027" s="198">
        <v>18.376999999999999</v>
      </c>
      <c r="P1027" s="16">
        <f>N1027*O1027</f>
        <v>15.67355953</v>
      </c>
      <c r="Q1027" s="16">
        <f>M1027*O1027</f>
        <v>38.562480569999998</v>
      </c>
      <c r="R1027" s="19" t="s">
        <v>36</v>
      </c>
      <c r="S1027" s="19" t="s">
        <v>15298</v>
      </c>
    </row>
    <row r="1028" spans="1:19">
      <c r="A1028" s="19" t="s">
        <v>10902</v>
      </c>
      <c r="B1028" s="19" t="s">
        <v>10905</v>
      </c>
      <c r="C1028" s="19" t="s">
        <v>17020</v>
      </c>
      <c r="D1028" s="3" t="s">
        <v>12742</v>
      </c>
      <c r="E1028" s="5" t="s">
        <v>12521</v>
      </c>
      <c r="F1028" s="59" t="s">
        <v>15877</v>
      </c>
      <c r="G1028" s="59" t="s">
        <v>12519</v>
      </c>
      <c r="H1028" s="59" t="s">
        <v>2</v>
      </c>
      <c r="I1028" s="59" t="s">
        <v>12520</v>
      </c>
      <c r="J1028" s="25" t="s">
        <v>12740</v>
      </c>
      <c r="K1028" s="25" t="s">
        <v>12741</v>
      </c>
      <c r="L1028" s="59" t="s">
        <v>962</v>
      </c>
      <c r="M1028" s="144">
        <v>2.1005099999999999</v>
      </c>
      <c r="N1028" s="144">
        <v>0.85331999999999997</v>
      </c>
      <c r="O1028" s="198">
        <v>18.395</v>
      </c>
      <c r="P1028" s="16">
        <f>N1028*O1028</f>
        <v>15.696821399999999</v>
      </c>
      <c r="Q1028" s="16">
        <f>M1028*O1028</f>
        <v>38.63888145</v>
      </c>
      <c r="R1028" s="19" t="s">
        <v>36</v>
      </c>
      <c r="S1028" s="19" t="s">
        <v>15298</v>
      </c>
    </row>
    <row r="1029" spans="1:19">
      <c r="A1029" s="19" t="s">
        <v>10904</v>
      </c>
      <c r="B1029" s="19" t="s">
        <v>10905</v>
      </c>
      <c r="C1029" s="19" t="s">
        <v>15609</v>
      </c>
      <c r="D1029" s="25" t="s">
        <v>11873</v>
      </c>
      <c r="E1029" s="25"/>
      <c r="F1029" s="20" t="s">
        <v>1835</v>
      </c>
      <c r="G1029" s="19" t="s">
        <v>15867</v>
      </c>
      <c r="H1029" s="19" t="s">
        <v>3074</v>
      </c>
      <c r="I1029" s="19" t="s">
        <v>3257</v>
      </c>
      <c r="J1029" s="20" t="s">
        <v>3258</v>
      </c>
      <c r="K1029" s="20" t="s">
        <v>3259</v>
      </c>
      <c r="L1029" s="20" t="s">
        <v>962</v>
      </c>
      <c r="M1029" s="38">
        <v>2.1285851669999998</v>
      </c>
      <c r="N1029" s="38">
        <v>0.87944787000000002</v>
      </c>
      <c r="O1029" s="16">
        <v>17.677</v>
      </c>
      <c r="P1029" s="16">
        <v>15.545999999999999</v>
      </c>
      <c r="Q1029" s="16">
        <v>37.627000000000002</v>
      </c>
      <c r="R1029" s="19" t="s">
        <v>340</v>
      </c>
      <c r="S1029" s="19" t="s">
        <v>9458</v>
      </c>
    </row>
    <row r="1030" spans="1:19">
      <c r="A1030" s="19" t="s">
        <v>10904</v>
      </c>
      <c r="B1030" s="19" t="s">
        <v>10905</v>
      </c>
      <c r="C1030" s="19" t="s">
        <v>15609</v>
      </c>
      <c r="D1030" s="25" t="s">
        <v>11873</v>
      </c>
      <c r="E1030" s="25"/>
      <c r="F1030" s="20" t="s">
        <v>1835</v>
      </c>
      <c r="G1030" s="19" t="s">
        <v>15867</v>
      </c>
      <c r="H1030" s="19" t="s">
        <v>3074</v>
      </c>
      <c r="I1030" s="19" t="s">
        <v>3257</v>
      </c>
      <c r="J1030" s="20" t="s">
        <v>3258</v>
      </c>
      <c r="K1030" s="20" t="s">
        <v>3259</v>
      </c>
      <c r="L1030" s="20" t="s">
        <v>962</v>
      </c>
      <c r="M1030" s="38">
        <v>2.1293220339999999</v>
      </c>
      <c r="N1030" s="38">
        <v>0.87932203399999997</v>
      </c>
      <c r="O1030" s="16">
        <v>17.7</v>
      </c>
      <c r="P1030" s="16">
        <v>15.564</v>
      </c>
      <c r="Q1030" s="16">
        <v>37.689</v>
      </c>
      <c r="R1030" s="19" t="s">
        <v>340</v>
      </c>
      <c r="S1030" s="19" t="s">
        <v>9458</v>
      </c>
    </row>
    <row r="1031" spans="1:19">
      <c r="A1031" s="19" t="s">
        <v>10904</v>
      </c>
      <c r="B1031" s="19" t="s">
        <v>10905</v>
      </c>
      <c r="C1031" s="3" t="s">
        <v>15609</v>
      </c>
      <c r="D1031" s="25" t="s">
        <v>12003</v>
      </c>
      <c r="E1031" s="68" t="s">
        <v>8248</v>
      </c>
      <c r="F1031" s="25" t="s">
        <v>8182</v>
      </c>
      <c r="G1031" s="3" t="s">
        <v>8183</v>
      </c>
      <c r="H1031" s="3" t="s">
        <v>8242</v>
      </c>
      <c r="I1031" s="3" t="s">
        <v>8243</v>
      </c>
      <c r="J1031" s="25" t="s">
        <v>8997</v>
      </c>
      <c r="K1031" s="25" t="s">
        <v>8998</v>
      </c>
      <c r="L1031" s="25" t="s">
        <v>962</v>
      </c>
      <c r="M1031" s="35">
        <f t="shared" ref="M1031:M1037" si="22">Q1031/O1031</f>
        <v>2.0211047200000007</v>
      </c>
      <c r="N1031" s="35">
        <f t="shared" ref="N1031:N1037" si="23">P1031/O1031</f>
        <v>0.84072447600000022</v>
      </c>
      <c r="O1031" s="193">
        <v>18.443378827001101</v>
      </c>
      <c r="P1031" s="193">
        <v>15.505800000000001</v>
      </c>
      <c r="Q1031" s="193">
        <v>37.276000000000003</v>
      </c>
      <c r="R1031" s="3" t="s">
        <v>9384</v>
      </c>
      <c r="S1031" s="19" t="s">
        <v>9451</v>
      </c>
    </row>
    <row r="1032" spans="1:19">
      <c r="A1032" s="19" t="s">
        <v>10904</v>
      </c>
      <c r="B1032" s="19" t="s">
        <v>10905</v>
      </c>
      <c r="C1032" s="3" t="s">
        <v>15609</v>
      </c>
      <c r="D1032" s="25" t="s">
        <v>12003</v>
      </c>
      <c r="E1032" s="68" t="s">
        <v>8250</v>
      </c>
      <c r="F1032" s="25" t="s">
        <v>8182</v>
      </c>
      <c r="G1032" s="3" t="s">
        <v>8183</v>
      </c>
      <c r="H1032" s="3" t="s">
        <v>8242</v>
      </c>
      <c r="I1032" s="3" t="s">
        <v>8243</v>
      </c>
      <c r="J1032" s="25" t="s">
        <v>8997</v>
      </c>
      <c r="K1032" s="25" t="s">
        <v>8998</v>
      </c>
      <c r="L1032" s="25" t="s">
        <v>962</v>
      </c>
      <c r="M1032" s="35">
        <f t="shared" si="22"/>
        <v>2.0227639659999959</v>
      </c>
      <c r="N1032" s="35">
        <f t="shared" si="23"/>
        <v>0.8414369499999983</v>
      </c>
      <c r="O1032" s="193">
        <v>18.4297825285662</v>
      </c>
      <c r="P1032" s="193">
        <v>15.5075</v>
      </c>
      <c r="Q1032" s="193">
        <v>37.2791</v>
      </c>
      <c r="R1032" s="3" t="s">
        <v>9384</v>
      </c>
      <c r="S1032" s="19" t="s">
        <v>9451</v>
      </c>
    </row>
    <row r="1033" spans="1:19">
      <c r="A1033" s="19" t="s">
        <v>10904</v>
      </c>
      <c r="B1033" s="19" t="s">
        <v>10905</v>
      </c>
      <c r="C1033" s="3" t="s">
        <v>15609</v>
      </c>
      <c r="D1033" s="25" t="s">
        <v>12003</v>
      </c>
      <c r="E1033" s="68" t="s">
        <v>8245</v>
      </c>
      <c r="F1033" s="25" t="s">
        <v>8182</v>
      </c>
      <c r="G1033" s="3" t="s">
        <v>8183</v>
      </c>
      <c r="H1033" s="3" t="s">
        <v>8242</v>
      </c>
      <c r="I1033" s="3" t="s">
        <v>8243</v>
      </c>
      <c r="J1033" s="25" t="s">
        <v>8997</v>
      </c>
      <c r="K1033" s="25" t="s">
        <v>8998</v>
      </c>
      <c r="L1033" s="25" t="s">
        <v>962</v>
      </c>
      <c r="M1033" s="35">
        <f t="shared" si="22"/>
        <v>2.0243671719999963</v>
      </c>
      <c r="N1033" s="35">
        <f t="shared" si="23"/>
        <v>0.84190993999999841</v>
      </c>
      <c r="O1033" s="193">
        <v>18.422991893883601</v>
      </c>
      <c r="P1033" s="193">
        <v>15.5105</v>
      </c>
      <c r="Q1033" s="193">
        <v>37.294899999999998</v>
      </c>
      <c r="R1033" s="3" t="s">
        <v>9384</v>
      </c>
      <c r="S1033" s="19" t="s">
        <v>9451</v>
      </c>
    </row>
    <row r="1034" spans="1:19">
      <c r="A1034" s="19" t="s">
        <v>10904</v>
      </c>
      <c r="B1034" s="19" t="s">
        <v>10905</v>
      </c>
      <c r="C1034" s="3" t="s">
        <v>15609</v>
      </c>
      <c r="D1034" s="25" t="s">
        <v>12003</v>
      </c>
      <c r="E1034" s="68" t="s">
        <v>8249</v>
      </c>
      <c r="F1034" s="25" t="s">
        <v>8182</v>
      </c>
      <c r="G1034" s="3" t="s">
        <v>8183</v>
      </c>
      <c r="H1034" s="3" t="s">
        <v>8242</v>
      </c>
      <c r="I1034" s="3" t="s">
        <v>8243</v>
      </c>
      <c r="J1034" s="25" t="s">
        <v>8997</v>
      </c>
      <c r="K1034" s="25" t="s">
        <v>8998</v>
      </c>
      <c r="L1034" s="25" t="s">
        <v>962</v>
      </c>
      <c r="M1034" s="35">
        <f t="shared" si="22"/>
        <v>2.0253791400000027</v>
      </c>
      <c r="N1034" s="35">
        <f t="shared" si="23"/>
        <v>0.84213327000000127</v>
      </c>
      <c r="O1034" s="193">
        <v>18.416206261510101</v>
      </c>
      <c r="P1034" s="193">
        <v>15.508900000000001</v>
      </c>
      <c r="Q1034" s="193">
        <v>37.299799999999998</v>
      </c>
      <c r="R1034" s="3" t="s">
        <v>9384</v>
      </c>
      <c r="S1034" s="19" t="s">
        <v>9451</v>
      </c>
    </row>
    <row r="1035" spans="1:19">
      <c r="A1035" s="19" t="s">
        <v>10904</v>
      </c>
      <c r="B1035" s="19" t="s">
        <v>10905</v>
      </c>
      <c r="C1035" s="3" t="s">
        <v>15609</v>
      </c>
      <c r="D1035" s="25" t="s">
        <v>12003</v>
      </c>
      <c r="E1035" s="68" t="s">
        <v>8247</v>
      </c>
      <c r="F1035" s="25" t="s">
        <v>8182</v>
      </c>
      <c r="G1035" s="3" t="s">
        <v>8183</v>
      </c>
      <c r="H1035" s="3" t="s">
        <v>8242</v>
      </c>
      <c r="I1035" s="3" t="s">
        <v>8243</v>
      </c>
      <c r="J1035" s="25" t="s">
        <v>8997</v>
      </c>
      <c r="K1035" s="25" t="s">
        <v>8998</v>
      </c>
      <c r="L1035" s="25" t="s">
        <v>962</v>
      </c>
      <c r="M1035" s="35">
        <f t="shared" si="22"/>
        <v>2.0388772080000037</v>
      </c>
      <c r="N1035" s="35">
        <f t="shared" si="23"/>
        <v>0.8472490540000015</v>
      </c>
      <c r="O1035" s="193">
        <v>18.308311973635998</v>
      </c>
      <c r="P1035" s="193">
        <v>15.511699999999999</v>
      </c>
      <c r="Q1035" s="193">
        <v>37.328400000000002</v>
      </c>
      <c r="R1035" s="3" t="s">
        <v>9384</v>
      </c>
      <c r="S1035" s="19" t="s">
        <v>9451</v>
      </c>
    </row>
    <row r="1036" spans="1:19">
      <c r="A1036" s="19" t="s">
        <v>10904</v>
      </c>
      <c r="B1036" s="19" t="s">
        <v>10905</v>
      </c>
      <c r="C1036" s="3" t="s">
        <v>15609</v>
      </c>
      <c r="D1036" s="25" t="s">
        <v>12003</v>
      </c>
      <c r="E1036" s="68" t="s">
        <v>8244</v>
      </c>
      <c r="F1036" s="25" t="s">
        <v>8182</v>
      </c>
      <c r="G1036" s="3" t="s">
        <v>8183</v>
      </c>
      <c r="H1036" s="3" t="s">
        <v>8242</v>
      </c>
      <c r="I1036" s="3" t="s">
        <v>8243</v>
      </c>
      <c r="J1036" s="25" t="s">
        <v>8997</v>
      </c>
      <c r="K1036" s="25" t="s">
        <v>8998</v>
      </c>
      <c r="L1036" s="25" t="s">
        <v>962</v>
      </c>
      <c r="M1036" s="35">
        <f t="shared" si="22"/>
        <v>2.0416657860000038</v>
      </c>
      <c r="N1036" s="35">
        <f t="shared" si="23"/>
        <v>0.84798430800000157</v>
      </c>
      <c r="O1036" s="193">
        <v>18.294914013904101</v>
      </c>
      <c r="P1036" s="193">
        <v>15.5138</v>
      </c>
      <c r="Q1036" s="193">
        <v>37.3521</v>
      </c>
      <c r="R1036" s="3" t="s">
        <v>9384</v>
      </c>
      <c r="S1036" s="19" t="s">
        <v>9451</v>
      </c>
    </row>
    <row r="1037" spans="1:19">
      <c r="A1037" s="19" t="s">
        <v>10904</v>
      </c>
      <c r="B1037" s="19" t="s">
        <v>10905</v>
      </c>
      <c r="C1037" s="3" t="s">
        <v>15609</v>
      </c>
      <c r="D1037" s="25" t="s">
        <v>12003</v>
      </c>
      <c r="E1037" s="68" t="s">
        <v>8246</v>
      </c>
      <c r="F1037" s="25" t="s">
        <v>8182</v>
      </c>
      <c r="G1037" s="3" t="s">
        <v>8183</v>
      </c>
      <c r="H1037" s="3" t="s">
        <v>8242</v>
      </c>
      <c r="I1037" s="3" t="s">
        <v>8243</v>
      </c>
      <c r="J1037" s="25" t="s">
        <v>8997</v>
      </c>
      <c r="K1037" s="25" t="s">
        <v>8998</v>
      </c>
      <c r="L1037" s="25" t="s">
        <v>962</v>
      </c>
      <c r="M1037" s="35">
        <f t="shared" si="22"/>
        <v>2.1251229566453449</v>
      </c>
      <c r="N1037" s="35">
        <f t="shared" si="23"/>
        <v>0.88204122245913297</v>
      </c>
      <c r="O1037" s="193">
        <v>17.587499999999999</v>
      </c>
      <c r="P1037" s="193">
        <v>15.5129</v>
      </c>
      <c r="Q1037" s="193">
        <v>37.375599999999999</v>
      </c>
      <c r="R1037" s="3" t="s">
        <v>9384</v>
      </c>
      <c r="S1037" s="19" t="s">
        <v>9451</v>
      </c>
    </row>
    <row r="1038" spans="1:19">
      <c r="A1038" s="51" t="s">
        <v>10904</v>
      </c>
      <c r="B1038" s="19" t="s">
        <v>10905</v>
      </c>
      <c r="C1038" s="19" t="s">
        <v>15609</v>
      </c>
      <c r="D1038" s="3" t="s">
        <v>12190</v>
      </c>
      <c r="E1038" s="25"/>
      <c r="F1038" s="20" t="s">
        <v>14992</v>
      </c>
      <c r="G1038" s="19" t="s">
        <v>6063</v>
      </c>
      <c r="H1038" s="19"/>
      <c r="I1038" s="19" t="s">
        <v>6064</v>
      </c>
      <c r="J1038" s="20" t="s">
        <v>6065</v>
      </c>
      <c r="K1038" s="20" t="s">
        <v>6066</v>
      </c>
      <c r="L1038" s="20" t="s">
        <v>962</v>
      </c>
      <c r="M1038" s="38">
        <v>2.1510286870000002</v>
      </c>
      <c r="N1038" s="38">
        <v>0.89620399900000003</v>
      </c>
      <c r="O1038" s="16">
        <v>17.254999999999999</v>
      </c>
      <c r="P1038" s="16">
        <v>15.464</v>
      </c>
      <c r="Q1038" s="16">
        <v>37.116</v>
      </c>
      <c r="R1038" s="19" t="s">
        <v>9420</v>
      </c>
      <c r="S1038" s="19" t="s">
        <v>9467</v>
      </c>
    </row>
    <row r="1039" spans="1:19">
      <c r="A1039" s="19" t="s">
        <v>10904</v>
      </c>
      <c r="B1039" s="19" t="s">
        <v>10905</v>
      </c>
      <c r="C1039" s="19" t="s">
        <v>17020</v>
      </c>
      <c r="D1039" s="25" t="s">
        <v>12144</v>
      </c>
      <c r="E1039" s="25" t="s">
        <v>7299</v>
      </c>
      <c r="F1039" s="20" t="s">
        <v>15693</v>
      </c>
      <c r="G1039" s="19" t="s">
        <v>7151</v>
      </c>
      <c r="H1039" s="19"/>
      <c r="I1039" s="19" t="s">
        <v>7297</v>
      </c>
      <c r="J1039" s="20" t="s">
        <v>7285</v>
      </c>
      <c r="K1039" s="20" t="s">
        <v>7286</v>
      </c>
      <c r="L1039" s="20" t="s">
        <v>962</v>
      </c>
      <c r="M1039" s="38">
        <v>2.0988000000000002</v>
      </c>
      <c r="N1039" s="38">
        <v>0.85602</v>
      </c>
      <c r="O1039" s="16">
        <v>18.277999999999999</v>
      </c>
      <c r="P1039" s="16">
        <v>15.646000000000001</v>
      </c>
      <c r="Q1039" s="16">
        <v>38.362000000000002</v>
      </c>
      <c r="R1039" s="19" t="s">
        <v>36</v>
      </c>
      <c r="S1039" s="19" t="s">
        <v>15298</v>
      </c>
    </row>
    <row r="1040" spans="1:19">
      <c r="A1040" s="19" t="s">
        <v>10902</v>
      </c>
      <c r="B1040" s="19" t="s">
        <v>10905</v>
      </c>
      <c r="C1040" s="19" t="s">
        <v>15609</v>
      </c>
      <c r="D1040" s="3" t="s">
        <v>11970</v>
      </c>
      <c r="E1040" s="25" t="s">
        <v>161</v>
      </c>
      <c r="F1040" s="25" t="s">
        <v>8097</v>
      </c>
      <c r="G1040" s="19"/>
      <c r="H1040" s="19"/>
      <c r="I1040" s="19" t="s">
        <v>160</v>
      </c>
      <c r="J1040" s="20" t="s">
        <v>39</v>
      </c>
      <c r="K1040" s="20" t="s">
        <v>40</v>
      </c>
      <c r="L1040" s="20" t="s">
        <v>962</v>
      </c>
      <c r="M1040" s="38">
        <v>2.0794999999999999</v>
      </c>
      <c r="N1040" s="38">
        <v>0.83589999999999998</v>
      </c>
      <c r="O1040" s="16">
        <v>18.757999999999999</v>
      </c>
      <c r="P1040" s="16">
        <v>15.679061880000001</v>
      </c>
      <c r="Q1040" s="16">
        <v>39.007073419999998</v>
      </c>
      <c r="R1040" s="19" t="s">
        <v>15714</v>
      </c>
      <c r="S1040" s="19" t="s">
        <v>10785</v>
      </c>
    </row>
    <row r="1041" spans="1:19">
      <c r="A1041" s="19" t="s">
        <v>10902</v>
      </c>
      <c r="B1041" s="19" t="s">
        <v>10905</v>
      </c>
      <c r="C1041" s="19" t="s">
        <v>15609</v>
      </c>
      <c r="D1041" s="3" t="s">
        <v>11970</v>
      </c>
      <c r="E1041" s="25" t="s">
        <v>163</v>
      </c>
      <c r="F1041" s="25" t="s">
        <v>8097</v>
      </c>
      <c r="G1041" s="19"/>
      <c r="H1041" s="19"/>
      <c r="I1041" s="19" t="s">
        <v>160</v>
      </c>
      <c r="J1041" s="20" t="s">
        <v>39</v>
      </c>
      <c r="K1041" s="20" t="s">
        <v>40</v>
      </c>
      <c r="L1041" s="20" t="s">
        <v>962</v>
      </c>
      <c r="M1041" s="38">
        <v>2.0796999999999999</v>
      </c>
      <c r="N1041" s="38">
        <v>0.83609999999999995</v>
      </c>
      <c r="O1041" s="16">
        <v>18.757999999999999</v>
      </c>
      <c r="P1041" s="16">
        <v>15.683938960000001</v>
      </c>
      <c r="Q1041" s="16">
        <v>39.011012600000001</v>
      </c>
      <c r="R1041" s="19" t="s">
        <v>15714</v>
      </c>
      <c r="S1041" s="19" t="s">
        <v>10785</v>
      </c>
    </row>
    <row r="1042" spans="1:19">
      <c r="A1042" s="19" t="s">
        <v>10902</v>
      </c>
      <c r="B1042" s="19" t="s">
        <v>10905</v>
      </c>
      <c r="C1042" s="19" t="s">
        <v>15609</v>
      </c>
      <c r="D1042" s="3" t="s">
        <v>11970</v>
      </c>
      <c r="E1042" s="25" t="s">
        <v>159</v>
      </c>
      <c r="F1042" s="25" t="s">
        <v>8097</v>
      </c>
      <c r="G1042" s="19"/>
      <c r="H1042" s="19"/>
      <c r="I1042" s="19" t="s">
        <v>160</v>
      </c>
      <c r="J1042" s="20" t="s">
        <v>39</v>
      </c>
      <c r="K1042" s="20" t="s">
        <v>40</v>
      </c>
      <c r="L1042" s="20" t="s">
        <v>962</v>
      </c>
      <c r="M1042" s="38">
        <v>2.0798999999999999</v>
      </c>
      <c r="N1042" s="38">
        <v>0.83599999999999997</v>
      </c>
      <c r="O1042" s="16">
        <v>18.757999999999999</v>
      </c>
      <c r="P1042" s="16">
        <v>15.68093768</v>
      </c>
      <c r="Q1042" s="16">
        <v>39.01401388</v>
      </c>
      <c r="R1042" s="19" t="s">
        <v>15714</v>
      </c>
      <c r="S1042" s="19" t="s">
        <v>10785</v>
      </c>
    </row>
    <row r="1043" spans="1:19">
      <c r="A1043" s="19" t="s">
        <v>10902</v>
      </c>
      <c r="B1043" s="19" t="s">
        <v>10905</v>
      </c>
      <c r="C1043" s="19" t="s">
        <v>15609</v>
      </c>
      <c r="D1043" s="3" t="s">
        <v>11970</v>
      </c>
      <c r="E1043" s="25" t="s">
        <v>162</v>
      </c>
      <c r="F1043" s="25" t="s">
        <v>8097</v>
      </c>
      <c r="G1043" s="19"/>
      <c r="H1043" s="19"/>
      <c r="I1043" s="19" t="s">
        <v>160</v>
      </c>
      <c r="J1043" s="20" t="s">
        <v>39</v>
      </c>
      <c r="K1043" s="20" t="s">
        <v>40</v>
      </c>
      <c r="L1043" s="20" t="s">
        <v>962</v>
      </c>
      <c r="M1043" s="38">
        <v>2.0804</v>
      </c>
      <c r="N1043" s="38">
        <v>0.83609999999999995</v>
      </c>
      <c r="O1043" s="16">
        <v>18.763999999999999</v>
      </c>
      <c r="P1043" s="16">
        <v>15.688017479999999</v>
      </c>
      <c r="Q1043" s="16">
        <v>39.037000880000001</v>
      </c>
      <c r="R1043" s="19" t="s">
        <v>15714</v>
      </c>
      <c r="S1043" s="19" t="s">
        <v>10785</v>
      </c>
    </row>
    <row r="1044" spans="1:19">
      <c r="A1044" s="19" t="s">
        <v>10902</v>
      </c>
      <c r="B1044" s="19" t="s">
        <v>10905</v>
      </c>
      <c r="C1044" s="19" t="s">
        <v>17020</v>
      </c>
      <c r="D1044" s="3" t="s">
        <v>11970</v>
      </c>
      <c r="E1044" s="25" t="s">
        <v>157</v>
      </c>
      <c r="F1044" s="25" t="s">
        <v>8097</v>
      </c>
      <c r="G1044" s="19" t="s">
        <v>45</v>
      </c>
      <c r="H1044" s="19" t="s">
        <v>158</v>
      </c>
      <c r="I1044" s="19" t="s">
        <v>102</v>
      </c>
      <c r="J1044" s="20" t="s">
        <v>39</v>
      </c>
      <c r="K1044" s="20" t="s">
        <v>40</v>
      </c>
      <c r="L1044" s="20" t="s">
        <v>962</v>
      </c>
      <c r="M1044" s="38">
        <v>2.08114</v>
      </c>
      <c r="N1044" s="38">
        <v>0.83616999999999997</v>
      </c>
      <c r="O1044" s="16">
        <v>18.765999999999998</v>
      </c>
      <c r="P1044" s="16">
        <v>15.692</v>
      </c>
      <c r="Q1044" s="16">
        <v>39.055</v>
      </c>
      <c r="R1044" s="19" t="s">
        <v>36</v>
      </c>
      <c r="S1044" s="19" t="s">
        <v>15298</v>
      </c>
    </row>
    <row r="1045" spans="1:19">
      <c r="A1045" s="19" t="s">
        <v>10902</v>
      </c>
      <c r="B1045" s="19" t="s">
        <v>10905</v>
      </c>
      <c r="C1045" s="19" t="s">
        <v>15609</v>
      </c>
      <c r="D1045" s="25" t="s">
        <v>15681</v>
      </c>
      <c r="E1045" s="25"/>
      <c r="F1045" s="20" t="s">
        <v>1835</v>
      </c>
      <c r="G1045" s="19" t="s">
        <v>15679</v>
      </c>
      <c r="H1045" s="19"/>
      <c r="I1045" s="19" t="s">
        <v>4639</v>
      </c>
      <c r="J1045" s="20" t="s">
        <v>4640</v>
      </c>
      <c r="K1045" s="20" t="s">
        <v>4641</v>
      </c>
      <c r="L1045" s="20" t="s">
        <v>962</v>
      </c>
      <c r="M1045" s="38">
        <v>2.0960000000000001</v>
      </c>
      <c r="N1045" s="38">
        <v>0.85397096500000003</v>
      </c>
      <c r="O1045" s="16">
        <v>18.32</v>
      </c>
      <c r="P1045" s="16">
        <v>15.64</v>
      </c>
      <c r="Q1045" s="16">
        <v>38.398000000000003</v>
      </c>
      <c r="R1045" s="19" t="s">
        <v>340</v>
      </c>
      <c r="S1045" s="19" t="s">
        <v>9458</v>
      </c>
    </row>
    <row r="1046" spans="1:19">
      <c r="A1046" s="19" t="s">
        <v>10902</v>
      </c>
      <c r="B1046" s="19" t="s">
        <v>10905</v>
      </c>
      <c r="C1046" s="19" t="s">
        <v>15609</v>
      </c>
      <c r="D1046" s="25" t="s">
        <v>14120</v>
      </c>
      <c r="E1046" s="25" t="s">
        <v>1073</v>
      </c>
      <c r="F1046" s="20" t="s">
        <v>957</v>
      </c>
      <c r="G1046" s="19" t="s">
        <v>979</v>
      </c>
      <c r="H1046" s="19" t="s">
        <v>1074</v>
      </c>
      <c r="I1046" s="19" t="s">
        <v>1074</v>
      </c>
      <c r="J1046" s="20" t="s">
        <v>1075</v>
      </c>
      <c r="K1046" s="20" t="s">
        <v>1076</v>
      </c>
      <c r="L1046" s="20" t="s">
        <v>962</v>
      </c>
      <c r="M1046" s="38">
        <v>2.2460666279999999</v>
      </c>
      <c r="N1046" s="38">
        <v>0.97815147499999999</v>
      </c>
      <c r="O1046" s="16">
        <v>15.699</v>
      </c>
      <c r="P1046" s="16">
        <v>15.356</v>
      </c>
      <c r="Q1046" s="16">
        <v>35.261000000000003</v>
      </c>
      <c r="R1046" s="19" t="s">
        <v>963</v>
      </c>
      <c r="S1046" s="19" t="s">
        <v>9469</v>
      </c>
    </row>
    <row r="1047" spans="1:19">
      <c r="A1047" s="19" t="s">
        <v>10902</v>
      </c>
      <c r="B1047" s="19" t="s">
        <v>10905</v>
      </c>
      <c r="C1047" s="19" t="s">
        <v>17020</v>
      </c>
      <c r="D1047" s="3" t="s">
        <v>12580</v>
      </c>
      <c r="E1047" s="25" t="s">
        <v>6904</v>
      </c>
      <c r="F1047" s="20" t="s">
        <v>15693</v>
      </c>
      <c r="G1047" s="19" t="s">
        <v>6882</v>
      </c>
      <c r="H1047" s="19"/>
      <c r="I1047" s="19" t="s">
        <v>6905</v>
      </c>
      <c r="J1047" s="20" t="s">
        <v>6906</v>
      </c>
      <c r="K1047" s="20" t="s">
        <v>6907</v>
      </c>
      <c r="L1047" s="20" t="s">
        <v>962</v>
      </c>
      <c r="M1047" s="38">
        <v>2.0814900000000001</v>
      </c>
      <c r="N1047" s="38">
        <v>0.84682000000000002</v>
      </c>
      <c r="O1047" s="16">
        <v>18.478000000000002</v>
      </c>
      <c r="P1047" s="16">
        <v>15.648</v>
      </c>
      <c r="Q1047" s="16">
        <v>38.462000000000003</v>
      </c>
      <c r="R1047" s="19" t="s">
        <v>36</v>
      </c>
      <c r="S1047" s="19" t="s">
        <v>15298</v>
      </c>
    </row>
    <row r="1048" spans="1:19">
      <c r="A1048" s="19" t="s">
        <v>10902</v>
      </c>
      <c r="B1048" s="19" t="s">
        <v>10905</v>
      </c>
      <c r="C1048" s="19" t="s">
        <v>17020</v>
      </c>
      <c r="D1048" s="3" t="s">
        <v>12580</v>
      </c>
      <c r="E1048" s="25" t="s">
        <v>6908</v>
      </c>
      <c r="F1048" s="20" t="s">
        <v>15693</v>
      </c>
      <c r="G1048" s="19" t="s">
        <v>6882</v>
      </c>
      <c r="H1048" s="19"/>
      <c r="I1048" s="19" t="s">
        <v>6905</v>
      </c>
      <c r="J1048" s="20" t="s">
        <v>6906</v>
      </c>
      <c r="K1048" s="20" t="s">
        <v>6907</v>
      </c>
      <c r="L1048" s="20" t="s">
        <v>962</v>
      </c>
      <c r="M1048" s="38">
        <v>2.0826899999999999</v>
      </c>
      <c r="N1048" s="38">
        <v>0.84511000000000003</v>
      </c>
      <c r="O1048" s="16">
        <v>18.495000000000001</v>
      </c>
      <c r="P1048" s="16">
        <v>15.63</v>
      </c>
      <c r="Q1048" s="16">
        <v>38.518999999999998</v>
      </c>
      <c r="R1048" s="19" t="s">
        <v>36</v>
      </c>
      <c r="S1048" s="19" t="s">
        <v>15298</v>
      </c>
    </row>
    <row r="1049" spans="1:19">
      <c r="A1049" s="19" t="s">
        <v>10902</v>
      </c>
      <c r="B1049" s="19" t="s">
        <v>10905</v>
      </c>
      <c r="C1049" s="19" t="s">
        <v>17020</v>
      </c>
      <c r="D1049" s="3" t="s">
        <v>12580</v>
      </c>
      <c r="E1049" s="25" t="s">
        <v>6909</v>
      </c>
      <c r="F1049" s="20" t="s">
        <v>15693</v>
      </c>
      <c r="G1049" s="19" t="s">
        <v>6882</v>
      </c>
      <c r="H1049" s="19"/>
      <c r="I1049" s="19" t="s">
        <v>6905</v>
      </c>
      <c r="J1049" s="20" t="s">
        <v>6906</v>
      </c>
      <c r="K1049" s="20" t="s">
        <v>6907</v>
      </c>
      <c r="L1049" s="20" t="s">
        <v>962</v>
      </c>
      <c r="M1049" s="38">
        <v>2.093</v>
      </c>
      <c r="N1049" s="38">
        <v>0.85187000000000002</v>
      </c>
      <c r="O1049" s="16">
        <v>18.344999999999999</v>
      </c>
      <c r="P1049" s="16">
        <v>15.628</v>
      </c>
      <c r="Q1049" s="16">
        <v>38.396000000000001</v>
      </c>
      <c r="R1049" s="19" t="s">
        <v>36</v>
      </c>
      <c r="S1049" s="19" t="s">
        <v>15298</v>
      </c>
    </row>
    <row r="1050" spans="1:19">
      <c r="A1050" s="19" t="s">
        <v>10902</v>
      </c>
      <c r="B1050" s="19" t="s">
        <v>10905</v>
      </c>
      <c r="C1050" s="19" t="s">
        <v>17020</v>
      </c>
      <c r="D1050" s="3" t="s">
        <v>12580</v>
      </c>
      <c r="E1050" s="25" t="s">
        <v>6910</v>
      </c>
      <c r="F1050" s="20" t="s">
        <v>15693</v>
      </c>
      <c r="G1050" s="19" t="s">
        <v>6882</v>
      </c>
      <c r="H1050" s="19"/>
      <c r="I1050" s="19" t="s">
        <v>6905</v>
      </c>
      <c r="J1050" s="20" t="s">
        <v>6906</v>
      </c>
      <c r="K1050" s="20" t="s">
        <v>6907</v>
      </c>
      <c r="L1050" s="20" t="s">
        <v>962</v>
      </c>
      <c r="M1050" s="38">
        <v>2.0971099999999998</v>
      </c>
      <c r="N1050" s="38">
        <v>0.85463999999999996</v>
      </c>
      <c r="O1050" s="16">
        <v>18.283999999999999</v>
      </c>
      <c r="P1050" s="16">
        <v>15.625999999999999</v>
      </c>
      <c r="Q1050" s="16">
        <v>38.344000000000001</v>
      </c>
      <c r="R1050" s="19" t="s">
        <v>36</v>
      </c>
      <c r="S1050" s="19" t="s">
        <v>15298</v>
      </c>
    </row>
    <row r="1051" spans="1:19">
      <c r="A1051" s="19" t="s">
        <v>10902</v>
      </c>
      <c r="B1051" s="19" t="s">
        <v>10905</v>
      </c>
      <c r="C1051" s="19" t="s">
        <v>15609</v>
      </c>
      <c r="D1051" s="3" t="s">
        <v>12196</v>
      </c>
      <c r="E1051" s="25" t="s">
        <v>1763</v>
      </c>
      <c r="F1051" s="20" t="s">
        <v>9248</v>
      </c>
      <c r="G1051" s="19" t="s">
        <v>1744</v>
      </c>
      <c r="H1051" s="19" t="s">
        <v>1764</v>
      </c>
      <c r="I1051" s="19" t="s">
        <v>1745</v>
      </c>
      <c r="J1051" s="20" t="s">
        <v>1747</v>
      </c>
      <c r="K1051" s="20" t="s">
        <v>1748</v>
      </c>
      <c r="L1051" s="20" t="s">
        <v>962</v>
      </c>
      <c r="M1051" s="38">
        <v>2.0645961389999998</v>
      </c>
      <c r="N1051" s="38">
        <v>0.84314677000000005</v>
      </c>
      <c r="O1051" s="16">
        <v>18.545999999999999</v>
      </c>
      <c r="P1051" s="16">
        <v>15.637</v>
      </c>
      <c r="Q1051" s="16">
        <v>38.29</v>
      </c>
      <c r="R1051" s="19" t="s">
        <v>9419</v>
      </c>
      <c r="S1051" s="19" t="s">
        <v>9466</v>
      </c>
    </row>
    <row r="1052" spans="1:19">
      <c r="A1052" s="19" t="s">
        <v>10902</v>
      </c>
      <c r="B1052" s="19" t="s">
        <v>10905</v>
      </c>
      <c r="C1052" s="19" t="s">
        <v>17020</v>
      </c>
      <c r="D1052" s="3" t="s">
        <v>12196</v>
      </c>
      <c r="E1052" s="25" t="s">
        <v>1754</v>
      </c>
      <c r="F1052" s="20" t="s">
        <v>9248</v>
      </c>
      <c r="G1052" s="19" t="s">
        <v>1744</v>
      </c>
      <c r="H1052" s="19" t="s">
        <v>1753</v>
      </c>
      <c r="I1052" s="19" t="s">
        <v>1745</v>
      </c>
      <c r="J1052" s="20" t="s">
        <v>1747</v>
      </c>
      <c r="K1052" s="20" t="s">
        <v>1748</v>
      </c>
      <c r="L1052" s="20" t="s">
        <v>962</v>
      </c>
      <c r="M1052" s="38">
        <v>2.0755250840000001</v>
      </c>
      <c r="N1052" s="38">
        <v>0.848623354</v>
      </c>
      <c r="O1052" s="16">
        <v>18.378</v>
      </c>
      <c r="P1052" s="16">
        <v>15.596</v>
      </c>
      <c r="Q1052" s="16">
        <v>38.143999999999998</v>
      </c>
      <c r="R1052" s="19" t="s">
        <v>9419</v>
      </c>
      <c r="S1052" s="19" t="s">
        <v>9466</v>
      </c>
    </row>
    <row r="1053" spans="1:19">
      <c r="A1053" s="19" t="s">
        <v>10902</v>
      </c>
      <c r="B1053" s="19" t="s">
        <v>10905</v>
      </c>
      <c r="C1053" s="19" t="s">
        <v>15609</v>
      </c>
      <c r="D1053" s="3" t="s">
        <v>12196</v>
      </c>
      <c r="E1053" s="25" t="s">
        <v>1749</v>
      </c>
      <c r="F1053" s="20" t="s">
        <v>9248</v>
      </c>
      <c r="G1053" s="19" t="s">
        <v>1744</v>
      </c>
      <c r="H1053" s="19" t="s">
        <v>1750</v>
      </c>
      <c r="I1053" s="19" t="s">
        <v>1745</v>
      </c>
      <c r="J1053" s="20" t="s">
        <v>1747</v>
      </c>
      <c r="K1053" s="20" t="s">
        <v>1748</v>
      </c>
      <c r="L1053" s="20" t="s">
        <v>962</v>
      </c>
      <c r="M1053" s="38">
        <v>2.0788070099999998</v>
      </c>
      <c r="N1053" s="38">
        <v>0.849570045</v>
      </c>
      <c r="O1053" s="16">
        <v>18.373999999999999</v>
      </c>
      <c r="P1053" s="16">
        <v>15.61</v>
      </c>
      <c r="Q1053" s="16">
        <v>38.195999999999998</v>
      </c>
      <c r="R1053" s="19" t="s">
        <v>9419</v>
      </c>
      <c r="S1053" s="19" t="s">
        <v>9466</v>
      </c>
    </row>
    <row r="1054" spans="1:19">
      <c r="A1054" s="19" t="s">
        <v>10902</v>
      </c>
      <c r="B1054" s="19" t="s">
        <v>10905</v>
      </c>
      <c r="C1054" s="19" t="s">
        <v>15609</v>
      </c>
      <c r="D1054" s="3" t="s">
        <v>12196</v>
      </c>
      <c r="E1054" s="25" t="s">
        <v>1751</v>
      </c>
      <c r="F1054" s="20" t="s">
        <v>9248</v>
      </c>
      <c r="G1054" s="19" t="s">
        <v>1744</v>
      </c>
      <c r="H1054" s="19" t="s">
        <v>1750</v>
      </c>
      <c r="I1054" s="19" t="s">
        <v>1745</v>
      </c>
      <c r="J1054" s="20" t="s">
        <v>1747</v>
      </c>
      <c r="K1054" s="20" t="s">
        <v>1748</v>
      </c>
      <c r="L1054" s="20" t="s">
        <v>962</v>
      </c>
      <c r="M1054" s="38">
        <v>2.0796407189999999</v>
      </c>
      <c r="N1054" s="38">
        <v>0.84986390899999997</v>
      </c>
      <c r="O1054" s="16">
        <v>18.37</v>
      </c>
      <c r="P1054" s="16">
        <v>15.612</v>
      </c>
      <c r="Q1054" s="16">
        <v>38.203000000000003</v>
      </c>
      <c r="R1054" s="19" t="s">
        <v>9419</v>
      </c>
      <c r="S1054" s="19" t="s">
        <v>9466</v>
      </c>
    </row>
    <row r="1055" spans="1:19">
      <c r="A1055" s="19" t="s">
        <v>10902</v>
      </c>
      <c r="B1055" s="19" t="s">
        <v>10905</v>
      </c>
      <c r="C1055" s="19" t="s">
        <v>15609</v>
      </c>
      <c r="D1055" s="3" t="s">
        <v>12196</v>
      </c>
      <c r="E1055" s="25" t="s">
        <v>1761</v>
      </c>
      <c r="F1055" s="20" t="s">
        <v>9248</v>
      </c>
      <c r="G1055" s="19" t="s">
        <v>1744</v>
      </c>
      <c r="H1055" s="19" t="s">
        <v>1762</v>
      </c>
      <c r="I1055" s="19" t="s">
        <v>1745</v>
      </c>
      <c r="J1055" s="20" t="s">
        <v>1747</v>
      </c>
      <c r="K1055" s="20" t="s">
        <v>1748</v>
      </c>
      <c r="L1055" s="20" t="s">
        <v>962</v>
      </c>
      <c r="M1055" s="38">
        <v>2.0813087669999999</v>
      </c>
      <c r="N1055" s="38">
        <v>0.84901353300000004</v>
      </c>
      <c r="O1055" s="16">
        <v>18.399000000000001</v>
      </c>
      <c r="P1055" s="16">
        <v>15.621</v>
      </c>
      <c r="Q1055" s="16">
        <v>38.293999999999997</v>
      </c>
      <c r="R1055" s="19" t="s">
        <v>9419</v>
      </c>
      <c r="S1055" s="19" t="s">
        <v>9466</v>
      </c>
    </row>
    <row r="1056" spans="1:19">
      <c r="A1056" s="19" t="s">
        <v>10902</v>
      </c>
      <c r="B1056" s="19" t="s">
        <v>10905</v>
      </c>
      <c r="C1056" s="19" t="s">
        <v>15609</v>
      </c>
      <c r="D1056" s="3" t="s">
        <v>12196</v>
      </c>
      <c r="E1056" s="25" t="s">
        <v>1743</v>
      </c>
      <c r="F1056" s="20" t="s">
        <v>9248</v>
      </c>
      <c r="G1056" s="19" t="s">
        <v>1744</v>
      </c>
      <c r="H1056" s="19" t="s">
        <v>1746</v>
      </c>
      <c r="I1056" s="19" t="s">
        <v>1745</v>
      </c>
      <c r="J1056" s="20" t="s">
        <v>1747</v>
      </c>
      <c r="K1056" s="20" t="s">
        <v>1748</v>
      </c>
      <c r="L1056" s="20" t="s">
        <v>962</v>
      </c>
      <c r="M1056" s="38">
        <v>2.0851607990000001</v>
      </c>
      <c r="N1056" s="38">
        <v>0.85046525500000003</v>
      </c>
      <c r="O1056" s="16">
        <v>18.376999999999999</v>
      </c>
      <c r="P1056" s="16">
        <v>15.629</v>
      </c>
      <c r="Q1056" s="16">
        <v>38.319000000000003</v>
      </c>
      <c r="R1056" s="19" t="s">
        <v>9419</v>
      </c>
      <c r="S1056" s="19" t="s">
        <v>9466</v>
      </c>
    </row>
    <row r="1057" spans="1:19">
      <c r="A1057" s="19" t="s">
        <v>10902</v>
      </c>
      <c r="B1057" s="19" t="s">
        <v>10905</v>
      </c>
      <c r="C1057" s="19" t="s">
        <v>15609</v>
      </c>
      <c r="D1057" s="3" t="s">
        <v>12196</v>
      </c>
      <c r="E1057" s="25" t="s">
        <v>1756</v>
      </c>
      <c r="F1057" s="20" t="s">
        <v>9248</v>
      </c>
      <c r="G1057" s="19" t="s">
        <v>1744</v>
      </c>
      <c r="H1057" s="19" t="s">
        <v>1753</v>
      </c>
      <c r="I1057" s="19" t="s">
        <v>1745</v>
      </c>
      <c r="J1057" s="20" t="s">
        <v>1747</v>
      </c>
      <c r="K1057" s="20" t="s">
        <v>1748</v>
      </c>
      <c r="L1057" s="20" t="s">
        <v>962</v>
      </c>
      <c r="M1057" s="38">
        <v>2.096402087</v>
      </c>
      <c r="N1057" s="38">
        <v>0.85641307300000002</v>
      </c>
      <c r="O1057" s="16">
        <v>18.204999999999998</v>
      </c>
      <c r="P1057" s="16">
        <v>15.590999999999999</v>
      </c>
      <c r="Q1057" s="16">
        <v>38.164999999999999</v>
      </c>
      <c r="R1057" s="19" t="s">
        <v>9419</v>
      </c>
      <c r="S1057" s="19" t="s">
        <v>9466</v>
      </c>
    </row>
    <row r="1058" spans="1:19">
      <c r="A1058" s="19" t="s">
        <v>10902</v>
      </c>
      <c r="B1058" s="19" t="s">
        <v>10905</v>
      </c>
      <c r="C1058" s="3" t="s">
        <v>17020</v>
      </c>
      <c r="D1058" s="85" t="s">
        <v>14170</v>
      </c>
      <c r="E1058" s="25" t="s">
        <v>9784</v>
      </c>
      <c r="F1058" s="25" t="s">
        <v>1280</v>
      </c>
      <c r="G1058" s="116" t="s">
        <v>1399</v>
      </c>
      <c r="H1058" s="19"/>
      <c r="I1058" s="19" t="s">
        <v>13722</v>
      </c>
      <c r="J1058" s="25" t="s">
        <v>14171</v>
      </c>
      <c r="K1058" s="25" t="s">
        <v>14172</v>
      </c>
      <c r="L1058" s="20" t="s">
        <v>962</v>
      </c>
      <c r="M1058" s="36">
        <v>2.0984598459845998</v>
      </c>
      <c r="N1058" s="36">
        <v>0.85808580858085803</v>
      </c>
      <c r="O1058" s="160">
        <v>18.18</v>
      </c>
      <c r="P1058" s="160">
        <v>15.6</v>
      </c>
      <c r="Q1058" s="160">
        <v>38.15</v>
      </c>
      <c r="R1058" s="58" t="s">
        <v>9664</v>
      </c>
      <c r="S1058" s="19" t="s">
        <v>10653</v>
      </c>
    </row>
    <row r="1059" spans="1:19">
      <c r="A1059" s="19" t="s">
        <v>10902</v>
      </c>
      <c r="B1059" s="19" t="s">
        <v>10905</v>
      </c>
      <c r="C1059" s="3" t="s">
        <v>17020</v>
      </c>
      <c r="D1059" s="85" t="s">
        <v>14170</v>
      </c>
      <c r="E1059" s="25" t="s">
        <v>9789</v>
      </c>
      <c r="F1059" s="25" t="s">
        <v>1280</v>
      </c>
      <c r="G1059" s="116" t="s">
        <v>1399</v>
      </c>
      <c r="H1059" s="19"/>
      <c r="I1059" s="19" t="s">
        <v>13725</v>
      </c>
      <c r="J1059" s="25" t="s">
        <v>14171</v>
      </c>
      <c r="K1059" s="25" t="s">
        <v>14172</v>
      </c>
      <c r="L1059" s="20" t="s">
        <v>962</v>
      </c>
      <c r="M1059" s="36">
        <v>2.0989554700384798</v>
      </c>
      <c r="N1059" s="36">
        <v>0.858163826278175</v>
      </c>
      <c r="O1059" s="160">
        <v>18.190000000000001</v>
      </c>
      <c r="P1059" s="160">
        <v>15.61</v>
      </c>
      <c r="Q1059" s="160">
        <v>38.18</v>
      </c>
      <c r="R1059" s="58" t="s">
        <v>9664</v>
      </c>
      <c r="S1059" s="19" t="s">
        <v>10653</v>
      </c>
    </row>
    <row r="1060" spans="1:19">
      <c r="A1060" s="49" t="s">
        <v>10904</v>
      </c>
      <c r="B1060" s="49" t="s">
        <v>10905</v>
      </c>
      <c r="C1060" s="3" t="s">
        <v>15609</v>
      </c>
      <c r="D1060" s="66" t="s">
        <v>15427</v>
      </c>
      <c r="E1060" s="3"/>
      <c r="F1060" s="66" t="s">
        <v>8182</v>
      </c>
      <c r="G1060" s="3" t="s">
        <v>15429</v>
      </c>
      <c r="H1060" s="3"/>
      <c r="I1060" s="71" t="s">
        <v>15422</v>
      </c>
      <c r="J1060" s="25" t="s">
        <v>15449</v>
      </c>
      <c r="K1060" s="25" t="s">
        <v>15450</v>
      </c>
      <c r="L1060" s="3" t="s">
        <v>962</v>
      </c>
      <c r="M1060" s="35">
        <f>Q1060/O1060</f>
        <v>2.118843683083512</v>
      </c>
      <c r="N1060" s="35">
        <f>P1060/O1060</f>
        <v>0.8760284007663699</v>
      </c>
      <c r="O1060" s="151">
        <v>17.745999999999999</v>
      </c>
      <c r="P1060" s="151">
        <v>15.545999999999999</v>
      </c>
      <c r="Q1060" s="151">
        <v>37.600999999999999</v>
      </c>
      <c r="R1060" s="3" t="s">
        <v>15437</v>
      </c>
      <c r="S1060" s="49" t="s">
        <v>15720</v>
      </c>
    </row>
    <row r="1061" spans="1:19">
      <c r="A1061" s="19" t="s">
        <v>10902</v>
      </c>
      <c r="B1061" s="19" t="s">
        <v>10905</v>
      </c>
      <c r="C1061" s="3" t="s">
        <v>17020</v>
      </c>
      <c r="D1061" s="3" t="s">
        <v>15768</v>
      </c>
      <c r="E1061" s="25" t="s">
        <v>14600</v>
      </c>
      <c r="F1061" s="25" t="s">
        <v>8097</v>
      </c>
      <c r="G1061" s="3" t="s">
        <v>14616</v>
      </c>
      <c r="H1061" s="3"/>
      <c r="I1061" s="3" t="s">
        <v>14569</v>
      </c>
      <c r="J1061" s="25" t="s">
        <v>15610</v>
      </c>
      <c r="K1061" s="25" t="s">
        <v>15611</v>
      </c>
      <c r="L1061" s="3" t="s">
        <v>962</v>
      </c>
      <c r="M1061" s="35">
        <v>2.1015100000000002</v>
      </c>
      <c r="N1061" s="35">
        <v>0.85631000000000002</v>
      </c>
      <c r="O1061" s="16">
        <v>18.300999999999998</v>
      </c>
      <c r="P1061" s="16">
        <v>15.670999999999999</v>
      </c>
      <c r="Q1061" s="16">
        <v>38.46</v>
      </c>
      <c r="R1061" s="3" t="s">
        <v>14617</v>
      </c>
      <c r="S1061" s="19" t="s">
        <v>15289</v>
      </c>
    </row>
    <row r="1062" spans="1:19">
      <c r="A1062" s="19" t="s">
        <v>10902</v>
      </c>
      <c r="B1062" s="19" t="s">
        <v>10905</v>
      </c>
      <c r="C1062" s="3" t="s">
        <v>17020</v>
      </c>
      <c r="D1062" s="3" t="s">
        <v>15768</v>
      </c>
      <c r="E1062" s="25" t="s">
        <v>14601</v>
      </c>
      <c r="F1062" s="25" t="s">
        <v>8097</v>
      </c>
      <c r="G1062" s="3" t="s">
        <v>14616</v>
      </c>
      <c r="H1062" s="3"/>
      <c r="I1062" s="3" t="s">
        <v>14569</v>
      </c>
      <c r="J1062" s="25" t="s">
        <v>15610</v>
      </c>
      <c r="K1062" s="25" t="s">
        <v>15611</v>
      </c>
      <c r="L1062" s="3" t="s">
        <v>962</v>
      </c>
      <c r="M1062" s="35">
        <v>2.10283</v>
      </c>
      <c r="N1062" s="35">
        <v>0.85650999999999999</v>
      </c>
      <c r="O1062" s="16">
        <v>18.314</v>
      </c>
      <c r="P1062" s="16">
        <v>15.686</v>
      </c>
      <c r="Q1062" s="16">
        <v>38.511000000000003</v>
      </c>
      <c r="R1062" s="3" t="s">
        <v>14617</v>
      </c>
      <c r="S1062" s="19" t="s">
        <v>15289</v>
      </c>
    </row>
    <row r="1063" spans="1:19">
      <c r="A1063" s="19" t="s">
        <v>10902</v>
      </c>
      <c r="B1063" s="19" t="s">
        <v>10905</v>
      </c>
      <c r="C1063" s="19" t="s">
        <v>15609</v>
      </c>
      <c r="D1063" s="3" t="s">
        <v>13595</v>
      </c>
      <c r="E1063" s="25">
        <v>63</v>
      </c>
      <c r="F1063" s="25" t="s">
        <v>1280</v>
      </c>
      <c r="G1063" s="3" t="s">
        <v>10311</v>
      </c>
      <c r="H1063" s="3" t="s">
        <v>13555</v>
      </c>
      <c r="I1063" s="3" t="s">
        <v>13594</v>
      </c>
      <c r="J1063" s="20" t="s">
        <v>13641</v>
      </c>
      <c r="K1063" s="20" t="s">
        <v>13642</v>
      </c>
      <c r="L1063" s="25" t="s">
        <v>962</v>
      </c>
      <c r="M1063" s="38">
        <f>Q1063/O1063</f>
        <v>2.1087578391462207</v>
      </c>
      <c r="N1063" s="38">
        <f>P1063/O1063</f>
        <v>0.86093079546704809</v>
      </c>
      <c r="O1063" s="16">
        <v>18.178000000000001</v>
      </c>
      <c r="P1063" s="16">
        <v>15.65</v>
      </c>
      <c r="Q1063" s="16">
        <v>38.332999999999998</v>
      </c>
      <c r="R1063" s="3" t="s">
        <v>13583</v>
      </c>
      <c r="S1063" s="16" t="s">
        <v>15276</v>
      </c>
    </row>
    <row r="1064" spans="1:19">
      <c r="A1064" s="19" t="s">
        <v>10902</v>
      </c>
      <c r="B1064" s="19" t="s">
        <v>10905</v>
      </c>
      <c r="C1064" s="19" t="s">
        <v>17020</v>
      </c>
      <c r="D1064" s="25" t="s">
        <v>15682</v>
      </c>
      <c r="E1064" s="25"/>
      <c r="F1064" s="20" t="s">
        <v>1835</v>
      </c>
      <c r="G1064" s="19" t="s">
        <v>15679</v>
      </c>
      <c r="H1064" s="19"/>
      <c r="I1064" s="19" t="s">
        <v>4648</v>
      </c>
      <c r="J1064" s="20" t="s">
        <v>4649</v>
      </c>
      <c r="K1064" s="20" t="s">
        <v>4650</v>
      </c>
      <c r="L1064" s="20" t="s">
        <v>962</v>
      </c>
      <c r="M1064" s="38">
        <v>2.0640000000000001</v>
      </c>
      <c r="N1064" s="38">
        <v>0.83752093800000005</v>
      </c>
      <c r="O1064" s="16">
        <v>18.625</v>
      </c>
      <c r="P1064" s="16">
        <v>15.603999999999999</v>
      </c>
      <c r="Q1064" s="16">
        <v>38.439</v>
      </c>
      <c r="R1064" s="19" t="s">
        <v>9391</v>
      </c>
      <c r="S1064" s="19" t="s">
        <v>9594</v>
      </c>
    </row>
    <row r="1065" spans="1:19">
      <c r="A1065" s="19" t="s">
        <v>10902</v>
      </c>
      <c r="B1065" s="19" t="s">
        <v>10905</v>
      </c>
      <c r="C1065" s="19" t="s">
        <v>15609</v>
      </c>
      <c r="D1065" s="25" t="s">
        <v>14122</v>
      </c>
      <c r="E1065" s="25" t="s">
        <v>1267</v>
      </c>
      <c r="F1065" s="20" t="s">
        <v>957</v>
      </c>
      <c r="G1065" s="19" t="s">
        <v>974</v>
      </c>
      <c r="H1065" s="19" t="s">
        <v>1268</v>
      </c>
      <c r="I1065" s="19" t="s">
        <v>1268</v>
      </c>
      <c r="J1065" s="20" t="s">
        <v>1269</v>
      </c>
      <c r="K1065" s="20" t="s">
        <v>1270</v>
      </c>
      <c r="L1065" s="20" t="s">
        <v>962</v>
      </c>
      <c r="M1065" s="38">
        <v>2.3273833399999999</v>
      </c>
      <c r="N1065" s="38">
        <v>1.014975264</v>
      </c>
      <c r="O1065" s="16">
        <v>14.958</v>
      </c>
      <c r="P1065" s="16">
        <v>15.182</v>
      </c>
      <c r="Q1065" s="16">
        <v>34.813000000000002</v>
      </c>
      <c r="R1065" s="19" t="s">
        <v>963</v>
      </c>
      <c r="S1065" s="19" t="s">
        <v>9469</v>
      </c>
    </row>
    <row r="1066" spans="1:19">
      <c r="A1066" s="51" t="s">
        <v>10904</v>
      </c>
      <c r="B1066" s="19" t="s">
        <v>10905</v>
      </c>
      <c r="C1066" s="3" t="s">
        <v>15609</v>
      </c>
      <c r="D1066" s="67" t="s">
        <v>15409</v>
      </c>
      <c r="E1066" s="3"/>
      <c r="F1066" s="67" t="s">
        <v>8182</v>
      </c>
      <c r="G1066" s="3" t="s">
        <v>15410</v>
      </c>
      <c r="H1066" s="3"/>
      <c r="I1066" s="70" t="s">
        <v>15408</v>
      </c>
      <c r="J1066" s="47" t="s">
        <v>15451</v>
      </c>
      <c r="K1066" s="47" t="s">
        <v>15452</v>
      </c>
      <c r="L1066" s="3" t="s">
        <v>962</v>
      </c>
      <c r="M1066" s="35">
        <f>Q1066/O1066</f>
        <v>2.0980825551196332</v>
      </c>
      <c r="N1066" s="35">
        <f>P1066/O1066</f>
        <v>0.8625739072774492</v>
      </c>
      <c r="O1066" s="151">
        <v>18.097000000000001</v>
      </c>
      <c r="P1066" s="151">
        <v>15.61</v>
      </c>
      <c r="Q1066" s="151">
        <v>37.969000000000001</v>
      </c>
      <c r="R1066" s="3" t="s">
        <v>15437</v>
      </c>
      <c r="S1066" s="49" t="s">
        <v>15720</v>
      </c>
    </row>
    <row r="1067" spans="1:19">
      <c r="A1067" s="19" t="s">
        <v>10904</v>
      </c>
      <c r="B1067" s="19" t="s">
        <v>10905</v>
      </c>
      <c r="C1067" s="19" t="s">
        <v>15609</v>
      </c>
      <c r="D1067" s="25" t="s">
        <v>14149</v>
      </c>
      <c r="E1067" s="25" t="s">
        <v>6717</v>
      </c>
      <c r="F1067" s="20" t="s">
        <v>15655</v>
      </c>
      <c r="G1067" s="19" t="s">
        <v>6575</v>
      </c>
      <c r="H1067" s="19" t="s">
        <v>6718</v>
      </c>
      <c r="I1067" s="19" t="s">
        <v>6719</v>
      </c>
      <c r="J1067" s="20" t="s">
        <v>6720</v>
      </c>
      <c r="K1067" s="20" t="s">
        <v>6721</v>
      </c>
      <c r="L1067" s="20" t="s">
        <v>962</v>
      </c>
      <c r="M1067" s="38">
        <v>2.0855885230000002</v>
      </c>
      <c r="N1067" s="38">
        <v>0.84740789000000005</v>
      </c>
      <c r="O1067" s="16">
        <v>18.402000000000001</v>
      </c>
      <c r="P1067" s="16">
        <v>15.593999999999999</v>
      </c>
      <c r="Q1067" s="16">
        <v>38.378999999999998</v>
      </c>
      <c r="R1067" s="19" t="s">
        <v>9493</v>
      </c>
      <c r="S1067" s="19" t="s">
        <v>9495</v>
      </c>
    </row>
    <row r="1068" spans="1:19">
      <c r="A1068" s="19" t="s">
        <v>10904</v>
      </c>
      <c r="B1068" s="19" t="s">
        <v>10905</v>
      </c>
      <c r="C1068" s="19" t="s">
        <v>15609</v>
      </c>
      <c r="D1068" s="25" t="s">
        <v>14149</v>
      </c>
      <c r="E1068" s="25" t="s">
        <v>6717</v>
      </c>
      <c r="F1068" s="20" t="s">
        <v>15655</v>
      </c>
      <c r="G1068" s="19" t="s">
        <v>6575</v>
      </c>
      <c r="H1068" s="19" t="s">
        <v>6718</v>
      </c>
      <c r="I1068" s="19" t="s">
        <v>6719</v>
      </c>
      <c r="J1068" s="20" t="s">
        <v>6720</v>
      </c>
      <c r="K1068" s="20" t="s">
        <v>6721</v>
      </c>
      <c r="L1068" s="20" t="s">
        <v>962</v>
      </c>
      <c r="M1068" s="38">
        <v>2.0859514899999998</v>
      </c>
      <c r="N1068" s="38">
        <v>0.84725161400000004</v>
      </c>
      <c r="O1068" s="16">
        <v>18.428999999999998</v>
      </c>
      <c r="P1068" s="16">
        <v>15.614000000000001</v>
      </c>
      <c r="Q1068" s="16">
        <v>38.442</v>
      </c>
      <c r="R1068" s="19" t="s">
        <v>9493</v>
      </c>
      <c r="S1068" s="19" t="s">
        <v>9495</v>
      </c>
    </row>
    <row r="1069" spans="1:19">
      <c r="A1069" s="19" t="s">
        <v>10902</v>
      </c>
      <c r="B1069" s="19" t="s">
        <v>10905</v>
      </c>
      <c r="C1069" s="19" t="s">
        <v>15609</v>
      </c>
      <c r="D1069" s="25" t="s">
        <v>15656</v>
      </c>
      <c r="E1069" s="25" t="s">
        <v>110</v>
      </c>
      <c r="F1069" s="20" t="s">
        <v>8097</v>
      </c>
      <c r="G1069" s="19"/>
      <c r="H1069" s="19"/>
      <c r="I1069" s="19" t="s">
        <v>111</v>
      </c>
      <c r="J1069" s="20" t="s">
        <v>112</v>
      </c>
      <c r="K1069" s="20" t="s">
        <v>113</v>
      </c>
      <c r="L1069" s="20" t="s">
        <v>962</v>
      </c>
      <c r="M1069" s="38">
        <v>2.0865999999999998</v>
      </c>
      <c r="N1069" s="38">
        <v>0.83650000000000002</v>
      </c>
      <c r="O1069" s="16">
        <v>18.745999999999999</v>
      </c>
      <c r="P1069" s="16">
        <v>15.6800917</v>
      </c>
      <c r="Q1069" s="16">
        <v>39.114878709999999</v>
      </c>
      <c r="R1069" s="19" t="s">
        <v>15714</v>
      </c>
      <c r="S1069" s="19" t="s">
        <v>10785</v>
      </c>
    </row>
    <row r="1070" spans="1:19">
      <c r="A1070" s="19" t="s">
        <v>10904</v>
      </c>
      <c r="B1070" s="19" t="s">
        <v>10905</v>
      </c>
      <c r="C1070" s="19" t="s">
        <v>15609</v>
      </c>
      <c r="D1070" s="25" t="s">
        <v>13066</v>
      </c>
      <c r="E1070" s="25"/>
      <c r="F1070" s="25" t="s">
        <v>926</v>
      </c>
      <c r="G1070" s="3" t="s">
        <v>9191</v>
      </c>
      <c r="H1070" s="3"/>
      <c r="I1070" s="3" t="s">
        <v>9206</v>
      </c>
      <c r="J1070" s="25" t="s">
        <v>11471</v>
      </c>
      <c r="K1070" s="25" t="s">
        <v>11472</v>
      </c>
      <c r="L1070" s="20" t="s">
        <v>962</v>
      </c>
      <c r="M1070" s="35">
        <f>Q1070/O1070</f>
        <v>2.2464470078388885</v>
      </c>
      <c r="N1070" s="35">
        <f>P1070/O1070</f>
        <v>0.9782040660251099</v>
      </c>
      <c r="O1070" s="16">
        <v>15.691000000000001</v>
      </c>
      <c r="P1070" s="16">
        <v>15.349</v>
      </c>
      <c r="Q1070" s="16">
        <v>35.249000000000002</v>
      </c>
      <c r="R1070" s="3" t="s">
        <v>9247</v>
      </c>
      <c r="S1070" s="3" t="s">
        <v>9357</v>
      </c>
    </row>
    <row r="1071" spans="1:19">
      <c r="A1071" s="19" t="s">
        <v>10904</v>
      </c>
      <c r="B1071" s="19" t="s">
        <v>10905</v>
      </c>
      <c r="C1071" s="19" t="s">
        <v>15609</v>
      </c>
      <c r="D1071" s="25" t="s">
        <v>13066</v>
      </c>
      <c r="E1071" s="25"/>
      <c r="F1071" s="25" t="s">
        <v>926</v>
      </c>
      <c r="G1071" s="3" t="s">
        <v>9191</v>
      </c>
      <c r="H1071" s="3"/>
      <c r="I1071" s="3" t="s">
        <v>9206</v>
      </c>
      <c r="J1071" s="25" t="s">
        <v>11471</v>
      </c>
      <c r="K1071" s="25" t="s">
        <v>11472</v>
      </c>
      <c r="L1071" s="20" t="s">
        <v>962</v>
      </c>
      <c r="M1071" s="35">
        <f>Q1071/O1071</f>
        <v>2.247100802854594</v>
      </c>
      <c r="N1071" s="35">
        <f>P1071/O1071</f>
        <v>0.97827195106410081</v>
      </c>
      <c r="O1071" s="16">
        <v>15.694000000000001</v>
      </c>
      <c r="P1071" s="16">
        <v>15.353</v>
      </c>
      <c r="Q1071" s="16">
        <v>35.265999999999998</v>
      </c>
      <c r="R1071" s="3" t="s">
        <v>9247</v>
      </c>
      <c r="S1071" s="3" t="s">
        <v>9357</v>
      </c>
    </row>
    <row r="1072" spans="1:19">
      <c r="A1072" s="19" t="s">
        <v>10904</v>
      </c>
      <c r="B1072" s="19" t="s">
        <v>10905</v>
      </c>
      <c r="C1072" s="3" t="s">
        <v>17020</v>
      </c>
      <c r="D1072" s="25" t="s">
        <v>12688</v>
      </c>
      <c r="E1072" s="25" t="s">
        <v>13719</v>
      </c>
      <c r="F1072" s="25" t="s">
        <v>1280</v>
      </c>
      <c r="G1072" s="19"/>
      <c r="H1072" s="19"/>
      <c r="I1072" s="3" t="s">
        <v>13720</v>
      </c>
      <c r="J1072" s="25" t="s">
        <v>13736</v>
      </c>
      <c r="K1072" s="20" t="s">
        <v>13737</v>
      </c>
      <c r="L1072" s="20" t="s">
        <v>962</v>
      </c>
      <c r="M1072" s="35">
        <v>2.0979999999999999</v>
      </c>
      <c r="N1072" s="35">
        <v>0.85929999999999995</v>
      </c>
      <c r="O1072" s="16">
        <v>18.149999999999999</v>
      </c>
      <c r="P1072" s="16">
        <v>15.6</v>
      </c>
      <c r="Q1072" s="16">
        <v>38.08</v>
      </c>
      <c r="R1072" s="58" t="s">
        <v>9664</v>
      </c>
      <c r="S1072" s="19" t="s">
        <v>10653</v>
      </c>
    </row>
    <row r="1073" spans="1:19">
      <c r="A1073" s="19" t="s">
        <v>10904</v>
      </c>
      <c r="B1073" s="19" t="s">
        <v>10905</v>
      </c>
      <c r="C1073" s="3" t="s">
        <v>17020</v>
      </c>
      <c r="D1073" s="25" t="s">
        <v>12688</v>
      </c>
      <c r="E1073" s="25" t="s">
        <v>13717</v>
      </c>
      <c r="F1073" s="25" t="s">
        <v>1280</v>
      </c>
      <c r="G1073" s="19"/>
      <c r="H1073" s="19"/>
      <c r="I1073" s="3" t="s">
        <v>13720</v>
      </c>
      <c r="J1073" s="25" t="s">
        <v>13736</v>
      </c>
      <c r="K1073" s="20" t="s">
        <v>13737</v>
      </c>
      <c r="L1073" s="20" t="s">
        <v>962</v>
      </c>
      <c r="M1073" s="35">
        <v>2.0979999999999999</v>
      </c>
      <c r="N1073" s="35">
        <v>0.85899999999999999</v>
      </c>
      <c r="O1073" s="16">
        <v>18.18</v>
      </c>
      <c r="P1073" s="16">
        <v>15.61</v>
      </c>
      <c r="Q1073" s="16">
        <v>38.130000000000003</v>
      </c>
      <c r="R1073" s="58" t="s">
        <v>9664</v>
      </c>
      <c r="S1073" s="19" t="s">
        <v>10653</v>
      </c>
    </row>
    <row r="1074" spans="1:19">
      <c r="A1074" s="19" t="s">
        <v>10904</v>
      </c>
      <c r="B1074" s="19" t="s">
        <v>10905</v>
      </c>
      <c r="C1074" s="3" t="s">
        <v>17020</v>
      </c>
      <c r="D1074" s="25" t="s">
        <v>12688</v>
      </c>
      <c r="E1074" s="25" t="s">
        <v>13718</v>
      </c>
      <c r="F1074" s="25" t="s">
        <v>1280</v>
      </c>
      <c r="G1074" s="19"/>
      <c r="H1074" s="19"/>
      <c r="I1074" s="3" t="s">
        <v>13720</v>
      </c>
      <c r="J1074" s="25" t="s">
        <v>13736</v>
      </c>
      <c r="K1074" s="20" t="s">
        <v>13737</v>
      </c>
      <c r="L1074" s="20" t="s">
        <v>962</v>
      </c>
      <c r="M1074" s="35">
        <v>2.101</v>
      </c>
      <c r="N1074" s="35">
        <v>0.85970000000000002</v>
      </c>
      <c r="O1074" s="16">
        <v>18.18</v>
      </c>
      <c r="P1074" s="16">
        <v>15.63</v>
      </c>
      <c r="Q1074" s="16">
        <v>38.19</v>
      </c>
      <c r="R1074" s="58" t="s">
        <v>9664</v>
      </c>
      <c r="S1074" s="19" t="s">
        <v>10653</v>
      </c>
    </row>
    <row r="1075" spans="1:19">
      <c r="A1075" s="51" t="s">
        <v>10904</v>
      </c>
      <c r="B1075" s="19" t="s">
        <v>10905</v>
      </c>
      <c r="C1075" s="3" t="s">
        <v>17020</v>
      </c>
      <c r="D1075" s="25" t="s">
        <v>12688</v>
      </c>
      <c r="E1075" s="5" t="s">
        <v>8325</v>
      </c>
      <c r="F1075" s="25" t="s">
        <v>141</v>
      </c>
      <c r="G1075" s="5" t="s">
        <v>8323</v>
      </c>
      <c r="H1075" s="19"/>
      <c r="I1075" s="5" t="s">
        <v>14842</v>
      </c>
      <c r="J1075" s="25" t="s">
        <v>9074</v>
      </c>
      <c r="K1075" s="25" t="s">
        <v>9075</v>
      </c>
      <c r="L1075" s="5" t="s">
        <v>962</v>
      </c>
      <c r="M1075" s="41">
        <v>2.0861000000000001</v>
      </c>
      <c r="N1075" s="41">
        <v>0.84419999999999995</v>
      </c>
      <c r="O1075" s="192">
        <v>18.566654288897102</v>
      </c>
      <c r="P1075" s="16">
        <f>N1075*O1075</f>
        <v>15.673969550686932</v>
      </c>
      <c r="Q1075" s="16">
        <f>M1075*O1075</f>
        <v>38.731897512068244</v>
      </c>
      <c r="R1075" s="3" t="s">
        <v>5637</v>
      </c>
      <c r="S1075" s="136" t="s">
        <v>9362</v>
      </c>
    </row>
    <row r="1076" spans="1:19">
      <c r="A1076" s="19" t="s">
        <v>10902</v>
      </c>
      <c r="B1076" s="19" t="s">
        <v>10905</v>
      </c>
      <c r="C1076" s="19" t="s">
        <v>15609</v>
      </c>
      <c r="D1076" s="25" t="s">
        <v>14876</v>
      </c>
      <c r="E1076" s="25" t="s">
        <v>6628</v>
      </c>
      <c r="F1076" s="20" t="s">
        <v>15655</v>
      </c>
      <c r="G1076" s="19" t="s">
        <v>6566</v>
      </c>
      <c r="H1076" s="19" t="s">
        <v>6567</v>
      </c>
      <c r="I1076" s="19" t="s">
        <v>6629</v>
      </c>
      <c r="J1076" s="20" t="s">
        <v>6630</v>
      </c>
      <c r="K1076" s="20" t="s">
        <v>6631</v>
      </c>
      <c r="L1076" s="20" t="s">
        <v>962</v>
      </c>
      <c r="M1076" s="38">
        <v>2.0985962570000001</v>
      </c>
      <c r="N1076" s="38">
        <v>0.86385917999999995</v>
      </c>
      <c r="O1076" s="16">
        <v>17.952000000000002</v>
      </c>
      <c r="P1076" s="16">
        <v>15.507999999999999</v>
      </c>
      <c r="Q1076" s="16">
        <v>37.673999999999999</v>
      </c>
      <c r="R1076" s="19" t="s">
        <v>9493</v>
      </c>
      <c r="S1076" s="19" t="s">
        <v>9495</v>
      </c>
    </row>
    <row r="1077" spans="1:19">
      <c r="A1077" s="3" t="s">
        <v>17393</v>
      </c>
      <c r="B1077" s="19" t="s">
        <v>10905</v>
      </c>
      <c r="C1077" s="19" t="s">
        <v>17020</v>
      </c>
      <c r="D1077" s="3" t="s">
        <v>12042</v>
      </c>
      <c r="E1077" s="25" t="s">
        <v>7437</v>
      </c>
      <c r="F1077" s="25" t="s">
        <v>7410</v>
      </c>
      <c r="G1077" s="19" t="s">
        <v>7438</v>
      </c>
      <c r="H1077" s="19"/>
      <c r="I1077" s="19" t="s">
        <v>7439</v>
      </c>
      <c r="J1077" s="20" t="s">
        <v>7440</v>
      </c>
      <c r="K1077" s="20" t="s">
        <v>7441</v>
      </c>
      <c r="L1077" s="20" t="s">
        <v>962</v>
      </c>
      <c r="M1077" s="38">
        <v>2.1006399999999998</v>
      </c>
      <c r="N1077" s="38">
        <v>0.85863999999999996</v>
      </c>
      <c r="O1077" s="16">
        <v>18.177</v>
      </c>
      <c r="P1077" s="16">
        <v>15.606999999999999</v>
      </c>
      <c r="Q1077" s="16">
        <v>38.183</v>
      </c>
      <c r="R1077" s="19" t="s">
        <v>36</v>
      </c>
      <c r="S1077" s="19" t="s">
        <v>15298</v>
      </c>
    </row>
    <row r="1078" spans="1:19">
      <c r="A1078" s="19" t="s">
        <v>10904</v>
      </c>
      <c r="B1078" s="19" t="s">
        <v>10905</v>
      </c>
      <c r="C1078" s="19" t="s">
        <v>17020</v>
      </c>
      <c r="D1078" s="3" t="s">
        <v>12042</v>
      </c>
      <c r="E1078" s="25" t="s">
        <v>7464</v>
      </c>
      <c r="F1078" s="25" t="s">
        <v>7410</v>
      </c>
      <c r="G1078" s="19" t="s">
        <v>7438</v>
      </c>
      <c r="H1078" s="19"/>
      <c r="I1078" s="19" t="s">
        <v>7460</v>
      </c>
      <c r="J1078" s="20" t="s">
        <v>7461</v>
      </c>
      <c r="K1078" s="20" t="s">
        <v>7462</v>
      </c>
      <c r="L1078" s="20" t="s">
        <v>962</v>
      </c>
      <c r="M1078" s="38">
        <v>2.0922000000000001</v>
      </c>
      <c r="N1078" s="38">
        <v>0.85299999999999998</v>
      </c>
      <c r="O1078" s="16">
        <v>18.3</v>
      </c>
      <c r="P1078" s="16">
        <v>15.61</v>
      </c>
      <c r="Q1078" s="16">
        <v>38.286999999999999</v>
      </c>
      <c r="R1078" s="19" t="s">
        <v>36</v>
      </c>
      <c r="S1078" s="19" t="s">
        <v>15298</v>
      </c>
    </row>
    <row r="1079" spans="1:19">
      <c r="A1079" s="19" t="s">
        <v>10904</v>
      </c>
      <c r="B1079" s="19" t="s">
        <v>10905</v>
      </c>
      <c r="C1079" s="19" t="s">
        <v>17020</v>
      </c>
      <c r="D1079" s="3" t="s">
        <v>12042</v>
      </c>
      <c r="E1079" s="25" t="s">
        <v>7465</v>
      </c>
      <c r="F1079" s="25" t="s">
        <v>7410</v>
      </c>
      <c r="G1079" s="19" t="s">
        <v>7438</v>
      </c>
      <c r="H1079" s="19"/>
      <c r="I1079" s="19" t="s">
        <v>7460</v>
      </c>
      <c r="J1079" s="20" t="s">
        <v>7461</v>
      </c>
      <c r="K1079" s="20" t="s">
        <v>7462</v>
      </c>
      <c r="L1079" s="20" t="s">
        <v>962</v>
      </c>
      <c r="M1079" s="38">
        <v>2.0924999999999998</v>
      </c>
      <c r="N1079" s="38">
        <v>0.85302999999999995</v>
      </c>
      <c r="O1079" s="16">
        <v>18.312999999999999</v>
      </c>
      <c r="P1079" s="16">
        <v>15.622</v>
      </c>
      <c r="Q1079" s="16">
        <v>38.32</v>
      </c>
      <c r="R1079" s="19" t="s">
        <v>36</v>
      </c>
      <c r="S1079" s="19" t="s">
        <v>15298</v>
      </c>
    </row>
    <row r="1080" spans="1:19">
      <c r="A1080" s="3" t="s">
        <v>17393</v>
      </c>
      <c r="B1080" s="3" t="s">
        <v>10905</v>
      </c>
      <c r="C1080" s="19" t="s">
        <v>15609</v>
      </c>
      <c r="D1080" s="25" t="s">
        <v>11595</v>
      </c>
      <c r="E1080" s="25" t="s">
        <v>11586</v>
      </c>
      <c r="F1080" s="25" t="s">
        <v>957</v>
      </c>
      <c r="G1080" s="3" t="s">
        <v>11591</v>
      </c>
      <c r="H1080" s="19"/>
      <c r="I1080" s="3" t="s">
        <v>11586</v>
      </c>
      <c r="J1080" s="47" t="s">
        <v>11904</v>
      </c>
      <c r="K1080" s="47" t="s">
        <v>11905</v>
      </c>
      <c r="L1080" s="20" t="s">
        <v>962</v>
      </c>
      <c r="M1080" s="38">
        <f>Q1080/O1080</f>
        <v>2.3598557037843726</v>
      </c>
      <c r="N1080" s="38">
        <f>P1080/O1080</f>
        <v>1.0313776204737273</v>
      </c>
      <c r="O1080" s="16">
        <v>14.692</v>
      </c>
      <c r="P1080" s="16">
        <v>15.153</v>
      </c>
      <c r="Q1080" s="16">
        <v>34.670999999999999</v>
      </c>
      <c r="R1080" s="19" t="s">
        <v>11596</v>
      </c>
      <c r="S1080" s="16" t="s">
        <v>15287</v>
      </c>
    </row>
    <row r="1081" spans="1:19">
      <c r="A1081" s="19" t="s">
        <v>10902</v>
      </c>
      <c r="B1081" s="19" t="s">
        <v>10905</v>
      </c>
      <c r="C1081" s="19" t="s">
        <v>17020</v>
      </c>
      <c r="D1081" s="3" t="s">
        <v>12679</v>
      </c>
      <c r="E1081" s="25" t="s">
        <v>7558</v>
      </c>
      <c r="F1081" s="20" t="s">
        <v>15692</v>
      </c>
      <c r="G1081" s="19" t="s">
        <v>7128</v>
      </c>
      <c r="H1081" s="19"/>
      <c r="I1081" s="19" t="s">
        <v>7557</v>
      </c>
      <c r="J1081" s="206" t="s">
        <v>12682</v>
      </c>
      <c r="K1081" s="20" t="s">
        <v>12681</v>
      </c>
      <c r="L1081" s="20" t="s">
        <v>962</v>
      </c>
      <c r="M1081" s="38">
        <v>2.1030600000000002</v>
      </c>
      <c r="N1081" s="38">
        <v>0.86155000000000004</v>
      </c>
      <c r="O1081" s="16">
        <v>18.143999999999998</v>
      </c>
      <c r="P1081" s="16">
        <v>15.632</v>
      </c>
      <c r="Q1081" s="16">
        <v>38.158000000000001</v>
      </c>
      <c r="R1081" s="19" t="s">
        <v>36</v>
      </c>
      <c r="S1081" s="19" t="s">
        <v>15298</v>
      </c>
    </row>
    <row r="1082" spans="1:19">
      <c r="A1082" s="19" t="s">
        <v>10904</v>
      </c>
      <c r="B1082" s="19" t="s">
        <v>10905</v>
      </c>
      <c r="C1082" s="19" t="s">
        <v>15609</v>
      </c>
      <c r="D1082" s="3" t="s">
        <v>12074</v>
      </c>
      <c r="E1082" s="25"/>
      <c r="F1082" s="25" t="s">
        <v>926</v>
      </c>
      <c r="G1082" s="3" t="s">
        <v>9191</v>
      </c>
      <c r="H1082" s="3"/>
      <c r="I1082" s="3" t="s">
        <v>9197</v>
      </c>
      <c r="J1082" s="25" t="s">
        <v>11440</v>
      </c>
      <c r="K1082" s="25" t="s">
        <v>11441</v>
      </c>
      <c r="L1082" s="20" t="s">
        <v>962</v>
      </c>
      <c r="M1082" s="35">
        <f>Q1082/O1082</f>
        <v>2.2400432625015907</v>
      </c>
      <c r="N1082" s="35">
        <f>P1082/O1082</f>
        <v>0.97639648810281199</v>
      </c>
      <c r="O1082" s="16">
        <v>15.718</v>
      </c>
      <c r="P1082" s="16">
        <v>15.347</v>
      </c>
      <c r="Q1082" s="16">
        <v>35.209000000000003</v>
      </c>
      <c r="R1082" s="3" t="s">
        <v>9247</v>
      </c>
      <c r="S1082" s="3" t="s">
        <v>9357</v>
      </c>
    </row>
    <row r="1083" spans="1:19">
      <c r="A1083" s="19" t="s">
        <v>10904</v>
      </c>
      <c r="B1083" s="19" t="s">
        <v>10905</v>
      </c>
      <c r="C1083" s="19" t="s">
        <v>15609</v>
      </c>
      <c r="D1083" s="3" t="s">
        <v>12074</v>
      </c>
      <c r="E1083" s="25"/>
      <c r="F1083" s="25" t="s">
        <v>926</v>
      </c>
      <c r="G1083" s="3" t="s">
        <v>9191</v>
      </c>
      <c r="H1083" s="3"/>
      <c r="I1083" s="3" t="s">
        <v>9197</v>
      </c>
      <c r="J1083" s="25" t="s">
        <v>11440</v>
      </c>
      <c r="K1083" s="25" t="s">
        <v>11441</v>
      </c>
      <c r="L1083" s="20" t="s">
        <v>962</v>
      </c>
      <c r="M1083" s="35">
        <f>Q1083/O1083</f>
        <v>2.2416883859894479</v>
      </c>
      <c r="N1083" s="35">
        <f>P1083/O1083</f>
        <v>0.97667026889581088</v>
      </c>
      <c r="O1083" s="16">
        <v>15.731</v>
      </c>
      <c r="P1083" s="16">
        <v>15.364000000000001</v>
      </c>
      <c r="Q1083" s="16">
        <v>35.264000000000003</v>
      </c>
      <c r="R1083" s="3" t="s">
        <v>9247</v>
      </c>
      <c r="S1083" s="3" t="s">
        <v>9357</v>
      </c>
    </row>
    <row r="1084" spans="1:19">
      <c r="A1084" s="51" t="s">
        <v>10904</v>
      </c>
      <c r="B1084" s="19" t="s">
        <v>10905</v>
      </c>
      <c r="C1084" s="3" t="s">
        <v>17020</v>
      </c>
      <c r="D1084" s="25" t="s">
        <v>14956</v>
      </c>
      <c r="E1084" s="25" t="s">
        <v>9521</v>
      </c>
      <c r="F1084" s="25" t="s">
        <v>141</v>
      </c>
      <c r="G1084" s="3"/>
      <c r="H1084" s="3"/>
      <c r="I1084" s="3" t="s">
        <v>9522</v>
      </c>
      <c r="J1084" s="25" t="s">
        <v>14736</v>
      </c>
      <c r="K1084" s="25" t="s">
        <v>14737</v>
      </c>
      <c r="L1084" s="25" t="s">
        <v>962</v>
      </c>
      <c r="M1084" s="35">
        <v>2.0739076955986899</v>
      </c>
      <c r="N1084" s="35">
        <v>0.84020535857532497</v>
      </c>
      <c r="O1084" s="16">
        <v>18.699000000000002</v>
      </c>
      <c r="P1084" s="16">
        <v>15.711</v>
      </c>
      <c r="Q1084" s="16">
        <v>38.78</v>
      </c>
      <c r="R1084" s="3" t="s">
        <v>9516</v>
      </c>
      <c r="S1084" s="19" t="s">
        <v>10651</v>
      </c>
    </row>
    <row r="1085" spans="1:19">
      <c r="A1085" s="19" t="s">
        <v>10904</v>
      </c>
      <c r="B1085" s="19" t="s">
        <v>10905</v>
      </c>
      <c r="C1085" s="3" t="s">
        <v>17020</v>
      </c>
      <c r="D1085" s="16" t="s">
        <v>14632</v>
      </c>
      <c r="E1085" s="25" t="s">
        <v>14592</v>
      </c>
      <c r="F1085" s="25" t="s">
        <v>8097</v>
      </c>
      <c r="G1085" s="3" t="s">
        <v>14616</v>
      </c>
      <c r="H1085" s="3"/>
      <c r="I1085" s="3" t="s">
        <v>14567</v>
      </c>
      <c r="J1085" s="25" t="s">
        <v>14630</v>
      </c>
      <c r="K1085" s="25" t="s">
        <v>14631</v>
      </c>
      <c r="L1085" s="3" t="s">
        <v>962</v>
      </c>
      <c r="M1085" s="35">
        <v>2.0993499999999998</v>
      </c>
      <c r="N1085" s="35">
        <v>0.85523000000000005</v>
      </c>
      <c r="O1085" s="16">
        <v>18.315999999999999</v>
      </c>
      <c r="P1085" s="16">
        <v>15.664</v>
      </c>
      <c r="Q1085" s="16">
        <v>38.451000000000001</v>
      </c>
      <c r="R1085" s="3" t="s">
        <v>14617</v>
      </c>
      <c r="S1085" s="19" t="s">
        <v>15289</v>
      </c>
    </row>
    <row r="1086" spans="1:19">
      <c r="A1086" s="19" t="s">
        <v>10904</v>
      </c>
      <c r="B1086" s="19" t="s">
        <v>10905</v>
      </c>
      <c r="C1086" s="3" t="s">
        <v>17020</v>
      </c>
      <c r="D1086" s="16" t="s">
        <v>14632</v>
      </c>
      <c r="E1086" s="25" t="s">
        <v>14590</v>
      </c>
      <c r="F1086" s="25" t="s">
        <v>8097</v>
      </c>
      <c r="G1086" s="3" t="s">
        <v>14616</v>
      </c>
      <c r="H1086" s="3"/>
      <c r="I1086" s="3" t="s">
        <v>14567</v>
      </c>
      <c r="J1086" s="25" t="s">
        <v>14630</v>
      </c>
      <c r="K1086" s="25" t="s">
        <v>14631</v>
      </c>
      <c r="L1086" s="3" t="s">
        <v>962</v>
      </c>
      <c r="M1086" s="35">
        <v>2.0998899999999998</v>
      </c>
      <c r="N1086" s="35">
        <v>0.85538999999999998</v>
      </c>
      <c r="O1086" s="16">
        <v>18.308</v>
      </c>
      <c r="P1086" s="16">
        <v>15.661</v>
      </c>
      <c r="Q1086" s="16">
        <v>38.445999999999998</v>
      </c>
      <c r="R1086" s="3" t="s">
        <v>14617</v>
      </c>
      <c r="S1086" s="19" t="s">
        <v>15289</v>
      </c>
    </row>
    <row r="1087" spans="1:19">
      <c r="A1087" s="19" t="s">
        <v>10904</v>
      </c>
      <c r="B1087" s="19" t="s">
        <v>10905</v>
      </c>
      <c r="C1087" s="3" t="s">
        <v>17020</v>
      </c>
      <c r="D1087" s="16" t="s">
        <v>14632</v>
      </c>
      <c r="E1087" s="25" t="s">
        <v>14594</v>
      </c>
      <c r="F1087" s="25" t="s">
        <v>8097</v>
      </c>
      <c r="G1087" s="3" t="s">
        <v>14616</v>
      </c>
      <c r="H1087" s="3"/>
      <c r="I1087" s="3" t="s">
        <v>14567</v>
      </c>
      <c r="J1087" s="25" t="s">
        <v>14630</v>
      </c>
      <c r="K1087" s="25" t="s">
        <v>14631</v>
      </c>
      <c r="L1087" s="3" t="s">
        <v>962</v>
      </c>
      <c r="M1087" s="35">
        <v>2.0995900000000001</v>
      </c>
      <c r="N1087" s="35">
        <v>0.85480999999999996</v>
      </c>
      <c r="O1087" s="16">
        <v>18.338000000000001</v>
      </c>
      <c r="P1087" s="16">
        <v>15.675000000000001</v>
      </c>
      <c r="Q1087" s="16">
        <v>38.502000000000002</v>
      </c>
      <c r="R1087" s="3" t="s">
        <v>14617</v>
      </c>
      <c r="S1087" s="19" t="s">
        <v>15289</v>
      </c>
    </row>
    <row r="1088" spans="1:19">
      <c r="A1088" s="19" t="s">
        <v>10904</v>
      </c>
      <c r="B1088" s="19" t="s">
        <v>10905</v>
      </c>
      <c r="C1088" s="3" t="s">
        <v>17020</v>
      </c>
      <c r="D1088" s="16" t="s">
        <v>14632</v>
      </c>
      <c r="E1088" s="25" t="s">
        <v>14596</v>
      </c>
      <c r="F1088" s="25" t="s">
        <v>8097</v>
      </c>
      <c r="G1088" s="3" t="s">
        <v>14616</v>
      </c>
      <c r="H1088" s="3"/>
      <c r="I1088" s="3" t="s">
        <v>14567</v>
      </c>
      <c r="J1088" s="25" t="s">
        <v>14630</v>
      </c>
      <c r="K1088" s="25" t="s">
        <v>14631</v>
      </c>
      <c r="L1088" s="3" t="s">
        <v>962</v>
      </c>
      <c r="M1088" s="35">
        <v>2.1010599999999999</v>
      </c>
      <c r="N1088" s="35">
        <v>0.85567000000000004</v>
      </c>
      <c r="O1088" s="16">
        <v>18.321999999999999</v>
      </c>
      <c r="P1088" s="16">
        <v>15.677</v>
      </c>
      <c r="Q1088" s="16">
        <v>38.494999999999997</v>
      </c>
      <c r="R1088" s="3" t="s">
        <v>14617</v>
      </c>
      <c r="S1088" s="19" t="s">
        <v>15289</v>
      </c>
    </row>
    <row r="1089" spans="1:19">
      <c r="A1089" s="19" t="s">
        <v>10904</v>
      </c>
      <c r="B1089" s="19" t="s">
        <v>10905</v>
      </c>
      <c r="C1089" s="3" t="s">
        <v>17020</v>
      </c>
      <c r="D1089" s="16" t="s">
        <v>14632</v>
      </c>
      <c r="E1089" s="25" t="s">
        <v>14596</v>
      </c>
      <c r="F1089" s="25" t="s">
        <v>8097</v>
      </c>
      <c r="G1089" s="3" t="s">
        <v>14616</v>
      </c>
      <c r="H1089" s="3"/>
      <c r="I1089" s="3" t="s">
        <v>14567</v>
      </c>
      <c r="J1089" s="25" t="s">
        <v>14630</v>
      </c>
      <c r="K1089" s="25" t="s">
        <v>14631</v>
      </c>
      <c r="L1089" s="3" t="s">
        <v>962</v>
      </c>
      <c r="M1089" s="35">
        <v>2.1013099999999998</v>
      </c>
      <c r="N1089" s="35">
        <v>0.85572000000000004</v>
      </c>
      <c r="O1089" s="16">
        <v>18.323</v>
      </c>
      <c r="P1089" s="16">
        <v>15.68</v>
      </c>
      <c r="Q1089" s="16">
        <v>38.503</v>
      </c>
      <c r="R1089" s="3" t="s">
        <v>14617</v>
      </c>
      <c r="S1089" s="19" t="s">
        <v>15289</v>
      </c>
    </row>
    <row r="1090" spans="1:19">
      <c r="A1090" s="19" t="s">
        <v>10904</v>
      </c>
      <c r="B1090" s="19" t="s">
        <v>10905</v>
      </c>
      <c r="C1090" s="3" t="s">
        <v>17020</v>
      </c>
      <c r="D1090" s="16" t="s">
        <v>14632</v>
      </c>
      <c r="E1090" s="25" t="s">
        <v>14593</v>
      </c>
      <c r="F1090" s="25" t="s">
        <v>8097</v>
      </c>
      <c r="G1090" s="3" t="s">
        <v>14616</v>
      </c>
      <c r="H1090" s="3"/>
      <c r="I1090" s="3" t="s">
        <v>14567</v>
      </c>
      <c r="J1090" s="25" t="s">
        <v>14630</v>
      </c>
      <c r="K1090" s="25" t="s">
        <v>14631</v>
      </c>
      <c r="L1090" s="3" t="s">
        <v>962</v>
      </c>
      <c r="M1090" s="35">
        <v>2.10188</v>
      </c>
      <c r="N1090" s="35">
        <v>0.85611000000000004</v>
      </c>
      <c r="O1090" s="16">
        <v>18.315999999999999</v>
      </c>
      <c r="P1090" s="16">
        <v>15.68</v>
      </c>
      <c r="Q1090" s="16">
        <v>38.497999999999998</v>
      </c>
      <c r="R1090" s="3" t="s">
        <v>14617</v>
      </c>
      <c r="S1090" s="19" t="s">
        <v>15289</v>
      </c>
    </row>
    <row r="1091" spans="1:19">
      <c r="A1091" s="19" t="s">
        <v>10904</v>
      </c>
      <c r="B1091" s="19" t="s">
        <v>10905</v>
      </c>
      <c r="C1091" s="3" t="s">
        <v>17020</v>
      </c>
      <c r="D1091" s="16" t="s">
        <v>14632</v>
      </c>
      <c r="E1091" s="25" t="s">
        <v>14589</v>
      </c>
      <c r="F1091" s="25" t="s">
        <v>8097</v>
      </c>
      <c r="G1091" s="3" t="s">
        <v>14616</v>
      </c>
      <c r="H1091" s="3"/>
      <c r="I1091" s="3" t="s">
        <v>14567</v>
      </c>
      <c r="J1091" s="25" t="s">
        <v>14630</v>
      </c>
      <c r="K1091" s="25" t="s">
        <v>14631</v>
      </c>
      <c r="L1091" s="3" t="s">
        <v>962</v>
      </c>
      <c r="M1091" s="35">
        <v>2.1002999999999998</v>
      </c>
      <c r="N1091" s="35">
        <v>0.85448900000000005</v>
      </c>
      <c r="O1091" s="16">
        <v>18.357099999999999</v>
      </c>
      <c r="P1091" s="16">
        <v>15.6859</v>
      </c>
      <c r="Q1091" s="16">
        <v>38.555700000000002</v>
      </c>
      <c r="R1091" s="3" t="s">
        <v>14617</v>
      </c>
      <c r="S1091" s="19" t="s">
        <v>15289</v>
      </c>
    </row>
    <row r="1092" spans="1:19">
      <c r="A1092" s="19" t="s">
        <v>10904</v>
      </c>
      <c r="B1092" s="19" t="s">
        <v>10905</v>
      </c>
      <c r="C1092" s="3" t="s">
        <v>17020</v>
      </c>
      <c r="D1092" s="16" t="s">
        <v>14632</v>
      </c>
      <c r="E1092" s="25" t="s">
        <v>14593</v>
      </c>
      <c r="F1092" s="25" t="s">
        <v>8097</v>
      </c>
      <c r="G1092" s="3" t="s">
        <v>14616</v>
      </c>
      <c r="H1092" s="3"/>
      <c r="I1092" s="3" t="s">
        <v>14567</v>
      </c>
      <c r="J1092" s="25" t="s">
        <v>14630</v>
      </c>
      <c r="K1092" s="25" t="s">
        <v>14631</v>
      </c>
      <c r="L1092" s="3" t="s">
        <v>962</v>
      </c>
      <c r="M1092" s="35">
        <v>2.10263</v>
      </c>
      <c r="N1092" s="35">
        <v>0.85626000000000002</v>
      </c>
      <c r="O1092" s="16">
        <v>18.321999999999999</v>
      </c>
      <c r="P1092" s="16">
        <v>15.688000000000001</v>
      </c>
      <c r="Q1092" s="16">
        <v>38.524000000000001</v>
      </c>
      <c r="R1092" s="3" t="s">
        <v>14617</v>
      </c>
      <c r="S1092" s="19" t="s">
        <v>15289</v>
      </c>
    </row>
    <row r="1093" spans="1:19">
      <c r="A1093" s="19" t="s">
        <v>10904</v>
      </c>
      <c r="B1093" s="19" t="s">
        <v>10905</v>
      </c>
      <c r="C1093" s="3" t="s">
        <v>17020</v>
      </c>
      <c r="D1093" s="16" t="s">
        <v>14632</v>
      </c>
      <c r="E1093" s="25" t="s">
        <v>14591</v>
      </c>
      <c r="F1093" s="25" t="s">
        <v>8097</v>
      </c>
      <c r="G1093" s="3" t="s">
        <v>14616</v>
      </c>
      <c r="H1093" s="3"/>
      <c r="I1093" s="3" t="s">
        <v>14567</v>
      </c>
      <c r="J1093" s="25" t="s">
        <v>14630</v>
      </c>
      <c r="K1093" s="25" t="s">
        <v>14631</v>
      </c>
      <c r="L1093" s="3" t="s">
        <v>962</v>
      </c>
      <c r="M1093" s="35">
        <v>2.0972900000000001</v>
      </c>
      <c r="N1093" s="35">
        <v>0.85116000000000003</v>
      </c>
      <c r="O1093" s="16">
        <v>18.431000000000001</v>
      </c>
      <c r="P1093" s="16">
        <v>15.688000000000001</v>
      </c>
      <c r="Q1093" s="16">
        <v>38.655000000000001</v>
      </c>
      <c r="R1093" s="3" t="s">
        <v>14617</v>
      </c>
      <c r="S1093" s="19" t="s">
        <v>15289</v>
      </c>
    </row>
    <row r="1094" spans="1:19">
      <c r="A1094" s="19" t="s">
        <v>10904</v>
      </c>
      <c r="B1094" s="19" t="s">
        <v>10905</v>
      </c>
      <c r="C1094" s="3" t="s">
        <v>17020</v>
      </c>
      <c r="D1094" s="16" t="s">
        <v>14632</v>
      </c>
      <c r="E1094" s="25" t="s">
        <v>14591</v>
      </c>
      <c r="F1094" s="25" t="s">
        <v>8097</v>
      </c>
      <c r="G1094" s="3" t="s">
        <v>14616</v>
      </c>
      <c r="H1094" s="3"/>
      <c r="I1094" s="3" t="s">
        <v>14567</v>
      </c>
      <c r="J1094" s="25" t="s">
        <v>14630</v>
      </c>
      <c r="K1094" s="25" t="s">
        <v>14631</v>
      </c>
      <c r="L1094" s="3" t="s">
        <v>962</v>
      </c>
      <c r="M1094" s="35">
        <v>2.0975700000000002</v>
      </c>
      <c r="N1094" s="35">
        <v>0.85121000000000002</v>
      </c>
      <c r="O1094" s="16">
        <v>18.433</v>
      </c>
      <c r="P1094" s="16">
        <v>15.69</v>
      </c>
      <c r="Q1094" s="16">
        <v>38.664999999999999</v>
      </c>
      <c r="R1094" s="3" t="s">
        <v>14617</v>
      </c>
      <c r="S1094" s="19" t="s">
        <v>15289</v>
      </c>
    </row>
    <row r="1095" spans="1:19">
      <c r="A1095" s="19" t="s">
        <v>10904</v>
      </c>
      <c r="B1095" s="19" t="s">
        <v>10905</v>
      </c>
      <c r="C1095" s="3" t="s">
        <v>17020</v>
      </c>
      <c r="D1095" s="16" t="s">
        <v>14632</v>
      </c>
      <c r="E1095" s="25" t="s">
        <v>14589</v>
      </c>
      <c r="F1095" s="25" t="s">
        <v>8097</v>
      </c>
      <c r="G1095" s="3" t="s">
        <v>14616</v>
      </c>
      <c r="H1095" s="3"/>
      <c r="I1095" s="3" t="s">
        <v>14567</v>
      </c>
      <c r="J1095" s="25" t="s">
        <v>14630</v>
      </c>
      <c r="K1095" s="25" t="s">
        <v>14631</v>
      </c>
      <c r="L1095" s="3" t="s">
        <v>962</v>
      </c>
      <c r="M1095" s="35">
        <v>2.1026699999999998</v>
      </c>
      <c r="N1095" s="35">
        <v>0.85516099999999995</v>
      </c>
      <c r="O1095" s="16">
        <v>18.353400000000001</v>
      </c>
      <c r="P1095" s="16">
        <v>15.6953</v>
      </c>
      <c r="Q1095" s="16">
        <v>38.589599999999997</v>
      </c>
      <c r="R1095" s="3" t="s">
        <v>14617</v>
      </c>
      <c r="S1095" s="19" t="s">
        <v>15289</v>
      </c>
    </row>
    <row r="1096" spans="1:19">
      <c r="A1096" s="19" t="s">
        <v>10904</v>
      </c>
      <c r="B1096" s="19" t="s">
        <v>10905</v>
      </c>
      <c r="C1096" s="19" t="s">
        <v>15609</v>
      </c>
      <c r="D1096" s="3" t="s">
        <v>6</v>
      </c>
      <c r="E1096" s="25" t="s">
        <v>12940</v>
      </c>
      <c r="F1096" s="25" t="s">
        <v>12841</v>
      </c>
      <c r="G1096" s="3" t="s">
        <v>12817</v>
      </c>
      <c r="H1096" s="3" t="s">
        <v>12939</v>
      </c>
      <c r="I1096" s="3" t="s">
        <v>12825</v>
      </c>
      <c r="J1096" s="25" t="s">
        <v>13923</v>
      </c>
      <c r="K1096" s="20" t="s">
        <v>13924</v>
      </c>
      <c r="L1096" s="3" t="s">
        <v>962</v>
      </c>
      <c r="M1096" s="38">
        <f>Q1096/O1096</f>
        <v>2.0811357916621076</v>
      </c>
      <c r="N1096" s="38">
        <f>P1096/O1096</f>
        <v>0.85222672064777338</v>
      </c>
      <c r="O1096" s="16">
        <v>18.277999999999999</v>
      </c>
      <c r="P1096" s="16">
        <v>15.577</v>
      </c>
      <c r="Q1096" s="16">
        <v>38.039000000000001</v>
      </c>
      <c r="R1096" s="3" t="s">
        <v>12840</v>
      </c>
      <c r="S1096" s="19" t="s">
        <v>15236</v>
      </c>
    </row>
    <row r="1097" spans="1:19">
      <c r="A1097" s="3" t="s">
        <v>17393</v>
      </c>
      <c r="B1097" s="19" t="s">
        <v>10905</v>
      </c>
      <c r="C1097" s="19" t="s">
        <v>17020</v>
      </c>
      <c r="D1097" s="3" t="s">
        <v>8390</v>
      </c>
      <c r="E1097" s="25" t="s">
        <v>13227</v>
      </c>
      <c r="F1097" s="20" t="s">
        <v>13253</v>
      </c>
      <c r="G1097" s="3" t="s">
        <v>6125</v>
      </c>
      <c r="H1097" s="19"/>
      <c r="I1097" s="25" t="s">
        <v>13250</v>
      </c>
      <c r="J1097" s="20" t="s">
        <v>6127</v>
      </c>
      <c r="K1097" s="20" t="s">
        <v>6128</v>
      </c>
      <c r="L1097" s="20" t="s">
        <v>962</v>
      </c>
      <c r="M1097" s="35">
        <v>2.1259999999999999</v>
      </c>
      <c r="N1097" s="35">
        <v>0.873</v>
      </c>
      <c r="O1097" s="16">
        <v>17.901</v>
      </c>
      <c r="P1097" s="16">
        <v>15.628</v>
      </c>
      <c r="Q1097" s="16">
        <v>38.058</v>
      </c>
      <c r="R1097" s="3" t="s">
        <v>9396</v>
      </c>
      <c r="S1097" s="16" t="s">
        <v>15275</v>
      </c>
    </row>
    <row r="1098" spans="1:19">
      <c r="A1098" s="19" t="s">
        <v>10902</v>
      </c>
      <c r="B1098" s="19" t="s">
        <v>10905</v>
      </c>
      <c r="C1098" s="19" t="s">
        <v>15609</v>
      </c>
      <c r="D1098" s="25" t="s">
        <v>12193</v>
      </c>
      <c r="E1098" s="25"/>
      <c r="F1098" s="20" t="s">
        <v>14992</v>
      </c>
      <c r="G1098" s="19" t="s">
        <v>6074</v>
      </c>
      <c r="H1098" s="19"/>
      <c r="I1098" s="19" t="s">
        <v>6075</v>
      </c>
      <c r="J1098" s="20" t="s">
        <v>6076</v>
      </c>
      <c r="K1098" s="20" t="s">
        <v>6077</v>
      </c>
      <c r="L1098" s="20" t="s">
        <v>962</v>
      </c>
      <c r="M1098" s="38">
        <v>2.1099288760000001</v>
      </c>
      <c r="N1098" s="38">
        <v>0.88153627300000004</v>
      </c>
      <c r="O1098" s="16">
        <v>17.574999999999999</v>
      </c>
      <c r="P1098" s="16">
        <v>15.493</v>
      </c>
      <c r="Q1098" s="16">
        <v>37.082000000000001</v>
      </c>
      <c r="R1098" s="19" t="s">
        <v>9420</v>
      </c>
      <c r="S1098" s="19" t="s">
        <v>9467</v>
      </c>
    </row>
    <row r="1099" spans="1:19">
      <c r="A1099" s="19" t="s">
        <v>10904</v>
      </c>
      <c r="B1099" s="19" t="s">
        <v>10905</v>
      </c>
      <c r="C1099" s="19" t="s">
        <v>15609</v>
      </c>
      <c r="D1099" s="25" t="s">
        <v>12193</v>
      </c>
      <c r="E1099" s="25"/>
      <c r="F1099" s="20" t="s">
        <v>14992</v>
      </c>
      <c r="G1099" s="19" t="s">
        <v>6074</v>
      </c>
      <c r="H1099" s="19"/>
      <c r="I1099" s="19" t="s">
        <v>6075</v>
      </c>
      <c r="J1099" s="20" t="s">
        <v>6076</v>
      </c>
      <c r="K1099" s="20" t="s">
        <v>6077</v>
      </c>
      <c r="L1099" s="20" t="s">
        <v>962</v>
      </c>
      <c r="M1099" s="38">
        <v>2.1087809040000001</v>
      </c>
      <c r="N1099" s="38">
        <v>0.88110258600000002</v>
      </c>
      <c r="O1099" s="16">
        <v>17.594999999999999</v>
      </c>
      <c r="P1099" s="16">
        <v>15.503</v>
      </c>
      <c r="Q1099" s="16">
        <v>37.103999999999999</v>
      </c>
      <c r="R1099" s="19" t="s">
        <v>9420</v>
      </c>
      <c r="S1099" s="19" t="s">
        <v>9467</v>
      </c>
    </row>
    <row r="1100" spans="1:19">
      <c r="A1100" s="19" t="s">
        <v>10902</v>
      </c>
      <c r="B1100" s="19" t="s">
        <v>10905</v>
      </c>
      <c r="C1100" s="19" t="s">
        <v>17020</v>
      </c>
      <c r="D1100" s="25" t="s">
        <v>12088</v>
      </c>
      <c r="E1100" s="25" t="s">
        <v>7265</v>
      </c>
      <c r="F1100" s="20" t="s">
        <v>15692</v>
      </c>
      <c r="G1100" s="19" t="s">
        <v>7128</v>
      </c>
      <c r="H1100" s="19"/>
      <c r="I1100" s="19" t="s">
        <v>7033</v>
      </c>
      <c r="J1100" s="20" t="s">
        <v>12124</v>
      </c>
      <c r="K1100" s="20" t="s">
        <v>12125</v>
      </c>
      <c r="L1100" s="20" t="s">
        <v>962</v>
      </c>
      <c r="M1100" s="38">
        <v>2.1028199999999999</v>
      </c>
      <c r="N1100" s="38">
        <v>0.86114999999999997</v>
      </c>
      <c r="O1100" s="16">
        <v>18.146999999999998</v>
      </c>
      <c r="P1100" s="16">
        <v>15.621</v>
      </c>
      <c r="Q1100" s="16">
        <v>38.137</v>
      </c>
      <c r="R1100" s="19" t="s">
        <v>36</v>
      </c>
      <c r="S1100" s="19" t="s">
        <v>15298</v>
      </c>
    </row>
    <row r="1101" spans="1:19">
      <c r="A1101" s="19" t="s">
        <v>10902</v>
      </c>
      <c r="B1101" s="19" t="s">
        <v>10905</v>
      </c>
      <c r="C1101" s="19" t="s">
        <v>17020</v>
      </c>
      <c r="D1101" s="25" t="s">
        <v>12088</v>
      </c>
      <c r="E1101" s="25" t="s">
        <v>7266</v>
      </c>
      <c r="F1101" s="20" t="s">
        <v>15692</v>
      </c>
      <c r="G1101" s="19" t="s">
        <v>7128</v>
      </c>
      <c r="H1101" s="19"/>
      <c r="I1101" s="19" t="s">
        <v>7033</v>
      </c>
      <c r="J1101" s="20" t="s">
        <v>12124</v>
      </c>
      <c r="K1101" s="20" t="s">
        <v>12125</v>
      </c>
      <c r="L1101" s="20" t="s">
        <v>962</v>
      </c>
      <c r="M1101" s="38">
        <v>2.1017199999999998</v>
      </c>
      <c r="N1101" s="38">
        <v>0.86094999999999999</v>
      </c>
      <c r="O1101" s="16">
        <v>18.140999999999998</v>
      </c>
      <c r="P1101" s="16">
        <f>N1101*O1101</f>
        <v>15.618493949999998</v>
      </c>
      <c r="Q1101" s="16">
        <f>O1101*M1101</f>
        <v>38.127302519999994</v>
      </c>
      <c r="R1101" s="19" t="s">
        <v>36</v>
      </c>
      <c r="S1101" s="19" t="s">
        <v>15298</v>
      </c>
    </row>
    <row r="1102" spans="1:19">
      <c r="A1102" s="19" t="s">
        <v>10902</v>
      </c>
      <c r="B1102" s="19" t="s">
        <v>10905</v>
      </c>
      <c r="C1102" s="19" t="s">
        <v>17020</v>
      </c>
      <c r="D1102" s="25" t="s">
        <v>12088</v>
      </c>
      <c r="E1102" s="25" t="s">
        <v>7264</v>
      </c>
      <c r="F1102" s="20" t="s">
        <v>15692</v>
      </c>
      <c r="G1102" s="19" t="s">
        <v>7128</v>
      </c>
      <c r="H1102" s="19"/>
      <c r="I1102" s="19" t="s">
        <v>7033</v>
      </c>
      <c r="J1102" s="20" t="s">
        <v>12124</v>
      </c>
      <c r="K1102" s="20" t="s">
        <v>12125</v>
      </c>
      <c r="L1102" s="20" t="s">
        <v>962</v>
      </c>
      <c r="M1102" s="38">
        <v>2.1044299999999998</v>
      </c>
      <c r="N1102" s="38">
        <v>0.86133000000000004</v>
      </c>
      <c r="O1102" s="16">
        <v>18.164999999999999</v>
      </c>
      <c r="P1102" s="16">
        <f>N1102*O1102</f>
        <v>15.646059449999999</v>
      </c>
      <c r="Q1102" s="16">
        <f>O1102*M1102</f>
        <v>38.226970949999995</v>
      </c>
      <c r="R1102" s="19" t="s">
        <v>36</v>
      </c>
      <c r="S1102" s="19" t="s">
        <v>15298</v>
      </c>
    </row>
    <row r="1103" spans="1:19">
      <c r="A1103" s="19" t="s">
        <v>10902</v>
      </c>
      <c r="B1103" s="19" t="s">
        <v>10905</v>
      </c>
      <c r="C1103" s="19" t="s">
        <v>17020</v>
      </c>
      <c r="D1103" s="25" t="s">
        <v>12088</v>
      </c>
      <c r="E1103" s="25" t="s">
        <v>7268</v>
      </c>
      <c r="F1103" s="20" t="s">
        <v>15692</v>
      </c>
      <c r="G1103" s="19" t="s">
        <v>7128</v>
      </c>
      <c r="H1103" s="19"/>
      <c r="I1103" s="19" t="s">
        <v>7033</v>
      </c>
      <c r="J1103" s="20" t="s">
        <v>12124</v>
      </c>
      <c r="K1103" s="20" t="s">
        <v>12125</v>
      </c>
      <c r="L1103" s="20" t="s">
        <v>962</v>
      </c>
      <c r="M1103" s="38">
        <v>2.10494</v>
      </c>
      <c r="N1103" s="38">
        <v>0.86153999999999997</v>
      </c>
      <c r="O1103" s="16">
        <v>18.172000000000001</v>
      </c>
      <c r="P1103" s="16">
        <f>N1103*O1103</f>
        <v>15.65590488</v>
      </c>
      <c r="Q1103" s="16">
        <f>O1103*M1103</f>
        <v>38.250969680000004</v>
      </c>
      <c r="R1103" s="19" t="s">
        <v>36</v>
      </c>
      <c r="S1103" s="19" t="s">
        <v>15298</v>
      </c>
    </row>
    <row r="1104" spans="1:19">
      <c r="A1104" s="19" t="s">
        <v>10902</v>
      </c>
      <c r="B1104" s="19" t="s">
        <v>10905</v>
      </c>
      <c r="C1104" s="19" t="s">
        <v>17020</v>
      </c>
      <c r="D1104" s="25" t="s">
        <v>12088</v>
      </c>
      <c r="E1104" s="25" t="s">
        <v>7275</v>
      </c>
      <c r="F1104" s="20" t="s">
        <v>15692</v>
      </c>
      <c r="G1104" s="19" t="s">
        <v>7006</v>
      </c>
      <c r="H1104" s="19"/>
      <c r="I1104" s="19" t="s">
        <v>7271</v>
      </c>
      <c r="J1104" s="20" t="s">
        <v>12089</v>
      </c>
      <c r="K1104" s="20" t="s">
        <v>12090</v>
      </c>
      <c r="L1104" s="20" t="s">
        <v>962</v>
      </c>
      <c r="M1104" s="38">
        <v>2.1086800000000001</v>
      </c>
      <c r="N1104" s="38">
        <v>0.86070000000000002</v>
      </c>
      <c r="O1104" s="16">
        <v>18.212</v>
      </c>
      <c r="P1104" s="16">
        <v>15.675000000000001</v>
      </c>
      <c r="Q1104" s="16">
        <v>38.402999999999999</v>
      </c>
      <c r="R1104" s="19" t="s">
        <v>36</v>
      </c>
      <c r="S1104" s="19" t="s">
        <v>15298</v>
      </c>
    </row>
    <row r="1105" spans="1:19">
      <c r="A1105" s="19" t="s">
        <v>10902</v>
      </c>
      <c r="B1105" s="19" t="s">
        <v>10905</v>
      </c>
      <c r="C1105" s="19" t="s">
        <v>17020</v>
      </c>
      <c r="D1105" s="25" t="s">
        <v>12088</v>
      </c>
      <c r="E1105" s="25" t="s">
        <v>7276</v>
      </c>
      <c r="F1105" s="20" t="s">
        <v>15692</v>
      </c>
      <c r="G1105" s="19" t="s">
        <v>7006</v>
      </c>
      <c r="H1105" s="19"/>
      <c r="I1105" s="19" t="s">
        <v>7271</v>
      </c>
      <c r="J1105" s="20" t="s">
        <v>12089</v>
      </c>
      <c r="K1105" s="20" t="s">
        <v>12090</v>
      </c>
      <c r="L1105" s="20" t="s">
        <v>962</v>
      </c>
      <c r="M1105" s="38">
        <v>2.1036999999999999</v>
      </c>
      <c r="N1105" s="38">
        <v>0.85977000000000003</v>
      </c>
      <c r="O1105" s="16">
        <v>18.167000000000002</v>
      </c>
      <c r="P1105" s="16">
        <f>N1105*O1105</f>
        <v>15.619441590000003</v>
      </c>
      <c r="Q1105" s="16">
        <f>O1105*M1105</f>
        <v>38.217917900000003</v>
      </c>
      <c r="R1105" s="19" t="s">
        <v>36</v>
      </c>
      <c r="S1105" s="19" t="s">
        <v>15298</v>
      </c>
    </row>
    <row r="1106" spans="1:19">
      <c r="A1106" s="19" t="s">
        <v>10902</v>
      </c>
      <c r="B1106" s="19" t="s">
        <v>10905</v>
      </c>
      <c r="C1106" s="19" t="s">
        <v>17020</v>
      </c>
      <c r="D1106" s="25" t="s">
        <v>12088</v>
      </c>
      <c r="E1106" s="25" t="s">
        <v>7277</v>
      </c>
      <c r="F1106" s="20" t="s">
        <v>15692</v>
      </c>
      <c r="G1106" s="19" t="s">
        <v>7006</v>
      </c>
      <c r="H1106" s="19"/>
      <c r="I1106" s="19" t="s">
        <v>7271</v>
      </c>
      <c r="J1106" s="20" t="s">
        <v>12089</v>
      </c>
      <c r="K1106" s="20" t="s">
        <v>12090</v>
      </c>
      <c r="L1106" s="20" t="s">
        <v>962</v>
      </c>
      <c r="M1106" s="38">
        <v>2.1052499999999998</v>
      </c>
      <c r="N1106" s="38">
        <v>0.86001000000000005</v>
      </c>
      <c r="O1106" s="16">
        <v>18.172999999999998</v>
      </c>
      <c r="P1106" s="16">
        <f>N1106*O1106</f>
        <v>15.62896173</v>
      </c>
      <c r="Q1106" s="16">
        <f>O1106*M1106</f>
        <v>38.258708249999991</v>
      </c>
      <c r="R1106" s="19" t="s">
        <v>36</v>
      </c>
      <c r="S1106" s="19" t="s">
        <v>15298</v>
      </c>
    </row>
    <row r="1107" spans="1:19">
      <c r="A1107" s="19" t="s">
        <v>10902</v>
      </c>
      <c r="B1107" s="19" t="s">
        <v>10905</v>
      </c>
      <c r="C1107" s="19" t="s">
        <v>17020</v>
      </c>
      <c r="D1107" s="25" t="s">
        <v>12088</v>
      </c>
      <c r="E1107" s="25" t="s">
        <v>7274</v>
      </c>
      <c r="F1107" s="20" t="s">
        <v>15692</v>
      </c>
      <c r="G1107" s="19" t="s">
        <v>7006</v>
      </c>
      <c r="H1107" s="19"/>
      <c r="I1107" s="19" t="s">
        <v>7271</v>
      </c>
      <c r="J1107" s="20" t="s">
        <v>12089</v>
      </c>
      <c r="K1107" s="20" t="s">
        <v>12090</v>
      </c>
      <c r="L1107" s="20" t="s">
        <v>962</v>
      </c>
      <c r="M1107" s="38">
        <v>2.1060099999999999</v>
      </c>
      <c r="N1107" s="38">
        <v>0.86001000000000005</v>
      </c>
      <c r="O1107" s="16">
        <v>18.198</v>
      </c>
      <c r="P1107" s="16">
        <f>N1107*O1107</f>
        <v>15.650461980000001</v>
      </c>
      <c r="Q1107" s="16">
        <f>O1107*M1107</f>
        <v>38.325169979999998</v>
      </c>
      <c r="R1107" s="19" t="s">
        <v>36</v>
      </c>
      <c r="S1107" s="19" t="s">
        <v>15298</v>
      </c>
    </row>
    <row r="1108" spans="1:19">
      <c r="A1108" s="19" t="s">
        <v>10902</v>
      </c>
      <c r="B1108" s="19" t="s">
        <v>10905</v>
      </c>
      <c r="C1108" s="19" t="s">
        <v>17020</v>
      </c>
      <c r="D1108" s="25" t="s">
        <v>12088</v>
      </c>
      <c r="E1108" s="25" t="s">
        <v>7278</v>
      </c>
      <c r="F1108" s="20" t="s">
        <v>15692</v>
      </c>
      <c r="G1108" s="19" t="s">
        <v>7006</v>
      </c>
      <c r="H1108" s="19"/>
      <c r="I1108" s="19" t="s">
        <v>7271</v>
      </c>
      <c r="J1108" s="20" t="s">
        <v>12089</v>
      </c>
      <c r="K1108" s="20" t="s">
        <v>12090</v>
      </c>
      <c r="L1108" s="20" t="s">
        <v>962</v>
      </c>
      <c r="M1108" s="38">
        <v>2.1070799999999998</v>
      </c>
      <c r="N1108" s="38">
        <v>0.86024999999999996</v>
      </c>
      <c r="O1108" s="16">
        <v>18.204000000000001</v>
      </c>
      <c r="P1108" s="16">
        <f>N1108*O1108</f>
        <v>15.659991</v>
      </c>
      <c r="Q1108" s="16">
        <f>O1108*M1108</f>
        <v>38.357284319999998</v>
      </c>
      <c r="R1108" s="19" t="s">
        <v>36</v>
      </c>
      <c r="S1108" s="19" t="s">
        <v>15298</v>
      </c>
    </row>
    <row r="1109" spans="1:19">
      <c r="A1109" s="19" t="s">
        <v>10904</v>
      </c>
      <c r="B1109" s="19" t="s">
        <v>10905</v>
      </c>
      <c r="C1109" s="19" t="s">
        <v>15609</v>
      </c>
      <c r="D1109" s="25" t="s">
        <v>14837</v>
      </c>
      <c r="E1109" s="25" t="s">
        <v>5717</v>
      </c>
      <c r="F1109" s="20" t="s">
        <v>141</v>
      </c>
      <c r="G1109" s="19" t="s">
        <v>141</v>
      </c>
      <c r="H1109" s="19"/>
      <c r="I1109" s="19" t="s">
        <v>5713</v>
      </c>
      <c r="J1109" s="20" t="s">
        <v>5714</v>
      </c>
      <c r="K1109" s="20" t="s">
        <v>5715</v>
      </c>
      <c r="L1109" s="20" t="s">
        <v>962</v>
      </c>
      <c r="M1109" s="38">
        <v>2.0765147449999999</v>
      </c>
      <c r="N1109" s="38">
        <v>0.83758713100000004</v>
      </c>
      <c r="O1109" s="16">
        <v>18.649999999999999</v>
      </c>
      <c r="P1109" s="16">
        <v>15.621</v>
      </c>
      <c r="Q1109" s="16">
        <v>38.726999999999997</v>
      </c>
      <c r="R1109" s="19" t="s">
        <v>9418</v>
      </c>
      <c r="S1109" s="19" t="s">
        <v>9364</v>
      </c>
    </row>
    <row r="1110" spans="1:19">
      <c r="A1110" s="19" t="s">
        <v>10902</v>
      </c>
      <c r="B1110" s="19" t="s">
        <v>10905</v>
      </c>
      <c r="C1110" s="19" t="s">
        <v>17020</v>
      </c>
      <c r="D1110" s="25" t="s">
        <v>15780</v>
      </c>
      <c r="E1110" s="25" t="s">
        <v>10185</v>
      </c>
      <c r="F1110" s="25" t="s">
        <v>1280</v>
      </c>
      <c r="G1110" s="3" t="s">
        <v>10147</v>
      </c>
      <c r="H1110" s="19"/>
      <c r="I1110" s="3" t="s">
        <v>10407</v>
      </c>
      <c r="J1110" s="20" t="s">
        <v>10825</v>
      </c>
      <c r="K1110" s="20" t="s">
        <v>10826</v>
      </c>
      <c r="L1110" s="25" t="s">
        <v>962</v>
      </c>
      <c r="M1110" s="35">
        <v>2.0893299999999999</v>
      </c>
      <c r="N1110" s="35">
        <v>0.85585999999999995</v>
      </c>
      <c r="O1110" s="16">
        <v>18.22</v>
      </c>
      <c r="P1110" s="16">
        <f>N1110*O1110</f>
        <v>15.593769199999999</v>
      </c>
      <c r="Q1110" s="16">
        <f>M1110*O1110</f>
        <v>38.067592599999998</v>
      </c>
      <c r="R1110" s="3" t="s">
        <v>10051</v>
      </c>
      <c r="S1110" s="19" t="s">
        <v>10642</v>
      </c>
    </row>
    <row r="1111" spans="1:19">
      <c r="A1111" s="19" t="s">
        <v>10902</v>
      </c>
      <c r="B1111" s="19" t="s">
        <v>10905</v>
      </c>
      <c r="C1111" s="19" t="s">
        <v>17020</v>
      </c>
      <c r="D1111" s="25" t="s">
        <v>15780</v>
      </c>
      <c r="E1111" s="25" t="s">
        <v>10189</v>
      </c>
      <c r="F1111" s="25" t="s">
        <v>1280</v>
      </c>
      <c r="G1111" s="3" t="s">
        <v>10147</v>
      </c>
      <c r="H1111" s="19"/>
      <c r="I1111" s="3" t="s">
        <v>10408</v>
      </c>
      <c r="J1111" s="20" t="s">
        <v>10825</v>
      </c>
      <c r="K1111" s="20" t="s">
        <v>10826</v>
      </c>
      <c r="L1111" s="25" t="s">
        <v>962</v>
      </c>
      <c r="M1111" s="35">
        <v>2.09246</v>
      </c>
      <c r="N1111" s="35">
        <v>0.85611999999999999</v>
      </c>
      <c r="O1111" s="16">
        <v>18.245000000000001</v>
      </c>
      <c r="P1111" s="16">
        <f>N1111*O1111</f>
        <v>15.619909400000001</v>
      </c>
      <c r="Q1111" s="16">
        <f>M1111*O1111</f>
        <v>38.176932700000002</v>
      </c>
      <c r="R1111" s="3" t="s">
        <v>10051</v>
      </c>
      <c r="S1111" s="19" t="s">
        <v>10642</v>
      </c>
    </row>
    <row r="1112" spans="1:19">
      <c r="A1112" s="19" t="s">
        <v>10904</v>
      </c>
      <c r="B1112" s="19" t="s">
        <v>10905</v>
      </c>
      <c r="C1112" s="3" t="s">
        <v>15609</v>
      </c>
      <c r="D1112" s="25" t="s">
        <v>8187</v>
      </c>
      <c r="E1112" s="147" t="s">
        <v>8196</v>
      </c>
      <c r="F1112" s="25" t="s">
        <v>8182</v>
      </c>
      <c r="G1112" s="3" t="s">
        <v>8183</v>
      </c>
      <c r="H1112" s="3" t="s">
        <v>8184</v>
      </c>
      <c r="I1112" s="3" t="s">
        <v>8193</v>
      </c>
      <c r="J1112" s="47" t="s">
        <v>15459</v>
      </c>
      <c r="K1112" s="47" t="s">
        <v>15460</v>
      </c>
      <c r="L1112" s="25" t="s">
        <v>962</v>
      </c>
      <c r="M1112" s="35">
        <f t="shared" ref="M1112:M1143" si="24">Q1112/O1112</f>
        <v>2.1070230748591361</v>
      </c>
      <c r="N1112" s="35">
        <f t="shared" ref="N1112:N1143" si="25">P1112/O1112</f>
        <v>0.86830896163133875</v>
      </c>
      <c r="O1112" s="194">
        <v>17.889600000000002</v>
      </c>
      <c r="P1112" s="194">
        <v>15.5337</v>
      </c>
      <c r="Q1112" s="194">
        <v>37.693800000000003</v>
      </c>
      <c r="R1112" s="3" t="s">
        <v>9384</v>
      </c>
      <c r="S1112" s="19" t="s">
        <v>9451</v>
      </c>
    </row>
    <row r="1113" spans="1:19">
      <c r="A1113" s="19" t="s">
        <v>10904</v>
      </c>
      <c r="B1113" s="19" t="s">
        <v>10905</v>
      </c>
      <c r="C1113" s="3" t="s">
        <v>15609</v>
      </c>
      <c r="D1113" s="25" t="s">
        <v>8187</v>
      </c>
      <c r="E1113" s="147" t="s">
        <v>8195</v>
      </c>
      <c r="F1113" s="25" t="s">
        <v>8182</v>
      </c>
      <c r="G1113" s="3" t="s">
        <v>8183</v>
      </c>
      <c r="H1113" s="3" t="s">
        <v>8184</v>
      </c>
      <c r="I1113" s="3" t="s">
        <v>8193</v>
      </c>
      <c r="J1113" s="47" t="s">
        <v>15459</v>
      </c>
      <c r="K1113" s="47" t="s">
        <v>15460</v>
      </c>
      <c r="L1113" s="25" t="s">
        <v>962</v>
      </c>
      <c r="M1113" s="35">
        <f t="shared" si="24"/>
        <v>2.1070115032475156</v>
      </c>
      <c r="N1113" s="35">
        <f t="shared" si="25"/>
        <v>0.86847841883447174</v>
      </c>
      <c r="O1113" s="194">
        <v>17.890599999999999</v>
      </c>
      <c r="P1113" s="194">
        <v>15.537599999999999</v>
      </c>
      <c r="Q1113" s="194">
        <v>37.695700000000002</v>
      </c>
      <c r="R1113" s="3" t="s">
        <v>9384</v>
      </c>
      <c r="S1113" s="19" t="s">
        <v>9451</v>
      </c>
    </row>
    <row r="1114" spans="1:19">
      <c r="A1114" s="19" t="s">
        <v>10904</v>
      </c>
      <c r="B1114" s="19" t="s">
        <v>10905</v>
      </c>
      <c r="C1114" s="3" t="s">
        <v>15609</v>
      </c>
      <c r="D1114" s="25" t="s">
        <v>8187</v>
      </c>
      <c r="E1114" s="147" t="s">
        <v>8194</v>
      </c>
      <c r="F1114" s="25" t="s">
        <v>8182</v>
      </c>
      <c r="G1114" s="3" t="s">
        <v>8183</v>
      </c>
      <c r="H1114" s="3" t="s">
        <v>8184</v>
      </c>
      <c r="I1114" s="3" t="s">
        <v>8193</v>
      </c>
      <c r="J1114" s="47" t="s">
        <v>15459</v>
      </c>
      <c r="K1114" s="47" t="s">
        <v>15460</v>
      </c>
      <c r="L1114" s="25" t="s">
        <v>962</v>
      </c>
      <c r="M1114" s="35">
        <f t="shared" si="24"/>
        <v>2.10729858455759</v>
      </c>
      <c r="N1114" s="35">
        <f t="shared" si="25"/>
        <v>0.8686019990608439</v>
      </c>
      <c r="O1114" s="194">
        <v>17.888400000000001</v>
      </c>
      <c r="P1114" s="194">
        <v>15.5379</v>
      </c>
      <c r="Q1114" s="194">
        <v>37.696199999999997</v>
      </c>
      <c r="R1114" s="3" t="s">
        <v>9384</v>
      </c>
      <c r="S1114" s="19" t="s">
        <v>9451</v>
      </c>
    </row>
    <row r="1115" spans="1:19">
      <c r="A1115" s="19" t="s">
        <v>10904</v>
      </c>
      <c r="B1115" s="19" t="s">
        <v>10905</v>
      </c>
      <c r="C1115" s="3" t="s">
        <v>15609</v>
      </c>
      <c r="D1115" s="25" t="s">
        <v>8187</v>
      </c>
      <c r="E1115" s="147" t="s">
        <v>8198</v>
      </c>
      <c r="F1115" s="25" t="s">
        <v>8182</v>
      </c>
      <c r="G1115" s="3" t="s">
        <v>8183</v>
      </c>
      <c r="H1115" s="3" t="s">
        <v>8184</v>
      </c>
      <c r="I1115" s="3" t="s">
        <v>8193</v>
      </c>
      <c r="J1115" s="47" t="s">
        <v>15459</v>
      </c>
      <c r="K1115" s="47" t="s">
        <v>15460</v>
      </c>
      <c r="L1115" s="25" t="s">
        <v>962</v>
      </c>
      <c r="M1115" s="35">
        <f t="shared" si="24"/>
        <v>2.1180342849406864</v>
      </c>
      <c r="N1115" s="35">
        <f t="shared" si="25"/>
        <v>0.87392189712261459</v>
      </c>
      <c r="O1115" s="194">
        <v>17.727900000000002</v>
      </c>
      <c r="P1115" s="194">
        <v>15.492800000000001</v>
      </c>
      <c r="Q1115" s="194">
        <v>37.548299999999998</v>
      </c>
      <c r="R1115" s="3" t="s">
        <v>9384</v>
      </c>
      <c r="S1115" s="19" t="s">
        <v>9451</v>
      </c>
    </row>
    <row r="1116" spans="1:19">
      <c r="A1116" s="19" t="s">
        <v>10904</v>
      </c>
      <c r="B1116" s="19" t="s">
        <v>10905</v>
      </c>
      <c r="C1116" s="3" t="s">
        <v>15609</v>
      </c>
      <c r="D1116" s="25" t="s">
        <v>8187</v>
      </c>
      <c r="E1116" s="147" t="s">
        <v>8197</v>
      </c>
      <c r="F1116" s="25" t="s">
        <v>8182</v>
      </c>
      <c r="G1116" s="3" t="s">
        <v>8183</v>
      </c>
      <c r="H1116" s="3" t="s">
        <v>8184</v>
      </c>
      <c r="I1116" s="3" t="s">
        <v>8193</v>
      </c>
      <c r="J1116" s="47" t="s">
        <v>15459</v>
      </c>
      <c r="K1116" s="47" t="s">
        <v>15460</v>
      </c>
      <c r="L1116" s="25" t="s">
        <v>962</v>
      </c>
      <c r="M1116" s="35">
        <f t="shared" si="24"/>
        <v>2.1180747492751824</v>
      </c>
      <c r="N1116" s="35">
        <f t="shared" si="25"/>
        <v>0.87392123461525439</v>
      </c>
      <c r="O1116" s="194">
        <v>17.7286</v>
      </c>
      <c r="P1116" s="194">
        <v>15.493399999999999</v>
      </c>
      <c r="Q1116" s="194">
        <v>37.5505</v>
      </c>
      <c r="R1116" s="3" t="s">
        <v>9384</v>
      </c>
      <c r="S1116" s="19" t="s">
        <v>9451</v>
      </c>
    </row>
    <row r="1117" spans="1:19">
      <c r="A1117" s="19" t="s">
        <v>10904</v>
      </c>
      <c r="B1117" s="19" t="s">
        <v>10905</v>
      </c>
      <c r="C1117" s="3" t="s">
        <v>15609</v>
      </c>
      <c r="D1117" s="25" t="s">
        <v>8187</v>
      </c>
      <c r="E1117" s="148">
        <v>3424</v>
      </c>
      <c r="F1117" s="25" t="s">
        <v>8182</v>
      </c>
      <c r="G1117" s="3" t="s">
        <v>8183</v>
      </c>
      <c r="H1117" s="3" t="s">
        <v>8184</v>
      </c>
      <c r="I1117" s="3" t="s">
        <v>8193</v>
      </c>
      <c r="J1117" s="47" t="s">
        <v>15459</v>
      </c>
      <c r="K1117" s="47" t="s">
        <v>15460</v>
      </c>
      <c r="L1117" s="25" t="s">
        <v>962</v>
      </c>
      <c r="M1117" s="35">
        <f t="shared" si="24"/>
        <v>2.1182064834191658</v>
      </c>
      <c r="N1117" s="35">
        <f t="shared" si="25"/>
        <v>0.87396422668840212</v>
      </c>
      <c r="O1117" s="194">
        <v>17.728300000000001</v>
      </c>
      <c r="P1117" s="194">
        <v>15.4939</v>
      </c>
      <c r="Q1117" s="194">
        <v>37.552199999999999</v>
      </c>
      <c r="R1117" s="3" t="s">
        <v>9384</v>
      </c>
      <c r="S1117" s="19" t="s">
        <v>9451</v>
      </c>
    </row>
    <row r="1118" spans="1:19">
      <c r="A1118" s="19" t="s">
        <v>10904</v>
      </c>
      <c r="B1118" s="19" t="s">
        <v>10905</v>
      </c>
      <c r="C1118" s="3" t="s">
        <v>15609</v>
      </c>
      <c r="D1118" s="25" t="s">
        <v>8187</v>
      </c>
      <c r="E1118" s="147" t="s">
        <v>8191</v>
      </c>
      <c r="F1118" s="25" t="s">
        <v>8182</v>
      </c>
      <c r="G1118" s="3" t="s">
        <v>8183</v>
      </c>
      <c r="H1118" s="3" t="s">
        <v>8184</v>
      </c>
      <c r="I1118" s="3" t="s">
        <v>8185</v>
      </c>
      <c r="J1118" s="25" t="s">
        <v>8975</v>
      </c>
      <c r="K1118" s="25" t="s">
        <v>8976</v>
      </c>
      <c r="L1118" s="25" t="s">
        <v>962</v>
      </c>
      <c r="M1118" s="35">
        <f t="shared" si="24"/>
        <v>2.1151387134953308</v>
      </c>
      <c r="N1118" s="35">
        <f t="shared" si="25"/>
        <v>0.87576661928681054</v>
      </c>
      <c r="O1118" s="194">
        <v>17.6587</v>
      </c>
      <c r="P1118" s="194">
        <v>15.4649</v>
      </c>
      <c r="Q1118" s="194">
        <v>37.3506</v>
      </c>
      <c r="R1118" s="3" t="s">
        <v>9384</v>
      </c>
      <c r="S1118" s="19" t="s">
        <v>9451</v>
      </c>
    </row>
    <row r="1119" spans="1:19">
      <c r="A1119" s="19" t="s">
        <v>10904</v>
      </c>
      <c r="B1119" s="19" t="s">
        <v>10905</v>
      </c>
      <c r="C1119" s="3" t="s">
        <v>15609</v>
      </c>
      <c r="D1119" s="25" t="s">
        <v>8187</v>
      </c>
      <c r="E1119" s="147" t="s">
        <v>8188</v>
      </c>
      <c r="F1119" s="25" t="s">
        <v>8182</v>
      </c>
      <c r="G1119" s="3" t="s">
        <v>8183</v>
      </c>
      <c r="H1119" s="3" t="s">
        <v>8184</v>
      </c>
      <c r="I1119" s="3" t="s">
        <v>8185</v>
      </c>
      <c r="J1119" s="25" t="s">
        <v>8975</v>
      </c>
      <c r="K1119" s="25" t="s">
        <v>8976</v>
      </c>
      <c r="L1119" s="25" t="s">
        <v>962</v>
      </c>
      <c r="M1119" s="35">
        <f t="shared" si="24"/>
        <v>2.1157894736842104</v>
      </c>
      <c r="N1119" s="35">
        <f t="shared" si="25"/>
        <v>0.8762336411534758</v>
      </c>
      <c r="O1119" s="194">
        <v>17.651</v>
      </c>
      <c r="P1119" s="194">
        <v>15.4664</v>
      </c>
      <c r="Q1119" s="194">
        <v>37.345799999999997</v>
      </c>
      <c r="R1119" s="3" t="s">
        <v>9384</v>
      </c>
      <c r="S1119" s="19" t="s">
        <v>9451</v>
      </c>
    </row>
    <row r="1120" spans="1:19">
      <c r="A1120" s="19" t="s">
        <v>10904</v>
      </c>
      <c r="B1120" s="19" t="s">
        <v>10905</v>
      </c>
      <c r="C1120" s="3" t="s">
        <v>15609</v>
      </c>
      <c r="D1120" s="25" t="s">
        <v>8187</v>
      </c>
      <c r="E1120" s="148">
        <v>172</v>
      </c>
      <c r="F1120" s="25" t="s">
        <v>8182</v>
      </c>
      <c r="G1120" s="3" t="s">
        <v>8183</v>
      </c>
      <c r="H1120" s="3" t="s">
        <v>8184</v>
      </c>
      <c r="I1120" s="3" t="s">
        <v>8185</v>
      </c>
      <c r="J1120" s="25" t="s">
        <v>8975</v>
      </c>
      <c r="K1120" s="25" t="s">
        <v>8976</v>
      </c>
      <c r="L1120" s="25" t="s">
        <v>962</v>
      </c>
      <c r="M1120" s="35">
        <f t="shared" si="24"/>
        <v>2.115729070485405</v>
      </c>
      <c r="N1120" s="35">
        <f t="shared" si="25"/>
        <v>0.87606849710818935</v>
      </c>
      <c r="O1120" s="194">
        <v>17.653300000000002</v>
      </c>
      <c r="P1120" s="194">
        <v>15.4655</v>
      </c>
      <c r="Q1120" s="194">
        <v>37.349600000000002</v>
      </c>
      <c r="R1120" s="3" t="s">
        <v>9384</v>
      </c>
      <c r="S1120" s="19" t="s">
        <v>9451</v>
      </c>
    </row>
    <row r="1121" spans="1:19">
      <c r="A1121" s="19" t="s">
        <v>10904</v>
      </c>
      <c r="B1121" s="19" t="s">
        <v>10905</v>
      </c>
      <c r="C1121" s="3" t="s">
        <v>15609</v>
      </c>
      <c r="D1121" s="25" t="s">
        <v>8187</v>
      </c>
      <c r="E1121" s="147" t="s">
        <v>8190</v>
      </c>
      <c r="F1121" s="25" t="s">
        <v>8182</v>
      </c>
      <c r="G1121" s="3" t="s">
        <v>8183</v>
      </c>
      <c r="H1121" s="3" t="s">
        <v>8184</v>
      </c>
      <c r="I1121" s="3" t="s">
        <v>8185</v>
      </c>
      <c r="J1121" s="25" t="s">
        <v>8975</v>
      </c>
      <c r="K1121" s="25" t="s">
        <v>8976</v>
      </c>
      <c r="L1121" s="25" t="s">
        <v>962</v>
      </c>
      <c r="M1121" s="35">
        <f t="shared" si="24"/>
        <v>2.1157523848367439</v>
      </c>
      <c r="N1121" s="35">
        <f t="shared" si="25"/>
        <v>0.87635102984161517</v>
      </c>
      <c r="O1121" s="194">
        <v>17.653199999999998</v>
      </c>
      <c r="P1121" s="194">
        <v>15.4704</v>
      </c>
      <c r="Q1121" s="194">
        <v>37.349800000000002</v>
      </c>
      <c r="R1121" s="3" t="s">
        <v>9384</v>
      </c>
      <c r="S1121" s="19" t="s">
        <v>9451</v>
      </c>
    </row>
    <row r="1122" spans="1:19">
      <c r="A1122" s="19" t="s">
        <v>10904</v>
      </c>
      <c r="B1122" s="19" t="s">
        <v>10905</v>
      </c>
      <c r="C1122" s="3" t="s">
        <v>15609</v>
      </c>
      <c r="D1122" s="25" t="s">
        <v>8187</v>
      </c>
      <c r="E1122" s="147" t="s">
        <v>8186</v>
      </c>
      <c r="F1122" s="25" t="s">
        <v>8182</v>
      </c>
      <c r="G1122" s="3" t="s">
        <v>8183</v>
      </c>
      <c r="H1122" s="3" t="s">
        <v>8184</v>
      </c>
      <c r="I1122" s="3" t="s">
        <v>8185</v>
      </c>
      <c r="J1122" s="25" t="s">
        <v>8975</v>
      </c>
      <c r="K1122" s="25" t="s">
        <v>8976</v>
      </c>
      <c r="L1122" s="25" t="s">
        <v>962</v>
      </c>
      <c r="M1122" s="35">
        <f t="shared" si="24"/>
        <v>2.118562466290062</v>
      </c>
      <c r="N1122" s="35">
        <f t="shared" si="25"/>
        <v>0.8777415050955234</v>
      </c>
      <c r="O1122" s="194">
        <v>17.613499999999998</v>
      </c>
      <c r="P1122" s="194">
        <v>15.460100000000001</v>
      </c>
      <c r="Q1122" s="194">
        <v>37.315300000000001</v>
      </c>
      <c r="R1122" s="3" t="s">
        <v>9384</v>
      </c>
      <c r="S1122" s="19" t="s">
        <v>9451</v>
      </c>
    </row>
    <row r="1123" spans="1:19">
      <c r="A1123" s="19" t="s">
        <v>10904</v>
      </c>
      <c r="B1123" s="19" t="s">
        <v>10905</v>
      </c>
      <c r="C1123" s="3" t="s">
        <v>15609</v>
      </c>
      <c r="D1123" s="25" t="s">
        <v>8187</v>
      </c>
      <c r="E1123" s="147" t="s">
        <v>8189</v>
      </c>
      <c r="F1123" s="25" t="s">
        <v>8182</v>
      </c>
      <c r="G1123" s="3" t="s">
        <v>8183</v>
      </c>
      <c r="H1123" s="3" t="s">
        <v>8184</v>
      </c>
      <c r="I1123" s="3" t="s">
        <v>8185</v>
      </c>
      <c r="J1123" s="25" t="s">
        <v>8975</v>
      </c>
      <c r="K1123" s="25" t="s">
        <v>8976</v>
      </c>
      <c r="L1123" s="25" t="s">
        <v>962</v>
      </c>
      <c r="M1123" s="35">
        <f t="shared" si="24"/>
        <v>2.1160067969413761</v>
      </c>
      <c r="N1123" s="35">
        <f t="shared" si="25"/>
        <v>0.87613140753327667</v>
      </c>
      <c r="O1123" s="194">
        <v>17.655000000000001</v>
      </c>
      <c r="P1123" s="194">
        <v>15.4681</v>
      </c>
      <c r="Q1123" s="194">
        <v>37.3581</v>
      </c>
      <c r="R1123" s="3" t="s">
        <v>9384</v>
      </c>
      <c r="S1123" s="19" t="s">
        <v>9451</v>
      </c>
    </row>
    <row r="1124" spans="1:19">
      <c r="A1124" s="19" t="s">
        <v>10904</v>
      </c>
      <c r="B1124" s="19" t="s">
        <v>10905</v>
      </c>
      <c r="C1124" s="3" t="s">
        <v>15609</v>
      </c>
      <c r="D1124" s="25" t="s">
        <v>8187</v>
      </c>
      <c r="E1124" s="147" t="s">
        <v>8192</v>
      </c>
      <c r="F1124" s="25" t="s">
        <v>8182</v>
      </c>
      <c r="G1124" s="3" t="s">
        <v>8183</v>
      </c>
      <c r="H1124" s="3" t="s">
        <v>8184</v>
      </c>
      <c r="I1124" s="3" t="s">
        <v>8185</v>
      </c>
      <c r="J1124" s="25" t="s">
        <v>8975</v>
      </c>
      <c r="K1124" s="25" t="s">
        <v>8976</v>
      </c>
      <c r="L1124" s="25" t="s">
        <v>962</v>
      </c>
      <c r="M1124" s="35">
        <f t="shared" si="24"/>
        <v>2.1165390739659888</v>
      </c>
      <c r="N1124" s="35">
        <f t="shared" si="25"/>
        <v>0.87645135516481276</v>
      </c>
      <c r="O1124" s="194">
        <v>17.647300000000001</v>
      </c>
      <c r="P1124" s="194">
        <v>15.467000000000001</v>
      </c>
      <c r="Q1124" s="194">
        <v>37.351199999999999</v>
      </c>
      <c r="R1124" s="3" t="s">
        <v>9384</v>
      </c>
      <c r="S1124" s="19" t="s">
        <v>9451</v>
      </c>
    </row>
    <row r="1125" spans="1:19">
      <c r="A1125" s="19" t="s">
        <v>10904</v>
      </c>
      <c r="B1125" s="19" t="s">
        <v>10905</v>
      </c>
      <c r="C1125" s="3" t="s">
        <v>15609</v>
      </c>
      <c r="D1125" s="146" t="s">
        <v>8754</v>
      </c>
      <c r="E1125" s="147" t="s">
        <v>8203</v>
      </c>
      <c r="F1125" s="25" t="s">
        <v>8182</v>
      </c>
      <c r="G1125" s="3" t="s">
        <v>8183</v>
      </c>
      <c r="H1125" s="3" t="s">
        <v>8199</v>
      </c>
      <c r="I1125" s="3" t="s">
        <v>8200</v>
      </c>
      <c r="J1125" s="25" t="s">
        <v>8770</v>
      </c>
      <c r="K1125" s="25" t="s">
        <v>8771</v>
      </c>
      <c r="L1125" s="25" t="s">
        <v>962</v>
      </c>
      <c r="M1125" s="35">
        <f t="shared" si="24"/>
        <v>2.1139721615351701</v>
      </c>
      <c r="N1125" s="35">
        <f t="shared" si="25"/>
        <v>0.87430460145498778</v>
      </c>
      <c r="O1125" s="194">
        <v>17.759599999999999</v>
      </c>
      <c r="P1125" s="194">
        <v>15.5273</v>
      </c>
      <c r="Q1125" s="194">
        <v>37.543300000000002</v>
      </c>
      <c r="R1125" s="3" t="s">
        <v>9384</v>
      </c>
      <c r="S1125" s="19" t="s">
        <v>9451</v>
      </c>
    </row>
    <row r="1126" spans="1:19">
      <c r="A1126" s="19" t="s">
        <v>10904</v>
      </c>
      <c r="B1126" s="19" t="s">
        <v>10905</v>
      </c>
      <c r="C1126" s="3" t="s">
        <v>15609</v>
      </c>
      <c r="D1126" s="146" t="s">
        <v>8754</v>
      </c>
      <c r="E1126" s="148">
        <v>754</v>
      </c>
      <c r="F1126" s="25" t="s">
        <v>8182</v>
      </c>
      <c r="G1126" s="3" t="s">
        <v>8183</v>
      </c>
      <c r="H1126" s="3" t="s">
        <v>8199</v>
      </c>
      <c r="I1126" s="3" t="s">
        <v>8200</v>
      </c>
      <c r="J1126" s="25" t="s">
        <v>8770</v>
      </c>
      <c r="K1126" s="25" t="s">
        <v>8771</v>
      </c>
      <c r="L1126" s="25" t="s">
        <v>962</v>
      </c>
      <c r="M1126" s="35">
        <f t="shared" si="24"/>
        <v>2.1150306316258152</v>
      </c>
      <c r="N1126" s="35">
        <f t="shared" si="25"/>
        <v>0.87497111553223506</v>
      </c>
      <c r="O1126" s="194">
        <v>17.743099999999998</v>
      </c>
      <c r="P1126" s="194">
        <v>15.524699999999999</v>
      </c>
      <c r="Q1126" s="194">
        <v>37.527200000000001</v>
      </c>
      <c r="R1126" s="3" t="s">
        <v>9384</v>
      </c>
      <c r="S1126" s="19" t="s">
        <v>9451</v>
      </c>
    </row>
    <row r="1127" spans="1:19">
      <c r="A1127" s="19" t="s">
        <v>10904</v>
      </c>
      <c r="B1127" s="19" t="s">
        <v>10905</v>
      </c>
      <c r="C1127" s="3" t="s">
        <v>15609</v>
      </c>
      <c r="D1127" s="146" t="s">
        <v>8754</v>
      </c>
      <c r="E1127" s="148">
        <v>753</v>
      </c>
      <c r="F1127" s="25" t="s">
        <v>8182</v>
      </c>
      <c r="G1127" s="3" t="s">
        <v>8183</v>
      </c>
      <c r="H1127" s="3" t="s">
        <v>8199</v>
      </c>
      <c r="I1127" s="3" t="s">
        <v>8200</v>
      </c>
      <c r="J1127" s="25" t="s">
        <v>8770</v>
      </c>
      <c r="K1127" s="25" t="s">
        <v>8771</v>
      </c>
      <c r="L1127" s="25" t="s">
        <v>962</v>
      </c>
      <c r="M1127" s="35">
        <f t="shared" si="24"/>
        <v>2.1154826198234358</v>
      </c>
      <c r="N1127" s="35">
        <f t="shared" si="25"/>
        <v>0.87514798236613922</v>
      </c>
      <c r="O1127" s="194">
        <v>17.738600000000002</v>
      </c>
      <c r="P1127" s="194">
        <v>15.523899999999999</v>
      </c>
      <c r="Q1127" s="194">
        <v>37.525700000000001</v>
      </c>
      <c r="R1127" s="3" t="s">
        <v>9384</v>
      </c>
      <c r="S1127" s="19" t="s">
        <v>9451</v>
      </c>
    </row>
    <row r="1128" spans="1:19">
      <c r="A1128" s="19" t="s">
        <v>10904</v>
      </c>
      <c r="B1128" s="19" t="s">
        <v>10905</v>
      </c>
      <c r="C1128" s="3" t="s">
        <v>15609</v>
      </c>
      <c r="D1128" s="146" t="s">
        <v>8754</v>
      </c>
      <c r="E1128" s="147" t="s">
        <v>8201</v>
      </c>
      <c r="F1128" s="25" t="s">
        <v>8182</v>
      </c>
      <c r="G1128" s="3" t="s">
        <v>8183</v>
      </c>
      <c r="H1128" s="3" t="s">
        <v>8199</v>
      </c>
      <c r="I1128" s="3" t="s">
        <v>8200</v>
      </c>
      <c r="J1128" s="25" t="s">
        <v>8770</v>
      </c>
      <c r="K1128" s="25" t="s">
        <v>8771</v>
      </c>
      <c r="L1128" s="25" t="s">
        <v>962</v>
      </c>
      <c r="M1128" s="35">
        <f t="shared" si="24"/>
        <v>2.1153746435053149</v>
      </c>
      <c r="N1128" s="35">
        <f t="shared" si="25"/>
        <v>0.87515077047942191</v>
      </c>
      <c r="O1128" s="194">
        <v>17.7422</v>
      </c>
      <c r="P1128" s="194">
        <v>15.527100000000001</v>
      </c>
      <c r="Q1128" s="194">
        <v>37.531399999999998</v>
      </c>
      <c r="R1128" s="3" t="s">
        <v>9384</v>
      </c>
      <c r="S1128" s="19" t="s">
        <v>9451</v>
      </c>
    </row>
    <row r="1129" spans="1:19">
      <c r="A1129" s="19" t="s">
        <v>10904</v>
      </c>
      <c r="B1129" s="19" t="s">
        <v>10905</v>
      </c>
      <c r="C1129" s="3" t="s">
        <v>15609</v>
      </c>
      <c r="D1129" s="146" t="s">
        <v>8754</v>
      </c>
      <c r="E1129" s="147" t="s">
        <v>8202</v>
      </c>
      <c r="F1129" s="25" t="s">
        <v>8182</v>
      </c>
      <c r="G1129" s="3" t="s">
        <v>8183</v>
      </c>
      <c r="H1129" s="3" t="s">
        <v>8199</v>
      </c>
      <c r="I1129" s="3" t="s">
        <v>8200</v>
      </c>
      <c r="J1129" s="25" t="s">
        <v>8770</v>
      </c>
      <c r="K1129" s="25" t="s">
        <v>8771</v>
      </c>
      <c r="L1129" s="25" t="s">
        <v>962</v>
      </c>
      <c r="M1129" s="35">
        <f t="shared" si="24"/>
        <v>2.1153575192610088</v>
      </c>
      <c r="N1129" s="35">
        <f t="shared" si="25"/>
        <v>0.87514019534354204</v>
      </c>
      <c r="O1129" s="194">
        <v>17.743099999999998</v>
      </c>
      <c r="P1129" s="194">
        <v>15.527699999999999</v>
      </c>
      <c r="Q1129" s="194">
        <v>37.533000000000001</v>
      </c>
      <c r="R1129" s="3" t="s">
        <v>9384</v>
      </c>
      <c r="S1129" s="19" t="s">
        <v>9451</v>
      </c>
    </row>
    <row r="1130" spans="1:19">
      <c r="A1130" s="19" t="s">
        <v>10904</v>
      </c>
      <c r="B1130" s="19" t="s">
        <v>10905</v>
      </c>
      <c r="C1130" s="3" t="s">
        <v>15609</v>
      </c>
      <c r="D1130" s="146" t="s">
        <v>8754</v>
      </c>
      <c r="E1130" s="147" t="s">
        <v>8204</v>
      </c>
      <c r="F1130" s="25" t="s">
        <v>8182</v>
      </c>
      <c r="G1130" s="3" t="s">
        <v>8183</v>
      </c>
      <c r="H1130" s="3" t="s">
        <v>8199</v>
      </c>
      <c r="I1130" s="3" t="s">
        <v>8200</v>
      </c>
      <c r="J1130" s="25" t="s">
        <v>8770</v>
      </c>
      <c r="K1130" s="25" t="s">
        <v>8771</v>
      </c>
      <c r="L1130" s="25" t="s">
        <v>962</v>
      </c>
      <c r="M1130" s="35">
        <f t="shared" si="24"/>
        <v>2.1164266137309529</v>
      </c>
      <c r="N1130" s="35">
        <f t="shared" si="25"/>
        <v>0.87568378430200422</v>
      </c>
      <c r="O1130" s="194">
        <v>17.732199999999999</v>
      </c>
      <c r="P1130" s="194">
        <v>15.527799999999999</v>
      </c>
      <c r="Q1130" s="194">
        <v>37.5289</v>
      </c>
      <c r="R1130" s="3" t="s">
        <v>9384</v>
      </c>
      <c r="S1130" s="19" t="s">
        <v>9451</v>
      </c>
    </row>
    <row r="1131" spans="1:19">
      <c r="A1131" s="19" t="s">
        <v>10904</v>
      </c>
      <c r="B1131" s="19" t="s">
        <v>10905</v>
      </c>
      <c r="C1131" s="3" t="s">
        <v>15609</v>
      </c>
      <c r="D1131" s="146" t="s">
        <v>8754</v>
      </c>
      <c r="E1131" s="147" t="s">
        <v>8207</v>
      </c>
      <c r="F1131" s="25" t="s">
        <v>8182</v>
      </c>
      <c r="G1131" s="3" t="s">
        <v>8183</v>
      </c>
      <c r="H1131" s="3" t="s">
        <v>8205</v>
      </c>
      <c r="I1131" s="3" t="s">
        <v>8206</v>
      </c>
      <c r="J1131" s="25" t="s">
        <v>8791</v>
      </c>
      <c r="K1131" s="25" t="s">
        <v>8792</v>
      </c>
      <c r="L1131" s="25" t="s">
        <v>962</v>
      </c>
      <c r="M1131" s="35">
        <f t="shared" si="24"/>
        <v>2.0237881500000028</v>
      </c>
      <c r="N1131" s="35">
        <f t="shared" si="25"/>
        <v>0.84138936000000131</v>
      </c>
      <c r="O1131" s="194">
        <v>18.416206261510101</v>
      </c>
      <c r="P1131" s="194">
        <v>15.495200000000001</v>
      </c>
      <c r="Q1131" s="194">
        <v>37.270499999999998</v>
      </c>
      <c r="R1131" s="3" t="s">
        <v>9384</v>
      </c>
      <c r="S1131" s="19" t="s">
        <v>9451</v>
      </c>
    </row>
    <row r="1132" spans="1:19">
      <c r="A1132" s="19" t="s">
        <v>10904</v>
      </c>
      <c r="B1132" s="19" t="s">
        <v>10905</v>
      </c>
      <c r="C1132" s="3" t="s">
        <v>15609</v>
      </c>
      <c r="D1132" s="146" t="s">
        <v>8754</v>
      </c>
      <c r="E1132" s="147" t="s">
        <v>8209</v>
      </c>
      <c r="F1132" s="25" t="s">
        <v>8182</v>
      </c>
      <c r="G1132" s="3" t="s">
        <v>8183</v>
      </c>
      <c r="H1132" s="3" t="s">
        <v>8205</v>
      </c>
      <c r="I1132" s="3" t="s">
        <v>8206</v>
      </c>
      <c r="J1132" s="25" t="s">
        <v>8791</v>
      </c>
      <c r="K1132" s="25" t="s">
        <v>8792</v>
      </c>
      <c r="L1132" s="25" t="s">
        <v>962</v>
      </c>
      <c r="M1132" s="35">
        <f t="shared" si="24"/>
        <v>2.0256145279999971</v>
      </c>
      <c r="N1132" s="35">
        <f t="shared" si="25"/>
        <v>0.84201975199999868</v>
      </c>
      <c r="O1132" s="194">
        <v>18.409425625920498</v>
      </c>
      <c r="P1132" s="194">
        <v>15.501099999999999</v>
      </c>
      <c r="Q1132" s="194">
        <v>37.290399999999998</v>
      </c>
      <c r="R1132" s="3" t="s">
        <v>9384</v>
      </c>
      <c r="S1132" s="19" t="s">
        <v>9451</v>
      </c>
    </row>
    <row r="1133" spans="1:19">
      <c r="A1133" s="19" t="s">
        <v>10904</v>
      </c>
      <c r="B1133" s="19" t="s">
        <v>10905</v>
      </c>
      <c r="C1133" s="3" t="s">
        <v>15609</v>
      </c>
      <c r="D1133" s="146" t="s">
        <v>8754</v>
      </c>
      <c r="E1133" s="147" t="s">
        <v>8210</v>
      </c>
      <c r="F1133" s="25" t="s">
        <v>8182</v>
      </c>
      <c r="G1133" s="3" t="s">
        <v>8183</v>
      </c>
      <c r="H1133" s="3" t="s">
        <v>8205</v>
      </c>
      <c r="I1133" s="3" t="s">
        <v>8206</v>
      </c>
      <c r="J1133" s="25" t="s">
        <v>8791</v>
      </c>
      <c r="K1133" s="25" t="s">
        <v>8792</v>
      </c>
      <c r="L1133" s="25" t="s">
        <v>962</v>
      </c>
      <c r="M1133" s="35">
        <f t="shared" si="24"/>
        <v>2.0262896940000052</v>
      </c>
      <c r="N1133" s="35">
        <f t="shared" si="25"/>
        <v>0.84231890600000225</v>
      </c>
      <c r="O1133" s="194">
        <v>18.4026499815973</v>
      </c>
      <c r="P1133" s="194">
        <v>15.5009</v>
      </c>
      <c r="Q1133" s="194">
        <v>37.289099999999998</v>
      </c>
      <c r="R1133" s="3" t="s">
        <v>9384</v>
      </c>
      <c r="S1133" s="19" t="s">
        <v>9451</v>
      </c>
    </row>
    <row r="1134" spans="1:19">
      <c r="A1134" s="19" t="s">
        <v>10904</v>
      </c>
      <c r="B1134" s="19" t="s">
        <v>10905</v>
      </c>
      <c r="C1134" s="3" t="s">
        <v>15609</v>
      </c>
      <c r="D1134" s="146" t="s">
        <v>8754</v>
      </c>
      <c r="E1134" s="148">
        <v>627</v>
      </c>
      <c r="F1134" s="25" t="s">
        <v>8182</v>
      </c>
      <c r="G1134" s="3" t="s">
        <v>8183</v>
      </c>
      <c r="H1134" s="3" t="s">
        <v>8205</v>
      </c>
      <c r="I1134" s="3" t="s">
        <v>8206</v>
      </c>
      <c r="J1134" s="25" t="s">
        <v>8791</v>
      </c>
      <c r="K1134" s="25" t="s">
        <v>8792</v>
      </c>
      <c r="L1134" s="25" t="s">
        <v>962</v>
      </c>
      <c r="M1134" s="35">
        <f t="shared" si="24"/>
        <v>2.0289082080000025</v>
      </c>
      <c r="N1134" s="35">
        <f t="shared" si="25"/>
        <v>0.84340116000000098</v>
      </c>
      <c r="O1134" s="194">
        <v>18.375597206909202</v>
      </c>
      <c r="P1134" s="194">
        <v>15.497999999999999</v>
      </c>
      <c r="Q1134" s="194">
        <v>37.282400000000003</v>
      </c>
      <c r="R1134" s="3" t="s">
        <v>9384</v>
      </c>
      <c r="S1134" s="19" t="s">
        <v>9451</v>
      </c>
    </row>
    <row r="1135" spans="1:19">
      <c r="A1135" s="19" t="s">
        <v>10904</v>
      </c>
      <c r="B1135" s="19" t="s">
        <v>10905</v>
      </c>
      <c r="C1135" s="3" t="s">
        <v>15609</v>
      </c>
      <c r="D1135" s="146" t="s">
        <v>8754</v>
      </c>
      <c r="E1135" s="147" t="s">
        <v>8208</v>
      </c>
      <c r="F1135" s="25" t="s">
        <v>8182</v>
      </c>
      <c r="G1135" s="3" t="s">
        <v>8183</v>
      </c>
      <c r="H1135" s="3" t="s">
        <v>8205</v>
      </c>
      <c r="I1135" s="3" t="s">
        <v>8206</v>
      </c>
      <c r="J1135" s="25" t="s">
        <v>8791</v>
      </c>
      <c r="K1135" s="25" t="s">
        <v>8792</v>
      </c>
      <c r="L1135" s="25" t="s">
        <v>962</v>
      </c>
      <c r="M1135" s="35">
        <f t="shared" si="24"/>
        <v>2.0307723280000052</v>
      </c>
      <c r="N1135" s="35">
        <f t="shared" si="25"/>
        <v>0.84409980200000212</v>
      </c>
      <c r="O1135" s="194">
        <v>18.358729575913301</v>
      </c>
      <c r="P1135" s="194">
        <v>15.496600000000001</v>
      </c>
      <c r="Q1135" s="194">
        <v>37.282400000000003</v>
      </c>
      <c r="R1135" s="3" t="s">
        <v>9384</v>
      </c>
      <c r="S1135" s="19" t="s">
        <v>9451</v>
      </c>
    </row>
    <row r="1136" spans="1:19">
      <c r="A1136" s="19" t="s">
        <v>10904</v>
      </c>
      <c r="B1136" s="19" t="s">
        <v>10905</v>
      </c>
      <c r="C1136" s="3" t="s">
        <v>15609</v>
      </c>
      <c r="D1136" s="146" t="s">
        <v>8754</v>
      </c>
      <c r="E1136" s="68" t="s">
        <v>8218</v>
      </c>
      <c r="F1136" s="25" t="s">
        <v>8182</v>
      </c>
      <c r="G1136" s="3" t="s">
        <v>8183</v>
      </c>
      <c r="H1136" s="3" t="s">
        <v>8212</v>
      </c>
      <c r="I1136" s="3" t="s">
        <v>8211</v>
      </c>
      <c r="J1136" s="20" t="s">
        <v>9001</v>
      </c>
      <c r="K1136" s="25" t="s">
        <v>9002</v>
      </c>
      <c r="L1136" s="25" t="s">
        <v>962</v>
      </c>
      <c r="M1136" s="35">
        <f t="shared" si="24"/>
        <v>2.0947540438732553</v>
      </c>
      <c r="N1136" s="35">
        <f t="shared" si="25"/>
        <v>0.86250830932860634</v>
      </c>
      <c r="O1136" s="193">
        <v>18.052</v>
      </c>
      <c r="P1136" s="193">
        <v>15.57</v>
      </c>
      <c r="Q1136" s="193">
        <v>37.814500000000002</v>
      </c>
      <c r="R1136" s="3" t="s">
        <v>9384</v>
      </c>
      <c r="S1136" s="19" t="s">
        <v>9451</v>
      </c>
    </row>
    <row r="1137" spans="1:19">
      <c r="A1137" s="19" t="s">
        <v>10904</v>
      </c>
      <c r="B1137" s="19" t="s">
        <v>10905</v>
      </c>
      <c r="C1137" s="3" t="s">
        <v>15609</v>
      </c>
      <c r="D1137" s="146" t="s">
        <v>8754</v>
      </c>
      <c r="E1137" s="68" t="s">
        <v>8219</v>
      </c>
      <c r="F1137" s="25" t="s">
        <v>8182</v>
      </c>
      <c r="G1137" s="3" t="s">
        <v>8183</v>
      </c>
      <c r="H1137" s="3" t="s">
        <v>8212</v>
      </c>
      <c r="I1137" s="3" t="s">
        <v>8211</v>
      </c>
      <c r="J1137" s="20" t="s">
        <v>9001</v>
      </c>
      <c r="K1137" s="25" t="s">
        <v>9002</v>
      </c>
      <c r="L1137" s="25" t="s">
        <v>962</v>
      </c>
      <c r="M1137" s="35">
        <f t="shared" si="24"/>
        <v>2.0947233773928646</v>
      </c>
      <c r="N1137" s="35">
        <f t="shared" si="25"/>
        <v>0.86240579437285758</v>
      </c>
      <c r="O1137" s="193">
        <v>18.058900000000001</v>
      </c>
      <c r="P1137" s="193">
        <v>15.5741</v>
      </c>
      <c r="Q1137" s="193">
        <v>37.828400000000002</v>
      </c>
      <c r="R1137" s="3" t="s">
        <v>9384</v>
      </c>
      <c r="S1137" s="19" t="s">
        <v>9451</v>
      </c>
    </row>
    <row r="1138" spans="1:19">
      <c r="A1138" s="19" t="s">
        <v>10904</v>
      </c>
      <c r="B1138" s="19" t="s">
        <v>10905</v>
      </c>
      <c r="C1138" s="3" t="s">
        <v>15609</v>
      </c>
      <c r="D1138" s="146" t="s">
        <v>8754</v>
      </c>
      <c r="E1138" s="147" t="s">
        <v>8214</v>
      </c>
      <c r="F1138" s="25" t="s">
        <v>8182</v>
      </c>
      <c r="G1138" s="3" t="s">
        <v>8183</v>
      </c>
      <c r="H1138" s="3" t="s">
        <v>8212</v>
      </c>
      <c r="I1138" s="3" t="s">
        <v>8211</v>
      </c>
      <c r="J1138" s="20" t="s">
        <v>9001</v>
      </c>
      <c r="K1138" s="25" t="s">
        <v>9002</v>
      </c>
      <c r="L1138" s="25" t="s">
        <v>962</v>
      </c>
      <c r="M1138" s="35">
        <f t="shared" si="24"/>
        <v>2.0951608348238264</v>
      </c>
      <c r="N1138" s="35">
        <f t="shared" si="25"/>
        <v>0.86254976770456671</v>
      </c>
      <c r="O1138" s="194">
        <v>18.058900000000001</v>
      </c>
      <c r="P1138" s="194">
        <v>15.576700000000001</v>
      </c>
      <c r="Q1138" s="194">
        <v>37.836300000000001</v>
      </c>
      <c r="R1138" s="3" t="s">
        <v>9384</v>
      </c>
      <c r="S1138" s="19" t="s">
        <v>9451</v>
      </c>
    </row>
    <row r="1139" spans="1:19">
      <c r="A1139" s="19" t="s">
        <v>10904</v>
      </c>
      <c r="B1139" s="19" t="s">
        <v>10905</v>
      </c>
      <c r="C1139" s="3" t="s">
        <v>15609</v>
      </c>
      <c r="D1139" s="146" t="s">
        <v>8754</v>
      </c>
      <c r="E1139" s="68" t="s">
        <v>8217</v>
      </c>
      <c r="F1139" s="25" t="s">
        <v>8182</v>
      </c>
      <c r="G1139" s="3" t="s">
        <v>8183</v>
      </c>
      <c r="H1139" s="3" t="s">
        <v>8212</v>
      </c>
      <c r="I1139" s="3" t="s">
        <v>8211</v>
      </c>
      <c r="J1139" s="20" t="s">
        <v>9001</v>
      </c>
      <c r="K1139" s="25" t="s">
        <v>9002</v>
      </c>
      <c r="L1139" s="25" t="s">
        <v>962</v>
      </c>
      <c r="M1139" s="35">
        <f t="shared" si="24"/>
        <v>2.0954498878395964</v>
      </c>
      <c r="N1139" s="35">
        <f t="shared" si="25"/>
        <v>0.86268243374228026</v>
      </c>
      <c r="O1139" s="193">
        <v>18.054500000000001</v>
      </c>
      <c r="P1139" s="193">
        <v>15.5753</v>
      </c>
      <c r="Q1139" s="193">
        <v>37.832299999999996</v>
      </c>
      <c r="R1139" s="3" t="s">
        <v>9384</v>
      </c>
      <c r="S1139" s="19" t="s">
        <v>9451</v>
      </c>
    </row>
    <row r="1140" spans="1:19">
      <c r="A1140" s="19" t="s">
        <v>10904</v>
      </c>
      <c r="B1140" s="19" t="s">
        <v>10905</v>
      </c>
      <c r="C1140" s="3" t="s">
        <v>15609</v>
      </c>
      <c r="D1140" s="146" t="s">
        <v>8754</v>
      </c>
      <c r="E1140" s="147" t="s">
        <v>8215</v>
      </c>
      <c r="F1140" s="25" t="s">
        <v>8182</v>
      </c>
      <c r="G1140" s="3" t="s">
        <v>8183</v>
      </c>
      <c r="H1140" s="3" t="s">
        <v>8212</v>
      </c>
      <c r="I1140" s="3" t="s">
        <v>8211</v>
      </c>
      <c r="J1140" s="20" t="s">
        <v>9001</v>
      </c>
      <c r="K1140" s="25" t="s">
        <v>9002</v>
      </c>
      <c r="L1140" s="25" t="s">
        <v>962</v>
      </c>
      <c r="M1140" s="35">
        <f t="shared" si="24"/>
        <v>2.0954438204114187</v>
      </c>
      <c r="N1140" s="35">
        <f t="shared" si="25"/>
        <v>0.86270534932925669</v>
      </c>
      <c r="O1140" s="194">
        <v>18.054600000000001</v>
      </c>
      <c r="P1140" s="194">
        <v>15.575799999999999</v>
      </c>
      <c r="Q1140" s="194">
        <v>37.8324</v>
      </c>
      <c r="R1140" s="3" t="s">
        <v>9384</v>
      </c>
      <c r="S1140" s="19" t="s">
        <v>9451</v>
      </c>
    </row>
    <row r="1141" spans="1:19">
      <c r="A1141" s="19" t="s">
        <v>10904</v>
      </c>
      <c r="B1141" s="19" t="s">
        <v>10905</v>
      </c>
      <c r="C1141" s="3" t="s">
        <v>15609</v>
      </c>
      <c r="D1141" s="146" t="s">
        <v>8754</v>
      </c>
      <c r="E1141" s="68" t="s">
        <v>8220</v>
      </c>
      <c r="F1141" s="25" t="s">
        <v>8182</v>
      </c>
      <c r="G1141" s="3" t="s">
        <v>8183</v>
      </c>
      <c r="H1141" s="3" t="s">
        <v>8212</v>
      </c>
      <c r="I1141" s="3" t="s">
        <v>8211</v>
      </c>
      <c r="J1141" s="20" t="s">
        <v>9001</v>
      </c>
      <c r="K1141" s="25" t="s">
        <v>9002</v>
      </c>
      <c r="L1141" s="25" t="s">
        <v>962</v>
      </c>
      <c r="M1141" s="35">
        <f t="shared" si="24"/>
        <v>2.0951879949055874</v>
      </c>
      <c r="N1141" s="35">
        <f t="shared" si="25"/>
        <v>0.86255052882219385</v>
      </c>
      <c r="O1141" s="193">
        <v>18.059000000000001</v>
      </c>
      <c r="P1141" s="193">
        <v>15.5768</v>
      </c>
      <c r="Q1141" s="193">
        <v>37.837000000000003</v>
      </c>
      <c r="R1141" s="3" t="s">
        <v>9384</v>
      </c>
      <c r="S1141" s="19" t="s">
        <v>9451</v>
      </c>
    </row>
    <row r="1142" spans="1:19">
      <c r="A1142" s="19" t="s">
        <v>10904</v>
      </c>
      <c r="B1142" s="19" t="s">
        <v>10905</v>
      </c>
      <c r="C1142" s="3" t="s">
        <v>15609</v>
      </c>
      <c r="D1142" s="146" t="s">
        <v>8754</v>
      </c>
      <c r="E1142" s="147" t="s">
        <v>8216</v>
      </c>
      <c r="F1142" s="25" t="s">
        <v>8182</v>
      </c>
      <c r="G1142" s="3" t="s">
        <v>8183</v>
      </c>
      <c r="H1142" s="3" t="s">
        <v>8212</v>
      </c>
      <c r="I1142" s="3" t="s">
        <v>8211</v>
      </c>
      <c r="J1142" s="20" t="s">
        <v>9001</v>
      </c>
      <c r="K1142" s="25" t="s">
        <v>9002</v>
      </c>
      <c r="L1142" s="25" t="s">
        <v>962</v>
      </c>
      <c r="M1142" s="35">
        <f t="shared" si="24"/>
        <v>2.0952454786085304</v>
      </c>
      <c r="N1142" s="35">
        <f t="shared" si="25"/>
        <v>0.86260839710719561</v>
      </c>
      <c r="O1142" s="194">
        <v>18.058599999999998</v>
      </c>
      <c r="P1142" s="194">
        <v>15.577500000000001</v>
      </c>
      <c r="Q1142" s="194">
        <v>37.837200000000003</v>
      </c>
      <c r="R1142" s="3" t="s">
        <v>9384</v>
      </c>
      <c r="S1142" s="19" t="s">
        <v>9451</v>
      </c>
    </row>
    <row r="1143" spans="1:19">
      <c r="A1143" s="19" t="s">
        <v>10904</v>
      </c>
      <c r="B1143" s="19" t="s">
        <v>10905</v>
      </c>
      <c r="C1143" s="3" t="s">
        <v>15609</v>
      </c>
      <c r="D1143" s="146" t="s">
        <v>8754</v>
      </c>
      <c r="E1143" s="147" t="s">
        <v>8213</v>
      </c>
      <c r="F1143" s="25" t="s">
        <v>8182</v>
      </c>
      <c r="G1143" s="3" t="s">
        <v>8183</v>
      </c>
      <c r="H1143" s="3" t="s">
        <v>8212</v>
      </c>
      <c r="I1143" s="3" t="s">
        <v>8211</v>
      </c>
      <c r="J1143" s="20" t="s">
        <v>9001</v>
      </c>
      <c r="K1143" s="25" t="s">
        <v>9002</v>
      </c>
      <c r="L1143" s="25" t="s">
        <v>962</v>
      </c>
      <c r="M1143" s="35">
        <f t="shared" si="24"/>
        <v>2.0954163390513738</v>
      </c>
      <c r="N1143" s="35">
        <f t="shared" si="25"/>
        <v>0.86263413769809194</v>
      </c>
      <c r="O1143" s="194">
        <v>18.059799999999999</v>
      </c>
      <c r="P1143" s="194">
        <v>15.579000000000001</v>
      </c>
      <c r="Q1143" s="194">
        <v>37.842799999999997</v>
      </c>
      <c r="R1143" s="3" t="s">
        <v>9384</v>
      </c>
      <c r="S1143" s="19" t="s">
        <v>9451</v>
      </c>
    </row>
    <row r="1144" spans="1:19">
      <c r="A1144" s="49" t="s">
        <v>10904</v>
      </c>
      <c r="B1144" s="19" t="s">
        <v>10905</v>
      </c>
      <c r="C1144" s="19" t="s">
        <v>15609</v>
      </c>
      <c r="D1144" s="25" t="s">
        <v>10745</v>
      </c>
      <c r="E1144" s="25" t="s">
        <v>4696</v>
      </c>
      <c r="F1144" s="20" t="s">
        <v>1280</v>
      </c>
      <c r="G1144" s="19" t="s">
        <v>4616</v>
      </c>
      <c r="H1144" s="19" t="s">
        <v>4697</v>
      </c>
      <c r="I1144" s="19" t="s">
        <v>4698</v>
      </c>
      <c r="J1144" s="20" t="s">
        <v>4699</v>
      </c>
      <c r="K1144" s="20" t="s">
        <v>4700</v>
      </c>
      <c r="L1144" s="20" t="s">
        <v>962</v>
      </c>
      <c r="M1144" s="38">
        <v>2.0707328760000001</v>
      </c>
      <c r="N1144" s="38">
        <v>0.833306722</v>
      </c>
      <c r="O1144" s="16">
        <v>18.789000000000001</v>
      </c>
      <c r="P1144" s="16">
        <v>15.657</v>
      </c>
      <c r="Q1144" s="16">
        <v>38.906999999999996</v>
      </c>
      <c r="R1144" s="19" t="s">
        <v>9406</v>
      </c>
      <c r="S1144" s="19" t="s">
        <v>10666</v>
      </c>
    </row>
    <row r="1145" spans="1:19">
      <c r="A1145" s="49" t="s">
        <v>10904</v>
      </c>
      <c r="B1145" s="19" t="s">
        <v>10905</v>
      </c>
      <c r="C1145" s="19" t="s">
        <v>15609</v>
      </c>
      <c r="D1145" s="25" t="s">
        <v>10745</v>
      </c>
      <c r="E1145" s="25" t="s">
        <v>4701</v>
      </c>
      <c r="F1145" s="20" t="s">
        <v>1280</v>
      </c>
      <c r="G1145" s="19" t="s">
        <v>4616</v>
      </c>
      <c r="H1145" s="19" t="s">
        <v>4697</v>
      </c>
      <c r="I1145" s="19" t="s">
        <v>4698</v>
      </c>
      <c r="J1145" s="20" t="s">
        <v>4699</v>
      </c>
      <c r="K1145" s="20" t="s">
        <v>4700</v>
      </c>
      <c r="L1145" s="20" t="s">
        <v>962</v>
      </c>
      <c r="M1145" s="38">
        <v>2.072116152</v>
      </c>
      <c r="N1145" s="38">
        <v>0.83343083600000001</v>
      </c>
      <c r="O1145" s="16">
        <v>18.803000000000001</v>
      </c>
      <c r="P1145" s="16">
        <v>15.670999999999999</v>
      </c>
      <c r="Q1145" s="16">
        <v>38.962000000000003</v>
      </c>
      <c r="R1145" s="19" t="s">
        <v>9406</v>
      </c>
      <c r="S1145" s="19" t="s">
        <v>10666</v>
      </c>
    </row>
    <row r="1146" spans="1:19">
      <c r="A1146" s="3" t="s">
        <v>17393</v>
      </c>
      <c r="B1146" s="19" t="s">
        <v>10905</v>
      </c>
      <c r="C1146" s="19" t="s">
        <v>15609</v>
      </c>
      <c r="D1146" s="25" t="s">
        <v>10905</v>
      </c>
      <c r="E1146" s="25"/>
      <c r="F1146" s="20" t="s">
        <v>957</v>
      </c>
      <c r="G1146" s="19" t="s">
        <v>11660</v>
      </c>
      <c r="H1146" s="20" t="s">
        <v>11665</v>
      </c>
      <c r="I1146" s="156" t="s">
        <v>11664</v>
      </c>
      <c r="J1146" s="20" t="s">
        <v>13011</v>
      </c>
      <c r="K1146" s="20" t="s">
        <v>13012</v>
      </c>
      <c r="L1146" s="20" t="s">
        <v>962</v>
      </c>
      <c r="M1146" s="36">
        <f>Q1146/O1146</f>
        <v>2.2919392829102327</v>
      </c>
      <c r="N1146" s="36">
        <f>P1146/O1146</f>
        <v>0.99155980109918862</v>
      </c>
      <c r="O1146" s="160">
        <v>15.284000000000001</v>
      </c>
      <c r="P1146" s="160">
        <v>15.154999999999999</v>
      </c>
      <c r="Q1146" s="160">
        <v>35.03</v>
      </c>
      <c r="R1146" s="160" t="s">
        <v>11661</v>
      </c>
      <c r="S1146" s="19" t="s">
        <v>15252</v>
      </c>
    </row>
    <row r="1147" spans="1:19">
      <c r="A1147" s="3" t="s">
        <v>17393</v>
      </c>
      <c r="B1147" s="19" t="s">
        <v>10905</v>
      </c>
      <c r="C1147" s="19" t="s">
        <v>15609</v>
      </c>
      <c r="D1147" s="25" t="s">
        <v>10905</v>
      </c>
      <c r="E1147" s="25"/>
      <c r="F1147" s="20" t="s">
        <v>957</v>
      </c>
      <c r="G1147" s="19" t="s">
        <v>11660</v>
      </c>
      <c r="H1147" s="20" t="s">
        <v>11667</v>
      </c>
      <c r="I1147" s="156" t="s">
        <v>11666</v>
      </c>
      <c r="J1147" s="20" t="s">
        <v>13890</v>
      </c>
      <c r="K1147" s="20" t="s">
        <v>13891</v>
      </c>
      <c r="L1147" s="20" t="s">
        <v>962</v>
      </c>
      <c r="M1147" s="36">
        <f>Q1147/O1147</f>
        <v>2.2988110964332895</v>
      </c>
      <c r="N1147" s="36">
        <f>P1147/O1147</f>
        <v>0.99966974900924699</v>
      </c>
      <c r="O1147" s="160">
        <v>15.14</v>
      </c>
      <c r="P1147" s="160">
        <v>15.135</v>
      </c>
      <c r="Q1147" s="160">
        <v>34.804000000000002</v>
      </c>
      <c r="R1147" s="160" t="s">
        <v>11661</v>
      </c>
      <c r="S1147" s="19" t="s">
        <v>15252</v>
      </c>
    </row>
    <row r="1148" spans="1:19">
      <c r="A1148" s="3" t="s">
        <v>17393</v>
      </c>
      <c r="B1148" s="19" t="s">
        <v>10905</v>
      </c>
      <c r="C1148" s="19" t="s">
        <v>15609</v>
      </c>
      <c r="D1148" s="25" t="s">
        <v>10905</v>
      </c>
      <c r="E1148" s="25"/>
      <c r="F1148" s="20" t="s">
        <v>957</v>
      </c>
      <c r="G1148" s="19" t="s">
        <v>11660</v>
      </c>
      <c r="H1148" s="20" t="s">
        <v>11663</v>
      </c>
      <c r="I1148" s="156" t="s">
        <v>11662</v>
      </c>
      <c r="J1148" s="20" t="s">
        <v>11737</v>
      </c>
      <c r="K1148" s="20" t="s">
        <v>11738</v>
      </c>
      <c r="L1148" s="20" t="s">
        <v>962</v>
      </c>
      <c r="M1148" s="36">
        <f>Q1148/O1148</f>
        <v>2.2436061381074168</v>
      </c>
      <c r="N1148" s="36">
        <f>P1148/O1148</f>
        <v>0.9769820971867007</v>
      </c>
      <c r="O1148" s="160">
        <v>15.64</v>
      </c>
      <c r="P1148" s="160">
        <v>15.28</v>
      </c>
      <c r="Q1148" s="160">
        <v>35.090000000000003</v>
      </c>
      <c r="R1148" s="160" t="s">
        <v>11661</v>
      </c>
      <c r="S1148" s="19" t="s">
        <v>15252</v>
      </c>
    </row>
    <row r="1149" spans="1:19">
      <c r="A1149" s="19" t="s">
        <v>10904</v>
      </c>
      <c r="B1149" s="19" t="s">
        <v>10905</v>
      </c>
      <c r="C1149" s="19" t="s">
        <v>17020</v>
      </c>
      <c r="D1149" s="25" t="s">
        <v>2127</v>
      </c>
      <c r="E1149" s="25" t="s">
        <v>2128</v>
      </c>
      <c r="F1149" s="20" t="s">
        <v>1852</v>
      </c>
      <c r="G1149" s="19" t="s">
        <v>1898</v>
      </c>
      <c r="H1149" s="19"/>
      <c r="I1149" s="19" t="s">
        <v>1994</v>
      </c>
      <c r="J1149" s="20" t="s">
        <v>1996</v>
      </c>
      <c r="K1149" s="20" t="s">
        <v>1997</v>
      </c>
      <c r="L1149" s="20" t="s">
        <v>962</v>
      </c>
      <c r="M1149" s="38">
        <v>2.0626500000000001</v>
      </c>
      <c r="N1149" s="38">
        <v>0.83604999999999996</v>
      </c>
      <c r="O1149" s="16">
        <v>18.698</v>
      </c>
      <c r="P1149" s="16">
        <v>15.632</v>
      </c>
      <c r="Q1149" s="16">
        <v>38.567</v>
      </c>
      <c r="R1149" s="19" t="s">
        <v>36</v>
      </c>
      <c r="S1149" s="19" t="s">
        <v>15298</v>
      </c>
    </row>
    <row r="1150" spans="1:19">
      <c r="A1150" s="19" t="s">
        <v>10904</v>
      </c>
      <c r="B1150" s="19" t="s">
        <v>10905</v>
      </c>
      <c r="C1150" s="19" t="s">
        <v>17020</v>
      </c>
      <c r="D1150" s="25" t="s">
        <v>2127</v>
      </c>
      <c r="E1150" s="25" t="s">
        <v>2131</v>
      </c>
      <c r="F1150" s="20" t="s">
        <v>1852</v>
      </c>
      <c r="G1150" s="19" t="s">
        <v>1898</v>
      </c>
      <c r="H1150" s="19"/>
      <c r="I1150" s="19" t="s">
        <v>1994</v>
      </c>
      <c r="J1150" s="20" t="s">
        <v>1996</v>
      </c>
      <c r="K1150" s="20" t="s">
        <v>1997</v>
      </c>
      <c r="L1150" s="20" t="s">
        <v>962</v>
      </c>
      <c r="M1150" s="38">
        <v>2.0650499999999998</v>
      </c>
      <c r="N1150" s="38">
        <v>0.83608000000000005</v>
      </c>
      <c r="O1150" s="16">
        <v>18.72</v>
      </c>
      <c r="P1150" s="16">
        <v>15.651</v>
      </c>
      <c r="Q1150" s="16">
        <v>38.658000000000001</v>
      </c>
      <c r="R1150" s="19" t="s">
        <v>36</v>
      </c>
      <c r="S1150" s="19" t="s">
        <v>15298</v>
      </c>
    </row>
    <row r="1151" spans="1:19">
      <c r="A1151" s="19" t="s">
        <v>10904</v>
      </c>
      <c r="B1151" s="19" t="s">
        <v>10905</v>
      </c>
      <c r="C1151" s="19" t="s">
        <v>17020</v>
      </c>
      <c r="D1151" s="25" t="s">
        <v>2127</v>
      </c>
      <c r="E1151" s="25" t="s">
        <v>2129</v>
      </c>
      <c r="F1151" s="20" t="s">
        <v>1852</v>
      </c>
      <c r="G1151" s="19" t="s">
        <v>1898</v>
      </c>
      <c r="H1151" s="19"/>
      <c r="I1151" s="19" t="s">
        <v>1994</v>
      </c>
      <c r="J1151" s="20" t="s">
        <v>1996</v>
      </c>
      <c r="K1151" s="20" t="s">
        <v>1997</v>
      </c>
      <c r="L1151" s="20" t="s">
        <v>962</v>
      </c>
      <c r="M1151" s="38">
        <v>2.0656300000000001</v>
      </c>
      <c r="N1151" s="38">
        <v>0.83703000000000005</v>
      </c>
      <c r="O1151" s="16">
        <v>18.709</v>
      </c>
      <c r="P1151" s="16">
        <v>15.66</v>
      </c>
      <c r="Q1151" s="16">
        <v>38.646000000000001</v>
      </c>
      <c r="R1151" s="19" t="s">
        <v>36</v>
      </c>
      <c r="S1151" s="19" t="s">
        <v>15298</v>
      </c>
    </row>
    <row r="1152" spans="1:19">
      <c r="A1152" s="19" t="s">
        <v>10904</v>
      </c>
      <c r="B1152" s="19" t="s">
        <v>10905</v>
      </c>
      <c r="C1152" s="19" t="s">
        <v>17020</v>
      </c>
      <c r="D1152" s="25" t="s">
        <v>2127</v>
      </c>
      <c r="E1152" s="25" t="s">
        <v>2132</v>
      </c>
      <c r="F1152" s="20" t="s">
        <v>1852</v>
      </c>
      <c r="G1152" s="19" t="s">
        <v>1898</v>
      </c>
      <c r="H1152" s="19"/>
      <c r="I1152" s="19" t="s">
        <v>1994</v>
      </c>
      <c r="J1152" s="20" t="s">
        <v>1996</v>
      </c>
      <c r="K1152" s="20" t="s">
        <v>1997</v>
      </c>
      <c r="L1152" s="20" t="s">
        <v>962</v>
      </c>
      <c r="M1152" s="38">
        <v>2.0653600000000001</v>
      </c>
      <c r="N1152" s="38">
        <v>0.83608000000000005</v>
      </c>
      <c r="O1152" s="16">
        <v>18.718</v>
      </c>
      <c r="P1152" s="16">
        <v>15.65</v>
      </c>
      <c r="Q1152" s="16">
        <v>38.658999999999999</v>
      </c>
      <c r="R1152" s="19" t="s">
        <v>36</v>
      </c>
      <c r="S1152" s="19" t="s">
        <v>15298</v>
      </c>
    </row>
    <row r="1153" spans="1:19">
      <c r="A1153" s="19" t="s">
        <v>10904</v>
      </c>
      <c r="B1153" s="19" t="s">
        <v>10905</v>
      </c>
      <c r="C1153" s="19" t="s">
        <v>17020</v>
      </c>
      <c r="D1153" s="25" t="s">
        <v>2127</v>
      </c>
      <c r="E1153" s="25" t="s">
        <v>2133</v>
      </c>
      <c r="F1153" s="20" t="s">
        <v>1852</v>
      </c>
      <c r="G1153" s="19" t="s">
        <v>1898</v>
      </c>
      <c r="H1153" s="19"/>
      <c r="I1153" s="19" t="s">
        <v>1994</v>
      </c>
      <c r="J1153" s="20" t="s">
        <v>1996</v>
      </c>
      <c r="K1153" s="20" t="s">
        <v>1997</v>
      </c>
      <c r="L1153" s="20" t="s">
        <v>962</v>
      </c>
      <c r="M1153" s="38">
        <v>2.0661100000000001</v>
      </c>
      <c r="N1153" s="38">
        <v>0.83645000000000003</v>
      </c>
      <c r="O1153" s="16">
        <v>18.710999999999999</v>
      </c>
      <c r="P1153" s="16">
        <v>15.651</v>
      </c>
      <c r="Q1153" s="16">
        <v>38.658999999999999</v>
      </c>
      <c r="R1153" s="19" t="s">
        <v>36</v>
      </c>
      <c r="S1153" s="19" t="s">
        <v>15298</v>
      </c>
    </row>
    <row r="1154" spans="1:19">
      <c r="A1154" s="51" t="s">
        <v>17393</v>
      </c>
      <c r="B1154" s="19" t="s">
        <v>10905</v>
      </c>
      <c r="C1154" s="19" t="s">
        <v>15609</v>
      </c>
      <c r="D1154" s="3" t="s">
        <v>12194</v>
      </c>
      <c r="E1154" s="25"/>
      <c r="F1154" s="20" t="s">
        <v>14992</v>
      </c>
      <c r="G1154" s="19" t="s">
        <v>6074</v>
      </c>
      <c r="H1154" s="19"/>
      <c r="I1154" s="49" t="s">
        <v>6148</v>
      </c>
      <c r="J1154" s="20" t="s">
        <v>6149</v>
      </c>
      <c r="K1154" s="20" t="s">
        <v>6150</v>
      </c>
      <c r="L1154" s="20" t="s">
        <v>962</v>
      </c>
      <c r="M1154" s="38">
        <v>2.1055612190000002</v>
      </c>
      <c r="N1154" s="38">
        <v>0.87665647300000005</v>
      </c>
      <c r="O1154" s="16">
        <v>17.658000000000001</v>
      </c>
      <c r="P1154" s="16">
        <v>15.48</v>
      </c>
      <c r="Q1154" s="16">
        <v>37.18</v>
      </c>
      <c r="R1154" s="19" t="s">
        <v>9420</v>
      </c>
      <c r="S1154" s="19" t="s">
        <v>9467</v>
      </c>
    </row>
    <row r="1155" spans="1:19">
      <c r="A1155" s="19" t="s">
        <v>10904</v>
      </c>
      <c r="B1155" s="19" t="s">
        <v>10905</v>
      </c>
      <c r="C1155" s="19" t="s">
        <v>15609</v>
      </c>
      <c r="D1155" s="3" t="s">
        <v>12776</v>
      </c>
      <c r="E1155" s="25"/>
      <c r="F1155" s="25" t="s">
        <v>926</v>
      </c>
      <c r="G1155" s="3" t="s">
        <v>9180</v>
      </c>
      <c r="H1155" s="3"/>
      <c r="I1155" s="3" t="s">
        <v>9174</v>
      </c>
      <c r="J1155" s="25" t="s">
        <v>12774</v>
      </c>
      <c r="K1155" s="25" t="s">
        <v>12775</v>
      </c>
      <c r="L1155" s="20" t="s">
        <v>962</v>
      </c>
      <c r="M1155" s="35">
        <f>Q1155/O1155</f>
        <v>1.8718363421777333</v>
      </c>
      <c r="N1155" s="35">
        <f>P1155/O1155</f>
        <v>0.7030205009398085</v>
      </c>
      <c r="O1155" s="16">
        <v>22.876999999999999</v>
      </c>
      <c r="P1155" s="16">
        <v>16.082999999999998</v>
      </c>
      <c r="Q1155" s="16">
        <v>42.822000000000003</v>
      </c>
      <c r="R1155" s="3" t="s">
        <v>9247</v>
      </c>
      <c r="S1155" s="3" t="s">
        <v>9357</v>
      </c>
    </row>
    <row r="1156" spans="1:19">
      <c r="A1156" s="19" t="s">
        <v>10904</v>
      </c>
      <c r="B1156" s="19" t="s">
        <v>10905</v>
      </c>
      <c r="C1156" s="19" t="s">
        <v>17020</v>
      </c>
      <c r="D1156" s="5" t="s">
        <v>2199</v>
      </c>
      <c r="E1156" s="5" t="s">
        <v>11920</v>
      </c>
      <c r="F1156" s="59" t="s">
        <v>1852</v>
      </c>
      <c r="G1156" s="59" t="s">
        <v>11923</v>
      </c>
      <c r="H1156" s="163"/>
      <c r="I1156" s="3" t="s">
        <v>11917</v>
      </c>
      <c r="J1156" s="25" t="s">
        <v>2197</v>
      </c>
      <c r="K1156" s="25" t="s">
        <v>2198</v>
      </c>
      <c r="L1156" s="59" t="s">
        <v>962</v>
      </c>
      <c r="M1156" s="144">
        <v>2.07809</v>
      </c>
      <c r="N1156" s="144">
        <v>0.84230000000000005</v>
      </c>
      <c r="O1156" s="198">
        <v>18.512</v>
      </c>
      <c r="P1156" s="192">
        <f>N1156*O1156</f>
        <v>15.592657600000001</v>
      </c>
      <c r="Q1156" s="192">
        <f>M1156*O1156</f>
        <v>38.469602080000001</v>
      </c>
      <c r="R1156" s="19" t="s">
        <v>36</v>
      </c>
      <c r="S1156" s="19" t="s">
        <v>15298</v>
      </c>
    </row>
    <row r="1157" spans="1:19">
      <c r="A1157" s="19" t="s">
        <v>10904</v>
      </c>
      <c r="B1157" s="19" t="s">
        <v>10905</v>
      </c>
      <c r="C1157" s="19" t="s">
        <v>17020</v>
      </c>
      <c r="D1157" s="5" t="s">
        <v>2199</v>
      </c>
      <c r="E1157" s="5" t="s">
        <v>11922</v>
      </c>
      <c r="F1157" s="59" t="s">
        <v>1852</v>
      </c>
      <c r="G1157" s="59" t="s">
        <v>11923</v>
      </c>
      <c r="H1157" s="163"/>
      <c r="I1157" s="3" t="s">
        <v>11917</v>
      </c>
      <c r="J1157" s="25" t="s">
        <v>2197</v>
      </c>
      <c r="K1157" s="25" t="s">
        <v>2198</v>
      </c>
      <c r="L1157" s="59" t="s">
        <v>962</v>
      </c>
      <c r="M1157" s="144">
        <v>2.0806200000000001</v>
      </c>
      <c r="N1157" s="144">
        <v>0.84250999999999998</v>
      </c>
      <c r="O1157" s="198">
        <v>18.550999999999998</v>
      </c>
      <c r="P1157" s="192">
        <f>N1157*O1157</f>
        <v>15.629403009999999</v>
      </c>
      <c r="Q1157" s="192">
        <f>M1157*O1157</f>
        <v>38.59758162</v>
      </c>
      <c r="R1157" s="19" t="s">
        <v>36</v>
      </c>
      <c r="S1157" s="19" t="s">
        <v>15298</v>
      </c>
    </row>
    <row r="1158" spans="1:19">
      <c r="A1158" s="19" t="s">
        <v>10904</v>
      </c>
      <c r="B1158" s="19" t="s">
        <v>10905</v>
      </c>
      <c r="C1158" s="19" t="s">
        <v>17020</v>
      </c>
      <c r="D1158" s="5" t="s">
        <v>2199</v>
      </c>
      <c r="E1158" s="5" t="s">
        <v>11921</v>
      </c>
      <c r="F1158" s="59" t="s">
        <v>1852</v>
      </c>
      <c r="G1158" s="59" t="s">
        <v>11923</v>
      </c>
      <c r="H1158" s="163"/>
      <c r="I1158" s="3" t="s">
        <v>11917</v>
      </c>
      <c r="J1158" s="25" t="s">
        <v>2197</v>
      </c>
      <c r="K1158" s="25" t="s">
        <v>2198</v>
      </c>
      <c r="L1158" s="59" t="s">
        <v>962</v>
      </c>
      <c r="M1158" s="144">
        <v>2.08317</v>
      </c>
      <c r="N1158" s="144">
        <v>0.84321999999999997</v>
      </c>
      <c r="O1158" s="198">
        <v>18.553999999999998</v>
      </c>
      <c r="P1158" s="192">
        <f>N1158*O1158</f>
        <v>15.645103879999999</v>
      </c>
      <c r="Q1158" s="192">
        <f>M1158*O1158</f>
        <v>38.651136179999995</v>
      </c>
      <c r="R1158" s="19" t="s">
        <v>36</v>
      </c>
      <c r="S1158" s="19" t="s">
        <v>15298</v>
      </c>
    </row>
    <row r="1159" spans="1:19">
      <c r="A1159" s="19" t="s">
        <v>10904</v>
      </c>
      <c r="B1159" s="19" t="s">
        <v>10905</v>
      </c>
      <c r="C1159" s="19" t="s">
        <v>17020</v>
      </c>
      <c r="D1159" s="25" t="s">
        <v>2199</v>
      </c>
      <c r="E1159" s="25" t="s">
        <v>2059</v>
      </c>
      <c r="F1159" s="20" t="s">
        <v>1852</v>
      </c>
      <c r="G1159" s="19" t="s">
        <v>2167</v>
      </c>
      <c r="H1159" s="19"/>
      <c r="I1159" s="19" t="s">
        <v>2054</v>
      </c>
      <c r="J1159" s="20" t="s">
        <v>2055</v>
      </c>
      <c r="K1159" s="20" t="s">
        <v>2056</v>
      </c>
      <c r="L1159" s="20" t="s">
        <v>962</v>
      </c>
      <c r="M1159" s="38">
        <v>2.08107</v>
      </c>
      <c r="N1159" s="38">
        <v>0.84430000000000005</v>
      </c>
      <c r="O1159" s="16">
        <v>18.468</v>
      </c>
      <c r="P1159" s="16">
        <v>15.593</v>
      </c>
      <c r="Q1159" s="16">
        <v>38.433</v>
      </c>
      <c r="R1159" s="19" t="s">
        <v>36</v>
      </c>
      <c r="S1159" s="19" t="s">
        <v>15298</v>
      </c>
    </row>
    <row r="1160" spans="1:19">
      <c r="A1160" s="19" t="s">
        <v>10904</v>
      </c>
      <c r="B1160" s="19" t="s">
        <v>10905</v>
      </c>
      <c r="C1160" s="19" t="s">
        <v>17020</v>
      </c>
      <c r="D1160" s="25" t="s">
        <v>2199</v>
      </c>
      <c r="E1160" s="25" t="s">
        <v>2060</v>
      </c>
      <c r="F1160" s="20" t="s">
        <v>1852</v>
      </c>
      <c r="G1160" s="19" t="s">
        <v>2167</v>
      </c>
      <c r="H1160" s="19"/>
      <c r="I1160" s="19" t="s">
        <v>2054</v>
      </c>
      <c r="J1160" s="20" t="s">
        <v>2055</v>
      </c>
      <c r="K1160" s="20" t="s">
        <v>2056</v>
      </c>
      <c r="L1160" s="20" t="s">
        <v>962</v>
      </c>
      <c r="M1160" s="38">
        <v>2.0844800000000001</v>
      </c>
      <c r="N1160" s="38">
        <v>0.84479000000000004</v>
      </c>
      <c r="O1160" s="16">
        <v>18.492000000000001</v>
      </c>
      <c r="P1160" s="16">
        <v>15.622</v>
      </c>
      <c r="Q1160" s="16">
        <v>38.545999999999999</v>
      </c>
      <c r="R1160" s="19" t="s">
        <v>36</v>
      </c>
      <c r="S1160" s="19" t="s">
        <v>15298</v>
      </c>
    </row>
    <row r="1161" spans="1:19">
      <c r="A1161" s="19" t="s">
        <v>10904</v>
      </c>
      <c r="B1161" s="19" t="s">
        <v>10905</v>
      </c>
      <c r="C1161" s="19" t="s">
        <v>17020</v>
      </c>
      <c r="D1161" s="25" t="s">
        <v>2199</v>
      </c>
      <c r="E1161" s="25" t="s">
        <v>2061</v>
      </c>
      <c r="F1161" s="20" t="s">
        <v>1852</v>
      </c>
      <c r="G1161" s="19" t="s">
        <v>2167</v>
      </c>
      <c r="H1161" s="19"/>
      <c r="I1161" s="19" t="s">
        <v>2054</v>
      </c>
      <c r="J1161" s="20" t="s">
        <v>2055</v>
      </c>
      <c r="K1161" s="20" t="s">
        <v>2056</v>
      </c>
      <c r="L1161" s="20" t="s">
        <v>962</v>
      </c>
      <c r="M1161" s="38">
        <v>2.08691</v>
      </c>
      <c r="N1161" s="38">
        <v>0.84511000000000003</v>
      </c>
      <c r="O1161" s="16">
        <v>18.515999999999998</v>
      </c>
      <c r="P1161" s="16">
        <v>15.648</v>
      </c>
      <c r="Q1161" s="16">
        <v>38.640999999999998</v>
      </c>
      <c r="R1161" s="19" t="s">
        <v>36</v>
      </c>
      <c r="S1161" s="19" t="s">
        <v>15298</v>
      </c>
    </row>
    <row r="1162" spans="1:19">
      <c r="A1162" s="19" t="s">
        <v>10902</v>
      </c>
      <c r="B1162" s="19" t="s">
        <v>10905</v>
      </c>
      <c r="C1162" s="19" t="s">
        <v>17020</v>
      </c>
      <c r="D1162" s="25" t="s">
        <v>2074</v>
      </c>
      <c r="E1162" s="25" t="s">
        <v>2081</v>
      </c>
      <c r="F1162" s="20" t="s">
        <v>1852</v>
      </c>
      <c r="G1162" s="19" t="s">
        <v>2076</v>
      </c>
      <c r="H1162" s="19"/>
      <c r="I1162" s="19" t="s">
        <v>2077</v>
      </c>
      <c r="J1162" s="20" t="s">
        <v>2078</v>
      </c>
      <c r="K1162" s="20" t="s">
        <v>2079</v>
      </c>
      <c r="L1162" s="20" t="s">
        <v>962</v>
      </c>
      <c r="M1162" s="38">
        <v>2.0801400000000001</v>
      </c>
      <c r="N1162" s="38">
        <v>0.84887000000000001</v>
      </c>
      <c r="O1162" s="16">
        <v>18.382999999999999</v>
      </c>
      <c r="P1162" s="16">
        <v>15.605</v>
      </c>
      <c r="Q1162" s="16">
        <v>38.238999999999997</v>
      </c>
      <c r="R1162" s="19" t="s">
        <v>36</v>
      </c>
      <c r="S1162" s="19" t="s">
        <v>15298</v>
      </c>
    </row>
    <row r="1163" spans="1:19">
      <c r="A1163" s="19" t="s">
        <v>10902</v>
      </c>
      <c r="B1163" s="19" t="s">
        <v>10905</v>
      </c>
      <c r="C1163" s="19" t="s">
        <v>17020</v>
      </c>
      <c r="D1163" s="25" t="s">
        <v>2074</v>
      </c>
      <c r="E1163" s="25" t="s">
        <v>2082</v>
      </c>
      <c r="F1163" s="20" t="s">
        <v>1852</v>
      </c>
      <c r="G1163" s="19" t="s">
        <v>2076</v>
      </c>
      <c r="H1163" s="19"/>
      <c r="I1163" s="19" t="s">
        <v>2077</v>
      </c>
      <c r="J1163" s="20" t="s">
        <v>2078</v>
      </c>
      <c r="K1163" s="20" t="s">
        <v>2079</v>
      </c>
      <c r="L1163" s="20" t="s">
        <v>962</v>
      </c>
      <c r="M1163" s="38">
        <v>2.08107</v>
      </c>
      <c r="N1163" s="38">
        <v>0.84899999999999998</v>
      </c>
      <c r="O1163" s="16">
        <v>18.393999999999998</v>
      </c>
      <c r="P1163" s="16">
        <v>15.617000000000001</v>
      </c>
      <c r="Q1163" s="16">
        <v>38.279000000000003</v>
      </c>
      <c r="R1163" s="19" t="s">
        <v>36</v>
      </c>
      <c r="S1163" s="19" t="s">
        <v>15298</v>
      </c>
    </row>
    <row r="1164" spans="1:19">
      <c r="A1164" s="19" t="s">
        <v>10902</v>
      </c>
      <c r="B1164" s="19" t="s">
        <v>10905</v>
      </c>
      <c r="C1164" s="19" t="s">
        <v>17020</v>
      </c>
      <c r="D1164" s="25" t="s">
        <v>2074</v>
      </c>
      <c r="E1164" s="25" t="s">
        <v>2080</v>
      </c>
      <c r="F1164" s="20" t="s">
        <v>1852</v>
      </c>
      <c r="G1164" s="19" t="s">
        <v>2076</v>
      </c>
      <c r="H1164" s="19"/>
      <c r="I1164" s="19" t="s">
        <v>2077</v>
      </c>
      <c r="J1164" s="20" t="s">
        <v>2078</v>
      </c>
      <c r="K1164" s="20" t="s">
        <v>2079</v>
      </c>
      <c r="L1164" s="20" t="s">
        <v>962</v>
      </c>
      <c r="M1164" s="38">
        <v>2.0769799999999998</v>
      </c>
      <c r="N1164" s="38">
        <v>0.84591000000000005</v>
      </c>
      <c r="O1164" s="16">
        <v>18.477</v>
      </c>
      <c r="P1164" s="16">
        <v>15.63</v>
      </c>
      <c r="Q1164" s="16">
        <v>38.375999999999998</v>
      </c>
      <c r="R1164" s="19" t="s">
        <v>36</v>
      </c>
      <c r="S1164" s="19" t="s">
        <v>15298</v>
      </c>
    </row>
    <row r="1165" spans="1:19">
      <c r="A1165" s="19" t="s">
        <v>10902</v>
      </c>
      <c r="B1165" s="19" t="s">
        <v>10905</v>
      </c>
      <c r="C1165" s="19" t="s">
        <v>17020</v>
      </c>
      <c r="D1165" s="25" t="s">
        <v>2074</v>
      </c>
      <c r="E1165" s="25" t="s">
        <v>2083</v>
      </c>
      <c r="F1165" s="20" t="s">
        <v>1852</v>
      </c>
      <c r="G1165" s="19" t="s">
        <v>2076</v>
      </c>
      <c r="H1165" s="19"/>
      <c r="I1165" s="19" t="s">
        <v>2077</v>
      </c>
      <c r="J1165" s="20" t="s">
        <v>2078</v>
      </c>
      <c r="K1165" s="20" t="s">
        <v>2079</v>
      </c>
      <c r="L1165" s="20" t="s">
        <v>962</v>
      </c>
      <c r="M1165" s="38">
        <v>2.08162</v>
      </c>
      <c r="N1165" s="38">
        <v>0.84943999999999997</v>
      </c>
      <c r="O1165" s="16">
        <v>18.396999999999998</v>
      </c>
      <c r="P1165" s="16">
        <v>15.627000000000001</v>
      </c>
      <c r="Q1165" s="16">
        <v>38.295999999999999</v>
      </c>
      <c r="R1165" s="19" t="s">
        <v>36</v>
      </c>
      <c r="S1165" s="19" t="s">
        <v>15298</v>
      </c>
    </row>
    <row r="1166" spans="1:19">
      <c r="A1166" s="19" t="s">
        <v>10902</v>
      </c>
      <c r="B1166" s="19" t="s">
        <v>10905</v>
      </c>
      <c r="C1166" s="19" t="s">
        <v>17020</v>
      </c>
      <c r="D1166" s="25" t="s">
        <v>2074</v>
      </c>
      <c r="E1166" s="25" t="s">
        <v>2084</v>
      </c>
      <c r="F1166" s="20" t="s">
        <v>1852</v>
      </c>
      <c r="G1166" s="19" t="s">
        <v>2076</v>
      </c>
      <c r="H1166" s="19"/>
      <c r="I1166" s="19" t="s">
        <v>2077</v>
      </c>
      <c r="J1166" s="20" t="s">
        <v>2078</v>
      </c>
      <c r="K1166" s="20" t="s">
        <v>2079</v>
      </c>
      <c r="L1166" s="20" t="s">
        <v>962</v>
      </c>
      <c r="M1166" s="38">
        <v>2.08175</v>
      </c>
      <c r="N1166" s="38">
        <v>0.84896000000000005</v>
      </c>
      <c r="O1166" s="16">
        <v>18.402999999999999</v>
      </c>
      <c r="P1166" s="16">
        <v>15.622999999999999</v>
      </c>
      <c r="Q1166" s="16">
        <v>38.31</v>
      </c>
      <c r="R1166" s="19" t="s">
        <v>36</v>
      </c>
      <c r="S1166" s="19" t="s">
        <v>15298</v>
      </c>
    </row>
    <row r="1167" spans="1:19">
      <c r="A1167" s="19" t="s">
        <v>10902</v>
      </c>
      <c r="B1167" s="19" t="s">
        <v>10905</v>
      </c>
      <c r="C1167" s="19" t="s">
        <v>17020</v>
      </c>
      <c r="D1167" s="25" t="s">
        <v>2074</v>
      </c>
      <c r="E1167" s="25" t="s">
        <v>2087</v>
      </c>
      <c r="F1167" s="20" t="s">
        <v>1852</v>
      </c>
      <c r="G1167" s="19" t="s">
        <v>2076</v>
      </c>
      <c r="H1167" s="19"/>
      <c r="I1167" s="19" t="s">
        <v>2077</v>
      </c>
      <c r="J1167" s="20" t="s">
        <v>2078</v>
      </c>
      <c r="K1167" s="20" t="s">
        <v>2079</v>
      </c>
      <c r="L1167" s="20" t="s">
        <v>962</v>
      </c>
      <c r="M1167" s="38">
        <v>2.0818099999999999</v>
      </c>
      <c r="N1167" s="38">
        <v>0.84892999999999996</v>
      </c>
      <c r="O1167" s="16">
        <v>18.407</v>
      </c>
      <c r="P1167" s="16">
        <v>15.625999999999999</v>
      </c>
      <c r="Q1167" s="16">
        <v>38.32</v>
      </c>
      <c r="R1167" s="19" t="s">
        <v>36</v>
      </c>
      <c r="S1167" s="19" t="s">
        <v>15298</v>
      </c>
    </row>
    <row r="1168" spans="1:19">
      <c r="A1168" s="19" t="s">
        <v>10902</v>
      </c>
      <c r="B1168" s="19" t="s">
        <v>10905</v>
      </c>
      <c r="C1168" s="19" t="s">
        <v>17020</v>
      </c>
      <c r="D1168" s="25" t="s">
        <v>2074</v>
      </c>
      <c r="E1168" s="25" t="s">
        <v>2088</v>
      </c>
      <c r="F1168" s="20" t="s">
        <v>1852</v>
      </c>
      <c r="G1168" s="19" t="s">
        <v>2076</v>
      </c>
      <c r="H1168" s="19"/>
      <c r="I1168" s="19" t="s">
        <v>2077</v>
      </c>
      <c r="J1168" s="20" t="s">
        <v>2078</v>
      </c>
      <c r="K1168" s="20" t="s">
        <v>2079</v>
      </c>
      <c r="L1168" s="20" t="s">
        <v>962</v>
      </c>
      <c r="M1168" s="38">
        <v>2.0819800000000002</v>
      </c>
      <c r="N1168" s="38">
        <v>0.84892000000000001</v>
      </c>
      <c r="O1168" s="16">
        <v>18.408999999999999</v>
      </c>
      <c r="P1168" s="16">
        <v>15.628</v>
      </c>
      <c r="Q1168" s="16">
        <v>38.326999999999998</v>
      </c>
      <c r="R1168" s="19" t="s">
        <v>36</v>
      </c>
      <c r="S1168" s="19" t="s">
        <v>15298</v>
      </c>
    </row>
    <row r="1169" spans="1:19">
      <c r="A1169" s="19" t="s">
        <v>10902</v>
      </c>
      <c r="B1169" s="19" t="s">
        <v>10905</v>
      </c>
      <c r="C1169" s="19" t="s">
        <v>17020</v>
      </c>
      <c r="D1169" s="25" t="s">
        <v>2074</v>
      </c>
      <c r="E1169" s="25" t="s">
        <v>2085</v>
      </c>
      <c r="F1169" s="20" t="s">
        <v>1852</v>
      </c>
      <c r="G1169" s="19" t="s">
        <v>2076</v>
      </c>
      <c r="H1169" s="19"/>
      <c r="I1169" s="19" t="s">
        <v>2077</v>
      </c>
      <c r="J1169" s="20" t="s">
        <v>2078</v>
      </c>
      <c r="K1169" s="20" t="s">
        <v>2079</v>
      </c>
      <c r="L1169" s="20" t="s">
        <v>962</v>
      </c>
      <c r="M1169" s="38">
        <v>2.0824199999999999</v>
      </c>
      <c r="N1169" s="38">
        <v>0.84926999999999997</v>
      </c>
      <c r="O1169" s="16">
        <v>18.411000000000001</v>
      </c>
      <c r="P1169" s="16">
        <v>15.635999999999999</v>
      </c>
      <c r="Q1169" s="16">
        <v>38.338999999999999</v>
      </c>
      <c r="R1169" s="19" t="s">
        <v>36</v>
      </c>
      <c r="S1169" s="19" t="s">
        <v>15298</v>
      </c>
    </row>
    <row r="1170" spans="1:19">
      <c r="A1170" s="19" t="s">
        <v>10902</v>
      </c>
      <c r="B1170" s="19" t="s">
        <v>10905</v>
      </c>
      <c r="C1170" s="19" t="s">
        <v>17020</v>
      </c>
      <c r="D1170" s="25" t="s">
        <v>2074</v>
      </c>
      <c r="E1170" s="25" t="s">
        <v>2089</v>
      </c>
      <c r="F1170" s="20" t="s">
        <v>1852</v>
      </c>
      <c r="G1170" s="19" t="s">
        <v>2076</v>
      </c>
      <c r="H1170" s="19"/>
      <c r="I1170" s="19" t="s">
        <v>2077</v>
      </c>
      <c r="J1170" s="20" t="s">
        <v>2078</v>
      </c>
      <c r="K1170" s="20" t="s">
        <v>2079</v>
      </c>
      <c r="L1170" s="20" t="s">
        <v>962</v>
      </c>
      <c r="M1170" s="38">
        <v>2.0829800000000001</v>
      </c>
      <c r="N1170" s="38">
        <v>0.84909999999999997</v>
      </c>
      <c r="O1170" s="16">
        <v>18.414999999999999</v>
      </c>
      <c r="P1170" s="16">
        <v>15.635999999999999</v>
      </c>
      <c r="Q1170" s="16">
        <v>38.357999999999997</v>
      </c>
      <c r="R1170" s="19" t="s">
        <v>36</v>
      </c>
      <c r="S1170" s="19" t="s">
        <v>15298</v>
      </c>
    </row>
    <row r="1171" spans="1:19">
      <c r="A1171" s="19" t="s">
        <v>10902</v>
      </c>
      <c r="B1171" s="19" t="s">
        <v>10905</v>
      </c>
      <c r="C1171" s="19" t="s">
        <v>17020</v>
      </c>
      <c r="D1171" s="25" t="s">
        <v>2074</v>
      </c>
      <c r="E1171" s="25" t="s">
        <v>2090</v>
      </c>
      <c r="F1171" s="20" t="s">
        <v>1852</v>
      </c>
      <c r="G1171" s="19" t="s">
        <v>2076</v>
      </c>
      <c r="H1171" s="19"/>
      <c r="I1171" s="19" t="s">
        <v>2077</v>
      </c>
      <c r="J1171" s="20" t="s">
        <v>2078</v>
      </c>
      <c r="K1171" s="20" t="s">
        <v>2079</v>
      </c>
      <c r="L1171" s="20" t="s">
        <v>962</v>
      </c>
      <c r="M1171" s="38">
        <v>2.08385</v>
      </c>
      <c r="N1171" s="38">
        <v>0.84928000000000003</v>
      </c>
      <c r="O1171" s="16">
        <v>18.413</v>
      </c>
      <c r="P1171" s="16">
        <v>15.638</v>
      </c>
      <c r="Q1171" s="16">
        <v>38.369999999999997</v>
      </c>
      <c r="R1171" s="19" t="s">
        <v>36</v>
      </c>
      <c r="S1171" s="19" t="s">
        <v>15298</v>
      </c>
    </row>
    <row r="1172" spans="1:19">
      <c r="A1172" s="19" t="s">
        <v>10902</v>
      </c>
      <c r="B1172" s="19" t="s">
        <v>10905</v>
      </c>
      <c r="C1172" s="19" t="s">
        <v>17020</v>
      </c>
      <c r="D1172" s="25" t="s">
        <v>2074</v>
      </c>
      <c r="E1172" s="25" t="s">
        <v>2091</v>
      </c>
      <c r="F1172" s="20" t="s">
        <v>1852</v>
      </c>
      <c r="G1172" s="19" t="s">
        <v>2076</v>
      </c>
      <c r="H1172" s="19"/>
      <c r="I1172" s="19" t="s">
        <v>2077</v>
      </c>
      <c r="J1172" s="20" t="s">
        <v>2078</v>
      </c>
      <c r="K1172" s="20" t="s">
        <v>2079</v>
      </c>
      <c r="L1172" s="20" t="s">
        <v>962</v>
      </c>
      <c r="M1172" s="38">
        <v>2.0840100000000001</v>
      </c>
      <c r="N1172" s="38">
        <v>0.84935000000000005</v>
      </c>
      <c r="O1172" s="16">
        <v>18.422000000000001</v>
      </c>
      <c r="P1172" s="16">
        <v>15.647</v>
      </c>
      <c r="Q1172" s="16">
        <v>38.392000000000003</v>
      </c>
      <c r="R1172" s="19" t="s">
        <v>36</v>
      </c>
      <c r="S1172" s="19" t="s">
        <v>15298</v>
      </c>
    </row>
    <row r="1173" spans="1:19">
      <c r="A1173" s="19" t="s">
        <v>10902</v>
      </c>
      <c r="B1173" s="19" t="s">
        <v>10905</v>
      </c>
      <c r="C1173" s="19" t="s">
        <v>17020</v>
      </c>
      <c r="D1173" s="25" t="s">
        <v>2074</v>
      </c>
      <c r="E1173" s="25" t="s">
        <v>2086</v>
      </c>
      <c r="F1173" s="20" t="s">
        <v>1852</v>
      </c>
      <c r="G1173" s="19" t="s">
        <v>2076</v>
      </c>
      <c r="H1173" s="19"/>
      <c r="I1173" s="19" t="s">
        <v>2077</v>
      </c>
      <c r="J1173" s="20" t="s">
        <v>2078</v>
      </c>
      <c r="K1173" s="20" t="s">
        <v>2079</v>
      </c>
      <c r="L1173" s="20" t="s">
        <v>962</v>
      </c>
      <c r="M1173" s="38">
        <v>2.0844999999999998</v>
      </c>
      <c r="N1173" s="38">
        <v>0.84967999999999999</v>
      </c>
      <c r="O1173" s="16">
        <v>18.437000000000001</v>
      </c>
      <c r="P1173" s="16">
        <v>15.666</v>
      </c>
      <c r="Q1173" s="16">
        <v>38.432000000000002</v>
      </c>
      <c r="R1173" s="19" t="s">
        <v>36</v>
      </c>
      <c r="S1173" s="19" t="s">
        <v>15298</v>
      </c>
    </row>
    <row r="1174" spans="1:19">
      <c r="A1174" s="19" t="s">
        <v>10902</v>
      </c>
      <c r="B1174" s="19" t="s">
        <v>10905</v>
      </c>
      <c r="C1174" s="19" t="s">
        <v>17020</v>
      </c>
      <c r="D1174" s="25" t="s">
        <v>2074</v>
      </c>
      <c r="E1174" s="25" t="s">
        <v>2075</v>
      </c>
      <c r="F1174" s="20" t="s">
        <v>1852</v>
      </c>
      <c r="G1174" s="19" t="s">
        <v>2076</v>
      </c>
      <c r="H1174" s="19"/>
      <c r="I1174" s="19" t="s">
        <v>2077</v>
      </c>
      <c r="J1174" s="20" t="s">
        <v>2078</v>
      </c>
      <c r="K1174" s="20" t="s">
        <v>2079</v>
      </c>
      <c r="L1174" s="20" t="s">
        <v>962</v>
      </c>
      <c r="M1174" s="38">
        <v>2.0804800000000001</v>
      </c>
      <c r="N1174" s="38">
        <v>0.84694999999999998</v>
      </c>
      <c r="O1174" s="16">
        <v>18.513999999999999</v>
      </c>
      <c r="P1174" s="16">
        <v>15.68</v>
      </c>
      <c r="Q1174" s="16">
        <v>38.518000000000001</v>
      </c>
      <c r="R1174" s="19" t="s">
        <v>36</v>
      </c>
      <c r="S1174" s="19" t="s">
        <v>15298</v>
      </c>
    </row>
    <row r="1175" spans="1:19">
      <c r="A1175" s="19" t="s">
        <v>10902</v>
      </c>
      <c r="B1175" s="19" t="s">
        <v>10905</v>
      </c>
      <c r="C1175" s="19" t="s">
        <v>17020</v>
      </c>
      <c r="D1175" s="25" t="s">
        <v>2074</v>
      </c>
      <c r="E1175" s="25" t="s">
        <v>2172</v>
      </c>
      <c r="F1175" s="20" t="s">
        <v>1852</v>
      </c>
      <c r="G1175" s="19" t="s">
        <v>1898</v>
      </c>
      <c r="H1175" s="19"/>
      <c r="I1175" s="19" t="s">
        <v>2173</v>
      </c>
      <c r="J1175" s="20" t="s">
        <v>2174</v>
      </c>
      <c r="K1175" s="20" t="s">
        <v>2175</v>
      </c>
      <c r="L1175" s="20" t="s">
        <v>962</v>
      </c>
      <c r="M1175" s="38">
        <v>2.0634199999999998</v>
      </c>
      <c r="N1175" s="38">
        <v>0.83613000000000004</v>
      </c>
      <c r="O1175" s="16">
        <v>18.712</v>
      </c>
      <c r="P1175" s="16">
        <v>15.646000000000001</v>
      </c>
      <c r="Q1175" s="16">
        <v>38.610999999999997</v>
      </c>
      <c r="R1175" s="19" t="s">
        <v>36</v>
      </c>
      <c r="S1175" s="19" t="s">
        <v>15298</v>
      </c>
    </row>
    <row r="1176" spans="1:19">
      <c r="A1176" s="19" t="s">
        <v>10902</v>
      </c>
      <c r="B1176" s="19" t="s">
        <v>10905</v>
      </c>
      <c r="C1176" s="19" t="s">
        <v>17020</v>
      </c>
      <c r="D1176" s="25" t="s">
        <v>2074</v>
      </c>
      <c r="E1176" s="25" t="s">
        <v>2180</v>
      </c>
      <c r="F1176" s="20" t="s">
        <v>1852</v>
      </c>
      <c r="G1176" s="19" t="s">
        <v>1898</v>
      </c>
      <c r="H1176" s="19"/>
      <c r="I1176" s="19" t="s">
        <v>2173</v>
      </c>
      <c r="J1176" s="20" t="s">
        <v>2174</v>
      </c>
      <c r="K1176" s="20" t="s">
        <v>2175</v>
      </c>
      <c r="L1176" s="20" t="s">
        <v>962</v>
      </c>
      <c r="M1176" s="38">
        <v>2.0706699999999998</v>
      </c>
      <c r="N1176" s="38">
        <v>0.83957999999999999</v>
      </c>
      <c r="O1176" s="16">
        <v>18.613</v>
      </c>
      <c r="P1176" s="16">
        <v>15.627000000000001</v>
      </c>
      <c r="Q1176" s="16">
        <v>38.540999999999997</v>
      </c>
      <c r="R1176" s="19" t="s">
        <v>36</v>
      </c>
      <c r="S1176" s="19" t="s">
        <v>15298</v>
      </c>
    </row>
    <row r="1177" spans="1:19">
      <c r="A1177" s="19" t="s">
        <v>10902</v>
      </c>
      <c r="B1177" s="19" t="s">
        <v>10905</v>
      </c>
      <c r="C1177" s="19" t="s">
        <v>17020</v>
      </c>
      <c r="D1177" s="25" t="s">
        <v>2074</v>
      </c>
      <c r="E1177" s="25" t="s">
        <v>2178</v>
      </c>
      <c r="F1177" s="20" t="s">
        <v>1852</v>
      </c>
      <c r="G1177" s="19" t="s">
        <v>1898</v>
      </c>
      <c r="H1177" s="19"/>
      <c r="I1177" s="19" t="s">
        <v>2173</v>
      </c>
      <c r="J1177" s="20" t="s">
        <v>2174</v>
      </c>
      <c r="K1177" s="20" t="s">
        <v>2175</v>
      </c>
      <c r="L1177" s="20" t="s">
        <v>962</v>
      </c>
      <c r="M1177" s="38">
        <v>2.0657999999999999</v>
      </c>
      <c r="N1177" s="38">
        <v>0.83645000000000003</v>
      </c>
      <c r="O1177" s="16">
        <v>18.72</v>
      </c>
      <c r="P1177" s="16">
        <v>15.657999999999999</v>
      </c>
      <c r="Q1177" s="16">
        <v>38.671999999999997</v>
      </c>
      <c r="R1177" s="19" t="s">
        <v>36</v>
      </c>
      <c r="S1177" s="19" t="s">
        <v>15298</v>
      </c>
    </row>
    <row r="1178" spans="1:19">
      <c r="A1178" s="19" t="s">
        <v>10902</v>
      </c>
      <c r="B1178" s="19" t="s">
        <v>10905</v>
      </c>
      <c r="C1178" s="19" t="s">
        <v>17020</v>
      </c>
      <c r="D1178" s="25" t="s">
        <v>2074</v>
      </c>
      <c r="E1178" s="25" t="s">
        <v>2176</v>
      </c>
      <c r="F1178" s="20" t="s">
        <v>1852</v>
      </c>
      <c r="G1178" s="19" t="s">
        <v>1898</v>
      </c>
      <c r="H1178" s="19"/>
      <c r="I1178" s="19" t="s">
        <v>2173</v>
      </c>
      <c r="J1178" s="20" t="s">
        <v>2174</v>
      </c>
      <c r="K1178" s="20" t="s">
        <v>2175</v>
      </c>
      <c r="L1178" s="20" t="s">
        <v>962</v>
      </c>
      <c r="M1178" s="38">
        <v>2.0714100000000002</v>
      </c>
      <c r="N1178" s="38">
        <v>0.83977999999999997</v>
      </c>
      <c r="O1178" s="16">
        <v>18.628</v>
      </c>
      <c r="P1178" s="16">
        <v>15.643000000000001</v>
      </c>
      <c r="Q1178" s="16">
        <v>38.585999999999999</v>
      </c>
      <c r="R1178" s="19" t="s">
        <v>36</v>
      </c>
      <c r="S1178" s="19" t="s">
        <v>15298</v>
      </c>
    </row>
    <row r="1179" spans="1:19">
      <c r="A1179" s="19" t="s">
        <v>10902</v>
      </c>
      <c r="B1179" s="19" t="s">
        <v>10905</v>
      </c>
      <c r="C1179" s="19" t="s">
        <v>17020</v>
      </c>
      <c r="D1179" s="25" t="s">
        <v>2074</v>
      </c>
      <c r="E1179" s="25" t="s">
        <v>2181</v>
      </c>
      <c r="F1179" s="20" t="s">
        <v>1852</v>
      </c>
      <c r="G1179" s="19" t="s">
        <v>1898</v>
      </c>
      <c r="H1179" s="19"/>
      <c r="I1179" s="19" t="s">
        <v>2173</v>
      </c>
      <c r="J1179" s="20" t="s">
        <v>2174</v>
      </c>
      <c r="K1179" s="20" t="s">
        <v>2175</v>
      </c>
      <c r="L1179" s="20" t="s">
        <v>962</v>
      </c>
      <c r="M1179" s="38">
        <v>2.0728800000000001</v>
      </c>
      <c r="N1179" s="38">
        <v>0.84003000000000005</v>
      </c>
      <c r="O1179" s="16">
        <v>18.617999999999999</v>
      </c>
      <c r="P1179" s="16">
        <v>15.64</v>
      </c>
      <c r="Q1179" s="16">
        <v>38.593000000000004</v>
      </c>
      <c r="R1179" s="19" t="s">
        <v>36</v>
      </c>
      <c r="S1179" s="19" t="s">
        <v>15298</v>
      </c>
    </row>
    <row r="1180" spans="1:19">
      <c r="A1180" s="19" t="s">
        <v>10902</v>
      </c>
      <c r="B1180" s="19" t="s">
        <v>10905</v>
      </c>
      <c r="C1180" s="19" t="s">
        <v>17020</v>
      </c>
      <c r="D1180" s="25" t="s">
        <v>2074</v>
      </c>
      <c r="E1180" s="25" t="s">
        <v>2179</v>
      </c>
      <c r="F1180" s="20" t="s">
        <v>1852</v>
      </c>
      <c r="G1180" s="19" t="s">
        <v>1898</v>
      </c>
      <c r="H1180" s="19"/>
      <c r="I1180" s="19" t="s">
        <v>2173</v>
      </c>
      <c r="J1180" s="20" t="s">
        <v>2174</v>
      </c>
      <c r="K1180" s="20" t="s">
        <v>2175</v>
      </c>
      <c r="L1180" s="20" t="s">
        <v>962</v>
      </c>
      <c r="M1180" s="38">
        <v>2.0674800000000002</v>
      </c>
      <c r="N1180" s="38">
        <v>0.83667999999999998</v>
      </c>
      <c r="O1180" s="16">
        <v>18.741</v>
      </c>
      <c r="P1180" s="16">
        <v>15.68</v>
      </c>
      <c r="Q1180" s="16">
        <v>38.747</v>
      </c>
      <c r="R1180" s="19" t="s">
        <v>36</v>
      </c>
      <c r="S1180" s="19" t="s">
        <v>15298</v>
      </c>
    </row>
    <row r="1181" spans="1:19">
      <c r="A1181" s="19" t="s">
        <v>10902</v>
      </c>
      <c r="B1181" s="19" t="s">
        <v>10905</v>
      </c>
      <c r="C1181" s="19" t="s">
        <v>17020</v>
      </c>
      <c r="D1181" s="25" t="s">
        <v>2074</v>
      </c>
      <c r="E1181" s="25" t="s">
        <v>2186</v>
      </c>
      <c r="F1181" s="20" t="s">
        <v>1852</v>
      </c>
      <c r="G1181" s="19" t="s">
        <v>1898</v>
      </c>
      <c r="H1181" s="19"/>
      <c r="I1181" s="19" t="s">
        <v>2187</v>
      </c>
      <c r="J1181" s="20" t="s">
        <v>2174</v>
      </c>
      <c r="K1181" s="20" t="s">
        <v>2175</v>
      </c>
      <c r="L1181" s="20" t="s">
        <v>962</v>
      </c>
      <c r="M1181" s="38">
        <v>2.06772</v>
      </c>
      <c r="N1181" s="38">
        <v>0.83750000000000002</v>
      </c>
      <c r="O1181" s="16">
        <v>18.672999999999998</v>
      </c>
      <c r="P1181" s="16">
        <v>15.638999999999999</v>
      </c>
      <c r="Q1181" s="16">
        <v>38.610999999999997</v>
      </c>
      <c r="R1181" s="19" t="s">
        <v>36</v>
      </c>
      <c r="S1181" s="19" t="s">
        <v>15298</v>
      </c>
    </row>
    <row r="1182" spans="1:19">
      <c r="A1182" s="19" t="s">
        <v>10902</v>
      </c>
      <c r="B1182" s="19" t="s">
        <v>10905</v>
      </c>
      <c r="C1182" s="19" t="s">
        <v>17020</v>
      </c>
      <c r="D1182" s="25" t="s">
        <v>2074</v>
      </c>
      <c r="E1182" s="25" t="s">
        <v>2188</v>
      </c>
      <c r="F1182" s="20" t="s">
        <v>1852</v>
      </c>
      <c r="G1182" s="19" t="s">
        <v>1898</v>
      </c>
      <c r="H1182" s="19"/>
      <c r="I1182" s="19" t="s">
        <v>2187</v>
      </c>
      <c r="J1182" s="20" t="s">
        <v>2174</v>
      </c>
      <c r="K1182" s="20" t="s">
        <v>2175</v>
      </c>
      <c r="L1182" s="20" t="s">
        <v>962</v>
      </c>
      <c r="M1182" s="38">
        <v>2.0680800000000001</v>
      </c>
      <c r="N1182" s="38">
        <v>0.83745999999999998</v>
      </c>
      <c r="O1182" s="16">
        <v>18.689</v>
      </c>
      <c r="P1182" s="16">
        <v>15.651</v>
      </c>
      <c r="Q1182" s="16">
        <v>38.65</v>
      </c>
      <c r="R1182" s="19" t="s">
        <v>36</v>
      </c>
      <c r="S1182" s="19" t="s">
        <v>15298</v>
      </c>
    </row>
    <row r="1183" spans="1:19">
      <c r="A1183" s="19" t="s">
        <v>10902</v>
      </c>
      <c r="B1183" s="19" t="s">
        <v>10905</v>
      </c>
      <c r="C1183" s="19" t="s">
        <v>17020</v>
      </c>
      <c r="D1183" s="25" t="s">
        <v>2074</v>
      </c>
      <c r="E1183" s="25" t="s">
        <v>2189</v>
      </c>
      <c r="F1183" s="20" t="s">
        <v>1852</v>
      </c>
      <c r="G1183" s="19" t="s">
        <v>1898</v>
      </c>
      <c r="H1183" s="19"/>
      <c r="I1183" s="19" t="s">
        <v>2187</v>
      </c>
      <c r="J1183" s="20" t="s">
        <v>2174</v>
      </c>
      <c r="K1183" s="20" t="s">
        <v>2175</v>
      </c>
      <c r="L1183" s="20" t="s">
        <v>962</v>
      </c>
      <c r="M1183" s="38">
        <v>2.0693100000000002</v>
      </c>
      <c r="N1183" s="38">
        <v>0.83775999999999995</v>
      </c>
      <c r="O1183" s="16">
        <v>18.692</v>
      </c>
      <c r="P1183" s="16">
        <v>15.659000000000001</v>
      </c>
      <c r="Q1183" s="16">
        <v>38.68</v>
      </c>
      <c r="R1183" s="19" t="s">
        <v>36</v>
      </c>
      <c r="S1183" s="19" t="s">
        <v>15298</v>
      </c>
    </row>
    <row r="1184" spans="1:19">
      <c r="A1184" s="19" t="s">
        <v>10902</v>
      </c>
      <c r="B1184" s="19" t="s">
        <v>10905</v>
      </c>
      <c r="C1184" s="19" t="s">
        <v>17020</v>
      </c>
      <c r="D1184" s="25" t="s">
        <v>2074</v>
      </c>
      <c r="E1184" s="25" t="s">
        <v>2190</v>
      </c>
      <c r="F1184" s="20" t="s">
        <v>1852</v>
      </c>
      <c r="G1184" s="19" t="s">
        <v>1898</v>
      </c>
      <c r="H1184" s="19"/>
      <c r="I1184" s="19" t="s">
        <v>2187</v>
      </c>
      <c r="J1184" s="20" t="s">
        <v>2191</v>
      </c>
      <c r="K1184" s="20" t="s">
        <v>2175</v>
      </c>
      <c r="L1184" s="20" t="s">
        <v>962</v>
      </c>
      <c r="M1184" s="38">
        <v>2.0694499999999998</v>
      </c>
      <c r="N1184" s="38">
        <v>0.83794999999999997</v>
      </c>
      <c r="O1184" s="16">
        <v>18.684000000000001</v>
      </c>
      <c r="P1184" s="16">
        <v>15.656000000000001</v>
      </c>
      <c r="Q1184" s="16">
        <v>38.665999999999997</v>
      </c>
      <c r="R1184" s="19" t="s">
        <v>36</v>
      </c>
      <c r="S1184" s="19" t="s">
        <v>15298</v>
      </c>
    </row>
    <row r="1185" spans="1:19">
      <c r="A1185" s="19" t="s">
        <v>10902</v>
      </c>
      <c r="B1185" s="19" t="s">
        <v>10905</v>
      </c>
      <c r="C1185" s="19" t="s">
        <v>17020</v>
      </c>
      <c r="D1185" s="25" t="s">
        <v>2074</v>
      </c>
      <c r="E1185" s="25" t="s">
        <v>2192</v>
      </c>
      <c r="F1185" s="20" t="s">
        <v>1852</v>
      </c>
      <c r="G1185" s="19" t="s">
        <v>1898</v>
      </c>
      <c r="H1185" s="19"/>
      <c r="I1185" s="19" t="s">
        <v>2187</v>
      </c>
      <c r="J1185" s="20" t="s">
        <v>2193</v>
      </c>
      <c r="K1185" s="20" t="s">
        <v>2175</v>
      </c>
      <c r="L1185" s="20" t="s">
        <v>962</v>
      </c>
      <c r="M1185" s="38">
        <v>2.0702099999999999</v>
      </c>
      <c r="N1185" s="38">
        <v>0.83789000000000002</v>
      </c>
      <c r="O1185" s="16">
        <v>18.704999999999998</v>
      </c>
      <c r="P1185" s="16">
        <v>15.673</v>
      </c>
      <c r="Q1185" s="16">
        <v>38.722999999999999</v>
      </c>
      <c r="R1185" s="19" t="s">
        <v>36</v>
      </c>
      <c r="S1185" s="19" t="s">
        <v>15298</v>
      </c>
    </row>
    <row r="1186" spans="1:19">
      <c r="A1186" s="19" t="s">
        <v>10902</v>
      </c>
      <c r="B1186" s="19" t="s">
        <v>10905</v>
      </c>
      <c r="C1186" s="19" t="s">
        <v>17020</v>
      </c>
      <c r="D1186" s="25" t="s">
        <v>2074</v>
      </c>
      <c r="E1186" s="25" t="s">
        <v>2194</v>
      </c>
      <c r="F1186" s="20" t="s">
        <v>1852</v>
      </c>
      <c r="G1186" s="19" t="s">
        <v>1898</v>
      </c>
      <c r="H1186" s="19"/>
      <c r="I1186" s="19" t="s">
        <v>2187</v>
      </c>
      <c r="J1186" s="20" t="s">
        <v>2195</v>
      </c>
      <c r="K1186" s="20" t="s">
        <v>2175</v>
      </c>
      <c r="L1186" s="20" t="s">
        <v>962</v>
      </c>
      <c r="M1186" s="38">
        <v>2.0716000000000001</v>
      </c>
      <c r="N1186" s="38">
        <v>0.83811000000000002</v>
      </c>
      <c r="O1186" s="16">
        <v>18.721</v>
      </c>
      <c r="P1186" s="16">
        <v>15.69</v>
      </c>
      <c r="Q1186" s="16">
        <v>38.781999999999996</v>
      </c>
      <c r="R1186" s="19" t="s">
        <v>36</v>
      </c>
      <c r="S1186" s="19" t="s">
        <v>15298</v>
      </c>
    </row>
    <row r="1187" spans="1:19">
      <c r="A1187" s="19" t="s">
        <v>10904</v>
      </c>
      <c r="B1187" s="19" t="s">
        <v>10905</v>
      </c>
      <c r="C1187" s="3" t="s">
        <v>17020</v>
      </c>
      <c r="D1187" s="25" t="s">
        <v>14179</v>
      </c>
      <c r="E1187" s="25" t="s">
        <v>9728</v>
      </c>
      <c r="F1187" s="25" t="s">
        <v>1280</v>
      </c>
      <c r="G1187" s="19" t="s">
        <v>1393</v>
      </c>
      <c r="H1187" s="19"/>
      <c r="I1187" s="19" t="s">
        <v>13677</v>
      </c>
      <c r="J1187" s="204" t="s">
        <v>14177</v>
      </c>
      <c r="K1187" s="204" t="s">
        <v>14178</v>
      </c>
      <c r="L1187" s="20" t="s">
        <v>962</v>
      </c>
      <c r="M1187" s="36">
        <v>2.0954470652770198</v>
      </c>
      <c r="N1187" s="36">
        <v>0.855732309380143</v>
      </c>
      <c r="O1187" s="160">
        <v>18.23</v>
      </c>
      <c r="P1187" s="160">
        <v>15.6</v>
      </c>
      <c r="Q1187" s="160">
        <v>38.200000000000003</v>
      </c>
      <c r="R1187" s="58" t="s">
        <v>9664</v>
      </c>
      <c r="S1187" s="19" t="s">
        <v>10653</v>
      </c>
    </row>
    <row r="1188" spans="1:19">
      <c r="A1188" s="19" t="s">
        <v>10904</v>
      </c>
      <c r="B1188" s="19" t="s">
        <v>10905</v>
      </c>
      <c r="C1188" s="19" t="s">
        <v>17020</v>
      </c>
      <c r="D1188" s="25" t="s">
        <v>14620</v>
      </c>
      <c r="E1188" s="25" t="s">
        <v>4822</v>
      </c>
      <c r="F1188" s="20" t="s">
        <v>2203</v>
      </c>
      <c r="G1188" s="19" t="s">
        <v>4823</v>
      </c>
      <c r="H1188" s="19"/>
      <c r="I1188" s="19" t="s">
        <v>4824</v>
      </c>
      <c r="J1188" s="20" t="s">
        <v>4825</v>
      </c>
      <c r="K1188" s="20" t="s">
        <v>4826</v>
      </c>
      <c r="L1188" s="20" t="s">
        <v>962</v>
      </c>
      <c r="M1188" s="38">
        <v>2.0693199999999998</v>
      </c>
      <c r="N1188" s="38">
        <v>0.83548</v>
      </c>
      <c r="O1188" s="16">
        <v>18.756</v>
      </c>
      <c r="P1188" s="16">
        <v>15.67</v>
      </c>
      <c r="Q1188" s="16">
        <v>38.811999999999998</v>
      </c>
      <c r="R1188" s="19" t="s">
        <v>36</v>
      </c>
      <c r="S1188" s="19" t="s">
        <v>15298</v>
      </c>
    </row>
    <row r="1189" spans="1:19">
      <c r="A1189" s="19" t="s">
        <v>10904</v>
      </c>
      <c r="B1189" s="19" t="s">
        <v>10905</v>
      </c>
      <c r="C1189" s="19" t="s">
        <v>17020</v>
      </c>
      <c r="D1189" s="25" t="s">
        <v>14620</v>
      </c>
      <c r="E1189" s="25" t="s">
        <v>4827</v>
      </c>
      <c r="F1189" s="20" t="s">
        <v>2203</v>
      </c>
      <c r="G1189" s="19" t="s">
        <v>4823</v>
      </c>
      <c r="H1189" s="19"/>
      <c r="I1189" s="19" t="s">
        <v>4824</v>
      </c>
      <c r="J1189" s="20" t="s">
        <v>4825</v>
      </c>
      <c r="K1189" s="20" t="s">
        <v>4826</v>
      </c>
      <c r="L1189" s="20" t="s">
        <v>962</v>
      </c>
      <c r="M1189" s="38">
        <v>2.0694599999999999</v>
      </c>
      <c r="N1189" s="38">
        <v>0.83552999999999999</v>
      </c>
      <c r="O1189" s="16">
        <v>18.754000000000001</v>
      </c>
      <c r="P1189" s="16">
        <v>15.67</v>
      </c>
      <c r="Q1189" s="16">
        <v>38.811</v>
      </c>
      <c r="R1189" s="19" t="s">
        <v>36</v>
      </c>
      <c r="S1189" s="19" t="s">
        <v>15298</v>
      </c>
    </row>
    <row r="1190" spans="1:19">
      <c r="A1190" s="19" t="s">
        <v>10904</v>
      </c>
      <c r="B1190" s="19" t="s">
        <v>10905</v>
      </c>
      <c r="C1190" s="19" t="s">
        <v>15609</v>
      </c>
      <c r="D1190" s="3" t="s">
        <v>12992</v>
      </c>
      <c r="E1190" s="25" t="s">
        <v>12979</v>
      </c>
      <c r="F1190" s="25" t="s">
        <v>1852</v>
      </c>
      <c r="G1190" s="19" t="s">
        <v>12993</v>
      </c>
      <c r="H1190" s="19"/>
      <c r="I1190" s="19" t="s">
        <v>1955</v>
      </c>
      <c r="J1190" s="20" t="s">
        <v>1956</v>
      </c>
      <c r="K1190" s="20" t="s">
        <v>1957</v>
      </c>
      <c r="L1190" s="20" t="s">
        <v>962</v>
      </c>
      <c r="M1190" s="38">
        <f>Q1190/O1190</f>
        <v>2.082513247539743</v>
      </c>
      <c r="N1190" s="38">
        <f>P1190/O1190</f>
        <v>0.84405753217259649</v>
      </c>
      <c r="O1190" s="16">
        <v>18.494</v>
      </c>
      <c r="P1190" s="16">
        <v>15.61</v>
      </c>
      <c r="Q1190" s="16">
        <v>38.514000000000003</v>
      </c>
      <c r="R1190" s="3" t="s">
        <v>12991</v>
      </c>
      <c r="S1190" s="16" t="s">
        <v>15280</v>
      </c>
    </row>
    <row r="1191" spans="1:19">
      <c r="A1191" s="19" t="s">
        <v>10902</v>
      </c>
      <c r="B1191" s="19" t="s">
        <v>10905</v>
      </c>
      <c r="C1191" s="19" t="s">
        <v>17020</v>
      </c>
      <c r="D1191" s="25" t="s">
        <v>14931</v>
      </c>
      <c r="E1191" s="25" t="s">
        <v>5628</v>
      </c>
      <c r="F1191" s="20" t="s">
        <v>141</v>
      </c>
      <c r="G1191" s="5" t="s">
        <v>8323</v>
      </c>
      <c r="H1191" s="19"/>
      <c r="I1191" s="19" t="s">
        <v>5629</v>
      </c>
      <c r="J1191" s="20" t="s">
        <v>5630</v>
      </c>
      <c r="K1191" s="20" t="s">
        <v>5631</v>
      </c>
      <c r="L1191" s="20" t="s">
        <v>962</v>
      </c>
      <c r="M1191" s="38">
        <v>2.088388497</v>
      </c>
      <c r="N1191" s="38">
        <v>0.84617471499999997</v>
      </c>
      <c r="O1191" s="16">
        <v>18.43</v>
      </c>
      <c r="P1191" s="16">
        <v>15.595000000000001</v>
      </c>
      <c r="Q1191" s="16">
        <v>38.488999999999997</v>
      </c>
      <c r="R1191" s="19" t="s">
        <v>9418</v>
      </c>
      <c r="S1191" s="19" t="s">
        <v>9364</v>
      </c>
    </row>
    <row r="1192" spans="1:19">
      <c r="A1192" s="19" t="s">
        <v>10902</v>
      </c>
      <c r="B1192" s="19" t="s">
        <v>10905</v>
      </c>
      <c r="C1192" s="3" t="s">
        <v>17020</v>
      </c>
      <c r="D1192" s="5" t="s">
        <v>8629</v>
      </c>
      <c r="E1192" s="5" t="s">
        <v>8630</v>
      </c>
      <c r="F1192" s="25" t="s">
        <v>8097</v>
      </c>
      <c r="G1192" s="3" t="s">
        <v>592</v>
      </c>
      <c r="H1192" s="19"/>
      <c r="I1192" s="5" t="s">
        <v>733</v>
      </c>
      <c r="J1192" s="5" t="s">
        <v>8958</v>
      </c>
      <c r="K1192" s="5" t="s">
        <v>8959</v>
      </c>
      <c r="L1192" s="20" t="s">
        <v>962</v>
      </c>
      <c r="M1192" s="41">
        <v>2.1253000000000002</v>
      </c>
      <c r="N1192" s="41">
        <v>0.86950000000000005</v>
      </c>
      <c r="O1192" s="192">
        <v>17.986999999999998</v>
      </c>
      <c r="P1192" s="16">
        <f>N1192*O1192</f>
        <v>15.639696499999999</v>
      </c>
      <c r="Q1192" s="16">
        <f>O1192*M1192</f>
        <v>38.227771099999998</v>
      </c>
      <c r="R1192" s="3" t="s">
        <v>145</v>
      </c>
      <c r="S1192" s="136" t="s">
        <v>9359</v>
      </c>
    </row>
    <row r="1193" spans="1:19">
      <c r="A1193" s="19" t="s">
        <v>10902</v>
      </c>
      <c r="B1193" s="19" t="s">
        <v>10905</v>
      </c>
      <c r="C1193" s="19" t="s">
        <v>17020</v>
      </c>
      <c r="D1193" s="25" t="s">
        <v>10707</v>
      </c>
      <c r="E1193" s="25" t="s">
        <v>745</v>
      </c>
      <c r="F1193" s="20" t="s">
        <v>739</v>
      </c>
      <c r="G1193" s="19" t="s">
        <v>740</v>
      </c>
      <c r="H1193" s="19" t="s">
        <v>741</v>
      </c>
      <c r="I1193" s="19" t="s">
        <v>741</v>
      </c>
      <c r="J1193" s="20" t="s">
        <v>742</v>
      </c>
      <c r="K1193" s="20" t="s">
        <v>743</v>
      </c>
      <c r="L1193" s="20" t="s">
        <v>962</v>
      </c>
      <c r="M1193" s="38">
        <v>2.07809</v>
      </c>
      <c r="N1193" s="38">
        <v>0.83635000000000004</v>
      </c>
      <c r="O1193" s="16">
        <v>18.757999999999999</v>
      </c>
      <c r="P1193" s="16">
        <v>15.688000000000001</v>
      </c>
      <c r="Q1193" s="16">
        <v>38.981000000000002</v>
      </c>
      <c r="R1193" s="19" t="s">
        <v>36</v>
      </c>
      <c r="S1193" s="19" t="s">
        <v>15298</v>
      </c>
    </row>
    <row r="1194" spans="1:19">
      <c r="A1194" s="19" t="s">
        <v>10902</v>
      </c>
      <c r="B1194" s="19" t="s">
        <v>10905</v>
      </c>
      <c r="C1194" s="19" t="s">
        <v>17020</v>
      </c>
      <c r="D1194" s="25" t="s">
        <v>10707</v>
      </c>
      <c r="E1194" s="25" t="s">
        <v>744</v>
      </c>
      <c r="F1194" s="20" t="s">
        <v>739</v>
      </c>
      <c r="G1194" s="19" t="s">
        <v>740</v>
      </c>
      <c r="H1194" s="19" t="s">
        <v>741</v>
      </c>
      <c r="I1194" s="19" t="s">
        <v>741</v>
      </c>
      <c r="J1194" s="20" t="s">
        <v>742</v>
      </c>
      <c r="K1194" s="20" t="s">
        <v>743</v>
      </c>
      <c r="L1194" s="20" t="s">
        <v>962</v>
      </c>
      <c r="M1194" s="38">
        <v>2.0794000000000001</v>
      </c>
      <c r="N1194" s="38">
        <v>0.8367</v>
      </c>
      <c r="O1194" s="16">
        <v>18.756</v>
      </c>
      <c r="P1194" s="16">
        <v>15.693</v>
      </c>
      <c r="Q1194" s="16">
        <v>39.000999999999998</v>
      </c>
      <c r="R1194" s="19" t="s">
        <v>36</v>
      </c>
      <c r="S1194" s="19" t="s">
        <v>15298</v>
      </c>
    </row>
    <row r="1195" spans="1:19">
      <c r="A1195" s="19" t="s">
        <v>10902</v>
      </c>
      <c r="B1195" s="19" t="s">
        <v>10905</v>
      </c>
      <c r="C1195" s="19" t="s">
        <v>17020</v>
      </c>
      <c r="D1195" s="25" t="s">
        <v>10707</v>
      </c>
      <c r="E1195" s="25" t="s">
        <v>746</v>
      </c>
      <c r="F1195" s="20" t="s">
        <v>739</v>
      </c>
      <c r="G1195" s="19" t="s">
        <v>740</v>
      </c>
      <c r="H1195" s="19" t="s">
        <v>741</v>
      </c>
      <c r="I1195" s="19" t="s">
        <v>741</v>
      </c>
      <c r="J1195" s="20" t="s">
        <v>742</v>
      </c>
      <c r="K1195" s="20" t="s">
        <v>743</v>
      </c>
      <c r="L1195" s="20" t="s">
        <v>962</v>
      </c>
      <c r="M1195" s="38">
        <v>2.0792099999999998</v>
      </c>
      <c r="N1195" s="38">
        <v>0.83662000000000003</v>
      </c>
      <c r="O1195" s="16">
        <v>18.763000000000002</v>
      </c>
      <c r="P1195" s="16">
        <v>15.698</v>
      </c>
      <c r="Q1195" s="16">
        <v>39.012</v>
      </c>
      <c r="R1195" s="19" t="s">
        <v>36</v>
      </c>
      <c r="S1195" s="19" t="s">
        <v>15298</v>
      </c>
    </row>
    <row r="1196" spans="1:19">
      <c r="A1196" s="19" t="s">
        <v>10902</v>
      </c>
      <c r="B1196" s="19" t="s">
        <v>10905</v>
      </c>
      <c r="C1196" s="19" t="s">
        <v>17020</v>
      </c>
      <c r="D1196" s="25" t="s">
        <v>10707</v>
      </c>
      <c r="E1196" s="25" t="s">
        <v>738</v>
      </c>
      <c r="F1196" s="20" t="s">
        <v>739</v>
      </c>
      <c r="G1196" s="19" t="s">
        <v>740</v>
      </c>
      <c r="H1196" s="19" t="s">
        <v>741</v>
      </c>
      <c r="I1196" s="19" t="s">
        <v>741</v>
      </c>
      <c r="J1196" s="20" t="s">
        <v>742</v>
      </c>
      <c r="K1196" s="20" t="s">
        <v>743</v>
      </c>
      <c r="L1196" s="20" t="s">
        <v>962</v>
      </c>
      <c r="M1196" s="38">
        <v>2.0800399999999999</v>
      </c>
      <c r="N1196" s="38">
        <v>0.83696000000000004</v>
      </c>
      <c r="O1196" s="16">
        <v>18.78</v>
      </c>
      <c r="P1196" s="16">
        <v>15.718</v>
      </c>
      <c r="Q1196" s="16">
        <v>39.063000000000002</v>
      </c>
      <c r="R1196" s="19" t="s">
        <v>36</v>
      </c>
      <c r="S1196" s="19" t="s">
        <v>15298</v>
      </c>
    </row>
    <row r="1197" spans="1:19">
      <c r="A1197" s="19" t="s">
        <v>10902</v>
      </c>
      <c r="B1197" s="19" t="s">
        <v>10905</v>
      </c>
      <c r="C1197" s="19" t="s">
        <v>15609</v>
      </c>
      <c r="D1197" s="25" t="s">
        <v>12751</v>
      </c>
      <c r="E1197" s="25" t="s">
        <v>6931</v>
      </c>
      <c r="F1197" s="20" t="s">
        <v>15655</v>
      </c>
      <c r="G1197" s="19" t="s">
        <v>6560</v>
      </c>
      <c r="H1197" s="19" t="s">
        <v>6877</v>
      </c>
      <c r="I1197" s="19" t="s">
        <v>6932</v>
      </c>
      <c r="J1197" s="20" t="s">
        <v>6933</v>
      </c>
      <c r="K1197" s="20" t="s">
        <v>6934</v>
      </c>
      <c r="L1197" s="20" t="s">
        <v>962</v>
      </c>
      <c r="M1197" s="38">
        <v>2.0705176289999998</v>
      </c>
      <c r="N1197" s="38">
        <v>0.83795949000000003</v>
      </c>
      <c r="O1197" s="16">
        <v>18.661999999999999</v>
      </c>
      <c r="P1197" s="16">
        <v>15.638</v>
      </c>
      <c r="Q1197" s="16">
        <v>38.64</v>
      </c>
      <c r="R1197" s="19" t="s">
        <v>9493</v>
      </c>
      <c r="S1197" s="19" t="s">
        <v>9495</v>
      </c>
    </row>
    <row r="1198" spans="1:19">
      <c r="A1198" s="19" t="s">
        <v>10902</v>
      </c>
      <c r="B1198" s="19" t="s">
        <v>10905</v>
      </c>
      <c r="C1198" s="19" t="s">
        <v>17020</v>
      </c>
      <c r="D1198" s="16" t="s">
        <v>15783</v>
      </c>
      <c r="E1198" s="49" t="s">
        <v>15623</v>
      </c>
      <c r="F1198" s="25" t="s">
        <v>8097</v>
      </c>
      <c r="G1198" s="19" t="s">
        <v>10784</v>
      </c>
      <c r="H1198" s="19" t="s">
        <v>15639</v>
      </c>
      <c r="I1198" s="19" t="s">
        <v>15635</v>
      </c>
      <c r="J1198" s="20" t="s">
        <v>15646</v>
      </c>
      <c r="K1198" s="20" t="s">
        <v>15647</v>
      </c>
      <c r="L1198" s="20" t="s">
        <v>962</v>
      </c>
      <c r="M1198" s="19">
        <v>2.10066</v>
      </c>
      <c r="N1198" s="19">
        <v>0.85529999999999995</v>
      </c>
      <c r="O1198" s="16">
        <v>18.323699999999999</v>
      </c>
      <c r="P1198" s="16">
        <f>O1198*N1198</f>
        <v>15.672260609999999</v>
      </c>
      <c r="Q1198" s="16">
        <f>O1198*M1198</f>
        <v>38.491863641999998</v>
      </c>
      <c r="R1198" s="19" t="s">
        <v>15641</v>
      </c>
      <c r="S1198" s="19" t="s">
        <v>15722</v>
      </c>
    </row>
    <row r="1199" spans="1:19">
      <c r="A1199" s="19" t="s">
        <v>10902</v>
      </c>
      <c r="B1199" s="19" t="s">
        <v>10905</v>
      </c>
      <c r="C1199" s="19" t="s">
        <v>17020</v>
      </c>
      <c r="D1199" s="16" t="s">
        <v>15783</v>
      </c>
      <c r="E1199" s="49" t="s">
        <v>15622</v>
      </c>
      <c r="F1199" s="25" t="s">
        <v>8097</v>
      </c>
      <c r="G1199" s="19" t="s">
        <v>10784</v>
      </c>
      <c r="H1199" s="19" t="s">
        <v>15639</v>
      </c>
      <c r="I1199" s="19" t="s">
        <v>15635</v>
      </c>
      <c r="J1199" s="20" t="s">
        <v>15646</v>
      </c>
      <c r="K1199" s="20" t="s">
        <v>15647</v>
      </c>
      <c r="L1199" s="20" t="s">
        <v>962</v>
      </c>
      <c r="M1199" s="19">
        <v>2.1006900000000002</v>
      </c>
      <c r="N1199" s="19">
        <v>0.85489000000000004</v>
      </c>
      <c r="O1199" s="16">
        <v>18.337399999999999</v>
      </c>
      <c r="P1199" s="16">
        <f>O1199*N1199</f>
        <v>15.676459886</v>
      </c>
      <c r="Q1199" s="16">
        <f>O1199*M1199</f>
        <v>38.521192806000002</v>
      </c>
      <c r="R1199" s="19" t="s">
        <v>15641</v>
      </c>
      <c r="S1199" s="19" t="s">
        <v>15722</v>
      </c>
    </row>
    <row r="1200" spans="1:19">
      <c r="A1200" s="19" t="s">
        <v>10902</v>
      </c>
      <c r="B1200" s="19" t="s">
        <v>10905</v>
      </c>
      <c r="C1200" s="19" t="s">
        <v>17020</v>
      </c>
      <c r="D1200" s="25" t="s">
        <v>11764</v>
      </c>
      <c r="E1200" s="25" t="s">
        <v>837</v>
      </c>
      <c r="F1200" s="20" t="s">
        <v>739</v>
      </c>
      <c r="G1200" s="19" t="s">
        <v>740</v>
      </c>
      <c r="H1200" s="19" t="s">
        <v>828</v>
      </c>
      <c r="I1200" s="19" t="s">
        <v>828</v>
      </c>
      <c r="J1200" s="20" t="s">
        <v>830</v>
      </c>
      <c r="K1200" s="20" t="s">
        <v>831</v>
      </c>
      <c r="L1200" s="20" t="s">
        <v>962</v>
      </c>
      <c r="M1200" s="38">
        <v>2.0784899999999999</v>
      </c>
      <c r="N1200" s="38">
        <v>0.83660999999999996</v>
      </c>
      <c r="O1200" s="16">
        <v>18.753</v>
      </c>
      <c r="P1200" s="16">
        <v>15.689</v>
      </c>
      <c r="Q1200" s="16">
        <v>38.978000000000002</v>
      </c>
      <c r="R1200" s="19" t="s">
        <v>36</v>
      </c>
      <c r="S1200" s="19" t="s">
        <v>15298</v>
      </c>
    </row>
    <row r="1201" spans="1:19">
      <c r="A1201" s="19" t="s">
        <v>10904</v>
      </c>
      <c r="B1201" s="19" t="s">
        <v>10905</v>
      </c>
      <c r="C1201" s="19" t="s">
        <v>17020</v>
      </c>
      <c r="D1201" s="25" t="s">
        <v>11764</v>
      </c>
      <c r="E1201" s="25" t="s">
        <v>829</v>
      </c>
      <c r="F1201" s="20" t="s">
        <v>739</v>
      </c>
      <c r="G1201" s="19" t="s">
        <v>740</v>
      </c>
      <c r="H1201" s="19" t="s">
        <v>828</v>
      </c>
      <c r="I1201" s="19" t="s">
        <v>828</v>
      </c>
      <c r="J1201" s="20" t="s">
        <v>830</v>
      </c>
      <c r="K1201" s="20" t="s">
        <v>831</v>
      </c>
      <c r="L1201" s="20" t="s">
        <v>962</v>
      </c>
      <c r="M1201" s="38">
        <v>2.0777199999999998</v>
      </c>
      <c r="N1201" s="38">
        <v>0.83645000000000003</v>
      </c>
      <c r="O1201" s="16">
        <v>18.745999999999999</v>
      </c>
      <c r="P1201" s="16">
        <v>15.68</v>
      </c>
      <c r="Q1201" s="16">
        <v>38.948999999999998</v>
      </c>
      <c r="R1201" s="19" t="s">
        <v>36</v>
      </c>
      <c r="S1201" s="19" t="s">
        <v>15298</v>
      </c>
    </row>
    <row r="1202" spans="1:19">
      <c r="A1202" s="19" t="s">
        <v>10904</v>
      </c>
      <c r="B1202" s="19" t="s">
        <v>10905</v>
      </c>
      <c r="C1202" s="19" t="s">
        <v>17020</v>
      </c>
      <c r="D1202" s="25" t="s">
        <v>11764</v>
      </c>
      <c r="E1202" s="25" t="s">
        <v>832</v>
      </c>
      <c r="F1202" s="20" t="s">
        <v>739</v>
      </c>
      <c r="G1202" s="19" t="s">
        <v>740</v>
      </c>
      <c r="H1202" s="19" t="s">
        <v>828</v>
      </c>
      <c r="I1202" s="19" t="s">
        <v>828</v>
      </c>
      <c r="J1202" s="20" t="s">
        <v>830</v>
      </c>
      <c r="K1202" s="20" t="s">
        <v>831</v>
      </c>
      <c r="L1202" s="20" t="s">
        <v>962</v>
      </c>
      <c r="M1202" s="38">
        <v>2.07803</v>
      </c>
      <c r="N1202" s="38">
        <v>0.83642000000000005</v>
      </c>
      <c r="O1202" s="16">
        <v>18.748999999999999</v>
      </c>
      <c r="P1202" s="16">
        <v>15.682</v>
      </c>
      <c r="Q1202" s="16">
        <v>38.960999999999999</v>
      </c>
      <c r="R1202" s="19" t="s">
        <v>36</v>
      </c>
      <c r="S1202" s="19" t="s">
        <v>15298</v>
      </c>
    </row>
    <row r="1203" spans="1:19">
      <c r="A1203" s="19" t="s">
        <v>10904</v>
      </c>
      <c r="B1203" s="19" t="s">
        <v>10905</v>
      </c>
      <c r="C1203" s="19" t="s">
        <v>17020</v>
      </c>
      <c r="D1203" s="25" t="s">
        <v>11764</v>
      </c>
      <c r="E1203" s="25" t="s">
        <v>836</v>
      </c>
      <c r="F1203" s="20" t="s">
        <v>739</v>
      </c>
      <c r="G1203" s="19" t="s">
        <v>740</v>
      </c>
      <c r="H1203" s="19" t="s">
        <v>828</v>
      </c>
      <c r="I1203" s="19" t="s">
        <v>828</v>
      </c>
      <c r="J1203" s="20" t="s">
        <v>830</v>
      </c>
      <c r="K1203" s="20" t="s">
        <v>831</v>
      </c>
      <c r="L1203" s="20" t="s">
        <v>962</v>
      </c>
      <c r="M1203" s="38">
        <v>2.07945</v>
      </c>
      <c r="N1203" s="38">
        <v>0.83704000000000001</v>
      </c>
      <c r="O1203" s="16">
        <v>18.741</v>
      </c>
      <c r="P1203" s="16">
        <v>15.686999999999999</v>
      </c>
      <c r="Q1203" s="16">
        <v>38.970999999999997</v>
      </c>
      <c r="R1203" s="19" t="s">
        <v>36</v>
      </c>
      <c r="S1203" s="19" t="s">
        <v>15298</v>
      </c>
    </row>
    <row r="1204" spans="1:19">
      <c r="A1204" s="19" t="s">
        <v>10904</v>
      </c>
      <c r="B1204" s="19" t="s">
        <v>10905</v>
      </c>
      <c r="C1204" s="19" t="s">
        <v>17020</v>
      </c>
      <c r="D1204" s="25" t="s">
        <v>11764</v>
      </c>
      <c r="E1204" s="25" t="s">
        <v>834</v>
      </c>
      <c r="F1204" s="20" t="s">
        <v>739</v>
      </c>
      <c r="G1204" s="19" t="s">
        <v>740</v>
      </c>
      <c r="H1204" s="19" t="s">
        <v>828</v>
      </c>
      <c r="I1204" s="19" t="s">
        <v>828</v>
      </c>
      <c r="J1204" s="20" t="s">
        <v>830</v>
      </c>
      <c r="K1204" s="20" t="s">
        <v>831</v>
      </c>
      <c r="L1204" s="20" t="s">
        <v>962</v>
      </c>
      <c r="M1204" s="38">
        <v>2.0784099999999999</v>
      </c>
      <c r="N1204" s="38">
        <v>0.83626</v>
      </c>
      <c r="O1204" s="16">
        <v>18.760999999999999</v>
      </c>
      <c r="P1204" s="16">
        <v>15.689</v>
      </c>
      <c r="Q1204" s="16">
        <v>38.993000000000002</v>
      </c>
      <c r="R1204" s="19" t="s">
        <v>36</v>
      </c>
      <c r="S1204" s="19" t="s">
        <v>15298</v>
      </c>
    </row>
    <row r="1205" spans="1:19">
      <c r="A1205" s="19" t="s">
        <v>10904</v>
      </c>
      <c r="B1205" s="19" t="s">
        <v>10905</v>
      </c>
      <c r="C1205" s="19" t="s">
        <v>17020</v>
      </c>
      <c r="D1205" s="25" t="s">
        <v>11764</v>
      </c>
      <c r="E1205" s="25" t="s">
        <v>833</v>
      </c>
      <c r="F1205" s="20" t="s">
        <v>739</v>
      </c>
      <c r="G1205" s="19" t="s">
        <v>740</v>
      </c>
      <c r="H1205" s="19" t="s">
        <v>828</v>
      </c>
      <c r="I1205" s="19" t="s">
        <v>828</v>
      </c>
      <c r="J1205" s="20" t="s">
        <v>830</v>
      </c>
      <c r="K1205" s="20" t="s">
        <v>831</v>
      </c>
      <c r="L1205" s="20" t="s">
        <v>962</v>
      </c>
      <c r="M1205" s="38">
        <v>2.0783999999999998</v>
      </c>
      <c r="N1205" s="38">
        <v>0.83653</v>
      </c>
      <c r="O1205" s="16">
        <v>18.75</v>
      </c>
      <c r="P1205" s="16">
        <v>15.685</v>
      </c>
      <c r="Q1205" s="16">
        <v>38.97</v>
      </c>
      <c r="R1205" s="19" t="s">
        <v>36</v>
      </c>
      <c r="S1205" s="19" t="s">
        <v>15298</v>
      </c>
    </row>
    <row r="1206" spans="1:19">
      <c r="A1206" s="19" t="s">
        <v>10904</v>
      </c>
      <c r="B1206" s="19" t="s">
        <v>10905</v>
      </c>
      <c r="C1206" s="19" t="s">
        <v>15609</v>
      </c>
      <c r="D1206" s="25" t="s">
        <v>9909</v>
      </c>
      <c r="E1206" s="25" t="s">
        <v>9907</v>
      </c>
      <c r="F1206" s="25" t="s">
        <v>141</v>
      </c>
      <c r="G1206" s="3" t="s">
        <v>9911</v>
      </c>
      <c r="H1206" s="3"/>
      <c r="I1206" s="3" t="s">
        <v>9910</v>
      </c>
      <c r="J1206" s="25" t="s">
        <v>10444</v>
      </c>
      <c r="K1206" s="25" t="s">
        <v>10445</v>
      </c>
      <c r="L1206" s="25" t="s">
        <v>962</v>
      </c>
      <c r="M1206" s="35">
        <f t="shared" ref="M1206:M1213" si="26">Q1206/O1206</f>
        <v>2.0693987912204435</v>
      </c>
      <c r="N1206" s="35">
        <f t="shared" ref="N1206:N1213" si="27">P1206/O1206</f>
        <v>0.83273247799809147</v>
      </c>
      <c r="O1206" s="16">
        <v>18.861999999999998</v>
      </c>
      <c r="P1206" s="16">
        <v>15.707000000000001</v>
      </c>
      <c r="Q1206" s="16">
        <v>39.033000000000001</v>
      </c>
      <c r="R1206" s="3" t="s">
        <v>9903</v>
      </c>
      <c r="S1206" s="19" t="s">
        <v>10645</v>
      </c>
    </row>
    <row r="1207" spans="1:19">
      <c r="A1207" s="19" t="s">
        <v>10904</v>
      </c>
      <c r="B1207" s="19" t="s">
        <v>10905</v>
      </c>
      <c r="C1207" s="19" t="s">
        <v>15609</v>
      </c>
      <c r="D1207" s="25" t="s">
        <v>9909</v>
      </c>
      <c r="E1207" s="25" t="s">
        <v>9908</v>
      </c>
      <c r="F1207" s="25" t="s">
        <v>141</v>
      </c>
      <c r="G1207" s="3" t="s">
        <v>9911</v>
      </c>
      <c r="H1207" s="3"/>
      <c r="I1207" s="3" t="s">
        <v>9910</v>
      </c>
      <c r="J1207" s="25" t="s">
        <v>10444</v>
      </c>
      <c r="K1207" s="25" t="s">
        <v>10445</v>
      </c>
      <c r="L1207" s="25" t="s">
        <v>962</v>
      </c>
      <c r="M1207" s="35">
        <f t="shared" si="26"/>
        <v>2.0693951121242642</v>
      </c>
      <c r="N1207" s="35">
        <f t="shared" si="27"/>
        <v>0.83274134549117318</v>
      </c>
      <c r="O1207" s="16">
        <v>18.863</v>
      </c>
      <c r="P1207" s="16">
        <v>15.708</v>
      </c>
      <c r="Q1207" s="16">
        <v>39.034999999999997</v>
      </c>
      <c r="R1207" s="3" t="s">
        <v>9903</v>
      </c>
      <c r="S1207" s="19" t="s">
        <v>10645</v>
      </c>
    </row>
    <row r="1208" spans="1:19">
      <c r="A1208" s="19" t="s">
        <v>10904</v>
      </c>
      <c r="B1208" s="19" t="s">
        <v>10905</v>
      </c>
      <c r="C1208" s="19" t="s">
        <v>17020</v>
      </c>
      <c r="D1208" s="25" t="s">
        <v>9909</v>
      </c>
      <c r="E1208" s="25" t="s">
        <v>9904</v>
      </c>
      <c r="F1208" s="25" t="s">
        <v>141</v>
      </c>
      <c r="G1208" s="3" t="s">
        <v>9911</v>
      </c>
      <c r="H1208" s="3"/>
      <c r="I1208" s="3" t="s">
        <v>9910</v>
      </c>
      <c r="J1208" s="25" t="s">
        <v>10444</v>
      </c>
      <c r="K1208" s="25" t="s">
        <v>10445</v>
      </c>
      <c r="L1208" s="25" t="s">
        <v>962</v>
      </c>
      <c r="M1208" s="35">
        <f t="shared" si="26"/>
        <v>2.0694481259608759</v>
      </c>
      <c r="N1208" s="35">
        <f t="shared" si="27"/>
        <v>0.83279435932778456</v>
      </c>
      <c r="O1208" s="16">
        <v>18.863</v>
      </c>
      <c r="P1208" s="16">
        <v>15.709</v>
      </c>
      <c r="Q1208" s="16">
        <v>39.036000000000001</v>
      </c>
      <c r="R1208" s="3" t="s">
        <v>9903</v>
      </c>
      <c r="S1208" s="19" t="s">
        <v>10645</v>
      </c>
    </row>
    <row r="1209" spans="1:19">
      <c r="A1209" s="19" t="s">
        <v>10904</v>
      </c>
      <c r="B1209" s="19" t="s">
        <v>10905</v>
      </c>
      <c r="C1209" s="19" t="s">
        <v>15609</v>
      </c>
      <c r="D1209" s="25" t="s">
        <v>9909</v>
      </c>
      <c r="E1209" s="25" t="s">
        <v>9906</v>
      </c>
      <c r="F1209" s="25" t="s">
        <v>141</v>
      </c>
      <c r="G1209" s="3" t="s">
        <v>9911</v>
      </c>
      <c r="H1209" s="3"/>
      <c r="I1209" s="3" t="s">
        <v>9910</v>
      </c>
      <c r="J1209" s="25" t="s">
        <v>10444</v>
      </c>
      <c r="K1209" s="25" t="s">
        <v>10445</v>
      </c>
      <c r="L1209" s="25" t="s">
        <v>962</v>
      </c>
      <c r="M1209" s="35">
        <f t="shared" si="26"/>
        <v>2.0694937715345878</v>
      </c>
      <c r="N1209" s="35">
        <f t="shared" si="27"/>
        <v>0.83281208587331046</v>
      </c>
      <c r="O1209" s="16">
        <v>18.864999999999998</v>
      </c>
      <c r="P1209" s="16">
        <v>15.711</v>
      </c>
      <c r="Q1209" s="16">
        <v>39.040999999999997</v>
      </c>
      <c r="R1209" s="3" t="s">
        <v>9903</v>
      </c>
      <c r="S1209" s="19" t="s">
        <v>10645</v>
      </c>
    </row>
    <row r="1210" spans="1:19">
      <c r="A1210" s="19" t="s">
        <v>10904</v>
      </c>
      <c r="B1210" s="19" t="s">
        <v>10905</v>
      </c>
      <c r="C1210" s="19" t="s">
        <v>15609</v>
      </c>
      <c r="D1210" s="25" t="s">
        <v>9909</v>
      </c>
      <c r="E1210" s="25" t="s">
        <v>9905</v>
      </c>
      <c r="F1210" s="25" t="s">
        <v>141</v>
      </c>
      <c r="G1210" s="3" t="s">
        <v>9911</v>
      </c>
      <c r="H1210" s="3"/>
      <c r="I1210" s="3" t="s">
        <v>9910</v>
      </c>
      <c r="J1210" s="25" t="s">
        <v>10444</v>
      </c>
      <c r="K1210" s="25" t="s">
        <v>10445</v>
      </c>
      <c r="L1210" s="25" t="s">
        <v>962</v>
      </c>
      <c r="M1210" s="35">
        <f t="shared" si="26"/>
        <v>2.0695467797508615</v>
      </c>
      <c r="N1210" s="35">
        <f t="shared" si="27"/>
        <v>0.83281208587331046</v>
      </c>
      <c r="O1210" s="16">
        <v>18.864999999999998</v>
      </c>
      <c r="P1210" s="16">
        <v>15.711</v>
      </c>
      <c r="Q1210" s="16">
        <v>39.042000000000002</v>
      </c>
      <c r="R1210" s="3" t="s">
        <v>9903</v>
      </c>
      <c r="S1210" s="19" t="s">
        <v>10645</v>
      </c>
    </row>
    <row r="1211" spans="1:19">
      <c r="A1211" s="19" t="s">
        <v>10902</v>
      </c>
      <c r="B1211" s="19" t="s">
        <v>10905</v>
      </c>
      <c r="C1211" s="19" t="s">
        <v>15609</v>
      </c>
      <c r="D1211" s="25" t="s">
        <v>11866</v>
      </c>
      <c r="E1211" s="25"/>
      <c r="F1211" s="25" t="s">
        <v>926</v>
      </c>
      <c r="G1211" s="3" t="s">
        <v>9191</v>
      </c>
      <c r="H1211" s="3"/>
      <c r="I1211" s="3" t="s">
        <v>9194</v>
      </c>
      <c r="J1211" s="25" t="s">
        <v>11864</v>
      </c>
      <c r="K1211" s="25" t="s">
        <v>11865</v>
      </c>
      <c r="L1211" s="20" t="s">
        <v>962</v>
      </c>
      <c r="M1211" s="35">
        <f t="shared" si="26"/>
        <v>2.2385828774965018</v>
      </c>
      <c r="N1211" s="35">
        <f t="shared" si="27"/>
        <v>0.97557562651062202</v>
      </c>
      <c r="O1211" s="16">
        <v>15.722</v>
      </c>
      <c r="P1211" s="16">
        <v>15.337999999999999</v>
      </c>
      <c r="Q1211" s="16">
        <v>35.195</v>
      </c>
      <c r="R1211" s="3" t="s">
        <v>9247</v>
      </c>
      <c r="S1211" s="3" t="s">
        <v>9357</v>
      </c>
    </row>
    <row r="1212" spans="1:19">
      <c r="A1212" s="3" t="s">
        <v>17393</v>
      </c>
      <c r="B1212" s="19" t="s">
        <v>10905</v>
      </c>
      <c r="C1212" s="19" t="s">
        <v>15609</v>
      </c>
      <c r="D1212" s="25" t="s">
        <v>15784</v>
      </c>
      <c r="E1212" s="73">
        <v>5</v>
      </c>
      <c r="F1212" s="156" t="s">
        <v>11684</v>
      </c>
      <c r="G1212" s="19"/>
      <c r="H1212" s="19"/>
      <c r="I1212" s="156" t="s">
        <v>11683</v>
      </c>
      <c r="J1212" s="20" t="s">
        <v>11725</v>
      </c>
      <c r="K1212" s="20" t="s">
        <v>11726</v>
      </c>
      <c r="L1212" s="156" t="s">
        <v>962</v>
      </c>
      <c r="M1212" s="36">
        <f t="shared" si="26"/>
        <v>1.9989685404847859</v>
      </c>
      <c r="N1212" s="36">
        <f t="shared" si="27"/>
        <v>0.81536874677668902</v>
      </c>
      <c r="O1212" s="202">
        <v>19.39</v>
      </c>
      <c r="P1212" s="202">
        <v>15.81</v>
      </c>
      <c r="Q1212" s="202">
        <v>38.76</v>
      </c>
      <c r="R1212" s="156" t="s">
        <v>11685</v>
      </c>
      <c r="S1212" s="156" t="s">
        <v>15271</v>
      </c>
    </row>
    <row r="1213" spans="1:19">
      <c r="A1213" s="3" t="s">
        <v>17393</v>
      </c>
      <c r="B1213" s="19" t="s">
        <v>10905</v>
      </c>
      <c r="C1213" s="19" t="s">
        <v>15609</v>
      </c>
      <c r="D1213" s="25" t="s">
        <v>15784</v>
      </c>
      <c r="E1213" s="73">
        <v>4</v>
      </c>
      <c r="F1213" s="156" t="s">
        <v>11684</v>
      </c>
      <c r="G1213" s="19"/>
      <c r="H1213" s="19"/>
      <c r="I1213" s="156" t="s">
        <v>11683</v>
      </c>
      <c r="J1213" s="20" t="s">
        <v>11725</v>
      </c>
      <c r="K1213" s="20" t="s">
        <v>11726</v>
      </c>
      <c r="L1213" s="156" t="s">
        <v>962</v>
      </c>
      <c r="M1213" s="36">
        <f t="shared" si="26"/>
        <v>1.9711011459890384</v>
      </c>
      <c r="N1213" s="36">
        <f t="shared" si="27"/>
        <v>0.79222720478325859</v>
      </c>
      <c r="O1213" s="202">
        <v>20.07</v>
      </c>
      <c r="P1213" s="202">
        <v>15.9</v>
      </c>
      <c r="Q1213" s="202">
        <v>39.56</v>
      </c>
      <c r="R1213" s="156" t="s">
        <v>11685</v>
      </c>
      <c r="S1213" s="156" t="s">
        <v>15271</v>
      </c>
    </row>
    <row r="1214" spans="1:19">
      <c r="A1214" s="3" t="s">
        <v>17393</v>
      </c>
      <c r="B1214" s="19" t="s">
        <v>10905</v>
      </c>
      <c r="C1214" s="19" t="s">
        <v>17020</v>
      </c>
      <c r="D1214" s="25" t="s">
        <v>15023</v>
      </c>
      <c r="E1214" s="25" t="s">
        <v>7380</v>
      </c>
      <c r="F1214" s="20" t="s">
        <v>15693</v>
      </c>
      <c r="G1214" s="19" t="s">
        <v>7311</v>
      </c>
      <c r="H1214" s="19"/>
      <c r="I1214" s="19" t="s">
        <v>7381</v>
      </c>
      <c r="J1214" s="20" t="s">
        <v>7382</v>
      </c>
      <c r="K1214" s="20" t="s">
        <v>7383</v>
      </c>
      <c r="L1214" s="20" t="s">
        <v>962</v>
      </c>
      <c r="M1214" s="38">
        <v>2.0926999999999998</v>
      </c>
      <c r="N1214" s="38">
        <v>0.85289000000000004</v>
      </c>
      <c r="O1214" s="16">
        <v>18.312000000000001</v>
      </c>
      <c r="P1214" s="16">
        <v>15.618</v>
      </c>
      <c r="Q1214" s="16">
        <v>38.322000000000003</v>
      </c>
      <c r="R1214" s="19" t="s">
        <v>36</v>
      </c>
      <c r="S1214" s="19" t="s">
        <v>15298</v>
      </c>
    </row>
    <row r="1215" spans="1:19">
      <c r="A1215" s="19" t="s">
        <v>10902</v>
      </c>
      <c r="B1215" s="19" t="s">
        <v>10905</v>
      </c>
      <c r="C1215" s="19" t="s">
        <v>15609</v>
      </c>
      <c r="D1215" s="3" t="s">
        <v>12863</v>
      </c>
      <c r="E1215" s="25" t="s">
        <v>12865</v>
      </c>
      <c r="F1215" s="25" t="s">
        <v>12841</v>
      </c>
      <c r="G1215" s="3" t="s">
        <v>12827</v>
      </c>
      <c r="H1215" s="3" t="s">
        <v>12864</v>
      </c>
      <c r="I1215" s="3" t="s">
        <v>12835</v>
      </c>
      <c r="J1215" s="20" t="s">
        <v>13971</v>
      </c>
      <c r="K1215" s="20" t="s">
        <v>13972</v>
      </c>
      <c r="L1215" s="25" t="s">
        <v>962</v>
      </c>
      <c r="M1215" s="38">
        <f t="shared" ref="M1215:M1220" si="28">Q1215/O1215</f>
        <v>2.0872501647265538</v>
      </c>
      <c r="N1215" s="38">
        <f t="shared" ref="N1215:N1220" si="29">P1215/O1215</f>
        <v>0.85652317153525148</v>
      </c>
      <c r="O1215" s="16">
        <v>18.212</v>
      </c>
      <c r="P1215" s="16">
        <v>15.599</v>
      </c>
      <c r="Q1215" s="16">
        <v>38.012999999999998</v>
      </c>
      <c r="R1215" s="3" t="s">
        <v>12840</v>
      </c>
      <c r="S1215" s="19" t="s">
        <v>15236</v>
      </c>
    </row>
    <row r="1216" spans="1:19">
      <c r="A1216" s="19" t="s">
        <v>10904</v>
      </c>
      <c r="B1216" s="19" t="s">
        <v>10905</v>
      </c>
      <c r="C1216" s="19" t="s">
        <v>15609</v>
      </c>
      <c r="D1216" s="3" t="s">
        <v>12863</v>
      </c>
      <c r="E1216" s="25" t="s">
        <v>12933</v>
      </c>
      <c r="F1216" s="25" t="s">
        <v>12841</v>
      </c>
      <c r="G1216" s="3" t="s">
        <v>12817</v>
      </c>
      <c r="H1216" s="3" t="s">
        <v>12943</v>
      </c>
      <c r="I1216" s="3" t="s">
        <v>12823</v>
      </c>
      <c r="J1216" s="20" t="s">
        <v>12998</v>
      </c>
      <c r="K1216" s="20" t="s">
        <v>12999</v>
      </c>
      <c r="L1216" s="3" t="s">
        <v>962</v>
      </c>
      <c r="M1216" s="38">
        <f t="shared" si="28"/>
        <v>2.1056389090300631</v>
      </c>
      <c r="N1216" s="38">
        <f t="shared" si="29"/>
        <v>0.86625020915834694</v>
      </c>
      <c r="O1216" s="16">
        <v>17.928999999999998</v>
      </c>
      <c r="P1216" s="16">
        <v>15.531000000000001</v>
      </c>
      <c r="Q1216" s="16">
        <v>37.752000000000002</v>
      </c>
      <c r="R1216" s="3" t="s">
        <v>12840</v>
      </c>
      <c r="S1216" s="19" t="s">
        <v>15236</v>
      </c>
    </row>
    <row r="1217" spans="1:19">
      <c r="A1217" s="19" t="s">
        <v>10904</v>
      </c>
      <c r="B1217" s="19" t="s">
        <v>10905</v>
      </c>
      <c r="C1217" s="19" t="s">
        <v>15609</v>
      </c>
      <c r="D1217" s="3" t="s">
        <v>12863</v>
      </c>
      <c r="E1217" s="25" t="s">
        <v>12890</v>
      </c>
      <c r="F1217" s="25" t="s">
        <v>12841</v>
      </c>
      <c r="G1217" s="3" t="s">
        <v>12817</v>
      </c>
      <c r="H1217" s="3" t="s">
        <v>12891</v>
      </c>
      <c r="I1217" s="3" t="s">
        <v>12820</v>
      </c>
      <c r="J1217" s="20" t="s">
        <v>13931</v>
      </c>
      <c r="K1217" s="20" t="s">
        <v>13932</v>
      </c>
      <c r="L1217" s="3" t="s">
        <v>962</v>
      </c>
      <c r="M1217" s="38">
        <f t="shared" si="28"/>
        <v>2.0605832346927797</v>
      </c>
      <c r="N1217" s="38">
        <f t="shared" si="29"/>
        <v>0.84283869579253201</v>
      </c>
      <c r="O1217" s="16">
        <v>18.585999999999999</v>
      </c>
      <c r="P1217" s="16">
        <v>15.664999999999999</v>
      </c>
      <c r="Q1217" s="16">
        <v>38.298000000000002</v>
      </c>
      <c r="R1217" s="3" t="s">
        <v>12840</v>
      </c>
      <c r="S1217" s="19" t="s">
        <v>15236</v>
      </c>
    </row>
    <row r="1218" spans="1:19">
      <c r="A1218" s="19" t="s">
        <v>10904</v>
      </c>
      <c r="B1218" s="19" t="s">
        <v>10905</v>
      </c>
      <c r="C1218" s="19" t="s">
        <v>15609</v>
      </c>
      <c r="D1218" s="3" t="s">
        <v>12863</v>
      </c>
      <c r="E1218" s="25" t="s">
        <v>12890</v>
      </c>
      <c r="F1218" s="25" t="s">
        <v>12841</v>
      </c>
      <c r="G1218" s="3" t="s">
        <v>12817</v>
      </c>
      <c r="H1218" s="3" t="s">
        <v>12889</v>
      </c>
      <c r="I1218" s="3" t="s">
        <v>12820</v>
      </c>
      <c r="J1218" s="20" t="s">
        <v>13931</v>
      </c>
      <c r="K1218" s="20" t="s">
        <v>13932</v>
      </c>
      <c r="L1218" s="3" t="s">
        <v>962</v>
      </c>
      <c r="M1218" s="38">
        <f t="shared" si="28"/>
        <v>2.0904038736656765</v>
      </c>
      <c r="N1218" s="38">
        <f t="shared" si="29"/>
        <v>0.85556289204357872</v>
      </c>
      <c r="O1218" s="16">
        <v>18.173999999999999</v>
      </c>
      <c r="P1218" s="16">
        <v>15.548999999999999</v>
      </c>
      <c r="Q1218" s="16">
        <v>37.991</v>
      </c>
      <c r="R1218" s="3" t="s">
        <v>12840</v>
      </c>
      <c r="S1218" s="19" t="s">
        <v>15236</v>
      </c>
    </row>
    <row r="1219" spans="1:19">
      <c r="A1219" s="19" t="s">
        <v>10904</v>
      </c>
      <c r="B1219" s="19" t="s">
        <v>10905</v>
      </c>
      <c r="C1219" s="19" t="s">
        <v>15609</v>
      </c>
      <c r="D1219" s="3" t="s">
        <v>12863</v>
      </c>
      <c r="E1219" s="25" t="s">
        <v>12942</v>
      </c>
      <c r="F1219" s="25" t="s">
        <v>12841</v>
      </c>
      <c r="G1219" s="3" t="s">
        <v>12817</v>
      </c>
      <c r="H1219" s="3" t="s">
        <v>12958</v>
      </c>
      <c r="I1219" s="3" t="s">
        <v>12825</v>
      </c>
      <c r="J1219" s="25" t="s">
        <v>13923</v>
      </c>
      <c r="K1219" s="20" t="s">
        <v>13924</v>
      </c>
      <c r="L1219" s="25" t="s">
        <v>962</v>
      </c>
      <c r="M1219" s="38">
        <f t="shared" si="28"/>
        <v>2.0859793472858796</v>
      </c>
      <c r="N1219" s="38">
        <f t="shared" si="29"/>
        <v>0.85890993428681861</v>
      </c>
      <c r="O1219" s="16">
        <v>18.109000000000002</v>
      </c>
      <c r="P1219" s="16">
        <v>15.554</v>
      </c>
      <c r="Q1219" s="16">
        <v>37.774999999999999</v>
      </c>
      <c r="R1219" s="3" t="s">
        <v>12840</v>
      </c>
      <c r="S1219" s="19" t="s">
        <v>15236</v>
      </c>
    </row>
    <row r="1220" spans="1:19">
      <c r="A1220" s="19" t="s">
        <v>10904</v>
      </c>
      <c r="B1220" s="19" t="s">
        <v>10905</v>
      </c>
      <c r="C1220" s="19" t="s">
        <v>15609</v>
      </c>
      <c r="D1220" s="3" t="s">
        <v>12863</v>
      </c>
      <c r="E1220" s="25" t="s">
        <v>12942</v>
      </c>
      <c r="F1220" s="25" t="s">
        <v>12841</v>
      </c>
      <c r="G1220" s="3" t="s">
        <v>12817</v>
      </c>
      <c r="H1220" s="3" t="s">
        <v>12957</v>
      </c>
      <c r="I1220" s="3" t="s">
        <v>12825</v>
      </c>
      <c r="J1220" s="25" t="s">
        <v>13923</v>
      </c>
      <c r="K1220" s="20" t="s">
        <v>13924</v>
      </c>
      <c r="L1220" s="3" t="s">
        <v>962</v>
      </c>
      <c r="M1220" s="38">
        <f t="shared" si="28"/>
        <v>2.0869012761725871</v>
      </c>
      <c r="N1220" s="38">
        <f t="shared" si="29"/>
        <v>0.85912380531462351</v>
      </c>
      <c r="O1220" s="16">
        <v>18.100999999999999</v>
      </c>
      <c r="P1220" s="16">
        <v>15.551</v>
      </c>
      <c r="Q1220" s="16">
        <v>37.774999999999999</v>
      </c>
      <c r="R1220" s="3" t="s">
        <v>12840</v>
      </c>
      <c r="S1220" s="19" t="s">
        <v>15236</v>
      </c>
    </row>
    <row r="1221" spans="1:19">
      <c r="A1221" s="19" t="s">
        <v>10902</v>
      </c>
      <c r="B1221" s="19" t="s">
        <v>10905</v>
      </c>
      <c r="C1221" s="19" t="s">
        <v>15609</v>
      </c>
      <c r="D1221" s="3" t="s">
        <v>12168</v>
      </c>
      <c r="E1221" s="25" t="s">
        <v>1226</v>
      </c>
      <c r="F1221" s="20" t="s">
        <v>957</v>
      </c>
      <c r="G1221" s="19" t="s">
        <v>974</v>
      </c>
      <c r="H1221" s="19" t="s">
        <v>1227</v>
      </c>
      <c r="I1221" s="19" t="s">
        <v>1227</v>
      </c>
      <c r="J1221" s="20" t="s">
        <v>1228</v>
      </c>
      <c r="K1221" s="20" t="s">
        <v>1229</v>
      </c>
      <c r="L1221" s="20" t="s">
        <v>962</v>
      </c>
      <c r="M1221" s="38">
        <v>2.324484365</v>
      </c>
      <c r="N1221" s="38">
        <v>1.0139720560000001</v>
      </c>
      <c r="O1221" s="16">
        <v>15.03</v>
      </c>
      <c r="P1221" s="16">
        <v>15.24</v>
      </c>
      <c r="Q1221" s="16">
        <v>34.936999999999998</v>
      </c>
      <c r="R1221" s="19" t="s">
        <v>963</v>
      </c>
      <c r="S1221" s="19" t="s">
        <v>9469</v>
      </c>
    </row>
    <row r="1222" spans="1:19">
      <c r="A1222" s="19" t="s">
        <v>10904</v>
      </c>
      <c r="B1222" s="19" t="s">
        <v>10905</v>
      </c>
      <c r="C1222" s="19" t="s">
        <v>15609</v>
      </c>
      <c r="D1222" s="3" t="s">
        <v>12168</v>
      </c>
      <c r="E1222" s="25" t="s">
        <v>1255</v>
      </c>
      <c r="F1222" s="20" t="s">
        <v>957</v>
      </c>
      <c r="G1222" s="19" t="s">
        <v>974</v>
      </c>
      <c r="H1222" s="19" t="s">
        <v>1256</v>
      </c>
      <c r="I1222" s="19" t="s">
        <v>1256</v>
      </c>
      <c r="J1222" s="20" t="s">
        <v>1257</v>
      </c>
      <c r="K1222" s="20" t="s">
        <v>1258</v>
      </c>
      <c r="L1222" s="20" t="s">
        <v>962</v>
      </c>
      <c r="M1222" s="38">
        <v>2.3602821490000001</v>
      </c>
      <c r="N1222" s="38">
        <v>1.025501899</v>
      </c>
      <c r="O1222" s="16">
        <v>14.744</v>
      </c>
      <c r="P1222" s="16">
        <v>15.12</v>
      </c>
      <c r="Q1222" s="16">
        <v>34.799999999999997</v>
      </c>
      <c r="R1222" s="19" t="s">
        <v>963</v>
      </c>
      <c r="S1222" s="19" t="s">
        <v>9469</v>
      </c>
    </row>
    <row r="1223" spans="1:19">
      <c r="A1223" s="19" t="s">
        <v>10902</v>
      </c>
      <c r="B1223" s="19" t="s">
        <v>10905</v>
      </c>
      <c r="C1223" s="19" t="s">
        <v>15609</v>
      </c>
      <c r="D1223" s="25" t="s">
        <v>11224</v>
      </c>
      <c r="E1223" s="25" t="s">
        <v>11195</v>
      </c>
      <c r="F1223" s="25" t="s">
        <v>926</v>
      </c>
      <c r="G1223" s="3" t="s">
        <v>11222</v>
      </c>
      <c r="H1223" s="19" t="s">
        <v>11171</v>
      </c>
      <c r="I1223" s="25" t="s">
        <v>11196</v>
      </c>
      <c r="J1223" s="25" t="s">
        <v>13031</v>
      </c>
      <c r="K1223" s="25" t="s">
        <v>13032</v>
      </c>
      <c r="L1223" s="20" t="s">
        <v>962</v>
      </c>
      <c r="M1223" s="35">
        <f t="shared" ref="M1223:M1254" si="30">Q1223/O1223</f>
        <v>2.2435252943048041</v>
      </c>
      <c r="N1223" s="35">
        <f t="shared" ref="N1223:N1254" si="31">P1223/O1223</f>
        <v>0.97683741648106914</v>
      </c>
      <c r="O1223" s="16">
        <v>15.715</v>
      </c>
      <c r="P1223" s="16">
        <v>15.351000000000001</v>
      </c>
      <c r="Q1223" s="16">
        <v>35.256999999999998</v>
      </c>
      <c r="R1223" s="3" t="s">
        <v>11217</v>
      </c>
      <c r="S1223" s="19" t="s">
        <v>15302</v>
      </c>
    </row>
    <row r="1224" spans="1:19">
      <c r="A1224" s="19" t="s">
        <v>10902</v>
      </c>
      <c r="B1224" s="19" t="s">
        <v>10905</v>
      </c>
      <c r="C1224" s="19" t="s">
        <v>15609</v>
      </c>
      <c r="D1224" s="25" t="s">
        <v>11224</v>
      </c>
      <c r="E1224" s="25" t="s">
        <v>11181</v>
      </c>
      <c r="F1224" s="25" t="s">
        <v>926</v>
      </c>
      <c r="G1224" s="3" t="s">
        <v>11222</v>
      </c>
      <c r="H1224" s="19" t="s">
        <v>11169</v>
      </c>
      <c r="I1224" s="26" t="s">
        <v>11204</v>
      </c>
      <c r="J1224" s="25" t="s">
        <v>13042</v>
      </c>
      <c r="K1224" s="25" t="s">
        <v>13043</v>
      </c>
      <c r="L1224" s="20" t="s">
        <v>962</v>
      </c>
      <c r="M1224" s="35">
        <f t="shared" si="30"/>
        <v>2.2422736251832029</v>
      </c>
      <c r="N1224" s="35">
        <f t="shared" si="31"/>
        <v>0.97667749952207994</v>
      </c>
      <c r="O1224" s="16">
        <v>15.693</v>
      </c>
      <c r="P1224" s="16">
        <v>15.327</v>
      </c>
      <c r="Q1224" s="16">
        <v>35.188000000000002</v>
      </c>
      <c r="R1224" s="3" t="s">
        <v>11217</v>
      </c>
      <c r="S1224" s="19" t="s">
        <v>15302</v>
      </c>
    </row>
    <row r="1225" spans="1:19">
      <c r="A1225" s="19" t="s">
        <v>10904</v>
      </c>
      <c r="B1225" s="19" t="s">
        <v>10905</v>
      </c>
      <c r="C1225" s="19" t="s">
        <v>15609</v>
      </c>
      <c r="D1225" s="25" t="s">
        <v>11224</v>
      </c>
      <c r="E1225" s="25">
        <v>36</v>
      </c>
      <c r="F1225" s="25" t="s">
        <v>926</v>
      </c>
      <c r="G1225" s="3" t="s">
        <v>11370</v>
      </c>
      <c r="H1225" s="3"/>
      <c r="I1225" s="3" t="s">
        <v>11368</v>
      </c>
      <c r="J1225" s="25" t="s">
        <v>11779</v>
      </c>
      <c r="K1225" s="25" t="s">
        <v>11780</v>
      </c>
      <c r="L1225" s="25" t="s">
        <v>962</v>
      </c>
      <c r="M1225" s="35">
        <f t="shared" si="30"/>
        <v>1.796429042614011</v>
      </c>
      <c r="N1225" s="35">
        <f t="shared" si="31"/>
        <v>0.70957385988829769</v>
      </c>
      <c r="O1225" s="16">
        <v>22.739000000000001</v>
      </c>
      <c r="P1225" s="16">
        <v>16.135000000000002</v>
      </c>
      <c r="Q1225" s="16">
        <v>40.848999999999997</v>
      </c>
      <c r="R1225" s="3" t="s">
        <v>11371</v>
      </c>
      <c r="S1225" s="19" t="s">
        <v>15234</v>
      </c>
    </row>
    <row r="1226" spans="1:19">
      <c r="A1226" s="19" t="s">
        <v>10904</v>
      </c>
      <c r="B1226" s="19" t="s">
        <v>10905</v>
      </c>
      <c r="C1226" s="19" t="s">
        <v>15609</v>
      </c>
      <c r="D1226" s="25" t="s">
        <v>11224</v>
      </c>
      <c r="E1226" s="25">
        <v>19</v>
      </c>
      <c r="F1226" s="25" t="s">
        <v>926</v>
      </c>
      <c r="G1226" s="3" t="s">
        <v>11370</v>
      </c>
      <c r="H1226" s="3"/>
      <c r="I1226" s="3" t="s">
        <v>11360</v>
      </c>
      <c r="J1226" s="25" t="s">
        <v>14493</v>
      </c>
      <c r="K1226" s="25" t="s">
        <v>14494</v>
      </c>
      <c r="L1226" s="25" t="s">
        <v>962</v>
      </c>
      <c r="M1226" s="35">
        <f t="shared" si="30"/>
        <v>2.3139797818568768</v>
      </c>
      <c r="N1226" s="35">
        <f t="shared" si="31"/>
        <v>1.0057196062782656</v>
      </c>
      <c r="O1226" s="16">
        <v>15.036</v>
      </c>
      <c r="P1226" s="16">
        <v>15.122</v>
      </c>
      <c r="Q1226" s="16">
        <v>34.792999999999999</v>
      </c>
      <c r="R1226" s="3" t="s">
        <v>11371</v>
      </c>
      <c r="S1226" s="19" t="s">
        <v>15234</v>
      </c>
    </row>
    <row r="1227" spans="1:19">
      <c r="A1227" s="19" t="s">
        <v>10904</v>
      </c>
      <c r="B1227" s="19" t="s">
        <v>10905</v>
      </c>
      <c r="C1227" s="19" t="s">
        <v>15609</v>
      </c>
      <c r="D1227" s="25" t="s">
        <v>11224</v>
      </c>
      <c r="E1227" s="25">
        <v>17</v>
      </c>
      <c r="F1227" s="25" t="s">
        <v>926</v>
      </c>
      <c r="G1227" s="3" t="s">
        <v>11370</v>
      </c>
      <c r="H1227" s="3"/>
      <c r="I1227" s="3" t="s">
        <v>11360</v>
      </c>
      <c r="J1227" s="25" t="s">
        <v>14493</v>
      </c>
      <c r="K1227" s="25" t="s">
        <v>14494</v>
      </c>
      <c r="L1227" s="25" t="s">
        <v>962</v>
      </c>
      <c r="M1227" s="35">
        <f t="shared" si="30"/>
        <v>2.3205579541680503</v>
      </c>
      <c r="N1227" s="35">
        <f t="shared" si="31"/>
        <v>1.0077050813683162</v>
      </c>
      <c r="O1227" s="16">
        <v>15.055</v>
      </c>
      <c r="P1227" s="16">
        <v>15.170999999999999</v>
      </c>
      <c r="Q1227" s="16">
        <v>34.936</v>
      </c>
      <c r="R1227" s="3" t="s">
        <v>11371</v>
      </c>
      <c r="S1227" s="19" t="s">
        <v>15234</v>
      </c>
    </row>
    <row r="1228" spans="1:19">
      <c r="A1228" s="19" t="s">
        <v>10904</v>
      </c>
      <c r="B1228" s="19" t="s">
        <v>10905</v>
      </c>
      <c r="C1228" s="19" t="s">
        <v>15609</v>
      </c>
      <c r="D1228" s="25" t="s">
        <v>11224</v>
      </c>
      <c r="E1228" s="25">
        <v>18</v>
      </c>
      <c r="F1228" s="25" t="s">
        <v>926</v>
      </c>
      <c r="G1228" s="3" t="s">
        <v>11370</v>
      </c>
      <c r="H1228" s="3"/>
      <c r="I1228" s="3" t="s">
        <v>11360</v>
      </c>
      <c r="J1228" s="25" t="s">
        <v>14493</v>
      </c>
      <c r="K1228" s="25" t="s">
        <v>14494</v>
      </c>
      <c r="L1228" s="25" t="s">
        <v>962</v>
      </c>
      <c r="M1228" s="35">
        <f t="shared" si="30"/>
        <v>2.3205392124311044</v>
      </c>
      <c r="N1228" s="35">
        <f t="shared" si="31"/>
        <v>1.0076366292582508</v>
      </c>
      <c r="O1228" s="16">
        <v>15.058999999999999</v>
      </c>
      <c r="P1228" s="16">
        <v>15.173999999999999</v>
      </c>
      <c r="Q1228" s="16">
        <v>34.945</v>
      </c>
      <c r="R1228" s="3" t="s">
        <v>11371</v>
      </c>
      <c r="S1228" s="19" t="s">
        <v>15234</v>
      </c>
    </row>
    <row r="1229" spans="1:19">
      <c r="A1229" s="19" t="s">
        <v>10904</v>
      </c>
      <c r="B1229" s="19" t="s">
        <v>10905</v>
      </c>
      <c r="C1229" s="19" t="s">
        <v>15609</v>
      </c>
      <c r="D1229" s="25" t="s">
        <v>11224</v>
      </c>
      <c r="E1229" s="25">
        <v>20</v>
      </c>
      <c r="F1229" s="25" t="s">
        <v>926</v>
      </c>
      <c r="G1229" s="3" t="s">
        <v>11370</v>
      </c>
      <c r="H1229" s="3"/>
      <c r="I1229" s="3" t="s">
        <v>11361</v>
      </c>
      <c r="J1229" s="25" t="s">
        <v>14793</v>
      </c>
      <c r="K1229" s="25" t="s">
        <v>14794</v>
      </c>
      <c r="L1229" s="25" t="s">
        <v>962</v>
      </c>
      <c r="M1229" s="35">
        <f t="shared" si="30"/>
        <v>2.2661889082574729</v>
      </c>
      <c r="N1229" s="35">
        <f t="shared" si="31"/>
        <v>0.98340757957259983</v>
      </c>
      <c r="O1229" s="16">
        <v>15.489000000000001</v>
      </c>
      <c r="P1229" s="16">
        <v>15.231999999999999</v>
      </c>
      <c r="Q1229" s="16">
        <v>35.100999999999999</v>
      </c>
      <c r="R1229" s="3" t="s">
        <v>11371</v>
      </c>
      <c r="S1229" s="19" t="s">
        <v>15234</v>
      </c>
    </row>
    <row r="1230" spans="1:19">
      <c r="A1230" s="19" t="s">
        <v>10904</v>
      </c>
      <c r="B1230" s="19" t="s">
        <v>10905</v>
      </c>
      <c r="C1230" s="19" t="s">
        <v>15609</v>
      </c>
      <c r="D1230" s="25" t="s">
        <v>11224</v>
      </c>
      <c r="E1230" s="25">
        <v>21</v>
      </c>
      <c r="F1230" s="25" t="s">
        <v>926</v>
      </c>
      <c r="G1230" s="3" t="s">
        <v>11370</v>
      </c>
      <c r="H1230" s="3"/>
      <c r="I1230" s="3" t="s">
        <v>11361</v>
      </c>
      <c r="J1230" s="25" t="s">
        <v>14793</v>
      </c>
      <c r="K1230" s="25" t="s">
        <v>14794</v>
      </c>
      <c r="L1230" s="25" t="s">
        <v>962</v>
      </c>
      <c r="M1230" s="35">
        <f t="shared" si="30"/>
        <v>2.2031077263235477</v>
      </c>
      <c r="N1230" s="35">
        <f t="shared" si="31"/>
        <v>0.94128485444048648</v>
      </c>
      <c r="O1230" s="16">
        <v>16.282</v>
      </c>
      <c r="P1230" s="16">
        <v>15.326000000000001</v>
      </c>
      <c r="Q1230" s="16">
        <v>35.871000000000002</v>
      </c>
      <c r="R1230" s="3" t="s">
        <v>11371</v>
      </c>
      <c r="S1230" s="19" t="s">
        <v>15234</v>
      </c>
    </row>
    <row r="1231" spans="1:19">
      <c r="A1231" s="19" t="s">
        <v>10904</v>
      </c>
      <c r="B1231" s="19" t="s">
        <v>10905</v>
      </c>
      <c r="C1231" s="19" t="s">
        <v>15609</v>
      </c>
      <c r="D1231" s="25" t="s">
        <v>11224</v>
      </c>
      <c r="E1231" s="25">
        <v>29</v>
      </c>
      <c r="F1231" s="25" t="s">
        <v>926</v>
      </c>
      <c r="G1231" s="3" t="s">
        <v>11370</v>
      </c>
      <c r="H1231" s="3"/>
      <c r="I1231" s="3" t="s">
        <v>11366</v>
      </c>
      <c r="J1231" s="25" t="s">
        <v>13965</v>
      </c>
      <c r="K1231" s="25" t="s">
        <v>13966</v>
      </c>
      <c r="L1231" s="25" t="s">
        <v>962</v>
      </c>
      <c r="M1231" s="35">
        <f t="shared" si="30"/>
        <v>2.2677114363424429</v>
      </c>
      <c r="N1231" s="35">
        <f t="shared" si="31"/>
        <v>0.98555886543193882</v>
      </c>
      <c r="O1231" s="16">
        <v>15.442</v>
      </c>
      <c r="P1231" s="16">
        <v>15.218999999999999</v>
      </c>
      <c r="Q1231" s="16">
        <v>35.018000000000001</v>
      </c>
      <c r="R1231" s="3" t="s">
        <v>11371</v>
      </c>
      <c r="S1231" s="19" t="s">
        <v>15234</v>
      </c>
    </row>
    <row r="1232" spans="1:19">
      <c r="A1232" s="19" t="s">
        <v>10904</v>
      </c>
      <c r="B1232" s="19" t="s">
        <v>10905</v>
      </c>
      <c r="C1232" s="19" t="s">
        <v>15609</v>
      </c>
      <c r="D1232" s="25" t="s">
        <v>11224</v>
      </c>
      <c r="E1232" s="25">
        <v>30</v>
      </c>
      <c r="F1232" s="25" t="s">
        <v>926</v>
      </c>
      <c r="G1232" s="3" t="s">
        <v>11370</v>
      </c>
      <c r="H1232" s="3"/>
      <c r="I1232" s="3" t="s">
        <v>11366</v>
      </c>
      <c r="J1232" s="25" t="s">
        <v>13965</v>
      </c>
      <c r="K1232" s="25" t="s">
        <v>13966</v>
      </c>
      <c r="L1232" s="25" t="s">
        <v>962</v>
      </c>
      <c r="M1232" s="35">
        <f t="shared" si="30"/>
        <v>2.2679172056921084</v>
      </c>
      <c r="N1232" s="35">
        <f t="shared" si="31"/>
        <v>0.98661060802069855</v>
      </c>
      <c r="O1232" s="16">
        <v>15.46</v>
      </c>
      <c r="P1232" s="16">
        <v>15.253</v>
      </c>
      <c r="Q1232" s="16">
        <v>35.061999999999998</v>
      </c>
      <c r="R1232" s="3" t="s">
        <v>11371</v>
      </c>
      <c r="S1232" s="19" t="s">
        <v>15234</v>
      </c>
    </row>
    <row r="1233" spans="1:19">
      <c r="A1233" s="19" t="s">
        <v>10904</v>
      </c>
      <c r="B1233" s="19" t="s">
        <v>10905</v>
      </c>
      <c r="C1233" s="19" t="s">
        <v>15609</v>
      </c>
      <c r="D1233" s="25" t="s">
        <v>11224</v>
      </c>
      <c r="E1233" s="25">
        <v>39</v>
      </c>
      <c r="F1233" s="25" t="s">
        <v>926</v>
      </c>
      <c r="G1233" s="3" t="s">
        <v>11370</v>
      </c>
      <c r="H1233" s="3"/>
      <c r="I1233" s="3" t="s">
        <v>1192</v>
      </c>
      <c r="J1233" s="20" t="s">
        <v>1193</v>
      </c>
      <c r="K1233" s="20" t="s">
        <v>1194</v>
      </c>
      <c r="L1233" s="25" t="s">
        <v>962</v>
      </c>
      <c r="M1233" s="35">
        <f t="shared" si="30"/>
        <v>2.3002979145978153</v>
      </c>
      <c r="N1233" s="35">
        <f t="shared" si="31"/>
        <v>0.99708705726580604</v>
      </c>
      <c r="O1233" s="16">
        <v>15.105</v>
      </c>
      <c r="P1233" s="16">
        <v>15.061</v>
      </c>
      <c r="Q1233" s="16">
        <v>34.746000000000002</v>
      </c>
      <c r="R1233" s="3" t="s">
        <v>11371</v>
      </c>
      <c r="S1233" s="19" t="s">
        <v>15234</v>
      </c>
    </row>
    <row r="1234" spans="1:19">
      <c r="A1234" s="19" t="s">
        <v>10904</v>
      </c>
      <c r="B1234" s="19" t="s">
        <v>10905</v>
      </c>
      <c r="C1234" s="19" t="s">
        <v>15609</v>
      </c>
      <c r="D1234" s="25" t="s">
        <v>11224</v>
      </c>
      <c r="E1234" s="25">
        <v>38</v>
      </c>
      <c r="F1234" s="25" t="s">
        <v>926</v>
      </c>
      <c r="G1234" s="3" t="s">
        <v>11370</v>
      </c>
      <c r="H1234" s="3"/>
      <c r="I1234" s="3" t="s">
        <v>1192</v>
      </c>
      <c r="J1234" s="20" t="s">
        <v>1193</v>
      </c>
      <c r="K1234" s="20" t="s">
        <v>1194</v>
      </c>
      <c r="L1234" s="25" t="s">
        <v>962</v>
      </c>
      <c r="M1234" s="35">
        <f t="shared" si="30"/>
        <v>2.3018643395477985</v>
      </c>
      <c r="N1234" s="35">
        <f t="shared" si="31"/>
        <v>0.99715721274626479</v>
      </c>
      <c r="O1234" s="16">
        <v>15.125999999999999</v>
      </c>
      <c r="P1234" s="16">
        <v>15.083</v>
      </c>
      <c r="Q1234" s="16">
        <v>34.817999999999998</v>
      </c>
      <c r="R1234" s="3" t="s">
        <v>11371</v>
      </c>
      <c r="S1234" s="19" t="s">
        <v>15234</v>
      </c>
    </row>
    <row r="1235" spans="1:19">
      <c r="A1235" s="19" t="s">
        <v>10904</v>
      </c>
      <c r="B1235" s="19" t="s">
        <v>10905</v>
      </c>
      <c r="C1235" s="19" t="s">
        <v>15609</v>
      </c>
      <c r="D1235" s="25" t="s">
        <v>11224</v>
      </c>
      <c r="E1235" s="25">
        <v>37</v>
      </c>
      <c r="F1235" s="25" t="s">
        <v>926</v>
      </c>
      <c r="G1235" s="3" t="s">
        <v>11370</v>
      </c>
      <c r="H1235" s="3"/>
      <c r="I1235" s="3" t="s">
        <v>1192</v>
      </c>
      <c r="J1235" s="20" t="s">
        <v>1193</v>
      </c>
      <c r="K1235" s="20" t="s">
        <v>1194</v>
      </c>
      <c r="L1235" s="25" t="s">
        <v>962</v>
      </c>
      <c r="M1235" s="35">
        <f t="shared" si="30"/>
        <v>2.3062759849534746</v>
      </c>
      <c r="N1235" s="35">
        <f t="shared" si="31"/>
        <v>0.99821817461888729</v>
      </c>
      <c r="O1235" s="16">
        <v>15.153</v>
      </c>
      <c r="P1235" s="16">
        <v>15.125999999999999</v>
      </c>
      <c r="Q1235" s="16">
        <v>34.947000000000003</v>
      </c>
      <c r="R1235" s="3" t="s">
        <v>11371</v>
      </c>
      <c r="S1235" s="19" t="s">
        <v>15234</v>
      </c>
    </row>
    <row r="1236" spans="1:19">
      <c r="A1236" s="19" t="s">
        <v>10904</v>
      </c>
      <c r="B1236" s="19" t="s">
        <v>10905</v>
      </c>
      <c r="C1236" s="19" t="s">
        <v>15609</v>
      </c>
      <c r="D1236" s="25" t="s">
        <v>11224</v>
      </c>
      <c r="E1236" s="25">
        <v>35</v>
      </c>
      <c r="F1236" s="25" t="s">
        <v>926</v>
      </c>
      <c r="G1236" s="3" t="s">
        <v>11370</v>
      </c>
      <c r="H1236" s="3"/>
      <c r="I1236" s="3" t="s">
        <v>11367</v>
      </c>
      <c r="J1236" s="25" t="s">
        <v>11484</v>
      </c>
      <c r="K1236" s="25" t="s">
        <v>11485</v>
      </c>
      <c r="L1236" s="25" t="s">
        <v>962</v>
      </c>
      <c r="M1236" s="35">
        <f t="shared" si="30"/>
        <v>2.25</v>
      </c>
      <c r="N1236" s="35">
        <f t="shared" si="31"/>
        <v>0.97564102564102573</v>
      </c>
      <c r="O1236" s="16">
        <v>15.6</v>
      </c>
      <c r="P1236" s="16">
        <v>15.22</v>
      </c>
      <c r="Q1236" s="16">
        <v>35.1</v>
      </c>
      <c r="R1236" s="3" t="s">
        <v>11371</v>
      </c>
      <c r="S1236" s="19" t="s">
        <v>15234</v>
      </c>
    </row>
    <row r="1237" spans="1:19">
      <c r="A1237" s="19" t="s">
        <v>10904</v>
      </c>
      <c r="B1237" s="19" t="s">
        <v>10905</v>
      </c>
      <c r="C1237" s="19" t="s">
        <v>15609</v>
      </c>
      <c r="D1237" s="25" t="s">
        <v>11224</v>
      </c>
      <c r="E1237" s="25">
        <v>31</v>
      </c>
      <c r="F1237" s="25" t="s">
        <v>926</v>
      </c>
      <c r="G1237" s="3" t="s">
        <v>11370</v>
      </c>
      <c r="H1237" s="3"/>
      <c r="I1237" s="3" t="s">
        <v>11367</v>
      </c>
      <c r="J1237" s="25" t="s">
        <v>11484</v>
      </c>
      <c r="K1237" s="25" t="s">
        <v>11485</v>
      </c>
      <c r="L1237" s="25" t="s">
        <v>962</v>
      </c>
      <c r="M1237" s="35">
        <f t="shared" si="30"/>
        <v>2.2737940026075623</v>
      </c>
      <c r="N1237" s="35">
        <f t="shared" si="31"/>
        <v>0.9889178617992177</v>
      </c>
      <c r="O1237" s="16">
        <v>15.34</v>
      </c>
      <c r="P1237" s="16">
        <v>15.17</v>
      </c>
      <c r="Q1237" s="16">
        <v>34.880000000000003</v>
      </c>
      <c r="R1237" s="3" t="s">
        <v>11371</v>
      </c>
      <c r="S1237" s="19" t="s">
        <v>15234</v>
      </c>
    </row>
    <row r="1238" spans="1:19">
      <c r="A1238" s="19" t="s">
        <v>10904</v>
      </c>
      <c r="B1238" s="19" t="s">
        <v>10905</v>
      </c>
      <c r="C1238" s="19" t="s">
        <v>15609</v>
      </c>
      <c r="D1238" s="25" t="s">
        <v>11224</v>
      </c>
      <c r="E1238" s="25">
        <v>32</v>
      </c>
      <c r="F1238" s="25" t="s">
        <v>926</v>
      </c>
      <c r="G1238" s="3" t="s">
        <v>11370</v>
      </c>
      <c r="H1238" s="3"/>
      <c r="I1238" s="3" t="s">
        <v>11367</v>
      </c>
      <c r="J1238" s="25" t="s">
        <v>11484</v>
      </c>
      <c r="K1238" s="25" t="s">
        <v>11485</v>
      </c>
      <c r="L1238" s="25" t="s">
        <v>962</v>
      </c>
      <c r="M1238" s="35">
        <f t="shared" si="30"/>
        <v>2.2734375</v>
      </c>
      <c r="N1238" s="35">
        <f t="shared" si="31"/>
        <v>0.98763020833333337</v>
      </c>
      <c r="O1238" s="16">
        <v>15.36</v>
      </c>
      <c r="P1238" s="16">
        <v>15.17</v>
      </c>
      <c r="Q1238" s="16">
        <v>34.92</v>
      </c>
      <c r="R1238" s="3" t="s">
        <v>11371</v>
      </c>
      <c r="S1238" s="19" t="s">
        <v>15234</v>
      </c>
    </row>
    <row r="1239" spans="1:19">
      <c r="A1239" s="19" t="s">
        <v>10904</v>
      </c>
      <c r="B1239" s="19" t="s">
        <v>10905</v>
      </c>
      <c r="C1239" s="19" t="s">
        <v>15609</v>
      </c>
      <c r="D1239" s="25" t="s">
        <v>11224</v>
      </c>
      <c r="E1239" s="25">
        <v>33</v>
      </c>
      <c r="F1239" s="25" t="s">
        <v>926</v>
      </c>
      <c r="G1239" s="3" t="s">
        <v>11370</v>
      </c>
      <c r="H1239" s="3"/>
      <c r="I1239" s="3" t="s">
        <v>11367</v>
      </c>
      <c r="J1239" s="25" t="s">
        <v>11484</v>
      </c>
      <c r="K1239" s="25" t="s">
        <v>11485</v>
      </c>
      <c r="L1239" s="25" t="s">
        <v>962</v>
      </c>
      <c r="M1239" s="35">
        <f t="shared" si="30"/>
        <v>2.275032509752926</v>
      </c>
      <c r="N1239" s="35">
        <f t="shared" si="31"/>
        <v>0.98829648894668387</v>
      </c>
      <c r="O1239" s="16">
        <v>15.38</v>
      </c>
      <c r="P1239" s="16">
        <v>15.2</v>
      </c>
      <c r="Q1239" s="16">
        <v>34.99</v>
      </c>
      <c r="R1239" s="3" t="s">
        <v>11371</v>
      </c>
      <c r="S1239" s="19" t="s">
        <v>15234</v>
      </c>
    </row>
    <row r="1240" spans="1:19">
      <c r="A1240" s="19" t="s">
        <v>10904</v>
      </c>
      <c r="B1240" s="19" t="s">
        <v>10905</v>
      </c>
      <c r="C1240" s="19" t="s">
        <v>15609</v>
      </c>
      <c r="D1240" s="25" t="s">
        <v>11224</v>
      </c>
      <c r="E1240" s="25">
        <v>34</v>
      </c>
      <c r="F1240" s="25" t="s">
        <v>926</v>
      </c>
      <c r="G1240" s="3" t="s">
        <v>11370</v>
      </c>
      <c r="H1240" s="3"/>
      <c r="I1240" s="3" t="s">
        <v>11367</v>
      </c>
      <c r="J1240" s="25" t="s">
        <v>11484</v>
      </c>
      <c r="K1240" s="25" t="s">
        <v>11485</v>
      </c>
      <c r="L1240" s="25" t="s">
        <v>962</v>
      </c>
      <c r="M1240" s="35">
        <f t="shared" si="30"/>
        <v>2.2807017543859649</v>
      </c>
      <c r="N1240" s="35">
        <f t="shared" si="31"/>
        <v>0.98830409356725146</v>
      </c>
      <c r="O1240" s="16">
        <v>15.39</v>
      </c>
      <c r="P1240" s="16">
        <v>15.21</v>
      </c>
      <c r="Q1240" s="16">
        <v>35.1</v>
      </c>
      <c r="R1240" s="3" t="s">
        <v>11371</v>
      </c>
      <c r="S1240" s="19" t="s">
        <v>15234</v>
      </c>
    </row>
    <row r="1241" spans="1:19" ht="14.5" customHeight="1">
      <c r="A1241" s="19" t="s">
        <v>10904</v>
      </c>
      <c r="B1241" s="19" t="s">
        <v>10905</v>
      </c>
      <c r="C1241" s="19" t="s">
        <v>15609</v>
      </c>
      <c r="D1241" s="25" t="s">
        <v>11224</v>
      </c>
      <c r="E1241" s="25">
        <v>15</v>
      </c>
      <c r="F1241" s="25" t="s">
        <v>926</v>
      </c>
      <c r="G1241" s="3" t="s">
        <v>11370</v>
      </c>
      <c r="H1241" s="3"/>
      <c r="I1241" s="3" t="s">
        <v>15010</v>
      </c>
      <c r="J1241" s="25" t="s">
        <v>14354</v>
      </c>
      <c r="K1241" s="25" t="s">
        <v>15011</v>
      </c>
      <c r="L1241" s="25" t="s">
        <v>962</v>
      </c>
      <c r="M1241" s="35">
        <f t="shared" si="30"/>
        <v>1.7817574992877205</v>
      </c>
      <c r="N1241" s="35">
        <f t="shared" si="31"/>
        <v>0.66722292319589738</v>
      </c>
      <c r="O1241" s="16">
        <v>24.568999999999999</v>
      </c>
      <c r="P1241" s="16">
        <v>16.393000000000001</v>
      </c>
      <c r="Q1241" s="16">
        <v>43.776000000000003</v>
      </c>
      <c r="R1241" s="3" t="s">
        <v>11371</v>
      </c>
      <c r="S1241" s="19" t="s">
        <v>15234</v>
      </c>
    </row>
    <row r="1242" spans="1:19" ht="14.5" customHeight="1">
      <c r="A1242" s="19" t="s">
        <v>10904</v>
      </c>
      <c r="B1242" s="19" t="s">
        <v>10905</v>
      </c>
      <c r="C1242" s="19" t="s">
        <v>15609</v>
      </c>
      <c r="D1242" s="25" t="s">
        <v>11224</v>
      </c>
      <c r="E1242" s="25">
        <v>16</v>
      </c>
      <c r="F1242" s="25" t="s">
        <v>926</v>
      </c>
      <c r="G1242" s="3" t="s">
        <v>11370</v>
      </c>
      <c r="H1242" s="3"/>
      <c r="I1242" s="3" t="s">
        <v>11359</v>
      </c>
      <c r="J1242" s="25" t="s">
        <v>11733</v>
      </c>
      <c r="K1242" s="25" t="s">
        <v>11734</v>
      </c>
      <c r="L1242" s="25" t="s">
        <v>962</v>
      </c>
      <c r="M1242" s="35">
        <f t="shared" si="30"/>
        <v>1.7894694598282368</v>
      </c>
      <c r="N1242" s="35">
        <f t="shared" si="31"/>
        <v>0.65952323621478459</v>
      </c>
      <c r="O1242" s="16">
        <v>24.917999999999999</v>
      </c>
      <c r="P1242" s="16">
        <v>16.434000000000001</v>
      </c>
      <c r="Q1242" s="16">
        <v>44.59</v>
      </c>
      <c r="R1242" s="3" t="s">
        <v>11371</v>
      </c>
      <c r="S1242" s="19" t="s">
        <v>15234</v>
      </c>
    </row>
    <row r="1243" spans="1:19" ht="14.5" customHeight="1">
      <c r="A1243" s="19" t="s">
        <v>10904</v>
      </c>
      <c r="B1243" s="19" t="s">
        <v>10905</v>
      </c>
      <c r="C1243" s="19" t="s">
        <v>15609</v>
      </c>
      <c r="D1243" s="25" t="s">
        <v>11224</v>
      </c>
      <c r="E1243" s="25">
        <v>23</v>
      </c>
      <c r="F1243" s="25" t="s">
        <v>926</v>
      </c>
      <c r="G1243" s="3" t="s">
        <v>11370</v>
      </c>
      <c r="H1243" s="3"/>
      <c r="I1243" s="3" t="s">
        <v>11363</v>
      </c>
      <c r="J1243" s="25" t="s">
        <v>11727</v>
      </c>
      <c r="K1243" s="25" t="s">
        <v>11728</v>
      </c>
      <c r="L1243" s="25" t="s">
        <v>962</v>
      </c>
      <c r="M1243" s="35">
        <f t="shared" si="30"/>
        <v>2.2643633790130608</v>
      </c>
      <c r="N1243" s="35">
        <f t="shared" si="31"/>
        <v>0.97786785047931546</v>
      </c>
      <c r="O1243" s="16">
        <v>15.542999999999999</v>
      </c>
      <c r="P1243" s="16">
        <v>15.199</v>
      </c>
      <c r="Q1243" s="16">
        <v>35.195</v>
      </c>
      <c r="R1243" s="3" t="s">
        <v>11371</v>
      </c>
      <c r="S1243" s="19" t="s">
        <v>15234</v>
      </c>
    </row>
    <row r="1244" spans="1:19" ht="14.5" customHeight="1">
      <c r="A1244" s="19" t="s">
        <v>10904</v>
      </c>
      <c r="B1244" s="19" t="s">
        <v>10905</v>
      </c>
      <c r="C1244" s="19" t="s">
        <v>15609</v>
      </c>
      <c r="D1244" s="25" t="s">
        <v>11224</v>
      </c>
      <c r="E1244" s="25">
        <v>24</v>
      </c>
      <c r="F1244" s="25" t="s">
        <v>926</v>
      </c>
      <c r="G1244" s="3" t="s">
        <v>11370</v>
      </c>
      <c r="H1244" s="3"/>
      <c r="I1244" s="3" t="s">
        <v>11363</v>
      </c>
      <c r="J1244" s="25" t="s">
        <v>11727</v>
      </c>
      <c r="K1244" s="25" t="s">
        <v>11728</v>
      </c>
      <c r="L1244" s="25" t="s">
        <v>962</v>
      </c>
      <c r="M1244" s="35">
        <f t="shared" si="30"/>
        <v>2.2708963387169425</v>
      </c>
      <c r="N1244" s="35">
        <f t="shared" si="31"/>
        <v>0.98076056881796536</v>
      </c>
      <c r="O1244" s="16">
        <v>15.541</v>
      </c>
      <c r="P1244" s="16">
        <v>15.242000000000001</v>
      </c>
      <c r="Q1244" s="16">
        <v>35.292000000000002</v>
      </c>
      <c r="R1244" s="3" t="s">
        <v>11371</v>
      </c>
      <c r="S1244" s="19" t="s">
        <v>15234</v>
      </c>
    </row>
    <row r="1245" spans="1:19">
      <c r="A1245" s="51" t="s">
        <v>10904</v>
      </c>
      <c r="B1245" s="19" t="s">
        <v>10905</v>
      </c>
      <c r="C1245" s="19" t="s">
        <v>15609</v>
      </c>
      <c r="D1245" s="25" t="s">
        <v>11224</v>
      </c>
      <c r="E1245" s="25">
        <v>25</v>
      </c>
      <c r="F1245" s="25" t="s">
        <v>926</v>
      </c>
      <c r="G1245" s="3" t="s">
        <v>11370</v>
      </c>
      <c r="H1245" s="3"/>
      <c r="I1245" s="3" t="s">
        <v>11364</v>
      </c>
      <c r="J1245" s="25" t="s">
        <v>14790</v>
      </c>
      <c r="K1245" s="25" t="s">
        <v>14791</v>
      </c>
      <c r="L1245" s="25" t="s">
        <v>962</v>
      </c>
      <c r="M1245" s="35">
        <f t="shared" si="30"/>
        <v>2.2790667361835246</v>
      </c>
      <c r="N1245" s="35">
        <f t="shared" si="31"/>
        <v>0.98781282586027119</v>
      </c>
      <c r="O1245" s="16">
        <v>15.343999999999999</v>
      </c>
      <c r="P1245" s="16">
        <v>15.157</v>
      </c>
      <c r="Q1245" s="16">
        <v>34.97</v>
      </c>
      <c r="R1245" s="3" t="s">
        <v>11371</v>
      </c>
      <c r="S1245" s="19" t="s">
        <v>15234</v>
      </c>
    </row>
    <row r="1246" spans="1:19">
      <c r="A1246" s="19" t="s">
        <v>10904</v>
      </c>
      <c r="B1246" s="19" t="s">
        <v>10905</v>
      </c>
      <c r="C1246" s="19" t="s">
        <v>15609</v>
      </c>
      <c r="D1246" s="25" t="s">
        <v>11224</v>
      </c>
      <c r="E1246" s="25">
        <v>27</v>
      </c>
      <c r="F1246" s="25" t="s">
        <v>926</v>
      </c>
      <c r="G1246" s="3" t="s">
        <v>11370</v>
      </c>
      <c r="H1246" s="3"/>
      <c r="I1246" s="3" t="s">
        <v>11365</v>
      </c>
      <c r="J1246" s="25" t="s">
        <v>14292</v>
      </c>
      <c r="K1246" s="25" t="s">
        <v>14353</v>
      </c>
      <c r="L1246" s="25" t="s">
        <v>962</v>
      </c>
      <c r="M1246" s="35">
        <f t="shared" si="30"/>
        <v>2.2653166849970887</v>
      </c>
      <c r="N1246" s="35">
        <f t="shared" si="31"/>
        <v>0.98434366306527776</v>
      </c>
      <c r="O1246" s="16">
        <v>15.457000000000001</v>
      </c>
      <c r="P1246" s="16">
        <v>15.215</v>
      </c>
      <c r="Q1246" s="16">
        <v>35.015000000000001</v>
      </c>
      <c r="R1246" s="3" t="s">
        <v>11371</v>
      </c>
      <c r="S1246" s="19" t="s">
        <v>15234</v>
      </c>
    </row>
    <row r="1247" spans="1:19">
      <c r="A1247" s="19" t="s">
        <v>10904</v>
      </c>
      <c r="B1247" s="19" t="s">
        <v>10905</v>
      </c>
      <c r="C1247" s="19" t="s">
        <v>15609</v>
      </c>
      <c r="D1247" s="25" t="s">
        <v>11224</v>
      </c>
      <c r="E1247" s="25">
        <v>28</v>
      </c>
      <c r="F1247" s="25" t="s">
        <v>926</v>
      </c>
      <c r="G1247" s="3" t="s">
        <v>11370</v>
      </c>
      <c r="H1247" s="3"/>
      <c r="I1247" s="3" t="s">
        <v>11365</v>
      </c>
      <c r="J1247" s="25" t="s">
        <v>14292</v>
      </c>
      <c r="K1247" s="25" t="s">
        <v>14353</v>
      </c>
      <c r="L1247" s="25" t="s">
        <v>962</v>
      </c>
      <c r="M1247" s="35">
        <f t="shared" si="30"/>
        <v>2.2666322514034971</v>
      </c>
      <c r="N1247" s="35">
        <f t="shared" si="31"/>
        <v>0.98535200361360264</v>
      </c>
      <c r="O1247" s="16">
        <v>15.497</v>
      </c>
      <c r="P1247" s="16">
        <v>15.27</v>
      </c>
      <c r="Q1247" s="16">
        <v>35.125999999999998</v>
      </c>
      <c r="R1247" s="3" t="s">
        <v>11371</v>
      </c>
      <c r="S1247" s="19" t="s">
        <v>15234</v>
      </c>
    </row>
    <row r="1248" spans="1:19">
      <c r="A1248" s="19" t="s">
        <v>10904</v>
      </c>
      <c r="B1248" s="19" t="s">
        <v>10905</v>
      </c>
      <c r="C1248" s="19" t="s">
        <v>15609</v>
      </c>
      <c r="D1248" s="25" t="s">
        <v>11224</v>
      </c>
      <c r="E1248" s="25">
        <v>26</v>
      </c>
      <c r="F1248" s="25" t="s">
        <v>926</v>
      </c>
      <c r="G1248" s="3" t="s">
        <v>11370</v>
      </c>
      <c r="H1248" s="3"/>
      <c r="I1248" s="3" t="s">
        <v>11365</v>
      </c>
      <c r="J1248" s="25" t="s">
        <v>14292</v>
      </c>
      <c r="K1248" s="25" t="s">
        <v>14353</v>
      </c>
      <c r="L1248" s="25" t="s">
        <v>962</v>
      </c>
      <c r="M1248" s="35">
        <f t="shared" si="30"/>
        <v>2.2681903286203111</v>
      </c>
      <c r="N1248" s="35">
        <f t="shared" si="31"/>
        <v>0.98476338046355472</v>
      </c>
      <c r="O1248" s="16">
        <v>15.489000000000001</v>
      </c>
      <c r="P1248" s="16">
        <v>15.253</v>
      </c>
      <c r="Q1248" s="16">
        <v>35.131999999999998</v>
      </c>
      <c r="R1248" s="3" t="s">
        <v>11371</v>
      </c>
      <c r="S1248" s="19" t="s">
        <v>15234</v>
      </c>
    </row>
    <row r="1249" spans="1:19">
      <c r="A1249" s="19" t="s">
        <v>10904</v>
      </c>
      <c r="B1249" s="19" t="s">
        <v>10905</v>
      </c>
      <c r="C1249" s="19" t="s">
        <v>15609</v>
      </c>
      <c r="D1249" s="25" t="s">
        <v>11224</v>
      </c>
      <c r="E1249" s="25">
        <v>22</v>
      </c>
      <c r="F1249" s="25" t="s">
        <v>926</v>
      </c>
      <c r="G1249" s="3" t="s">
        <v>11370</v>
      </c>
      <c r="H1249" s="3"/>
      <c r="I1249" s="3" t="s">
        <v>11362</v>
      </c>
      <c r="J1249" s="25" t="s">
        <v>13040</v>
      </c>
      <c r="K1249" s="25" t="s">
        <v>13041</v>
      </c>
      <c r="L1249" s="25" t="s">
        <v>962</v>
      </c>
      <c r="M1249" s="35">
        <f t="shared" si="30"/>
        <v>2.2759643916913945</v>
      </c>
      <c r="N1249" s="35">
        <f t="shared" si="31"/>
        <v>0.98664688427299696</v>
      </c>
      <c r="O1249" s="16">
        <v>15.502000000000001</v>
      </c>
      <c r="P1249" s="16">
        <v>15.295</v>
      </c>
      <c r="Q1249" s="16">
        <v>35.281999999999996</v>
      </c>
      <c r="R1249" s="3" t="s">
        <v>11371</v>
      </c>
      <c r="S1249" s="19" t="s">
        <v>15234</v>
      </c>
    </row>
    <row r="1250" spans="1:19">
      <c r="A1250" s="19" t="s">
        <v>10904</v>
      </c>
      <c r="B1250" s="19" t="s">
        <v>10905</v>
      </c>
      <c r="C1250" s="58" t="s">
        <v>15609</v>
      </c>
      <c r="D1250" s="25" t="s">
        <v>11224</v>
      </c>
      <c r="E1250" s="25" t="s">
        <v>11201</v>
      </c>
      <c r="F1250" s="25" t="s">
        <v>926</v>
      </c>
      <c r="G1250" s="3" t="s">
        <v>11222</v>
      </c>
      <c r="H1250" s="19" t="s">
        <v>11171</v>
      </c>
      <c r="I1250" s="25" t="s">
        <v>11210</v>
      </c>
      <c r="J1250" s="25" t="s">
        <v>11813</v>
      </c>
      <c r="K1250" s="25" t="s">
        <v>11814</v>
      </c>
      <c r="L1250" s="20" t="s">
        <v>962</v>
      </c>
      <c r="M1250" s="35">
        <f t="shared" si="30"/>
        <v>2.2523526022661797</v>
      </c>
      <c r="N1250" s="35">
        <f t="shared" si="31"/>
        <v>0.97996287049484665</v>
      </c>
      <c r="O1250" s="16">
        <v>15.621</v>
      </c>
      <c r="P1250" s="16">
        <v>15.308</v>
      </c>
      <c r="Q1250" s="16">
        <v>35.183999999999997</v>
      </c>
      <c r="R1250" s="3" t="s">
        <v>11217</v>
      </c>
      <c r="S1250" s="19" t="s">
        <v>15302</v>
      </c>
    </row>
    <row r="1251" spans="1:19">
      <c r="A1251" s="19" t="s">
        <v>10904</v>
      </c>
      <c r="B1251" s="19" t="s">
        <v>10905</v>
      </c>
      <c r="C1251" s="19" t="s">
        <v>15609</v>
      </c>
      <c r="D1251" s="25" t="s">
        <v>11224</v>
      </c>
      <c r="E1251" s="25" t="s">
        <v>11202</v>
      </c>
      <c r="F1251" s="25" t="s">
        <v>926</v>
      </c>
      <c r="G1251" s="3" t="s">
        <v>11222</v>
      </c>
      <c r="H1251" s="19" t="s">
        <v>11171</v>
      </c>
      <c r="I1251" s="25" t="s">
        <v>11205</v>
      </c>
      <c r="J1251" s="25" t="s">
        <v>11818</v>
      </c>
      <c r="K1251" s="25" t="s">
        <v>11819</v>
      </c>
      <c r="L1251" s="20" t="s">
        <v>962</v>
      </c>
      <c r="M1251" s="35">
        <f t="shared" si="30"/>
        <v>2.2482780612244899</v>
      </c>
      <c r="N1251" s="35">
        <f t="shared" si="31"/>
        <v>0.978188775510204</v>
      </c>
      <c r="O1251" s="16">
        <v>15.68</v>
      </c>
      <c r="P1251" s="16">
        <v>15.337999999999999</v>
      </c>
      <c r="Q1251" s="16">
        <v>35.253</v>
      </c>
      <c r="R1251" s="3" t="s">
        <v>11217</v>
      </c>
      <c r="S1251" s="19" t="s">
        <v>15302</v>
      </c>
    </row>
    <row r="1252" spans="1:19">
      <c r="A1252" s="19" t="s">
        <v>10904</v>
      </c>
      <c r="B1252" s="19" t="s">
        <v>10905</v>
      </c>
      <c r="C1252" s="19" t="s">
        <v>15609</v>
      </c>
      <c r="D1252" s="25" t="s">
        <v>11224</v>
      </c>
      <c r="E1252" s="25" t="s">
        <v>11202</v>
      </c>
      <c r="F1252" s="25" t="s">
        <v>926</v>
      </c>
      <c r="G1252" s="3" t="s">
        <v>11222</v>
      </c>
      <c r="H1252" s="19" t="s">
        <v>11171</v>
      </c>
      <c r="I1252" s="25" t="s">
        <v>11205</v>
      </c>
      <c r="J1252" s="25" t="s">
        <v>11818</v>
      </c>
      <c r="K1252" s="25" t="s">
        <v>11819</v>
      </c>
      <c r="L1252" s="20" t="s">
        <v>962</v>
      </c>
      <c r="M1252" s="35">
        <f t="shared" si="30"/>
        <v>2.2487562189054726</v>
      </c>
      <c r="N1252" s="35">
        <f t="shared" si="31"/>
        <v>0.97856869498660537</v>
      </c>
      <c r="O1252" s="16">
        <v>15.678000000000001</v>
      </c>
      <c r="P1252" s="16">
        <v>15.342000000000001</v>
      </c>
      <c r="Q1252" s="16">
        <v>35.256</v>
      </c>
      <c r="R1252" s="3" t="s">
        <v>11217</v>
      </c>
      <c r="S1252" s="19" t="s">
        <v>15302</v>
      </c>
    </row>
    <row r="1253" spans="1:19">
      <c r="A1253" s="19" t="s">
        <v>10904</v>
      </c>
      <c r="B1253" s="19" t="s">
        <v>10905</v>
      </c>
      <c r="C1253" s="19" t="s">
        <v>15609</v>
      </c>
      <c r="D1253" s="25" t="s">
        <v>11224</v>
      </c>
      <c r="E1253" s="25" t="s">
        <v>11202</v>
      </c>
      <c r="F1253" s="25" t="s">
        <v>926</v>
      </c>
      <c r="G1253" s="3" t="s">
        <v>11222</v>
      </c>
      <c r="H1253" s="19" t="s">
        <v>11171</v>
      </c>
      <c r="I1253" s="25" t="s">
        <v>11205</v>
      </c>
      <c r="J1253" s="25" t="s">
        <v>11818</v>
      </c>
      <c r="K1253" s="25" t="s">
        <v>11819</v>
      </c>
      <c r="L1253" s="20" t="s">
        <v>962</v>
      </c>
      <c r="M1253" s="35">
        <f t="shared" si="30"/>
        <v>2.2500318918229367</v>
      </c>
      <c r="N1253" s="35">
        <f t="shared" si="31"/>
        <v>0.97895139686184462</v>
      </c>
      <c r="O1253" s="16">
        <v>15.678000000000001</v>
      </c>
      <c r="P1253" s="16">
        <v>15.348000000000001</v>
      </c>
      <c r="Q1253" s="16">
        <v>35.276000000000003</v>
      </c>
      <c r="R1253" s="3" t="s">
        <v>11217</v>
      </c>
      <c r="S1253" s="19" t="s">
        <v>15302</v>
      </c>
    </row>
    <row r="1254" spans="1:19">
      <c r="A1254" s="19" t="s">
        <v>10904</v>
      </c>
      <c r="B1254" s="19" t="s">
        <v>10905</v>
      </c>
      <c r="C1254" s="19" t="s">
        <v>15609</v>
      </c>
      <c r="D1254" s="25" t="s">
        <v>11224</v>
      </c>
      <c r="E1254" s="25" t="s">
        <v>11202</v>
      </c>
      <c r="F1254" s="25" t="s">
        <v>926</v>
      </c>
      <c r="G1254" s="3" t="s">
        <v>11222</v>
      </c>
      <c r="H1254" s="19" t="s">
        <v>11171</v>
      </c>
      <c r="I1254" s="25" t="s">
        <v>11205</v>
      </c>
      <c r="J1254" s="25" t="s">
        <v>11818</v>
      </c>
      <c r="K1254" s="25" t="s">
        <v>11819</v>
      </c>
      <c r="L1254" s="20" t="s">
        <v>962</v>
      </c>
      <c r="M1254" s="35">
        <f t="shared" si="30"/>
        <v>2.2498724489795916</v>
      </c>
      <c r="N1254" s="35">
        <f t="shared" si="31"/>
        <v>0.9787627551020408</v>
      </c>
      <c r="O1254" s="16">
        <v>15.68</v>
      </c>
      <c r="P1254" s="16">
        <v>15.347</v>
      </c>
      <c r="Q1254" s="16">
        <v>35.277999999999999</v>
      </c>
      <c r="R1254" s="3" t="s">
        <v>11217</v>
      </c>
      <c r="S1254" s="19" t="s">
        <v>15302</v>
      </c>
    </row>
    <row r="1255" spans="1:19">
      <c r="A1255" s="19" t="s">
        <v>10904</v>
      </c>
      <c r="B1255" s="19" t="s">
        <v>10905</v>
      </c>
      <c r="C1255" s="19" t="s">
        <v>15609</v>
      </c>
      <c r="D1255" s="25" t="s">
        <v>11224</v>
      </c>
      <c r="E1255" s="25" t="s">
        <v>11202</v>
      </c>
      <c r="F1255" s="25" t="s">
        <v>926</v>
      </c>
      <c r="G1255" s="3" t="s">
        <v>11222</v>
      </c>
      <c r="H1255" s="19" t="s">
        <v>11171</v>
      </c>
      <c r="I1255" s="25" t="s">
        <v>11205</v>
      </c>
      <c r="J1255" s="25" t="s">
        <v>11818</v>
      </c>
      <c r="K1255" s="25" t="s">
        <v>11819</v>
      </c>
      <c r="L1255" s="20" t="s">
        <v>962</v>
      </c>
      <c r="M1255" s="35">
        <f t="shared" ref="M1255:M1286" si="32">Q1255/O1255</f>
        <v>2.249729316604038</v>
      </c>
      <c r="N1255" s="35">
        <f t="shared" ref="N1255:N1286" si="33">P1255/O1255</f>
        <v>0.97828163811222213</v>
      </c>
      <c r="O1255" s="16">
        <v>15.701000000000001</v>
      </c>
      <c r="P1255" s="16">
        <v>15.36</v>
      </c>
      <c r="Q1255" s="16">
        <v>35.323</v>
      </c>
      <c r="R1255" s="3" t="s">
        <v>11217</v>
      </c>
      <c r="S1255" s="19" t="s">
        <v>15302</v>
      </c>
    </row>
    <row r="1256" spans="1:19">
      <c r="A1256" s="19" t="s">
        <v>10904</v>
      </c>
      <c r="B1256" s="19" t="s">
        <v>10905</v>
      </c>
      <c r="C1256" s="19" t="s">
        <v>15609</v>
      </c>
      <c r="D1256" s="25" t="s">
        <v>11224</v>
      </c>
      <c r="E1256" s="25" t="s">
        <v>11172</v>
      </c>
      <c r="F1256" s="25" t="s">
        <v>926</v>
      </c>
      <c r="G1256" s="3" t="s">
        <v>11222</v>
      </c>
      <c r="H1256" s="19" t="s">
        <v>11169</v>
      </c>
      <c r="I1256" s="26" t="s">
        <v>11214</v>
      </c>
      <c r="J1256" s="25" t="s">
        <v>11756</v>
      </c>
      <c r="K1256" s="25" t="s">
        <v>11757</v>
      </c>
      <c r="L1256" s="20" t="s">
        <v>962</v>
      </c>
      <c r="M1256" s="35">
        <f t="shared" si="32"/>
        <v>2.2437627291242364</v>
      </c>
      <c r="N1256" s="35">
        <f t="shared" si="33"/>
        <v>0.97683299389002043</v>
      </c>
      <c r="O1256" s="16">
        <v>15.712</v>
      </c>
      <c r="P1256" s="16">
        <v>15.348000000000001</v>
      </c>
      <c r="Q1256" s="16">
        <v>35.253999999999998</v>
      </c>
      <c r="R1256" s="3" t="s">
        <v>11217</v>
      </c>
      <c r="S1256" s="19" t="s">
        <v>15302</v>
      </c>
    </row>
    <row r="1257" spans="1:19">
      <c r="A1257" s="19" t="s">
        <v>10904</v>
      </c>
      <c r="B1257" s="19" t="s">
        <v>10905</v>
      </c>
      <c r="C1257" s="19" t="s">
        <v>15609</v>
      </c>
      <c r="D1257" s="25" t="s">
        <v>11224</v>
      </c>
      <c r="E1257" s="25" t="s">
        <v>11172</v>
      </c>
      <c r="F1257" s="25" t="s">
        <v>926</v>
      </c>
      <c r="G1257" s="3" t="s">
        <v>11222</v>
      </c>
      <c r="H1257" s="19" t="s">
        <v>11169</v>
      </c>
      <c r="I1257" s="25" t="s">
        <v>11215</v>
      </c>
      <c r="J1257" s="25" t="s">
        <v>11756</v>
      </c>
      <c r="K1257" s="25" t="s">
        <v>11757</v>
      </c>
      <c r="L1257" s="20" t="s">
        <v>962</v>
      </c>
      <c r="M1257" s="35">
        <f t="shared" si="32"/>
        <v>2.2438744988226311</v>
      </c>
      <c r="N1257" s="35">
        <f t="shared" si="33"/>
        <v>0.97677082670400317</v>
      </c>
      <c r="O1257" s="16">
        <v>15.712999999999999</v>
      </c>
      <c r="P1257" s="16">
        <v>15.348000000000001</v>
      </c>
      <c r="Q1257" s="16">
        <v>35.258000000000003</v>
      </c>
      <c r="R1257" s="3" t="s">
        <v>11217</v>
      </c>
      <c r="S1257" s="19" t="s">
        <v>15302</v>
      </c>
    </row>
    <row r="1258" spans="1:19">
      <c r="A1258" s="19" t="s">
        <v>10904</v>
      </c>
      <c r="B1258" s="19" t="s">
        <v>10905</v>
      </c>
      <c r="C1258" s="19" t="s">
        <v>15609</v>
      </c>
      <c r="D1258" s="25" t="s">
        <v>11224</v>
      </c>
      <c r="E1258" s="25" t="s">
        <v>11172</v>
      </c>
      <c r="F1258" s="25" t="s">
        <v>926</v>
      </c>
      <c r="G1258" s="3" t="s">
        <v>11222</v>
      </c>
      <c r="H1258" s="19" t="s">
        <v>11169</v>
      </c>
      <c r="I1258" s="25" t="s">
        <v>11215</v>
      </c>
      <c r="J1258" s="25" t="s">
        <v>11756</v>
      </c>
      <c r="K1258" s="25" t="s">
        <v>11757</v>
      </c>
      <c r="L1258" s="20" t="s">
        <v>962</v>
      </c>
      <c r="M1258" s="35">
        <f t="shared" si="32"/>
        <v>2.2435579309028442</v>
      </c>
      <c r="N1258" s="35">
        <f t="shared" si="33"/>
        <v>0.97645861169434367</v>
      </c>
      <c r="O1258" s="16">
        <v>15.717000000000001</v>
      </c>
      <c r="P1258" s="16">
        <v>15.347</v>
      </c>
      <c r="Q1258" s="16">
        <v>35.262</v>
      </c>
      <c r="R1258" s="3" t="s">
        <v>11217</v>
      </c>
      <c r="S1258" s="19" t="s">
        <v>15302</v>
      </c>
    </row>
    <row r="1259" spans="1:19">
      <c r="A1259" s="19" t="s">
        <v>10904</v>
      </c>
      <c r="B1259" s="19" t="s">
        <v>10905</v>
      </c>
      <c r="C1259" s="19" t="s">
        <v>15609</v>
      </c>
      <c r="D1259" s="25" t="s">
        <v>11224</v>
      </c>
      <c r="E1259" s="25" t="s">
        <v>11172</v>
      </c>
      <c r="F1259" s="25" t="s">
        <v>926</v>
      </c>
      <c r="G1259" s="3" t="s">
        <v>11222</v>
      </c>
      <c r="H1259" s="19" t="s">
        <v>11169</v>
      </c>
      <c r="I1259" s="25" t="s">
        <v>11215</v>
      </c>
      <c r="J1259" s="25" t="s">
        <v>11756</v>
      </c>
      <c r="K1259" s="25" t="s">
        <v>11757</v>
      </c>
      <c r="L1259" s="20" t="s">
        <v>962</v>
      </c>
      <c r="M1259" s="35">
        <f t="shared" si="32"/>
        <v>2.2446239979641174</v>
      </c>
      <c r="N1259" s="35">
        <f t="shared" si="33"/>
        <v>0.97658735208041736</v>
      </c>
      <c r="O1259" s="16">
        <v>15.718</v>
      </c>
      <c r="P1259" s="16">
        <v>15.35</v>
      </c>
      <c r="Q1259" s="16">
        <v>35.280999999999999</v>
      </c>
      <c r="R1259" s="3" t="s">
        <v>11217</v>
      </c>
      <c r="S1259" s="19" t="s">
        <v>15302</v>
      </c>
    </row>
    <row r="1260" spans="1:19">
      <c r="A1260" s="19" t="s">
        <v>10904</v>
      </c>
      <c r="B1260" s="19" t="s">
        <v>10905</v>
      </c>
      <c r="C1260" s="19" t="s">
        <v>15609</v>
      </c>
      <c r="D1260" s="25" t="s">
        <v>11224</v>
      </c>
      <c r="E1260" s="25" t="s">
        <v>11173</v>
      </c>
      <c r="F1260" s="25" t="s">
        <v>926</v>
      </c>
      <c r="G1260" s="3" t="s">
        <v>11222</v>
      </c>
      <c r="H1260" s="19" t="s">
        <v>11169</v>
      </c>
      <c r="I1260" s="26" t="s">
        <v>11213</v>
      </c>
      <c r="J1260" s="25" t="s">
        <v>12996</v>
      </c>
      <c r="K1260" s="25" t="s">
        <v>12997</v>
      </c>
      <c r="L1260" s="20" t="s">
        <v>962</v>
      </c>
      <c r="M1260" s="35">
        <f t="shared" si="32"/>
        <v>2.2415130324221231</v>
      </c>
      <c r="N1260" s="35">
        <f t="shared" si="33"/>
        <v>0.97654164017800382</v>
      </c>
      <c r="O1260" s="16">
        <v>15.73</v>
      </c>
      <c r="P1260" s="16">
        <v>15.361000000000001</v>
      </c>
      <c r="Q1260" s="16">
        <v>35.259</v>
      </c>
      <c r="R1260" s="3" t="s">
        <v>11217</v>
      </c>
      <c r="S1260" s="19" t="s">
        <v>15302</v>
      </c>
    </row>
    <row r="1261" spans="1:19">
      <c r="A1261" s="19" t="s">
        <v>10904</v>
      </c>
      <c r="B1261" s="19" t="s">
        <v>10905</v>
      </c>
      <c r="C1261" s="19" t="s">
        <v>15609</v>
      </c>
      <c r="D1261" s="25" t="s">
        <v>11224</v>
      </c>
      <c r="E1261" s="25" t="s">
        <v>11186</v>
      </c>
      <c r="F1261" s="25" t="s">
        <v>926</v>
      </c>
      <c r="G1261" s="3" t="s">
        <v>11222</v>
      </c>
      <c r="H1261" s="19" t="s">
        <v>11169</v>
      </c>
      <c r="I1261" s="25" t="s">
        <v>11187</v>
      </c>
      <c r="J1261" s="25" t="s">
        <v>13894</v>
      </c>
      <c r="K1261" s="25" t="s">
        <v>13895</v>
      </c>
      <c r="L1261" s="20" t="s">
        <v>962</v>
      </c>
      <c r="M1261" s="35">
        <f t="shared" si="32"/>
        <v>2.2410220555520244</v>
      </c>
      <c r="N1261" s="35">
        <f t="shared" si="33"/>
        <v>0.97635543125913682</v>
      </c>
      <c r="O1261" s="16">
        <v>15.733000000000001</v>
      </c>
      <c r="P1261" s="16">
        <v>15.361000000000001</v>
      </c>
      <c r="Q1261" s="16">
        <v>35.258000000000003</v>
      </c>
      <c r="R1261" s="3" t="s">
        <v>11217</v>
      </c>
      <c r="S1261" s="19" t="s">
        <v>15302</v>
      </c>
    </row>
    <row r="1262" spans="1:19">
      <c r="A1262" s="19" t="s">
        <v>10904</v>
      </c>
      <c r="B1262" s="19" t="s">
        <v>10905</v>
      </c>
      <c r="C1262" s="19" t="s">
        <v>15609</v>
      </c>
      <c r="D1262" s="25" t="s">
        <v>11224</v>
      </c>
      <c r="E1262" s="25" t="s">
        <v>11177</v>
      </c>
      <c r="F1262" s="25" t="s">
        <v>926</v>
      </c>
      <c r="G1262" s="3" t="s">
        <v>11222</v>
      </c>
      <c r="H1262" s="19" t="s">
        <v>11169</v>
      </c>
      <c r="I1262" s="26" t="s">
        <v>11178</v>
      </c>
      <c r="J1262" s="25" t="s">
        <v>13892</v>
      </c>
      <c r="K1262" s="25" t="s">
        <v>13893</v>
      </c>
      <c r="L1262" s="20" t="s">
        <v>962</v>
      </c>
      <c r="M1262" s="35">
        <f t="shared" si="32"/>
        <v>2.2437782445420407</v>
      </c>
      <c r="N1262" s="35">
        <f t="shared" si="33"/>
        <v>0.97683151931767542</v>
      </c>
      <c r="O1262" s="16">
        <v>15.711</v>
      </c>
      <c r="P1262" s="16">
        <v>15.347</v>
      </c>
      <c r="Q1262" s="16">
        <v>35.252000000000002</v>
      </c>
      <c r="R1262" s="3" t="s">
        <v>11217</v>
      </c>
      <c r="S1262" s="19" t="s">
        <v>15302</v>
      </c>
    </row>
    <row r="1263" spans="1:19">
      <c r="A1263" s="19" t="s">
        <v>10904</v>
      </c>
      <c r="B1263" s="19" t="s">
        <v>10905</v>
      </c>
      <c r="C1263" s="19" t="s">
        <v>15609</v>
      </c>
      <c r="D1263" s="25" t="s">
        <v>11224</v>
      </c>
      <c r="E1263" s="25" t="s">
        <v>11199</v>
      </c>
      <c r="F1263" s="25" t="s">
        <v>926</v>
      </c>
      <c r="G1263" s="3" t="s">
        <v>11222</v>
      </c>
      <c r="H1263" s="19" t="s">
        <v>11171</v>
      </c>
      <c r="I1263" s="25" t="s">
        <v>11200</v>
      </c>
      <c r="J1263" s="25" t="s">
        <v>13896</v>
      </c>
      <c r="K1263" s="25" t="s">
        <v>13897</v>
      </c>
      <c r="L1263" s="20" t="s">
        <v>962</v>
      </c>
      <c r="M1263" s="35">
        <f t="shared" si="32"/>
        <v>2.2533136966126652</v>
      </c>
      <c r="N1263" s="35">
        <f t="shared" si="33"/>
        <v>0.97976564000768385</v>
      </c>
      <c r="O1263" s="16">
        <v>15.617000000000001</v>
      </c>
      <c r="P1263" s="16">
        <v>15.301</v>
      </c>
      <c r="Q1263" s="16">
        <v>35.19</v>
      </c>
      <c r="R1263" s="3" t="s">
        <v>11217</v>
      </c>
      <c r="S1263" s="19" t="s">
        <v>15302</v>
      </c>
    </row>
    <row r="1264" spans="1:19">
      <c r="A1264" s="19" t="s">
        <v>10904</v>
      </c>
      <c r="B1264" s="19" t="s">
        <v>10905</v>
      </c>
      <c r="C1264" s="19" t="s">
        <v>15609</v>
      </c>
      <c r="D1264" s="25" t="s">
        <v>11224</v>
      </c>
      <c r="E1264" s="25" t="s">
        <v>11174</v>
      </c>
      <c r="F1264" s="25" t="s">
        <v>926</v>
      </c>
      <c r="G1264" s="3" t="s">
        <v>11222</v>
      </c>
      <c r="H1264" s="19" t="s">
        <v>11169</v>
      </c>
      <c r="I1264" s="26" t="s">
        <v>11175</v>
      </c>
      <c r="J1264" s="25" t="s">
        <v>14482</v>
      </c>
      <c r="K1264" s="25" t="s">
        <v>14483</v>
      </c>
      <c r="L1264" s="20" t="s">
        <v>962</v>
      </c>
      <c r="M1264" s="35">
        <f t="shared" si="32"/>
        <v>2.2414955172633051</v>
      </c>
      <c r="N1264" s="35">
        <f t="shared" si="33"/>
        <v>0.9755833916195078</v>
      </c>
      <c r="O1264" s="16">
        <v>15.727</v>
      </c>
      <c r="P1264" s="16">
        <v>15.343</v>
      </c>
      <c r="Q1264" s="16">
        <v>35.252000000000002</v>
      </c>
      <c r="R1264" s="3" t="s">
        <v>11217</v>
      </c>
      <c r="S1264" s="19" t="s">
        <v>15302</v>
      </c>
    </row>
    <row r="1265" spans="1:19">
      <c r="A1265" s="19" t="s">
        <v>10904</v>
      </c>
      <c r="B1265" s="19" t="s">
        <v>10905</v>
      </c>
      <c r="C1265" s="19" t="s">
        <v>15609</v>
      </c>
      <c r="D1265" s="25" t="s">
        <v>11224</v>
      </c>
      <c r="E1265" s="25" t="s">
        <v>11182</v>
      </c>
      <c r="F1265" s="25" t="s">
        <v>926</v>
      </c>
      <c r="G1265" s="3" t="s">
        <v>11222</v>
      </c>
      <c r="H1265" s="19" t="s">
        <v>11169</v>
      </c>
      <c r="I1265" s="25" t="s">
        <v>11183</v>
      </c>
      <c r="J1265" s="25" t="s">
        <v>11482</v>
      </c>
      <c r="K1265" s="25" t="s">
        <v>11483</v>
      </c>
      <c r="L1265" s="20" t="s">
        <v>962</v>
      </c>
      <c r="M1265" s="35">
        <f t="shared" si="32"/>
        <v>2.2400661199059066</v>
      </c>
      <c r="N1265" s="35">
        <f t="shared" si="33"/>
        <v>0.9754593426155509</v>
      </c>
      <c r="O1265" s="16">
        <v>15.728999999999999</v>
      </c>
      <c r="P1265" s="16">
        <v>15.343</v>
      </c>
      <c r="Q1265" s="16">
        <v>35.234000000000002</v>
      </c>
      <c r="R1265" s="3" t="s">
        <v>11217</v>
      </c>
      <c r="S1265" s="19" t="s">
        <v>15302</v>
      </c>
    </row>
    <row r="1266" spans="1:19">
      <c r="A1266" s="19" t="s">
        <v>10904</v>
      </c>
      <c r="B1266" s="19" t="s">
        <v>10905</v>
      </c>
      <c r="C1266" s="19" t="s">
        <v>15609</v>
      </c>
      <c r="D1266" s="25" t="s">
        <v>11224</v>
      </c>
      <c r="E1266" s="25" t="s">
        <v>11182</v>
      </c>
      <c r="F1266" s="25" t="s">
        <v>926</v>
      </c>
      <c r="G1266" s="3" t="s">
        <v>11222</v>
      </c>
      <c r="H1266" s="19" t="s">
        <v>11169</v>
      </c>
      <c r="I1266" s="25" t="s">
        <v>11183</v>
      </c>
      <c r="J1266" s="25" t="s">
        <v>11482</v>
      </c>
      <c r="K1266" s="25" t="s">
        <v>11483</v>
      </c>
      <c r="L1266" s="20" t="s">
        <v>962</v>
      </c>
      <c r="M1266" s="35">
        <f t="shared" si="32"/>
        <v>2.2417498569339354</v>
      </c>
      <c r="N1266" s="35">
        <f t="shared" si="33"/>
        <v>0.9755833916195078</v>
      </c>
      <c r="O1266" s="16">
        <v>15.727</v>
      </c>
      <c r="P1266" s="16">
        <v>15.343</v>
      </c>
      <c r="Q1266" s="16">
        <v>35.256</v>
      </c>
      <c r="R1266" s="3" t="s">
        <v>11217</v>
      </c>
      <c r="S1266" s="19" t="s">
        <v>15302</v>
      </c>
    </row>
    <row r="1267" spans="1:19">
      <c r="A1267" s="19" t="s">
        <v>10904</v>
      </c>
      <c r="B1267" s="19" t="s">
        <v>10905</v>
      </c>
      <c r="C1267" s="19" t="s">
        <v>15609</v>
      </c>
      <c r="D1267" s="25" t="s">
        <v>11224</v>
      </c>
      <c r="E1267" s="25" t="s">
        <v>11182</v>
      </c>
      <c r="F1267" s="25" t="s">
        <v>926</v>
      </c>
      <c r="G1267" s="3" t="s">
        <v>11222</v>
      </c>
      <c r="H1267" s="19" t="s">
        <v>11169</v>
      </c>
      <c r="I1267" s="25" t="s">
        <v>11183</v>
      </c>
      <c r="J1267" s="25" t="s">
        <v>11482</v>
      </c>
      <c r="K1267" s="25" t="s">
        <v>11483</v>
      </c>
      <c r="L1267" s="20" t="s">
        <v>962</v>
      </c>
      <c r="M1267" s="35">
        <f t="shared" si="32"/>
        <v>2.2433034294076477</v>
      </c>
      <c r="N1267" s="35">
        <f t="shared" si="33"/>
        <v>0.97550423108735762</v>
      </c>
      <c r="O1267" s="16">
        <v>15.717000000000001</v>
      </c>
      <c r="P1267" s="16">
        <v>15.332000000000001</v>
      </c>
      <c r="Q1267" s="16">
        <v>35.258000000000003</v>
      </c>
      <c r="R1267" s="3" t="s">
        <v>11217</v>
      </c>
      <c r="S1267" s="19" t="s">
        <v>15302</v>
      </c>
    </row>
    <row r="1268" spans="1:19">
      <c r="A1268" s="19" t="s">
        <v>10904</v>
      </c>
      <c r="B1268" s="19" t="s">
        <v>10905</v>
      </c>
      <c r="C1268" s="19" t="s">
        <v>15609</v>
      </c>
      <c r="D1268" s="25" t="s">
        <v>11224</v>
      </c>
      <c r="E1268" s="25" t="s">
        <v>11182</v>
      </c>
      <c r="F1268" s="25" t="s">
        <v>926</v>
      </c>
      <c r="G1268" s="3" t="s">
        <v>11222</v>
      </c>
      <c r="H1268" s="19" t="s">
        <v>11169</v>
      </c>
      <c r="I1268" s="25" t="s">
        <v>11183</v>
      </c>
      <c r="J1268" s="25" t="s">
        <v>11482</v>
      </c>
      <c r="K1268" s="25" t="s">
        <v>11483</v>
      </c>
      <c r="L1268" s="20" t="s">
        <v>962</v>
      </c>
      <c r="M1268" s="35">
        <f t="shared" si="32"/>
        <v>2.2420738293411269</v>
      </c>
      <c r="N1268" s="35">
        <f t="shared" si="33"/>
        <v>0.97579261706588727</v>
      </c>
      <c r="O1268" s="16">
        <v>15.739000000000001</v>
      </c>
      <c r="P1268" s="16">
        <v>15.358000000000001</v>
      </c>
      <c r="Q1268" s="16">
        <v>35.287999999999997</v>
      </c>
      <c r="R1268" s="3" t="s">
        <v>11217</v>
      </c>
      <c r="S1268" s="19" t="s">
        <v>15302</v>
      </c>
    </row>
    <row r="1269" spans="1:19">
      <c r="A1269" s="19" t="s">
        <v>10904</v>
      </c>
      <c r="B1269" s="19" t="s">
        <v>10905</v>
      </c>
      <c r="C1269" s="19" t="s">
        <v>15609</v>
      </c>
      <c r="D1269" s="25" t="s">
        <v>11224</v>
      </c>
      <c r="E1269" s="25" t="s">
        <v>11180</v>
      </c>
      <c r="F1269" s="25" t="s">
        <v>926</v>
      </c>
      <c r="G1269" s="3" t="s">
        <v>11222</v>
      </c>
      <c r="H1269" s="19" t="s">
        <v>11169</v>
      </c>
      <c r="I1269" s="26" t="s">
        <v>11216</v>
      </c>
      <c r="J1269" s="47" t="s">
        <v>14976</v>
      </c>
      <c r="K1269" s="47" t="s">
        <v>14977</v>
      </c>
      <c r="L1269" s="20" t="s">
        <v>962</v>
      </c>
      <c r="M1269" s="35">
        <f t="shared" si="32"/>
        <v>2.2409125571936959</v>
      </c>
      <c r="N1269" s="35">
        <f t="shared" si="33"/>
        <v>0.97597864768683273</v>
      </c>
      <c r="O1269" s="16">
        <v>15.736000000000001</v>
      </c>
      <c r="P1269" s="16">
        <v>15.358000000000001</v>
      </c>
      <c r="Q1269" s="16">
        <v>35.262999999999998</v>
      </c>
      <c r="R1269" s="3" t="s">
        <v>11217</v>
      </c>
      <c r="S1269" s="19" t="s">
        <v>15302</v>
      </c>
    </row>
    <row r="1270" spans="1:19">
      <c r="A1270" s="19" t="s">
        <v>10904</v>
      </c>
      <c r="B1270" s="19" t="s">
        <v>10905</v>
      </c>
      <c r="C1270" s="19" t="s">
        <v>15609</v>
      </c>
      <c r="D1270" s="25" t="s">
        <v>11224</v>
      </c>
      <c r="E1270" s="25" t="s">
        <v>11193</v>
      </c>
      <c r="F1270" s="25" t="s">
        <v>926</v>
      </c>
      <c r="G1270" s="3" t="s">
        <v>11222</v>
      </c>
      <c r="H1270" s="19" t="s">
        <v>11171</v>
      </c>
      <c r="I1270" s="25" t="s">
        <v>11194</v>
      </c>
      <c r="J1270" s="47" t="s">
        <v>14980</v>
      </c>
      <c r="K1270" s="47" t="s">
        <v>14981</v>
      </c>
      <c r="L1270" s="20" t="s">
        <v>962</v>
      </c>
      <c r="M1270" s="35">
        <f t="shared" si="32"/>
        <v>2.2474089146054554</v>
      </c>
      <c r="N1270" s="35">
        <f t="shared" si="33"/>
        <v>0.97780886373752141</v>
      </c>
      <c r="O1270" s="16">
        <v>15.727</v>
      </c>
      <c r="P1270" s="16">
        <v>15.378</v>
      </c>
      <c r="Q1270" s="16">
        <v>35.344999999999999</v>
      </c>
      <c r="R1270" s="3" t="s">
        <v>11217</v>
      </c>
      <c r="S1270" s="19" t="s">
        <v>15302</v>
      </c>
    </row>
    <row r="1271" spans="1:19">
      <c r="A1271" s="19" t="s">
        <v>10904</v>
      </c>
      <c r="B1271" s="19" t="s">
        <v>10905</v>
      </c>
      <c r="C1271" s="19" t="s">
        <v>15609</v>
      </c>
      <c r="D1271" s="25" t="s">
        <v>11224</v>
      </c>
      <c r="E1271" s="25" t="s">
        <v>11176</v>
      </c>
      <c r="F1271" s="25" t="s">
        <v>926</v>
      </c>
      <c r="G1271" s="3" t="s">
        <v>11222</v>
      </c>
      <c r="H1271" s="19" t="s">
        <v>11169</v>
      </c>
      <c r="I1271" s="26" t="s">
        <v>11203</v>
      </c>
      <c r="J1271" s="47" t="s">
        <v>14993</v>
      </c>
      <c r="K1271" s="47" t="s">
        <v>14994</v>
      </c>
      <c r="L1271" s="20" t="s">
        <v>962</v>
      </c>
      <c r="M1271" s="35">
        <f t="shared" si="32"/>
        <v>2.2409975823896167</v>
      </c>
      <c r="N1271" s="35">
        <f t="shared" si="33"/>
        <v>0.97614200279933838</v>
      </c>
      <c r="O1271" s="16">
        <v>15.718</v>
      </c>
      <c r="P1271" s="16">
        <v>15.343</v>
      </c>
      <c r="Q1271" s="16">
        <v>35.223999999999997</v>
      </c>
      <c r="R1271" s="3" t="s">
        <v>11217</v>
      </c>
      <c r="S1271" s="19" t="s">
        <v>15302</v>
      </c>
    </row>
    <row r="1272" spans="1:19">
      <c r="A1272" s="19" t="s">
        <v>10904</v>
      </c>
      <c r="B1272" s="19" t="s">
        <v>10905</v>
      </c>
      <c r="C1272" s="19" t="s">
        <v>15609</v>
      </c>
      <c r="D1272" s="25" t="s">
        <v>11224</v>
      </c>
      <c r="E1272" s="25" t="s">
        <v>11197</v>
      </c>
      <c r="F1272" s="25" t="s">
        <v>926</v>
      </c>
      <c r="G1272" s="3" t="s">
        <v>11222</v>
      </c>
      <c r="H1272" s="19" t="s">
        <v>11171</v>
      </c>
      <c r="I1272" s="25" t="s">
        <v>11198</v>
      </c>
      <c r="J1272" s="25" t="s">
        <v>14986</v>
      </c>
      <c r="K1272" s="25" t="s">
        <v>14987</v>
      </c>
      <c r="L1272" s="20" t="s">
        <v>962</v>
      </c>
      <c r="M1272" s="35">
        <f t="shared" si="32"/>
        <v>2.2517930327868854</v>
      </c>
      <c r="N1272" s="35">
        <f t="shared" si="33"/>
        <v>0.97931608606557374</v>
      </c>
      <c r="O1272" s="16">
        <v>15.616</v>
      </c>
      <c r="P1272" s="16">
        <v>15.292999999999999</v>
      </c>
      <c r="Q1272" s="16">
        <v>35.164000000000001</v>
      </c>
      <c r="R1272" s="3" t="s">
        <v>11217</v>
      </c>
      <c r="S1272" s="19" t="s">
        <v>15302</v>
      </c>
    </row>
    <row r="1273" spans="1:19">
      <c r="A1273" s="19" t="s">
        <v>10904</v>
      </c>
      <c r="B1273" s="19" t="s">
        <v>10905</v>
      </c>
      <c r="C1273" s="19" t="s">
        <v>15609</v>
      </c>
      <c r="D1273" s="25" t="s">
        <v>11224</v>
      </c>
      <c r="E1273" s="25" t="s">
        <v>11190</v>
      </c>
      <c r="F1273" s="25" t="s">
        <v>926</v>
      </c>
      <c r="G1273" s="3" t="s">
        <v>11222</v>
      </c>
      <c r="H1273" s="19" t="s">
        <v>11170</v>
      </c>
      <c r="I1273" s="25" t="s">
        <v>11208</v>
      </c>
      <c r="J1273" s="25" t="s">
        <v>12135</v>
      </c>
      <c r="K1273" s="25" t="s">
        <v>12136</v>
      </c>
      <c r="L1273" s="20" t="s">
        <v>962</v>
      </c>
      <c r="M1273" s="35">
        <f t="shared" si="32"/>
        <v>2.2393775801841858</v>
      </c>
      <c r="N1273" s="35">
        <f t="shared" si="33"/>
        <v>0.97586535408066055</v>
      </c>
      <c r="O1273" s="16">
        <v>15.744999999999999</v>
      </c>
      <c r="P1273" s="16">
        <v>15.365</v>
      </c>
      <c r="Q1273" s="16">
        <v>35.259</v>
      </c>
      <c r="R1273" s="3" t="s">
        <v>11217</v>
      </c>
      <c r="S1273" s="19" t="s">
        <v>15302</v>
      </c>
    </row>
    <row r="1274" spans="1:19">
      <c r="A1274" s="19" t="s">
        <v>10904</v>
      </c>
      <c r="B1274" s="19" t="s">
        <v>10905</v>
      </c>
      <c r="C1274" s="19" t="s">
        <v>15609</v>
      </c>
      <c r="D1274" s="25" t="s">
        <v>11224</v>
      </c>
      <c r="E1274" s="25" t="s">
        <v>11190</v>
      </c>
      <c r="F1274" s="25" t="s">
        <v>926</v>
      </c>
      <c r="G1274" s="3" t="s">
        <v>11222</v>
      </c>
      <c r="H1274" s="19" t="s">
        <v>11170</v>
      </c>
      <c r="I1274" s="25" t="s">
        <v>11208</v>
      </c>
      <c r="J1274" s="25" t="s">
        <v>12135</v>
      </c>
      <c r="K1274" s="25" t="s">
        <v>12136</v>
      </c>
      <c r="L1274" s="20" t="s">
        <v>962</v>
      </c>
      <c r="M1274" s="35">
        <f t="shared" si="32"/>
        <v>2.2421507563238845</v>
      </c>
      <c r="N1274" s="35">
        <f t="shared" si="33"/>
        <v>0.97642049065717551</v>
      </c>
      <c r="O1274" s="16">
        <v>15.734</v>
      </c>
      <c r="P1274" s="16">
        <v>15.363</v>
      </c>
      <c r="Q1274" s="16">
        <v>35.277999999999999</v>
      </c>
      <c r="R1274" s="3" t="s">
        <v>11217</v>
      </c>
      <c r="S1274" s="19" t="s">
        <v>15302</v>
      </c>
    </row>
    <row r="1275" spans="1:19">
      <c r="A1275" s="19" t="s">
        <v>10904</v>
      </c>
      <c r="B1275" s="19" t="s">
        <v>10905</v>
      </c>
      <c r="C1275" s="19" t="s">
        <v>15609</v>
      </c>
      <c r="D1275" s="25" t="s">
        <v>11224</v>
      </c>
      <c r="E1275" s="25" t="s">
        <v>11184</v>
      </c>
      <c r="F1275" s="25" t="s">
        <v>926</v>
      </c>
      <c r="G1275" s="3" t="s">
        <v>11222</v>
      </c>
      <c r="H1275" s="19" t="s">
        <v>11169</v>
      </c>
      <c r="I1275" s="25" t="s">
        <v>11185</v>
      </c>
      <c r="J1275" s="25" t="s">
        <v>14827</v>
      </c>
      <c r="K1275" s="25" t="s">
        <v>14828</v>
      </c>
      <c r="L1275" s="20" t="s">
        <v>962</v>
      </c>
      <c r="M1275" s="35">
        <f t="shared" si="32"/>
        <v>0.64850420387147234</v>
      </c>
      <c r="N1275" s="35">
        <f t="shared" si="33"/>
        <v>2.2985074626865671</v>
      </c>
      <c r="O1275" s="16">
        <v>15.343</v>
      </c>
      <c r="P1275" s="16">
        <v>35.265999999999998</v>
      </c>
      <c r="Q1275" s="16">
        <v>9.9499999999999993</v>
      </c>
      <c r="R1275" s="3" t="s">
        <v>11217</v>
      </c>
      <c r="S1275" s="19" t="s">
        <v>15302</v>
      </c>
    </row>
    <row r="1276" spans="1:19">
      <c r="A1276" s="19" t="s">
        <v>10904</v>
      </c>
      <c r="B1276" s="19" t="s">
        <v>10905</v>
      </c>
      <c r="C1276" s="19" t="s">
        <v>15609</v>
      </c>
      <c r="D1276" s="25" t="s">
        <v>11224</v>
      </c>
      <c r="E1276" s="25" t="s">
        <v>11179</v>
      </c>
      <c r="F1276" s="25" t="s">
        <v>926</v>
      </c>
      <c r="G1276" s="3" t="s">
        <v>11222</v>
      </c>
      <c r="H1276" s="19" t="s">
        <v>11169</v>
      </c>
      <c r="I1276" s="26" t="s">
        <v>14497</v>
      </c>
      <c r="J1276" s="47" t="s">
        <v>15005</v>
      </c>
      <c r="K1276" s="47" t="s">
        <v>15006</v>
      </c>
      <c r="L1276" s="20" t="s">
        <v>962</v>
      </c>
      <c r="M1276" s="35">
        <f t="shared" si="32"/>
        <v>2.2419488026424443</v>
      </c>
      <c r="N1276" s="35">
        <f t="shared" si="33"/>
        <v>0.97643397065362381</v>
      </c>
      <c r="O1276" s="16">
        <v>15.743</v>
      </c>
      <c r="P1276" s="16">
        <v>15.372</v>
      </c>
      <c r="Q1276" s="16">
        <v>35.295000000000002</v>
      </c>
      <c r="R1276" s="3" t="s">
        <v>11217</v>
      </c>
      <c r="S1276" s="19" t="s">
        <v>15302</v>
      </c>
    </row>
    <row r="1277" spans="1:19">
      <c r="A1277" s="19" t="s">
        <v>10902</v>
      </c>
      <c r="B1277" s="19" t="s">
        <v>10905</v>
      </c>
      <c r="C1277" s="3" t="s">
        <v>15609</v>
      </c>
      <c r="D1277" s="145" t="s">
        <v>8231</v>
      </c>
      <c r="E1277" s="68" t="s">
        <v>8241</v>
      </c>
      <c r="F1277" s="25" t="s">
        <v>8182</v>
      </c>
      <c r="G1277" s="3" t="s">
        <v>8183</v>
      </c>
      <c r="H1277" s="3" t="s">
        <v>8228</v>
      </c>
      <c r="I1277" s="3" t="s">
        <v>8240</v>
      </c>
      <c r="J1277" s="25" t="s">
        <v>8999</v>
      </c>
      <c r="K1277" s="25" t="s">
        <v>9000</v>
      </c>
      <c r="L1277" s="25" t="s">
        <v>962</v>
      </c>
      <c r="M1277" s="35">
        <f t="shared" si="32"/>
        <v>2.097469473451572</v>
      </c>
      <c r="N1277" s="35">
        <f t="shared" si="33"/>
        <v>0.86252279131443721</v>
      </c>
      <c r="O1277" s="193">
        <v>18.099</v>
      </c>
      <c r="P1277" s="193">
        <v>15.610799999999999</v>
      </c>
      <c r="Q1277" s="193">
        <v>37.9621</v>
      </c>
      <c r="R1277" s="3" t="s">
        <v>9384</v>
      </c>
      <c r="S1277" s="19" t="s">
        <v>9451</v>
      </c>
    </row>
    <row r="1278" spans="1:19">
      <c r="A1278" s="19" t="s">
        <v>10902</v>
      </c>
      <c r="B1278" s="19" t="s">
        <v>10905</v>
      </c>
      <c r="C1278" s="3" t="s">
        <v>15609</v>
      </c>
      <c r="D1278" s="145" t="s">
        <v>8231</v>
      </c>
      <c r="E1278" s="68" t="s">
        <v>8236</v>
      </c>
      <c r="F1278" s="25" t="s">
        <v>8182</v>
      </c>
      <c r="G1278" s="3" t="s">
        <v>8183</v>
      </c>
      <c r="H1278" s="3" t="s">
        <v>8228</v>
      </c>
      <c r="I1278" s="3" t="s">
        <v>8229</v>
      </c>
      <c r="J1278" s="25" t="s">
        <v>8799</v>
      </c>
      <c r="K1278" s="25" t="s">
        <v>8800</v>
      </c>
      <c r="L1278" s="25" t="s">
        <v>962</v>
      </c>
      <c r="M1278" s="35">
        <f t="shared" si="32"/>
        <v>2.0975104422197179</v>
      </c>
      <c r="N1278" s="35">
        <f t="shared" si="33"/>
        <v>0.86260469844637455</v>
      </c>
      <c r="O1278" s="193">
        <v>18.099599999999999</v>
      </c>
      <c r="P1278" s="193">
        <v>15.6128</v>
      </c>
      <c r="Q1278" s="193">
        <v>37.964100000000002</v>
      </c>
      <c r="R1278" s="3" t="s">
        <v>9384</v>
      </c>
      <c r="S1278" s="19" t="s">
        <v>9451</v>
      </c>
    </row>
    <row r="1279" spans="1:19">
      <c r="A1279" s="19" t="s">
        <v>10902</v>
      </c>
      <c r="B1279" s="19" t="s">
        <v>10905</v>
      </c>
      <c r="C1279" s="3" t="s">
        <v>15609</v>
      </c>
      <c r="D1279" s="145" t="s">
        <v>8231</v>
      </c>
      <c r="E1279" s="68" t="s">
        <v>8239</v>
      </c>
      <c r="F1279" s="25" t="s">
        <v>8182</v>
      </c>
      <c r="G1279" s="3" t="s">
        <v>8183</v>
      </c>
      <c r="H1279" s="3" t="s">
        <v>8228</v>
      </c>
      <c r="I1279" s="3" t="s">
        <v>8229</v>
      </c>
      <c r="J1279" s="25" t="s">
        <v>8799</v>
      </c>
      <c r="K1279" s="25" t="s">
        <v>8800</v>
      </c>
      <c r="L1279" s="25" t="s">
        <v>962</v>
      </c>
      <c r="M1279" s="35">
        <f t="shared" si="32"/>
        <v>2.096818543221874</v>
      </c>
      <c r="N1279" s="35">
        <f t="shared" si="33"/>
        <v>0.86207981801316313</v>
      </c>
      <c r="O1279" s="193">
        <v>18.1112</v>
      </c>
      <c r="P1279" s="193">
        <v>15.613300000000001</v>
      </c>
      <c r="Q1279" s="193">
        <v>37.975900000000003</v>
      </c>
      <c r="R1279" s="3" t="s">
        <v>9384</v>
      </c>
      <c r="S1279" s="19" t="s">
        <v>9451</v>
      </c>
    </row>
    <row r="1280" spans="1:19">
      <c r="A1280" s="19" t="s">
        <v>10902</v>
      </c>
      <c r="B1280" s="19" t="s">
        <v>10905</v>
      </c>
      <c r="C1280" s="3" t="s">
        <v>15609</v>
      </c>
      <c r="D1280" s="145" t="s">
        <v>8231</v>
      </c>
      <c r="E1280" s="68" t="s">
        <v>8232</v>
      </c>
      <c r="F1280" s="25" t="s">
        <v>8182</v>
      </c>
      <c r="G1280" s="3" t="s">
        <v>8183</v>
      </c>
      <c r="H1280" s="3" t="s">
        <v>8228</v>
      </c>
      <c r="I1280" s="3" t="s">
        <v>8229</v>
      </c>
      <c r="J1280" s="25" t="s">
        <v>8799</v>
      </c>
      <c r="K1280" s="25" t="s">
        <v>8800</v>
      </c>
      <c r="L1280" s="25" t="s">
        <v>962</v>
      </c>
      <c r="M1280" s="35">
        <f t="shared" si="32"/>
        <v>2.0977689128561008</v>
      </c>
      <c r="N1280" s="35">
        <f t="shared" si="33"/>
        <v>0.86268702897429661</v>
      </c>
      <c r="O1280" s="193">
        <v>18.098800000000001</v>
      </c>
      <c r="P1280" s="193">
        <v>15.6136</v>
      </c>
      <c r="Q1280" s="193">
        <v>37.967100000000002</v>
      </c>
      <c r="R1280" s="3" t="s">
        <v>9384</v>
      </c>
      <c r="S1280" s="19" t="s">
        <v>9451</v>
      </c>
    </row>
    <row r="1281" spans="1:19">
      <c r="A1281" s="19" t="s">
        <v>10902</v>
      </c>
      <c r="B1281" s="19" t="s">
        <v>10905</v>
      </c>
      <c r="C1281" s="3" t="s">
        <v>15609</v>
      </c>
      <c r="D1281" s="145" t="s">
        <v>8231</v>
      </c>
      <c r="E1281" s="68" t="s">
        <v>8230</v>
      </c>
      <c r="F1281" s="25" t="s">
        <v>8182</v>
      </c>
      <c r="G1281" s="3" t="s">
        <v>8183</v>
      </c>
      <c r="H1281" s="3" t="s">
        <v>8228</v>
      </c>
      <c r="I1281" s="3" t="s">
        <v>8229</v>
      </c>
      <c r="J1281" s="25" t="s">
        <v>8799</v>
      </c>
      <c r="K1281" s="25" t="s">
        <v>8800</v>
      </c>
      <c r="L1281" s="25" t="s">
        <v>962</v>
      </c>
      <c r="M1281" s="35">
        <f t="shared" si="32"/>
        <v>2.0978334742321016</v>
      </c>
      <c r="N1281" s="35">
        <f t="shared" si="33"/>
        <v>0.86270934517988085</v>
      </c>
      <c r="O1281" s="193">
        <v>18.098099999999999</v>
      </c>
      <c r="P1281" s="193">
        <v>15.6134</v>
      </c>
      <c r="Q1281" s="193">
        <v>37.966799999999999</v>
      </c>
      <c r="R1281" s="3" t="s">
        <v>9384</v>
      </c>
      <c r="S1281" s="19" t="s">
        <v>9451</v>
      </c>
    </row>
    <row r="1282" spans="1:19">
      <c r="A1282" s="19" t="s">
        <v>10902</v>
      </c>
      <c r="B1282" s="19" t="s">
        <v>10905</v>
      </c>
      <c r="C1282" s="3" t="s">
        <v>15609</v>
      </c>
      <c r="D1282" s="145" t="s">
        <v>8231</v>
      </c>
      <c r="E1282" s="68" t="s">
        <v>8234</v>
      </c>
      <c r="F1282" s="25" t="s">
        <v>8182</v>
      </c>
      <c r="G1282" s="3" t="s">
        <v>8183</v>
      </c>
      <c r="H1282" s="3" t="s">
        <v>8228</v>
      </c>
      <c r="I1282" s="3" t="s">
        <v>8229</v>
      </c>
      <c r="J1282" s="25" t="s">
        <v>8799</v>
      </c>
      <c r="K1282" s="25" t="s">
        <v>8800</v>
      </c>
      <c r="L1282" s="25" t="s">
        <v>962</v>
      </c>
      <c r="M1282" s="35">
        <f t="shared" si="32"/>
        <v>2.098166324026792</v>
      </c>
      <c r="N1282" s="35">
        <f t="shared" si="33"/>
        <v>0.86280036253509296</v>
      </c>
      <c r="O1282" s="193">
        <v>18.094799999999999</v>
      </c>
      <c r="P1282" s="193">
        <v>15.6122</v>
      </c>
      <c r="Q1282" s="193">
        <v>37.965899999999998</v>
      </c>
      <c r="R1282" s="3" t="s">
        <v>9384</v>
      </c>
      <c r="S1282" s="19" t="s">
        <v>9451</v>
      </c>
    </row>
    <row r="1283" spans="1:19">
      <c r="A1283" s="19" t="s">
        <v>10902</v>
      </c>
      <c r="B1283" s="19" t="s">
        <v>10905</v>
      </c>
      <c r="C1283" s="3" t="s">
        <v>15609</v>
      </c>
      <c r="D1283" s="145" t="s">
        <v>8231</v>
      </c>
      <c r="E1283" s="68" t="s">
        <v>8233</v>
      </c>
      <c r="F1283" s="25" t="s">
        <v>8182</v>
      </c>
      <c r="G1283" s="3" t="s">
        <v>8183</v>
      </c>
      <c r="H1283" s="3" t="s">
        <v>8228</v>
      </c>
      <c r="I1283" s="3" t="s">
        <v>8229</v>
      </c>
      <c r="J1283" s="25" t="s">
        <v>8799</v>
      </c>
      <c r="K1283" s="25" t="s">
        <v>8800</v>
      </c>
      <c r="L1283" s="25" t="s">
        <v>962</v>
      </c>
      <c r="M1283" s="35">
        <f t="shared" si="32"/>
        <v>2.0978536504516452</v>
      </c>
      <c r="N1283" s="35">
        <f t="shared" si="33"/>
        <v>0.86266125245158964</v>
      </c>
      <c r="O1283" s="193">
        <v>18.1005</v>
      </c>
      <c r="P1283" s="193">
        <v>15.614599999999999</v>
      </c>
      <c r="Q1283" s="193">
        <v>37.972200000000001</v>
      </c>
      <c r="R1283" s="3" t="s">
        <v>9384</v>
      </c>
      <c r="S1283" s="19" t="s">
        <v>9451</v>
      </c>
    </row>
    <row r="1284" spans="1:19">
      <c r="A1284" s="19" t="s">
        <v>10902</v>
      </c>
      <c r="B1284" s="19" t="s">
        <v>10905</v>
      </c>
      <c r="C1284" s="3" t="s">
        <v>15609</v>
      </c>
      <c r="D1284" s="145" t="s">
        <v>8231</v>
      </c>
      <c r="E1284" s="68" t="s">
        <v>8238</v>
      </c>
      <c r="F1284" s="25" t="s">
        <v>8182</v>
      </c>
      <c r="G1284" s="3" t="s">
        <v>8183</v>
      </c>
      <c r="H1284" s="3" t="s">
        <v>8228</v>
      </c>
      <c r="I1284" s="3" t="s">
        <v>8229</v>
      </c>
      <c r="J1284" s="25" t="s">
        <v>8799</v>
      </c>
      <c r="K1284" s="25" t="s">
        <v>8800</v>
      </c>
      <c r="L1284" s="25" t="s">
        <v>962</v>
      </c>
      <c r="M1284" s="35">
        <f t="shared" si="32"/>
        <v>2.0978559314074836</v>
      </c>
      <c r="N1284" s="35">
        <f t="shared" si="33"/>
        <v>0.86262713315765338</v>
      </c>
      <c r="O1284" s="193">
        <v>18.101099999999999</v>
      </c>
      <c r="P1284" s="193">
        <v>15.6145</v>
      </c>
      <c r="Q1284" s="193">
        <v>37.973500000000001</v>
      </c>
      <c r="R1284" s="3" t="s">
        <v>9384</v>
      </c>
      <c r="S1284" s="19" t="s">
        <v>9451</v>
      </c>
    </row>
    <row r="1285" spans="1:19">
      <c r="A1285" s="19" t="s">
        <v>10902</v>
      </c>
      <c r="B1285" s="19" t="s">
        <v>10905</v>
      </c>
      <c r="C1285" s="3" t="s">
        <v>15609</v>
      </c>
      <c r="D1285" s="145" t="s">
        <v>8231</v>
      </c>
      <c r="E1285" s="68" t="s">
        <v>8237</v>
      </c>
      <c r="F1285" s="25" t="s">
        <v>8182</v>
      </c>
      <c r="G1285" s="3" t="s">
        <v>8183</v>
      </c>
      <c r="H1285" s="3" t="s">
        <v>8228</v>
      </c>
      <c r="I1285" s="3" t="s">
        <v>8229</v>
      </c>
      <c r="J1285" s="25" t="s">
        <v>8799</v>
      </c>
      <c r="K1285" s="25" t="s">
        <v>8800</v>
      </c>
      <c r="L1285" s="25" t="s">
        <v>962</v>
      </c>
      <c r="M1285" s="35">
        <f t="shared" si="32"/>
        <v>2.097885717126962</v>
      </c>
      <c r="N1285" s="35">
        <f t="shared" si="33"/>
        <v>0.86265724529990551</v>
      </c>
      <c r="O1285" s="193">
        <v>18.1007</v>
      </c>
      <c r="P1285" s="193">
        <v>15.614699999999999</v>
      </c>
      <c r="Q1285" s="193">
        <v>37.973199999999999</v>
      </c>
      <c r="R1285" s="3" t="s">
        <v>9384</v>
      </c>
      <c r="S1285" s="19" t="s">
        <v>9451</v>
      </c>
    </row>
    <row r="1286" spans="1:19">
      <c r="A1286" s="19" t="s">
        <v>10902</v>
      </c>
      <c r="B1286" s="19" t="s">
        <v>10905</v>
      </c>
      <c r="C1286" s="3" t="s">
        <v>15609</v>
      </c>
      <c r="D1286" s="145" t="s">
        <v>8231</v>
      </c>
      <c r="E1286" s="68" t="s">
        <v>8235</v>
      </c>
      <c r="F1286" s="25" t="s">
        <v>8182</v>
      </c>
      <c r="G1286" s="3" t="s">
        <v>8183</v>
      </c>
      <c r="H1286" s="3" t="s">
        <v>8228</v>
      </c>
      <c r="I1286" s="3" t="s">
        <v>8229</v>
      </c>
      <c r="J1286" s="25" t="s">
        <v>8799</v>
      </c>
      <c r="K1286" s="25" t="s">
        <v>8800</v>
      </c>
      <c r="L1286" s="25" t="s">
        <v>962</v>
      </c>
      <c r="M1286" s="35">
        <f t="shared" si="32"/>
        <v>2.0979431280144527</v>
      </c>
      <c r="N1286" s="35">
        <f t="shared" si="33"/>
        <v>0.86268183400275134</v>
      </c>
      <c r="O1286" s="193">
        <v>18.100300000000001</v>
      </c>
      <c r="P1286" s="193">
        <v>15.614800000000001</v>
      </c>
      <c r="Q1286" s="193">
        <v>37.973399999999998</v>
      </c>
      <c r="R1286" s="3" t="s">
        <v>9384</v>
      </c>
      <c r="S1286" s="19" t="s">
        <v>9451</v>
      </c>
    </row>
    <row r="1287" spans="1:19">
      <c r="A1287" s="19" t="s">
        <v>10904</v>
      </c>
      <c r="B1287" s="19" t="s">
        <v>10905</v>
      </c>
      <c r="C1287" s="19" t="s">
        <v>15609</v>
      </c>
      <c r="D1287" s="25" t="s">
        <v>11142</v>
      </c>
      <c r="E1287" s="25" t="s">
        <v>11150</v>
      </c>
      <c r="F1287" s="20" t="s">
        <v>926</v>
      </c>
      <c r="G1287" s="19"/>
      <c r="H1287" s="19"/>
      <c r="I1287" s="19" t="s">
        <v>11149</v>
      </c>
      <c r="J1287" s="20" t="s">
        <v>11855</v>
      </c>
      <c r="K1287" s="20" t="s">
        <v>11856</v>
      </c>
      <c r="L1287" s="20" t="s">
        <v>962</v>
      </c>
      <c r="M1287" s="38">
        <f t="shared" ref="M1287:M1296" si="34">Q1287/O1287</f>
        <v>2.2446869615163698</v>
      </c>
      <c r="N1287" s="38">
        <f t="shared" ref="N1287:N1296" si="35">P1287/O1287</f>
        <v>0.97766290127002364</v>
      </c>
      <c r="O1287" s="16">
        <v>15.669</v>
      </c>
      <c r="P1287" s="16">
        <v>15.319000000000001</v>
      </c>
      <c r="Q1287" s="16">
        <v>35.171999999999997</v>
      </c>
      <c r="R1287" s="3" t="s">
        <v>11159</v>
      </c>
      <c r="S1287" s="156" t="s">
        <v>15272</v>
      </c>
    </row>
    <row r="1288" spans="1:19" ht="15" customHeight="1">
      <c r="A1288" s="19" t="s">
        <v>10904</v>
      </c>
      <c r="B1288" s="19" t="s">
        <v>10905</v>
      </c>
      <c r="C1288" s="19" t="s">
        <v>15609</v>
      </c>
      <c r="D1288" s="25" t="s">
        <v>11142</v>
      </c>
      <c r="E1288" s="25" t="s">
        <v>11151</v>
      </c>
      <c r="F1288" s="20" t="s">
        <v>926</v>
      </c>
      <c r="G1288" s="19"/>
      <c r="H1288" s="19"/>
      <c r="I1288" s="19" t="s">
        <v>11149</v>
      </c>
      <c r="J1288" s="20" t="s">
        <v>11855</v>
      </c>
      <c r="K1288" s="20" t="s">
        <v>11856</v>
      </c>
      <c r="L1288" s="20" t="s">
        <v>962</v>
      </c>
      <c r="M1288" s="38">
        <f t="shared" si="34"/>
        <v>2.2459131545338442</v>
      </c>
      <c r="N1288" s="38">
        <f t="shared" si="35"/>
        <v>0.97752234993614306</v>
      </c>
      <c r="O1288" s="16">
        <v>15.66</v>
      </c>
      <c r="P1288" s="16">
        <v>15.308</v>
      </c>
      <c r="Q1288" s="16">
        <v>35.170999999999999</v>
      </c>
      <c r="R1288" s="3" t="s">
        <v>11159</v>
      </c>
      <c r="S1288" s="156" t="s">
        <v>15272</v>
      </c>
    </row>
    <row r="1289" spans="1:19" ht="15" customHeight="1">
      <c r="A1289" s="19" t="s">
        <v>10904</v>
      </c>
      <c r="B1289" s="19" t="s">
        <v>10905</v>
      </c>
      <c r="C1289" s="19" t="s">
        <v>15609</v>
      </c>
      <c r="D1289" s="25" t="s">
        <v>11142</v>
      </c>
      <c r="E1289" s="25" t="s">
        <v>11152</v>
      </c>
      <c r="F1289" s="20" t="s">
        <v>926</v>
      </c>
      <c r="G1289" s="19"/>
      <c r="H1289" s="19"/>
      <c r="I1289" s="19" t="s">
        <v>11149</v>
      </c>
      <c r="J1289" s="20" t="s">
        <v>11855</v>
      </c>
      <c r="K1289" s="20" t="s">
        <v>11856</v>
      </c>
      <c r="L1289" s="20" t="s">
        <v>962</v>
      </c>
      <c r="M1289" s="38">
        <f t="shared" si="34"/>
        <v>2.2460104685305757</v>
      </c>
      <c r="N1289" s="38">
        <f t="shared" si="35"/>
        <v>0.97746712626069199</v>
      </c>
      <c r="O1289" s="16">
        <v>15.666</v>
      </c>
      <c r="P1289" s="16">
        <v>15.313000000000001</v>
      </c>
      <c r="Q1289" s="16">
        <v>35.186</v>
      </c>
      <c r="R1289" s="3" t="s">
        <v>11159</v>
      </c>
      <c r="S1289" s="156" t="s">
        <v>15272</v>
      </c>
    </row>
    <row r="1290" spans="1:19" ht="15" customHeight="1">
      <c r="A1290" s="19" t="s">
        <v>10904</v>
      </c>
      <c r="B1290" s="19" t="s">
        <v>10905</v>
      </c>
      <c r="C1290" s="19" t="s">
        <v>15609</v>
      </c>
      <c r="D1290" s="25" t="s">
        <v>11142</v>
      </c>
      <c r="E1290" s="25" t="s">
        <v>11154</v>
      </c>
      <c r="F1290" s="20" t="s">
        <v>926</v>
      </c>
      <c r="G1290" s="19"/>
      <c r="H1290" s="19"/>
      <c r="I1290" s="19" t="s">
        <v>11153</v>
      </c>
      <c r="J1290" s="20" t="s">
        <v>14495</v>
      </c>
      <c r="K1290" s="20" t="s">
        <v>14496</v>
      </c>
      <c r="L1290" s="20" t="s">
        <v>962</v>
      </c>
      <c r="M1290" s="38">
        <f t="shared" si="34"/>
        <v>2.2469238125597704</v>
      </c>
      <c r="N1290" s="38">
        <f t="shared" si="35"/>
        <v>0.97762193178195722</v>
      </c>
      <c r="O1290" s="16">
        <v>15.685</v>
      </c>
      <c r="P1290" s="16">
        <v>15.334</v>
      </c>
      <c r="Q1290" s="16">
        <v>35.243000000000002</v>
      </c>
      <c r="R1290" s="3" t="s">
        <v>11159</v>
      </c>
      <c r="S1290" s="156" t="s">
        <v>15272</v>
      </c>
    </row>
    <row r="1291" spans="1:19" ht="15" customHeight="1">
      <c r="A1291" s="19" t="s">
        <v>10904</v>
      </c>
      <c r="B1291" s="19" t="s">
        <v>10905</v>
      </c>
      <c r="C1291" s="19" t="s">
        <v>15609</v>
      </c>
      <c r="D1291" s="25" t="s">
        <v>11142</v>
      </c>
      <c r="E1291" s="25" t="s">
        <v>11155</v>
      </c>
      <c r="F1291" s="20" t="s">
        <v>926</v>
      </c>
      <c r="G1291" s="19"/>
      <c r="H1291" s="19"/>
      <c r="I1291" s="19" t="s">
        <v>11153</v>
      </c>
      <c r="J1291" s="20" t="s">
        <v>14495</v>
      </c>
      <c r="K1291" s="20" t="s">
        <v>14496</v>
      </c>
      <c r="L1291" s="20" t="s">
        <v>962</v>
      </c>
      <c r="M1291" s="38">
        <f t="shared" si="34"/>
        <v>2.2476900528898236</v>
      </c>
      <c r="N1291" s="38">
        <f t="shared" si="35"/>
        <v>0.97788823042120698</v>
      </c>
      <c r="O1291" s="16">
        <v>15.693</v>
      </c>
      <c r="P1291" s="16">
        <v>15.346</v>
      </c>
      <c r="Q1291" s="16">
        <v>35.273000000000003</v>
      </c>
      <c r="R1291" s="3" t="s">
        <v>11159</v>
      </c>
      <c r="S1291" s="156" t="s">
        <v>15272</v>
      </c>
    </row>
    <row r="1292" spans="1:19">
      <c r="A1292" s="19" t="s">
        <v>10904</v>
      </c>
      <c r="B1292" s="19" t="s">
        <v>10905</v>
      </c>
      <c r="C1292" s="19" t="s">
        <v>15609</v>
      </c>
      <c r="D1292" s="25" t="s">
        <v>11142</v>
      </c>
      <c r="E1292" s="25" t="s">
        <v>10972</v>
      </c>
      <c r="F1292" s="20" t="s">
        <v>926</v>
      </c>
      <c r="G1292" s="19"/>
      <c r="H1292" s="19"/>
      <c r="I1292" s="19" t="s">
        <v>11156</v>
      </c>
      <c r="J1292" s="20" t="s">
        <v>14351</v>
      </c>
      <c r="K1292" s="20" t="s">
        <v>14352</v>
      </c>
      <c r="L1292" s="20" t="s">
        <v>962</v>
      </c>
      <c r="M1292" s="38">
        <f t="shared" si="34"/>
        <v>2.2543724279835393</v>
      </c>
      <c r="N1292" s="38">
        <f t="shared" si="35"/>
        <v>0.97929526748971196</v>
      </c>
      <c r="O1292" s="16">
        <v>15.552</v>
      </c>
      <c r="P1292" s="16">
        <v>15.23</v>
      </c>
      <c r="Q1292" s="16">
        <v>35.06</v>
      </c>
      <c r="R1292" s="3" t="s">
        <v>11159</v>
      </c>
      <c r="S1292" s="156" t="s">
        <v>15272</v>
      </c>
    </row>
    <row r="1293" spans="1:19">
      <c r="A1293" s="19" t="s">
        <v>10904</v>
      </c>
      <c r="B1293" s="19" t="s">
        <v>10905</v>
      </c>
      <c r="C1293" s="19" t="s">
        <v>15609</v>
      </c>
      <c r="D1293" s="25" t="s">
        <v>11142</v>
      </c>
      <c r="E1293" s="25" t="s">
        <v>11157</v>
      </c>
      <c r="F1293" s="20" t="s">
        <v>926</v>
      </c>
      <c r="G1293" s="19"/>
      <c r="H1293" s="19"/>
      <c r="I1293" s="19" t="s">
        <v>11156</v>
      </c>
      <c r="J1293" s="20" t="s">
        <v>14351</v>
      </c>
      <c r="K1293" s="20" t="s">
        <v>14352</v>
      </c>
      <c r="L1293" s="20" t="s">
        <v>962</v>
      </c>
      <c r="M1293" s="38">
        <f t="shared" si="34"/>
        <v>2.2610042597134372</v>
      </c>
      <c r="N1293" s="38">
        <f t="shared" si="35"/>
        <v>0.98289660513747257</v>
      </c>
      <c r="O1293" s="16">
        <v>15.494</v>
      </c>
      <c r="P1293" s="16">
        <v>15.228999999999999</v>
      </c>
      <c r="Q1293" s="16">
        <v>35.031999999999996</v>
      </c>
      <c r="R1293" s="3" t="s">
        <v>11159</v>
      </c>
      <c r="S1293" s="156" t="s">
        <v>15272</v>
      </c>
    </row>
    <row r="1294" spans="1:19">
      <c r="A1294" s="19" t="s">
        <v>10904</v>
      </c>
      <c r="B1294" s="19" t="s">
        <v>10905</v>
      </c>
      <c r="C1294" s="19" t="s">
        <v>15609</v>
      </c>
      <c r="D1294" s="25" t="s">
        <v>11142</v>
      </c>
      <c r="E1294" s="25" t="s">
        <v>11158</v>
      </c>
      <c r="F1294" s="20" t="s">
        <v>926</v>
      </c>
      <c r="G1294" s="19"/>
      <c r="H1294" s="19"/>
      <c r="I1294" s="19" t="s">
        <v>11156</v>
      </c>
      <c r="J1294" s="20" t="s">
        <v>14351</v>
      </c>
      <c r="K1294" s="20" t="s">
        <v>14352</v>
      </c>
      <c r="L1294" s="20" t="s">
        <v>962</v>
      </c>
      <c r="M1294" s="38">
        <f t="shared" si="34"/>
        <v>2.2607264984837729</v>
      </c>
      <c r="N1294" s="38">
        <f t="shared" si="35"/>
        <v>0.9829021227175947</v>
      </c>
      <c r="O1294" s="16">
        <v>15.499000000000001</v>
      </c>
      <c r="P1294" s="16">
        <v>15.234</v>
      </c>
      <c r="Q1294" s="16">
        <v>35.039000000000001</v>
      </c>
      <c r="R1294" s="3" t="s">
        <v>11159</v>
      </c>
      <c r="S1294" s="156" t="s">
        <v>15272</v>
      </c>
    </row>
    <row r="1295" spans="1:19">
      <c r="A1295" s="19" t="s">
        <v>10902</v>
      </c>
      <c r="B1295" s="19" t="s">
        <v>10905</v>
      </c>
      <c r="C1295" s="3" t="s">
        <v>15609</v>
      </c>
      <c r="D1295" s="25" t="s">
        <v>8253</v>
      </c>
      <c r="E1295" s="68" t="s">
        <v>8252</v>
      </c>
      <c r="F1295" s="25" t="s">
        <v>8182</v>
      </c>
      <c r="G1295" s="3" t="s">
        <v>8183</v>
      </c>
      <c r="H1295" s="19"/>
      <c r="I1295" s="3" t="s">
        <v>8251</v>
      </c>
      <c r="J1295" s="47" t="s">
        <v>14919</v>
      </c>
      <c r="K1295" s="47" t="s">
        <v>14920</v>
      </c>
      <c r="L1295" s="25" t="s">
        <v>962</v>
      </c>
      <c r="M1295" s="35">
        <f t="shared" si="34"/>
        <v>2.1243025577149486</v>
      </c>
      <c r="N1295" s="35">
        <f t="shared" si="35"/>
        <v>0.88236331268733537</v>
      </c>
      <c r="O1295" s="193">
        <v>17.582100000000001</v>
      </c>
      <c r="P1295" s="193">
        <v>15.5138</v>
      </c>
      <c r="Q1295" s="193">
        <v>37.349699999999999</v>
      </c>
      <c r="R1295" s="3" t="s">
        <v>9384</v>
      </c>
      <c r="S1295" s="19" t="s">
        <v>9451</v>
      </c>
    </row>
    <row r="1296" spans="1:19">
      <c r="A1296" s="19" t="s">
        <v>10902</v>
      </c>
      <c r="B1296" s="19" t="s">
        <v>10905</v>
      </c>
      <c r="C1296" s="3" t="s">
        <v>15609</v>
      </c>
      <c r="D1296" s="25" t="s">
        <v>8253</v>
      </c>
      <c r="E1296" s="68" t="s">
        <v>8254</v>
      </c>
      <c r="F1296" s="25" t="s">
        <v>8182</v>
      </c>
      <c r="G1296" s="3" t="s">
        <v>8183</v>
      </c>
      <c r="H1296" s="19"/>
      <c r="I1296" s="3" t="s">
        <v>8251</v>
      </c>
      <c r="J1296" s="47" t="s">
        <v>14919</v>
      </c>
      <c r="K1296" s="47" t="s">
        <v>14920</v>
      </c>
      <c r="L1296" s="25" t="s">
        <v>962</v>
      </c>
      <c r="M1296" s="35">
        <f t="shared" si="34"/>
        <v>2.1251782943974358</v>
      </c>
      <c r="N1296" s="35">
        <f t="shared" si="35"/>
        <v>0.88171480852176187</v>
      </c>
      <c r="O1296" s="193">
        <v>17.597300000000001</v>
      </c>
      <c r="P1296" s="193">
        <v>15.5158</v>
      </c>
      <c r="Q1296" s="193">
        <v>37.397399999999998</v>
      </c>
      <c r="R1296" s="3" t="s">
        <v>9384</v>
      </c>
      <c r="S1296" s="19" t="s">
        <v>9451</v>
      </c>
    </row>
    <row r="1297" spans="1:19">
      <c r="A1297" s="19" t="s">
        <v>10902</v>
      </c>
      <c r="B1297" s="19" t="s">
        <v>10905</v>
      </c>
      <c r="C1297" s="19" t="s">
        <v>15609</v>
      </c>
      <c r="D1297" s="25" t="s">
        <v>14242</v>
      </c>
      <c r="E1297" s="25" t="s">
        <v>4676</v>
      </c>
      <c r="F1297" s="20" t="s">
        <v>1280</v>
      </c>
      <c r="G1297" s="19" t="s">
        <v>4616</v>
      </c>
      <c r="H1297" s="19" t="s">
        <v>4677</v>
      </c>
      <c r="I1297" s="19" t="s">
        <v>4678</v>
      </c>
      <c r="J1297" s="20" t="s">
        <v>4679</v>
      </c>
      <c r="K1297" s="20" t="s">
        <v>4680</v>
      </c>
      <c r="L1297" s="20" t="s">
        <v>962</v>
      </c>
      <c r="M1297" s="38">
        <v>2.0694466720000002</v>
      </c>
      <c r="N1297" s="38">
        <v>0.83694199400000002</v>
      </c>
      <c r="O1297" s="16">
        <v>18.704999999999998</v>
      </c>
      <c r="P1297" s="16">
        <v>15.654999999999999</v>
      </c>
      <c r="Q1297" s="16">
        <v>38.709000000000003</v>
      </c>
      <c r="R1297" s="19" t="s">
        <v>9406</v>
      </c>
      <c r="S1297" s="19" t="s">
        <v>10666</v>
      </c>
    </row>
    <row r="1298" spans="1:19">
      <c r="A1298" s="19" t="s">
        <v>10902</v>
      </c>
      <c r="B1298" s="19" t="s">
        <v>10905</v>
      </c>
      <c r="C1298" s="19" t="s">
        <v>15609</v>
      </c>
      <c r="D1298" s="25" t="s">
        <v>14242</v>
      </c>
      <c r="E1298" s="25" t="s">
        <v>4684</v>
      </c>
      <c r="F1298" s="20" t="s">
        <v>1280</v>
      </c>
      <c r="G1298" s="19" t="s">
        <v>4616</v>
      </c>
      <c r="H1298" s="19" t="s">
        <v>4677</v>
      </c>
      <c r="I1298" s="19" t="s">
        <v>4678</v>
      </c>
      <c r="J1298" s="20" t="s">
        <v>4679</v>
      </c>
      <c r="K1298" s="20" t="s">
        <v>4680</v>
      </c>
      <c r="L1298" s="20" t="s">
        <v>962</v>
      </c>
      <c r="M1298" s="38">
        <v>2.0781569599999998</v>
      </c>
      <c r="N1298" s="38">
        <v>0.841748304</v>
      </c>
      <c r="O1298" s="16">
        <v>18.577999999999999</v>
      </c>
      <c r="P1298" s="16">
        <v>15.638</v>
      </c>
      <c r="Q1298" s="16">
        <v>38.607999999999997</v>
      </c>
      <c r="R1298" s="19" t="s">
        <v>9406</v>
      </c>
      <c r="S1298" s="19" t="s">
        <v>10666</v>
      </c>
    </row>
    <row r="1299" spans="1:19">
      <c r="A1299" s="19" t="s">
        <v>10902</v>
      </c>
      <c r="B1299" s="19" t="s">
        <v>10905</v>
      </c>
      <c r="C1299" s="19" t="s">
        <v>15609</v>
      </c>
      <c r="D1299" s="25" t="s">
        <v>14242</v>
      </c>
      <c r="E1299" s="25" t="s">
        <v>4682</v>
      </c>
      <c r="F1299" s="20" t="s">
        <v>1280</v>
      </c>
      <c r="G1299" s="19" t="s">
        <v>4616</v>
      </c>
      <c r="H1299" s="19" t="s">
        <v>4677</v>
      </c>
      <c r="I1299" s="19" t="s">
        <v>4678</v>
      </c>
      <c r="J1299" s="20" t="s">
        <v>4679</v>
      </c>
      <c r="K1299" s="20" t="s">
        <v>4680</v>
      </c>
      <c r="L1299" s="20" t="s">
        <v>962</v>
      </c>
      <c r="M1299" s="38">
        <v>2.0770181660000002</v>
      </c>
      <c r="N1299" s="38">
        <v>0.84144899500000003</v>
      </c>
      <c r="O1299" s="16">
        <v>18.606000000000002</v>
      </c>
      <c r="P1299" s="16">
        <v>15.656000000000001</v>
      </c>
      <c r="Q1299" s="16">
        <v>38.645000000000003</v>
      </c>
      <c r="R1299" s="19" t="s">
        <v>9406</v>
      </c>
      <c r="S1299" s="19" t="s">
        <v>10666</v>
      </c>
    </row>
    <row r="1300" spans="1:19">
      <c r="A1300" s="19" t="s">
        <v>10902</v>
      </c>
      <c r="B1300" s="19" t="s">
        <v>10905</v>
      </c>
      <c r="C1300" s="19" t="s">
        <v>15609</v>
      </c>
      <c r="D1300" s="25" t="s">
        <v>14242</v>
      </c>
      <c r="E1300" s="25" t="s">
        <v>4685</v>
      </c>
      <c r="F1300" s="20" t="s">
        <v>1280</v>
      </c>
      <c r="G1300" s="19" t="s">
        <v>4616</v>
      </c>
      <c r="H1300" s="19" t="s">
        <v>4677</v>
      </c>
      <c r="I1300" s="19" t="s">
        <v>4678</v>
      </c>
      <c r="J1300" s="20" t="s">
        <v>4679</v>
      </c>
      <c r="K1300" s="20" t="s">
        <v>4680</v>
      </c>
      <c r="L1300" s="20" t="s">
        <v>962</v>
      </c>
      <c r="M1300" s="38">
        <v>2.0795735980000001</v>
      </c>
      <c r="N1300" s="38">
        <v>0.84268332099999999</v>
      </c>
      <c r="O1300" s="16">
        <v>18.574000000000002</v>
      </c>
      <c r="P1300" s="16">
        <v>15.651999999999999</v>
      </c>
      <c r="Q1300" s="16">
        <v>38.625999999999998</v>
      </c>
      <c r="R1300" s="19" t="s">
        <v>9406</v>
      </c>
      <c r="S1300" s="19" t="s">
        <v>10666</v>
      </c>
    </row>
    <row r="1301" spans="1:19">
      <c r="A1301" s="19" t="s">
        <v>10902</v>
      </c>
      <c r="B1301" s="19" t="s">
        <v>10905</v>
      </c>
      <c r="C1301" s="19" t="s">
        <v>15609</v>
      </c>
      <c r="D1301" s="25" t="s">
        <v>14242</v>
      </c>
      <c r="E1301" s="25" t="s">
        <v>4681</v>
      </c>
      <c r="F1301" s="20" t="s">
        <v>1280</v>
      </c>
      <c r="G1301" s="19" t="s">
        <v>4616</v>
      </c>
      <c r="H1301" s="19" t="s">
        <v>4677</v>
      </c>
      <c r="I1301" s="19" t="s">
        <v>4678</v>
      </c>
      <c r="J1301" s="20" t="s">
        <v>4679</v>
      </c>
      <c r="K1301" s="20" t="s">
        <v>4680</v>
      </c>
      <c r="L1301" s="20" t="s">
        <v>962</v>
      </c>
      <c r="M1301" s="38">
        <v>2.0744606819999998</v>
      </c>
      <c r="N1301" s="38">
        <v>0.83882019200000002</v>
      </c>
      <c r="O1301" s="16">
        <v>18.681000000000001</v>
      </c>
      <c r="P1301" s="16">
        <v>15.67</v>
      </c>
      <c r="Q1301" s="16">
        <v>38.753</v>
      </c>
      <c r="R1301" s="19" t="s">
        <v>9406</v>
      </c>
      <c r="S1301" s="19" t="s">
        <v>10666</v>
      </c>
    </row>
    <row r="1302" spans="1:19">
      <c r="A1302" s="19" t="s">
        <v>10902</v>
      </c>
      <c r="B1302" s="19" t="s">
        <v>10905</v>
      </c>
      <c r="C1302" s="19" t="s">
        <v>15609</v>
      </c>
      <c r="D1302" s="25" t="s">
        <v>14242</v>
      </c>
      <c r="E1302" s="25" t="s">
        <v>4683</v>
      </c>
      <c r="F1302" s="20" t="s">
        <v>1280</v>
      </c>
      <c r="G1302" s="19" t="s">
        <v>4616</v>
      </c>
      <c r="H1302" s="19" t="s">
        <v>4677</v>
      </c>
      <c r="I1302" s="19" t="s">
        <v>4678</v>
      </c>
      <c r="J1302" s="20" t="s">
        <v>4679</v>
      </c>
      <c r="K1302" s="20" t="s">
        <v>4680</v>
      </c>
      <c r="L1302" s="20" t="s">
        <v>962</v>
      </c>
      <c r="M1302" s="38">
        <v>2.078135048</v>
      </c>
      <c r="N1302" s="38">
        <v>0.83901393400000002</v>
      </c>
      <c r="O1302" s="16">
        <v>18.66</v>
      </c>
      <c r="P1302" s="16">
        <v>15.656000000000001</v>
      </c>
      <c r="Q1302" s="16">
        <v>38.777999999999999</v>
      </c>
      <c r="R1302" s="19" t="s">
        <v>9406</v>
      </c>
      <c r="S1302" s="19" t="s">
        <v>10666</v>
      </c>
    </row>
    <row r="1303" spans="1:19">
      <c r="A1303" s="3" t="s">
        <v>17393</v>
      </c>
      <c r="B1303" s="3" t="s">
        <v>10905</v>
      </c>
      <c r="C1303" s="19" t="s">
        <v>15609</v>
      </c>
      <c r="D1303" s="25" t="s">
        <v>11594</v>
      </c>
      <c r="E1303" s="25" t="s">
        <v>11587</v>
      </c>
      <c r="F1303" s="25" t="s">
        <v>957</v>
      </c>
      <c r="G1303" s="3" t="s">
        <v>11591</v>
      </c>
      <c r="H1303" s="19"/>
      <c r="I1303" s="3" t="s">
        <v>11587</v>
      </c>
      <c r="J1303" s="20" t="s">
        <v>14460</v>
      </c>
      <c r="K1303" s="20" t="s">
        <v>14461</v>
      </c>
      <c r="L1303" s="20" t="s">
        <v>962</v>
      </c>
      <c r="M1303" s="38">
        <f t="shared" ref="M1303:M1324" si="36">Q1303/O1303</f>
        <v>2.276118438065684</v>
      </c>
      <c r="N1303" s="38">
        <f t="shared" ref="N1303:N1324" si="37">P1303/O1303</f>
        <v>0.98939746573571241</v>
      </c>
      <c r="O1303" s="16">
        <v>15.468</v>
      </c>
      <c r="P1303" s="16">
        <v>15.304</v>
      </c>
      <c r="Q1303" s="16">
        <v>35.207000000000001</v>
      </c>
      <c r="R1303" s="19" t="s">
        <v>11596</v>
      </c>
      <c r="S1303" s="16" t="s">
        <v>15287</v>
      </c>
    </row>
    <row r="1304" spans="1:19">
      <c r="A1304" s="19" t="s">
        <v>10902</v>
      </c>
      <c r="B1304" s="19" t="s">
        <v>10905</v>
      </c>
      <c r="C1304" s="3" t="s">
        <v>15609</v>
      </c>
      <c r="D1304" s="25" t="s">
        <v>10562</v>
      </c>
      <c r="E1304" s="25" t="s">
        <v>10526</v>
      </c>
      <c r="F1304" s="25" t="s">
        <v>926</v>
      </c>
      <c r="G1304" s="25" t="s">
        <v>10567</v>
      </c>
      <c r="H1304" s="19"/>
      <c r="I1304" s="3" t="s">
        <v>10591</v>
      </c>
      <c r="J1304" s="20" t="s">
        <v>11465</v>
      </c>
      <c r="K1304" s="20" t="s">
        <v>11466</v>
      </c>
      <c r="L1304" s="25" t="s">
        <v>962</v>
      </c>
      <c r="M1304" s="35">
        <f t="shared" si="36"/>
        <v>2.0898602174395386</v>
      </c>
      <c r="N1304" s="35">
        <f t="shared" si="37"/>
        <v>0.86154870201908151</v>
      </c>
      <c r="O1304" s="16">
        <v>18.027999999999999</v>
      </c>
      <c r="P1304" s="16">
        <v>15.532</v>
      </c>
      <c r="Q1304" s="16">
        <v>37.676000000000002</v>
      </c>
      <c r="R1304" s="3" t="s">
        <v>10566</v>
      </c>
      <c r="S1304" s="19" t="s">
        <v>10652</v>
      </c>
    </row>
    <row r="1305" spans="1:19">
      <c r="A1305" s="19" t="s">
        <v>10902</v>
      </c>
      <c r="B1305" s="19" t="s">
        <v>10905</v>
      </c>
      <c r="C1305" s="3" t="s">
        <v>15609</v>
      </c>
      <c r="D1305" s="25" t="s">
        <v>10562</v>
      </c>
      <c r="E1305" s="25" t="s">
        <v>10589</v>
      </c>
      <c r="F1305" s="25" t="s">
        <v>926</v>
      </c>
      <c r="G1305" s="25" t="s">
        <v>10567</v>
      </c>
      <c r="H1305" s="19"/>
      <c r="I1305" s="3" t="s">
        <v>10591</v>
      </c>
      <c r="J1305" s="20" t="s">
        <v>11465</v>
      </c>
      <c r="K1305" s="20" t="s">
        <v>11466</v>
      </c>
      <c r="L1305" s="25" t="s">
        <v>962</v>
      </c>
      <c r="M1305" s="35">
        <f t="shared" si="36"/>
        <v>2.0926285429031006</v>
      </c>
      <c r="N1305" s="35">
        <f t="shared" si="37"/>
        <v>0.86211104331909694</v>
      </c>
      <c r="O1305" s="16">
        <v>18.029</v>
      </c>
      <c r="P1305" s="16">
        <v>15.542999999999999</v>
      </c>
      <c r="Q1305" s="16">
        <v>37.728000000000002</v>
      </c>
      <c r="R1305" s="3" t="s">
        <v>10566</v>
      </c>
      <c r="S1305" s="19" t="s">
        <v>10652</v>
      </c>
    </row>
    <row r="1306" spans="1:19">
      <c r="A1306" s="19" t="s">
        <v>10902</v>
      </c>
      <c r="B1306" s="19" t="s">
        <v>10905</v>
      </c>
      <c r="C1306" s="3" t="s">
        <v>15609</v>
      </c>
      <c r="D1306" s="25" t="s">
        <v>10562</v>
      </c>
      <c r="E1306" s="25" t="s">
        <v>10525</v>
      </c>
      <c r="F1306" s="25" t="s">
        <v>926</v>
      </c>
      <c r="G1306" s="25" t="s">
        <v>10567</v>
      </c>
      <c r="H1306" s="19"/>
      <c r="I1306" s="3" t="s">
        <v>10591</v>
      </c>
      <c r="J1306" s="20" t="s">
        <v>11465</v>
      </c>
      <c r="K1306" s="20" t="s">
        <v>11466</v>
      </c>
      <c r="L1306" s="25" t="s">
        <v>962</v>
      </c>
      <c r="M1306" s="35">
        <f t="shared" si="36"/>
        <v>2.0943584623065403</v>
      </c>
      <c r="N1306" s="35">
        <f t="shared" si="37"/>
        <v>0.86215121761801738</v>
      </c>
      <c r="O1306" s="16">
        <v>18.027000000000001</v>
      </c>
      <c r="P1306" s="16">
        <v>15.542</v>
      </c>
      <c r="Q1306" s="16">
        <v>37.755000000000003</v>
      </c>
      <c r="R1306" s="3" t="s">
        <v>10566</v>
      </c>
      <c r="S1306" s="19" t="s">
        <v>10652</v>
      </c>
    </row>
    <row r="1307" spans="1:19">
      <c r="A1307" s="19" t="s">
        <v>10904</v>
      </c>
      <c r="B1307" s="19" t="s">
        <v>10905</v>
      </c>
      <c r="C1307" s="3" t="s">
        <v>15609</v>
      </c>
      <c r="D1307" s="25" t="s">
        <v>10562</v>
      </c>
      <c r="E1307" s="25" t="s">
        <v>10527</v>
      </c>
      <c r="F1307" s="25" t="s">
        <v>926</v>
      </c>
      <c r="G1307" s="25" t="s">
        <v>10567</v>
      </c>
      <c r="H1307" s="19"/>
      <c r="I1307" s="3" t="s">
        <v>10591</v>
      </c>
      <c r="J1307" s="20" t="s">
        <v>11465</v>
      </c>
      <c r="K1307" s="20" t="s">
        <v>11466</v>
      </c>
      <c r="L1307" s="25" t="s">
        <v>962</v>
      </c>
      <c r="M1307" s="35">
        <f t="shared" si="36"/>
        <v>2.0902985902985902</v>
      </c>
      <c r="N1307" s="35">
        <f t="shared" si="37"/>
        <v>0.86174936174936168</v>
      </c>
      <c r="O1307" s="16">
        <v>18.018000000000001</v>
      </c>
      <c r="P1307" s="16">
        <v>15.526999999999999</v>
      </c>
      <c r="Q1307" s="16">
        <v>37.662999999999997</v>
      </c>
      <c r="R1307" s="3" t="s">
        <v>10566</v>
      </c>
      <c r="S1307" s="19" t="s">
        <v>10652</v>
      </c>
    </row>
    <row r="1308" spans="1:19">
      <c r="A1308" s="19" t="s">
        <v>10902</v>
      </c>
      <c r="B1308" s="19" t="s">
        <v>10905</v>
      </c>
      <c r="C1308" s="3" t="s">
        <v>15609</v>
      </c>
      <c r="D1308" s="25" t="s">
        <v>10557</v>
      </c>
      <c r="E1308" s="25" t="s">
        <v>10540</v>
      </c>
      <c r="F1308" s="25" t="s">
        <v>926</v>
      </c>
      <c r="G1308" s="25" t="s">
        <v>10567</v>
      </c>
      <c r="H1308" s="19"/>
      <c r="I1308" s="3" t="s">
        <v>10572</v>
      </c>
      <c r="J1308" s="20" t="s">
        <v>11898</v>
      </c>
      <c r="K1308" s="20" t="s">
        <v>11899</v>
      </c>
      <c r="L1308" s="25" t="s">
        <v>962</v>
      </c>
      <c r="M1308" s="35">
        <f t="shared" si="36"/>
        <v>2.066707162184549</v>
      </c>
      <c r="N1308" s="35">
        <f t="shared" si="37"/>
        <v>0.85846816500082823</v>
      </c>
      <c r="O1308" s="16">
        <v>18.109000000000002</v>
      </c>
      <c r="P1308" s="16">
        <v>15.545999999999999</v>
      </c>
      <c r="Q1308" s="16">
        <v>37.426000000000002</v>
      </c>
      <c r="R1308" s="3" t="s">
        <v>10566</v>
      </c>
      <c r="S1308" s="19" t="s">
        <v>10652</v>
      </c>
    </row>
    <row r="1309" spans="1:19">
      <c r="A1309" s="19" t="s">
        <v>10902</v>
      </c>
      <c r="B1309" s="19" t="s">
        <v>10905</v>
      </c>
      <c r="C1309" s="3" t="s">
        <v>15609</v>
      </c>
      <c r="D1309" s="25" t="s">
        <v>10557</v>
      </c>
      <c r="E1309" s="25" t="s">
        <v>10571</v>
      </c>
      <c r="F1309" s="25" t="s">
        <v>926</v>
      </c>
      <c r="G1309" s="25" t="s">
        <v>10567</v>
      </c>
      <c r="H1309" s="19"/>
      <c r="I1309" s="3" t="s">
        <v>10572</v>
      </c>
      <c r="J1309" s="20" t="s">
        <v>11898</v>
      </c>
      <c r="K1309" s="20" t="s">
        <v>11899</v>
      </c>
      <c r="L1309" s="25" t="s">
        <v>962</v>
      </c>
      <c r="M1309" s="35">
        <f t="shared" si="36"/>
        <v>2.0668432963514931</v>
      </c>
      <c r="N1309" s="35">
        <f t="shared" si="37"/>
        <v>0.85858585858585856</v>
      </c>
      <c r="O1309" s="16">
        <v>18.117000000000001</v>
      </c>
      <c r="P1309" s="16">
        <v>15.555</v>
      </c>
      <c r="Q1309" s="16">
        <v>37.445</v>
      </c>
      <c r="R1309" s="3" t="s">
        <v>10566</v>
      </c>
      <c r="S1309" s="19" t="s">
        <v>10652</v>
      </c>
    </row>
    <row r="1310" spans="1:19">
      <c r="A1310" s="19" t="s">
        <v>10902</v>
      </c>
      <c r="B1310" s="19" t="s">
        <v>10905</v>
      </c>
      <c r="C1310" s="3" t="s">
        <v>15609</v>
      </c>
      <c r="D1310" s="25" t="s">
        <v>10557</v>
      </c>
      <c r="E1310" s="25" t="s">
        <v>10539</v>
      </c>
      <c r="F1310" s="25" t="s">
        <v>926</v>
      </c>
      <c r="G1310" s="25" t="s">
        <v>10567</v>
      </c>
      <c r="H1310" s="19"/>
      <c r="I1310" s="3" t="s">
        <v>10572</v>
      </c>
      <c r="J1310" s="20" t="s">
        <v>11898</v>
      </c>
      <c r="K1310" s="20" t="s">
        <v>11899</v>
      </c>
      <c r="L1310" s="25" t="s">
        <v>962</v>
      </c>
      <c r="M1310" s="35">
        <f t="shared" si="36"/>
        <v>2.067483984979015</v>
      </c>
      <c r="N1310" s="35">
        <f t="shared" si="37"/>
        <v>0.85873647006847809</v>
      </c>
      <c r="O1310" s="16">
        <v>18.108000000000001</v>
      </c>
      <c r="P1310" s="16">
        <v>15.55</v>
      </c>
      <c r="Q1310" s="16">
        <v>37.438000000000002</v>
      </c>
      <c r="R1310" s="3" t="s">
        <v>10566</v>
      </c>
      <c r="S1310" s="19" t="s">
        <v>10652</v>
      </c>
    </row>
    <row r="1311" spans="1:19">
      <c r="A1311" s="19" t="s">
        <v>10902</v>
      </c>
      <c r="B1311" s="19" t="s">
        <v>10905</v>
      </c>
      <c r="C1311" s="3" t="s">
        <v>15609</v>
      </c>
      <c r="D1311" s="25" t="s">
        <v>10561</v>
      </c>
      <c r="E1311" s="25" t="s">
        <v>10582</v>
      </c>
      <c r="F1311" s="25" t="s">
        <v>926</v>
      </c>
      <c r="G1311" s="19" t="s">
        <v>11889</v>
      </c>
      <c r="H1311" s="19"/>
      <c r="I1311" s="3" t="s">
        <v>10583</v>
      </c>
      <c r="J1311" s="26" t="s">
        <v>11890</v>
      </c>
      <c r="K1311" s="20" t="s">
        <v>11891</v>
      </c>
      <c r="L1311" s="25" t="s">
        <v>962</v>
      </c>
      <c r="M1311" s="35">
        <f t="shared" si="36"/>
        <v>2.0965855288809672</v>
      </c>
      <c r="N1311" s="35">
        <f t="shared" si="37"/>
        <v>0.86470227817077927</v>
      </c>
      <c r="O1311" s="16">
        <v>17.952999999999999</v>
      </c>
      <c r="P1311" s="16">
        <v>15.523999999999999</v>
      </c>
      <c r="Q1311" s="16">
        <v>37.64</v>
      </c>
      <c r="R1311" s="3" t="s">
        <v>10566</v>
      </c>
      <c r="S1311" s="19" t="s">
        <v>10652</v>
      </c>
    </row>
    <row r="1312" spans="1:19">
      <c r="A1312" s="19" t="s">
        <v>10902</v>
      </c>
      <c r="B1312" s="19" t="s">
        <v>10905</v>
      </c>
      <c r="C1312" s="3" t="s">
        <v>15609</v>
      </c>
      <c r="D1312" s="25" t="s">
        <v>10561</v>
      </c>
      <c r="E1312" s="25" t="s">
        <v>10529</v>
      </c>
      <c r="F1312" s="25" t="s">
        <v>926</v>
      </c>
      <c r="G1312" s="19" t="s">
        <v>11889</v>
      </c>
      <c r="H1312" s="19"/>
      <c r="I1312" s="3" t="s">
        <v>10583</v>
      </c>
      <c r="J1312" s="26" t="s">
        <v>11890</v>
      </c>
      <c r="K1312" s="20" t="s">
        <v>11891</v>
      </c>
      <c r="L1312" s="25" t="s">
        <v>962</v>
      </c>
      <c r="M1312" s="35">
        <f t="shared" si="36"/>
        <v>2.0977498050573686</v>
      </c>
      <c r="N1312" s="35">
        <f t="shared" si="37"/>
        <v>0.86493260554751028</v>
      </c>
      <c r="O1312" s="16">
        <v>17.954000000000001</v>
      </c>
      <c r="P1312" s="16">
        <v>15.529</v>
      </c>
      <c r="Q1312" s="16">
        <v>37.662999999999997</v>
      </c>
      <c r="R1312" s="3" t="s">
        <v>10566</v>
      </c>
      <c r="S1312" s="19" t="s">
        <v>10652</v>
      </c>
    </row>
    <row r="1313" spans="1:19">
      <c r="A1313" s="19" t="s">
        <v>10902</v>
      </c>
      <c r="B1313" s="19" t="s">
        <v>10905</v>
      </c>
      <c r="C1313" s="3" t="s">
        <v>15609</v>
      </c>
      <c r="D1313" s="25" t="s">
        <v>10561</v>
      </c>
      <c r="E1313" s="25" t="s">
        <v>10531</v>
      </c>
      <c r="F1313" s="25" t="s">
        <v>926</v>
      </c>
      <c r="G1313" s="19" t="s">
        <v>11889</v>
      </c>
      <c r="H1313" s="19"/>
      <c r="I1313" s="3" t="s">
        <v>10583</v>
      </c>
      <c r="J1313" s="26" t="s">
        <v>11890</v>
      </c>
      <c r="K1313" s="20" t="s">
        <v>11891</v>
      </c>
      <c r="L1313" s="25" t="s">
        <v>962</v>
      </c>
      <c r="M1313" s="35">
        <f t="shared" si="36"/>
        <v>2.098835589726447</v>
      </c>
      <c r="N1313" s="35">
        <f t="shared" si="37"/>
        <v>0.8655635411443533</v>
      </c>
      <c r="O1313" s="16">
        <v>17.949000000000002</v>
      </c>
      <c r="P1313" s="16">
        <v>15.536</v>
      </c>
      <c r="Q1313" s="16">
        <v>37.671999999999997</v>
      </c>
      <c r="R1313" s="3" t="s">
        <v>10566</v>
      </c>
      <c r="S1313" s="19" t="s">
        <v>10652</v>
      </c>
    </row>
    <row r="1314" spans="1:19">
      <c r="A1314" s="19" t="s">
        <v>10902</v>
      </c>
      <c r="B1314" s="19" t="s">
        <v>10905</v>
      </c>
      <c r="C1314" s="3" t="s">
        <v>15609</v>
      </c>
      <c r="D1314" s="25" t="s">
        <v>10555</v>
      </c>
      <c r="E1314" s="25">
        <v>2043</v>
      </c>
      <c r="F1314" s="25" t="s">
        <v>926</v>
      </c>
      <c r="G1314" s="25" t="s">
        <v>10567</v>
      </c>
      <c r="H1314" s="19"/>
      <c r="I1314" s="3" t="s">
        <v>10575</v>
      </c>
      <c r="J1314" s="20" t="s">
        <v>14705</v>
      </c>
      <c r="K1314" s="20" t="s">
        <v>14706</v>
      </c>
      <c r="L1314" s="25" t="s">
        <v>962</v>
      </c>
      <c r="M1314" s="35">
        <f t="shared" si="36"/>
        <v>2.0285028022417935</v>
      </c>
      <c r="N1314" s="35">
        <f t="shared" si="37"/>
        <v>0.83416066186282367</v>
      </c>
      <c r="O1314" s="16">
        <v>18.734999999999999</v>
      </c>
      <c r="P1314" s="16">
        <v>15.628</v>
      </c>
      <c r="Q1314" s="16">
        <v>38.003999999999998</v>
      </c>
      <c r="R1314" s="3" t="s">
        <v>10566</v>
      </c>
      <c r="S1314" s="19" t="s">
        <v>10652</v>
      </c>
    </row>
    <row r="1315" spans="1:19">
      <c r="A1315" s="19" t="s">
        <v>10902</v>
      </c>
      <c r="B1315" s="19" t="s">
        <v>10905</v>
      </c>
      <c r="C1315" s="3" t="s">
        <v>15609</v>
      </c>
      <c r="D1315" s="25" t="s">
        <v>10555</v>
      </c>
      <c r="E1315" s="25">
        <v>2045</v>
      </c>
      <c r="F1315" s="25" t="s">
        <v>926</v>
      </c>
      <c r="G1315" s="25" t="s">
        <v>10567</v>
      </c>
      <c r="H1315" s="19"/>
      <c r="I1315" s="3" t="s">
        <v>10575</v>
      </c>
      <c r="J1315" s="20" t="s">
        <v>14705</v>
      </c>
      <c r="K1315" s="20" t="s">
        <v>14706</v>
      </c>
      <c r="L1315" s="25" t="s">
        <v>962</v>
      </c>
      <c r="M1315" s="35">
        <f t="shared" si="36"/>
        <v>2.0356490926661652</v>
      </c>
      <c r="N1315" s="35">
        <f t="shared" si="37"/>
        <v>0.83834424997315571</v>
      </c>
      <c r="O1315" s="16">
        <v>18.626000000000001</v>
      </c>
      <c r="P1315" s="16">
        <v>15.615</v>
      </c>
      <c r="Q1315" s="16">
        <v>37.915999999999997</v>
      </c>
      <c r="R1315" s="3" t="s">
        <v>10566</v>
      </c>
      <c r="S1315" s="19" t="s">
        <v>10652</v>
      </c>
    </row>
    <row r="1316" spans="1:19">
      <c r="A1316" s="19" t="s">
        <v>10902</v>
      </c>
      <c r="B1316" s="19" t="s">
        <v>10905</v>
      </c>
      <c r="C1316" s="3" t="s">
        <v>15609</v>
      </c>
      <c r="D1316" s="25" t="s">
        <v>10555</v>
      </c>
      <c r="E1316" s="25" t="s">
        <v>10541</v>
      </c>
      <c r="F1316" s="25" t="s">
        <v>926</v>
      </c>
      <c r="G1316" s="25" t="s">
        <v>10567</v>
      </c>
      <c r="H1316" s="19"/>
      <c r="I1316" s="3" t="s">
        <v>10575</v>
      </c>
      <c r="J1316" s="20" t="s">
        <v>14705</v>
      </c>
      <c r="K1316" s="20" t="s">
        <v>14706</v>
      </c>
      <c r="L1316" s="25" t="s">
        <v>962</v>
      </c>
      <c r="M1316" s="35">
        <f t="shared" si="36"/>
        <v>2.0359136783336909</v>
      </c>
      <c r="N1316" s="35">
        <f t="shared" si="37"/>
        <v>0.83809319304273133</v>
      </c>
      <c r="O1316" s="16">
        <v>18.628</v>
      </c>
      <c r="P1316" s="16">
        <v>15.612</v>
      </c>
      <c r="Q1316" s="16">
        <v>37.924999999999997</v>
      </c>
      <c r="R1316" s="3" t="s">
        <v>10566</v>
      </c>
      <c r="S1316" s="19" t="s">
        <v>10652</v>
      </c>
    </row>
    <row r="1317" spans="1:19">
      <c r="A1317" s="19" t="s">
        <v>10902</v>
      </c>
      <c r="B1317" s="19" t="s">
        <v>10905</v>
      </c>
      <c r="C1317" s="3" t="s">
        <v>15609</v>
      </c>
      <c r="D1317" s="25" t="s">
        <v>10555</v>
      </c>
      <c r="E1317" s="25" t="s">
        <v>10574</v>
      </c>
      <c r="F1317" s="25" t="s">
        <v>926</v>
      </c>
      <c r="G1317" s="25" t="s">
        <v>10567</v>
      </c>
      <c r="H1317" s="19"/>
      <c r="I1317" s="3" t="s">
        <v>10575</v>
      </c>
      <c r="J1317" s="20" t="s">
        <v>14705</v>
      </c>
      <c r="K1317" s="20" t="s">
        <v>14706</v>
      </c>
      <c r="L1317" s="25" t="s">
        <v>962</v>
      </c>
      <c r="M1317" s="35">
        <f t="shared" si="36"/>
        <v>2.0428725701943846</v>
      </c>
      <c r="N1317" s="35">
        <f t="shared" si="37"/>
        <v>0.84249460043196545</v>
      </c>
      <c r="O1317" s="16">
        <v>18.52</v>
      </c>
      <c r="P1317" s="16">
        <v>15.603</v>
      </c>
      <c r="Q1317" s="16">
        <v>37.834000000000003</v>
      </c>
      <c r="R1317" s="3" t="s">
        <v>10566</v>
      </c>
      <c r="S1317" s="19" t="s">
        <v>10652</v>
      </c>
    </row>
    <row r="1318" spans="1:19">
      <c r="A1318" s="19" t="s">
        <v>10902</v>
      </c>
      <c r="B1318" s="19" t="s">
        <v>10905</v>
      </c>
      <c r="C1318" s="3" t="s">
        <v>15609</v>
      </c>
      <c r="D1318" s="25" t="s">
        <v>10549</v>
      </c>
      <c r="E1318" s="25" t="s">
        <v>10570</v>
      </c>
      <c r="F1318" s="25" t="s">
        <v>926</v>
      </c>
      <c r="G1318" s="25" t="s">
        <v>10567</v>
      </c>
      <c r="H1318" s="19"/>
      <c r="I1318" s="3" t="s">
        <v>14490</v>
      </c>
      <c r="J1318" s="20" t="s">
        <v>14491</v>
      </c>
      <c r="K1318" s="20" t="s">
        <v>14492</v>
      </c>
      <c r="L1318" s="25" t="s">
        <v>962</v>
      </c>
      <c r="M1318" s="35">
        <f t="shared" si="36"/>
        <v>2.0680611249593586</v>
      </c>
      <c r="N1318" s="35">
        <f t="shared" si="37"/>
        <v>0.84642895849138389</v>
      </c>
      <c r="O1318" s="16">
        <v>18.454000000000001</v>
      </c>
      <c r="P1318" s="16">
        <v>15.62</v>
      </c>
      <c r="Q1318" s="16">
        <v>38.164000000000001</v>
      </c>
      <c r="R1318" s="3" t="s">
        <v>10566</v>
      </c>
      <c r="S1318" s="19" t="s">
        <v>10652</v>
      </c>
    </row>
    <row r="1319" spans="1:19">
      <c r="A1319" s="19" t="s">
        <v>10902</v>
      </c>
      <c r="B1319" s="19" t="s">
        <v>10905</v>
      </c>
      <c r="C1319" s="3" t="s">
        <v>15609</v>
      </c>
      <c r="D1319" s="25" t="s">
        <v>10549</v>
      </c>
      <c r="E1319" s="25" t="s">
        <v>10543</v>
      </c>
      <c r="F1319" s="25" t="s">
        <v>926</v>
      </c>
      <c r="G1319" s="25" t="s">
        <v>10567</v>
      </c>
      <c r="H1319" s="19"/>
      <c r="I1319" s="3" t="s">
        <v>14490</v>
      </c>
      <c r="J1319" s="20" t="s">
        <v>14491</v>
      </c>
      <c r="K1319" s="20" t="s">
        <v>14492</v>
      </c>
      <c r="L1319" s="25" t="s">
        <v>962</v>
      </c>
      <c r="M1319" s="35">
        <f t="shared" si="36"/>
        <v>2.0683825521538877</v>
      </c>
      <c r="N1319" s="35">
        <f t="shared" si="37"/>
        <v>0.84659983744242762</v>
      </c>
      <c r="O1319" s="16">
        <v>18.454999999999998</v>
      </c>
      <c r="P1319" s="16">
        <v>15.624000000000001</v>
      </c>
      <c r="Q1319" s="16">
        <v>38.171999999999997</v>
      </c>
      <c r="R1319" s="3" t="s">
        <v>10566</v>
      </c>
      <c r="S1319" s="19" t="s">
        <v>10652</v>
      </c>
    </row>
    <row r="1320" spans="1:19">
      <c r="A1320" s="19" t="s">
        <v>10902</v>
      </c>
      <c r="B1320" s="19" t="s">
        <v>10905</v>
      </c>
      <c r="C1320" s="3" t="s">
        <v>15609</v>
      </c>
      <c r="D1320" s="25" t="s">
        <v>10549</v>
      </c>
      <c r="E1320" s="25" t="s">
        <v>10544</v>
      </c>
      <c r="F1320" s="25" t="s">
        <v>926</v>
      </c>
      <c r="G1320" s="25" t="s">
        <v>10567</v>
      </c>
      <c r="H1320" s="19"/>
      <c r="I1320" s="3" t="s">
        <v>14490</v>
      </c>
      <c r="J1320" s="20" t="s">
        <v>14491</v>
      </c>
      <c r="K1320" s="20" t="s">
        <v>14492</v>
      </c>
      <c r="L1320" s="25" t="s">
        <v>962</v>
      </c>
      <c r="M1320" s="35">
        <f t="shared" si="36"/>
        <v>2.0689673854155384</v>
      </c>
      <c r="N1320" s="35">
        <f t="shared" si="37"/>
        <v>0.84657059269693358</v>
      </c>
      <c r="O1320" s="16">
        <v>18.457999999999998</v>
      </c>
      <c r="P1320" s="16">
        <v>15.625999999999999</v>
      </c>
      <c r="Q1320" s="16">
        <v>38.189</v>
      </c>
      <c r="R1320" s="3" t="s">
        <v>10566</v>
      </c>
      <c r="S1320" s="19" t="s">
        <v>10652</v>
      </c>
    </row>
    <row r="1321" spans="1:19">
      <c r="A1321" s="19" t="s">
        <v>10902</v>
      </c>
      <c r="B1321" s="19" t="s">
        <v>10905</v>
      </c>
      <c r="C1321" s="3" t="s">
        <v>15609</v>
      </c>
      <c r="D1321" s="25" t="s">
        <v>10549</v>
      </c>
      <c r="E1321" s="25" t="s">
        <v>10545</v>
      </c>
      <c r="F1321" s="25" t="s">
        <v>926</v>
      </c>
      <c r="G1321" s="25" t="s">
        <v>10567</v>
      </c>
      <c r="H1321" s="19"/>
      <c r="I1321" s="3" t="s">
        <v>14490</v>
      </c>
      <c r="J1321" s="20" t="s">
        <v>14491</v>
      </c>
      <c r="K1321" s="20" t="s">
        <v>14492</v>
      </c>
      <c r="L1321" s="25" t="s">
        <v>962</v>
      </c>
      <c r="M1321" s="35">
        <f t="shared" si="36"/>
        <v>2.0684597900205648</v>
      </c>
      <c r="N1321" s="35">
        <f t="shared" si="37"/>
        <v>0.84597900205649956</v>
      </c>
      <c r="O1321" s="16">
        <v>18.478000000000002</v>
      </c>
      <c r="P1321" s="16">
        <v>15.632</v>
      </c>
      <c r="Q1321" s="16">
        <v>38.220999999999997</v>
      </c>
      <c r="R1321" s="3" t="s">
        <v>10566</v>
      </c>
      <c r="S1321" s="19" t="s">
        <v>10652</v>
      </c>
    </row>
    <row r="1322" spans="1:19">
      <c r="A1322" s="19" t="s">
        <v>10902</v>
      </c>
      <c r="B1322" s="19" t="s">
        <v>10905</v>
      </c>
      <c r="C1322" s="3" t="s">
        <v>15609</v>
      </c>
      <c r="D1322" s="25" t="s">
        <v>10549</v>
      </c>
      <c r="E1322" s="25" t="s">
        <v>10546</v>
      </c>
      <c r="F1322" s="25" t="s">
        <v>926</v>
      </c>
      <c r="G1322" s="25" t="s">
        <v>10567</v>
      </c>
      <c r="H1322" s="19"/>
      <c r="I1322" s="3" t="s">
        <v>14490</v>
      </c>
      <c r="J1322" s="20" t="s">
        <v>14491</v>
      </c>
      <c r="K1322" s="20" t="s">
        <v>14492</v>
      </c>
      <c r="L1322" s="25" t="s">
        <v>962</v>
      </c>
      <c r="M1322" s="35">
        <f t="shared" si="36"/>
        <v>2.0701602425292336</v>
      </c>
      <c r="N1322" s="35">
        <f t="shared" si="37"/>
        <v>0.84652446946730187</v>
      </c>
      <c r="O1322" s="16">
        <v>18.472000000000001</v>
      </c>
      <c r="P1322" s="16">
        <v>15.637</v>
      </c>
      <c r="Q1322" s="16">
        <v>38.24</v>
      </c>
      <c r="R1322" s="3" t="s">
        <v>10566</v>
      </c>
      <c r="S1322" s="19" t="s">
        <v>10652</v>
      </c>
    </row>
    <row r="1323" spans="1:19">
      <c r="A1323" s="19" t="s">
        <v>10902</v>
      </c>
      <c r="B1323" s="19" t="s">
        <v>10905</v>
      </c>
      <c r="C1323" s="3" t="s">
        <v>15609</v>
      </c>
      <c r="D1323" s="25" t="s">
        <v>10549</v>
      </c>
      <c r="E1323" s="25" t="s">
        <v>10569</v>
      </c>
      <c r="F1323" s="25" t="s">
        <v>926</v>
      </c>
      <c r="G1323" s="25" t="s">
        <v>10567</v>
      </c>
      <c r="H1323" s="19"/>
      <c r="I1323" s="3" t="s">
        <v>10568</v>
      </c>
      <c r="J1323" s="20" t="s">
        <v>14935</v>
      </c>
      <c r="K1323" s="20" t="s">
        <v>14492</v>
      </c>
      <c r="L1323" s="25" t="s">
        <v>962</v>
      </c>
      <c r="M1323" s="35">
        <f t="shared" si="36"/>
        <v>2.0669879779053391</v>
      </c>
      <c r="N1323" s="35">
        <f t="shared" si="37"/>
        <v>0.84587891259612247</v>
      </c>
      <c r="O1323" s="16">
        <v>18.466000000000001</v>
      </c>
      <c r="P1323" s="16">
        <v>15.62</v>
      </c>
      <c r="Q1323" s="16">
        <v>38.168999999999997</v>
      </c>
      <c r="R1323" s="3" t="s">
        <v>10566</v>
      </c>
      <c r="S1323" s="19" t="s">
        <v>10652</v>
      </c>
    </row>
    <row r="1324" spans="1:19">
      <c r="A1324" s="19" t="s">
        <v>10902</v>
      </c>
      <c r="B1324" s="19" t="s">
        <v>10905</v>
      </c>
      <c r="C1324" s="3" t="s">
        <v>15609</v>
      </c>
      <c r="D1324" s="25" t="s">
        <v>10549</v>
      </c>
      <c r="E1324" s="25" t="s">
        <v>10542</v>
      </c>
      <c r="F1324" s="25" t="s">
        <v>926</v>
      </c>
      <c r="G1324" s="25" t="s">
        <v>10567</v>
      </c>
      <c r="H1324" s="19"/>
      <c r="I1324" s="3" t="s">
        <v>10568</v>
      </c>
      <c r="J1324" s="20" t="s">
        <v>14935</v>
      </c>
      <c r="K1324" s="20" t="s">
        <v>14492</v>
      </c>
      <c r="L1324" s="25" t="s">
        <v>962</v>
      </c>
      <c r="M1324" s="35">
        <f t="shared" si="36"/>
        <v>2.0690327824437822</v>
      </c>
      <c r="N1324" s="35">
        <f t="shared" si="37"/>
        <v>0.84654565158493633</v>
      </c>
      <c r="O1324" s="16">
        <v>18.454999999999998</v>
      </c>
      <c r="P1324" s="16">
        <v>15.622999999999999</v>
      </c>
      <c r="Q1324" s="16">
        <v>38.183999999999997</v>
      </c>
      <c r="R1324" s="3" t="s">
        <v>10566</v>
      </c>
      <c r="S1324" s="19" t="s">
        <v>10652</v>
      </c>
    </row>
    <row r="1325" spans="1:19">
      <c r="A1325" s="19" t="s">
        <v>10902</v>
      </c>
      <c r="B1325" s="51" t="s">
        <v>10905</v>
      </c>
      <c r="C1325" s="19" t="s">
        <v>15609</v>
      </c>
      <c r="D1325" s="25" t="s">
        <v>14534</v>
      </c>
      <c r="E1325" s="25">
        <v>30</v>
      </c>
      <c r="F1325" s="20" t="s">
        <v>1280</v>
      </c>
      <c r="G1325" s="19" t="s">
        <v>1393</v>
      </c>
      <c r="H1325" s="19" t="s">
        <v>1394</v>
      </c>
      <c r="I1325" s="19" t="s">
        <v>1430</v>
      </c>
      <c r="J1325" s="20" t="s">
        <v>1431</v>
      </c>
      <c r="K1325" s="20" t="s">
        <v>1432</v>
      </c>
      <c r="L1325" s="20" t="s">
        <v>962</v>
      </c>
      <c r="M1325" s="38">
        <v>2.0812770559999998</v>
      </c>
      <c r="N1325" s="38">
        <v>0.846915584</v>
      </c>
      <c r="O1325" s="16">
        <v>18.48</v>
      </c>
      <c r="P1325" s="16">
        <v>15.651</v>
      </c>
      <c r="Q1325" s="16">
        <v>38.462000000000003</v>
      </c>
      <c r="R1325" s="19" t="s">
        <v>9404</v>
      </c>
      <c r="S1325" s="19" t="s">
        <v>10663</v>
      </c>
    </row>
    <row r="1326" spans="1:19">
      <c r="A1326" s="19" t="s">
        <v>10902</v>
      </c>
      <c r="B1326" s="49" t="s">
        <v>10905</v>
      </c>
      <c r="C1326" s="19" t="s">
        <v>15609</v>
      </c>
      <c r="D1326" s="25" t="s">
        <v>15165</v>
      </c>
      <c r="E1326" s="25">
        <v>3</v>
      </c>
      <c r="F1326" s="20" t="s">
        <v>1280</v>
      </c>
      <c r="G1326" s="19" t="s">
        <v>1411</v>
      </c>
      <c r="H1326" s="19" t="s">
        <v>1394</v>
      </c>
      <c r="I1326" s="19" t="s">
        <v>1528</v>
      </c>
      <c r="J1326" s="20" t="s">
        <v>1529</v>
      </c>
      <c r="K1326" s="20" t="s">
        <v>1530</v>
      </c>
      <c r="L1326" s="20" t="s">
        <v>962</v>
      </c>
      <c r="M1326" s="38">
        <v>2.0919171599999999</v>
      </c>
      <c r="N1326" s="38">
        <v>0.85220416399999999</v>
      </c>
      <c r="O1326" s="16">
        <v>18.396999999999998</v>
      </c>
      <c r="P1326" s="16">
        <v>15.678000000000001</v>
      </c>
      <c r="Q1326" s="16">
        <v>38.484999999999999</v>
      </c>
      <c r="R1326" s="19" t="s">
        <v>9404</v>
      </c>
      <c r="S1326" s="19" t="s">
        <v>10663</v>
      </c>
    </row>
    <row r="1327" spans="1:19">
      <c r="A1327" s="19" t="s">
        <v>10902</v>
      </c>
      <c r="B1327" s="19" t="s">
        <v>10905</v>
      </c>
      <c r="C1327" s="19" t="s">
        <v>17020</v>
      </c>
      <c r="D1327" s="25" t="s">
        <v>12085</v>
      </c>
      <c r="E1327" s="25" t="s">
        <v>7228</v>
      </c>
      <c r="F1327" s="20" t="s">
        <v>15692</v>
      </c>
      <c r="G1327" s="19" t="s">
        <v>7128</v>
      </c>
      <c r="H1327" s="19"/>
      <c r="I1327" s="19" t="s">
        <v>7229</v>
      </c>
      <c r="J1327" s="20" t="s">
        <v>7230</v>
      </c>
      <c r="K1327" s="20" t="s">
        <v>7231</v>
      </c>
      <c r="L1327" s="20" t="s">
        <v>962</v>
      </c>
      <c r="M1327" s="38">
        <v>2.10439</v>
      </c>
      <c r="N1327" s="38">
        <v>0.86170000000000002</v>
      </c>
      <c r="O1327" s="16">
        <v>18.158999999999999</v>
      </c>
      <c r="P1327" s="16">
        <v>15.648</v>
      </c>
      <c r="Q1327" s="16">
        <v>38.213999999999999</v>
      </c>
      <c r="R1327" s="19" t="s">
        <v>36</v>
      </c>
      <c r="S1327" s="19" t="s">
        <v>15298</v>
      </c>
    </row>
    <row r="1328" spans="1:19">
      <c r="A1328" s="19" t="s">
        <v>10902</v>
      </c>
      <c r="B1328" s="19" t="s">
        <v>10905</v>
      </c>
      <c r="C1328" s="19" t="s">
        <v>17020</v>
      </c>
      <c r="D1328" s="3" t="s">
        <v>12040</v>
      </c>
      <c r="E1328" s="25" t="s">
        <v>7345</v>
      </c>
      <c r="F1328" s="20" t="s">
        <v>15693</v>
      </c>
      <c r="G1328" s="19" t="s">
        <v>7311</v>
      </c>
      <c r="H1328" s="19"/>
      <c r="I1328" s="19" t="s">
        <v>7346</v>
      </c>
      <c r="J1328" s="20" t="s">
        <v>7347</v>
      </c>
      <c r="K1328" s="20" t="s">
        <v>7348</v>
      </c>
      <c r="L1328" s="20" t="s">
        <v>962</v>
      </c>
      <c r="M1328" s="38">
        <v>2.0910199999999999</v>
      </c>
      <c r="N1328" s="38">
        <v>0.85197999999999996</v>
      </c>
      <c r="O1328" s="16">
        <v>18.324999999999999</v>
      </c>
      <c r="P1328" s="16">
        <f>N1328*O1328</f>
        <v>15.612533499999998</v>
      </c>
      <c r="Q1328" s="16">
        <f>O1328*M1328</f>
        <v>38.317941499999996</v>
      </c>
      <c r="R1328" s="19" t="s">
        <v>36</v>
      </c>
      <c r="S1328" s="19" t="s">
        <v>15298</v>
      </c>
    </row>
    <row r="1329" spans="1:19">
      <c r="A1329" s="19" t="s">
        <v>10904</v>
      </c>
      <c r="B1329" s="19" t="s">
        <v>10905</v>
      </c>
      <c r="C1329" s="19" t="s">
        <v>17020</v>
      </c>
      <c r="D1329" s="3" t="s">
        <v>11926</v>
      </c>
      <c r="E1329" s="25" t="s">
        <v>763</v>
      </c>
      <c r="F1329" s="20" t="s">
        <v>739</v>
      </c>
      <c r="G1329" s="19" t="s">
        <v>748</v>
      </c>
      <c r="H1329" s="19" t="s">
        <v>760</v>
      </c>
      <c r="I1329" s="19" t="s">
        <v>760</v>
      </c>
      <c r="J1329" s="20" t="s">
        <v>761</v>
      </c>
      <c r="K1329" s="20" t="s">
        <v>762</v>
      </c>
      <c r="L1329" s="20" t="s">
        <v>962</v>
      </c>
      <c r="M1329" s="38">
        <v>2.0832000000000002</v>
      </c>
      <c r="N1329" s="38">
        <v>0.83762000000000003</v>
      </c>
      <c r="O1329" s="16">
        <v>18.698</v>
      </c>
      <c r="P1329" s="16">
        <v>15.662000000000001</v>
      </c>
      <c r="Q1329" s="16">
        <v>38.951999999999998</v>
      </c>
      <c r="R1329" s="19" t="s">
        <v>36</v>
      </c>
      <c r="S1329" s="19" t="s">
        <v>15298</v>
      </c>
    </row>
    <row r="1330" spans="1:19">
      <c r="A1330" s="19" t="s">
        <v>10904</v>
      </c>
      <c r="B1330" s="19" t="s">
        <v>10905</v>
      </c>
      <c r="C1330" s="19" t="s">
        <v>17020</v>
      </c>
      <c r="D1330" s="3" t="s">
        <v>11926</v>
      </c>
      <c r="E1330" s="25" t="s">
        <v>765</v>
      </c>
      <c r="F1330" s="20" t="s">
        <v>739</v>
      </c>
      <c r="G1330" s="19" t="s">
        <v>748</v>
      </c>
      <c r="H1330" s="19" t="s">
        <v>760</v>
      </c>
      <c r="I1330" s="19" t="s">
        <v>760</v>
      </c>
      <c r="J1330" s="20" t="s">
        <v>761</v>
      </c>
      <c r="K1330" s="20" t="s">
        <v>762</v>
      </c>
      <c r="L1330" s="20" t="s">
        <v>962</v>
      </c>
      <c r="M1330" s="38">
        <v>2.0840200000000002</v>
      </c>
      <c r="N1330" s="38">
        <v>0.83784000000000003</v>
      </c>
      <c r="O1330" s="16">
        <v>18.721</v>
      </c>
      <c r="P1330" s="16">
        <v>15.685</v>
      </c>
      <c r="Q1330" s="16">
        <v>39.015000000000001</v>
      </c>
      <c r="R1330" s="19" t="s">
        <v>36</v>
      </c>
      <c r="S1330" s="19" t="s">
        <v>15298</v>
      </c>
    </row>
    <row r="1331" spans="1:19">
      <c r="A1331" s="19" t="s">
        <v>10904</v>
      </c>
      <c r="B1331" s="19" t="s">
        <v>10905</v>
      </c>
      <c r="C1331" s="19" t="s">
        <v>17020</v>
      </c>
      <c r="D1331" s="3" t="s">
        <v>11926</v>
      </c>
      <c r="E1331" s="25" t="s">
        <v>767</v>
      </c>
      <c r="F1331" s="20" t="s">
        <v>739</v>
      </c>
      <c r="G1331" s="19" t="s">
        <v>748</v>
      </c>
      <c r="H1331" s="19" t="s">
        <v>760</v>
      </c>
      <c r="I1331" s="19" t="s">
        <v>760</v>
      </c>
      <c r="J1331" s="20" t="s">
        <v>761</v>
      </c>
      <c r="K1331" s="20" t="s">
        <v>762</v>
      </c>
      <c r="L1331" s="20" t="s">
        <v>962</v>
      </c>
      <c r="M1331" s="38">
        <v>2.0844800000000001</v>
      </c>
      <c r="N1331" s="38">
        <v>0.83782000000000001</v>
      </c>
      <c r="O1331" s="16">
        <v>18.731000000000002</v>
      </c>
      <c r="P1331" s="16">
        <v>15.693</v>
      </c>
      <c r="Q1331" s="16">
        <v>39.043999999999997</v>
      </c>
      <c r="R1331" s="19" t="s">
        <v>36</v>
      </c>
      <c r="S1331" s="19" t="s">
        <v>15298</v>
      </c>
    </row>
    <row r="1332" spans="1:19">
      <c r="A1332" s="19" t="s">
        <v>10904</v>
      </c>
      <c r="B1332" s="19" t="s">
        <v>10905</v>
      </c>
      <c r="C1332" s="19" t="s">
        <v>17020</v>
      </c>
      <c r="D1332" s="3" t="s">
        <v>11926</v>
      </c>
      <c r="E1332" s="25" t="s">
        <v>766</v>
      </c>
      <c r="F1332" s="20" t="s">
        <v>739</v>
      </c>
      <c r="G1332" s="19" t="s">
        <v>748</v>
      </c>
      <c r="H1332" s="19" t="s">
        <v>760</v>
      </c>
      <c r="I1332" s="19" t="s">
        <v>760</v>
      </c>
      <c r="J1332" s="20" t="s">
        <v>761</v>
      </c>
      <c r="K1332" s="20" t="s">
        <v>762</v>
      </c>
      <c r="L1332" s="20" t="s">
        <v>962</v>
      </c>
      <c r="M1332" s="38">
        <v>2.0844200000000002</v>
      </c>
      <c r="N1332" s="38">
        <v>0.83797999999999995</v>
      </c>
      <c r="O1332" s="16">
        <v>18.736999999999998</v>
      </c>
      <c r="P1332" s="16">
        <v>15.701000000000001</v>
      </c>
      <c r="Q1332" s="16">
        <v>39.055999999999997</v>
      </c>
      <c r="R1332" s="19" t="s">
        <v>36</v>
      </c>
      <c r="S1332" s="19" t="s">
        <v>15298</v>
      </c>
    </row>
    <row r="1333" spans="1:19">
      <c r="A1333" s="19" t="s">
        <v>10904</v>
      </c>
      <c r="B1333" s="19" t="s">
        <v>10905</v>
      </c>
      <c r="C1333" s="19" t="s">
        <v>17020</v>
      </c>
      <c r="D1333" s="3" t="s">
        <v>11926</v>
      </c>
      <c r="E1333" s="25" t="s">
        <v>759</v>
      </c>
      <c r="F1333" s="20" t="s">
        <v>739</v>
      </c>
      <c r="G1333" s="19" t="s">
        <v>748</v>
      </c>
      <c r="H1333" s="19" t="s">
        <v>760</v>
      </c>
      <c r="I1333" s="19" t="s">
        <v>760</v>
      </c>
      <c r="J1333" s="20" t="s">
        <v>761</v>
      </c>
      <c r="K1333" s="20" t="s">
        <v>762</v>
      </c>
      <c r="L1333" s="20" t="s">
        <v>962</v>
      </c>
      <c r="M1333" s="38">
        <v>2.08508</v>
      </c>
      <c r="N1333" s="38">
        <v>0.83804000000000001</v>
      </c>
      <c r="O1333" s="16">
        <v>18.731000000000002</v>
      </c>
      <c r="P1333" s="16">
        <v>15.696999999999999</v>
      </c>
      <c r="Q1333" s="16">
        <v>39.055999999999997</v>
      </c>
      <c r="R1333" s="19" t="s">
        <v>36</v>
      </c>
      <c r="S1333" s="19" t="s">
        <v>15298</v>
      </c>
    </row>
    <row r="1334" spans="1:19">
      <c r="A1334" s="19" t="s">
        <v>10904</v>
      </c>
      <c r="B1334" s="19" t="s">
        <v>10905</v>
      </c>
      <c r="C1334" s="19" t="s">
        <v>17020</v>
      </c>
      <c r="D1334" s="3" t="s">
        <v>11926</v>
      </c>
      <c r="E1334" s="25" t="s">
        <v>768</v>
      </c>
      <c r="F1334" s="20" t="s">
        <v>739</v>
      </c>
      <c r="G1334" s="19" t="s">
        <v>748</v>
      </c>
      <c r="H1334" s="19" t="s">
        <v>760</v>
      </c>
      <c r="I1334" s="19" t="s">
        <v>760</v>
      </c>
      <c r="J1334" s="20" t="s">
        <v>761</v>
      </c>
      <c r="K1334" s="20" t="s">
        <v>762</v>
      </c>
      <c r="L1334" s="20" t="s">
        <v>962</v>
      </c>
      <c r="M1334" s="38">
        <v>2.08561</v>
      </c>
      <c r="N1334" s="38">
        <v>0.83792999999999995</v>
      </c>
      <c r="O1334" s="16">
        <v>18.742999999999999</v>
      </c>
      <c r="P1334" s="16">
        <v>15.705</v>
      </c>
      <c r="Q1334" s="16">
        <v>39.091000000000001</v>
      </c>
      <c r="R1334" s="19" t="s">
        <v>36</v>
      </c>
      <c r="S1334" s="19" t="s">
        <v>15298</v>
      </c>
    </row>
    <row r="1335" spans="1:19">
      <c r="A1335" s="19" t="s">
        <v>10904</v>
      </c>
      <c r="B1335" s="19" t="s">
        <v>10905</v>
      </c>
      <c r="C1335" s="19" t="s">
        <v>17020</v>
      </c>
      <c r="D1335" s="3" t="s">
        <v>11926</v>
      </c>
      <c r="E1335" s="25" t="s">
        <v>769</v>
      </c>
      <c r="F1335" s="20" t="s">
        <v>739</v>
      </c>
      <c r="G1335" s="19" t="s">
        <v>748</v>
      </c>
      <c r="H1335" s="19" t="s">
        <v>760</v>
      </c>
      <c r="I1335" s="19" t="s">
        <v>760</v>
      </c>
      <c r="J1335" s="20" t="s">
        <v>761</v>
      </c>
      <c r="K1335" s="20" t="s">
        <v>762</v>
      </c>
      <c r="L1335" s="20" t="s">
        <v>962</v>
      </c>
      <c r="M1335" s="38">
        <v>2.0861000000000001</v>
      </c>
      <c r="N1335" s="38">
        <v>0.83813000000000004</v>
      </c>
      <c r="O1335" s="16">
        <v>18.757999999999999</v>
      </c>
      <c r="P1335" s="16">
        <v>15.722</v>
      </c>
      <c r="Q1335" s="16">
        <v>39.131</v>
      </c>
      <c r="R1335" s="19" t="s">
        <v>36</v>
      </c>
      <c r="S1335" s="19" t="s">
        <v>15298</v>
      </c>
    </row>
    <row r="1336" spans="1:19">
      <c r="A1336" s="3" t="s">
        <v>17393</v>
      </c>
      <c r="B1336" s="19" t="s">
        <v>10905</v>
      </c>
      <c r="C1336" s="19" t="s">
        <v>17020</v>
      </c>
      <c r="D1336" s="25" t="s">
        <v>5967</v>
      </c>
      <c r="E1336" s="25" t="s">
        <v>5968</v>
      </c>
      <c r="F1336" s="20" t="s">
        <v>141</v>
      </c>
      <c r="G1336" s="19" t="s">
        <v>5722</v>
      </c>
      <c r="H1336" s="19"/>
      <c r="I1336" s="19" t="s">
        <v>5969</v>
      </c>
      <c r="J1336" s="20" t="s">
        <v>5970</v>
      </c>
      <c r="K1336" s="20" t="s">
        <v>5971</v>
      </c>
      <c r="L1336" s="20" t="s">
        <v>962</v>
      </c>
      <c r="M1336" s="38">
        <v>2.0820927259999999</v>
      </c>
      <c r="N1336" s="38">
        <v>0.83661207999999998</v>
      </c>
      <c r="O1336" s="16">
        <v>18.808</v>
      </c>
      <c r="P1336" s="16">
        <v>15.734999999999999</v>
      </c>
      <c r="Q1336" s="16">
        <v>39.159999999999997</v>
      </c>
      <c r="R1336" s="19" t="s">
        <v>9425</v>
      </c>
      <c r="S1336" s="19" t="s">
        <v>10638</v>
      </c>
    </row>
    <row r="1337" spans="1:19">
      <c r="A1337" s="3" t="s">
        <v>17393</v>
      </c>
      <c r="B1337" s="19" t="s">
        <v>10905</v>
      </c>
      <c r="C1337" s="19" t="s">
        <v>17020</v>
      </c>
      <c r="D1337" s="25" t="s">
        <v>5967</v>
      </c>
      <c r="E1337" s="25" t="s">
        <v>5972</v>
      </c>
      <c r="F1337" s="20" t="s">
        <v>141</v>
      </c>
      <c r="G1337" s="19" t="s">
        <v>5722</v>
      </c>
      <c r="H1337" s="19"/>
      <c r="I1337" s="19" t="s">
        <v>5969</v>
      </c>
      <c r="J1337" s="20" t="s">
        <v>5970</v>
      </c>
      <c r="K1337" s="20" t="s">
        <v>5971</v>
      </c>
      <c r="L1337" s="20" t="s">
        <v>962</v>
      </c>
      <c r="M1337" s="38">
        <v>2.084383474</v>
      </c>
      <c r="N1337" s="38">
        <v>0.83623119099999998</v>
      </c>
      <c r="O1337" s="16">
        <v>18.806999999999999</v>
      </c>
      <c r="P1337" s="16">
        <v>15.727</v>
      </c>
      <c r="Q1337" s="16">
        <v>39.201000000000001</v>
      </c>
      <c r="R1337" s="19" t="s">
        <v>9425</v>
      </c>
      <c r="S1337" s="19" t="s">
        <v>10638</v>
      </c>
    </row>
    <row r="1338" spans="1:19">
      <c r="A1338" s="19" t="s">
        <v>10902</v>
      </c>
      <c r="B1338" s="19" t="s">
        <v>10905</v>
      </c>
      <c r="C1338" s="19" t="s">
        <v>17020</v>
      </c>
      <c r="D1338" s="3" t="s">
        <v>12661</v>
      </c>
      <c r="E1338" s="25" t="s">
        <v>5004</v>
      </c>
      <c r="F1338" s="20" t="s">
        <v>2203</v>
      </c>
      <c r="G1338" s="19" t="s">
        <v>4746</v>
      </c>
      <c r="H1338" s="19"/>
      <c r="I1338" s="19" t="s">
        <v>5005</v>
      </c>
      <c r="J1338" s="20" t="s">
        <v>5006</v>
      </c>
      <c r="K1338" s="20" t="s">
        <v>5007</v>
      </c>
      <c r="L1338" s="20" t="s">
        <v>962</v>
      </c>
      <c r="M1338" s="38">
        <v>2.0777899999999998</v>
      </c>
      <c r="N1338" s="38">
        <v>0.83936999999999995</v>
      </c>
      <c r="O1338" s="16">
        <v>18.667999999999999</v>
      </c>
      <c r="P1338" s="16">
        <v>15.669</v>
      </c>
      <c r="Q1338" s="16">
        <v>38.787999999999997</v>
      </c>
      <c r="R1338" s="19" t="s">
        <v>36</v>
      </c>
      <c r="S1338" s="19" t="s">
        <v>15298</v>
      </c>
    </row>
    <row r="1339" spans="1:19">
      <c r="A1339" s="19" t="s">
        <v>10902</v>
      </c>
      <c r="B1339" s="19" t="s">
        <v>10905</v>
      </c>
      <c r="C1339" s="19" t="s">
        <v>17020</v>
      </c>
      <c r="D1339" s="3" t="s">
        <v>12661</v>
      </c>
      <c r="E1339" s="25" t="s">
        <v>5008</v>
      </c>
      <c r="F1339" s="20" t="s">
        <v>2203</v>
      </c>
      <c r="G1339" s="19" t="s">
        <v>4746</v>
      </c>
      <c r="H1339" s="19"/>
      <c r="I1339" s="19" t="s">
        <v>5005</v>
      </c>
      <c r="J1339" s="20" t="s">
        <v>5006</v>
      </c>
      <c r="K1339" s="20" t="s">
        <v>5007</v>
      </c>
      <c r="L1339" s="20" t="s">
        <v>962</v>
      </c>
      <c r="M1339" s="38">
        <v>2.0789300000000002</v>
      </c>
      <c r="N1339" s="38">
        <v>0.83957000000000004</v>
      </c>
      <c r="O1339" s="16">
        <v>18.666</v>
      </c>
      <c r="P1339" s="16">
        <v>15.670999999999999</v>
      </c>
      <c r="Q1339" s="16">
        <v>38.805</v>
      </c>
      <c r="R1339" s="19" t="s">
        <v>36</v>
      </c>
      <c r="S1339" s="19" t="s">
        <v>15298</v>
      </c>
    </row>
    <row r="1340" spans="1:19">
      <c r="A1340" s="19" t="s">
        <v>10902</v>
      </c>
      <c r="B1340" s="19" t="s">
        <v>10905</v>
      </c>
      <c r="C1340" s="19" t="s">
        <v>17020</v>
      </c>
      <c r="D1340" s="3" t="s">
        <v>12661</v>
      </c>
      <c r="E1340" s="25" t="s">
        <v>5009</v>
      </c>
      <c r="F1340" s="20" t="s">
        <v>2203</v>
      </c>
      <c r="G1340" s="19" t="s">
        <v>4746</v>
      </c>
      <c r="H1340" s="19"/>
      <c r="I1340" s="19" t="s">
        <v>5005</v>
      </c>
      <c r="J1340" s="20" t="s">
        <v>5006</v>
      </c>
      <c r="K1340" s="20" t="s">
        <v>5007</v>
      </c>
      <c r="L1340" s="20" t="s">
        <v>962</v>
      </c>
      <c r="M1340" s="38">
        <v>2.08263</v>
      </c>
      <c r="N1340" s="38">
        <v>0.84064000000000005</v>
      </c>
      <c r="O1340" s="16">
        <v>18.655000000000001</v>
      </c>
      <c r="P1340" s="16">
        <v>15.682</v>
      </c>
      <c r="Q1340" s="16">
        <v>38.850999999999999</v>
      </c>
      <c r="R1340" s="19" t="s">
        <v>36</v>
      </c>
      <c r="S1340" s="19" t="s">
        <v>15298</v>
      </c>
    </row>
    <row r="1341" spans="1:19">
      <c r="A1341" s="19" t="s">
        <v>10904</v>
      </c>
      <c r="B1341" s="19" t="s">
        <v>10905</v>
      </c>
      <c r="C1341" s="19" t="s">
        <v>15609</v>
      </c>
      <c r="D1341" s="3" t="s">
        <v>13597</v>
      </c>
      <c r="E1341" s="25">
        <v>69</v>
      </c>
      <c r="F1341" s="25" t="s">
        <v>1280</v>
      </c>
      <c r="G1341" s="3" t="s">
        <v>10311</v>
      </c>
      <c r="H1341" s="3" t="s">
        <v>13555</v>
      </c>
      <c r="I1341" s="3" t="s">
        <v>13565</v>
      </c>
      <c r="J1341" s="20" t="s">
        <v>13649</v>
      </c>
      <c r="K1341" s="20" t="s">
        <v>13650</v>
      </c>
      <c r="L1341" s="25" t="s">
        <v>962</v>
      </c>
      <c r="M1341" s="38">
        <f>Q1341/O1341</f>
        <v>2.1991621376811592</v>
      </c>
      <c r="N1341" s="38">
        <f>P1341/O1341</f>
        <v>0.8815670289855071</v>
      </c>
      <c r="O1341" s="16">
        <v>17.664000000000001</v>
      </c>
      <c r="P1341" s="16">
        <v>15.571999999999999</v>
      </c>
      <c r="Q1341" s="16">
        <v>38.845999999999997</v>
      </c>
      <c r="R1341" s="3" t="s">
        <v>13583</v>
      </c>
      <c r="S1341" s="16" t="s">
        <v>15276</v>
      </c>
    </row>
    <row r="1342" spans="1:19">
      <c r="A1342" s="49" t="s">
        <v>10904</v>
      </c>
      <c r="B1342" s="49" t="s">
        <v>10905</v>
      </c>
      <c r="C1342" s="3" t="s">
        <v>15609</v>
      </c>
      <c r="D1342" s="66" t="s">
        <v>15424</v>
      </c>
      <c r="E1342" s="3"/>
      <c r="F1342" s="66" t="s">
        <v>8182</v>
      </c>
      <c r="G1342" s="3" t="s">
        <v>15429</v>
      </c>
      <c r="H1342" s="3"/>
      <c r="I1342" s="71" t="s">
        <v>15422</v>
      </c>
      <c r="J1342" s="25" t="s">
        <v>15449</v>
      </c>
      <c r="K1342" s="25" t="s">
        <v>15450</v>
      </c>
      <c r="L1342" s="3" t="s">
        <v>962</v>
      </c>
      <c r="M1342" s="35">
        <f>Q1342/O1342</f>
        <v>2.1159052453468696</v>
      </c>
      <c r="N1342" s="35">
        <f>P1342/O1342</f>
        <v>0.87535250987027635</v>
      </c>
      <c r="O1342" s="151">
        <v>17.73</v>
      </c>
      <c r="P1342" s="151">
        <v>15.52</v>
      </c>
      <c r="Q1342" s="151">
        <v>37.515000000000001</v>
      </c>
      <c r="R1342" s="3" t="s">
        <v>15437</v>
      </c>
      <c r="S1342" s="49" t="s">
        <v>15720</v>
      </c>
    </row>
    <row r="1343" spans="1:19">
      <c r="A1343" s="49" t="s">
        <v>10904</v>
      </c>
      <c r="B1343" s="49" t="s">
        <v>10905</v>
      </c>
      <c r="C1343" s="3" t="s">
        <v>15609</v>
      </c>
      <c r="D1343" s="66" t="s">
        <v>15426</v>
      </c>
      <c r="E1343" s="3"/>
      <c r="F1343" s="66" t="s">
        <v>8182</v>
      </c>
      <c r="G1343" s="3" t="s">
        <v>15429</v>
      </c>
      <c r="H1343" s="3"/>
      <c r="I1343" s="71" t="s">
        <v>15422</v>
      </c>
      <c r="J1343" s="25" t="s">
        <v>15449</v>
      </c>
      <c r="K1343" s="25" t="s">
        <v>15450</v>
      </c>
      <c r="L1343" s="3" t="s">
        <v>962</v>
      </c>
      <c r="M1343" s="35">
        <f>Q1343/O1343</f>
        <v>2.1180390827967921</v>
      </c>
      <c r="N1343" s="35">
        <f>P1343/O1343</f>
        <v>0.87653902631876202</v>
      </c>
      <c r="O1343" s="151">
        <v>17.706</v>
      </c>
      <c r="P1343" s="151">
        <v>15.52</v>
      </c>
      <c r="Q1343" s="151">
        <v>37.502000000000002</v>
      </c>
      <c r="R1343" s="3" t="s">
        <v>15437</v>
      </c>
      <c r="S1343" s="49" t="s">
        <v>15720</v>
      </c>
    </row>
    <row r="1344" spans="1:19">
      <c r="A1344" s="19" t="s">
        <v>10902</v>
      </c>
      <c r="B1344" s="19" t="s">
        <v>10905</v>
      </c>
      <c r="C1344" s="3" t="s">
        <v>15609</v>
      </c>
      <c r="D1344" s="67" t="s">
        <v>15432</v>
      </c>
      <c r="E1344" s="3"/>
      <c r="F1344" s="67" t="s">
        <v>8182</v>
      </c>
      <c r="G1344" s="3" t="s">
        <v>15436</v>
      </c>
      <c r="H1344" s="3"/>
      <c r="I1344" s="70" t="s">
        <v>15431</v>
      </c>
      <c r="J1344" s="25" t="s">
        <v>8997</v>
      </c>
      <c r="K1344" s="25" t="s">
        <v>8998</v>
      </c>
      <c r="L1344" s="3" t="s">
        <v>962</v>
      </c>
      <c r="M1344" s="35">
        <f>Q1344/O1344</f>
        <v>2.1333562664832013</v>
      </c>
      <c r="N1344" s="35">
        <f>P1344/O1344</f>
        <v>0.88785689714482285</v>
      </c>
      <c r="O1344" s="151">
        <v>17.442</v>
      </c>
      <c r="P1344" s="151">
        <v>15.486000000000001</v>
      </c>
      <c r="Q1344" s="151">
        <v>37.21</v>
      </c>
      <c r="R1344" s="3" t="s">
        <v>15437</v>
      </c>
      <c r="S1344" s="49" t="s">
        <v>15720</v>
      </c>
    </row>
    <row r="1345" spans="1:19">
      <c r="A1345" s="19" t="s">
        <v>10902</v>
      </c>
      <c r="B1345" s="19" t="s">
        <v>10905</v>
      </c>
      <c r="C1345" s="19" t="s">
        <v>15609</v>
      </c>
      <c r="D1345" s="25" t="s">
        <v>15790</v>
      </c>
      <c r="E1345" s="25" t="s">
        <v>3406</v>
      </c>
      <c r="F1345" s="20" t="s">
        <v>1835</v>
      </c>
      <c r="G1345" s="19" t="s">
        <v>16984</v>
      </c>
      <c r="H1345" s="19"/>
      <c r="I1345" s="19" t="s">
        <v>14415</v>
      </c>
      <c r="J1345" s="20" t="s">
        <v>3407</v>
      </c>
      <c r="K1345" s="20" t="s">
        <v>3408</v>
      </c>
      <c r="L1345" s="20" t="s">
        <v>962</v>
      </c>
      <c r="M1345" s="38">
        <v>2.0829268289999998</v>
      </c>
      <c r="N1345" s="38">
        <v>0.84823848199999996</v>
      </c>
      <c r="O1345" s="16">
        <v>18.45</v>
      </c>
      <c r="P1345" s="16">
        <v>15.65</v>
      </c>
      <c r="Q1345" s="16">
        <v>38.43</v>
      </c>
      <c r="R1345" s="19" t="s">
        <v>340</v>
      </c>
      <c r="S1345" s="19" t="s">
        <v>9458</v>
      </c>
    </row>
    <row r="1346" spans="1:19">
      <c r="A1346" s="19" t="s">
        <v>10902</v>
      </c>
      <c r="B1346" s="19" t="s">
        <v>10905</v>
      </c>
      <c r="C1346" s="19" t="s">
        <v>15609</v>
      </c>
      <c r="D1346" s="3" t="s">
        <v>13586</v>
      </c>
      <c r="E1346" s="25">
        <v>10</v>
      </c>
      <c r="F1346" s="25" t="s">
        <v>1280</v>
      </c>
      <c r="G1346" s="3" t="s">
        <v>10311</v>
      </c>
      <c r="H1346" s="3" t="s">
        <v>13555</v>
      </c>
      <c r="I1346" s="3" t="s">
        <v>13557</v>
      </c>
      <c r="J1346" s="20" t="s">
        <v>13633</v>
      </c>
      <c r="K1346" s="20" t="s">
        <v>13634</v>
      </c>
      <c r="L1346" s="25" t="s">
        <v>962</v>
      </c>
      <c r="M1346" s="38">
        <f t="shared" ref="M1346:M1355" si="38">Q1346/O1346</f>
        <v>2.1135749351867172</v>
      </c>
      <c r="N1346" s="38">
        <f t="shared" ref="N1346:N1355" si="39">P1346/O1346</f>
        <v>0.85763141927298792</v>
      </c>
      <c r="O1346" s="16">
        <v>18.129000000000001</v>
      </c>
      <c r="P1346" s="16">
        <v>15.548</v>
      </c>
      <c r="Q1346" s="16">
        <v>38.317</v>
      </c>
      <c r="R1346" s="3" t="s">
        <v>13583</v>
      </c>
      <c r="S1346" s="16" t="s">
        <v>15276</v>
      </c>
    </row>
    <row r="1347" spans="1:19">
      <c r="A1347" s="19" t="s">
        <v>10902</v>
      </c>
      <c r="B1347" s="19" t="s">
        <v>10905</v>
      </c>
      <c r="C1347" s="19" t="s">
        <v>15609</v>
      </c>
      <c r="D1347" s="3" t="s">
        <v>13609</v>
      </c>
      <c r="E1347" s="25">
        <v>62</v>
      </c>
      <c r="F1347" s="25" t="s">
        <v>1280</v>
      </c>
      <c r="G1347" s="3" t="s">
        <v>10311</v>
      </c>
      <c r="H1347" s="3" t="s">
        <v>13576</v>
      </c>
      <c r="I1347" s="3" t="s">
        <v>13581</v>
      </c>
      <c r="J1347" s="20" t="s">
        <v>13623</v>
      </c>
      <c r="K1347" s="20" t="s">
        <v>13624</v>
      </c>
      <c r="L1347" s="25" t="s">
        <v>962</v>
      </c>
      <c r="M1347" s="38">
        <f t="shared" si="38"/>
        <v>2.0998578924355051</v>
      </c>
      <c r="N1347" s="38">
        <f t="shared" si="39"/>
        <v>0.84909269785745523</v>
      </c>
      <c r="O1347" s="16">
        <v>18.295999999999999</v>
      </c>
      <c r="P1347" s="16">
        <v>15.535</v>
      </c>
      <c r="Q1347" s="16">
        <v>38.418999999999997</v>
      </c>
      <c r="R1347" s="3" t="s">
        <v>13583</v>
      </c>
      <c r="S1347" s="16" t="s">
        <v>15276</v>
      </c>
    </row>
    <row r="1348" spans="1:19">
      <c r="A1348" s="19" t="s">
        <v>10902</v>
      </c>
      <c r="B1348" s="19" t="s">
        <v>10905</v>
      </c>
      <c r="C1348" s="19" t="s">
        <v>15609</v>
      </c>
      <c r="D1348" s="3" t="s">
        <v>13604</v>
      </c>
      <c r="E1348" s="25">
        <v>52</v>
      </c>
      <c r="F1348" s="25" t="s">
        <v>1280</v>
      </c>
      <c r="G1348" s="3" t="s">
        <v>10311</v>
      </c>
      <c r="H1348" s="3" t="s">
        <v>13576</v>
      </c>
      <c r="I1348" s="3" t="s">
        <v>10385</v>
      </c>
      <c r="J1348" s="20" t="s">
        <v>10872</v>
      </c>
      <c r="K1348" s="20" t="s">
        <v>10873</v>
      </c>
      <c r="L1348" s="25" t="s">
        <v>962</v>
      </c>
      <c r="M1348" s="38">
        <f t="shared" si="38"/>
        <v>2.0941189331001313</v>
      </c>
      <c r="N1348" s="38">
        <f t="shared" si="39"/>
        <v>0.84952995190205505</v>
      </c>
      <c r="O1348" s="16">
        <v>18.295999999999999</v>
      </c>
      <c r="P1348" s="16">
        <v>15.542999999999999</v>
      </c>
      <c r="Q1348" s="16">
        <v>38.314</v>
      </c>
      <c r="R1348" s="3" t="s">
        <v>13583</v>
      </c>
      <c r="S1348" s="16" t="s">
        <v>15276</v>
      </c>
    </row>
    <row r="1349" spans="1:19">
      <c r="A1349" s="19" t="s">
        <v>10902</v>
      </c>
      <c r="B1349" s="19" t="s">
        <v>10905</v>
      </c>
      <c r="C1349" s="19" t="s">
        <v>15609</v>
      </c>
      <c r="D1349" s="3" t="s">
        <v>13604</v>
      </c>
      <c r="E1349" s="25">
        <v>50</v>
      </c>
      <c r="F1349" s="25" t="s">
        <v>1280</v>
      </c>
      <c r="G1349" s="3" t="s">
        <v>10311</v>
      </c>
      <c r="H1349" s="3" t="s">
        <v>13576</v>
      </c>
      <c r="I1349" s="3" t="s">
        <v>10385</v>
      </c>
      <c r="J1349" s="20" t="s">
        <v>10872</v>
      </c>
      <c r="K1349" s="20" t="s">
        <v>10873</v>
      </c>
      <c r="L1349" s="25" t="s">
        <v>962</v>
      </c>
      <c r="M1349" s="38">
        <f t="shared" si="38"/>
        <v>2.0997705168834009</v>
      </c>
      <c r="N1349" s="38">
        <f t="shared" si="39"/>
        <v>0.85395038793574474</v>
      </c>
      <c r="O1349" s="16">
        <v>18.302</v>
      </c>
      <c r="P1349" s="16">
        <v>15.629</v>
      </c>
      <c r="Q1349" s="16">
        <v>38.43</v>
      </c>
      <c r="R1349" s="3" t="s">
        <v>13583</v>
      </c>
      <c r="S1349" s="16" t="s">
        <v>15276</v>
      </c>
    </row>
    <row r="1350" spans="1:19">
      <c r="A1350" s="19" t="s">
        <v>10902</v>
      </c>
      <c r="B1350" s="19" t="s">
        <v>10905</v>
      </c>
      <c r="C1350" s="19" t="s">
        <v>15609</v>
      </c>
      <c r="D1350" s="3" t="s">
        <v>13604</v>
      </c>
      <c r="E1350" s="25">
        <v>51</v>
      </c>
      <c r="F1350" s="25" t="s">
        <v>1280</v>
      </c>
      <c r="G1350" s="3" t="s">
        <v>10311</v>
      </c>
      <c r="H1350" s="3" t="s">
        <v>13576</v>
      </c>
      <c r="I1350" s="3" t="s">
        <v>10385</v>
      </c>
      <c r="J1350" s="20" t="s">
        <v>10872</v>
      </c>
      <c r="K1350" s="20" t="s">
        <v>10873</v>
      </c>
      <c r="L1350" s="25" t="s">
        <v>962</v>
      </c>
      <c r="M1350" s="38">
        <f t="shared" si="38"/>
        <v>2.1027029984679362</v>
      </c>
      <c r="N1350" s="38">
        <f t="shared" si="39"/>
        <v>0.8557671262858394</v>
      </c>
      <c r="O1350" s="16">
        <v>18.276</v>
      </c>
      <c r="P1350" s="16">
        <v>15.64</v>
      </c>
      <c r="Q1350" s="16">
        <v>38.429000000000002</v>
      </c>
      <c r="R1350" s="3" t="s">
        <v>13583</v>
      </c>
      <c r="S1350" s="16" t="s">
        <v>15276</v>
      </c>
    </row>
    <row r="1351" spans="1:19">
      <c r="A1351" s="19" t="s">
        <v>10902</v>
      </c>
      <c r="B1351" s="19" t="s">
        <v>10905</v>
      </c>
      <c r="C1351" s="19" t="s">
        <v>15609</v>
      </c>
      <c r="D1351" s="3" t="s">
        <v>13604</v>
      </c>
      <c r="E1351" s="25">
        <v>53</v>
      </c>
      <c r="F1351" s="25" t="s">
        <v>1280</v>
      </c>
      <c r="G1351" s="3" t="s">
        <v>10311</v>
      </c>
      <c r="H1351" s="3" t="s">
        <v>13576</v>
      </c>
      <c r="I1351" s="3" t="s">
        <v>10385</v>
      </c>
      <c r="J1351" s="20" t="s">
        <v>10872</v>
      </c>
      <c r="K1351" s="20" t="s">
        <v>10873</v>
      </c>
      <c r="L1351" s="25" t="s">
        <v>962</v>
      </c>
      <c r="M1351" s="38">
        <f t="shared" si="38"/>
        <v>2.1028930131004366</v>
      </c>
      <c r="N1351" s="38">
        <f t="shared" si="39"/>
        <v>0.85485807860262009</v>
      </c>
      <c r="O1351" s="16">
        <v>18.32</v>
      </c>
      <c r="P1351" s="16">
        <v>15.661</v>
      </c>
      <c r="Q1351" s="16">
        <v>38.524999999999999</v>
      </c>
      <c r="R1351" s="3" t="s">
        <v>13583</v>
      </c>
      <c r="S1351" s="16" t="s">
        <v>15276</v>
      </c>
    </row>
    <row r="1352" spans="1:19">
      <c r="A1352" s="19" t="s">
        <v>10902</v>
      </c>
      <c r="B1352" s="19" t="s">
        <v>10905</v>
      </c>
      <c r="C1352" s="19" t="s">
        <v>15609</v>
      </c>
      <c r="D1352" s="3" t="s">
        <v>13610</v>
      </c>
      <c r="E1352" s="25">
        <v>68</v>
      </c>
      <c r="F1352" s="25" t="s">
        <v>1280</v>
      </c>
      <c r="G1352" s="3" t="s">
        <v>10311</v>
      </c>
      <c r="H1352" s="3" t="s">
        <v>13576</v>
      </c>
      <c r="I1352" s="3" t="s">
        <v>13582</v>
      </c>
      <c r="J1352" s="20" t="s">
        <v>13621</v>
      </c>
      <c r="K1352" s="20" t="s">
        <v>13622</v>
      </c>
      <c r="L1352" s="25" t="s">
        <v>962</v>
      </c>
      <c r="M1352" s="38">
        <f t="shared" si="38"/>
        <v>2.0926263818825803</v>
      </c>
      <c r="N1352" s="38">
        <f t="shared" si="39"/>
        <v>0.84131158098100245</v>
      </c>
      <c r="O1352" s="16">
        <v>18.634</v>
      </c>
      <c r="P1352" s="16">
        <v>15.677</v>
      </c>
      <c r="Q1352" s="16">
        <v>38.994</v>
      </c>
      <c r="R1352" s="3" t="s">
        <v>13583</v>
      </c>
      <c r="S1352" s="16" t="s">
        <v>15276</v>
      </c>
    </row>
    <row r="1353" spans="1:19">
      <c r="A1353" s="19" t="s">
        <v>10902</v>
      </c>
      <c r="B1353" s="19" t="s">
        <v>10905</v>
      </c>
      <c r="C1353" s="19" t="s">
        <v>15609</v>
      </c>
      <c r="D1353" s="3" t="s">
        <v>13610</v>
      </c>
      <c r="E1353" s="25">
        <v>67</v>
      </c>
      <c r="F1353" s="25" t="s">
        <v>1280</v>
      </c>
      <c r="G1353" s="3" t="s">
        <v>10311</v>
      </c>
      <c r="H1353" s="3" t="s">
        <v>13576</v>
      </c>
      <c r="I1353" s="3" t="s">
        <v>13582</v>
      </c>
      <c r="J1353" s="20" t="s">
        <v>13621</v>
      </c>
      <c r="K1353" s="20" t="s">
        <v>13622</v>
      </c>
      <c r="L1353" s="25" t="s">
        <v>962</v>
      </c>
      <c r="M1353" s="38">
        <f t="shared" si="38"/>
        <v>2.1035394410273014</v>
      </c>
      <c r="N1353" s="38">
        <f t="shared" si="39"/>
        <v>0.84585086867378878</v>
      </c>
      <c r="O1353" s="16">
        <v>18.533999999999999</v>
      </c>
      <c r="P1353" s="16">
        <v>15.677</v>
      </c>
      <c r="Q1353" s="16">
        <v>38.987000000000002</v>
      </c>
      <c r="R1353" s="3" t="s">
        <v>13583</v>
      </c>
      <c r="S1353" s="16" t="s">
        <v>15276</v>
      </c>
    </row>
    <row r="1354" spans="1:19">
      <c r="A1354" s="19" t="s">
        <v>10902</v>
      </c>
      <c r="B1354" s="51" t="s">
        <v>10905</v>
      </c>
      <c r="C1354" s="3" t="s">
        <v>15609</v>
      </c>
      <c r="D1354" s="66" t="s">
        <v>15415</v>
      </c>
      <c r="E1354" s="3"/>
      <c r="F1354" s="66" t="s">
        <v>8182</v>
      </c>
      <c r="G1354" s="3" t="s">
        <v>15429</v>
      </c>
      <c r="H1354" s="3"/>
      <c r="I1354" s="71" t="s">
        <v>15414</v>
      </c>
      <c r="J1354" s="47" t="s">
        <v>15455</v>
      </c>
      <c r="K1354" s="47" t="s">
        <v>15456</v>
      </c>
      <c r="L1354" s="3" t="s">
        <v>962</v>
      </c>
      <c r="M1354" s="35">
        <f t="shared" si="38"/>
        <v>2.1220503556508978</v>
      </c>
      <c r="N1354" s="35">
        <f t="shared" si="39"/>
        <v>0.87806254939595807</v>
      </c>
      <c r="O1354" s="151">
        <v>17.713999999999999</v>
      </c>
      <c r="P1354" s="151">
        <v>15.554</v>
      </c>
      <c r="Q1354" s="151">
        <v>37.590000000000003</v>
      </c>
      <c r="R1354" s="3" t="s">
        <v>15437</v>
      </c>
      <c r="S1354" s="49" t="s">
        <v>15720</v>
      </c>
    </row>
    <row r="1355" spans="1:19">
      <c r="A1355" s="19" t="s">
        <v>10902</v>
      </c>
      <c r="B1355" s="19" t="s">
        <v>10905</v>
      </c>
      <c r="C1355" s="3" t="s">
        <v>15609</v>
      </c>
      <c r="D1355" s="67" t="s">
        <v>15433</v>
      </c>
      <c r="E1355" s="3"/>
      <c r="F1355" s="67" t="s">
        <v>8182</v>
      </c>
      <c r="G1355" s="3" t="s">
        <v>15436</v>
      </c>
      <c r="H1355" s="3"/>
      <c r="I1355" s="70" t="s">
        <v>15431</v>
      </c>
      <c r="J1355" s="25" t="s">
        <v>8997</v>
      </c>
      <c r="K1355" s="25" t="s">
        <v>8998</v>
      </c>
      <c r="L1355" s="3" t="s">
        <v>962</v>
      </c>
      <c r="M1355" s="35">
        <f t="shared" si="38"/>
        <v>2.1270627062706269</v>
      </c>
      <c r="N1355" s="35">
        <f t="shared" si="39"/>
        <v>0.88249687037669278</v>
      </c>
      <c r="O1355" s="151">
        <v>17.574000000000002</v>
      </c>
      <c r="P1355" s="151">
        <v>15.509</v>
      </c>
      <c r="Q1355" s="151">
        <v>37.381</v>
      </c>
      <c r="R1355" s="3" t="s">
        <v>15437</v>
      </c>
      <c r="S1355" s="49" t="s">
        <v>15720</v>
      </c>
    </row>
    <row r="1356" spans="1:19">
      <c r="A1356" s="19" t="s">
        <v>10904</v>
      </c>
      <c r="B1356" s="19" t="s">
        <v>10905</v>
      </c>
      <c r="C1356" s="19" t="s">
        <v>15609</v>
      </c>
      <c r="D1356" s="3" t="s">
        <v>12137</v>
      </c>
      <c r="E1356" s="25" t="s">
        <v>1246</v>
      </c>
      <c r="F1356" s="20" t="s">
        <v>957</v>
      </c>
      <c r="G1356" s="19" t="s">
        <v>974</v>
      </c>
      <c r="H1356" s="19" t="s">
        <v>1247</v>
      </c>
      <c r="I1356" s="19" t="s">
        <v>1247</v>
      </c>
      <c r="J1356" s="20" t="s">
        <v>1248</v>
      </c>
      <c r="K1356" s="20" t="s">
        <v>1249</v>
      </c>
      <c r="L1356" s="20" t="s">
        <v>962</v>
      </c>
      <c r="M1356" s="38">
        <v>2.3295041919999999</v>
      </c>
      <c r="N1356" s="38">
        <v>1.0147884069999999</v>
      </c>
      <c r="O1356" s="16">
        <v>15.147</v>
      </c>
      <c r="P1356" s="16">
        <v>15.371</v>
      </c>
      <c r="Q1356" s="16">
        <v>35.284999999999997</v>
      </c>
      <c r="R1356" s="19" t="s">
        <v>963</v>
      </c>
      <c r="S1356" s="19" t="s">
        <v>9469</v>
      </c>
    </row>
    <row r="1357" spans="1:19">
      <c r="A1357" s="19" t="s">
        <v>10904</v>
      </c>
      <c r="B1357" s="19" t="s">
        <v>10905</v>
      </c>
      <c r="C1357" s="19" t="s">
        <v>15609</v>
      </c>
      <c r="D1357" s="3" t="s">
        <v>12137</v>
      </c>
      <c r="E1357" s="25" t="s">
        <v>1250</v>
      </c>
      <c r="F1357" s="20" t="s">
        <v>957</v>
      </c>
      <c r="G1357" s="19" t="s">
        <v>974</v>
      </c>
      <c r="H1357" s="19" t="s">
        <v>1247</v>
      </c>
      <c r="I1357" s="19" t="s">
        <v>1247</v>
      </c>
      <c r="J1357" s="20" t="s">
        <v>1248</v>
      </c>
      <c r="K1357" s="20" t="s">
        <v>1249</v>
      </c>
      <c r="L1357" s="20" t="s">
        <v>962</v>
      </c>
      <c r="M1357" s="38">
        <v>2.3667422930000002</v>
      </c>
      <c r="N1357" s="38">
        <v>1.02342186</v>
      </c>
      <c r="O1357" s="16">
        <v>14.986000000000001</v>
      </c>
      <c r="P1357" s="16">
        <v>15.337</v>
      </c>
      <c r="Q1357" s="16">
        <v>35.468000000000004</v>
      </c>
      <c r="R1357" s="19" t="s">
        <v>963</v>
      </c>
      <c r="S1357" s="19" t="s">
        <v>9469</v>
      </c>
    </row>
    <row r="1358" spans="1:19">
      <c r="A1358" s="19" t="s">
        <v>10902</v>
      </c>
      <c r="B1358" s="19" t="s">
        <v>10905</v>
      </c>
      <c r="C1358" s="19" t="s">
        <v>17020</v>
      </c>
      <c r="D1358" s="25" t="s">
        <v>14673</v>
      </c>
      <c r="E1358" s="25" t="s">
        <v>5510</v>
      </c>
      <c r="F1358" s="20" t="s">
        <v>2203</v>
      </c>
      <c r="G1358" s="19" t="s">
        <v>4823</v>
      </c>
      <c r="H1358" s="19"/>
      <c r="I1358" s="19" t="s">
        <v>5511</v>
      </c>
      <c r="J1358" s="20" t="s">
        <v>5512</v>
      </c>
      <c r="K1358" s="20" t="s">
        <v>5513</v>
      </c>
      <c r="L1358" s="20" t="s">
        <v>962</v>
      </c>
      <c r="M1358" s="38">
        <v>2.0693800000000002</v>
      </c>
      <c r="N1358" s="38">
        <v>0.83550999999999997</v>
      </c>
      <c r="O1358" s="16">
        <v>18.756</v>
      </c>
      <c r="P1358" s="16">
        <v>15.670999999999999</v>
      </c>
      <c r="Q1358" s="16">
        <v>38.813000000000002</v>
      </c>
      <c r="R1358" s="19" t="s">
        <v>36</v>
      </c>
      <c r="S1358" s="19" t="s">
        <v>15298</v>
      </c>
    </row>
    <row r="1359" spans="1:19">
      <c r="A1359" s="19" t="s">
        <v>10904</v>
      </c>
      <c r="B1359" s="19" t="s">
        <v>10905</v>
      </c>
      <c r="C1359" s="19" t="s">
        <v>17020</v>
      </c>
      <c r="D1359" s="25" t="s">
        <v>14673</v>
      </c>
      <c r="E1359" s="25" t="s">
        <v>5514</v>
      </c>
      <c r="F1359" s="20" t="s">
        <v>2203</v>
      </c>
      <c r="G1359" s="19" t="s">
        <v>4823</v>
      </c>
      <c r="H1359" s="19"/>
      <c r="I1359" s="19" t="s">
        <v>5511</v>
      </c>
      <c r="J1359" s="20" t="s">
        <v>5512</v>
      </c>
      <c r="K1359" s="20" t="s">
        <v>5513</v>
      </c>
      <c r="L1359" s="20" t="s">
        <v>962</v>
      </c>
      <c r="M1359" s="38">
        <v>2.0703399999999998</v>
      </c>
      <c r="N1359" s="38">
        <v>0.83574000000000004</v>
      </c>
      <c r="O1359" s="16">
        <v>18.760999999999999</v>
      </c>
      <c r="P1359" s="16">
        <v>15.679</v>
      </c>
      <c r="Q1359" s="16">
        <v>38.841999999999999</v>
      </c>
      <c r="R1359" s="19" t="s">
        <v>36</v>
      </c>
      <c r="S1359" s="19" t="s">
        <v>15298</v>
      </c>
    </row>
    <row r="1360" spans="1:19">
      <c r="A1360" s="19" t="s">
        <v>10902</v>
      </c>
      <c r="B1360" s="19" t="s">
        <v>10905</v>
      </c>
      <c r="C1360" s="19" t="s">
        <v>15609</v>
      </c>
      <c r="D1360" s="25" t="s">
        <v>11225</v>
      </c>
      <c r="E1360" s="25" t="s">
        <v>11189</v>
      </c>
      <c r="F1360" s="25" t="s">
        <v>926</v>
      </c>
      <c r="G1360" s="3" t="s">
        <v>11222</v>
      </c>
      <c r="H1360" s="19" t="s">
        <v>11170</v>
      </c>
      <c r="I1360" s="25" t="s">
        <v>11207</v>
      </c>
      <c r="J1360" s="25" t="s">
        <v>13038</v>
      </c>
      <c r="K1360" s="25" t="s">
        <v>13039</v>
      </c>
      <c r="L1360" s="20" t="s">
        <v>962</v>
      </c>
      <c r="M1360" s="35">
        <f t="shared" ref="M1360:M1365" si="40">Q1360/O1360</f>
        <v>2.241659782677766</v>
      </c>
      <c r="N1360" s="35">
        <f t="shared" ref="N1360:N1365" si="41">P1360/O1360</f>
        <v>0.97648853021541593</v>
      </c>
      <c r="O1360" s="16">
        <v>15.737</v>
      </c>
      <c r="P1360" s="16">
        <v>15.367000000000001</v>
      </c>
      <c r="Q1360" s="16">
        <v>35.277000000000001</v>
      </c>
      <c r="R1360" s="3" t="s">
        <v>11217</v>
      </c>
      <c r="S1360" s="19" t="s">
        <v>15302</v>
      </c>
    </row>
    <row r="1361" spans="1:19">
      <c r="A1361" s="19" t="s">
        <v>10902</v>
      </c>
      <c r="B1361" s="19" t="s">
        <v>10905</v>
      </c>
      <c r="C1361" s="19" t="s">
        <v>15609</v>
      </c>
      <c r="D1361" s="25" t="s">
        <v>11225</v>
      </c>
      <c r="E1361" s="25" t="s">
        <v>11189</v>
      </c>
      <c r="F1361" s="25" t="s">
        <v>926</v>
      </c>
      <c r="G1361" s="3" t="s">
        <v>11222</v>
      </c>
      <c r="H1361" s="19" t="s">
        <v>11170</v>
      </c>
      <c r="I1361" s="25" t="s">
        <v>11207</v>
      </c>
      <c r="J1361" s="25" t="s">
        <v>13038</v>
      </c>
      <c r="K1361" s="25" t="s">
        <v>13039</v>
      </c>
      <c r="L1361" s="20" t="s">
        <v>962</v>
      </c>
      <c r="M1361" s="35">
        <f t="shared" si="40"/>
        <v>2.2443441789527196</v>
      </c>
      <c r="N1361" s="35">
        <f t="shared" si="41"/>
        <v>0.97667768174885605</v>
      </c>
      <c r="O1361" s="16">
        <v>15.736000000000001</v>
      </c>
      <c r="P1361" s="16">
        <v>15.369</v>
      </c>
      <c r="Q1361" s="16">
        <v>35.317</v>
      </c>
      <c r="R1361" s="3" t="s">
        <v>11217</v>
      </c>
      <c r="S1361" s="19" t="s">
        <v>15302</v>
      </c>
    </row>
    <row r="1362" spans="1:19">
      <c r="A1362" s="19" t="s">
        <v>10904</v>
      </c>
      <c r="B1362" s="19" t="s">
        <v>10905</v>
      </c>
      <c r="C1362" s="19" t="s">
        <v>15609</v>
      </c>
      <c r="D1362" s="25" t="s">
        <v>11225</v>
      </c>
      <c r="E1362" s="25" t="s">
        <v>11189</v>
      </c>
      <c r="F1362" s="25" t="s">
        <v>926</v>
      </c>
      <c r="G1362" s="3" t="s">
        <v>11222</v>
      </c>
      <c r="H1362" s="19" t="s">
        <v>11170</v>
      </c>
      <c r="I1362" s="25" t="s">
        <v>11206</v>
      </c>
      <c r="J1362" s="25" t="s">
        <v>13038</v>
      </c>
      <c r="K1362" s="25" t="s">
        <v>13039</v>
      </c>
      <c r="L1362" s="20" t="s">
        <v>962</v>
      </c>
      <c r="M1362" s="35">
        <f t="shared" si="40"/>
        <v>2.2417806041335453</v>
      </c>
      <c r="N1362" s="35">
        <f t="shared" si="41"/>
        <v>0.97659777424483307</v>
      </c>
      <c r="O1362" s="16">
        <v>15.725</v>
      </c>
      <c r="P1362" s="16">
        <v>15.356999999999999</v>
      </c>
      <c r="Q1362" s="16">
        <v>35.252000000000002</v>
      </c>
      <c r="R1362" s="3" t="s">
        <v>11217</v>
      </c>
      <c r="S1362" s="19" t="s">
        <v>15302</v>
      </c>
    </row>
    <row r="1363" spans="1:19">
      <c r="A1363" s="19" t="s">
        <v>10902</v>
      </c>
      <c r="B1363" s="19" t="s">
        <v>10905</v>
      </c>
      <c r="C1363" s="19" t="s">
        <v>15609</v>
      </c>
      <c r="D1363" s="3" t="s">
        <v>12081</v>
      </c>
      <c r="E1363" s="25"/>
      <c r="F1363" s="25" t="s">
        <v>926</v>
      </c>
      <c r="G1363" s="3" t="s">
        <v>9191</v>
      </c>
      <c r="H1363" s="3"/>
      <c r="I1363" s="3" t="s">
        <v>13059</v>
      </c>
      <c r="J1363" s="25" t="s">
        <v>12079</v>
      </c>
      <c r="K1363" s="25" t="s">
        <v>12080</v>
      </c>
      <c r="L1363" s="20" t="s">
        <v>962</v>
      </c>
      <c r="M1363" s="35">
        <f t="shared" si="40"/>
        <v>2.2488676236044656</v>
      </c>
      <c r="N1363" s="35">
        <f t="shared" si="41"/>
        <v>0.97894736842105268</v>
      </c>
      <c r="O1363" s="16">
        <v>15.675000000000001</v>
      </c>
      <c r="P1363" s="16">
        <v>15.345000000000001</v>
      </c>
      <c r="Q1363" s="16">
        <v>35.250999999999998</v>
      </c>
      <c r="R1363" s="3" t="s">
        <v>9247</v>
      </c>
      <c r="S1363" s="3" t="s">
        <v>9357</v>
      </c>
    </row>
    <row r="1364" spans="1:19">
      <c r="A1364" s="19" t="s">
        <v>10902</v>
      </c>
      <c r="B1364" s="19" t="s">
        <v>10905</v>
      </c>
      <c r="C1364" s="19" t="s">
        <v>15609</v>
      </c>
      <c r="D1364" s="3" t="s">
        <v>12081</v>
      </c>
      <c r="E1364" s="25"/>
      <c r="F1364" s="25" t="s">
        <v>926</v>
      </c>
      <c r="G1364" s="3" t="s">
        <v>9190</v>
      </c>
      <c r="H1364" s="3"/>
      <c r="I1364" s="3" t="s">
        <v>13059</v>
      </c>
      <c r="J1364" s="25" t="s">
        <v>12079</v>
      </c>
      <c r="K1364" s="25" t="s">
        <v>12080</v>
      </c>
      <c r="L1364" s="20" t="s">
        <v>962</v>
      </c>
      <c r="M1364" s="35">
        <f t="shared" si="40"/>
        <v>2.126033894383712</v>
      </c>
      <c r="N1364" s="35">
        <f t="shared" si="41"/>
        <v>0.89796980739198329</v>
      </c>
      <c r="O1364" s="16">
        <v>17.289000000000001</v>
      </c>
      <c r="P1364" s="16">
        <v>15.525</v>
      </c>
      <c r="Q1364" s="16">
        <v>36.756999999999998</v>
      </c>
      <c r="R1364" s="3" t="s">
        <v>9247</v>
      </c>
      <c r="S1364" s="3" t="s">
        <v>9357</v>
      </c>
    </row>
    <row r="1365" spans="1:19">
      <c r="A1365" s="49" t="s">
        <v>10904</v>
      </c>
      <c r="B1365" s="49" t="s">
        <v>10905</v>
      </c>
      <c r="C1365" s="3" t="s">
        <v>15609</v>
      </c>
      <c r="D1365" s="66" t="s">
        <v>15428</v>
      </c>
      <c r="E1365" s="3"/>
      <c r="F1365" s="66" t="s">
        <v>8182</v>
      </c>
      <c r="G1365" s="3" t="s">
        <v>15429</v>
      </c>
      <c r="H1365" s="3"/>
      <c r="I1365" s="71" t="s">
        <v>15422</v>
      </c>
      <c r="J1365" s="25" t="s">
        <v>15449</v>
      </c>
      <c r="K1365" s="25" t="s">
        <v>15450</v>
      </c>
      <c r="L1365" s="3" t="s">
        <v>962</v>
      </c>
      <c r="M1365" s="35">
        <f t="shared" si="40"/>
        <v>2.0757450102283408</v>
      </c>
      <c r="N1365" s="35">
        <f t="shared" si="41"/>
        <v>0.85857245535467464</v>
      </c>
      <c r="O1365" s="151">
        <v>18.087</v>
      </c>
      <c r="P1365" s="151">
        <v>15.529</v>
      </c>
      <c r="Q1365" s="151">
        <v>37.543999999999997</v>
      </c>
      <c r="R1365" s="3" t="s">
        <v>15437</v>
      </c>
      <c r="S1365" s="49" t="s">
        <v>15720</v>
      </c>
    </row>
    <row r="1366" spans="1:19">
      <c r="A1366" s="19" t="s">
        <v>10902</v>
      </c>
      <c r="B1366" s="19" t="s">
        <v>10905</v>
      </c>
      <c r="C1366" s="3" t="s">
        <v>17020</v>
      </c>
      <c r="D1366" s="25" t="s">
        <v>15762</v>
      </c>
      <c r="E1366" s="25" t="s">
        <v>9762</v>
      </c>
      <c r="F1366" s="25" t="s">
        <v>1280</v>
      </c>
      <c r="G1366" s="19" t="s">
        <v>9750</v>
      </c>
      <c r="H1366" s="19"/>
      <c r="I1366" s="19" t="s">
        <v>13709</v>
      </c>
      <c r="J1366" s="26" t="s">
        <v>14752</v>
      </c>
      <c r="K1366" s="26" t="s">
        <v>14753</v>
      </c>
      <c r="L1366" s="20" t="s">
        <v>962</v>
      </c>
      <c r="M1366" s="36">
        <v>2.0845986984815599</v>
      </c>
      <c r="N1366" s="36">
        <v>0.84761388286334005</v>
      </c>
      <c r="O1366" s="160">
        <v>18.440000000000001</v>
      </c>
      <c r="P1366" s="160">
        <v>15.63</v>
      </c>
      <c r="Q1366" s="160">
        <v>38.44</v>
      </c>
      <c r="R1366" s="58" t="s">
        <v>9664</v>
      </c>
      <c r="S1366" s="19" t="s">
        <v>10653</v>
      </c>
    </row>
    <row r="1367" spans="1:19">
      <c r="A1367" s="19" t="s">
        <v>10902</v>
      </c>
      <c r="B1367" s="19" t="s">
        <v>10905</v>
      </c>
      <c r="C1367" s="3" t="s">
        <v>17020</v>
      </c>
      <c r="D1367" s="25" t="s">
        <v>15762</v>
      </c>
      <c r="E1367" s="25" t="s">
        <v>9764</v>
      </c>
      <c r="F1367" s="25" t="s">
        <v>1280</v>
      </c>
      <c r="G1367" s="19" t="s">
        <v>9750</v>
      </c>
      <c r="H1367" s="19"/>
      <c r="I1367" s="19" t="s">
        <v>13711</v>
      </c>
      <c r="J1367" s="26" t="s">
        <v>14754</v>
      </c>
      <c r="K1367" s="26" t="s">
        <v>14755</v>
      </c>
      <c r="L1367" s="20" t="s">
        <v>962</v>
      </c>
      <c r="M1367" s="36">
        <v>2.0974669603524201</v>
      </c>
      <c r="N1367" s="36">
        <v>0.85903083700440497</v>
      </c>
      <c r="O1367" s="160">
        <v>18.16</v>
      </c>
      <c r="P1367" s="160">
        <v>15.6</v>
      </c>
      <c r="Q1367" s="160">
        <v>38.090000000000003</v>
      </c>
      <c r="R1367" s="58" t="s">
        <v>9664</v>
      </c>
      <c r="S1367" s="19" t="s">
        <v>10653</v>
      </c>
    </row>
    <row r="1368" spans="1:19">
      <c r="A1368" s="19" t="s">
        <v>10902</v>
      </c>
      <c r="B1368" s="19" t="s">
        <v>10905</v>
      </c>
      <c r="C1368" s="19" t="s">
        <v>15609</v>
      </c>
      <c r="D1368" s="3" t="s">
        <v>11941</v>
      </c>
      <c r="E1368" s="25" t="s">
        <v>6759</v>
      </c>
      <c r="F1368" s="20" t="s">
        <v>15655</v>
      </c>
      <c r="G1368" s="19" t="s">
        <v>6594</v>
      </c>
      <c r="H1368" s="19" t="s">
        <v>6595</v>
      </c>
      <c r="I1368" s="19" t="s">
        <v>6760</v>
      </c>
      <c r="J1368" s="20" t="s">
        <v>6761</v>
      </c>
      <c r="K1368" s="20" t="s">
        <v>6762</v>
      </c>
      <c r="L1368" s="20" t="s">
        <v>962</v>
      </c>
      <c r="M1368" s="38">
        <v>2.0907894740000001</v>
      </c>
      <c r="N1368" s="38">
        <v>0.85252192999999998</v>
      </c>
      <c r="O1368" s="16">
        <v>18.239999999999998</v>
      </c>
      <c r="P1368" s="16">
        <v>15.55</v>
      </c>
      <c r="Q1368" s="16">
        <v>38.136000000000003</v>
      </c>
      <c r="R1368" s="19" t="s">
        <v>9493</v>
      </c>
      <c r="S1368" s="19" t="s">
        <v>9495</v>
      </c>
    </row>
    <row r="1369" spans="1:19">
      <c r="A1369" s="19" t="s">
        <v>10902</v>
      </c>
      <c r="B1369" s="19" t="s">
        <v>10905</v>
      </c>
      <c r="C1369" s="3" t="s">
        <v>17020</v>
      </c>
      <c r="D1369" s="25" t="s">
        <v>14664</v>
      </c>
      <c r="E1369" s="5" t="s">
        <v>8292</v>
      </c>
      <c r="F1369" s="25" t="s">
        <v>141</v>
      </c>
      <c r="G1369" s="3" t="s">
        <v>8290</v>
      </c>
      <c r="H1369" s="19"/>
      <c r="I1369" s="15" t="s">
        <v>8774</v>
      </c>
      <c r="J1369" s="25" t="s">
        <v>8776</v>
      </c>
      <c r="K1369" s="25" t="s">
        <v>8777</v>
      </c>
      <c r="L1369" s="5" t="s">
        <v>962</v>
      </c>
      <c r="M1369" s="41">
        <v>2.0729000000000002</v>
      </c>
      <c r="N1369" s="41">
        <v>0.83909999999999996</v>
      </c>
      <c r="O1369" s="16">
        <v>18.649757553151801</v>
      </c>
      <c r="P1369" s="16">
        <f>N1369*O1369</f>
        <v>15.649011562849676</v>
      </c>
      <c r="Q1369" s="16">
        <f>M1369*O1369</f>
        <v>38.659082431928368</v>
      </c>
      <c r="R1369" s="3" t="s">
        <v>5637</v>
      </c>
      <c r="S1369" s="136" t="s">
        <v>9362</v>
      </c>
    </row>
    <row r="1370" spans="1:19">
      <c r="A1370" s="19" t="s">
        <v>10902</v>
      </c>
      <c r="B1370" s="19" t="s">
        <v>10905</v>
      </c>
      <c r="C1370" s="3" t="s">
        <v>17020</v>
      </c>
      <c r="D1370" s="25" t="s">
        <v>14664</v>
      </c>
      <c r="E1370" s="5" t="s">
        <v>8301</v>
      </c>
      <c r="F1370" s="25" t="s">
        <v>141</v>
      </c>
      <c r="G1370" s="3" t="s">
        <v>8290</v>
      </c>
      <c r="H1370" s="19"/>
      <c r="I1370" s="15" t="s">
        <v>14852</v>
      </c>
      <c r="J1370" s="25" t="s">
        <v>8776</v>
      </c>
      <c r="K1370" s="25" t="s">
        <v>8777</v>
      </c>
      <c r="L1370" s="5" t="s">
        <v>962</v>
      </c>
      <c r="M1370" s="41">
        <v>2.0771000000000002</v>
      </c>
      <c r="N1370" s="41">
        <v>0.83960000000000001</v>
      </c>
      <c r="O1370" s="16">
        <v>18.628912071535002</v>
      </c>
      <c r="P1370" s="16">
        <f>N1370*O1370</f>
        <v>15.640834575260788</v>
      </c>
      <c r="Q1370" s="16">
        <f>M1370*O1370</f>
        <v>38.694113263785354</v>
      </c>
      <c r="R1370" s="3" t="s">
        <v>5637</v>
      </c>
      <c r="S1370" s="136" t="s">
        <v>9362</v>
      </c>
    </row>
    <row r="1371" spans="1:19">
      <c r="A1371" s="19" t="s">
        <v>10902</v>
      </c>
      <c r="B1371" s="19" t="s">
        <v>10905</v>
      </c>
      <c r="C1371" s="19" t="s">
        <v>17020</v>
      </c>
      <c r="D1371" s="25" t="s">
        <v>14664</v>
      </c>
      <c r="E1371" s="25" t="s">
        <v>5643</v>
      </c>
      <c r="F1371" s="20" t="s">
        <v>141</v>
      </c>
      <c r="G1371" s="19" t="s">
        <v>141</v>
      </c>
      <c r="H1371" s="19"/>
      <c r="I1371" s="19" t="s">
        <v>5644</v>
      </c>
      <c r="J1371" s="20" t="s">
        <v>5645</v>
      </c>
      <c r="K1371" s="20" t="s">
        <v>5646</v>
      </c>
      <c r="L1371" s="20" t="s">
        <v>962</v>
      </c>
      <c r="M1371" s="38">
        <v>2.0770799790000001</v>
      </c>
      <c r="N1371" s="38">
        <v>0.83961352700000003</v>
      </c>
      <c r="O1371" s="16">
        <v>18.63</v>
      </c>
      <c r="P1371" s="16">
        <v>15.641999999999999</v>
      </c>
      <c r="Q1371" s="16">
        <v>38.695999999999998</v>
      </c>
      <c r="R1371" s="19" t="s">
        <v>9418</v>
      </c>
      <c r="S1371" s="19" t="s">
        <v>9364</v>
      </c>
    </row>
    <row r="1372" spans="1:19">
      <c r="A1372" s="19" t="s">
        <v>10902</v>
      </c>
      <c r="B1372" s="19" t="s">
        <v>10905</v>
      </c>
      <c r="C1372" s="19" t="s">
        <v>15609</v>
      </c>
      <c r="D1372" s="16" t="s">
        <v>14148</v>
      </c>
      <c r="E1372" s="25" t="s">
        <v>6612</v>
      </c>
      <c r="F1372" s="20" t="s">
        <v>15655</v>
      </c>
      <c r="G1372" s="19" t="s">
        <v>6575</v>
      </c>
      <c r="H1372" s="19" t="s">
        <v>6613</v>
      </c>
      <c r="I1372" s="19" t="s">
        <v>6614</v>
      </c>
      <c r="J1372" s="20" t="s">
        <v>6606</v>
      </c>
      <c r="K1372" s="20" t="s">
        <v>6607</v>
      </c>
      <c r="L1372" s="20" t="s">
        <v>962</v>
      </c>
      <c r="M1372" s="38">
        <v>2.1097662540000002</v>
      </c>
      <c r="N1372" s="38">
        <v>0.860751763</v>
      </c>
      <c r="O1372" s="16">
        <v>18.010999999999999</v>
      </c>
      <c r="P1372" s="16">
        <v>15.503</v>
      </c>
      <c r="Q1372" s="16">
        <v>37.999000000000002</v>
      </c>
      <c r="R1372" s="19" t="s">
        <v>9493</v>
      </c>
      <c r="S1372" s="19" t="s">
        <v>9495</v>
      </c>
    </row>
    <row r="1373" spans="1:19">
      <c r="A1373" s="19" t="s">
        <v>10904</v>
      </c>
      <c r="B1373" s="19" t="s">
        <v>10905</v>
      </c>
      <c r="C1373" s="3" t="s">
        <v>15609</v>
      </c>
      <c r="D1373" s="67" t="s">
        <v>15803</v>
      </c>
      <c r="E1373" s="3"/>
      <c r="F1373" s="67" t="s">
        <v>8182</v>
      </c>
      <c r="G1373" s="3" t="s">
        <v>15429</v>
      </c>
      <c r="H1373" s="3"/>
      <c r="I1373" s="71" t="s">
        <v>15416</v>
      </c>
      <c r="J1373" s="25" t="s">
        <v>9003</v>
      </c>
      <c r="K1373" s="25" t="s">
        <v>9004</v>
      </c>
      <c r="L1373" s="3" t="s">
        <v>962</v>
      </c>
      <c r="M1373" s="35">
        <f t="shared" ref="M1373:M1414" si="42">Q1373/O1373</f>
        <v>2.1271479612090967</v>
      </c>
      <c r="N1373" s="35">
        <f t="shared" ref="N1373:N1414" si="43">P1373/O1373</f>
        <v>0.88175579878636656</v>
      </c>
      <c r="O1373" s="151">
        <v>17.632999999999999</v>
      </c>
      <c r="P1373" s="151">
        <v>15.548</v>
      </c>
      <c r="Q1373" s="151">
        <v>37.508000000000003</v>
      </c>
      <c r="R1373" s="3" t="s">
        <v>15437</v>
      </c>
      <c r="S1373" s="49" t="s">
        <v>15720</v>
      </c>
    </row>
    <row r="1374" spans="1:19">
      <c r="A1374" s="19" t="s">
        <v>10902</v>
      </c>
      <c r="B1374" s="19" t="s">
        <v>10905</v>
      </c>
      <c r="C1374" s="3" t="s">
        <v>15609</v>
      </c>
      <c r="D1374" s="67" t="s">
        <v>15402</v>
      </c>
      <c r="E1374" s="3"/>
      <c r="F1374" s="67" t="s">
        <v>8182</v>
      </c>
      <c r="G1374" s="3" t="s">
        <v>15410</v>
      </c>
      <c r="H1374" s="3"/>
      <c r="I1374" s="71" t="s">
        <v>15407</v>
      </c>
      <c r="J1374" s="25" t="s">
        <v>8799</v>
      </c>
      <c r="K1374" s="25" t="s">
        <v>8800</v>
      </c>
      <c r="L1374" s="3" t="s">
        <v>962</v>
      </c>
      <c r="M1374" s="35">
        <f t="shared" si="42"/>
        <v>2.0956805486422212</v>
      </c>
      <c r="N1374" s="35">
        <f t="shared" si="43"/>
        <v>0.86217576461478906</v>
      </c>
      <c r="O1374" s="151">
        <v>18.081</v>
      </c>
      <c r="P1374" s="151">
        <v>15.589</v>
      </c>
      <c r="Q1374" s="151">
        <v>37.892000000000003</v>
      </c>
      <c r="R1374" s="3" t="s">
        <v>15437</v>
      </c>
      <c r="S1374" s="49" t="s">
        <v>15720</v>
      </c>
    </row>
    <row r="1375" spans="1:19">
      <c r="A1375" s="19" t="s">
        <v>10902</v>
      </c>
      <c r="B1375" s="19" t="s">
        <v>10905</v>
      </c>
      <c r="C1375" s="3" t="s">
        <v>15609</v>
      </c>
      <c r="D1375" s="67" t="s">
        <v>15402</v>
      </c>
      <c r="E1375" s="3"/>
      <c r="F1375" s="67" t="s">
        <v>8182</v>
      </c>
      <c r="G1375" s="3" t="s">
        <v>15410</v>
      </c>
      <c r="H1375" s="3"/>
      <c r="I1375" s="71" t="s">
        <v>15407</v>
      </c>
      <c r="J1375" s="25" t="s">
        <v>8799</v>
      </c>
      <c r="K1375" s="25" t="s">
        <v>8800</v>
      </c>
      <c r="L1375" s="3" t="s">
        <v>962</v>
      </c>
      <c r="M1375" s="35">
        <f t="shared" si="42"/>
        <v>2.0975407571152251</v>
      </c>
      <c r="N1375" s="35">
        <f t="shared" si="43"/>
        <v>0.86261398176291804</v>
      </c>
      <c r="O1375" s="151">
        <v>18.094999999999999</v>
      </c>
      <c r="P1375" s="151">
        <v>15.609</v>
      </c>
      <c r="Q1375" s="151">
        <v>37.954999999999998</v>
      </c>
      <c r="R1375" s="3" t="s">
        <v>15437</v>
      </c>
      <c r="S1375" s="49" t="s">
        <v>15720</v>
      </c>
    </row>
    <row r="1376" spans="1:19">
      <c r="A1376" s="19" t="s">
        <v>10902</v>
      </c>
      <c r="B1376" s="51" t="s">
        <v>10905</v>
      </c>
      <c r="C1376" s="3" t="s">
        <v>15609</v>
      </c>
      <c r="D1376" s="66" t="s">
        <v>15402</v>
      </c>
      <c r="E1376" s="3"/>
      <c r="F1376" s="66" t="s">
        <v>8182</v>
      </c>
      <c r="G1376" s="3" t="s">
        <v>15429</v>
      </c>
      <c r="H1376" s="3"/>
      <c r="I1376" s="71" t="s">
        <v>15414</v>
      </c>
      <c r="J1376" s="47" t="s">
        <v>15455</v>
      </c>
      <c r="K1376" s="47" t="s">
        <v>15456</v>
      </c>
      <c r="L1376" s="3" t="s">
        <v>962</v>
      </c>
      <c r="M1376" s="35">
        <f t="shared" si="42"/>
        <v>2.1220959810072921</v>
      </c>
      <c r="N1376" s="35">
        <f t="shared" si="43"/>
        <v>0.87779096715844218</v>
      </c>
      <c r="O1376" s="151">
        <v>17.690999999999999</v>
      </c>
      <c r="P1376" s="151">
        <v>15.529</v>
      </c>
      <c r="Q1376" s="151">
        <v>37.542000000000002</v>
      </c>
      <c r="R1376" s="3" t="s">
        <v>15437</v>
      </c>
      <c r="S1376" s="49" t="s">
        <v>15720</v>
      </c>
    </row>
    <row r="1377" spans="1:19">
      <c r="A1377" s="49" t="s">
        <v>10904</v>
      </c>
      <c r="B1377" s="49" t="s">
        <v>10905</v>
      </c>
      <c r="C1377" s="3" t="s">
        <v>15609</v>
      </c>
      <c r="D1377" s="66" t="s">
        <v>15402</v>
      </c>
      <c r="E1377" s="3"/>
      <c r="F1377" s="66" t="s">
        <v>8182</v>
      </c>
      <c r="G1377" s="3" t="s">
        <v>15429</v>
      </c>
      <c r="H1377" s="3"/>
      <c r="I1377" s="71" t="s">
        <v>15422</v>
      </c>
      <c r="J1377" s="25" t="s">
        <v>15449</v>
      </c>
      <c r="K1377" s="25" t="s">
        <v>15450</v>
      </c>
      <c r="L1377" s="3" t="s">
        <v>962</v>
      </c>
      <c r="M1377" s="35">
        <f t="shared" si="42"/>
        <v>2.1157057429764188</v>
      </c>
      <c r="N1377" s="35">
        <f t="shared" si="43"/>
        <v>0.87526796795667394</v>
      </c>
      <c r="O1377" s="151">
        <v>17.725999999999999</v>
      </c>
      <c r="P1377" s="151">
        <v>15.515000000000001</v>
      </c>
      <c r="Q1377" s="151">
        <v>37.503</v>
      </c>
      <c r="R1377" s="3" t="s">
        <v>15437</v>
      </c>
      <c r="S1377" s="49" t="s">
        <v>15720</v>
      </c>
    </row>
    <row r="1378" spans="1:19">
      <c r="A1378" s="49" t="s">
        <v>10904</v>
      </c>
      <c r="B1378" s="49" t="s">
        <v>10905</v>
      </c>
      <c r="C1378" s="3" t="s">
        <v>15609</v>
      </c>
      <c r="D1378" s="66" t="s">
        <v>15402</v>
      </c>
      <c r="E1378" s="3"/>
      <c r="F1378" s="66" t="s">
        <v>8182</v>
      </c>
      <c r="G1378" s="3" t="s">
        <v>15429</v>
      </c>
      <c r="H1378" s="3"/>
      <c r="I1378" s="71" t="s">
        <v>15422</v>
      </c>
      <c r="J1378" s="25" t="s">
        <v>15449</v>
      </c>
      <c r="K1378" s="25" t="s">
        <v>15450</v>
      </c>
      <c r="L1378" s="3" t="s">
        <v>962</v>
      </c>
      <c r="M1378" s="35">
        <f t="shared" si="42"/>
        <v>2.1161741484322132</v>
      </c>
      <c r="N1378" s="35">
        <f t="shared" si="43"/>
        <v>0.8753101736972706</v>
      </c>
      <c r="O1378" s="151">
        <v>17.731999999999999</v>
      </c>
      <c r="P1378" s="151">
        <v>15.521000000000001</v>
      </c>
      <c r="Q1378" s="151">
        <v>37.524000000000001</v>
      </c>
      <c r="R1378" s="3" t="s">
        <v>15437</v>
      </c>
      <c r="S1378" s="49" t="s">
        <v>15720</v>
      </c>
    </row>
    <row r="1379" spans="1:19">
      <c r="A1379" s="49" t="s">
        <v>10904</v>
      </c>
      <c r="B1379" s="49" t="s">
        <v>10905</v>
      </c>
      <c r="C1379" s="3" t="s">
        <v>15609</v>
      </c>
      <c r="D1379" s="66" t="s">
        <v>15402</v>
      </c>
      <c r="E1379" s="3"/>
      <c r="F1379" s="66" t="s">
        <v>8182</v>
      </c>
      <c r="G1379" s="3" t="s">
        <v>15429</v>
      </c>
      <c r="H1379" s="3"/>
      <c r="I1379" s="71" t="s">
        <v>15422</v>
      </c>
      <c r="J1379" s="25" t="s">
        <v>15449</v>
      </c>
      <c r="K1379" s="25" t="s">
        <v>15450</v>
      </c>
      <c r="L1379" s="3" t="s">
        <v>962</v>
      </c>
      <c r="M1379" s="35">
        <f t="shared" si="42"/>
        <v>2.115293587287276</v>
      </c>
      <c r="N1379" s="35">
        <f t="shared" si="43"/>
        <v>0.87501408768173117</v>
      </c>
      <c r="O1379" s="151">
        <v>17.745999999999999</v>
      </c>
      <c r="P1379" s="151">
        <v>15.528</v>
      </c>
      <c r="Q1379" s="151">
        <v>37.537999999999997</v>
      </c>
      <c r="R1379" s="3" t="s">
        <v>15437</v>
      </c>
      <c r="S1379" s="49" t="s">
        <v>15720</v>
      </c>
    </row>
    <row r="1380" spans="1:19">
      <c r="A1380" s="49" t="s">
        <v>10904</v>
      </c>
      <c r="B1380" s="49" t="s">
        <v>10905</v>
      </c>
      <c r="C1380" s="3" t="s">
        <v>15609</v>
      </c>
      <c r="D1380" s="66" t="s">
        <v>15402</v>
      </c>
      <c r="E1380" s="3"/>
      <c r="F1380" s="66" t="s">
        <v>8182</v>
      </c>
      <c r="G1380" s="3" t="s">
        <v>15429</v>
      </c>
      <c r="H1380" s="3"/>
      <c r="I1380" s="71" t="s">
        <v>15422</v>
      </c>
      <c r="J1380" s="25" t="s">
        <v>15449</v>
      </c>
      <c r="K1380" s="25" t="s">
        <v>15450</v>
      </c>
      <c r="L1380" s="3" t="s">
        <v>962</v>
      </c>
      <c r="M1380" s="35">
        <f t="shared" si="42"/>
        <v>2.1168010828492472</v>
      </c>
      <c r="N1380" s="35">
        <f t="shared" si="43"/>
        <v>0.87564153178049731</v>
      </c>
      <c r="O1380" s="151">
        <v>17.731000000000002</v>
      </c>
      <c r="P1380" s="151">
        <v>15.526</v>
      </c>
      <c r="Q1380" s="151">
        <v>37.533000000000001</v>
      </c>
      <c r="R1380" s="3" t="s">
        <v>15437</v>
      </c>
      <c r="S1380" s="49" t="s">
        <v>15720</v>
      </c>
    </row>
    <row r="1381" spans="1:19">
      <c r="A1381" s="49" t="s">
        <v>10904</v>
      </c>
      <c r="B1381" s="49" t="s">
        <v>10905</v>
      </c>
      <c r="C1381" s="3" t="s">
        <v>15609</v>
      </c>
      <c r="D1381" s="66" t="s">
        <v>15402</v>
      </c>
      <c r="E1381" s="3"/>
      <c r="F1381" s="66" t="s">
        <v>8182</v>
      </c>
      <c r="G1381" s="3" t="s">
        <v>15429</v>
      </c>
      <c r="H1381" s="3"/>
      <c r="I1381" s="71" t="s">
        <v>15422</v>
      </c>
      <c r="J1381" s="25" t="s">
        <v>15449</v>
      </c>
      <c r="K1381" s="25" t="s">
        <v>15450</v>
      </c>
      <c r="L1381" s="3" t="s">
        <v>962</v>
      </c>
      <c r="M1381" s="35">
        <f t="shared" si="42"/>
        <v>2.1170398781657171</v>
      </c>
      <c r="N1381" s="35">
        <f t="shared" si="43"/>
        <v>0.87568390772181182</v>
      </c>
      <c r="O1381" s="151">
        <v>17.728999999999999</v>
      </c>
      <c r="P1381" s="151">
        <v>15.525</v>
      </c>
      <c r="Q1381" s="151">
        <v>37.533000000000001</v>
      </c>
      <c r="R1381" s="3" t="s">
        <v>15437</v>
      </c>
      <c r="S1381" s="49" t="s">
        <v>15720</v>
      </c>
    </row>
    <row r="1382" spans="1:19">
      <c r="A1382" s="49" t="s">
        <v>10904</v>
      </c>
      <c r="B1382" s="49" t="s">
        <v>10905</v>
      </c>
      <c r="C1382" s="3" t="s">
        <v>15609</v>
      </c>
      <c r="D1382" s="66" t="s">
        <v>15402</v>
      </c>
      <c r="E1382" s="3"/>
      <c r="F1382" s="66" t="s">
        <v>8182</v>
      </c>
      <c r="G1382" s="3" t="s">
        <v>15429</v>
      </c>
      <c r="H1382" s="3"/>
      <c r="I1382" s="71" t="s">
        <v>15422</v>
      </c>
      <c r="J1382" s="25" t="s">
        <v>15449</v>
      </c>
      <c r="K1382" s="25" t="s">
        <v>15450</v>
      </c>
      <c r="L1382" s="3" t="s">
        <v>962</v>
      </c>
      <c r="M1382" s="35">
        <f t="shared" si="42"/>
        <v>2.1166619678601637</v>
      </c>
      <c r="N1382" s="35">
        <f t="shared" si="43"/>
        <v>0.87555680857062312</v>
      </c>
      <c r="O1382" s="151">
        <v>17.734999999999999</v>
      </c>
      <c r="P1382" s="151">
        <v>15.528</v>
      </c>
      <c r="Q1382" s="151">
        <v>37.539000000000001</v>
      </c>
      <c r="R1382" s="3" t="s">
        <v>15437</v>
      </c>
      <c r="S1382" s="49" t="s">
        <v>15720</v>
      </c>
    </row>
    <row r="1383" spans="1:19">
      <c r="A1383" s="49" t="s">
        <v>10904</v>
      </c>
      <c r="B1383" s="49" t="s">
        <v>10905</v>
      </c>
      <c r="C1383" s="3" t="s">
        <v>15609</v>
      </c>
      <c r="D1383" s="66" t="s">
        <v>15402</v>
      </c>
      <c r="E1383" s="3"/>
      <c r="F1383" s="66" t="s">
        <v>8182</v>
      </c>
      <c r="G1383" s="3" t="s">
        <v>15429</v>
      </c>
      <c r="H1383" s="3"/>
      <c r="I1383" s="71" t="s">
        <v>15422</v>
      </c>
      <c r="J1383" s="25" t="s">
        <v>15449</v>
      </c>
      <c r="K1383" s="25" t="s">
        <v>15450</v>
      </c>
      <c r="L1383" s="3" t="s">
        <v>962</v>
      </c>
      <c r="M1383" s="35">
        <f t="shared" si="42"/>
        <v>2.1173552787328789</v>
      </c>
      <c r="N1383" s="35">
        <f t="shared" si="43"/>
        <v>0.87559889521447498</v>
      </c>
      <c r="O1383" s="151">
        <v>17.741</v>
      </c>
      <c r="P1383" s="151">
        <v>15.534000000000001</v>
      </c>
      <c r="Q1383" s="151">
        <v>37.564</v>
      </c>
      <c r="R1383" s="3" t="s">
        <v>15437</v>
      </c>
      <c r="S1383" s="49" t="s">
        <v>15720</v>
      </c>
    </row>
    <row r="1384" spans="1:19">
      <c r="A1384" s="49" t="s">
        <v>10904</v>
      </c>
      <c r="B1384" s="49" t="s">
        <v>10905</v>
      </c>
      <c r="C1384" s="3" t="s">
        <v>15609</v>
      </c>
      <c r="D1384" s="66" t="s">
        <v>15402</v>
      </c>
      <c r="E1384" s="3"/>
      <c r="F1384" s="66" t="s">
        <v>8182</v>
      </c>
      <c r="G1384" s="3" t="s">
        <v>15429</v>
      </c>
      <c r="H1384" s="3"/>
      <c r="I1384" s="71" t="s">
        <v>15422</v>
      </c>
      <c r="J1384" s="25" t="s">
        <v>15449</v>
      </c>
      <c r="K1384" s="25" t="s">
        <v>15450</v>
      </c>
      <c r="L1384" s="3" t="s">
        <v>962</v>
      </c>
      <c r="M1384" s="35">
        <f t="shared" si="42"/>
        <v>2.1172293298765714</v>
      </c>
      <c r="N1384" s="35">
        <f t="shared" si="43"/>
        <v>0.8755565575156401</v>
      </c>
      <c r="O1384" s="151">
        <v>17.742999999999999</v>
      </c>
      <c r="P1384" s="151">
        <v>15.535</v>
      </c>
      <c r="Q1384" s="151">
        <v>37.566000000000003</v>
      </c>
      <c r="R1384" s="3" t="s">
        <v>15437</v>
      </c>
      <c r="S1384" s="49" t="s">
        <v>15720</v>
      </c>
    </row>
    <row r="1385" spans="1:19">
      <c r="A1385" s="49" t="s">
        <v>10904</v>
      </c>
      <c r="B1385" s="49" t="s">
        <v>10905</v>
      </c>
      <c r="C1385" s="3" t="s">
        <v>15609</v>
      </c>
      <c r="D1385" s="66" t="s">
        <v>15402</v>
      </c>
      <c r="E1385" s="3"/>
      <c r="F1385" s="66" t="s">
        <v>8182</v>
      </c>
      <c r="G1385" s="3" t="s">
        <v>15429</v>
      </c>
      <c r="H1385" s="3"/>
      <c r="I1385" s="71" t="s">
        <v>15422</v>
      </c>
      <c r="J1385" s="25" t="s">
        <v>15449</v>
      </c>
      <c r="K1385" s="25" t="s">
        <v>15450</v>
      </c>
      <c r="L1385" s="3" t="s">
        <v>962</v>
      </c>
      <c r="M1385" s="35">
        <f t="shared" si="42"/>
        <v>2.1173552787328789</v>
      </c>
      <c r="N1385" s="35">
        <f t="shared" si="43"/>
        <v>0.8756552618228961</v>
      </c>
      <c r="O1385" s="151">
        <v>17.741</v>
      </c>
      <c r="P1385" s="151">
        <v>15.535</v>
      </c>
      <c r="Q1385" s="151">
        <v>37.564</v>
      </c>
      <c r="R1385" s="3" t="s">
        <v>15437</v>
      </c>
      <c r="S1385" s="49" t="s">
        <v>15720</v>
      </c>
    </row>
    <row r="1386" spans="1:19">
      <c r="A1386" s="49" t="s">
        <v>10904</v>
      </c>
      <c r="B1386" s="49" t="s">
        <v>10905</v>
      </c>
      <c r="C1386" s="3" t="s">
        <v>15609</v>
      </c>
      <c r="D1386" s="66" t="s">
        <v>15402</v>
      </c>
      <c r="E1386" s="3"/>
      <c r="F1386" s="66" t="s">
        <v>8182</v>
      </c>
      <c r="G1386" s="3" t="s">
        <v>15429</v>
      </c>
      <c r="H1386" s="3"/>
      <c r="I1386" s="71" t="s">
        <v>15422</v>
      </c>
      <c r="J1386" s="25" t="s">
        <v>15449</v>
      </c>
      <c r="K1386" s="25" t="s">
        <v>15450</v>
      </c>
      <c r="L1386" s="3" t="s">
        <v>962</v>
      </c>
      <c r="M1386" s="35">
        <f t="shared" si="42"/>
        <v>2.1171531612757803</v>
      </c>
      <c r="N1386" s="35">
        <f t="shared" si="43"/>
        <v>0.87552124422405064</v>
      </c>
      <c r="O1386" s="151">
        <v>17.745999999999999</v>
      </c>
      <c r="P1386" s="151">
        <v>15.537000000000001</v>
      </c>
      <c r="Q1386" s="151">
        <v>37.570999999999998</v>
      </c>
      <c r="R1386" s="3" t="s">
        <v>15437</v>
      </c>
      <c r="S1386" s="49" t="s">
        <v>15720</v>
      </c>
    </row>
    <row r="1387" spans="1:19">
      <c r="A1387" s="49" t="s">
        <v>10904</v>
      </c>
      <c r="B1387" s="49" t="s">
        <v>10905</v>
      </c>
      <c r="C1387" s="3" t="s">
        <v>15609</v>
      </c>
      <c r="D1387" s="66" t="s">
        <v>15402</v>
      </c>
      <c r="E1387" s="3"/>
      <c r="F1387" s="66" t="s">
        <v>8182</v>
      </c>
      <c r="G1387" s="3" t="s">
        <v>15429</v>
      </c>
      <c r="H1387" s="3"/>
      <c r="I1387" s="71" t="s">
        <v>15422</v>
      </c>
      <c r="J1387" s="25" t="s">
        <v>15449</v>
      </c>
      <c r="K1387" s="25" t="s">
        <v>15450</v>
      </c>
      <c r="L1387" s="3" t="s">
        <v>962</v>
      </c>
      <c r="M1387" s="35">
        <f t="shared" si="42"/>
        <v>2.1180183734430482</v>
      </c>
      <c r="N1387" s="35">
        <f t="shared" si="43"/>
        <v>0.87583835878938177</v>
      </c>
      <c r="O1387" s="151">
        <v>17.742999999999999</v>
      </c>
      <c r="P1387" s="151">
        <v>15.54</v>
      </c>
      <c r="Q1387" s="151">
        <v>37.58</v>
      </c>
      <c r="R1387" s="3" t="s">
        <v>15437</v>
      </c>
      <c r="S1387" s="49" t="s">
        <v>15720</v>
      </c>
    </row>
    <row r="1388" spans="1:19">
      <c r="A1388" s="49" t="s">
        <v>10904</v>
      </c>
      <c r="B1388" s="49" t="s">
        <v>10905</v>
      </c>
      <c r="C1388" s="3" t="s">
        <v>15609</v>
      </c>
      <c r="D1388" s="66" t="s">
        <v>15402</v>
      </c>
      <c r="E1388" s="3"/>
      <c r="F1388" s="66" t="s">
        <v>8182</v>
      </c>
      <c r="G1388" s="3" t="s">
        <v>15429</v>
      </c>
      <c r="H1388" s="3"/>
      <c r="I1388" s="71" t="s">
        <v>15422</v>
      </c>
      <c r="J1388" s="25" t="s">
        <v>15449</v>
      </c>
      <c r="K1388" s="25" t="s">
        <v>15450</v>
      </c>
      <c r="L1388" s="3" t="s">
        <v>962</v>
      </c>
      <c r="M1388" s="35">
        <f t="shared" si="42"/>
        <v>2.1178392384385738</v>
      </c>
      <c r="N1388" s="35">
        <f t="shared" si="43"/>
        <v>0.87562665464991829</v>
      </c>
      <c r="O1388" s="151">
        <v>17.753</v>
      </c>
      <c r="P1388" s="151">
        <v>15.545</v>
      </c>
      <c r="Q1388" s="151">
        <v>37.597999999999999</v>
      </c>
      <c r="R1388" s="3" t="s">
        <v>15437</v>
      </c>
      <c r="S1388" s="49" t="s">
        <v>15720</v>
      </c>
    </row>
    <row r="1389" spans="1:19">
      <c r="A1389" s="49" t="s">
        <v>10904</v>
      </c>
      <c r="B1389" s="49" t="s">
        <v>10905</v>
      </c>
      <c r="C1389" s="3" t="s">
        <v>15609</v>
      </c>
      <c r="D1389" s="66" t="s">
        <v>15402</v>
      </c>
      <c r="E1389" s="3"/>
      <c r="F1389" s="66" t="s">
        <v>8182</v>
      </c>
      <c r="G1389" s="3" t="s">
        <v>15429</v>
      </c>
      <c r="H1389" s="3"/>
      <c r="I1389" s="71" t="s">
        <v>15422</v>
      </c>
      <c r="J1389" s="25" t="s">
        <v>15449</v>
      </c>
      <c r="K1389" s="25" t="s">
        <v>15450</v>
      </c>
      <c r="L1389" s="3" t="s">
        <v>962</v>
      </c>
      <c r="M1389" s="35">
        <f t="shared" si="42"/>
        <v>2.1186182801758147</v>
      </c>
      <c r="N1389" s="35">
        <f t="shared" si="43"/>
        <v>0.87580299785867244</v>
      </c>
      <c r="O1389" s="151">
        <v>17.745999999999999</v>
      </c>
      <c r="P1389" s="151">
        <v>15.542</v>
      </c>
      <c r="Q1389" s="151">
        <v>37.597000000000001</v>
      </c>
      <c r="R1389" s="3" t="s">
        <v>15437</v>
      </c>
      <c r="S1389" s="49" t="s">
        <v>15720</v>
      </c>
    </row>
    <row r="1390" spans="1:19">
      <c r="A1390" s="49" t="s">
        <v>10904</v>
      </c>
      <c r="B1390" s="49" t="s">
        <v>10905</v>
      </c>
      <c r="C1390" s="3" t="s">
        <v>15609</v>
      </c>
      <c r="D1390" s="66" t="s">
        <v>15402</v>
      </c>
      <c r="E1390" s="3"/>
      <c r="F1390" s="66" t="s">
        <v>8182</v>
      </c>
      <c r="G1390" s="3" t="s">
        <v>15429</v>
      </c>
      <c r="H1390" s="3"/>
      <c r="I1390" s="71" t="s">
        <v>15422</v>
      </c>
      <c r="J1390" s="25" t="s">
        <v>15449</v>
      </c>
      <c r="K1390" s="25" t="s">
        <v>15450</v>
      </c>
      <c r="L1390" s="3" t="s">
        <v>962</v>
      </c>
      <c r="M1390" s="35">
        <f t="shared" si="42"/>
        <v>2.1187309816296631</v>
      </c>
      <c r="N1390" s="35">
        <f t="shared" si="43"/>
        <v>0.87585934858559678</v>
      </c>
      <c r="O1390" s="151">
        <v>17.745999999999999</v>
      </c>
      <c r="P1390" s="151">
        <v>15.542999999999999</v>
      </c>
      <c r="Q1390" s="151">
        <v>37.598999999999997</v>
      </c>
      <c r="R1390" s="3" t="s">
        <v>15437</v>
      </c>
      <c r="S1390" s="49" t="s">
        <v>15720</v>
      </c>
    </row>
    <row r="1391" spans="1:19">
      <c r="A1391" s="49" t="s">
        <v>10904</v>
      </c>
      <c r="B1391" s="49" t="s">
        <v>10905</v>
      </c>
      <c r="C1391" s="3" t="s">
        <v>15609</v>
      </c>
      <c r="D1391" s="66" t="s">
        <v>15402</v>
      </c>
      <c r="E1391" s="3"/>
      <c r="F1391" s="66" t="s">
        <v>8182</v>
      </c>
      <c r="G1391" s="3" t="s">
        <v>15429</v>
      </c>
      <c r="H1391" s="3"/>
      <c r="I1391" s="71" t="s">
        <v>15422</v>
      </c>
      <c r="J1391" s="25" t="s">
        <v>15449</v>
      </c>
      <c r="K1391" s="25" t="s">
        <v>15450</v>
      </c>
      <c r="L1391" s="3" t="s">
        <v>962</v>
      </c>
      <c r="M1391" s="35">
        <f t="shared" si="42"/>
        <v>2.119429891273731</v>
      </c>
      <c r="N1391" s="35">
        <f t="shared" si="43"/>
        <v>0.87606332037631673</v>
      </c>
      <c r="O1391" s="151">
        <v>17.751000000000001</v>
      </c>
      <c r="P1391" s="151">
        <v>15.551</v>
      </c>
      <c r="Q1391" s="151">
        <v>37.622</v>
      </c>
      <c r="R1391" s="3" t="s">
        <v>15437</v>
      </c>
      <c r="S1391" s="49" t="s">
        <v>15720</v>
      </c>
    </row>
    <row r="1392" spans="1:19">
      <c r="A1392" s="49" t="s">
        <v>10904</v>
      </c>
      <c r="B1392" s="49" t="s">
        <v>10905</v>
      </c>
      <c r="C1392" s="3" t="s">
        <v>15609</v>
      </c>
      <c r="D1392" s="66" t="s">
        <v>15402</v>
      </c>
      <c r="E1392" s="3"/>
      <c r="F1392" s="66" t="s">
        <v>8182</v>
      </c>
      <c r="G1392" s="3" t="s">
        <v>15429</v>
      </c>
      <c r="H1392" s="3"/>
      <c r="I1392" s="71" t="s">
        <v>15422</v>
      </c>
      <c r="J1392" s="25" t="s">
        <v>15449</v>
      </c>
      <c r="K1392" s="25" t="s">
        <v>15450</v>
      </c>
      <c r="L1392" s="3" t="s">
        <v>962</v>
      </c>
      <c r="M1392" s="35">
        <f t="shared" si="42"/>
        <v>2.1195474756571171</v>
      </c>
      <c r="N1392" s="35">
        <f t="shared" si="43"/>
        <v>0.87566837395170827</v>
      </c>
      <c r="O1392" s="151">
        <v>17.766999999999999</v>
      </c>
      <c r="P1392" s="151">
        <v>15.558</v>
      </c>
      <c r="Q1392" s="151">
        <v>37.658000000000001</v>
      </c>
      <c r="R1392" s="3" t="s">
        <v>15437</v>
      </c>
      <c r="S1392" s="49" t="s">
        <v>15720</v>
      </c>
    </row>
    <row r="1393" spans="1:19">
      <c r="A1393" s="19" t="s">
        <v>10904</v>
      </c>
      <c r="B1393" s="19" t="s">
        <v>10905</v>
      </c>
      <c r="C1393" s="3" t="s">
        <v>15609</v>
      </c>
      <c r="D1393" s="67" t="s">
        <v>15402</v>
      </c>
      <c r="E1393" s="3"/>
      <c r="F1393" s="67" t="s">
        <v>8182</v>
      </c>
      <c r="G1393" s="3" t="s">
        <v>15436</v>
      </c>
      <c r="H1393" s="3"/>
      <c r="I1393" s="70" t="s">
        <v>15431</v>
      </c>
      <c r="J1393" s="25" t="s">
        <v>8997</v>
      </c>
      <c r="K1393" s="25" t="s">
        <v>8998</v>
      </c>
      <c r="L1393" s="3" t="s">
        <v>962</v>
      </c>
      <c r="M1393" s="35">
        <f t="shared" si="42"/>
        <v>2.1334518552503297</v>
      </c>
      <c r="N1393" s="35">
        <f t="shared" si="43"/>
        <v>0.88799678843837815</v>
      </c>
      <c r="O1393" s="151">
        <v>17.437000000000001</v>
      </c>
      <c r="P1393" s="151">
        <v>15.484</v>
      </c>
      <c r="Q1393" s="151">
        <v>37.201000000000001</v>
      </c>
      <c r="R1393" s="3" t="s">
        <v>15437</v>
      </c>
      <c r="S1393" s="49" t="s">
        <v>15720</v>
      </c>
    </row>
    <row r="1394" spans="1:19">
      <c r="A1394" s="19" t="s">
        <v>10904</v>
      </c>
      <c r="B1394" s="19" t="s">
        <v>10905</v>
      </c>
      <c r="C1394" s="3" t="s">
        <v>15609</v>
      </c>
      <c r="D1394" s="67" t="s">
        <v>15402</v>
      </c>
      <c r="E1394" s="3"/>
      <c r="F1394" s="67" t="s">
        <v>8182</v>
      </c>
      <c r="G1394" s="3" t="s">
        <v>15436</v>
      </c>
      <c r="H1394" s="3"/>
      <c r="I1394" s="70" t="s">
        <v>15431</v>
      </c>
      <c r="J1394" s="25" t="s">
        <v>8997</v>
      </c>
      <c r="K1394" s="25" t="s">
        <v>8998</v>
      </c>
      <c r="L1394" s="3" t="s">
        <v>962</v>
      </c>
      <c r="M1394" s="35">
        <f t="shared" si="42"/>
        <v>2.1349974237132883</v>
      </c>
      <c r="N1394" s="35">
        <f t="shared" si="43"/>
        <v>0.88801740424801057</v>
      </c>
      <c r="O1394" s="151">
        <v>17.466999999999999</v>
      </c>
      <c r="P1394" s="151">
        <v>15.510999999999999</v>
      </c>
      <c r="Q1394" s="151">
        <v>37.292000000000002</v>
      </c>
      <c r="R1394" s="3" t="s">
        <v>15437</v>
      </c>
      <c r="S1394" s="49" t="s">
        <v>15720</v>
      </c>
    </row>
    <row r="1395" spans="1:19">
      <c r="A1395" s="19" t="s">
        <v>10904</v>
      </c>
      <c r="B1395" s="19" t="s">
        <v>10905</v>
      </c>
      <c r="C1395" s="3" t="s">
        <v>15609</v>
      </c>
      <c r="D1395" s="67" t="s">
        <v>15402</v>
      </c>
      <c r="E1395" s="3"/>
      <c r="F1395" s="67" t="s">
        <v>8182</v>
      </c>
      <c r="G1395" s="3" t="s">
        <v>15436</v>
      </c>
      <c r="H1395" s="3"/>
      <c r="I1395" s="70" t="s">
        <v>15431</v>
      </c>
      <c r="J1395" s="25" t="s">
        <v>8997</v>
      </c>
      <c r="K1395" s="25" t="s">
        <v>8998</v>
      </c>
      <c r="L1395" s="3" t="s">
        <v>962</v>
      </c>
      <c r="M1395" s="35">
        <f t="shared" si="42"/>
        <v>2.1257295030879937</v>
      </c>
      <c r="N1395" s="35">
        <f t="shared" si="43"/>
        <v>0.87982321944586095</v>
      </c>
      <c r="O1395" s="151">
        <v>17.649000000000001</v>
      </c>
      <c r="P1395" s="151">
        <v>15.528</v>
      </c>
      <c r="Q1395" s="151">
        <v>37.517000000000003</v>
      </c>
      <c r="R1395" s="3" t="s">
        <v>15437</v>
      </c>
      <c r="S1395" s="49" t="s">
        <v>15720</v>
      </c>
    </row>
    <row r="1396" spans="1:19">
      <c r="A1396" s="19" t="s">
        <v>10904</v>
      </c>
      <c r="B1396" s="19" t="s">
        <v>10905</v>
      </c>
      <c r="C1396" s="3" t="s">
        <v>15609</v>
      </c>
      <c r="D1396" s="67" t="s">
        <v>15402</v>
      </c>
      <c r="E1396" s="3"/>
      <c r="F1396" s="67" t="s">
        <v>8182</v>
      </c>
      <c r="G1396" s="3" t="s">
        <v>15436</v>
      </c>
      <c r="H1396" s="3"/>
      <c r="I1396" s="70" t="s">
        <v>15431</v>
      </c>
      <c r="J1396" s="25" t="s">
        <v>8997</v>
      </c>
      <c r="K1396" s="25" t="s">
        <v>8998</v>
      </c>
      <c r="L1396" s="3" t="s">
        <v>962</v>
      </c>
      <c r="M1396" s="35">
        <f t="shared" si="42"/>
        <v>2.1295266205017596</v>
      </c>
      <c r="N1396" s="35">
        <f t="shared" si="43"/>
        <v>0.88199568622999214</v>
      </c>
      <c r="O1396" s="151">
        <v>17.617999999999999</v>
      </c>
      <c r="P1396" s="151">
        <v>15.539</v>
      </c>
      <c r="Q1396" s="151">
        <v>37.518000000000001</v>
      </c>
      <c r="R1396" s="3" t="s">
        <v>15437</v>
      </c>
      <c r="S1396" s="49" t="s">
        <v>15720</v>
      </c>
    </row>
    <row r="1397" spans="1:19">
      <c r="A1397" s="51" t="s">
        <v>10904</v>
      </c>
      <c r="B1397" s="19" t="s">
        <v>10905</v>
      </c>
      <c r="C1397" s="3" t="s">
        <v>15609</v>
      </c>
      <c r="D1397" s="67" t="s">
        <v>15402</v>
      </c>
      <c r="E1397" s="3"/>
      <c r="F1397" s="67" t="s">
        <v>8182</v>
      </c>
      <c r="G1397" s="3" t="s">
        <v>15410</v>
      </c>
      <c r="H1397" s="3"/>
      <c r="I1397" s="70" t="s">
        <v>15408</v>
      </c>
      <c r="J1397" s="47" t="s">
        <v>15451</v>
      </c>
      <c r="K1397" s="47" t="s">
        <v>15452</v>
      </c>
      <c r="L1397" s="3" t="s">
        <v>962</v>
      </c>
      <c r="M1397" s="35">
        <f t="shared" si="42"/>
        <v>2.0974126492702343</v>
      </c>
      <c r="N1397" s="35">
        <f t="shared" si="43"/>
        <v>0.8626160990712074</v>
      </c>
      <c r="O1397" s="151">
        <v>18.088000000000001</v>
      </c>
      <c r="P1397" s="151">
        <v>15.603</v>
      </c>
      <c r="Q1397" s="151">
        <v>37.938000000000002</v>
      </c>
      <c r="R1397" s="3" t="s">
        <v>15437</v>
      </c>
      <c r="S1397" s="49" t="s">
        <v>15720</v>
      </c>
    </row>
    <row r="1398" spans="1:19">
      <c r="A1398" s="51" t="s">
        <v>10904</v>
      </c>
      <c r="B1398" s="19" t="s">
        <v>10905</v>
      </c>
      <c r="C1398" s="3" t="s">
        <v>15609</v>
      </c>
      <c r="D1398" s="67" t="s">
        <v>15402</v>
      </c>
      <c r="E1398" s="3"/>
      <c r="F1398" s="67" t="s">
        <v>8182</v>
      </c>
      <c r="G1398" s="3" t="s">
        <v>15410</v>
      </c>
      <c r="H1398" s="3"/>
      <c r="I1398" s="70" t="s">
        <v>15408</v>
      </c>
      <c r="J1398" s="47" t="s">
        <v>15451</v>
      </c>
      <c r="K1398" s="47" t="s">
        <v>15452</v>
      </c>
      <c r="L1398" s="3" t="s">
        <v>962</v>
      </c>
      <c r="M1398" s="35">
        <f t="shared" si="42"/>
        <v>2.0996631881177183</v>
      </c>
      <c r="N1398" s="35">
        <f t="shared" si="43"/>
        <v>0.86301142951797249</v>
      </c>
      <c r="O1398" s="151">
        <v>18.111000000000001</v>
      </c>
      <c r="P1398" s="151">
        <v>15.63</v>
      </c>
      <c r="Q1398" s="151">
        <v>38.027000000000001</v>
      </c>
      <c r="R1398" s="3" t="s">
        <v>15437</v>
      </c>
      <c r="S1398" s="49" t="s">
        <v>15720</v>
      </c>
    </row>
    <row r="1399" spans="1:19">
      <c r="A1399" s="19" t="s">
        <v>10904</v>
      </c>
      <c r="B1399" s="19" t="s">
        <v>10905</v>
      </c>
      <c r="C1399" s="3" t="s">
        <v>15609</v>
      </c>
      <c r="D1399" s="67" t="s">
        <v>15402</v>
      </c>
      <c r="E1399" s="3"/>
      <c r="F1399" s="67" t="s">
        <v>8182</v>
      </c>
      <c r="G1399" s="3" t="s">
        <v>15429</v>
      </c>
      <c r="H1399" s="3"/>
      <c r="I1399" s="66" t="s">
        <v>15411</v>
      </c>
      <c r="J1399" s="25" t="s">
        <v>8770</v>
      </c>
      <c r="K1399" s="25" t="s">
        <v>8771</v>
      </c>
      <c r="L1399" s="3" t="s">
        <v>962</v>
      </c>
      <c r="M1399" s="35">
        <f t="shared" si="42"/>
        <v>2.1144986449864498</v>
      </c>
      <c r="N1399" s="35">
        <f t="shared" si="43"/>
        <v>0.87533875338753386</v>
      </c>
      <c r="O1399" s="151">
        <v>17.712</v>
      </c>
      <c r="P1399" s="151">
        <v>15.504</v>
      </c>
      <c r="Q1399" s="151">
        <v>37.451999999999998</v>
      </c>
      <c r="R1399" s="3" t="s">
        <v>15437</v>
      </c>
      <c r="S1399" s="49" t="s">
        <v>15720</v>
      </c>
    </row>
    <row r="1400" spans="1:19">
      <c r="A1400" s="19" t="s">
        <v>10904</v>
      </c>
      <c r="B1400" s="19" t="s">
        <v>10905</v>
      </c>
      <c r="C1400" s="3" t="s">
        <v>15609</v>
      </c>
      <c r="D1400" s="66" t="s">
        <v>15402</v>
      </c>
      <c r="E1400" s="3"/>
      <c r="F1400" s="66" t="s">
        <v>8182</v>
      </c>
      <c r="G1400" s="3" t="s">
        <v>15436</v>
      </c>
      <c r="H1400" s="3"/>
      <c r="I1400" s="71" t="s">
        <v>15430</v>
      </c>
      <c r="J1400" s="47" t="s">
        <v>15457</v>
      </c>
      <c r="K1400" s="47" t="s">
        <v>15458</v>
      </c>
      <c r="L1400" s="3" t="s">
        <v>962</v>
      </c>
      <c r="M1400" s="35">
        <f t="shared" si="42"/>
        <v>2.129678379306398</v>
      </c>
      <c r="N1400" s="35">
        <f t="shared" si="43"/>
        <v>0.88577314867803592</v>
      </c>
      <c r="O1400" s="151">
        <v>17.474</v>
      </c>
      <c r="P1400" s="151">
        <v>15.478</v>
      </c>
      <c r="Q1400" s="151">
        <v>37.213999999999999</v>
      </c>
      <c r="R1400" s="3" t="s">
        <v>15437</v>
      </c>
      <c r="S1400" s="49" t="s">
        <v>15720</v>
      </c>
    </row>
    <row r="1401" spans="1:19">
      <c r="A1401" s="19" t="s">
        <v>10904</v>
      </c>
      <c r="B1401" s="19" t="s">
        <v>10905</v>
      </c>
      <c r="C1401" s="3" t="s">
        <v>15609</v>
      </c>
      <c r="D1401" s="66" t="s">
        <v>15402</v>
      </c>
      <c r="E1401" s="3"/>
      <c r="F1401" s="67" t="s">
        <v>8182</v>
      </c>
      <c r="G1401" s="3" t="s">
        <v>15406</v>
      </c>
      <c r="H1401" s="3"/>
      <c r="I1401" s="70" t="s">
        <v>15404</v>
      </c>
      <c r="J1401" s="25" t="s">
        <v>15453</v>
      </c>
      <c r="K1401" s="25" t="s">
        <v>15454</v>
      </c>
      <c r="L1401" s="3" t="s">
        <v>962</v>
      </c>
      <c r="M1401" s="35">
        <f t="shared" si="42"/>
        <v>2.1011631808522537</v>
      </c>
      <c r="N1401" s="35">
        <f t="shared" si="43"/>
        <v>0.86780002236886256</v>
      </c>
      <c r="O1401" s="151">
        <v>17.882000000000001</v>
      </c>
      <c r="P1401" s="151">
        <v>15.518000000000001</v>
      </c>
      <c r="Q1401" s="151">
        <v>37.573</v>
      </c>
      <c r="R1401" s="3" t="s">
        <v>15437</v>
      </c>
      <c r="S1401" s="49" t="s">
        <v>15720</v>
      </c>
    </row>
    <row r="1402" spans="1:19">
      <c r="A1402" s="49" t="s">
        <v>10904</v>
      </c>
      <c r="B1402" s="49" t="s">
        <v>10905</v>
      </c>
      <c r="C1402" s="3" t="s">
        <v>15609</v>
      </c>
      <c r="D1402" s="66" t="s">
        <v>15423</v>
      </c>
      <c r="E1402" s="3"/>
      <c r="F1402" s="66" t="s">
        <v>8182</v>
      </c>
      <c r="G1402" s="3" t="s">
        <v>15429</v>
      </c>
      <c r="H1402" s="3"/>
      <c r="I1402" s="71" t="s">
        <v>15422</v>
      </c>
      <c r="J1402" s="25" t="s">
        <v>15449</v>
      </c>
      <c r="K1402" s="25" t="s">
        <v>15450</v>
      </c>
      <c r="L1402" s="3" t="s">
        <v>962</v>
      </c>
      <c r="M1402" s="35">
        <f t="shared" si="42"/>
        <v>2.1190918821474845</v>
      </c>
      <c r="N1402" s="35">
        <f t="shared" si="43"/>
        <v>0.87589431581319355</v>
      </c>
      <c r="O1402" s="151">
        <v>17.751000000000001</v>
      </c>
      <c r="P1402" s="151">
        <v>15.548</v>
      </c>
      <c r="Q1402" s="151">
        <v>37.616</v>
      </c>
      <c r="R1402" s="3" t="s">
        <v>15437</v>
      </c>
      <c r="S1402" s="49" t="s">
        <v>15720</v>
      </c>
    </row>
    <row r="1403" spans="1:19">
      <c r="A1403" s="19" t="s">
        <v>10904</v>
      </c>
      <c r="B1403" s="19" t="s">
        <v>10905</v>
      </c>
      <c r="C1403" s="3" t="s">
        <v>15609</v>
      </c>
      <c r="D1403" s="66" t="s">
        <v>15405</v>
      </c>
      <c r="E1403" s="3"/>
      <c r="F1403" s="66" t="s">
        <v>8182</v>
      </c>
      <c r="G1403" s="3" t="s">
        <v>15436</v>
      </c>
      <c r="H1403" s="3"/>
      <c r="I1403" s="71" t="s">
        <v>15430</v>
      </c>
      <c r="J1403" s="47" t="s">
        <v>15457</v>
      </c>
      <c r="K1403" s="47" t="s">
        <v>15458</v>
      </c>
      <c r="L1403" s="3" t="s">
        <v>962</v>
      </c>
      <c r="M1403" s="35">
        <f t="shared" si="42"/>
        <v>2.1312281906069446</v>
      </c>
      <c r="N1403" s="35">
        <f t="shared" si="43"/>
        <v>0.88587609404496304</v>
      </c>
      <c r="O1403" s="151">
        <v>17.481000000000002</v>
      </c>
      <c r="P1403" s="151">
        <v>15.486000000000001</v>
      </c>
      <c r="Q1403" s="151">
        <v>37.256</v>
      </c>
      <c r="R1403" s="3" t="s">
        <v>15437</v>
      </c>
      <c r="S1403" s="49" t="s">
        <v>15720</v>
      </c>
    </row>
    <row r="1404" spans="1:19">
      <c r="A1404" s="19" t="s">
        <v>10904</v>
      </c>
      <c r="B1404" s="19" t="s">
        <v>10905</v>
      </c>
      <c r="C1404" s="3" t="s">
        <v>15609</v>
      </c>
      <c r="D1404" s="66" t="s">
        <v>15405</v>
      </c>
      <c r="E1404" s="3"/>
      <c r="F1404" s="67" t="s">
        <v>8182</v>
      </c>
      <c r="G1404" s="3" t="s">
        <v>15406</v>
      </c>
      <c r="H1404" s="3"/>
      <c r="I1404" s="70" t="s">
        <v>15404</v>
      </c>
      <c r="J1404" s="25" t="s">
        <v>15453</v>
      </c>
      <c r="K1404" s="25" t="s">
        <v>15454</v>
      </c>
      <c r="L1404" s="3" t="s">
        <v>962</v>
      </c>
      <c r="M1404" s="35">
        <f t="shared" si="42"/>
        <v>2.1062461555667391</v>
      </c>
      <c r="N1404" s="35">
        <f t="shared" si="43"/>
        <v>0.86937314768215634</v>
      </c>
      <c r="O1404" s="151">
        <v>17.882999999999999</v>
      </c>
      <c r="P1404" s="151">
        <v>15.547000000000001</v>
      </c>
      <c r="Q1404" s="151">
        <v>37.665999999999997</v>
      </c>
      <c r="R1404" s="3" t="s">
        <v>15437</v>
      </c>
      <c r="S1404" s="49" t="s">
        <v>15720</v>
      </c>
    </row>
    <row r="1405" spans="1:19">
      <c r="A1405" s="19" t="s">
        <v>10902</v>
      </c>
      <c r="B1405" s="19" t="s">
        <v>10905</v>
      </c>
      <c r="C1405" s="3" t="s">
        <v>15609</v>
      </c>
      <c r="D1405" s="25" t="s">
        <v>10559</v>
      </c>
      <c r="E1405" s="25" t="s">
        <v>10536</v>
      </c>
      <c r="F1405" s="25" t="s">
        <v>926</v>
      </c>
      <c r="G1405" s="25" t="s">
        <v>10567</v>
      </c>
      <c r="H1405" s="19"/>
      <c r="I1405" s="3" t="s">
        <v>10579</v>
      </c>
      <c r="J1405" s="20" t="s">
        <v>10679</v>
      </c>
      <c r="K1405" s="20" t="s">
        <v>10680</v>
      </c>
      <c r="L1405" s="25" t="s">
        <v>962</v>
      </c>
      <c r="M1405" s="35">
        <f t="shared" si="42"/>
        <v>2.0908288755308</v>
      </c>
      <c r="N1405" s="35">
        <f t="shared" si="43"/>
        <v>0.85716649203110351</v>
      </c>
      <c r="O1405" s="16">
        <v>18.132999999999999</v>
      </c>
      <c r="P1405" s="16">
        <v>15.542999999999999</v>
      </c>
      <c r="Q1405" s="16">
        <v>37.912999999999997</v>
      </c>
      <c r="R1405" s="3" t="s">
        <v>10566</v>
      </c>
      <c r="S1405" s="19" t="s">
        <v>10652</v>
      </c>
    </row>
    <row r="1406" spans="1:19">
      <c r="A1406" s="19" t="s">
        <v>10902</v>
      </c>
      <c r="B1406" s="19" t="s">
        <v>10905</v>
      </c>
      <c r="C1406" s="19" t="s">
        <v>17020</v>
      </c>
      <c r="D1406" s="25" t="s">
        <v>10559</v>
      </c>
      <c r="E1406" s="5" t="s">
        <v>10578</v>
      </c>
      <c r="F1406" s="25" t="s">
        <v>926</v>
      </c>
      <c r="G1406" s="25" t="s">
        <v>10567</v>
      </c>
      <c r="H1406" s="19"/>
      <c r="I1406" s="3" t="s">
        <v>10579</v>
      </c>
      <c r="J1406" s="20" t="s">
        <v>10679</v>
      </c>
      <c r="K1406" s="20" t="s">
        <v>10680</v>
      </c>
      <c r="L1406" s="25" t="s">
        <v>962</v>
      </c>
      <c r="M1406" s="35">
        <f t="shared" si="42"/>
        <v>2.0918215408371479</v>
      </c>
      <c r="N1406" s="35">
        <f t="shared" si="43"/>
        <v>0.8572767881762533</v>
      </c>
      <c r="O1406" s="16">
        <v>18.132999999999999</v>
      </c>
      <c r="P1406" s="16">
        <v>15.545</v>
      </c>
      <c r="Q1406" s="16">
        <v>37.930999999999997</v>
      </c>
      <c r="R1406" s="3" t="s">
        <v>10566</v>
      </c>
      <c r="S1406" s="19" t="s">
        <v>10652</v>
      </c>
    </row>
    <row r="1407" spans="1:19">
      <c r="A1407" s="19" t="s">
        <v>10902</v>
      </c>
      <c r="B1407" s="19" t="s">
        <v>10905</v>
      </c>
      <c r="C1407" s="3" t="s">
        <v>15609</v>
      </c>
      <c r="D1407" s="25" t="s">
        <v>10551</v>
      </c>
      <c r="E1407" s="25" t="s">
        <v>10595</v>
      </c>
      <c r="F1407" s="25" t="s">
        <v>926</v>
      </c>
      <c r="G1407" s="25" t="s">
        <v>10567</v>
      </c>
      <c r="H1407" s="19"/>
      <c r="I1407" s="3" t="s">
        <v>10596</v>
      </c>
      <c r="J1407" s="20" t="s">
        <v>11902</v>
      </c>
      <c r="K1407" s="20" t="s">
        <v>11903</v>
      </c>
      <c r="L1407" s="25" t="s">
        <v>962</v>
      </c>
      <c r="M1407" s="35">
        <f t="shared" si="42"/>
        <v>2.0858383249986265</v>
      </c>
      <c r="N1407" s="35">
        <f t="shared" si="43"/>
        <v>0.85662471836016929</v>
      </c>
      <c r="O1407" s="16">
        <v>18.196999999999999</v>
      </c>
      <c r="P1407" s="16">
        <v>15.587999999999999</v>
      </c>
      <c r="Q1407" s="16">
        <v>37.956000000000003</v>
      </c>
      <c r="R1407" s="3" t="s">
        <v>10566</v>
      </c>
      <c r="S1407" s="19" t="s">
        <v>10652</v>
      </c>
    </row>
    <row r="1408" spans="1:19">
      <c r="A1408" s="19" t="s">
        <v>10902</v>
      </c>
      <c r="B1408" s="19" t="s">
        <v>10905</v>
      </c>
      <c r="C1408" s="3" t="s">
        <v>15609</v>
      </c>
      <c r="D1408" s="25" t="s">
        <v>10551</v>
      </c>
      <c r="E1408" s="25" t="s">
        <v>10519</v>
      </c>
      <c r="F1408" s="25" t="s">
        <v>926</v>
      </c>
      <c r="G1408" s="25" t="s">
        <v>10567</v>
      </c>
      <c r="H1408" s="19"/>
      <c r="I1408" s="3" t="s">
        <v>10596</v>
      </c>
      <c r="J1408" s="20" t="s">
        <v>11902</v>
      </c>
      <c r="K1408" s="20" t="s">
        <v>11903</v>
      </c>
      <c r="L1408" s="25" t="s">
        <v>962</v>
      </c>
      <c r="M1408" s="35">
        <f t="shared" si="42"/>
        <v>2.0861945833104434</v>
      </c>
      <c r="N1408" s="35">
        <f t="shared" si="43"/>
        <v>0.8568367851453057</v>
      </c>
      <c r="O1408" s="16">
        <v>18.202999999999999</v>
      </c>
      <c r="P1408" s="16">
        <v>15.597</v>
      </c>
      <c r="Q1408" s="16">
        <v>37.975000000000001</v>
      </c>
      <c r="R1408" s="3" t="s">
        <v>10566</v>
      </c>
      <c r="S1408" s="19" t="s">
        <v>10652</v>
      </c>
    </row>
    <row r="1409" spans="1:19">
      <c r="A1409" s="19" t="s">
        <v>10902</v>
      </c>
      <c r="B1409" s="19" t="s">
        <v>10905</v>
      </c>
      <c r="C1409" s="3" t="s">
        <v>15609</v>
      </c>
      <c r="D1409" s="25" t="s">
        <v>10551</v>
      </c>
      <c r="E1409" s="25" t="s">
        <v>10518</v>
      </c>
      <c r="F1409" s="25" t="s">
        <v>926</v>
      </c>
      <c r="G1409" s="25" t="s">
        <v>10567</v>
      </c>
      <c r="H1409" s="19"/>
      <c r="I1409" s="3" t="s">
        <v>10596</v>
      </c>
      <c r="J1409" s="20" t="s">
        <v>11902</v>
      </c>
      <c r="K1409" s="20" t="s">
        <v>11903</v>
      </c>
      <c r="L1409" s="25" t="s">
        <v>962</v>
      </c>
      <c r="M1409" s="35">
        <f t="shared" si="42"/>
        <v>2.0866197956717563</v>
      </c>
      <c r="N1409" s="35">
        <f t="shared" si="43"/>
        <v>0.8569702295946392</v>
      </c>
      <c r="O1409" s="16">
        <v>18.206</v>
      </c>
      <c r="P1409" s="16">
        <v>15.602</v>
      </c>
      <c r="Q1409" s="16">
        <v>37.988999999999997</v>
      </c>
      <c r="R1409" s="3" t="s">
        <v>10566</v>
      </c>
      <c r="S1409" s="19" t="s">
        <v>10652</v>
      </c>
    </row>
    <row r="1410" spans="1:19">
      <c r="A1410" s="19" t="s">
        <v>10902</v>
      </c>
      <c r="B1410" s="19" t="s">
        <v>10905</v>
      </c>
      <c r="C1410" s="3" t="s">
        <v>15609</v>
      </c>
      <c r="D1410" s="25" t="s">
        <v>10551</v>
      </c>
      <c r="E1410" s="25" t="s">
        <v>10597</v>
      </c>
      <c r="F1410" s="25" t="s">
        <v>926</v>
      </c>
      <c r="G1410" s="25" t="s">
        <v>10567</v>
      </c>
      <c r="H1410" s="19"/>
      <c r="I1410" s="3" t="s">
        <v>12805</v>
      </c>
      <c r="J1410" s="25" t="s">
        <v>14354</v>
      </c>
      <c r="K1410" s="20" t="s">
        <v>14355</v>
      </c>
      <c r="L1410" s="25" t="s">
        <v>962</v>
      </c>
      <c r="M1410" s="35">
        <f t="shared" si="42"/>
        <v>2.0783875190922974</v>
      </c>
      <c r="N1410" s="35">
        <f t="shared" si="43"/>
        <v>0.85151647392537633</v>
      </c>
      <c r="O1410" s="16">
        <v>18.332000000000001</v>
      </c>
      <c r="P1410" s="16">
        <v>15.61</v>
      </c>
      <c r="Q1410" s="16">
        <v>38.100999999999999</v>
      </c>
      <c r="R1410" s="3" t="s">
        <v>10566</v>
      </c>
      <c r="S1410" s="19" t="s">
        <v>10652</v>
      </c>
    </row>
    <row r="1411" spans="1:19">
      <c r="A1411" s="19" t="s">
        <v>10902</v>
      </c>
      <c r="B1411" s="19" t="s">
        <v>10905</v>
      </c>
      <c r="C1411" s="3" t="s">
        <v>15609</v>
      </c>
      <c r="D1411" s="25" t="s">
        <v>10551</v>
      </c>
      <c r="E1411" s="25" t="s">
        <v>10520</v>
      </c>
      <c r="F1411" s="25" t="s">
        <v>926</v>
      </c>
      <c r="G1411" s="25" t="s">
        <v>10567</v>
      </c>
      <c r="H1411" s="19"/>
      <c r="I1411" s="3" t="s">
        <v>12805</v>
      </c>
      <c r="J1411" s="25" t="s">
        <v>14354</v>
      </c>
      <c r="K1411" s="20" t="s">
        <v>14355</v>
      </c>
      <c r="L1411" s="25" t="s">
        <v>962</v>
      </c>
      <c r="M1411" s="35">
        <f t="shared" si="42"/>
        <v>2.0791814461118689</v>
      </c>
      <c r="N1411" s="35">
        <f t="shared" si="43"/>
        <v>0.85195088676671216</v>
      </c>
      <c r="O1411" s="16">
        <v>18.324999999999999</v>
      </c>
      <c r="P1411" s="16">
        <v>15.612</v>
      </c>
      <c r="Q1411" s="16">
        <v>38.100999999999999</v>
      </c>
      <c r="R1411" s="3" t="s">
        <v>10566</v>
      </c>
      <c r="S1411" s="19" t="s">
        <v>10652</v>
      </c>
    </row>
    <row r="1412" spans="1:19">
      <c r="A1412" s="19" t="s">
        <v>10902</v>
      </c>
      <c r="B1412" s="19" t="s">
        <v>10905</v>
      </c>
      <c r="C1412" s="3" t="s">
        <v>15609</v>
      </c>
      <c r="D1412" s="25" t="s">
        <v>10551</v>
      </c>
      <c r="E1412" s="25" t="s">
        <v>10522</v>
      </c>
      <c r="F1412" s="25" t="s">
        <v>926</v>
      </c>
      <c r="G1412" s="25" t="s">
        <v>10567</v>
      </c>
      <c r="H1412" s="19"/>
      <c r="I1412" s="3" t="s">
        <v>12806</v>
      </c>
      <c r="J1412" s="20" t="s">
        <v>12813</v>
      </c>
      <c r="K1412" s="20" t="s">
        <v>12814</v>
      </c>
      <c r="L1412" s="25" t="s">
        <v>962</v>
      </c>
      <c r="M1412" s="35">
        <f t="shared" si="42"/>
        <v>2.0786529119589541</v>
      </c>
      <c r="N1412" s="35">
        <f t="shared" si="43"/>
        <v>0.85186398122373219</v>
      </c>
      <c r="O1412" s="16">
        <v>18.321000000000002</v>
      </c>
      <c r="P1412" s="16">
        <v>15.606999999999999</v>
      </c>
      <c r="Q1412" s="16">
        <v>38.082999999999998</v>
      </c>
      <c r="R1412" s="3" t="s">
        <v>10566</v>
      </c>
      <c r="S1412" s="19" t="s">
        <v>10652</v>
      </c>
    </row>
    <row r="1413" spans="1:19">
      <c r="A1413" s="19" t="s">
        <v>10902</v>
      </c>
      <c r="B1413" s="19" t="s">
        <v>10905</v>
      </c>
      <c r="C1413" s="3" t="s">
        <v>15609</v>
      </c>
      <c r="D1413" s="25" t="s">
        <v>10551</v>
      </c>
      <c r="E1413" s="25" t="s">
        <v>10598</v>
      </c>
      <c r="F1413" s="25" t="s">
        <v>926</v>
      </c>
      <c r="G1413" s="25" t="s">
        <v>10567</v>
      </c>
      <c r="H1413" s="19"/>
      <c r="I1413" s="3" t="s">
        <v>12806</v>
      </c>
      <c r="J1413" s="20" t="s">
        <v>12813</v>
      </c>
      <c r="K1413" s="20" t="s">
        <v>12814</v>
      </c>
      <c r="L1413" s="25" t="s">
        <v>962</v>
      </c>
      <c r="M1413" s="35">
        <f t="shared" si="42"/>
        <v>2.0784046268005238</v>
      </c>
      <c r="N1413" s="35">
        <f t="shared" si="43"/>
        <v>0.85164775207333043</v>
      </c>
      <c r="O1413" s="16">
        <v>18.327999999999999</v>
      </c>
      <c r="P1413" s="16">
        <v>15.609</v>
      </c>
      <c r="Q1413" s="16">
        <v>38.093000000000004</v>
      </c>
      <c r="R1413" s="3" t="s">
        <v>10566</v>
      </c>
      <c r="S1413" s="19" t="s">
        <v>10652</v>
      </c>
    </row>
    <row r="1414" spans="1:19" ht="16.5" customHeight="1">
      <c r="A1414" s="19" t="s">
        <v>10902</v>
      </c>
      <c r="B1414" s="19" t="s">
        <v>10905</v>
      </c>
      <c r="C1414" s="3" t="s">
        <v>15609</v>
      </c>
      <c r="D1414" s="25" t="s">
        <v>10551</v>
      </c>
      <c r="E1414" s="25" t="s">
        <v>10523</v>
      </c>
      <c r="F1414" s="25" t="s">
        <v>926</v>
      </c>
      <c r="G1414" s="25" t="s">
        <v>10567</v>
      </c>
      <c r="H1414" s="19"/>
      <c r="I1414" s="3" t="s">
        <v>12806</v>
      </c>
      <c r="J1414" s="20" t="s">
        <v>12813</v>
      </c>
      <c r="K1414" s="20" t="s">
        <v>12814</v>
      </c>
      <c r="L1414" s="25" t="s">
        <v>962</v>
      </c>
      <c r="M1414" s="35">
        <f t="shared" si="42"/>
        <v>2.0806196476299572</v>
      </c>
      <c r="N1414" s="35">
        <f t="shared" si="43"/>
        <v>0.85185185185185197</v>
      </c>
      <c r="O1414" s="16">
        <v>18.332999999999998</v>
      </c>
      <c r="P1414" s="16">
        <v>15.617000000000001</v>
      </c>
      <c r="Q1414" s="16">
        <v>38.143999999999998</v>
      </c>
      <c r="R1414" s="3" t="s">
        <v>10566</v>
      </c>
      <c r="S1414" s="19" t="s">
        <v>10652</v>
      </c>
    </row>
    <row r="1415" spans="1:19">
      <c r="A1415" s="19" t="s">
        <v>10904</v>
      </c>
      <c r="B1415" s="19" t="s">
        <v>10905</v>
      </c>
      <c r="C1415" s="3" t="s">
        <v>17020</v>
      </c>
      <c r="D1415" s="25" t="s">
        <v>14628</v>
      </c>
      <c r="E1415" s="5" t="s">
        <v>8755</v>
      </c>
      <c r="F1415" s="25" t="s">
        <v>141</v>
      </c>
      <c r="G1415" s="15" t="s">
        <v>8351</v>
      </c>
      <c r="H1415" s="19"/>
      <c r="I1415" s="15" t="s">
        <v>8962</v>
      </c>
      <c r="J1415" s="20" t="s">
        <v>5782</v>
      </c>
      <c r="K1415" s="20" t="s">
        <v>5783</v>
      </c>
      <c r="L1415" s="5" t="s">
        <v>962</v>
      </c>
      <c r="M1415" s="41">
        <v>2.0918000000000001</v>
      </c>
      <c r="N1415" s="41">
        <v>0.85199999999999998</v>
      </c>
      <c r="O1415" s="192">
        <v>18.450184501845001</v>
      </c>
      <c r="P1415" s="16">
        <f>N1415*O1415</f>
        <v>15.719557195571941</v>
      </c>
      <c r="Q1415" s="16">
        <f>M1415*O1415</f>
        <v>38.594095940959377</v>
      </c>
      <c r="R1415" s="3" t="s">
        <v>5637</v>
      </c>
      <c r="S1415" s="136" t="s">
        <v>9362</v>
      </c>
    </row>
    <row r="1416" spans="1:19">
      <c r="A1416" s="19" t="s">
        <v>10902</v>
      </c>
      <c r="B1416" s="19" t="s">
        <v>10905</v>
      </c>
      <c r="C1416" s="19" t="s">
        <v>15609</v>
      </c>
      <c r="D1416" s="25" t="s">
        <v>12192</v>
      </c>
      <c r="E1416" s="25"/>
      <c r="F1416" s="20" t="s">
        <v>14992</v>
      </c>
      <c r="G1416" s="19" t="s">
        <v>6074</v>
      </c>
      <c r="H1416" s="19"/>
      <c r="I1416" s="19" t="s">
        <v>6115</v>
      </c>
      <c r="J1416" s="20" t="s">
        <v>6116</v>
      </c>
      <c r="K1416" s="20" t="s">
        <v>1115</v>
      </c>
      <c r="L1416" s="20" t="s">
        <v>962</v>
      </c>
      <c r="M1416" s="38">
        <v>2.1281977250000002</v>
      </c>
      <c r="N1416" s="38">
        <v>0.89276433600000005</v>
      </c>
      <c r="O1416" s="16">
        <v>17.317</v>
      </c>
      <c r="P1416" s="16">
        <v>15.46</v>
      </c>
      <c r="Q1416" s="16">
        <v>36.853999999999999</v>
      </c>
      <c r="R1416" s="19" t="s">
        <v>9420</v>
      </c>
      <c r="S1416" s="19" t="s">
        <v>9467</v>
      </c>
    </row>
    <row r="1417" spans="1:19">
      <c r="A1417" s="19" t="s">
        <v>10904</v>
      </c>
      <c r="B1417" s="19" t="s">
        <v>10905</v>
      </c>
      <c r="C1417" s="3" t="s">
        <v>15609</v>
      </c>
      <c r="D1417" s="25" t="s">
        <v>10556</v>
      </c>
      <c r="E1417" s="25" t="s">
        <v>10547</v>
      </c>
      <c r="F1417" s="25" t="s">
        <v>926</v>
      </c>
      <c r="G1417" s="25" t="s">
        <v>10567</v>
      </c>
      <c r="H1417" s="19"/>
      <c r="I1417" s="3" t="s">
        <v>10573</v>
      </c>
      <c r="J1417" s="20" t="s">
        <v>14705</v>
      </c>
      <c r="K1417" s="20" t="s">
        <v>14706</v>
      </c>
      <c r="L1417" s="25" t="s">
        <v>962</v>
      </c>
      <c r="M1417" s="35">
        <f>Q1417/O1417</f>
        <v>2.0395325039047774</v>
      </c>
      <c r="N1417" s="35">
        <f>P1417/O1417</f>
        <v>0.84116981741799968</v>
      </c>
      <c r="O1417" s="16">
        <v>18.567</v>
      </c>
      <c r="P1417" s="16">
        <v>15.618</v>
      </c>
      <c r="Q1417" s="16">
        <v>37.868000000000002</v>
      </c>
      <c r="R1417" s="3" t="s">
        <v>10566</v>
      </c>
      <c r="S1417" s="19" t="s">
        <v>10652</v>
      </c>
    </row>
    <row r="1418" spans="1:19">
      <c r="A1418" s="19" t="s">
        <v>10902</v>
      </c>
      <c r="B1418" s="19" t="s">
        <v>10905</v>
      </c>
      <c r="C1418" s="3" t="s">
        <v>15609</v>
      </c>
      <c r="D1418" s="25" t="s">
        <v>10554</v>
      </c>
      <c r="E1418" s="25" t="s">
        <v>10590</v>
      </c>
      <c r="F1418" s="25" t="s">
        <v>926</v>
      </c>
      <c r="G1418" s="25" t="s">
        <v>10567</v>
      </c>
      <c r="H1418" s="19"/>
      <c r="I1418" s="3" t="s">
        <v>10591</v>
      </c>
      <c r="J1418" s="20" t="s">
        <v>11465</v>
      </c>
      <c r="K1418" s="20" t="s">
        <v>11466</v>
      </c>
      <c r="L1418" s="25" t="s">
        <v>962</v>
      </c>
      <c r="M1418" s="35">
        <f>Q1418/O1418</f>
        <v>2.0904450116524251</v>
      </c>
      <c r="N1418" s="35">
        <f>P1418/O1418</f>
        <v>0.86200199755853968</v>
      </c>
      <c r="O1418" s="16">
        <v>18.021999999999998</v>
      </c>
      <c r="P1418" s="16">
        <v>15.535</v>
      </c>
      <c r="Q1418" s="16">
        <v>37.673999999999999</v>
      </c>
      <c r="R1418" s="3" t="s">
        <v>10566</v>
      </c>
      <c r="S1418" s="19" t="s">
        <v>10652</v>
      </c>
    </row>
    <row r="1419" spans="1:19">
      <c r="A1419" s="19" t="s">
        <v>10902</v>
      </c>
      <c r="B1419" s="19" t="s">
        <v>10905</v>
      </c>
      <c r="C1419" s="19" t="s">
        <v>17020</v>
      </c>
      <c r="D1419" s="3" t="s">
        <v>15787</v>
      </c>
      <c r="E1419" s="25" t="s">
        <v>747</v>
      </c>
      <c r="F1419" s="20" t="s">
        <v>739</v>
      </c>
      <c r="G1419" s="19" t="s">
        <v>748</v>
      </c>
      <c r="H1419" s="19" t="s">
        <v>749</v>
      </c>
      <c r="I1419" s="19" t="s">
        <v>749</v>
      </c>
      <c r="J1419" s="47" t="s">
        <v>752</v>
      </c>
      <c r="K1419" s="47" t="s">
        <v>753</v>
      </c>
      <c r="L1419" s="20" t="s">
        <v>962</v>
      </c>
      <c r="M1419" s="38">
        <v>2.0842800000000001</v>
      </c>
      <c r="N1419" s="38">
        <v>0.83774000000000004</v>
      </c>
      <c r="O1419" s="16">
        <v>18.692</v>
      </c>
      <c r="P1419" s="16">
        <f>N1419*O1419</f>
        <v>15.659036080000002</v>
      </c>
      <c r="Q1419" s="16">
        <f>O1419*M1419</f>
        <v>38.95936176</v>
      </c>
      <c r="R1419" s="19" t="s">
        <v>36</v>
      </c>
      <c r="S1419" s="19" t="s">
        <v>15298</v>
      </c>
    </row>
    <row r="1420" spans="1:19">
      <c r="A1420" s="19" t="s">
        <v>10902</v>
      </c>
      <c r="B1420" s="19" t="s">
        <v>10905</v>
      </c>
      <c r="C1420" s="19" t="s">
        <v>17020</v>
      </c>
      <c r="D1420" s="3" t="s">
        <v>15787</v>
      </c>
      <c r="E1420" s="25" t="s">
        <v>751</v>
      </c>
      <c r="F1420" s="20" t="s">
        <v>739</v>
      </c>
      <c r="G1420" s="19" t="s">
        <v>748</v>
      </c>
      <c r="H1420" s="19"/>
      <c r="I1420" s="19" t="s">
        <v>749</v>
      </c>
      <c r="J1420" s="47" t="s">
        <v>752</v>
      </c>
      <c r="K1420" s="47" t="s">
        <v>753</v>
      </c>
      <c r="L1420" s="20" t="s">
        <v>962</v>
      </c>
      <c r="M1420" s="38">
        <v>2.0845600000000002</v>
      </c>
      <c r="N1420" s="38">
        <v>0.83791000000000004</v>
      </c>
      <c r="O1420" s="16">
        <v>18.706</v>
      </c>
      <c r="P1420" s="16">
        <f>N1420*O1420</f>
        <v>15.673944460000001</v>
      </c>
      <c r="Q1420" s="16">
        <f>O1420*M1420</f>
        <v>38.993779360000005</v>
      </c>
      <c r="R1420" s="19" t="s">
        <v>36</v>
      </c>
      <c r="S1420" s="19" t="s">
        <v>15298</v>
      </c>
    </row>
    <row r="1421" spans="1:19">
      <c r="A1421" s="19" t="s">
        <v>10904</v>
      </c>
      <c r="B1421" s="19" t="s">
        <v>10905</v>
      </c>
      <c r="C1421" s="19" t="s">
        <v>15609</v>
      </c>
      <c r="D1421" s="25" t="s">
        <v>10954</v>
      </c>
      <c r="E1421" s="25" t="s">
        <v>4906</v>
      </c>
      <c r="F1421" s="20" t="s">
        <v>2203</v>
      </c>
      <c r="G1421" s="19" t="s">
        <v>10955</v>
      </c>
      <c r="H1421" s="19" t="s">
        <v>11166</v>
      </c>
      <c r="I1421" s="49" t="s">
        <v>5070</v>
      </c>
      <c r="J1421" s="20" t="s">
        <v>5071</v>
      </c>
      <c r="K1421" s="20" t="s">
        <v>5072</v>
      </c>
      <c r="L1421" s="20" t="s">
        <v>962</v>
      </c>
      <c r="M1421" s="36">
        <v>2.06778</v>
      </c>
      <c r="N1421" s="36">
        <v>0.83547000000000005</v>
      </c>
      <c r="O1421" s="160">
        <v>18.719000000000001</v>
      </c>
      <c r="P1421" s="160">
        <v>15.639162929999999</v>
      </c>
      <c r="Q1421" s="160">
        <v>38.706773820000002</v>
      </c>
      <c r="R1421" s="19" t="s">
        <v>10952</v>
      </c>
      <c r="S1421" s="19" t="s">
        <v>15229</v>
      </c>
    </row>
    <row r="1422" spans="1:19">
      <c r="A1422" s="19" t="s">
        <v>10904</v>
      </c>
      <c r="B1422" s="19" t="s">
        <v>10905</v>
      </c>
      <c r="C1422" s="19" t="s">
        <v>15609</v>
      </c>
      <c r="D1422" s="25" t="s">
        <v>10954</v>
      </c>
      <c r="E1422" s="25" t="s">
        <v>4907</v>
      </c>
      <c r="F1422" s="20" t="s">
        <v>2203</v>
      </c>
      <c r="G1422" s="19" t="s">
        <v>10955</v>
      </c>
      <c r="H1422" s="19" t="s">
        <v>11166</v>
      </c>
      <c r="I1422" s="49" t="s">
        <v>5070</v>
      </c>
      <c r="J1422" s="20" t="s">
        <v>5071</v>
      </c>
      <c r="K1422" s="20" t="s">
        <v>5072</v>
      </c>
      <c r="L1422" s="20" t="s">
        <v>962</v>
      </c>
      <c r="M1422" s="36">
        <v>2.06793</v>
      </c>
      <c r="N1422" s="36">
        <v>0.83606000000000003</v>
      </c>
      <c r="O1422" s="160">
        <v>18.72</v>
      </c>
      <c r="P1422" s="160">
        <v>15.6510432</v>
      </c>
      <c r="Q1422" s="160">
        <v>38.711649600000001</v>
      </c>
      <c r="R1422" s="19" t="s">
        <v>10952</v>
      </c>
      <c r="S1422" s="19" t="s">
        <v>15229</v>
      </c>
    </row>
    <row r="1423" spans="1:19">
      <c r="A1423" s="19" t="s">
        <v>10904</v>
      </c>
      <c r="B1423" s="19" t="s">
        <v>10905</v>
      </c>
      <c r="C1423" s="19" t="s">
        <v>15609</v>
      </c>
      <c r="D1423" s="25" t="s">
        <v>10954</v>
      </c>
      <c r="E1423" s="25" t="s">
        <v>5073</v>
      </c>
      <c r="F1423" s="20" t="s">
        <v>2203</v>
      </c>
      <c r="G1423" s="19" t="s">
        <v>10955</v>
      </c>
      <c r="H1423" s="19" t="s">
        <v>11166</v>
      </c>
      <c r="I1423" s="49" t="s">
        <v>5070</v>
      </c>
      <c r="J1423" s="20" t="s">
        <v>5071</v>
      </c>
      <c r="K1423" s="20" t="s">
        <v>5072</v>
      </c>
      <c r="L1423" s="20" t="s">
        <v>962</v>
      </c>
      <c r="M1423" s="57">
        <v>2.0684200000000001</v>
      </c>
      <c r="N1423" s="57">
        <v>0.83630000000000004</v>
      </c>
      <c r="O1423" s="16">
        <v>18.719000000000001</v>
      </c>
      <c r="P1423" s="16">
        <v>15.6546997</v>
      </c>
      <c r="Q1423" s="16">
        <v>38.718753980000002</v>
      </c>
      <c r="R1423" s="19" t="s">
        <v>10952</v>
      </c>
      <c r="S1423" s="19" t="s">
        <v>15229</v>
      </c>
    </row>
    <row r="1424" spans="1:19">
      <c r="A1424" s="19" t="s">
        <v>10904</v>
      </c>
      <c r="B1424" s="19" t="s">
        <v>10905</v>
      </c>
      <c r="C1424" s="19" t="s">
        <v>15609</v>
      </c>
      <c r="D1424" s="25" t="s">
        <v>10954</v>
      </c>
      <c r="E1424" s="25" t="s">
        <v>4908</v>
      </c>
      <c r="F1424" s="20" t="s">
        <v>2203</v>
      </c>
      <c r="G1424" s="19" t="s">
        <v>10955</v>
      </c>
      <c r="H1424" s="19" t="s">
        <v>11166</v>
      </c>
      <c r="I1424" s="49" t="s">
        <v>5070</v>
      </c>
      <c r="J1424" s="20" t="s">
        <v>5071</v>
      </c>
      <c r="K1424" s="20" t="s">
        <v>5072</v>
      </c>
      <c r="L1424" s="20" t="s">
        <v>962</v>
      </c>
      <c r="M1424" s="36">
        <v>2.0684999999999998</v>
      </c>
      <c r="N1424" s="36">
        <v>0.83582000000000001</v>
      </c>
      <c r="O1424" s="160">
        <v>18.733000000000001</v>
      </c>
      <c r="P1424" s="160">
        <v>15.657416059999999</v>
      </c>
      <c r="Q1424" s="160">
        <v>38.749210499999997</v>
      </c>
      <c r="R1424" s="19" t="s">
        <v>10952</v>
      </c>
      <c r="S1424" s="19" t="s">
        <v>15229</v>
      </c>
    </row>
    <row r="1425" spans="1:19">
      <c r="A1425" s="19" t="s">
        <v>10904</v>
      </c>
      <c r="B1425" s="19" t="s">
        <v>10905</v>
      </c>
      <c r="C1425" s="19" t="s">
        <v>15609</v>
      </c>
      <c r="D1425" s="25" t="s">
        <v>10954</v>
      </c>
      <c r="E1425" s="25" t="s">
        <v>9661</v>
      </c>
      <c r="F1425" s="20" t="s">
        <v>2203</v>
      </c>
      <c r="G1425" s="19" t="s">
        <v>10955</v>
      </c>
      <c r="H1425" s="19" t="s">
        <v>11166</v>
      </c>
      <c r="I1425" s="49" t="s">
        <v>5070</v>
      </c>
      <c r="J1425" s="20" t="s">
        <v>5071</v>
      </c>
      <c r="K1425" s="20" t="s">
        <v>5072</v>
      </c>
      <c r="L1425" s="20" t="s">
        <v>962</v>
      </c>
      <c r="M1425" s="36">
        <v>2.06894</v>
      </c>
      <c r="N1425" s="36">
        <v>0.83559000000000005</v>
      </c>
      <c r="O1425" s="160">
        <v>18.728000000000002</v>
      </c>
      <c r="P1425" s="160">
        <v>15.648929519999999</v>
      </c>
      <c r="Q1425" s="160">
        <v>38.747108320000002</v>
      </c>
      <c r="R1425" s="19" t="s">
        <v>10952</v>
      </c>
      <c r="S1425" s="19" t="s">
        <v>15229</v>
      </c>
    </row>
    <row r="1426" spans="1:19">
      <c r="A1426" s="19" t="s">
        <v>10904</v>
      </c>
      <c r="B1426" s="19" t="s">
        <v>10905</v>
      </c>
      <c r="C1426" s="19" t="s">
        <v>15609</v>
      </c>
      <c r="D1426" s="25" t="s">
        <v>10954</v>
      </c>
      <c r="E1426" s="25" t="s">
        <v>4909</v>
      </c>
      <c r="F1426" s="20" t="s">
        <v>2203</v>
      </c>
      <c r="G1426" s="19" t="s">
        <v>10955</v>
      </c>
      <c r="H1426" s="19" t="s">
        <v>11166</v>
      </c>
      <c r="I1426" s="49" t="s">
        <v>5070</v>
      </c>
      <c r="J1426" s="20" t="s">
        <v>5071</v>
      </c>
      <c r="K1426" s="20" t="s">
        <v>5072</v>
      </c>
      <c r="L1426" s="20" t="s">
        <v>962</v>
      </c>
      <c r="M1426" s="36">
        <v>2.0685699999999998</v>
      </c>
      <c r="N1426" s="36">
        <v>0.83572999999999997</v>
      </c>
      <c r="O1426" s="160">
        <v>18.734000000000002</v>
      </c>
      <c r="P1426" s="160">
        <v>15.656565820000001</v>
      </c>
      <c r="Q1426" s="160">
        <v>38.752590380000001</v>
      </c>
      <c r="R1426" s="19" t="s">
        <v>10952</v>
      </c>
      <c r="S1426" s="19" t="s">
        <v>15229</v>
      </c>
    </row>
    <row r="1427" spans="1:19">
      <c r="A1427" s="19" t="s">
        <v>10904</v>
      </c>
      <c r="B1427" s="19" t="s">
        <v>10905</v>
      </c>
      <c r="C1427" s="19" t="s">
        <v>15609</v>
      </c>
      <c r="D1427" s="25" t="s">
        <v>10954</v>
      </c>
      <c r="E1427" s="25" t="s">
        <v>4910</v>
      </c>
      <c r="F1427" s="20" t="s">
        <v>2203</v>
      </c>
      <c r="G1427" s="19" t="s">
        <v>10955</v>
      </c>
      <c r="H1427" s="19" t="s">
        <v>11166</v>
      </c>
      <c r="I1427" s="49" t="s">
        <v>5070</v>
      </c>
      <c r="J1427" s="20" t="s">
        <v>5071</v>
      </c>
      <c r="K1427" s="20" t="s">
        <v>5072</v>
      </c>
      <c r="L1427" s="20" t="s">
        <v>962</v>
      </c>
      <c r="M1427" s="36">
        <v>2.0688900000000001</v>
      </c>
      <c r="N1427" s="36">
        <v>0.83582999999999996</v>
      </c>
      <c r="O1427" s="160">
        <v>18.73</v>
      </c>
      <c r="P1427" s="160">
        <v>15.655095899999999</v>
      </c>
      <c r="Q1427" s="160">
        <v>38.750309700000003</v>
      </c>
      <c r="R1427" s="19" t="s">
        <v>10952</v>
      </c>
      <c r="S1427" s="19" t="s">
        <v>15229</v>
      </c>
    </row>
    <row r="1428" spans="1:19">
      <c r="A1428" s="19" t="s">
        <v>10904</v>
      </c>
      <c r="B1428" s="19" t="s">
        <v>10905</v>
      </c>
      <c r="C1428" s="19" t="s">
        <v>15609</v>
      </c>
      <c r="D1428" s="25" t="s">
        <v>10954</v>
      </c>
      <c r="E1428" s="25" t="s">
        <v>4912</v>
      </c>
      <c r="F1428" s="20" t="s">
        <v>2203</v>
      </c>
      <c r="G1428" s="19" t="s">
        <v>10955</v>
      </c>
      <c r="H1428" s="19" t="s">
        <v>11166</v>
      </c>
      <c r="I1428" s="49" t="s">
        <v>5070</v>
      </c>
      <c r="J1428" s="20" t="s">
        <v>5071</v>
      </c>
      <c r="K1428" s="20" t="s">
        <v>5072</v>
      </c>
      <c r="L1428" s="20" t="s">
        <v>962</v>
      </c>
      <c r="M1428" s="36">
        <v>2.06934</v>
      </c>
      <c r="N1428" s="36">
        <v>0.83587</v>
      </c>
      <c r="O1428" s="160">
        <v>18.724</v>
      </c>
      <c r="P1428" s="160">
        <v>15.65082988</v>
      </c>
      <c r="Q1428" s="160">
        <v>38.746322159999998</v>
      </c>
      <c r="R1428" s="19" t="s">
        <v>10952</v>
      </c>
      <c r="S1428" s="19" t="s">
        <v>15229</v>
      </c>
    </row>
    <row r="1429" spans="1:19">
      <c r="A1429" s="19" t="s">
        <v>10904</v>
      </c>
      <c r="B1429" s="19" t="s">
        <v>10905</v>
      </c>
      <c r="C1429" s="19" t="s">
        <v>15609</v>
      </c>
      <c r="D1429" s="25" t="s">
        <v>10954</v>
      </c>
      <c r="E1429" s="25" t="s">
        <v>9662</v>
      </c>
      <c r="F1429" s="20" t="s">
        <v>2203</v>
      </c>
      <c r="G1429" s="19" t="s">
        <v>10955</v>
      </c>
      <c r="H1429" s="19" t="s">
        <v>11166</v>
      </c>
      <c r="I1429" s="49" t="s">
        <v>5070</v>
      </c>
      <c r="J1429" s="20" t="s">
        <v>5071</v>
      </c>
      <c r="K1429" s="20" t="s">
        <v>5072</v>
      </c>
      <c r="L1429" s="20" t="s">
        <v>962</v>
      </c>
      <c r="M1429" s="36">
        <v>2.0690499999999998</v>
      </c>
      <c r="N1429" s="36">
        <v>0.83547000000000005</v>
      </c>
      <c r="O1429" s="160">
        <v>18.73</v>
      </c>
      <c r="P1429" s="160">
        <v>15.6483531</v>
      </c>
      <c r="Q1429" s="160">
        <v>38.753306500000001</v>
      </c>
      <c r="R1429" s="19" t="s">
        <v>10952</v>
      </c>
      <c r="S1429" s="19" t="s">
        <v>15229</v>
      </c>
    </row>
    <row r="1430" spans="1:19">
      <c r="A1430" s="19" t="s">
        <v>10904</v>
      </c>
      <c r="B1430" s="19" t="s">
        <v>10905</v>
      </c>
      <c r="C1430" s="19" t="s">
        <v>15609</v>
      </c>
      <c r="D1430" s="25" t="s">
        <v>10954</v>
      </c>
      <c r="E1430" s="25" t="s">
        <v>4913</v>
      </c>
      <c r="F1430" s="20" t="s">
        <v>2203</v>
      </c>
      <c r="G1430" s="19" t="s">
        <v>10955</v>
      </c>
      <c r="H1430" s="19" t="s">
        <v>11166</v>
      </c>
      <c r="I1430" s="49" t="s">
        <v>5070</v>
      </c>
      <c r="J1430" s="20" t="s">
        <v>5071</v>
      </c>
      <c r="K1430" s="20" t="s">
        <v>5072</v>
      </c>
      <c r="L1430" s="20" t="s">
        <v>962</v>
      </c>
      <c r="M1430" s="36">
        <v>2.0694699999999999</v>
      </c>
      <c r="N1430" s="36">
        <v>0.83572999999999997</v>
      </c>
      <c r="O1430" s="160">
        <v>18.725000000000001</v>
      </c>
      <c r="P1430" s="160">
        <v>15.649044249999999</v>
      </c>
      <c r="Q1430" s="160">
        <v>38.750825749999997</v>
      </c>
      <c r="R1430" s="19" t="s">
        <v>10952</v>
      </c>
      <c r="S1430" s="19" t="s">
        <v>15229</v>
      </c>
    </row>
    <row r="1431" spans="1:19">
      <c r="A1431" s="19" t="s">
        <v>10904</v>
      </c>
      <c r="B1431" s="19" t="s">
        <v>10905</v>
      </c>
      <c r="C1431" s="19" t="s">
        <v>15609</v>
      </c>
      <c r="D1431" s="25" t="s">
        <v>10954</v>
      </c>
      <c r="E1431" s="25" t="s">
        <v>4911</v>
      </c>
      <c r="F1431" s="20" t="s">
        <v>2203</v>
      </c>
      <c r="G1431" s="19" t="s">
        <v>10955</v>
      </c>
      <c r="H1431" s="19" t="s">
        <v>11166</v>
      </c>
      <c r="I1431" s="49" t="s">
        <v>5070</v>
      </c>
      <c r="J1431" s="20" t="s">
        <v>5071</v>
      </c>
      <c r="K1431" s="20" t="s">
        <v>5072</v>
      </c>
      <c r="L1431" s="20" t="s">
        <v>962</v>
      </c>
      <c r="M1431" s="36">
        <v>2.0691899999999999</v>
      </c>
      <c r="N1431" s="36">
        <v>0.83587999999999996</v>
      </c>
      <c r="O1431" s="160">
        <v>18.734000000000002</v>
      </c>
      <c r="P1431" s="160">
        <v>15.65937592</v>
      </c>
      <c r="Q1431" s="160">
        <v>38.764205459999999</v>
      </c>
      <c r="R1431" s="19" t="s">
        <v>10952</v>
      </c>
      <c r="S1431" s="19" t="s">
        <v>15229</v>
      </c>
    </row>
    <row r="1432" spans="1:19">
      <c r="A1432" s="19" t="s">
        <v>10904</v>
      </c>
      <c r="B1432" s="19" t="s">
        <v>10905</v>
      </c>
      <c r="C1432" s="19" t="s">
        <v>15609</v>
      </c>
      <c r="D1432" s="25" t="s">
        <v>10954</v>
      </c>
      <c r="E1432" s="25" t="s">
        <v>4914</v>
      </c>
      <c r="F1432" s="20" t="s">
        <v>2203</v>
      </c>
      <c r="G1432" s="19" t="s">
        <v>10955</v>
      </c>
      <c r="H1432" s="19" t="s">
        <v>11166</v>
      </c>
      <c r="I1432" s="49" t="s">
        <v>5070</v>
      </c>
      <c r="J1432" s="20" t="s">
        <v>5071</v>
      </c>
      <c r="K1432" s="20" t="s">
        <v>5072</v>
      </c>
      <c r="L1432" s="20" t="s">
        <v>962</v>
      </c>
      <c r="M1432" s="36">
        <v>2.0707900000000001</v>
      </c>
      <c r="N1432" s="36">
        <v>0.83630000000000004</v>
      </c>
      <c r="O1432" s="160">
        <v>18.727</v>
      </c>
      <c r="P1432" s="160">
        <v>15.6613901</v>
      </c>
      <c r="Q1432" s="160">
        <v>38.779684330000002</v>
      </c>
      <c r="R1432" s="19" t="s">
        <v>10952</v>
      </c>
      <c r="S1432" s="19" t="s">
        <v>15229</v>
      </c>
    </row>
    <row r="1433" spans="1:19">
      <c r="A1433" s="19" t="s">
        <v>10904</v>
      </c>
      <c r="B1433" s="19" t="s">
        <v>10905</v>
      </c>
      <c r="C1433" s="19" t="s">
        <v>15609</v>
      </c>
      <c r="D1433" s="25" t="s">
        <v>10954</v>
      </c>
      <c r="E1433" s="25" t="s">
        <v>4916</v>
      </c>
      <c r="F1433" s="20" t="s">
        <v>2203</v>
      </c>
      <c r="G1433" s="19" t="s">
        <v>10955</v>
      </c>
      <c r="H1433" s="19" t="s">
        <v>11166</v>
      </c>
      <c r="I1433" s="49" t="s">
        <v>5070</v>
      </c>
      <c r="J1433" s="20" t="s">
        <v>5071</v>
      </c>
      <c r="K1433" s="20" t="s">
        <v>5072</v>
      </c>
      <c r="L1433" s="20" t="s">
        <v>962</v>
      </c>
      <c r="M1433" s="36">
        <v>2.07193</v>
      </c>
      <c r="N1433" s="36">
        <v>0.83699999999999997</v>
      </c>
      <c r="O1433" s="160">
        <v>18.731999999999999</v>
      </c>
      <c r="P1433" s="160">
        <v>15.678684000000001</v>
      </c>
      <c r="Q1433" s="160">
        <v>38.811392759999997</v>
      </c>
      <c r="R1433" s="19" t="s">
        <v>10952</v>
      </c>
      <c r="S1433" s="19" t="s">
        <v>15229</v>
      </c>
    </row>
    <row r="1434" spans="1:19">
      <c r="A1434" s="19" t="s">
        <v>10904</v>
      </c>
      <c r="B1434" s="19" t="s">
        <v>10905</v>
      </c>
      <c r="C1434" s="19" t="s">
        <v>15609</v>
      </c>
      <c r="D1434" s="25" t="s">
        <v>10954</v>
      </c>
      <c r="E1434" s="25" t="s">
        <v>5078</v>
      </c>
      <c r="F1434" s="20" t="s">
        <v>2203</v>
      </c>
      <c r="G1434" s="19" t="s">
        <v>10955</v>
      </c>
      <c r="H1434" s="19" t="s">
        <v>11166</v>
      </c>
      <c r="I1434" s="49" t="s">
        <v>5070</v>
      </c>
      <c r="J1434" s="20" t="s">
        <v>5071</v>
      </c>
      <c r="K1434" s="20" t="s">
        <v>5072</v>
      </c>
      <c r="L1434" s="20" t="s">
        <v>962</v>
      </c>
      <c r="M1434" s="36">
        <v>2.0739700000000001</v>
      </c>
      <c r="N1434" s="36">
        <v>0.83697999999999995</v>
      </c>
      <c r="O1434" s="160">
        <v>18.686</v>
      </c>
      <c r="P1434" s="160">
        <v>15.63980828</v>
      </c>
      <c r="Q1434" s="160">
        <v>38.754203420000003</v>
      </c>
      <c r="R1434" s="19" t="s">
        <v>10952</v>
      </c>
      <c r="S1434" s="19" t="s">
        <v>15229</v>
      </c>
    </row>
    <row r="1435" spans="1:19">
      <c r="A1435" s="19" t="s">
        <v>10904</v>
      </c>
      <c r="B1435" s="19" t="s">
        <v>10905</v>
      </c>
      <c r="C1435" s="19" t="s">
        <v>15609</v>
      </c>
      <c r="D1435" s="25" t="s">
        <v>10954</v>
      </c>
      <c r="E1435" s="25" t="s">
        <v>9660</v>
      </c>
      <c r="F1435" s="20" t="s">
        <v>2203</v>
      </c>
      <c r="G1435" s="19" t="s">
        <v>10955</v>
      </c>
      <c r="H1435" s="19" t="s">
        <v>11166</v>
      </c>
      <c r="I1435" s="49" t="s">
        <v>5070</v>
      </c>
      <c r="J1435" s="20" t="s">
        <v>5071</v>
      </c>
      <c r="K1435" s="20" t="s">
        <v>5072</v>
      </c>
      <c r="L1435" s="20" t="s">
        <v>962</v>
      </c>
      <c r="M1435" s="36">
        <v>2.0740699999999999</v>
      </c>
      <c r="N1435" s="36">
        <v>0.83677000000000001</v>
      </c>
      <c r="O1435" s="160">
        <v>18.690000000000001</v>
      </c>
      <c r="P1435" s="160">
        <v>15.639231300000001</v>
      </c>
      <c r="Q1435" s="160">
        <v>38.764368300000001</v>
      </c>
      <c r="R1435" s="19" t="s">
        <v>10952</v>
      </c>
      <c r="S1435" s="19" t="s">
        <v>15229</v>
      </c>
    </row>
    <row r="1436" spans="1:19">
      <c r="A1436" s="19" t="s">
        <v>10904</v>
      </c>
      <c r="B1436" s="19" t="s">
        <v>10905</v>
      </c>
      <c r="C1436" s="19" t="s">
        <v>15609</v>
      </c>
      <c r="D1436" s="25" t="s">
        <v>10954</v>
      </c>
      <c r="E1436" s="25" t="s">
        <v>5079</v>
      </c>
      <c r="F1436" s="20" t="s">
        <v>2203</v>
      </c>
      <c r="G1436" s="19" t="s">
        <v>10955</v>
      </c>
      <c r="H1436" s="19" t="s">
        <v>11166</v>
      </c>
      <c r="I1436" s="49" t="s">
        <v>5070</v>
      </c>
      <c r="J1436" s="20" t="s">
        <v>5071</v>
      </c>
      <c r="K1436" s="20" t="s">
        <v>5072</v>
      </c>
      <c r="L1436" s="20" t="s">
        <v>962</v>
      </c>
      <c r="M1436" s="36">
        <v>2.07464</v>
      </c>
      <c r="N1436" s="36">
        <v>0.83692</v>
      </c>
      <c r="O1436" s="160">
        <v>18.686</v>
      </c>
      <c r="P1436" s="160">
        <v>15.63868712</v>
      </c>
      <c r="Q1436" s="160">
        <v>38.766723040000002</v>
      </c>
      <c r="R1436" s="19" t="s">
        <v>10952</v>
      </c>
      <c r="S1436" s="19" t="s">
        <v>15229</v>
      </c>
    </row>
    <row r="1437" spans="1:19">
      <c r="A1437" s="19" t="s">
        <v>10904</v>
      </c>
      <c r="B1437" s="19" t="s">
        <v>10905</v>
      </c>
      <c r="C1437" s="19" t="s">
        <v>15609</v>
      </c>
      <c r="D1437" s="25" t="s">
        <v>10954</v>
      </c>
      <c r="E1437" s="25" t="s">
        <v>9659</v>
      </c>
      <c r="F1437" s="20" t="s">
        <v>2203</v>
      </c>
      <c r="G1437" s="19" t="s">
        <v>10955</v>
      </c>
      <c r="H1437" s="19" t="s">
        <v>11166</v>
      </c>
      <c r="I1437" s="49" t="s">
        <v>5070</v>
      </c>
      <c r="J1437" s="20" t="s">
        <v>5071</v>
      </c>
      <c r="K1437" s="20" t="s">
        <v>5072</v>
      </c>
      <c r="L1437" s="20" t="s">
        <v>962</v>
      </c>
      <c r="M1437" s="36">
        <v>2.0751900000000001</v>
      </c>
      <c r="N1437" s="36">
        <v>0.83750000000000002</v>
      </c>
      <c r="O1437" s="160">
        <v>18.695</v>
      </c>
      <c r="P1437" s="160">
        <v>15.6570625</v>
      </c>
      <c r="Q1437" s="160">
        <v>38.795677050000002</v>
      </c>
      <c r="R1437" s="19" t="s">
        <v>10952</v>
      </c>
      <c r="S1437" s="19" t="s">
        <v>15229</v>
      </c>
    </row>
    <row r="1438" spans="1:19">
      <c r="A1438" s="19" t="s">
        <v>10904</v>
      </c>
      <c r="B1438" s="19" t="s">
        <v>10905</v>
      </c>
      <c r="C1438" s="19" t="s">
        <v>15609</v>
      </c>
      <c r="D1438" s="25" t="s">
        <v>10954</v>
      </c>
      <c r="E1438" s="25" t="s">
        <v>5075</v>
      </c>
      <c r="F1438" s="20" t="s">
        <v>2203</v>
      </c>
      <c r="G1438" s="19" t="s">
        <v>10955</v>
      </c>
      <c r="H1438" s="19" t="s">
        <v>11166</v>
      </c>
      <c r="I1438" s="49" t="s">
        <v>5070</v>
      </c>
      <c r="J1438" s="20" t="s">
        <v>5071</v>
      </c>
      <c r="K1438" s="20" t="s">
        <v>5072</v>
      </c>
      <c r="L1438" s="20" t="s">
        <v>962</v>
      </c>
      <c r="M1438" s="36">
        <v>2.0750799999999998</v>
      </c>
      <c r="N1438" s="36">
        <v>0.83689000000000002</v>
      </c>
      <c r="O1438" s="160">
        <v>18.701000000000001</v>
      </c>
      <c r="P1438" s="160">
        <v>15.650679889999999</v>
      </c>
      <c r="Q1438" s="160">
        <v>38.806071080000002</v>
      </c>
      <c r="R1438" s="19" t="s">
        <v>10952</v>
      </c>
      <c r="S1438" s="19" t="s">
        <v>15229</v>
      </c>
    </row>
    <row r="1439" spans="1:19">
      <c r="A1439" s="19" t="s">
        <v>10904</v>
      </c>
      <c r="B1439" s="19" t="s">
        <v>10905</v>
      </c>
      <c r="C1439" s="19" t="s">
        <v>15609</v>
      </c>
      <c r="D1439" s="25" t="s">
        <v>10954</v>
      </c>
      <c r="E1439" s="25" t="s">
        <v>5080</v>
      </c>
      <c r="F1439" s="20" t="s">
        <v>2203</v>
      </c>
      <c r="G1439" s="19" t="s">
        <v>10955</v>
      </c>
      <c r="H1439" s="19" t="s">
        <v>11166</v>
      </c>
      <c r="I1439" s="49" t="s">
        <v>5070</v>
      </c>
      <c r="J1439" s="20" t="s">
        <v>5071</v>
      </c>
      <c r="K1439" s="20" t="s">
        <v>5072</v>
      </c>
      <c r="L1439" s="20" t="s">
        <v>962</v>
      </c>
      <c r="M1439" s="36">
        <v>2.0762100000000001</v>
      </c>
      <c r="N1439" s="36">
        <v>0.83752000000000004</v>
      </c>
      <c r="O1439" s="160">
        <v>18.696000000000002</v>
      </c>
      <c r="P1439" s="160">
        <v>15.658273919999999</v>
      </c>
      <c r="Q1439" s="160">
        <v>38.816822160000001</v>
      </c>
      <c r="R1439" s="19" t="s">
        <v>10952</v>
      </c>
      <c r="S1439" s="19" t="s">
        <v>15229</v>
      </c>
    </row>
    <row r="1440" spans="1:19">
      <c r="A1440" s="19" t="s">
        <v>10904</v>
      </c>
      <c r="B1440" s="19" t="s">
        <v>10905</v>
      </c>
      <c r="C1440" s="19" t="s">
        <v>15609</v>
      </c>
      <c r="D1440" s="25" t="s">
        <v>10954</v>
      </c>
      <c r="E1440" s="25" t="s">
        <v>5076</v>
      </c>
      <c r="F1440" s="20" t="s">
        <v>2203</v>
      </c>
      <c r="G1440" s="19" t="s">
        <v>10955</v>
      </c>
      <c r="H1440" s="19" t="s">
        <v>11166</v>
      </c>
      <c r="I1440" s="49" t="s">
        <v>5070</v>
      </c>
      <c r="J1440" s="20" t="s">
        <v>5071</v>
      </c>
      <c r="K1440" s="20" t="s">
        <v>5072</v>
      </c>
      <c r="L1440" s="20" t="s">
        <v>962</v>
      </c>
      <c r="M1440" s="36">
        <v>2.0766200000000001</v>
      </c>
      <c r="N1440" s="36">
        <v>0.83709999999999996</v>
      </c>
      <c r="O1440" s="160">
        <v>18.704000000000001</v>
      </c>
      <c r="P1440" s="160">
        <v>15.6571184</v>
      </c>
      <c r="Q1440" s="160">
        <v>38.841100480000001</v>
      </c>
      <c r="R1440" s="19" t="s">
        <v>10952</v>
      </c>
      <c r="S1440" s="19" t="s">
        <v>15229</v>
      </c>
    </row>
    <row r="1441" spans="1:19">
      <c r="A1441" s="19" t="s">
        <v>10902</v>
      </c>
      <c r="B1441" s="19" t="s">
        <v>10905</v>
      </c>
      <c r="C1441" s="19" t="s">
        <v>17020</v>
      </c>
      <c r="D1441" s="25" t="s">
        <v>14139</v>
      </c>
      <c r="E1441" s="5" t="s">
        <v>8364</v>
      </c>
      <c r="F1441" s="25" t="s">
        <v>141</v>
      </c>
      <c r="G1441" s="3"/>
      <c r="H1441" s="19"/>
      <c r="I1441" s="5" t="s">
        <v>8363</v>
      </c>
      <c r="J1441" s="25" t="s">
        <v>9009</v>
      </c>
      <c r="K1441" s="25" t="s">
        <v>9010</v>
      </c>
      <c r="L1441" s="5" t="s">
        <v>962</v>
      </c>
      <c r="M1441" s="41">
        <v>2.0720999999999998</v>
      </c>
      <c r="N1441" s="41">
        <v>0.83499999999999996</v>
      </c>
      <c r="O1441" s="16">
        <v>18.768768768768801</v>
      </c>
      <c r="P1441" s="16">
        <f>N1441*O1441</f>
        <v>15.671921921921948</v>
      </c>
      <c r="Q1441" s="16">
        <f>M1441*O1441</f>
        <v>38.890765765765828</v>
      </c>
      <c r="R1441" s="5" t="s">
        <v>15718</v>
      </c>
      <c r="S1441" s="19" t="s">
        <v>9373</v>
      </c>
    </row>
    <row r="1442" spans="1:19">
      <c r="A1442" s="19" t="s">
        <v>10902</v>
      </c>
      <c r="B1442" s="19" t="s">
        <v>10905</v>
      </c>
      <c r="C1442" s="19" t="s">
        <v>15609</v>
      </c>
      <c r="D1442" s="25" t="s">
        <v>14132</v>
      </c>
      <c r="E1442" s="25" t="s">
        <v>1208</v>
      </c>
      <c r="F1442" s="20" t="s">
        <v>957</v>
      </c>
      <c r="G1442" s="19" t="s">
        <v>958</v>
      </c>
      <c r="H1442" s="19" t="s">
        <v>1209</v>
      </c>
      <c r="I1442" s="19" t="s">
        <v>1209</v>
      </c>
      <c r="J1442" s="20" t="s">
        <v>1210</v>
      </c>
      <c r="K1442" s="20" t="s">
        <v>1211</v>
      </c>
      <c r="L1442" s="20" t="s">
        <v>962</v>
      </c>
      <c r="M1442" s="38">
        <v>2.2750016249999998</v>
      </c>
      <c r="N1442" s="38">
        <v>0.98934303700000004</v>
      </c>
      <c r="O1442" s="16">
        <v>15.388999999999999</v>
      </c>
      <c r="P1442" s="16">
        <v>15.225</v>
      </c>
      <c r="Q1442" s="16">
        <v>35.01</v>
      </c>
      <c r="R1442" s="19" t="s">
        <v>963</v>
      </c>
      <c r="S1442" s="19" t="s">
        <v>9469</v>
      </c>
    </row>
    <row r="1443" spans="1:19">
      <c r="A1443" s="3" t="s">
        <v>17393</v>
      </c>
      <c r="B1443" s="19" t="s">
        <v>10905</v>
      </c>
      <c r="C1443" s="19" t="s">
        <v>15609</v>
      </c>
      <c r="D1443" s="3" t="s">
        <v>12013</v>
      </c>
      <c r="E1443" s="25" t="s">
        <v>6677</v>
      </c>
      <c r="F1443" s="20" t="s">
        <v>15655</v>
      </c>
      <c r="G1443" s="19" t="s">
        <v>6575</v>
      </c>
      <c r="H1443" s="19" t="s">
        <v>6678</v>
      </c>
      <c r="I1443" s="19" t="s">
        <v>6679</v>
      </c>
      <c r="J1443" s="20" t="s">
        <v>12130</v>
      </c>
      <c r="K1443" s="20" t="s">
        <v>12131</v>
      </c>
      <c r="L1443" s="20" t="s">
        <v>962</v>
      </c>
      <c r="M1443" s="38">
        <v>2.0943687610000001</v>
      </c>
      <c r="N1443" s="38">
        <v>0.85511003299999999</v>
      </c>
      <c r="O1443" s="16">
        <v>18.131</v>
      </c>
      <c r="P1443" s="16">
        <v>15.504</v>
      </c>
      <c r="Q1443" s="16">
        <v>37.972999999999999</v>
      </c>
      <c r="R1443" s="19" t="s">
        <v>9493</v>
      </c>
      <c r="S1443" s="19" t="s">
        <v>9495</v>
      </c>
    </row>
    <row r="1444" spans="1:19">
      <c r="A1444" s="3" t="s">
        <v>17393</v>
      </c>
      <c r="B1444" s="19" t="s">
        <v>10905</v>
      </c>
      <c r="C1444" s="19" t="s">
        <v>15609</v>
      </c>
      <c r="D1444" s="3" t="s">
        <v>12013</v>
      </c>
      <c r="E1444" s="25" t="s">
        <v>6680</v>
      </c>
      <c r="F1444" s="20" t="s">
        <v>15655</v>
      </c>
      <c r="G1444" s="19" t="s">
        <v>6575</v>
      </c>
      <c r="H1444" s="19" t="s">
        <v>6678</v>
      </c>
      <c r="I1444" s="19" t="s">
        <v>6681</v>
      </c>
      <c r="J1444" s="20" t="s">
        <v>12130</v>
      </c>
      <c r="K1444" s="20" t="s">
        <v>12131</v>
      </c>
      <c r="L1444" s="20" t="s">
        <v>962</v>
      </c>
      <c r="M1444" s="38">
        <v>2.069191236</v>
      </c>
      <c r="N1444" s="38">
        <v>0.84057343799999995</v>
      </c>
      <c r="O1444" s="16">
        <v>18.484999999999999</v>
      </c>
      <c r="P1444" s="16">
        <v>15.538</v>
      </c>
      <c r="Q1444" s="16">
        <v>38.249000000000002</v>
      </c>
      <c r="R1444" s="19" t="s">
        <v>9493</v>
      </c>
      <c r="S1444" s="19" t="s">
        <v>9495</v>
      </c>
    </row>
    <row r="1445" spans="1:19">
      <c r="A1445" s="3" t="s">
        <v>17393</v>
      </c>
      <c r="B1445" s="19" t="s">
        <v>10905</v>
      </c>
      <c r="C1445" s="19" t="s">
        <v>15609</v>
      </c>
      <c r="D1445" s="3" t="s">
        <v>12013</v>
      </c>
      <c r="E1445" s="25" t="s">
        <v>6680</v>
      </c>
      <c r="F1445" s="20" t="s">
        <v>15655</v>
      </c>
      <c r="G1445" s="19" t="s">
        <v>6575</v>
      </c>
      <c r="H1445" s="19" t="s">
        <v>6678</v>
      </c>
      <c r="I1445" s="19" t="s">
        <v>6681</v>
      </c>
      <c r="J1445" s="20" t="s">
        <v>12130</v>
      </c>
      <c r="K1445" s="20" t="s">
        <v>12131</v>
      </c>
      <c r="L1445" s="20" t="s">
        <v>962</v>
      </c>
      <c r="M1445" s="38">
        <v>2.0947943090000001</v>
      </c>
      <c r="N1445" s="38">
        <v>0.85496856700000001</v>
      </c>
      <c r="O1445" s="16">
        <v>18.134</v>
      </c>
      <c r="P1445" s="16">
        <v>15.504</v>
      </c>
      <c r="Q1445" s="16">
        <v>37.987000000000002</v>
      </c>
      <c r="R1445" s="19" t="s">
        <v>9493</v>
      </c>
      <c r="S1445" s="19" t="s">
        <v>9495</v>
      </c>
    </row>
    <row r="1446" spans="1:19">
      <c r="A1446" s="19" t="s">
        <v>10902</v>
      </c>
      <c r="B1446" s="19" t="s">
        <v>10905</v>
      </c>
      <c r="C1446" s="19" t="s">
        <v>15609</v>
      </c>
      <c r="D1446" s="25" t="s">
        <v>14691</v>
      </c>
      <c r="E1446" s="25" t="s">
        <v>320</v>
      </c>
      <c r="F1446" s="20" t="s">
        <v>9159</v>
      </c>
      <c r="G1446" s="19" t="s">
        <v>303</v>
      </c>
      <c r="H1446" s="19"/>
      <c r="I1446" s="19" t="s">
        <v>321</v>
      </c>
      <c r="J1446" s="20" t="s">
        <v>322</v>
      </c>
      <c r="K1446" s="20" t="s">
        <v>323</v>
      </c>
      <c r="L1446" s="20" t="s">
        <v>962</v>
      </c>
      <c r="M1446" s="38">
        <v>2.0923632720000001</v>
      </c>
      <c r="N1446" s="38">
        <v>0.85156913099999998</v>
      </c>
      <c r="O1446" s="16">
        <v>18.3796</v>
      </c>
      <c r="P1446" s="16">
        <v>15.6515</v>
      </c>
      <c r="Q1446" s="16">
        <v>38.456800000000001</v>
      </c>
      <c r="R1446" s="19" t="s">
        <v>9409</v>
      </c>
      <c r="S1446" s="19" t="s">
        <v>9473</v>
      </c>
    </row>
    <row r="1447" spans="1:19">
      <c r="A1447" s="19" t="s">
        <v>10902</v>
      </c>
      <c r="B1447" s="19" t="s">
        <v>10905</v>
      </c>
      <c r="C1447" s="3" t="s">
        <v>17020</v>
      </c>
      <c r="D1447" s="25" t="s">
        <v>12783</v>
      </c>
      <c r="E1447" s="25" t="s">
        <v>9759</v>
      </c>
      <c r="F1447" s="25" t="s">
        <v>1280</v>
      </c>
      <c r="G1447" s="19" t="s">
        <v>9750</v>
      </c>
      <c r="H1447" s="19"/>
      <c r="I1447" s="19" t="s">
        <v>13706</v>
      </c>
      <c r="J1447" s="26" t="s">
        <v>14376</v>
      </c>
      <c r="K1447" s="26" t="s">
        <v>14377</v>
      </c>
      <c r="L1447" s="20" t="s">
        <v>962</v>
      </c>
      <c r="M1447" s="36">
        <v>2.0996696035242302</v>
      </c>
      <c r="N1447" s="36">
        <v>0.85958149779735704</v>
      </c>
      <c r="O1447" s="160">
        <v>18.16</v>
      </c>
      <c r="P1447" s="160">
        <v>15.61</v>
      </c>
      <c r="Q1447" s="160">
        <v>38.130000000000003</v>
      </c>
      <c r="R1447" s="58" t="s">
        <v>9664</v>
      </c>
      <c r="S1447" s="19" t="s">
        <v>10653</v>
      </c>
    </row>
    <row r="1448" spans="1:19">
      <c r="A1448" s="19" t="s">
        <v>10902</v>
      </c>
      <c r="B1448" s="19" t="s">
        <v>10905</v>
      </c>
      <c r="C1448" s="19" t="s">
        <v>17020</v>
      </c>
      <c r="D1448" s="3" t="s">
        <v>12783</v>
      </c>
      <c r="E1448" s="25"/>
      <c r="F1448" s="20" t="s">
        <v>1280</v>
      </c>
      <c r="G1448" s="19" t="s">
        <v>1411</v>
      </c>
      <c r="H1448" s="19"/>
      <c r="I1448" s="19" t="s">
        <v>1501</v>
      </c>
      <c r="J1448" s="20" t="s">
        <v>1502</v>
      </c>
      <c r="K1448" s="20" t="s">
        <v>1503</v>
      </c>
      <c r="L1448" s="20" t="s">
        <v>962</v>
      </c>
      <c r="M1448" s="38">
        <v>2.0954999999999999</v>
      </c>
      <c r="N1448" s="38">
        <v>0.85860000000000003</v>
      </c>
      <c r="O1448" s="16">
        <v>18.158999999999999</v>
      </c>
      <c r="P1448" s="16">
        <v>15.593</v>
      </c>
      <c r="Q1448" s="16">
        <v>38.049999999999997</v>
      </c>
      <c r="R1448" s="19" t="s">
        <v>9457</v>
      </c>
      <c r="S1448" s="19" t="s">
        <v>15260</v>
      </c>
    </row>
    <row r="1449" spans="1:19">
      <c r="A1449" s="19" t="s">
        <v>10902</v>
      </c>
      <c r="B1449" s="19" t="s">
        <v>10905</v>
      </c>
      <c r="C1449" s="19" t="s">
        <v>17020</v>
      </c>
      <c r="D1449" s="3" t="s">
        <v>12599</v>
      </c>
      <c r="E1449" s="25" t="s">
        <v>6871</v>
      </c>
      <c r="F1449" s="20" t="s">
        <v>15693</v>
      </c>
      <c r="G1449" s="19" t="s">
        <v>6825</v>
      </c>
      <c r="H1449" s="19"/>
      <c r="I1449" s="19" t="s">
        <v>6868</v>
      </c>
      <c r="J1449" s="20" t="s">
        <v>6869</v>
      </c>
      <c r="K1449" s="20" t="s">
        <v>6870</v>
      </c>
      <c r="L1449" s="20" t="s">
        <v>962</v>
      </c>
      <c r="M1449" s="38">
        <v>2.0878199999999998</v>
      </c>
      <c r="N1449" s="38">
        <v>0.84928000000000003</v>
      </c>
      <c r="O1449" s="16">
        <v>18.396000000000001</v>
      </c>
      <c r="P1449" s="16">
        <v>15.63</v>
      </c>
      <c r="Q1449" s="16">
        <v>38.396999999999998</v>
      </c>
      <c r="R1449" s="19" t="s">
        <v>36</v>
      </c>
      <c r="S1449" s="19" t="s">
        <v>15298</v>
      </c>
    </row>
    <row r="1450" spans="1:19">
      <c r="A1450" s="19" t="s">
        <v>10902</v>
      </c>
      <c r="B1450" s="19" t="s">
        <v>10905</v>
      </c>
      <c r="C1450" s="19" t="s">
        <v>17020</v>
      </c>
      <c r="D1450" s="3" t="s">
        <v>12599</v>
      </c>
      <c r="E1450" s="25" t="s">
        <v>6867</v>
      </c>
      <c r="F1450" s="20" t="s">
        <v>15693</v>
      </c>
      <c r="G1450" s="19" t="s">
        <v>6825</v>
      </c>
      <c r="H1450" s="19"/>
      <c r="I1450" s="19" t="s">
        <v>6868</v>
      </c>
      <c r="J1450" s="20" t="s">
        <v>6869</v>
      </c>
      <c r="K1450" s="20" t="s">
        <v>6870</v>
      </c>
      <c r="L1450" s="20" t="s">
        <v>962</v>
      </c>
      <c r="M1450" s="38">
        <v>2.0872299999999999</v>
      </c>
      <c r="N1450" s="38">
        <v>0.84892999999999996</v>
      </c>
      <c r="O1450" s="16">
        <v>18.399000000000001</v>
      </c>
      <c r="P1450" s="16">
        <v>15.622999999999999</v>
      </c>
      <c r="Q1450" s="16">
        <v>38.408000000000001</v>
      </c>
      <c r="R1450" s="19" t="s">
        <v>36</v>
      </c>
      <c r="S1450" s="19" t="s">
        <v>15298</v>
      </c>
    </row>
    <row r="1451" spans="1:19">
      <c r="A1451" s="19" t="s">
        <v>10902</v>
      </c>
      <c r="B1451" s="19" t="s">
        <v>10905</v>
      </c>
      <c r="C1451" s="19" t="s">
        <v>15609</v>
      </c>
      <c r="D1451" s="25" t="s">
        <v>12569</v>
      </c>
      <c r="E1451" s="25"/>
      <c r="F1451" s="25" t="s">
        <v>926</v>
      </c>
      <c r="G1451" s="3" t="s">
        <v>9191</v>
      </c>
      <c r="H1451" s="3"/>
      <c r="I1451" s="3" t="s">
        <v>9202</v>
      </c>
      <c r="J1451" s="25" t="s">
        <v>12567</v>
      </c>
      <c r="K1451" s="25" t="s">
        <v>12568</v>
      </c>
      <c r="L1451" s="20" t="s">
        <v>962</v>
      </c>
      <c r="M1451" s="35">
        <f>Q1451/O1451</f>
        <v>2.2411686079816686</v>
      </c>
      <c r="N1451" s="35">
        <f>P1451/O1451</f>
        <v>0.97644962128445034</v>
      </c>
      <c r="O1451" s="16">
        <v>15.711</v>
      </c>
      <c r="P1451" s="16">
        <v>15.340999999999999</v>
      </c>
      <c r="Q1451" s="16">
        <v>35.210999999999999</v>
      </c>
      <c r="R1451" s="3" t="s">
        <v>9247</v>
      </c>
      <c r="S1451" s="3" t="s">
        <v>9357</v>
      </c>
    </row>
    <row r="1452" spans="1:19">
      <c r="A1452" s="19" t="s">
        <v>10902</v>
      </c>
      <c r="B1452" s="19" t="s">
        <v>10905</v>
      </c>
      <c r="C1452" s="19" t="s">
        <v>15609</v>
      </c>
      <c r="D1452" s="25" t="s">
        <v>12569</v>
      </c>
      <c r="E1452" s="25"/>
      <c r="F1452" s="25" t="s">
        <v>926</v>
      </c>
      <c r="G1452" s="3" t="s">
        <v>9191</v>
      </c>
      <c r="H1452" s="3"/>
      <c r="I1452" s="3" t="s">
        <v>9202</v>
      </c>
      <c r="J1452" s="25" t="s">
        <v>12567</v>
      </c>
      <c r="K1452" s="25" t="s">
        <v>12568</v>
      </c>
      <c r="L1452" s="20" t="s">
        <v>962</v>
      </c>
      <c r="M1452" s="35">
        <f>Q1452/O1452</f>
        <v>2.24206172446707</v>
      </c>
      <c r="N1452" s="35">
        <f>P1452/O1452</f>
        <v>0.97671014953865731</v>
      </c>
      <c r="O1452" s="16">
        <v>15.715</v>
      </c>
      <c r="P1452" s="16">
        <v>15.349</v>
      </c>
      <c r="Q1452" s="16">
        <v>35.234000000000002</v>
      </c>
      <c r="R1452" s="3" t="s">
        <v>9247</v>
      </c>
      <c r="S1452" s="3" t="s">
        <v>9357</v>
      </c>
    </row>
    <row r="1453" spans="1:19">
      <c r="A1453" s="19" t="s">
        <v>10902</v>
      </c>
      <c r="B1453" s="19" t="s">
        <v>10905</v>
      </c>
      <c r="C1453" s="19" t="s">
        <v>17020</v>
      </c>
      <c r="D1453" s="25" t="s">
        <v>13095</v>
      </c>
      <c r="E1453" s="25" t="s">
        <v>13091</v>
      </c>
      <c r="F1453" s="20" t="s">
        <v>8097</v>
      </c>
      <c r="G1453" s="19" t="s">
        <v>10784</v>
      </c>
      <c r="H1453" s="19"/>
      <c r="I1453" s="19" t="s">
        <v>13088</v>
      </c>
      <c r="J1453" s="20" t="s">
        <v>13096</v>
      </c>
      <c r="K1453" s="20" t="s">
        <v>13097</v>
      </c>
      <c r="L1453" s="85" t="s">
        <v>962</v>
      </c>
      <c r="M1453" s="57">
        <v>2.10066</v>
      </c>
      <c r="N1453" s="57">
        <v>0.85529999999999995</v>
      </c>
      <c r="O1453" s="16">
        <v>18.323709999999998</v>
      </c>
      <c r="P1453" s="16">
        <f>N1453*O1453</f>
        <v>15.672269162999998</v>
      </c>
      <c r="Q1453" s="16">
        <f>M1453*O1453</f>
        <v>38.491884648599999</v>
      </c>
      <c r="R1453" s="85" t="s">
        <v>13094</v>
      </c>
      <c r="S1453" s="19" t="s">
        <v>15265</v>
      </c>
    </row>
    <row r="1454" spans="1:19">
      <c r="A1454" s="19" t="s">
        <v>10902</v>
      </c>
      <c r="B1454" s="19" t="s">
        <v>10905</v>
      </c>
      <c r="C1454" s="19" t="s">
        <v>17020</v>
      </c>
      <c r="D1454" s="25" t="s">
        <v>13095</v>
      </c>
      <c r="E1454" s="25" t="s">
        <v>13089</v>
      </c>
      <c r="F1454" s="20" t="s">
        <v>8097</v>
      </c>
      <c r="G1454" s="19" t="s">
        <v>10784</v>
      </c>
      <c r="H1454" s="19"/>
      <c r="I1454" s="19" t="s">
        <v>13088</v>
      </c>
      <c r="J1454" s="20" t="s">
        <v>13096</v>
      </c>
      <c r="K1454" s="20" t="s">
        <v>13097</v>
      </c>
      <c r="L1454" s="85" t="s">
        <v>962</v>
      </c>
      <c r="M1454" s="57">
        <v>2.1006900000000002</v>
      </c>
      <c r="N1454" s="57">
        <v>0.85489000000000004</v>
      </c>
      <c r="O1454" s="16">
        <v>18.33738</v>
      </c>
      <c r="P1454" s="16">
        <f>N1454*O1454</f>
        <v>15.676442788200001</v>
      </c>
      <c r="Q1454" s="16">
        <f>M1454*O1454</f>
        <v>38.521150792200004</v>
      </c>
      <c r="R1454" s="85" t="s">
        <v>13094</v>
      </c>
      <c r="S1454" s="19" t="s">
        <v>15265</v>
      </c>
    </row>
    <row r="1455" spans="1:19">
      <c r="A1455" s="19" t="s">
        <v>10902</v>
      </c>
      <c r="B1455" s="19" t="s">
        <v>10905</v>
      </c>
      <c r="C1455" s="19" t="s">
        <v>17020</v>
      </c>
      <c r="D1455" s="25" t="s">
        <v>750</v>
      </c>
      <c r="E1455" s="25" t="s">
        <v>780</v>
      </c>
      <c r="F1455" s="20" t="s">
        <v>739</v>
      </c>
      <c r="G1455" s="19" t="s">
        <v>781</v>
      </c>
      <c r="H1455" s="19" t="s">
        <v>782</v>
      </c>
      <c r="I1455" s="19" t="s">
        <v>782</v>
      </c>
      <c r="J1455" s="20" t="s">
        <v>783</v>
      </c>
      <c r="K1455" s="20" t="s">
        <v>784</v>
      </c>
      <c r="L1455" s="20" t="s">
        <v>962</v>
      </c>
      <c r="M1455" s="38">
        <v>2.0818099999999999</v>
      </c>
      <c r="N1455" s="38">
        <v>0.83670999999999995</v>
      </c>
      <c r="O1455" s="16">
        <v>18.753</v>
      </c>
      <c r="P1455" s="16">
        <v>15.691000000000001</v>
      </c>
      <c r="Q1455" s="16">
        <v>39.04</v>
      </c>
      <c r="R1455" s="19" t="s">
        <v>36</v>
      </c>
      <c r="S1455" s="19" t="s">
        <v>15298</v>
      </c>
    </row>
    <row r="1456" spans="1:19">
      <c r="A1456" s="19" t="s">
        <v>10902</v>
      </c>
      <c r="B1456" s="19" t="s">
        <v>10905</v>
      </c>
      <c r="C1456" s="19" t="s">
        <v>17020</v>
      </c>
      <c r="D1456" s="25" t="s">
        <v>750</v>
      </c>
      <c r="E1456" s="25" t="s">
        <v>785</v>
      </c>
      <c r="F1456" s="20" t="s">
        <v>739</v>
      </c>
      <c r="G1456" s="19" t="s">
        <v>781</v>
      </c>
      <c r="H1456" s="19" t="s">
        <v>782</v>
      </c>
      <c r="I1456" s="19" t="s">
        <v>782</v>
      </c>
      <c r="J1456" s="20" t="s">
        <v>783</v>
      </c>
      <c r="K1456" s="20" t="s">
        <v>784</v>
      </c>
      <c r="L1456" s="20" t="s">
        <v>962</v>
      </c>
      <c r="M1456" s="38">
        <v>2.0820699999999999</v>
      </c>
      <c r="N1456" s="38">
        <v>0.83665</v>
      </c>
      <c r="O1456" s="16">
        <v>18.756</v>
      </c>
      <c r="P1456" s="16">
        <v>15.692</v>
      </c>
      <c r="Q1456" s="16">
        <v>39.051000000000002</v>
      </c>
      <c r="R1456" s="19" t="s">
        <v>36</v>
      </c>
      <c r="S1456" s="19" t="s">
        <v>15298</v>
      </c>
    </row>
    <row r="1457" spans="1:19">
      <c r="A1457" s="19" t="s">
        <v>10902</v>
      </c>
      <c r="B1457" s="19" t="s">
        <v>10905</v>
      </c>
      <c r="C1457" s="19" t="s">
        <v>17020</v>
      </c>
      <c r="D1457" s="25" t="s">
        <v>750</v>
      </c>
      <c r="E1457" s="25" t="s">
        <v>786</v>
      </c>
      <c r="F1457" s="20" t="s">
        <v>739</v>
      </c>
      <c r="G1457" s="19" t="s">
        <v>781</v>
      </c>
      <c r="H1457" s="19" t="s">
        <v>782</v>
      </c>
      <c r="I1457" s="19" t="s">
        <v>782</v>
      </c>
      <c r="J1457" s="20" t="s">
        <v>783</v>
      </c>
      <c r="K1457" s="20" t="s">
        <v>784</v>
      </c>
      <c r="L1457" s="20" t="s">
        <v>962</v>
      </c>
      <c r="M1457" s="38">
        <v>2.0822099999999999</v>
      </c>
      <c r="N1457" s="38">
        <v>0.83658999999999994</v>
      </c>
      <c r="O1457" s="16">
        <v>18.756</v>
      </c>
      <c r="P1457" s="16">
        <v>15.691000000000001</v>
      </c>
      <c r="Q1457" s="16">
        <v>39.054000000000002</v>
      </c>
      <c r="R1457" s="19" t="s">
        <v>36</v>
      </c>
      <c r="S1457" s="19" t="s">
        <v>15298</v>
      </c>
    </row>
    <row r="1458" spans="1:19">
      <c r="A1458" s="19" t="s">
        <v>10902</v>
      </c>
      <c r="B1458" s="19" t="s">
        <v>10905</v>
      </c>
      <c r="C1458" s="19" t="s">
        <v>17020</v>
      </c>
      <c r="D1458" s="25" t="s">
        <v>750</v>
      </c>
      <c r="E1458" s="25" t="s">
        <v>787</v>
      </c>
      <c r="F1458" s="20" t="s">
        <v>739</v>
      </c>
      <c r="G1458" s="19" t="s">
        <v>781</v>
      </c>
      <c r="H1458" s="19" t="s">
        <v>782</v>
      </c>
      <c r="I1458" s="19" t="s">
        <v>782</v>
      </c>
      <c r="J1458" s="20" t="s">
        <v>783</v>
      </c>
      <c r="K1458" s="20" t="s">
        <v>784</v>
      </c>
      <c r="L1458" s="20" t="s">
        <v>962</v>
      </c>
      <c r="M1458" s="38">
        <v>2.0825800000000001</v>
      </c>
      <c r="N1458" s="38">
        <v>0.83665999999999996</v>
      </c>
      <c r="O1458" s="16">
        <v>18.757000000000001</v>
      </c>
      <c r="P1458" s="16">
        <v>15.693</v>
      </c>
      <c r="Q1458" s="16">
        <v>39.063000000000002</v>
      </c>
      <c r="R1458" s="19" t="s">
        <v>36</v>
      </c>
      <c r="S1458" s="19" t="s">
        <v>15298</v>
      </c>
    </row>
    <row r="1459" spans="1:19">
      <c r="A1459" s="19" t="s">
        <v>10902</v>
      </c>
      <c r="B1459" s="19" t="s">
        <v>10905</v>
      </c>
      <c r="C1459" s="19" t="s">
        <v>17020</v>
      </c>
      <c r="D1459" s="25" t="s">
        <v>750</v>
      </c>
      <c r="E1459" s="25" t="s">
        <v>788</v>
      </c>
      <c r="F1459" s="20" t="s">
        <v>739</v>
      </c>
      <c r="G1459" s="19" t="s">
        <v>781</v>
      </c>
      <c r="H1459" s="19" t="s">
        <v>782</v>
      </c>
      <c r="I1459" s="19" t="s">
        <v>782</v>
      </c>
      <c r="J1459" s="20" t="s">
        <v>783</v>
      </c>
      <c r="K1459" s="20" t="s">
        <v>784</v>
      </c>
      <c r="L1459" s="20" t="s">
        <v>962</v>
      </c>
      <c r="M1459" s="38">
        <v>2.0830700000000002</v>
      </c>
      <c r="N1459" s="38">
        <v>0.83692</v>
      </c>
      <c r="O1459" s="16">
        <v>18.757999999999999</v>
      </c>
      <c r="P1459" s="16">
        <v>15.699</v>
      </c>
      <c r="Q1459" s="16">
        <v>39.073999999999998</v>
      </c>
      <c r="R1459" s="19" t="s">
        <v>36</v>
      </c>
      <c r="S1459" s="19" t="s">
        <v>15298</v>
      </c>
    </row>
    <row r="1460" spans="1:19">
      <c r="A1460" s="19" t="s">
        <v>10902</v>
      </c>
      <c r="B1460" s="19" t="s">
        <v>10905</v>
      </c>
      <c r="C1460" s="19" t="s">
        <v>17020</v>
      </c>
      <c r="D1460" s="25" t="s">
        <v>750</v>
      </c>
      <c r="E1460" s="25" t="s">
        <v>789</v>
      </c>
      <c r="F1460" s="20" t="s">
        <v>739</v>
      </c>
      <c r="G1460" s="19" t="s">
        <v>781</v>
      </c>
      <c r="H1460" s="19" t="s">
        <v>782</v>
      </c>
      <c r="I1460" s="19" t="s">
        <v>782</v>
      </c>
      <c r="J1460" s="20" t="s">
        <v>783</v>
      </c>
      <c r="K1460" s="20" t="s">
        <v>784</v>
      </c>
      <c r="L1460" s="20" t="s">
        <v>962</v>
      </c>
      <c r="M1460" s="38">
        <v>2.0853999999999999</v>
      </c>
      <c r="N1460" s="38">
        <v>0.83709</v>
      </c>
      <c r="O1460" s="16">
        <v>18.788</v>
      </c>
      <c r="P1460" s="16">
        <v>15.727</v>
      </c>
      <c r="Q1460" s="16">
        <v>39.18</v>
      </c>
      <c r="R1460" s="19" t="s">
        <v>36</v>
      </c>
      <c r="S1460" s="19" t="s">
        <v>15298</v>
      </c>
    </row>
    <row r="1461" spans="1:19">
      <c r="A1461" s="19" t="s">
        <v>10902</v>
      </c>
      <c r="B1461" s="19" t="s">
        <v>10905</v>
      </c>
      <c r="C1461" s="3" t="s">
        <v>17020</v>
      </c>
      <c r="D1461" s="85" t="s">
        <v>14182</v>
      </c>
      <c r="E1461" s="25" t="s">
        <v>9788</v>
      </c>
      <c r="F1461" s="25" t="s">
        <v>1280</v>
      </c>
      <c r="G1461" s="116" t="s">
        <v>1399</v>
      </c>
      <c r="H1461" s="19"/>
      <c r="I1461" s="19" t="s">
        <v>13724</v>
      </c>
      <c r="J1461" s="25" t="s">
        <v>14180</v>
      </c>
      <c r="K1461" s="25" t="s">
        <v>14181</v>
      </c>
      <c r="L1461" s="20" t="s">
        <v>962</v>
      </c>
      <c r="M1461" s="36">
        <v>2.0881226053639801</v>
      </c>
      <c r="N1461" s="36">
        <v>0.85221674876847298</v>
      </c>
      <c r="O1461" s="160">
        <v>18.27</v>
      </c>
      <c r="P1461" s="160">
        <v>15.57</v>
      </c>
      <c r="Q1461" s="160">
        <v>38.15</v>
      </c>
      <c r="R1461" s="58" t="s">
        <v>9664</v>
      </c>
      <c r="S1461" s="19" t="s">
        <v>10653</v>
      </c>
    </row>
    <row r="1462" spans="1:19">
      <c r="A1462" s="19" t="s">
        <v>10902</v>
      </c>
      <c r="B1462" s="19" t="s">
        <v>10905</v>
      </c>
      <c r="C1462" s="3" t="s">
        <v>17020</v>
      </c>
      <c r="D1462" s="85" t="s">
        <v>14182</v>
      </c>
      <c r="E1462" s="25" t="s">
        <v>9786</v>
      </c>
      <c r="F1462" s="25" t="s">
        <v>1280</v>
      </c>
      <c r="G1462" s="116" t="s">
        <v>1399</v>
      </c>
      <c r="H1462" s="19"/>
      <c r="I1462" s="19" t="s">
        <v>13724</v>
      </c>
      <c r="J1462" s="25" t="s">
        <v>14180</v>
      </c>
      <c r="K1462" s="25" t="s">
        <v>14181</v>
      </c>
      <c r="L1462" s="20" t="s">
        <v>962</v>
      </c>
      <c r="M1462" s="36">
        <v>2.0852334419109702</v>
      </c>
      <c r="N1462" s="36">
        <v>0.84744842562432099</v>
      </c>
      <c r="O1462" s="160">
        <v>18.420000000000002</v>
      </c>
      <c r="P1462" s="160">
        <v>15.61</v>
      </c>
      <c r="Q1462" s="160">
        <v>38.409999999999997</v>
      </c>
      <c r="R1462" s="58" t="s">
        <v>9664</v>
      </c>
      <c r="S1462" s="19" t="s">
        <v>10653</v>
      </c>
    </row>
    <row r="1463" spans="1:19">
      <c r="A1463" s="19" t="s">
        <v>10902</v>
      </c>
      <c r="B1463" s="19" t="s">
        <v>10905</v>
      </c>
      <c r="C1463" s="3" t="s">
        <v>17020</v>
      </c>
      <c r="D1463" s="85" t="s">
        <v>14182</v>
      </c>
      <c r="E1463" s="25" t="s">
        <v>9787</v>
      </c>
      <c r="F1463" s="25" t="s">
        <v>1280</v>
      </c>
      <c r="G1463" s="116" t="s">
        <v>1399</v>
      </c>
      <c r="H1463" s="19"/>
      <c r="I1463" s="19" t="s">
        <v>13724</v>
      </c>
      <c r="J1463" s="25" t="s">
        <v>14180</v>
      </c>
      <c r="K1463" s="25" t="s">
        <v>14181</v>
      </c>
      <c r="L1463" s="20" t="s">
        <v>962</v>
      </c>
      <c r="M1463" s="36">
        <v>2.0866269626421201</v>
      </c>
      <c r="N1463" s="36">
        <v>0.84623714131023298</v>
      </c>
      <c r="O1463" s="160">
        <v>18.47</v>
      </c>
      <c r="P1463" s="160">
        <v>15.63</v>
      </c>
      <c r="Q1463" s="160">
        <v>38.54</v>
      </c>
      <c r="R1463" s="58" t="s">
        <v>9664</v>
      </c>
      <c r="S1463" s="19" t="s">
        <v>10653</v>
      </c>
    </row>
    <row r="1464" spans="1:19">
      <c r="A1464" s="19" t="s">
        <v>10902</v>
      </c>
      <c r="B1464" s="19" t="s">
        <v>10905</v>
      </c>
      <c r="C1464" s="19" t="s">
        <v>17020</v>
      </c>
      <c r="D1464" s="3" t="s">
        <v>12613</v>
      </c>
      <c r="E1464" s="25"/>
      <c r="F1464" s="20" t="s">
        <v>1835</v>
      </c>
      <c r="G1464" s="19" t="s">
        <v>15680</v>
      </c>
      <c r="H1464" s="19"/>
      <c r="I1464" s="19" t="s">
        <v>4665</v>
      </c>
      <c r="J1464" s="20" t="s">
        <v>4666</v>
      </c>
      <c r="K1464" s="20" t="s">
        <v>4667</v>
      </c>
      <c r="L1464" s="20" t="s">
        <v>962</v>
      </c>
      <c r="M1464" s="38">
        <v>2.0859999999999999</v>
      </c>
      <c r="N1464" s="38">
        <v>0.85836909900000002</v>
      </c>
      <c r="O1464" s="16">
        <v>18.12</v>
      </c>
      <c r="P1464" s="16">
        <v>15.547000000000001</v>
      </c>
      <c r="Q1464" s="16">
        <v>37.798000000000002</v>
      </c>
      <c r="R1464" s="19" t="s">
        <v>9391</v>
      </c>
      <c r="S1464" s="19" t="s">
        <v>9594</v>
      </c>
    </row>
    <row r="1465" spans="1:19">
      <c r="A1465" s="19" t="s">
        <v>10902</v>
      </c>
      <c r="B1465" s="19" t="s">
        <v>10905</v>
      </c>
      <c r="C1465" s="19" t="s">
        <v>17020</v>
      </c>
      <c r="D1465" s="25" t="s">
        <v>1912</v>
      </c>
      <c r="E1465" s="25" t="s">
        <v>1911</v>
      </c>
      <c r="F1465" s="20" t="s">
        <v>1852</v>
      </c>
      <c r="G1465" s="19" t="s">
        <v>1913</v>
      </c>
      <c r="H1465" s="19"/>
      <c r="I1465" s="19" t="s">
        <v>1914</v>
      </c>
      <c r="J1465" s="20" t="s">
        <v>1915</v>
      </c>
      <c r="K1465" s="20" t="s">
        <v>1916</v>
      </c>
      <c r="L1465" s="20" t="s">
        <v>962</v>
      </c>
      <c r="M1465" s="38">
        <v>2.06976</v>
      </c>
      <c r="N1465" s="38">
        <v>0.83753</v>
      </c>
      <c r="O1465" s="16">
        <v>18.712</v>
      </c>
      <c r="P1465" s="16">
        <v>15.672000000000001</v>
      </c>
      <c r="Q1465" s="16">
        <v>38.728999999999999</v>
      </c>
      <c r="R1465" s="19" t="s">
        <v>36</v>
      </c>
      <c r="S1465" s="19" t="s">
        <v>15298</v>
      </c>
    </row>
    <row r="1466" spans="1:19">
      <c r="A1466" s="19" t="s">
        <v>10902</v>
      </c>
      <c r="B1466" s="19" t="s">
        <v>10905</v>
      </c>
      <c r="C1466" s="19" t="s">
        <v>17020</v>
      </c>
      <c r="D1466" s="25" t="s">
        <v>1912</v>
      </c>
      <c r="E1466" s="25" t="s">
        <v>1919</v>
      </c>
      <c r="F1466" s="20" t="s">
        <v>1852</v>
      </c>
      <c r="G1466" s="19" t="s">
        <v>1913</v>
      </c>
      <c r="H1466" s="19"/>
      <c r="I1466" s="19" t="s">
        <v>1914</v>
      </c>
      <c r="J1466" s="20" t="s">
        <v>1918</v>
      </c>
      <c r="K1466" s="20" t="s">
        <v>1916</v>
      </c>
      <c r="L1466" s="20" t="s">
        <v>962</v>
      </c>
      <c r="M1466" s="38">
        <v>2.0680100000000001</v>
      </c>
      <c r="N1466" s="38">
        <v>0.83748999999999996</v>
      </c>
      <c r="O1466" s="16">
        <v>18.696000000000002</v>
      </c>
      <c r="P1466" s="16">
        <v>15.657999999999999</v>
      </c>
      <c r="Q1466" s="16">
        <v>38.664000000000001</v>
      </c>
      <c r="R1466" s="19" t="s">
        <v>36</v>
      </c>
      <c r="S1466" s="19" t="s">
        <v>15298</v>
      </c>
    </row>
    <row r="1467" spans="1:19">
      <c r="A1467" s="19" t="s">
        <v>10902</v>
      </c>
      <c r="B1467" s="19" t="s">
        <v>10905</v>
      </c>
      <c r="C1467" s="19" t="s">
        <v>17020</v>
      </c>
      <c r="D1467" s="25" t="s">
        <v>1912</v>
      </c>
      <c r="E1467" s="25" t="s">
        <v>1909</v>
      </c>
      <c r="F1467" s="20" t="s">
        <v>1852</v>
      </c>
      <c r="G1467" s="19" t="s">
        <v>1913</v>
      </c>
      <c r="H1467" s="19"/>
      <c r="I1467" s="19" t="s">
        <v>1914</v>
      </c>
      <c r="J1467" s="20" t="s">
        <v>1918</v>
      </c>
      <c r="K1467" s="20" t="s">
        <v>1916</v>
      </c>
      <c r="L1467" s="20" t="s">
        <v>962</v>
      </c>
      <c r="M1467" s="38">
        <v>2.0690499999999998</v>
      </c>
      <c r="N1467" s="38">
        <v>0.83757999999999999</v>
      </c>
      <c r="O1467" s="16">
        <v>18.693999999999999</v>
      </c>
      <c r="P1467" s="16">
        <v>15.657999999999999</v>
      </c>
      <c r="Q1467" s="16">
        <v>38.679000000000002</v>
      </c>
      <c r="R1467" s="19" t="s">
        <v>36</v>
      </c>
      <c r="S1467" s="19" t="s">
        <v>15298</v>
      </c>
    </row>
    <row r="1468" spans="1:19">
      <c r="A1468" s="19" t="s">
        <v>10902</v>
      </c>
      <c r="B1468" s="19" t="s">
        <v>10905</v>
      </c>
      <c r="C1468" s="19" t="s">
        <v>17020</v>
      </c>
      <c r="D1468" s="25" t="s">
        <v>1912</v>
      </c>
      <c r="E1468" s="25" t="s">
        <v>1917</v>
      </c>
      <c r="F1468" s="20" t="s">
        <v>1852</v>
      </c>
      <c r="G1468" s="19" t="s">
        <v>1913</v>
      </c>
      <c r="H1468" s="19"/>
      <c r="I1468" s="19" t="s">
        <v>1914</v>
      </c>
      <c r="J1468" s="20" t="s">
        <v>1918</v>
      </c>
      <c r="K1468" s="20" t="s">
        <v>1916</v>
      </c>
      <c r="L1468" s="20" t="s">
        <v>962</v>
      </c>
      <c r="M1468" s="38">
        <v>2.0682299999999998</v>
      </c>
      <c r="N1468" s="38">
        <v>0.83703000000000005</v>
      </c>
      <c r="O1468" s="16">
        <v>18.71</v>
      </c>
      <c r="P1468" s="16">
        <v>15.661</v>
      </c>
      <c r="Q1468" s="16">
        <v>38.697000000000003</v>
      </c>
      <c r="R1468" s="19" t="s">
        <v>36</v>
      </c>
      <c r="S1468" s="19" t="s">
        <v>15298</v>
      </c>
    </row>
    <row r="1469" spans="1:19">
      <c r="A1469" s="19" t="s">
        <v>10902</v>
      </c>
      <c r="B1469" s="19" t="s">
        <v>10905</v>
      </c>
      <c r="C1469" s="19" t="s">
        <v>17020</v>
      </c>
      <c r="D1469" s="25" t="s">
        <v>1912</v>
      </c>
      <c r="E1469" s="25" t="s">
        <v>1907</v>
      </c>
      <c r="F1469" s="20" t="s">
        <v>1852</v>
      </c>
      <c r="G1469" s="19" t="s">
        <v>1913</v>
      </c>
      <c r="H1469" s="19"/>
      <c r="I1469" s="19" t="s">
        <v>1914</v>
      </c>
      <c r="J1469" s="20" t="s">
        <v>1918</v>
      </c>
      <c r="K1469" s="20" t="s">
        <v>1916</v>
      </c>
      <c r="L1469" s="20" t="s">
        <v>962</v>
      </c>
      <c r="M1469" s="38">
        <v>2.0685899999999999</v>
      </c>
      <c r="N1469" s="38">
        <v>0.83720000000000006</v>
      </c>
      <c r="O1469" s="16">
        <v>18.707000000000001</v>
      </c>
      <c r="P1469" s="16">
        <v>15.662000000000001</v>
      </c>
      <c r="Q1469" s="16">
        <v>38.697000000000003</v>
      </c>
      <c r="R1469" s="19" t="s">
        <v>36</v>
      </c>
      <c r="S1469" s="19" t="s">
        <v>15298</v>
      </c>
    </row>
    <row r="1470" spans="1:19">
      <c r="A1470" s="19" t="s">
        <v>10902</v>
      </c>
      <c r="B1470" s="19" t="s">
        <v>10905</v>
      </c>
      <c r="C1470" s="19" t="s">
        <v>17020</v>
      </c>
      <c r="D1470" s="25" t="s">
        <v>1912</v>
      </c>
      <c r="E1470" s="25" t="s">
        <v>1908</v>
      </c>
      <c r="F1470" s="20" t="s">
        <v>1852</v>
      </c>
      <c r="G1470" s="19" t="s">
        <v>1913</v>
      </c>
      <c r="H1470" s="19"/>
      <c r="I1470" s="19" t="s">
        <v>1914</v>
      </c>
      <c r="J1470" s="20" t="s">
        <v>1918</v>
      </c>
      <c r="K1470" s="20" t="s">
        <v>1916</v>
      </c>
      <c r="L1470" s="20" t="s">
        <v>962</v>
      </c>
      <c r="M1470" s="38">
        <v>2.06908</v>
      </c>
      <c r="N1470" s="38">
        <v>0.83726999999999996</v>
      </c>
      <c r="O1470" s="16">
        <v>18.710999999999999</v>
      </c>
      <c r="P1470" s="16">
        <v>15.666</v>
      </c>
      <c r="Q1470" s="16">
        <v>38.715000000000003</v>
      </c>
      <c r="R1470" s="19" t="s">
        <v>36</v>
      </c>
      <c r="S1470" s="19" t="s">
        <v>15298</v>
      </c>
    </row>
    <row r="1471" spans="1:19">
      <c r="A1471" s="19" t="s">
        <v>10902</v>
      </c>
      <c r="B1471" s="19" t="s">
        <v>10905</v>
      </c>
      <c r="C1471" s="19" t="s">
        <v>17020</v>
      </c>
      <c r="D1471" s="25" t="s">
        <v>1912</v>
      </c>
      <c r="E1471" s="25" t="s">
        <v>1910</v>
      </c>
      <c r="F1471" s="20" t="s">
        <v>1852</v>
      </c>
      <c r="G1471" s="19" t="s">
        <v>1913</v>
      </c>
      <c r="H1471" s="19"/>
      <c r="I1471" s="19" t="s">
        <v>1914</v>
      </c>
      <c r="J1471" s="20" t="s">
        <v>1918</v>
      </c>
      <c r="K1471" s="20" t="s">
        <v>1916</v>
      </c>
      <c r="L1471" s="20" t="s">
        <v>962</v>
      </c>
      <c r="M1471" s="38">
        <v>2.06975</v>
      </c>
      <c r="N1471" s="38">
        <v>0.83733000000000002</v>
      </c>
      <c r="O1471" s="16">
        <v>18.722999999999999</v>
      </c>
      <c r="P1471" s="16">
        <v>15.677</v>
      </c>
      <c r="Q1471" s="16">
        <v>38.752000000000002</v>
      </c>
      <c r="R1471" s="19" t="s">
        <v>36</v>
      </c>
      <c r="S1471" s="19" t="s">
        <v>15298</v>
      </c>
    </row>
    <row r="1472" spans="1:19">
      <c r="A1472" s="19" t="s">
        <v>10902</v>
      </c>
      <c r="B1472" s="19" t="s">
        <v>10905</v>
      </c>
      <c r="C1472" s="19" t="s">
        <v>17020</v>
      </c>
      <c r="D1472" s="25" t="s">
        <v>3308</v>
      </c>
      <c r="E1472" s="25"/>
      <c r="F1472" s="20" t="s">
        <v>1835</v>
      </c>
      <c r="G1472" s="19" t="s">
        <v>16991</v>
      </c>
      <c r="H1472" s="19"/>
      <c r="I1472" s="19" t="s">
        <v>3530</v>
      </c>
      <c r="J1472" s="20" t="s">
        <v>3531</v>
      </c>
      <c r="K1472" s="20" t="s">
        <v>3532</v>
      </c>
      <c r="L1472" s="20" t="s">
        <v>962</v>
      </c>
      <c r="M1472" s="38">
        <v>2.0982799999999999</v>
      </c>
      <c r="N1472" s="38">
        <v>0.84967000000000004</v>
      </c>
      <c r="O1472" s="16">
        <v>18.440999999999999</v>
      </c>
      <c r="P1472" s="16">
        <v>15.668764469999999</v>
      </c>
      <c r="Q1472" s="16">
        <v>38.694381479999997</v>
      </c>
      <c r="R1472" s="19" t="s">
        <v>9368</v>
      </c>
      <c r="S1472" s="19" t="s">
        <v>10786</v>
      </c>
    </row>
    <row r="1473" spans="1:19">
      <c r="A1473" s="19" t="s">
        <v>10902</v>
      </c>
      <c r="B1473" s="19" t="s">
        <v>10905</v>
      </c>
      <c r="C1473" s="19" t="s">
        <v>17020</v>
      </c>
      <c r="D1473" s="25" t="s">
        <v>3308</v>
      </c>
      <c r="E1473" s="25"/>
      <c r="F1473" s="20" t="s">
        <v>1835</v>
      </c>
      <c r="G1473" s="19" t="s">
        <v>16992</v>
      </c>
      <c r="H1473" s="19"/>
      <c r="I1473" s="19" t="s">
        <v>3612</v>
      </c>
      <c r="J1473" s="20" t="s">
        <v>3613</v>
      </c>
      <c r="K1473" s="20" t="s">
        <v>3614</v>
      </c>
      <c r="L1473" s="20" t="s">
        <v>962</v>
      </c>
      <c r="M1473" s="38">
        <v>2.0867399999999998</v>
      </c>
      <c r="N1473" s="38">
        <v>0.84360000000000002</v>
      </c>
      <c r="O1473" s="16">
        <v>18.587</v>
      </c>
      <c r="P1473" s="16">
        <v>15.6799932</v>
      </c>
      <c r="Q1473" s="16">
        <v>38.786236379999998</v>
      </c>
      <c r="R1473" s="19" t="s">
        <v>9368</v>
      </c>
      <c r="S1473" s="19" t="s">
        <v>10786</v>
      </c>
    </row>
    <row r="1474" spans="1:19">
      <c r="A1474" s="19" t="s">
        <v>10902</v>
      </c>
      <c r="B1474" s="51" t="s">
        <v>10905</v>
      </c>
      <c r="C1474" s="19" t="s">
        <v>17020</v>
      </c>
      <c r="D1474" s="25" t="s">
        <v>15827</v>
      </c>
      <c r="E1474" s="25"/>
      <c r="F1474" s="20" t="s">
        <v>1835</v>
      </c>
      <c r="G1474" s="19" t="s">
        <v>3477</v>
      </c>
      <c r="H1474" s="19"/>
      <c r="I1474" s="19" t="s">
        <v>3478</v>
      </c>
      <c r="J1474" s="20" t="s">
        <v>3479</v>
      </c>
      <c r="K1474" s="20" t="s">
        <v>3480</v>
      </c>
      <c r="L1474" s="20" t="s">
        <v>962</v>
      </c>
      <c r="M1474" s="38">
        <v>2.09476</v>
      </c>
      <c r="N1474" s="38">
        <v>0.84735000000000005</v>
      </c>
      <c r="O1474" s="16">
        <v>18.617000000000001</v>
      </c>
      <c r="P1474" s="16">
        <v>15.775</v>
      </c>
      <c r="Q1474" s="16">
        <v>38.999000000000002</v>
      </c>
      <c r="R1474" s="19" t="s">
        <v>9368</v>
      </c>
      <c r="S1474" s="19" t="s">
        <v>10786</v>
      </c>
    </row>
    <row r="1475" spans="1:19">
      <c r="A1475" s="19" t="s">
        <v>10902</v>
      </c>
      <c r="B1475" s="19" t="s">
        <v>10905</v>
      </c>
      <c r="C1475" s="19" t="s">
        <v>15609</v>
      </c>
      <c r="D1475" s="25" t="s">
        <v>14362</v>
      </c>
      <c r="E1475" s="25" t="s">
        <v>4622</v>
      </c>
      <c r="F1475" s="20" t="s">
        <v>1280</v>
      </c>
      <c r="G1475" s="19" t="s">
        <v>4616</v>
      </c>
      <c r="H1475" s="19" t="s">
        <v>4617</v>
      </c>
      <c r="I1475" s="19" t="s">
        <v>4623</v>
      </c>
      <c r="J1475" s="20" t="s">
        <v>4624</v>
      </c>
      <c r="K1475" s="20" t="s">
        <v>4625</v>
      </c>
      <c r="L1475" s="20" t="s">
        <v>962</v>
      </c>
      <c r="M1475" s="38">
        <v>2.0599510169999999</v>
      </c>
      <c r="N1475" s="38">
        <v>0.83367053599999996</v>
      </c>
      <c r="O1475" s="16">
        <v>18.782</v>
      </c>
      <c r="P1475" s="16">
        <v>15.657999999999999</v>
      </c>
      <c r="Q1475" s="16">
        <v>38.69</v>
      </c>
      <c r="R1475" s="19" t="s">
        <v>9406</v>
      </c>
      <c r="S1475" s="19" t="s">
        <v>10666</v>
      </c>
    </row>
    <row r="1476" spans="1:19">
      <c r="A1476" s="19" t="s">
        <v>10902</v>
      </c>
      <c r="B1476" s="19" t="s">
        <v>10905</v>
      </c>
      <c r="C1476" s="3" t="s">
        <v>17020</v>
      </c>
      <c r="D1476" s="5" t="s">
        <v>8595</v>
      </c>
      <c r="E1476" s="5" t="s">
        <v>8596</v>
      </c>
      <c r="F1476" s="25" t="s">
        <v>8097</v>
      </c>
      <c r="G1476" s="3" t="s">
        <v>592</v>
      </c>
      <c r="H1476" s="19"/>
      <c r="I1476" s="5" t="s">
        <v>728</v>
      </c>
      <c r="J1476" s="5" t="s">
        <v>8958</v>
      </c>
      <c r="K1476" s="5" t="s">
        <v>8959</v>
      </c>
      <c r="L1476" s="20" t="s">
        <v>962</v>
      </c>
      <c r="M1476" s="41">
        <v>2.1055000000000001</v>
      </c>
      <c r="N1476" s="41">
        <v>0.85819999999999996</v>
      </c>
      <c r="O1476" s="192">
        <v>18.193999999999999</v>
      </c>
      <c r="P1476" s="16">
        <f>N1476*O1476</f>
        <v>15.614090799999998</v>
      </c>
      <c r="Q1476" s="16">
        <f>O1476*M1476</f>
        <v>38.307467000000003</v>
      </c>
      <c r="R1476" s="3" t="s">
        <v>145</v>
      </c>
      <c r="S1476" s="136" t="s">
        <v>9359</v>
      </c>
    </row>
    <row r="1477" spans="1:19">
      <c r="A1477" s="19" t="s">
        <v>10902</v>
      </c>
      <c r="B1477" s="19" t="s">
        <v>10905</v>
      </c>
      <c r="C1477" s="19" t="s">
        <v>15609</v>
      </c>
      <c r="D1477" s="25" t="s">
        <v>2711</v>
      </c>
      <c r="E1477" s="25"/>
      <c r="F1477" s="20" t="s">
        <v>1835</v>
      </c>
      <c r="G1477" s="19" t="s">
        <v>11987</v>
      </c>
      <c r="H1477" s="19"/>
      <c r="I1477" s="19" t="s">
        <v>2712</v>
      </c>
      <c r="J1477" s="20" t="s">
        <v>2713</v>
      </c>
      <c r="K1477" s="20" t="s">
        <v>2714</v>
      </c>
      <c r="L1477" s="20" t="s">
        <v>962</v>
      </c>
      <c r="M1477" s="38">
        <v>2.1011668929999998</v>
      </c>
      <c r="N1477" s="38">
        <v>0.85134328400000003</v>
      </c>
      <c r="O1477" s="16">
        <v>18.425000000000001</v>
      </c>
      <c r="P1477" s="16">
        <v>15.686</v>
      </c>
      <c r="Q1477" s="16">
        <v>38.713999999999999</v>
      </c>
      <c r="R1477" s="19" t="s">
        <v>340</v>
      </c>
      <c r="S1477" s="19" t="s">
        <v>9458</v>
      </c>
    </row>
    <row r="1478" spans="1:19">
      <c r="A1478" s="19" t="s">
        <v>10902</v>
      </c>
      <c r="B1478" s="19" t="s">
        <v>10905</v>
      </c>
      <c r="C1478" s="3" t="s">
        <v>15609</v>
      </c>
      <c r="D1478" s="3" t="s">
        <v>15461</v>
      </c>
      <c r="E1478" s="3"/>
      <c r="F1478" s="66" t="s">
        <v>8182</v>
      </c>
      <c r="G1478" s="3" t="s">
        <v>15403</v>
      </c>
      <c r="H1478" s="3"/>
      <c r="I1478" s="71" t="s">
        <v>15401</v>
      </c>
      <c r="J1478" s="47" t="s">
        <v>15462</v>
      </c>
      <c r="K1478" s="47" t="s">
        <v>15463</v>
      </c>
      <c r="L1478" s="3" t="s">
        <v>962</v>
      </c>
      <c r="M1478" s="35">
        <f>Q1478/O1478</f>
        <v>2.082022902854638</v>
      </c>
      <c r="N1478" s="35">
        <f>P1478/O1478</f>
        <v>0.85436414443044206</v>
      </c>
      <c r="O1478" s="151">
        <v>18.251000000000001</v>
      </c>
      <c r="P1478" s="151">
        <v>15.593</v>
      </c>
      <c r="Q1478" s="151">
        <v>37.999000000000002</v>
      </c>
      <c r="R1478" s="3" t="s">
        <v>15437</v>
      </c>
      <c r="S1478" s="49" t="s">
        <v>15720</v>
      </c>
    </row>
    <row r="1479" spans="1:19">
      <c r="A1479" s="19" t="s">
        <v>10902</v>
      </c>
      <c r="B1479" s="19" t="s">
        <v>10905</v>
      </c>
      <c r="C1479" s="3" t="s">
        <v>15609</v>
      </c>
      <c r="D1479" s="3" t="s">
        <v>15461</v>
      </c>
      <c r="E1479" s="3"/>
      <c r="F1479" s="66" t="s">
        <v>8182</v>
      </c>
      <c r="G1479" s="3" t="s">
        <v>15403</v>
      </c>
      <c r="H1479" s="3"/>
      <c r="I1479" s="71" t="s">
        <v>15401</v>
      </c>
      <c r="J1479" s="47" t="s">
        <v>15462</v>
      </c>
      <c r="K1479" s="47" t="s">
        <v>15463</v>
      </c>
      <c r="L1479" s="3" t="s">
        <v>962</v>
      </c>
      <c r="M1479" s="35">
        <f>Q1479/O1479</f>
        <v>2.082753710498932</v>
      </c>
      <c r="N1479" s="35">
        <f>P1479/O1479</f>
        <v>0.85453748836190369</v>
      </c>
      <c r="O1479" s="151">
        <v>18.259</v>
      </c>
      <c r="P1479" s="151">
        <v>15.603</v>
      </c>
      <c r="Q1479" s="151">
        <v>38.029000000000003</v>
      </c>
      <c r="R1479" s="3" t="s">
        <v>15437</v>
      </c>
      <c r="S1479" s="49" t="s">
        <v>15720</v>
      </c>
    </row>
    <row r="1480" spans="1:19">
      <c r="A1480" s="19" t="s">
        <v>10902</v>
      </c>
      <c r="B1480" s="19" t="s">
        <v>10905</v>
      </c>
      <c r="C1480" s="3" t="s">
        <v>15609</v>
      </c>
      <c r="D1480" s="3" t="s">
        <v>15461</v>
      </c>
      <c r="E1480" s="3"/>
      <c r="F1480" s="66" t="s">
        <v>8182</v>
      </c>
      <c r="G1480" s="3" t="s">
        <v>15403</v>
      </c>
      <c r="H1480" s="3"/>
      <c r="I1480" s="71" t="s">
        <v>15401</v>
      </c>
      <c r="J1480" s="47" t="s">
        <v>15462</v>
      </c>
      <c r="K1480" s="47" t="s">
        <v>15463</v>
      </c>
      <c r="L1480" s="3" t="s">
        <v>962</v>
      </c>
      <c r="M1480" s="35">
        <f>Q1480/O1480</f>
        <v>2.0830686671777459</v>
      </c>
      <c r="N1480" s="35">
        <f>P1480/O1480</f>
        <v>0.85450662578030889</v>
      </c>
      <c r="O1480" s="151">
        <v>18.262</v>
      </c>
      <c r="P1480" s="151">
        <v>15.605</v>
      </c>
      <c r="Q1480" s="151">
        <v>38.040999999999997</v>
      </c>
      <c r="R1480" s="3" t="s">
        <v>15437</v>
      </c>
      <c r="S1480" s="49" t="s">
        <v>15720</v>
      </c>
    </row>
    <row r="1481" spans="1:19">
      <c r="A1481" s="19" t="s">
        <v>10902</v>
      </c>
      <c r="B1481" s="19" t="s">
        <v>10905</v>
      </c>
      <c r="C1481" s="19" t="s">
        <v>15609</v>
      </c>
      <c r="D1481" s="3" t="s">
        <v>301</v>
      </c>
      <c r="E1481" s="25" t="s">
        <v>12908</v>
      </c>
      <c r="F1481" s="25" t="s">
        <v>12841</v>
      </c>
      <c r="G1481" s="3" t="s">
        <v>12817</v>
      </c>
      <c r="H1481" s="3" t="s">
        <v>12907</v>
      </c>
      <c r="I1481" s="3" t="s">
        <v>12820</v>
      </c>
      <c r="J1481" s="20" t="s">
        <v>13931</v>
      </c>
      <c r="K1481" s="20" t="s">
        <v>13932</v>
      </c>
      <c r="L1481" s="3" t="s">
        <v>962</v>
      </c>
      <c r="M1481" s="38">
        <f>Q1481/O1481</f>
        <v>2.0944776369423197</v>
      </c>
      <c r="N1481" s="38">
        <f>P1481/O1481</f>
        <v>0.86587749176391759</v>
      </c>
      <c r="O1481" s="16">
        <v>17.908999999999999</v>
      </c>
      <c r="P1481" s="16">
        <v>15.507</v>
      </c>
      <c r="Q1481" s="16">
        <v>37.51</v>
      </c>
      <c r="R1481" s="3" t="s">
        <v>12840</v>
      </c>
      <c r="S1481" s="19" t="s">
        <v>15236</v>
      </c>
    </row>
    <row r="1482" spans="1:19">
      <c r="A1482" s="19" t="s">
        <v>10902</v>
      </c>
      <c r="B1482" s="19" t="s">
        <v>10905</v>
      </c>
      <c r="C1482" s="3" t="s">
        <v>17020</v>
      </c>
      <c r="D1482" s="5" t="s">
        <v>12024</v>
      </c>
      <c r="E1482" s="5" t="s">
        <v>8690</v>
      </c>
      <c r="F1482" s="25" t="s">
        <v>8097</v>
      </c>
      <c r="G1482" s="3" t="s">
        <v>8562</v>
      </c>
      <c r="H1482" s="19"/>
      <c r="I1482" s="5" t="s">
        <v>8691</v>
      </c>
      <c r="J1482" s="5" t="s">
        <v>639</v>
      </c>
      <c r="K1482" s="5" t="s">
        <v>640</v>
      </c>
      <c r="L1482" s="20" t="s">
        <v>962</v>
      </c>
      <c r="M1482" s="41">
        <v>2.1063000000000001</v>
      </c>
      <c r="N1482" s="41">
        <v>0.85770000000000002</v>
      </c>
      <c r="O1482" s="192">
        <v>18.210999999999999</v>
      </c>
      <c r="P1482" s="16">
        <f>N1482*O1482</f>
        <v>15.619574699999999</v>
      </c>
      <c r="Q1482" s="16">
        <f>O1482*M1482</f>
        <v>38.357829299999999</v>
      </c>
      <c r="R1482" s="3" t="s">
        <v>145</v>
      </c>
      <c r="S1482" s="136" t="s">
        <v>9359</v>
      </c>
    </row>
    <row r="1483" spans="1:19">
      <c r="A1483" s="19" t="s">
        <v>10902</v>
      </c>
      <c r="B1483" s="19" t="s">
        <v>10905</v>
      </c>
      <c r="C1483" s="19" t="s">
        <v>15609</v>
      </c>
      <c r="D1483" s="25" t="s">
        <v>14052</v>
      </c>
      <c r="E1483" s="25" t="s">
        <v>14039</v>
      </c>
      <c r="F1483" s="25" t="s">
        <v>1852</v>
      </c>
      <c r="G1483" s="19" t="s">
        <v>14049</v>
      </c>
      <c r="H1483" s="3" t="s">
        <v>14032</v>
      </c>
      <c r="I1483" s="3" t="s">
        <v>14037</v>
      </c>
      <c r="J1483" s="20" t="s">
        <v>14051</v>
      </c>
      <c r="K1483" s="20" t="s">
        <v>14050</v>
      </c>
      <c r="L1483" s="3" t="s">
        <v>962</v>
      </c>
      <c r="M1483" s="38">
        <f>Q1483/O1483</f>
        <v>2.0822093770070649</v>
      </c>
      <c r="N1483" s="38">
        <f>P1483/O1483</f>
        <v>0.83836437593663016</v>
      </c>
      <c r="O1483" s="16">
        <v>18.684000000000001</v>
      </c>
      <c r="P1483" s="16">
        <v>15.664</v>
      </c>
      <c r="Q1483" s="16">
        <v>38.904000000000003</v>
      </c>
      <c r="R1483" s="3" t="s">
        <v>14031</v>
      </c>
      <c r="S1483" s="16" t="s">
        <v>15288</v>
      </c>
    </row>
    <row r="1484" spans="1:19">
      <c r="A1484" s="19" t="s">
        <v>10902</v>
      </c>
      <c r="B1484" s="19" t="s">
        <v>10905</v>
      </c>
      <c r="C1484" s="19" t="s">
        <v>15609</v>
      </c>
      <c r="D1484" s="25" t="s">
        <v>14052</v>
      </c>
      <c r="E1484" s="25" t="s">
        <v>14038</v>
      </c>
      <c r="F1484" s="25" t="s">
        <v>1852</v>
      </c>
      <c r="G1484" s="19" t="s">
        <v>14049</v>
      </c>
      <c r="H1484" s="3" t="s">
        <v>14032</v>
      </c>
      <c r="I1484" s="3" t="s">
        <v>14037</v>
      </c>
      <c r="J1484" s="20" t="s">
        <v>14051</v>
      </c>
      <c r="K1484" s="20" t="s">
        <v>14050</v>
      </c>
      <c r="L1484" s="3" t="s">
        <v>962</v>
      </c>
      <c r="M1484" s="38">
        <f>Q1484/O1484</f>
        <v>2.0820548457796546</v>
      </c>
      <c r="N1484" s="38">
        <f>P1484/O1484</f>
        <v>0.83802854546426464</v>
      </c>
      <c r="O1484" s="16">
        <v>18.707000000000001</v>
      </c>
      <c r="P1484" s="16">
        <v>15.677</v>
      </c>
      <c r="Q1484" s="16">
        <v>38.948999999999998</v>
      </c>
      <c r="R1484" s="3" t="s">
        <v>14031</v>
      </c>
      <c r="S1484" s="16" t="s">
        <v>15288</v>
      </c>
    </row>
    <row r="1485" spans="1:19">
      <c r="A1485" s="19" t="s">
        <v>10902</v>
      </c>
      <c r="B1485" s="19" t="s">
        <v>10905</v>
      </c>
      <c r="C1485" s="19" t="s">
        <v>17020</v>
      </c>
      <c r="D1485" s="25" t="s">
        <v>14361</v>
      </c>
      <c r="E1485" s="25" t="s">
        <v>10349</v>
      </c>
      <c r="F1485" s="25" t="s">
        <v>1280</v>
      </c>
      <c r="G1485" s="3" t="s">
        <v>10391</v>
      </c>
      <c r="H1485" s="3"/>
      <c r="I1485" s="3" t="s">
        <v>10392</v>
      </c>
      <c r="J1485" s="25" t="s">
        <v>10878</v>
      </c>
      <c r="K1485" s="25" t="s">
        <v>10879</v>
      </c>
      <c r="L1485" s="25" t="s">
        <v>962</v>
      </c>
      <c r="M1485" s="35">
        <v>2.10284</v>
      </c>
      <c r="N1485" s="35">
        <v>0.85870000000000002</v>
      </c>
      <c r="O1485" s="16">
        <v>18.154</v>
      </c>
      <c r="P1485" s="16">
        <f>N1485*O1485</f>
        <v>15.588839800000001</v>
      </c>
      <c r="Q1485" s="16">
        <f>M1485*O1485</f>
        <v>38.174957360000001</v>
      </c>
      <c r="R1485" s="3" t="s">
        <v>10051</v>
      </c>
      <c r="S1485" s="19" t="s">
        <v>10642</v>
      </c>
    </row>
    <row r="1486" spans="1:19">
      <c r="A1486" s="19" t="s">
        <v>10902</v>
      </c>
      <c r="B1486" s="19" t="s">
        <v>10905</v>
      </c>
      <c r="C1486" s="3" t="s">
        <v>17020</v>
      </c>
      <c r="D1486" s="25" t="s">
        <v>13664</v>
      </c>
      <c r="E1486" s="25" t="s">
        <v>9792</v>
      </c>
      <c r="F1486" s="25" t="s">
        <v>1280</v>
      </c>
      <c r="G1486" s="19" t="s">
        <v>15863</v>
      </c>
      <c r="H1486" s="19"/>
      <c r="I1486" s="19" t="s">
        <v>13661</v>
      </c>
      <c r="J1486" s="26" t="s">
        <v>13662</v>
      </c>
      <c r="K1486" s="26" t="s">
        <v>13663</v>
      </c>
      <c r="L1486" s="20" t="s">
        <v>962</v>
      </c>
      <c r="M1486" s="36">
        <v>2.0938014262205198</v>
      </c>
      <c r="N1486" s="36">
        <v>0.856829402084476</v>
      </c>
      <c r="O1486" s="160">
        <v>18.23</v>
      </c>
      <c r="P1486" s="160">
        <v>15.62</v>
      </c>
      <c r="Q1486" s="160">
        <v>38.17</v>
      </c>
      <c r="R1486" s="58" t="s">
        <v>9664</v>
      </c>
      <c r="S1486" s="19" t="s">
        <v>10653</v>
      </c>
    </row>
    <row r="1487" spans="1:19">
      <c r="A1487" s="51" t="s">
        <v>10902</v>
      </c>
      <c r="B1487" s="51" t="s">
        <v>10905</v>
      </c>
      <c r="C1487" s="3" t="s">
        <v>17020</v>
      </c>
      <c r="D1487" s="47" t="s">
        <v>13664</v>
      </c>
      <c r="E1487" s="25" t="s">
        <v>9732</v>
      </c>
      <c r="F1487" s="25" t="s">
        <v>1280</v>
      </c>
      <c r="G1487" s="19" t="s">
        <v>1393</v>
      </c>
      <c r="H1487" s="19"/>
      <c r="I1487" s="19" t="s">
        <v>13678</v>
      </c>
      <c r="J1487" s="204" t="s">
        <v>14190</v>
      </c>
      <c r="K1487" s="204" t="s">
        <v>14191</v>
      </c>
      <c r="L1487" s="20" t="s">
        <v>962</v>
      </c>
      <c r="M1487" s="36">
        <v>2.09155701754386</v>
      </c>
      <c r="N1487" s="36">
        <v>0.85581140350877205</v>
      </c>
      <c r="O1487" s="160">
        <v>18.239999999999998</v>
      </c>
      <c r="P1487" s="160">
        <v>15.61</v>
      </c>
      <c r="Q1487" s="160">
        <v>38.15</v>
      </c>
      <c r="R1487" s="58" t="s">
        <v>9664</v>
      </c>
      <c r="S1487" s="19" t="s">
        <v>10653</v>
      </c>
    </row>
    <row r="1488" spans="1:19">
      <c r="A1488" s="51" t="s">
        <v>10902</v>
      </c>
      <c r="B1488" s="51" t="s">
        <v>10905</v>
      </c>
      <c r="C1488" s="3" t="s">
        <v>17020</v>
      </c>
      <c r="D1488" s="47" t="s">
        <v>13664</v>
      </c>
      <c r="E1488" s="25" t="s">
        <v>9731</v>
      </c>
      <c r="F1488" s="25" t="s">
        <v>1280</v>
      </c>
      <c r="G1488" s="19" t="s">
        <v>1393</v>
      </c>
      <c r="H1488" s="19"/>
      <c r="I1488" s="19" t="s">
        <v>13678</v>
      </c>
      <c r="J1488" s="204" t="s">
        <v>14190</v>
      </c>
      <c r="K1488" s="204" t="s">
        <v>14191</v>
      </c>
      <c r="L1488" s="20" t="s">
        <v>962</v>
      </c>
      <c r="M1488" s="36">
        <v>2.09309967141292</v>
      </c>
      <c r="N1488" s="36">
        <v>0.85596933187294599</v>
      </c>
      <c r="O1488" s="160">
        <v>18.260000000000002</v>
      </c>
      <c r="P1488" s="160">
        <v>15.63</v>
      </c>
      <c r="Q1488" s="160">
        <v>38.22</v>
      </c>
      <c r="R1488" s="58" t="s">
        <v>9664</v>
      </c>
      <c r="S1488" s="19" t="s">
        <v>10653</v>
      </c>
    </row>
    <row r="1489" spans="1:19">
      <c r="A1489" s="51" t="s">
        <v>10902</v>
      </c>
      <c r="B1489" s="51" t="s">
        <v>10905</v>
      </c>
      <c r="C1489" s="3" t="s">
        <v>17020</v>
      </c>
      <c r="D1489" s="47" t="s">
        <v>13664</v>
      </c>
      <c r="E1489" s="25" t="s">
        <v>9730</v>
      </c>
      <c r="F1489" s="25" t="s">
        <v>1280</v>
      </c>
      <c r="G1489" s="19" t="s">
        <v>1393</v>
      </c>
      <c r="H1489" s="19"/>
      <c r="I1489" s="19" t="s">
        <v>13678</v>
      </c>
      <c r="J1489" s="204" t="s">
        <v>14190</v>
      </c>
      <c r="K1489" s="204" t="s">
        <v>14191</v>
      </c>
      <c r="L1489" s="20" t="s">
        <v>962</v>
      </c>
      <c r="M1489" s="36">
        <v>2.08586956521739</v>
      </c>
      <c r="N1489" s="36">
        <v>0.84891304347826102</v>
      </c>
      <c r="O1489" s="160">
        <v>18.399999999999999</v>
      </c>
      <c r="P1489" s="160">
        <v>15.62</v>
      </c>
      <c r="Q1489" s="160">
        <v>38.380000000000003</v>
      </c>
      <c r="R1489" s="58" t="s">
        <v>9664</v>
      </c>
      <c r="S1489" s="19" t="s">
        <v>10653</v>
      </c>
    </row>
    <row r="1490" spans="1:19">
      <c r="A1490" s="51" t="s">
        <v>10902</v>
      </c>
      <c r="B1490" s="51" t="s">
        <v>10905</v>
      </c>
      <c r="C1490" s="3" t="s">
        <v>17020</v>
      </c>
      <c r="D1490" s="47" t="s">
        <v>13664</v>
      </c>
      <c r="E1490" s="25" t="s">
        <v>9729</v>
      </c>
      <c r="F1490" s="25" t="s">
        <v>1280</v>
      </c>
      <c r="G1490" s="19" t="s">
        <v>1393</v>
      </c>
      <c r="H1490" s="19"/>
      <c r="I1490" s="19" t="s">
        <v>13678</v>
      </c>
      <c r="J1490" s="204" t="s">
        <v>14190</v>
      </c>
      <c r="K1490" s="204" t="s">
        <v>14191</v>
      </c>
      <c r="L1490" s="20" t="s">
        <v>962</v>
      </c>
      <c r="M1490" s="36">
        <v>2.0967741935483901</v>
      </c>
      <c r="N1490" s="36">
        <v>0.855112083105522</v>
      </c>
      <c r="O1490" s="160">
        <v>18.29</v>
      </c>
      <c r="P1490" s="160">
        <v>15.64</v>
      </c>
      <c r="Q1490" s="160">
        <v>38.35</v>
      </c>
      <c r="R1490" s="58" t="s">
        <v>9664</v>
      </c>
      <c r="S1490" s="19" t="s">
        <v>10653</v>
      </c>
    </row>
    <row r="1491" spans="1:19">
      <c r="A1491" s="19" t="s">
        <v>10902</v>
      </c>
      <c r="B1491" s="19" t="s">
        <v>10905</v>
      </c>
      <c r="C1491" s="3" t="s">
        <v>15609</v>
      </c>
      <c r="D1491" s="25" t="s">
        <v>11489</v>
      </c>
      <c r="E1491" s="25" t="s">
        <v>11525</v>
      </c>
      <c r="F1491" s="25" t="s">
        <v>1280</v>
      </c>
      <c r="G1491" s="25" t="s">
        <v>11487</v>
      </c>
      <c r="H1491" s="3" t="s">
        <v>11527</v>
      </c>
      <c r="I1491" s="3" t="s">
        <v>11526</v>
      </c>
      <c r="J1491" s="25" t="s">
        <v>14510</v>
      </c>
      <c r="K1491" s="25" t="s">
        <v>14511</v>
      </c>
      <c r="L1491" s="25" t="s">
        <v>962</v>
      </c>
      <c r="M1491" s="35">
        <f>Q1491/O1491</f>
        <v>2.0835139822241491</v>
      </c>
      <c r="N1491" s="35">
        <f>P1491/O1491</f>
        <v>0.84630392369390839</v>
      </c>
      <c r="O1491" s="16">
        <v>18.452000000000002</v>
      </c>
      <c r="P1491" s="16">
        <v>15.616</v>
      </c>
      <c r="Q1491" s="16">
        <v>38.445</v>
      </c>
      <c r="R1491" s="3" t="s">
        <v>11486</v>
      </c>
      <c r="S1491" s="16" t="s">
        <v>15279</v>
      </c>
    </row>
    <row r="1492" spans="1:19">
      <c r="A1492" s="19" t="s">
        <v>10902</v>
      </c>
      <c r="B1492" s="19" t="s">
        <v>10905</v>
      </c>
      <c r="C1492" s="3" t="s">
        <v>15609</v>
      </c>
      <c r="D1492" s="25" t="s">
        <v>11489</v>
      </c>
      <c r="E1492" s="25" t="s">
        <v>11508</v>
      </c>
      <c r="F1492" s="25" t="s">
        <v>1280</v>
      </c>
      <c r="G1492" s="25" t="s">
        <v>11487</v>
      </c>
      <c r="H1492" s="3" t="s">
        <v>11510</v>
      </c>
      <c r="I1492" s="3" t="s">
        <v>11509</v>
      </c>
      <c r="J1492" s="25" t="s">
        <v>13036</v>
      </c>
      <c r="K1492" s="25" t="s">
        <v>13037</v>
      </c>
      <c r="L1492" s="25" t="s">
        <v>962</v>
      </c>
      <c r="M1492" s="35">
        <f>Q1492/O1492</f>
        <v>2.0840868482321726</v>
      </c>
      <c r="N1492" s="35">
        <f>P1492/O1492</f>
        <v>0.84574151280524112</v>
      </c>
      <c r="O1492" s="16">
        <v>18.469000000000001</v>
      </c>
      <c r="P1492" s="16">
        <v>15.62</v>
      </c>
      <c r="Q1492" s="16">
        <v>38.491</v>
      </c>
      <c r="R1492" s="3" t="s">
        <v>11486</v>
      </c>
      <c r="S1492" s="16" t="s">
        <v>15279</v>
      </c>
    </row>
    <row r="1493" spans="1:19">
      <c r="A1493" s="19" t="s">
        <v>10904</v>
      </c>
      <c r="B1493" s="19" t="s">
        <v>10905</v>
      </c>
      <c r="C1493" s="19" t="s">
        <v>17020</v>
      </c>
      <c r="D1493" s="25" t="s">
        <v>14378</v>
      </c>
      <c r="E1493" s="25" t="s">
        <v>5621</v>
      </c>
      <c r="F1493" s="20" t="s">
        <v>2203</v>
      </c>
      <c r="G1493" s="19" t="s">
        <v>5575</v>
      </c>
      <c r="H1493" s="19" t="s">
        <v>5598</v>
      </c>
      <c r="I1493" s="19" t="s">
        <v>5622</v>
      </c>
      <c r="J1493" s="20" t="s">
        <v>5599</v>
      </c>
      <c r="K1493" s="20" t="s">
        <v>5600</v>
      </c>
      <c r="L1493" s="20" t="s">
        <v>962</v>
      </c>
      <c r="M1493" s="38">
        <v>2.0937999999999999</v>
      </c>
      <c r="N1493" s="38">
        <v>0.85248000000000002</v>
      </c>
      <c r="O1493" s="16">
        <v>18.373999999999999</v>
      </c>
      <c r="P1493" s="16">
        <v>15.663</v>
      </c>
      <c r="Q1493" s="16">
        <v>38.470999999999997</v>
      </c>
      <c r="R1493" s="19" t="s">
        <v>36</v>
      </c>
      <c r="S1493" s="19" t="s">
        <v>15298</v>
      </c>
    </row>
    <row r="1494" spans="1:19">
      <c r="A1494" s="51" t="s">
        <v>10904</v>
      </c>
      <c r="B1494" s="51" t="s">
        <v>10905</v>
      </c>
      <c r="C1494" s="19" t="s">
        <v>15609</v>
      </c>
      <c r="D1494" s="25" t="s">
        <v>14360</v>
      </c>
      <c r="E1494" s="25" t="s">
        <v>14047</v>
      </c>
      <c r="F1494" s="25" t="s">
        <v>1852</v>
      </c>
      <c r="G1494" s="19" t="s">
        <v>14049</v>
      </c>
      <c r="H1494" s="3" t="s">
        <v>14045</v>
      </c>
      <c r="I1494" s="3" t="s">
        <v>14046</v>
      </c>
      <c r="J1494" s="20" t="s">
        <v>14506</v>
      </c>
      <c r="K1494" s="20" t="s">
        <v>14507</v>
      </c>
      <c r="L1494" s="3" t="s">
        <v>962</v>
      </c>
      <c r="M1494" s="38">
        <f>Q1494/O1494</f>
        <v>2.0755773641260866</v>
      </c>
      <c r="N1494" s="38">
        <f>P1494/O1494</f>
        <v>0.8357245719771722</v>
      </c>
      <c r="O1494" s="16">
        <v>18.748999999999999</v>
      </c>
      <c r="P1494" s="16">
        <v>15.669</v>
      </c>
      <c r="Q1494" s="16">
        <v>38.914999999999999</v>
      </c>
      <c r="R1494" s="3" t="s">
        <v>14031</v>
      </c>
      <c r="S1494" s="16" t="s">
        <v>15288</v>
      </c>
    </row>
    <row r="1495" spans="1:19">
      <c r="A1495" s="51" t="s">
        <v>10902</v>
      </c>
      <c r="B1495" s="51" t="s">
        <v>10905</v>
      </c>
      <c r="C1495" s="19" t="s">
        <v>17020</v>
      </c>
      <c r="D1495" s="25" t="s">
        <v>14240</v>
      </c>
      <c r="E1495" s="25" t="s">
        <v>5658</v>
      </c>
      <c r="F1495" s="20" t="s">
        <v>141</v>
      </c>
      <c r="G1495" s="19" t="s">
        <v>141</v>
      </c>
      <c r="H1495" s="19"/>
      <c r="I1495" s="19" t="s">
        <v>5659</v>
      </c>
      <c r="J1495" s="20" t="s">
        <v>5660</v>
      </c>
      <c r="K1495" s="20" t="s">
        <v>5661</v>
      </c>
      <c r="L1495" s="20" t="s">
        <v>962</v>
      </c>
      <c r="M1495" s="38">
        <v>2.0860841419999998</v>
      </c>
      <c r="N1495" s="38">
        <v>0.844174757</v>
      </c>
      <c r="O1495" s="16">
        <v>18.54</v>
      </c>
      <c r="P1495" s="16">
        <v>15.651</v>
      </c>
      <c r="Q1495" s="16">
        <v>38.676000000000002</v>
      </c>
      <c r="R1495" s="19" t="s">
        <v>9418</v>
      </c>
      <c r="S1495" s="19" t="s">
        <v>9364</v>
      </c>
    </row>
    <row r="1496" spans="1:19">
      <c r="A1496" s="3" t="s">
        <v>17393</v>
      </c>
      <c r="B1496" s="16" t="s">
        <v>10905</v>
      </c>
      <c r="C1496" s="19" t="s">
        <v>17020</v>
      </c>
      <c r="D1496" s="25" t="s">
        <v>12769</v>
      </c>
      <c r="E1496" s="25" t="s">
        <v>5376</v>
      </c>
      <c r="F1496" s="20" t="s">
        <v>2203</v>
      </c>
      <c r="G1496" s="19" t="s">
        <v>4878</v>
      </c>
      <c r="H1496" s="19" t="s">
        <v>4879</v>
      </c>
      <c r="I1496" s="19" t="s">
        <v>5377</v>
      </c>
      <c r="J1496" s="20" t="s">
        <v>5378</v>
      </c>
      <c r="K1496" s="20" t="s">
        <v>5379</v>
      </c>
      <c r="L1496" s="20" t="s">
        <v>962</v>
      </c>
      <c r="M1496" s="38">
        <v>2.0699100000000001</v>
      </c>
      <c r="N1496" s="38">
        <v>0.83257000000000003</v>
      </c>
      <c r="O1496" s="16">
        <v>18.818000000000001</v>
      </c>
      <c r="P1496" s="16">
        <v>15.667</v>
      </c>
      <c r="Q1496" s="16">
        <v>38.951999999999998</v>
      </c>
      <c r="R1496" s="19" t="s">
        <v>36</v>
      </c>
      <c r="S1496" s="19" t="s">
        <v>15298</v>
      </c>
    </row>
    <row r="1497" spans="1:19">
      <c r="A1497" s="3" t="s">
        <v>17393</v>
      </c>
      <c r="B1497" s="19" t="s">
        <v>10905</v>
      </c>
      <c r="C1497" s="19" t="s">
        <v>17020</v>
      </c>
      <c r="D1497" s="25" t="s">
        <v>12769</v>
      </c>
      <c r="E1497" s="25" t="s">
        <v>5380</v>
      </c>
      <c r="F1497" s="20" t="s">
        <v>2203</v>
      </c>
      <c r="G1497" s="19" t="s">
        <v>4878</v>
      </c>
      <c r="H1497" s="19"/>
      <c r="I1497" s="19" t="s">
        <v>5377</v>
      </c>
      <c r="J1497" s="20" t="s">
        <v>5378</v>
      </c>
      <c r="K1497" s="20" t="s">
        <v>5379</v>
      </c>
      <c r="L1497" s="20" t="s">
        <v>962</v>
      </c>
      <c r="M1497" s="38">
        <v>2.0699399999999999</v>
      </c>
      <c r="N1497" s="38">
        <v>0.83277000000000001</v>
      </c>
      <c r="O1497" s="16">
        <v>18.853999999999999</v>
      </c>
      <c r="P1497" s="16">
        <v>15.701000000000001</v>
      </c>
      <c r="Q1497" s="16">
        <v>39.027000000000001</v>
      </c>
      <c r="R1497" s="19" t="s">
        <v>36</v>
      </c>
      <c r="S1497" s="19" t="s">
        <v>15298</v>
      </c>
    </row>
    <row r="1498" spans="1:19">
      <c r="A1498" s="3" t="s">
        <v>17393</v>
      </c>
      <c r="B1498" s="19" t="s">
        <v>10905</v>
      </c>
      <c r="C1498" s="19" t="s">
        <v>15609</v>
      </c>
      <c r="D1498" s="25" t="s">
        <v>11345</v>
      </c>
      <c r="E1498" s="66" t="s">
        <v>11329</v>
      </c>
      <c r="F1498" s="67" t="s">
        <v>8182</v>
      </c>
      <c r="G1498" s="3" t="s">
        <v>11344</v>
      </c>
      <c r="H1498" s="70" t="s">
        <v>11343</v>
      </c>
      <c r="I1498" s="25" t="s">
        <v>11815</v>
      </c>
      <c r="J1498" s="25" t="s">
        <v>11816</v>
      </c>
      <c r="K1498" s="25" t="s">
        <v>11817</v>
      </c>
      <c r="L1498" s="20" t="s">
        <v>962</v>
      </c>
      <c r="M1498" s="35">
        <f>Q1498/O1498</f>
        <v>2.0956393616316795</v>
      </c>
      <c r="N1498" s="35">
        <f>P1498/O1498</f>
        <v>0.86009756528265224</v>
      </c>
      <c r="O1498" s="151">
        <v>18.121200000000002</v>
      </c>
      <c r="P1498" s="151">
        <v>15.586</v>
      </c>
      <c r="Q1498" s="151">
        <v>37.975499999999997</v>
      </c>
      <c r="R1498" s="3" t="s">
        <v>11327</v>
      </c>
      <c r="S1498" s="19" t="s">
        <v>15242</v>
      </c>
    </row>
    <row r="1499" spans="1:19">
      <c r="A1499" s="19" t="s">
        <v>10904</v>
      </c>
      <c r="B1499" s="19" t="s">
        <v>10905</v>
      </c>
      <c r="C1499" s="19" t="s">
        <v>15609</v>
      </c>
      <c r="D1499" s="3" t="s">
        <v>12048</v>
      </c>
      <c r="E1499" s="25" t="s">
        <v>2491</v>
      </c>
      <c r="F1499" s="20" t="s">
        <v>1849</v>
      </c>
      <c r="G1499" s="19" t="s">
        <v>2386</v>
      </c>
      <c r="H1499" s="19"/>
      <c r="I1499" s="19" t="s">
        <v>2486</v>
      </c>
      <c r="J1499" s="20" t="s">
        <v>2487</v>
      </c>
      <c r="K1499" s="20" t="s">
        <v>2488</v>
      </c>
      <c r="L1499" s="20" t="s">
        <v>962</v>
      </c>
      <c r="M1499" s="38">
        <v>2.0654605799999999</v>
      </c>
      <c r="N1499" s="38">
        <v>0.83696409000000005</v>
      </c>
      <c r="O1499" s="16">
        <v>18.683</v>
      </c>
      <c r="P1499" s="16">
        <v>15.637</v>
      </c>
      <c r="Q1499" s="16">
        <v>38.588999999999999</v>
      </c>
      <c r="R1499" s="19" t="s">
        <v>9459</v>
      </c>
      <c r="S1499" s="19" t="s">
        <v>9461</v>
      </c>
    </row>
    <row r="1500" spans="1:19">
      <c r="A1500" s="19" t="s">
        <v>10904</v>
      </c>
      <c r="B1500" s="19" t="s">
        <v>10905</v>
      </c>
      <c r="C1500" s="19" t="s">
        <v>15609</v>
      </c>
      <c r="D1500" s="3" t="s">
        <v>12030</v>
      </c>
      <c r="E1500" s="25" t="s">
        <v>2464</v>
      </c>
      <c r="F1500" s="20" t="s">
        <v>1849</v>
      </c>
      <c r="G1500" s="19" t="s">
        <v>2386</v>
      </c>
      <c r="H1500" s="19"/>
      <c r="I1500" s="19" t="s">
        <v>2465</v>
      </c>
      <c r="J1500" s="20" t="s">
        <v>2466</v>
      </c>
      <c r="K1500" s="20" t="s">
        <v>2467</v>
      </c>
      <c r="L1500" s="20" t="s">
        <v>962</v>
      </c>
      <c r="M1500" s="38">
        <v>2.0642314700000002</v>
      </c>
      <c r="N1500" s="38">
        <v>0.83613221000000004</v>
      </c>
      <c r="O1500" s="16">
        <v>18.698</v>
      </c>
      <c r="P1500" s="16">
        <v>15.634</v>
      </c>
      <c r="Q1500" s="16">
        <v>38.597000000000001</v>
      </c>
      <c r="R1500" s="19" t="s">
        <v>9459</v>
      </c>
      <c r="S1500" s="19" t="s">
        <v>9461</v>
      </c>
    </row>
    <row r="1501" spans="1:19">
      <c r="A1501" s="51" t="s">
        <v>10904</v>
      </c>
      <c r="B1501" s="49" t="s">
        <v>10905</v>
      </c>
      <c r="C1501" s="19" t="s">
        <v>17020</v>
      </c>
      <c r="D1501" s="3" t="s">
        <v>12764</v>
      </c>
      <c r="E1501" s="25" t="s">
        <v>11022</v>
      </c>
      <c r="F1501" s="25" t="s">
        <v>8403</v>
      </c>
      <c r="G1501" s="3"/>
      <c r="H1501" s="3" t="s">
        <v>10995</v>
      </c>
      <c r="I1501" s="3" t="s">
        <v>11007</v>
      </c>
      <c r="J1501" s="20" t="s">
        <v>11467</v>
      </c>
      <c r="K1501" s="20" t="s">
        <v>11468</v>
      </c>
      <c r="L1501" s="25" t="s">
        <v>962</v>
      </c>
      <c r="M1501" s="35">
        <v>2.0556999999999999</v>
      </c>
      <c r="N1501" s="35">
        <v>0.82689999999999997</v>
      </c>
      <c r="O1501" s="16">
        <v>18.875047187618001</v>
      </c>
      <c r="P1501" s="16">
        <f>O1501*N1501</f>
        <v>15.607776519441325</v>
      </c>
      <c r="Q1501" s="16">
        <f>M1501*O1501</f>
        <v>38.801434503586322</v>
      </c>
      <c r="R1501" s="3" t="s">
        <v>11104</v>
      </c>
      <c r="S1501" s="19" t="s">
        <v>15232</v>
      </c>
    </row>
    <row r="1502" spans="1:19">
      <c r="A1502" s="51" t="s">
        <v>10904</v>
      </c>
      <c r="B1502" s="49" t="s">
        <v>10905</v>
      </c>
      <c r="C1502" s="19" t="s">
        <v>17020</v>
      </c>
      <c r="D1502" s="3" t="s">
        <v>12764</v>
      </c>
      <c r="E1502" s="25" t="s">
        <v>11021</v>
      </c>
      <c r="F1502" s="25" t="s">
        <v>8403</v>
      </c>
      <c r="G1502" s="3"/>
      <c r="H1502" s="3" t="s">
        <v>10994</v>
      </c>
      <c r="I1502" s="3" t="s">
        <v>11007</v>
      </c>
      <c r="J1502" s="20" t="s">
        <v>11467</v>
      </c>
      <c r="K1502" s="20" t="s">
        <v>11468</v>
      </c>
      <c r="L1502" s="25" t="s">
        <v>962</v>
      </c>
      <c r="M1502" s="35">
        <v>2.0659000000000001</v>
      </c>
      <c r="N1502" s="35">
        <v>0.83069999999999999</v>
      </c>
      <c r="O1502" s="16">
        <v>18.7758167480285</v>
      </c>
      <c r="P1502" s="16">
        <f>O1502*N1502</f>
        <v>15.597070972587275</v>
      </c>
      <c r="Q1502" s="16">
        <f>M1502*O1502</f>
        <v>38.78895981975208</v>
      </c>
      <c r="R1502" s="3" t="s">
        <v>11104</v>
      </c>
      <c r="S1502" s="19" t="s">
        <v>15232</v>
      </c>
    </row>
    <row r="1503" spans="1:19">
      <c r="A1503" s="51" t="s">
        <v>10904</v>
      </c>
      <c r="B1503" s="49" t="s">
        <v>10905</v>
      </c>
      <c r="C1503" s="19" t="s">
        <v>17020</v>
      </c>
      <c r="D1503" s="3" t="s">
        <v>12764</v>
      </c>
      <c r="E1503" s="25" t="s">
        <v>11017</v>
      </c>
      <c r="F1503" s="25" t="s">
        <v>8403</v>
      </c>
      <c r="G1503" s="3"/>
      <c r="H1503" s="3" t="s">
        <v>10990</v>
      </c>
      <c r="I1503" s="3" t="s">
        <v>11007</v>
      </c>
      <c r="J1503" s="20" t="s">
        <v>11467</v>
      </c>
      <c r="K1503" s="20" t="s">
        <v>11468</v>
      </c>
      <c r="L1503" s="25" t="s">
        <v>962</v>
      </c>
      <c r="M1503" s="35">
        <v>2.0807000000000002</v>
      </c>
      <c r="N1503" s="35">
        <v>0.84160000000000001</v>
      </c>
      <c r="O1503" s="16">
        <v>18.5150897981855</v>
      </c>
      <c r="P1503" s="16">
        <f>O1503*N1503</f>
        <v>15.582299574152916</v>
      </c>
      <c r="Q1503" s="16">
        <f>M1503*O1503</f>
        <v>38.524347343084571</v>
      </c>
      <c r="R1503" s="3" t="s">
        <v>11104</v>
      </c>
      <c r="S1503" s="19" t="s">
        <v>15232</v>
      </c>
    </row>
    <row r="1504" spans="1:19">
      <c r="A1504" s="51" t="s">
        <v>10904</v>
      </c>
      <c r="B1504" s="49" t="s">
        <v>10905</v>
      </c>
      <c r="C1504" s="19" t="s">
        <v>17020</v>
      </c>
      <c r="D1504" s="3" t="s">
        <v>12764</v>
      </c>
      <c r="E1504" s="25" t="s">
        <v>11018</v>
      </c>
      <c r="F1504" s="25" t="s">
        <v>8403</v>
      </c>
      <c r="G1504" s="3"/>
      <c r="H1504" s="3" t="s">
        <v>10991</v>
      </c>
      <c r="I1504" s="3" t="s">
        <v>11007</v>
      </c>
      <c r="J1504" s="20" t="s">
        <v>11467</v>
      </c>
      <c r="K1504" s="20" t="s">
        <v>11468</v>
      </c>
      <c r="L1504" s="25" t="s">
        <v>962</v>
      </c>
      <c r="M1504" s="35">
        <v>2.0617000000000001</v>
      </c>
      <c r="N1504" s="35">
        <v>0.83150000000000002</v>
      </c>
      <c r="O1504" s="16">
        <v>18.8501413760603</v>
      </c>
      <c r="P1504" s="16">
        <f>O1504*N1504</f>
        <v>15.67389255419414</v>
      </c>
      <c r="Q1504" s="16">
        <f>M1504*O1504</f>
        <v>38.863336475023523</v>
      </c>
      <c r="R1504" s="3" t="s">
        <v>11104</v>
      </c>
      <c r="S1504" s="19" t="s">
        <v>15232</v>
      </c>
    </row>
    <row r="1505" spans="1:19">
      <c r="A1505" s="19" t="s">
        <v>10904</v>
      </c>
      <c r="B1505" s="19" t="s">
        <v>10905</v>
      </c>
      <c r="C1505" s="19" t="s">
        <v>17020</v>
      </c>
      <c r="D1505" s="3" t="s">
        <v>11962</v>
      </c>
      <c r="E1505" s="25" t="s">
        <v>7320</v>
      </c>
      <c r="F1505" s="20" t="s">
        <v>15693</v>
      </c>
      <c r="G1505" s="19" t="s">
        <v>7311</v>
      </c>
      <c r="H1505" s="19"/>
      <c r="I1505" s="19" t="s">
        <v>7321</v>
      </c>
      <c r="J1505" s="20" t="s">
        <v>7322</v>
      </c>
      <c r="K1505" s="20" t="s">
        <v>14792</v>
      </c>
      <c r="L1505" s="20" t="s">
        <v>962</v>
      </c>
      <c r="M1505" s="38">
        <v>2.0866799999999999</v>
      </c>
      <c r="N1505" s="38">
        <v>0.85075000000000001</v>
      </c>
      <c r="O1505" s="16">
        <v>18.361999999999998</v>
      </c>
      <c r="P1505" s="16">
        <v>15.621</v>
      </c>
      <c r="Q1505" s="16">
        <v>38.316000000000003</v>
      </c>
      <c r="R1505" s="19" t="s">
        <v>36</v>
      </c>
      <c r="S1505" s="19" t="s">
        <v>15298</v>
      </c>
    </row>
    <row r="1506" spans="1:19">
      <c r="A1506" s="19" t="s">
        <v>10904</v>
      </c>
      <c r="B1506" s="19" t="s">
        <v>10905</v>
      </c>
      <c r="C1506" s="3" t="s">
        <v>15609</v>
      </c>
      <c r="D1506" s="25" t="s">
        <v>10564</v>
      </c>
      <c r="E1506" s="25" t="s">
        <v>10586</v>
      </c>
      <c r="F1506" s="25" t="s">
        <v>926</v>
      </c>
      <c r="G1506" s="25" t="s">
        <v>10567</v>
      </c>
      <c r="H1506" s="19"/>
      <c r="I1506" s="3" t="s">
        <v>10587</v>
      </c>
      <c r="J1506" s="25" t="s">
        <v>12132</v>
      </c>
      <c r="K1506" s="25" t="s">
        <v>12133</v>
      </c>
      <c r="L1506" s="25" t="s">
        <v>962</v>
      </c>
      <c r="M1506" s="35">
        <f>Q1506/O1506</f>
        <v>2.0930997936074078</v>
      </c>
      <c r="N1506" s="35">
        <f>P1506/O1506</f>
        <v>0.86506387014001229</v>
      </c>
      <c r="O1506" s="16">
        <v>17.927</v>
      </c>
      <c r="P1506" s="16">
        <v>15.507999999999999</v>
      </c>
      <c r="Q1506" s="16">
        <v>37.523000000000003</v>
      </c>
      <c r="R1506" s="3" t="s">
        <v>10566</v>
      </c>
      <c r="S1506" s="19" t="s">
        <v>10652</v>
      </c>
    </row>
    <row r="1507" spans="1:19">
      <c r="A1507" s="3" t="s">
        <v>10902</v>
      </c>
      <c r="B1507" s="3" t="s">
        <v>10905</v>
      </c>
      <c r="C1507" s="3" t="s">
        <v>15609</v>
      </c>
      <c r="D1507" s="25" t="s">
        <v>11119</v>
      </c>
      <c r="E1507" s="25" t="s">
        <v>11112</v>
      </c>
      <c r="F1507" s="25" t="s">
        <v>8097</v>
      </c>
      <c r="G1507" s="3" t="s">
        <v>11120</v>
      </c>
      <c r="H1507" s="161" t="s">
        <v>11113</v>
      </c>
      <c r="I1507" s="162" t="s">
        <v>11111</v>
      </c>
      <c r="J1507" s="25" t="s">
        <v>11452</v>
      </c>
      <c r="K1507" s="25" t="s">
        <v>11453</v>
      </c>
      <c r="L1507" s="25" t="s">
        <v>962</v>
      </c>
      <c r="M1507" s="35">
        <f>Q1507/O1507</f>
        <v>2.1062775330396475</v>
      </c>
      <c r="N1507" s="35">
        <f>P1507/O1507</f>
        <v>0.86084801762114527</v>
      </c>
      <c r="O1507" s="16">
        <v>18.16</v>
      </c>
      <c r="P1507" s="16">
        <v>15.632999999999999</v>
      </c>
      <c r="Q1507" s="16">
        <v>38.25</v>
      </c>
      <c r="R1507" s="3" t="s">
        <v>11118</v>
      </c>
      <c r="S1507" s="156" t="s">
        <v>15245</v>
      </c>
    </row>
    <row r="1508" spans="1:19">
      <c r="A1508" s="3" t="s">
        <v>10902</v>
      </c>
      <c r="B1508" s="3" t="s">
        <v>10905</v>
      </c>
      <c r="C1508" s="3" t="s">
        <v>15609</v>
      </c>
      <c r="D1508" s="25" t="s">
        <v>11119</v>
      </c>
      <c r="E1508" s="25" t="s">
        <v>11114</v>
      </c>
      <c r="F1508" s="25" t="s">
        <v>8097</v>
      </c>
      <c r="G1508" s="3" t="s">
        <v>11120</v>
      </c>
      <c r="H1508" s="161" t="s">
        <v>11115</v>
      </c>
      <c r="I1508" s="162" t="s">
        <v>11111</v>
      </c>
      <c r="J1508" s="25" t="s">
        <v>11452</v>
      </c>
      <c r="K1508" s="25" t="s">
        <v>11453</v>
      </c>
      <c r="L1508" s="25" t="s">
        <v>962</v>
      </c>
      <c r="M1508" s="35">
        <f>Q1508/O1508</f>
        <v>2.1067533325988763</v>
      </c>
      <c r="N1508" s="35">
        <f>P1508/O1508</f>
        <v>0.86085711138041199</v>
      </c>
      <c r="O1508" s="16">
        <v>18.154</v>
      </c>
      <c r="P1508" s="16">
        <v>15.628</v>
      </c>
      <c r="Q1508" s="16">
        <v>38.246000000000002</v>
      </c>
      <c r="R1508" s="3" t="s">
        <v>11118</v>
      </c>
      <c r="S1508" s="156" t="s">
        <v>15245</v>
      </c>
    </row>
    <row r="1509" spans="1:19">
      <c r="A1509" s="3" t="s">
        <v>10902</v>
      </c>
      <c r="B1509" s="3" t="s">
        <v>10905</v>
      </c>
      <c r="C1509" s="19" t="s">
        <v>15609</v>
      </c>
      <c r="D1509" s="25" t="s">
        <v>11119</v>
      </c>
      <c r="E1509" s="25" t="s">
        <v>11116</v>
      </c>
      <c r="F1509" s="25" t="s">
        <v>8097</v>
      </c>
      <c r="G1509" s="3" t="s">
        <v>11120</v>
      </c>
      <c r="H1509" s="161" t="s">
        <v>11117</v>
      </c>
      <c r="I1509" s="162" t="s">
        <v>11111</v>
      </c>
      <c r="J1509" s="25" t="s">
        <v>11452</v>
      </c>
      <c r="K1509" s="25" t="s">
        <v>11453</v>
      </c>
      <c r="L1509" s="25" t="s">
        <v>962</v>
      </c>
      <c r="M1509" s="35">
        <f>Q1509/O1509</f>
        <v>2.1069559949330836</v>
      </c>
      <c r="N1509" s="35">
        <f>P1509/O1509</f>
        <v>0.86088010133832682</v>
      </c>
      <c r="O1509" s="16">
        <v>18.157</v>
      </c>
      <c r="P1509" s="16">
        <v>15.631</v>
      </c>
      <c r="Q1509" s="16">
        <v>38.256</v>
      </c>
      <c r="R1509" s="3" t="s">
        <v>11118</v>
      </c>
      <c r="S1509" s="156" t="s">
        <v>15245</v>
      </c>
    </row>
    <row r="1510" spans="1:19">
      <c r="A1510" s="3" t="s">
        <v>17393</v>
      </c>
      <c r="B1510" s="19" t="s">
        <v>10905</v>
      </c>
      <c r="C1510" s="19" t="s">
        <v>15609</v>
      </c>
      <c r="D1510" s="25" t="s">
        <v>14434</v>
      </c>
      <c r="E1510" s="25"/>
      <c r="F1510" s="20" t="s">
        <v>1835</v>
      </c>
      <c r="G1510" s="19" t="s">
        <v>15867</v>
      </c>
      <c r="H1510" s="19" t="s">
        <v>3063</v>
      </c>
      <c r="I1510" s="19" t="s">
        <v>3088</v>
      </c>
      <c r="J1510" s="20" t="s">
        <v>3089</v>
      </c>
      <c r="K1510" s="20" t="s">
        <v>3090</v>
      </c>
      <c r="L1510" s="20" t="s">
        <v>962</v>
      </c>
      <c r="M1510" s="38">
        <v>2.1370102740000001</v>
      </c>
      <c r="N1510" s="38">
        <v>0.877554477</v>
      </c>
      <c r="O1510" s="16">
        <v>17.713999999999999</v>
      </c>
      <c r="P1510" s="16">
        <v>15.545</v>
      </c>
      <c r="Q1510" s="16">
        <v>37.854999999999997</v>
      </c>
      <c r="R1510" s="19" t="s">
        <v>340</v>
      </c>
      <c r="S1510" s="19" t="s">
        <v>9458</v>
      </c>
    </row>
    <row r="1511" spans="1:19">
      <c r="A1511" s="19" t="s">
        <v>10902</v>
      </c>
      <c r="B1511" s="19" t="s">
        <v>10905</v>
      </c>
      <c r="C1511" s="19" t="s">
        <v>15609</v>
      </c>
      <c r="D1511" s="25" t="s">
        <v>15705</v>
      </c>
      <c r="E1511" s="25"/>
      <c r="F1511" s="20" t="s">
        <v>1835</v>
      </c>
      <c r="G1511" s="19" t="s">
        <v>15867</v>
      </c>
      <c r="H1511" s="19" t="s">
        <v>3020</v>
      </c>
      <c r="I1511" s="19" t="s">
        <v>3111</v>
      </c>
      <c r="J1511" s="20" t="s">
        <v>3112</v>
      </c>
      <c r="K1511" s="20" t="s">
        <v>3113</v>
      </c>
      <c r="L1511" s="20" t="s">
        <v>962</v>
      </c>
      <c r="M1511" s="38">
        <v>2.1342724070000001</v>
      </c>
      <c r="N1511" s="38">
        <v>0.88185845699999998</v>
      </c>
      <c r="O1511" s="16">
        <v>17.606000000000002</v>
      </c>
      <c r="P1511" s="16">
        <v>15.526</v>
      </c>
      <c r="Q1511" s="16">
        <v>37.576000000000001</v>
      </c>
      <c r="R1511" s="19" t="s">
        <v>340</v>
      </c>
      <c r="S1511" s="19" t="s">
        <v>9458</v>
      </c>
    </row>
    <row r="1512" spans="1:19">
      <c r="A1512" s="19" t="s">
        <v>10902</v>
      </c>
      <c r="B1512" s="19" t="s">
        <v>10905</v>
      </c>
      <c r="C1512" s="19" t="s">
        <v>15609</v>
      </c>
      <c r="D1512" s="25" t="s">
        <v>15705</v>
      </c>
      <c r="E1512" s="25"/>
      <c r="F1512" s="20" t="s">
        <v>1835</v>
      </c>
      <c r="G1512" s="19" t="s">
        <v>16984</v>
      </c>
      <c r="H1512" s="19"/>
      <c r="I1512" s="19" t="s">
        <v>3851</v>
      </c>
      <c r="J1512" s="20" t="s">
        <v>3852</v>
      </c>
      <c r="K1512" s="20" t="s">
        <v>3853</v>
      </c>
      <c r="L1512" s="20" t="s">
        <v>962</v>
      </c>
      <c r="M1512" s="38">
        <v>2.1396033989999999</v>
      </c>
      <c r="N1512" s="38">
        <v>0.88079320100000003</v>
      </c>
      <c r="O1512" s="16">
        <v>17.649999999999999</v>
      </c>
      <c r="P1512" s="16">
        <v>15.545999999999999</v>
      </c>
      <c r="Q1512" s="16">
        <v>37.764000000000003</v>
      </c>
      <c r="R1512" s="19" t="s">
        <v>340</v>
      </c>
      <c r="S1512" s="19" t="s">
        <v>9458</v>
      </c>
    </row>
    <row r="1513" spans="1:19">
      <c r="A1513" s="19" t="s">
        <v>10902</v>
      </c>
      <c r="B1513" s="19" t="s">
        <v>10905</v>
      </c>
      <c r="C1513" s="19" t="s">
        <v>15609</v>
      </c>
      <c r="D1513" s="25" t="s">
        <v>15705</v>
      </c>
      <c r="E1513" s="25"/>
      <c r="F1513" s="20" t="s">
        <v>1835</v>
      </c>
      <c r="G1513" s="19" t="s">
        <v>16984</v>
      </c>
      <c r="H1513" s="19"/>
      <c r="I1513" s="19" t="s">
        <v>3851</v>
      </c>
      <c r="J1513" s="20" t="s">
        <v>3852</v>
      </c>
      <c r="K1513" s="20" t="s">
        <v>3853</v>
      </c>
      <c r="L1513" s="20" t="s">
        <v>962</v>
      </c>
      <c r="M1513" s="38">
        <v>2.1392691479999999</v>
      </c>
      <c r="N1513" s="38">
        <v>0.88035976900000001</v>
      </c>
      <c r="O1513" s="16">
        <v>17.678000000000001</v>
      </c>
      <c r="P1513" s="16">
        <v>15.563000000000001</v>
      </c>
      <c r="Q1513" s="16">
        <v>37.817999999999998</v>
      </c>
      <c r="R1513" s="19" t="s">
        <v>340</v>
      </c>
      <c r="S1513" s="19" t="s">
        <v>9458</v>
      </c>
    </row>
    <row r="1514" spans="1:19">
      <c r="A1514" s="19" t="s">
        <v>10902</v>
      </c>
      <c r="B1514" s="19" t="s">
        <v>10905</v>
      </c>
      <c r="C1514" s="19" t="s">
        <v>15609</v>
      </c>
      <c r="D1514" s="25" t="s">
        <v>15705</v>
      </c>
      <c r="E1514" s="25"/>
      <c r="F1514" s="20" t="s">
        <v>1835</v>
      </c>
      <c r="G1514" s="19" t="s">
        <v>16984</v>
      </c>
      <c r="H1514" s="19"/>
      <c r="I1514" s="19" t="s">
        <v>3851</v>
      </c>
      <c r="J1514" s="20" t="s">
        <v>3852</v>
      </c>
      <c r="K1514" s="20" t="s">
        <v>3853</v>
      </c>
      <c r="L1514" s="20" t="s">
        <v>962</v>
      </c>
      <c r="M1514" s="38">
        <v>2.1418375439999999</v>
      </c>
      <c r="N1514" s="38">
        <v>0.88149994300000001</v>
      </c>
      <c r="O1514" s="16">
        <v>17.654</v>
      </c>
      <c r="P1514" s="16">
        <v>15.561999999999999</v>
      </c>
      <c r="Q1514" s="16">
        <v>37.811999999999998</v>
      </c>
      <c r="R1514" s="19" t="s">
        <v>340</v>
      </c>
      <c r="S1514" s="19" t="s">
        <v>9458</v>
      </c>
    </row>
    <row r="1515" spans="1:19">
      <c r="A1515" s="19" t="s">
        <v>10902</v>
      </c>
      <c r="B1515" s="19" t="s">
        <v>10905</v>
      </c>
      <c r="C1515" s="19" t="s">
        <v>15609</v>
      </c>
      <c r="D1515" s="3" t="s">
        <v>13596</v>
      </c>
      <c r="E1515" s="25">
        <v>66</v>
      </c>
      <c r="F1515" s="25" t="s">
        <v>1280</v>
      </c>
      <c r="G1515" s="3" t="s">
        <v>10311</v>
      </c>
      <c r="H1515" s="3" t="s">
        <v>13555</v>
      </c>
      <c r="I1515" s="3" t="s">
        <v>13564</v>
      </c>
      <c r="J1515" s="20" t="s">
        <v>13629</v>
      </c>
      <c r="K1515" s="20" t="s">
        <v>13630</v>
      </c>
      <c r="L1515" s="25" t="s">
        <v>962</v>
      </c>
      <c r="M1515" s="38">
        <f>Q1515/O1515</f>
        <v>2.1105742835181731</v>
      </c>
      <c r="N1515" s="38">
        <f>P1515/O1515</f>
        <v>0.86093115186120572</v>
      </c>
      <c r="O1515" s="16">
        <v>18.213999999999999</v>
      </c>
      <c r="P1515" s="16">
        <v>15.680999999999999</v>
      </c>
      <c r="Q1515" s="16">
        <v>38.442</v>
      </c>
      <c r="R1515" s="3" t="s">
        <v>13583</v>
      </c>
      <c r="S1515" s="16" t="s">
        <v>15276</v>
      </c>
    </row>
    <row r="1516" spans="1:19">
      <c r="A1516" s="19" t="s">
        <v>10902</v>
      </c>
      <c r="B1516" s="19" t="s">
        <v>10905</v>
      </c>
      <c r="C1516" s="19" t="s">
        <v>17020</v>
      </c>
      <c r="D1516" s="3" t="s">
        <v>12022</v>
      </c>
      <c r="E1516" s="25" t="s">
        <v>10192</v>
      </c>
      <c r="F1516" s="25" t="s">
        <v>1280</v>
      </c>
      <c r="G1516" s="3" t="s">
        <v>10147</v>
      </c>
      <c r="H1516" s="19"/>
      <c r="I1516" s="3" t="s">
        <v>10204</v>
      </c>
      <c r="J1516" s="20" t="s">
        <v>10827</v>
      </c>
      <c r="K1516" s="20" t="s">
        <v>10828</v>
      </c>
      <c r="L1516" s="20" t="s">
        <v>962</v>
      </c>
      <c r="M1516" s="35">
        <v>2.08196</v>
      </c>
      <c r="N1516" s="35">
        <v>0.84509000000000001</v>
      </c>
      <c r="O1516" s="16">
        <v>18.533000000000001</v>
      </c>
      <c r="P1516" s="16">
        <f>N1516*O1516</f>
        <v>15.662052970000001</v>
      </c>
      <c r="Q1516" s="16">
        <f>M1516*O1516</f>
        <v>38.584964680000006</v>
      </c>
      <c r="R1516" s="3" t="s">
        <v>10051</v>
      </c>
      <c r="S1516" s="19" t="s">
        <v>10642</v>
      </c>
    </row>
    <row r="1517" spans="1:19">
      <c r="A1517" s="19" t="s">
        <v>10902</v>
      </c>
      <c r="B1517" s="19" t="s">
        <v>10905</v>
      </c>
      <c r="C1517" s="19" t="s">
        <v>17020</v>
      </c>
      <c r="D1517" s="3" t="s">
        <v>12022</v>
      </c>
      <c r="E1517" s="25" t="s">
        <v>10193</v>
      </c>
      <c r="F1517" s="25" t="s">
        <v>1280</v>
      </c>
      <c r="G1517" s="3" t="s">
        <v>10147</v>
      </c>
      <c r="H1517" s="19"/>
      <c r="I1517" s="3" t="s">
        <v>10204</v>
      </c>
      <c r="J1517" s="20" t="s">
        <v>10827</v>
      </c>
      <c r="K1517" s="20" t="s">
        <v>10828</v>
      </c>
      <c r="L1517" s="25" t="s">
        <v>962</v>
      </c>
      <c r="M1517" s="35">
        <v>2.0827399999999998</v>
      </c>
      <c r="N1517" s="35">
        <v>0.8488</v>
      </c>
      <c r="O1517" s="16">
        <v>18.417999999999999</v>
      </c>
      <c r="P1517" s="16">
        <f>N1517*O1517</f>
        <v>15.633198399999999</v>
      </c>
      <c r="Q1517" s="16">
        <f>M1517*O1517</f>
        <v>38.359905319999996</v>
      </c>
      <c r="R1517" s="3" t="s">
        <v>10051</v>
      </c>
      <c r="S1517" s="19" t="s">
        <v>10642</v>
      </c>
    </row>
    <row r="1518" spans="1:19">
      <c r="A1518" s="3" t="s">
        <v>10904</v>
      </c>
      <c r="B1518" s="3" t="s">
        <v>10905</v>
      </c>
      <c r="C1518" s="3" t="s">
        <v>17020</v>
      </c>
      <c r="D1518" s="3" t="s">
        <v>15661</v>
      </c>
      <c r="E1518" s="3"/>
      <c r="F1518" s="25" t="s">
        <v>15654</v>
      </c>
      <c r="G1518" s="19" t="s">
        <v>15095</v>
      </c>
      <c r="H1518" s="3"/>
      <c r="I1518" s="3" t="s">
        <v>15096</v>
      </c>
      <c r="J1518" s="25" t="s">
        <v>9080</v>
      </c>
      <c r="K1518" s="25" t="s">
        <v>9081</v>
      </c>
      <c r="L1518" s="3" t="s">
        <v>962</v>
      </c>
      <c r="M1518" s="35">
        <v>2.1110000000000002</v>
      </c>
      <c r="N1518" s="35">
        <v>0.86799999999999999</v>
      </c>
      <c r="O1518" s="16">
        <v>17.985611510791369</v>
      </c>
      <c r="P1518" s="16">
        <f>N1518*O1518</f>
        <v>15.611510791366907</v>
      </c>
      <c r="Q1518" s="16">
        <f>M1518*O1518</f>
        <v>37.967625899280584</v>
      </c>
      <c r="R1518" s="3" t="s">
        <v>15144</v>
      </c>
      <c r="S1518" s="19" t="s">
        <v>15254</v>
      </c>
    </row>
    <row r="1519" spans="1:19">
      <c r="A1519" s="19" t="s">
        <v>10902</v>
      </c>
      <c r="B1519" s="19" t="s">
        <v>10905</v>
      </c>
      <c r="C1519" s="3" t="s">
        <v>17020</v>
      </c>
      <c r="D1519" s="3" t="s">
        <v>13743</v>
      </c>
      <c r="E1519" s="25" t="s">
        <v>9785</v>
      </c>
      <c r="F1519" s="25" t="s">
        <v>1280</v>
      </c>
      <c r="G1519" s="116" t="s">
        <v>1399</v>
      </c>
      <c r="H1519" s="19"/>
      <c r="I1519" s="19" t="s">
        <v>13723</v>
      </c>
      <c r="J1519" s="25" t="s">
        <v>13744</v>
      </c>
      <c r="K1519" s="25" t="s">
        <v>13745</v>
      </c>
      <c r="L1519" s="20" t="s">
        <v>962</v>
      </c>
      <c r="M1519" s="36">
        <v>2.09818979703785</v>
      </c>
      <c r="N1519" s="36">
        <v>0.85737794843664294</v>
      </c>
      <c r="O1519" s="160">
        <v>18.23</v>
      </c>
      <c r="P1519" s="160">
        <v>15.63</v>
      </c>
      <c r="Q1519" s="160">
        <v>38.25</v>
      </c>
      <c r="R1519" s="58" t="s">
        <v>9664</v>
      </c>
      <c r="S1519" s="19" t="s">
        <v>10653</v>
      </c>
    </row>
    <row r="1520" spans="1:19">
      <c r="A1520" s="19" t="s">
        <v>10902</v>
      </c>
      <c r="B1520" s="19" t="s">
        <v>10905</v>
      </c>
      <c r="C1520" s="19" t="s">
        <v>17020</v>
      </c>
      <c r="D1520" s="3" t="s">
        <v>12659</v>
      </c>
      <c r="E1520" s="25" t="s">
        <v>1534</v>
      </c>
      <c r="F1520" s="20" t="s">
        <v>1280</v>
      </c>
      <c r="G1520" s="19" t="s">
        <v>1399</v>
      </c>
      <c r="H1520" s="19"/>
      <c r="I1520" s="19" t="s">
        <v>1535</v>
      </c>
      <c r="J1520" s="20" t="s">
        <v>1536</v>
      </c>
      <c r="K1520" s="20" t="s">
        <v>1537</v>
      </c>
      <c r="L1520" s="20" t="s">
        <v>962</v>
      </c>
      <c r="M1520" s="38">
        <v>2.0834999999999999</v>
      </c>
      <c r="N1520" s="38">
        <v>0.84609999999999996</v>
      </c>
      <c r="O1520" s="16">
        <v>18.459</v>
      </c>
      <c r="P1520" s="16">
        <v>15.62</v>
      </c>
      <c r="Q1520" s="16">
        <v>38.46</v>
      </c>
      <c r="R1520" s="19" t="s">
        <v>9457</v>
      </c>
      <c r="S1520" s="19" t="s">
        <v>15260</v>
      </c>
    </row>
    <row r="1521" spans="1:19">
      <c r="A1521" s="19" t="s">
        <v>10902</v>
      </c>
      <c r="B1521" s="19" t="s">
        <v>10905</v>
      </c>
      <c r="C1521" s="19" t="s">
        <v>17020</v>
      </c>
      <c r="D1521" s="3" t="s">
        <v>12034</v>
      </c>
      <c r="E1521" s="25" t="s">
        <v>10127</v>
      </c>
      <c r="F1521" s="20" t="s">
        <v>1280</v>
      </c>
      <c r="G1521" s="3" t="s">
        <v>10096</v>
      </c>
      <c r="H1521" s="19"/>
      <c r="I1521" s="3" t="s">
        <v>10403</v>
      </c>
      <c r="J1521" s="20" t="s">
        <v>10859</v>
      </c>
      <c r="K1521" s="20" t="s">
        <v>10860</v>
      </c>
      <c r="L1521" s="25" t="s">
        <v>962</v>
      </c>
      <c r="M1521" s="35">
        <v>2.0918800000000002</v>
      </c>
      <c r="N1521" s="35">
        <v>0.85677999999999999</v>
      </c>
      <c r="O1521" s="16">
        <v>18.178000000000001</v>
      </c>
      <c r="P1521" s="16">
        <f>N1521*O1521</f>
        <v>15.57454684</v>
      </c>
      <c r="Q1521" s="16">
        <f>M1521*O1521</f>
        <v>38.026194640000007</v>
      </c>
      <c r="R1521" s="3" t="s">
        <v>10051</v>
      </c>
      <c r="S1521" s="19" t="s">
        <v>10642</v>
      </c>
    </row>
    <row r="1522" spans="1:19">
      <c r="A1522" s="19" t="s">
        <v>10902</v>
      </c>
      <c r="B1522" s="19" t="s">
        <v>10905</v>
      </c>
      <c r="C1522" s="19" t="s">
        <v>17020</v>
      </c>
      <c r="D1522" s="3" t="s">
        <v>12034</v>
      </c>
      <c r="E1522" s="25" t="s">
        <v>10128</v>
      </c>
      <c r="F1522" s="20" t="s">
        <v>1280</v>
      </c>
      <c r="G1522" s="3" t="s">
        <v>10096</v>
      </c>
      <c r="H1522" s="19"/>
      <c r="I1522" s="3" t="s">
        <v>10403</v>
      </c>
      <c r="J1522" s="20" t="s">
        <v>10859</v>
      </c>
      <c r="K1522" s="20" t="s">
        <v>10860</v>
      </c>
      <c r="L1522" s="25" t="s">
        <v>962</v>
      </c>
      <c r="M1522" s="35">
        <v>2.0914100000000002</v>
      </c>
      <c r="N1522" s="35">
        <v>0.85257000000000005</v>
      </c>
      <c r="O1522" s="16">
        <v>18.332000000000001</v>
      </c>
      <c r="P1522" s="16">
        <f>N1522*O1522</f>
        <v>15.629313240000002</v>
      </c>
      <c r="Q1522" s="16">
        <f>M1522*O1522</f>
        <v>38.339728120000004</v>
      </c>
      <c r="R1522" s="3" t="s">
        <v>10051</v>
      </c>
      <c r="S1522" s="19" t="s">
        <v>10642</v>
      </c>
    </row>
    <row r="1523" spans="1:19">
      <c r="A1523" s="19" t="s">
        <v>10902</v>
      </c>
      <c r="B1523" s="19" t="s">
        <v>10905</v>
      </c>
      <c r="C1523" s="19" t="s">
        <v>17020</v>
      </c>
      <c r="D1523" s="3" t="s">
        <v>12594</v>
      </c>
      <c r="E1523" s="25" t="s">
        <v>1473</v>
      </c>
      <c r="F1523" s="20" t="s">
        <v>1280</v>
      </c>
      <c r="G1523" s="19" t="s">
        <v>1293</v>
      </c>
      <c r="H1523" s="19"/>
      <c r="I1523" s="19" t="s">
        <v>1470</v>
      </c>
      <c r="J1523" s="20" t="s">
        <v>1471</v>
      </c>
      <c r="K1523" s="20" t="s">
        <v>1472</v>
      </c>
      <c r="L1523" s="20" t="s">
        <v>962</v>
      </c>
      <c r="M1523" s="38">
        <v>2.0819999999999999</v>
      </c>
      <c r="N1523" s="38">
        <v>0.8448</v>
      </c>
      <c r="O1523" s="16">
        <v>18.492000000000001</v>
      </c>
      <c r="P1523" s="16">
        <v>15.622</v>
      </c>
      <c r="Q1523" s="16">
        <v>38.5</v>
      </c>
      <c r="R1523" s="19" t="s">
        <v>9464</v>
      </c>
      <c r="S1523" s="19" t="s">
        <v>9465</v>
      </c>
    </row>
    <row r="1524" spans="1:19">
      <c r="A1524" s="19" t="s">
        <v>10902</v>
      </c>
      <c r="B1524" s="19" t="s">
        <v>10905</v>
      </c>
      <c r="C1524" s="19" t="s">
        <v>15609</v>
      </c>
      <c r="D1524" s="25" t="s">
        <v>12156</v>
      </c>
      <c r="E1524" s="25"/>
      <c r="F1524" s="20" t="s">
        <v>1835</v>
      </c>
      <c r="G1524" s="19" t="s">
        <v>15679</v>
      </c>
      <c r="H1524" s="19"/>
      <c r="I1524" s="19" t="s">
        <v>4686</v>
      </c>
      <c r="J1524" s="20" t="s">
        <v>4687</v>
      </c>
      <c r="K1524" s="20" t="s">
        <v>4688</v>
      </c>
      <c r="L1524" s="20" t="s">
        <v>962</v>
      </c>
      <c r="M1524" s="38">
        <v>2.0960000000000001</v>
      </c>
      <c r="N1524" s="38">
        <v>0.85836909900000002</v>
      </c>
      <c r="O1524" s="16">
        <v>18.181999999999999</v>
      </c>
      <c r="P1524" s="16">
        <v>15.603</v>
      </c>
      <c r="Q1524" s="16">
        <v>38.11</v>
      </c>
      <c r="R1524" s="19" t="s">
        <v>340</v>
      </c>
      <c r="S1524" s="19" t="s">
        <v>9458</v>
      </c>
    </row>
    <row r="1525" spans="1:19" ht="14" customHeight="1">
      <c r="A1525" s="51" t="s">
        <v>10902</v>
      </c>
      <c r="B1525" s="51" t="s">
        <v>10905</v>
      </c>
      <c r="C1525" s="19" t="s">
        <v>15609</v>
      </c>
      <c r="D1525" s="25" t="s">
        <v>11565</v>
      </c>
      <c r="E1525" s="25" t="s">
        <v>14044</v>
      </c>
      <c r="F1525" s="25" t="s">
        <v>1852</v>
      </c>
      <c r="G1525" s="19" t="s">
        <v>14049</v>
      </c>
      <c r="H1525" s="3" t="s">
        <v>14032</v>
      </c>
      <c r="I1525" s="3" t="s">
        <v>14043</v>
      </c>
      <c r="J1525" s="20" t="s">
        <v>14508</v>
      </c>
      <c r="K1525" s="20" t="s">
        <v>14509</v>
      </c>
      <c r="L1525" s="3" t="s">
        <v>962</v>
      </c>
      <c r="M1525" s="38">
        <f>Q1525/O1525</f>
        <v>2.0779463617907896</v>
      </c>
      <c r="N1525" s="38">
        <f>P1525/O1525</f>
        <v>0.83657442034405394</v>
      </c>
      <c r="O1525" s="16">
        <v>18.718</v>
      </c>
      <c r="P1525" s="16">
        <v>15.659000000000001</v>
      </c>
      <c r="Q1525" s="16">
        <v>38.895000000000003</v>
      </c>
      <c r="R1525" s="3" t="s">
        <v>14031</v>
      </c>
      <c r="S1525" s="16" t="s">
        <v>15288</v>
      </c>
    </row>
    <row r="1526" spans="1:19">
      <c r="A1526" s="3" t="s">
        <v>17393</v>
      </c>
      <c r="B1526" s="19" t="s">
        <v>10905</v>
      </c>
      <c r="C1526" s="19" t="s">
        <v>15609</v>
      </c>
      <c r="D1526" s="20" t="s">
        <v>14426</v>
      </c>
      <c r="E1526" s="25"/>
      <c r="F1526" s="20" t="s">
        <v>1835</v>
      </c>
      <c r="G1526" s="19" t="s">
        <v>11987</v>
      </c>
      <c r="H1526" s="19"/>
      <c r="I1526" s="19" t="s">
        <v>2662</v>
      </c>
      <c r="J1526" s="20" t="s">
        <v>2647</v>
      </c>
      <c r="K1526" s="20" t="s">
        <v>2648</v>
      </c>
      <c r="L1526" s="20" t="s">
        <v>962</v>
      </c>
      <c r="M1526" s="38">
        <v>2.0803069609999998</v>
      </c>
      <c r="N1526" s="38">
        <v>0.84603329000000005</v>
      </c>
      <c r="O1526" s="16">
        <v>18.504000000000001</v>
      </c>
      <c r="P1526" s="16">
        <v>15.654999999999999</v>
      </c>
      <c r="Q1526" s="16">
        <v>38.494</v>
      </c>
      <c r="R1526" s="19" t="s">
        <v>340</v>
      </c>
      <c r="S1526" s="19" t="s">
        <v>9458</v>
      </c>
    </row>
    <row r="1527" spans="1:19">
      <c r="A1527" s="19" t="s">
        <v>10902</v>
      </c>
      <c r="B1527" s="19" t="s">
        <v>10905</v>
      </c>
      <c r="C1527" s="19" t="s">
        <v>15609</v>
      </c>
      <c r="D1527" s="25" t="s">
        <v>14127</v>
      </c>
      <c r="E1527" s="25" t="s">
        <v>987</v>
      </c>
      <c r="F1527" s="20" t="s">
        <v>957</v>
      </c>
      <c r="G1527" s="19" t="s">
        <v>965</v>
      </c>
      <c r="H1527" s="19" t="s">
        <v>984</v>
      </c>
      <c r="I1527" s="19" t="s">
        <v>984</v>
      </c>
      <c r="J1527" s="20" t="s">
        <v>985</v>
      </c>
      <c r="K1527" s="20" t="s">
        <v>986</v>
      </c>
      <c r="L1527" s="20" t="s">
        <v>962</v>
      </c>
      <c r="M1527" s="38">
        <v>2.293445223</v>
      </c>
      <c r="N1527" s="38">
        <v>0.99821593799999997</v>
      </c>
      <c r="O1527" s="16">
        <v>15.134</v>
      </c>
      <c r="P1527" s="16">
        <v>15.106999999999999</v>
      </c>
      <c r="Q1527" s="16">
        <v>34.709000000000003</v>
      </c>
      <c r="R1527" s="19" t="s">
        <v>963</v>
      </c>
      <c r="S1527" s="19" t="s">
        <v>9469</v>
      </c>
    </row>
    <row r="1528" spans="1:19">
      <c r="A1528" s="19" t="s">
        <v>10902</v>
      </c>
      <c r="B1528" s="19" t="s">
        <v>10905</v>
      </c>
      <c r="C1528" s="19" t="s">
        <v>15609</v>
      </c>
      <c r="D1528" s="25" t="s">
        <v>14127</v>
      </c>
      <c r="E1528" s="25" t="s">
        <v>983</v>
      </c>
      <c r="F1528" s="20" t="s">
        <v>957</v>
      </c>
      <c r="G1528" s="19" t="s">
        <v>965</v>
      </c>
      <c r="H1528" s="19" t="s">
        <v>984</v>
      </c>
      <c r="I1528" s="19" t="s">
        <v>984</v>
      </c>
      <c r="J1528" s="20" t="s">
        <v>985</v>
      </c>
      <c r="K1528" s="20" t="s">
        <v>986</v>
      </c>
      <c r="L1528" s="20" t="s">
        <v>962</v>
      </c>
      <c r="M1528" s="38">
        <v>2.3059622740000001</v>
      </c>
      <c r="N1528" s="38">
        <v>1.001582905</v>
      </c>
      <c r="O1528" s="16">
        <v>15.162000000000001</v>
      </c>
      <c r="P1528" s="16">
        <v>15.186</v>
      </c>
      <c r="Q1528" s="16">
        <v>34.963000000000001</v>
      </c>
      <c r="R1528" s="19" t="s">
        <v>963</v>
      </c>
      <c r="S1528" s="19" t="s">
        <v>9469</v>
      </c>
    </row>
    <row r="1529" spans="1:19">
      <c r="A1529" s="19" t="s">
        <v>10902</v>
      </c>
      <c r="B1529" s="19" t="s">
        <v>10905</v>
      </c>
      <c r="C1529" s="19" t="s">
        <v>15609</v>
      </c>
      <c r="D1529" s="25" t="s">
        <v>14124</v>
      </c>
      <c r="E1529" s="25" t="s">
        <v>1038</v>
      </c>
      <c r="F1529" s="20" t="s">
        <v>957</v>
      </c>
      <c r="G1529" s="19" t="s">
        <v>979</v>
      </c>
      <c r="H1529" s="19" t="s">
        <v>1039</v>
      </c>
      <c r="I1529" s="19" t="s">
        <v>1039</v>
      </c>
      <c r="J1529" s="20" t="s">
        <v>1040</v>
      </c>
      <c r="K1529" s="20" t="s">
        <v>1041</v>
      </c>
      <c r="L1529" s="20" t="s">
        <v>962</v>
      </c>
      <c r="M1529" s="38">
        <v>2.2402928069999999</v>
      </c>
      <c r="N1529" s="38">
        <v>0.97689369800000003</v>
      </c>
      <c r="O1529" s="16">
        <v>15.71</v>
      </c>
      <c r="P1529" s="16">
        <v>15.347</v>
      </c>
      <c r="Q1529" s="16">
        <v>35.195</v>
      </c>
      <c r="R1529" s="19" t="s">
        <v>963</v>
      </c>
      <c r="S1529" s="19" t="s">
        <v>9469</v>
      </c>
    </row>
    <row r="1530" spans="1:19">
      <c r="A1530" s="19" t="s">
        <v>10902</v>
      </c>
      <c r="B1530" s="19" t="s">
        <v>10905</v>
      </c>
      <c r="C1530" s="19" t="s">
        <v>17020</v>
      </c>
      <c r="D1530" s="25" t="s">
        <v>14656</v>
      </c>
      <c r="E1530" s="25" t="s">
        <v>4204</v>
      </c>
      <c r="F1530" s="59" t="s">
        <v>15877</v>
      </c>
      <c r="G1530" s="19" t="s">
        <v>881</v>
      </c>
      <c r="H1530" s="19" t="s">
        <v>4205</v>
      </c>
      <c r="I1530" s="19" t="s">
        <v>4205</v>
      </c>
      <c r="J1530" s="20" t="s">
        <v>14654</v>
      </c>
      <c r="K1530" s="20" t="s">
        <v>14655</v>
      </c>
      <c r="L1530" s="20" t="s">
        <v>962</v>
      </c>
      <c r="M1530" s="38">
        <v>2.1009500000000001</v>
      </c>
      <c r="N1530" s="38">
        <v>0.85936999999999997</v>
      </c>
      <c r="O1530" s="16">
        <v>18.195</v>
      </c>
      <c r="P1530" s="16">
        <f t="shared" ref="P1530:P1536" si="44">N1530*O1530</f>
        <v>15.636237149999999</v>
      </c>
      <c r="Q1530" s="16">
        <f>O1530*M1530</f>
        <v>38.226785249999999</v>
      </c>
      <c r="R1530" s="19" t="s">
        <v>36</v>
      </c>
      <c r="S1530" s="19" t="s">
        <v>15298</v>
      </c>
    </row>
    <row r="1531" spans="1:19">
      <c r="A1531" s="19" t="s">
        <v>10902</v>
      </c>
      <c r="B1531" s="19" t="s">
        <v>10905</v>
      </c>
      <c r="C1531" s="19" t="s">
        <v>17020</v>
      </c>
      <c r="D1531" s="25" t="s">
        <v>14656</v>
      </c>
      <c r="E1531" s="25" t="s">
        <v>4208</v>
      </c>
      <c r="F1531" s="59" t="s">
        <v>15877</v>
      </c>
      <c r="G1531" s="19" t="s">
        <v>881</v>
      </c>
      <c r="H1531" s="19" t="s">
        <v>4205</v>
      </c>
      <c r="I1531" s="19" t="s">
        <v>4205</v>
      </c>
      <c r="J1531" s="20" t="s">
        <v>14654</v>
      </c>
      <c r="K1531" s="20" t="s">
        <v>14655</v>
      </c>
      <c r="L1531" s="20" t="s">
        <v>962</v>
      </c>
      <c r="M1531" s="38">
        <v>2.1041099999999999</v>
      </c>
      <c r="N1531" s="38">
        <v>0.85977999999999999</v>
      </c>
      <c r="O1531" s="16">
        <v>18.231999999999999</v>
      </c>
      <c r="P1531" s="16">
        <f t="shared" si="44"/>
        <v>15.675508959999998</v>
      </c>
      <c r="Q1531" s="16">
        <f>O1531*M1531</f>
        <v>38.36213352</v>
      </c>
      <c r="R1531" s="19" t="s">
        <v>36</v>
      </c>
      <c r="S1531" s="19" t="s">
        <v>15298</v>
      </c>
    </row>
    <row r="1532" spans="1:19">
      <c r="A1532" s="19" t="s">
        <v>10902</v>
      </c>
      <c r="B1532" s="19" t="s">
        <v>10905</v>
      </c>
      <c r="C1532" s="19" t="s">
        <v>17020</v>
      </c>
      <c r="D1532" s="25" t="s">
        <v>14656</v>
      </c>
      <c r="E1532" s="25" t="s">
        <v>4210</v>
      </c>
      <c r="F1532" s="59" t="s">
        <v>15877</v>
      </c>
      <c r="G1532" s="19" t="s">
        <v>881</v>
      </c>
      <c r="H1532" s="19" t="s">
        <v>4205</v>
      </c>
      <c r="I1532" s="19" t="s">
        <v>4205</v>
      </c>
      <c r="J1532" s="20" t="s">
        <v>14654</v>
      </c>
      <c r="K1532" s="20" t="s">
        <v>14655</v>
      </c>
      <c r="L1532" s="20" t="s">
        <v>962</v>
      </c>
      <c r="M1532" s="38">
        <v>2.1055700000000002</v>
      </c>
      <c r="N1532" s="38">
        <v>0.85990999999999995</v>
      </c>
      <c r="O1532" s="16">
        <v>18.222999999999999</v>
      </c>
      <c r="P1532" s="16">
        <f t="shared" si="44"/>
        <v>15.670139929999998</v>
      </c>
      <c r="Q1532" s="16">
        <f>O1532*M1532</f>
        <v>38.369802110000002</v>
      </c>
      <c r="R1532" s="19" t="s">
        <v>36</v>
      </c>
      <c r="S1532" s="19" t="s">
        <v>15298</v>
      </c>
    </row>
    <row r="1533" spans="1:19">
      <c r="A1533" s="19" t="s">
        <v>10902</v>
      </c>
      <c r="B1533" s="19" t="s">
        <v>10905</v>
      </c>
      <c r="C1533" s="19" t="s">
        <v>17020</v>
      </c>
      <c r="D1533" s="25" t="s">
        <v>14656</v>
      </c>
      <c r="E1533" s="25" t="s">
        <v>4209</v>
      </c>
      <c r="F1533" s="59" t="s">
        <v>15877</v>
      </c>
      <c r="G1533" s="19" t="s">
        <v>881</v>
      </c>
      <c r="H1533" s="19" t="s">
        <v>4205</v>
      </c>
      <c r="I1533" s="19" t="s">
        <v>4205</v>
      </c>
      <c r="J1533" s="20" t="s">
        <v>14654</v>
      </c>
      <c r="K1533" s="20" t="s">
        <v>14655</v>
      </c>
      <c r="L1533" s="20" t="s">
        <v>962</v>
      </c>
      <c r="M1533" s="38">
        <v>2.1055999999999999</v>
      </c>
      <c r="N1533" s="38">
        <v>0.86012999999999995</v>
      </c>
      <c r="O1533" s="16">
        <v>18.234999999999999</v>
      </c>
      <c r="P1533" s="16">
        <f t="shared" si="44"/>
        <v>15.684470549999999</v>
      </c>
      <c r="Q1533" s="16">
        <f>O1533*M1533</f>
        <v>38.395615999999997</v>
      </c>
      <c r="R1533" s="19" t="s">
        <v>36</v>
      </c>
      <c r="S1533" s="19" t="s">
        <v>15298</v>
      </c>
    </row>
    <row r="1534" spans="1:19">
      <c r="A1534" s="3" t="s">
        <v>10904</v>
      </c>
      <c r="B1534" s="3" t="s">
        <v>10905</v>
      </c>
      <c r="C1534" s="3" t="s">
        <v>17020</v>
      </c>
      <c r="D1534" s="3" t="s">
        <v>15663</v>
      </c>
      <c r="E1534" s="3"/>
      <c r="F1534" s="25" t="s">
        <v>15654</v>
      </c>
      <c r="G1534" s="19" t="s">
        <v>15074</v>
      </c>
      <c r="H1534" s="3"/>
      <c r="I1534" s="3" t="s">
        <v>15082</v>
      </c>
      <c r="J1534" s="25" t="s">
        <v>9037</v>
      </c>
      <c r="K1534" s="25" t="s">
        <v>9038</v>
      </c>
      <c r="L1534" s="3" t="s">
        <v>962</v>
      </c>
      <c r="M1534" s="35">
        <v>2.1150000000000002</v>
      </c>
      <c r="N1534" s="35">
        <v>0.86399999999999999</v>
      </c>
      <c r="O1534" s="16">
        <v>18.248175182481752</v>
      </c>
      <c r="P1534" s="16">
        <f t="shared" si="44"/>
        <v>15.766423357664234</v>
      </c>
      <c r="Q1534" s="16">
        <f>M1534*O1534</f>
        <v>38.594890510948908</v>
      </c>
      <c r="R1534" s="3" t="s">
        <v>15144</v>
      </c>
      <c r="S1534" s="19" t="s">
        <v>15254</v>
      </c>
    </row>
    <row r="1535" spans="1:19">
      <c r="A1535" s="3" t="s">
        <v>10904</v>
      </c>
      <c r="B1535" s="3" t="s">
        <v>10905</v>
      </c>
      <c r="C1535" s="3" t="s">
        <v>17020</v>
      </c>
      <c r="D1535" s="3" t="s">
        <v>15663</v>
      </c>
      <c r="E1535" s="3"/>
      <c r="F1535" s="25" t="s">
        <v>15654</v>
      </c>
      <c r="G1535" s="19" t="s">
        <v>15100</v>
      </c>
      <c r="H1535" s="3"/>
      <c r="I1535" s="3" t="s">
        <v>15153</v>
      </c>
      <c r="J1535" s="25" t="s">
        <v>9037</v>
      </c>
      <c r="K1535" s="25" t="s">
        <v>9038</v>
      </c>
      <c r="L1535" s="3" t="s">
        <v>962</v>
      </c>
      <c r="M1535" s="35">
        <v>2.1059999999999999</v>
      </c>
      <c r="N1535" s="35">
        <v>0.86099999999999999</v>
      </c>
      <c r="O1535" s="16">
        <v>18.348623853211009</v>
      </c>
      <c r="P1535" s="16">
        <f t="shared" si="44"/>
        <v>15.79816513761468</v>
      </c>
      <c r="Q1535" s="16">
        <f>M1535*O1535</f>
        <v>38.642201834862384</v>
      </c>
      <c r="R1535" s="3" t="s">
        <v>15144</v>
      </c>
      <c r="S1535" s="19" t="s">
        <v>15254</v>
      </c>
    </row>
    <row r="1536" spans="1:19">
      <c r="A1536" s="3" t="s">
        <v>10904</v>
      </c>
      <c r="B1536" s="3" t="s">
        <v>10905</v>
      </c>
      <c r="C1536" s="3" t="s">
        <v>17020</v>
      </c>
      <c r="D1536" s="3" t="s">
        <v>15663</v>
      </c>
      <c r="E1536" s="3"/>
      <c r="F1536" s="25" t="s">
        <v>15654</v>
      </c>
      <c r="G1536" s="19" t="s">
        <v>15095</v>
      </c>
      <c r="H1536" s="3"/>
      <c r="I1536" s="3" t="s">
        <v>15154</v>
      </c>
      <c r="J1536" s="25" t="s">
        <v>9037</v>
      </c>
      <c r="K1536" s="25" t="s">
        <v>9038</v>
      </c>
      <c r="L1536" s="3" t="s">
        <v>962</v>
      </c>
      <c r="M1536" s="35">
        <v>2.1040000000000001</v>
      </c>
      <c r="N1536" s="35">
        <v>0.85799999999999998</v>
      </c>
      <c r="O1536" s="16">
        <v>18.348623853211009</v>
      </c>
      <c r="P1536" s="16">
        <f t="shared" si="44"/>
        <v>15.743119266055047</v>
      </c>
      <c r="Q1536" s="16">
        <f>M1536*O1536</f>
        <v>38.605504587155963</v>
      </c>
      <c r="R1536" s="3" t="s">
        <v>15144</v>
      </c>
      <c r="S1536" s="19" t="s">
        <v>15254</v>
      </c>
    </row>
    <row r="1537" spans="1:19">
      <c r="A1537" s="19" t="s">
        <v>10902</v>
      </c>
      <c r="B1537" s="19" t="s">
        <v>10905</v>
      </c>
      <c r="C1537" s="3" t="s">
        <v>15609</v>
      </c>
      <c r="D1537" s="25" t="s">
        <v>10563</v>
      </c>
      <c r="E1537" s="25" t="s">
        <v>10548</v>
      </c>
      <c r="F1537" s="25" t="s">
        <v>926</v>
      </c>
      <c r="G1537" s="25" t="s">
        <v>10567</v>
      </c>
      <c r="H1537" s="19"/>
      <c r="I1537" s="3" t="s">
        <v>10588</v>
      </c>
      <c r="J1537" s="20" t="s">
        <v>11465</v>
      </c>
      <c r="K1537" s="20" t="s">
        <v>11466</v>
      </c>
      <c r="L1537" s="25" t="s">
        <v>962</v>
      </c>
      <c r="M1537" s="35">
        <f>Q1537/O1537</f>
        <v>1.8946743219164521</v>
      </c>
      <c r="N1537" s="35">
        <f>P1537/O1537</f>
        <v>0.78360720649376359</v>
      </c>
      <c r="O1537" s="16">
        <v>20.204000000000001</v>
      </c>
      <c r="P1537" s="16">
        <v>15.832000000000001</v>
      </c>
      <c r="Q1537" s="16">
        <v>38.28</v>
      </c>
      <c r="R1537" s="3" t="s">
        <v>10566</v>
      </c>
      <c r="S1537" s="19" t="s">
        <v>10652</v>
      </c>
    </row>
    <row r="1538" spans="1:19">
      <c r="A1538" s="19" t="s">
        <v>10902</v>
      </c>
      <c r="B1538" s="19" t="s">
        <v>10905</v>
      </c>
      <c r="C1538" s="19" t="s">
        <v>15609</v>
      </c>
      <c r="D1538" s="3" t="s">
        <v>13608</v>
      </c>
      <c r="E1538" s="25">
        <v>61</v>
      </c>
      <c r="F1538" s="25" t="s">
        <v>1280</v>
      </c>
      <c r="G1538" s="3" t="s">
        <v>10311</v>
      </c>
      <c r="H1538" s="3" t="s">
        <v>13576</v>
      </c>
      <c r="I1538" s="3" t="s">
        <v>13580</v>
      </c>
      <c r="J1538" s="20" t="s">
        <v>13619</v>
      </c>
      <c r="K1538" s="20" t="s">
        <v>13620</v>
      </c>
      <c r="L1538" s="25" t="s">
        <v>962</v>
      </c>
      <c r="M1538" s="38">
        <f>Q1538/O1538</f>
        <v>2.1046052631578949</v>
      </c>
      <c r="N1538" s="38">
        <f>P1538/O1538</f>
        <v>0.85756578947368423</v>
      </c>
      <c r="O1538" s="16">
        <v>18.239999999999998</v>
      </c>
      <c r="P1538" s="16">
        <v>15.641999999999999</v>
      </c>
      <c r="Q1538" s="16">
        <v>38.387999999999998</v>
      </c>
      <c r="R1538" s="3" t="s">
        <v>13583</v>
      </c>
      <c r="S1538" s="16" t="s">
        <v>15276</v>
      </c>
    </row>
    <row r="1539" spans="1:19">
      <c r="A1539" s="19" t="s">
        <v>10902</v>
      </c>
      <c r="B1539" s="19" t="s">
        <v>10905</v>
      </c>
      <c r="C1539" s="19" t="s">
        <v>15609</v>
      </c>
      <c r="D1539" s="3" t="s">
        <v>13587</v>
      </c>
      <c r="E1539" s="25">
        <v>11</v>
      </c>
      <c r="F1539" s="25" t="s">
        <v>1280</v>
      </c>
      <c r="G1539" s="3" t="s">
        <v>10311</v>
      </c>
      <c r="H1539" s="3" t="s">
        <v>13555</v>
      </c>
      <c r="I1539" s="3" t="s">
        <v>13558</v>
      </c>
      <c r="J1539" s="20" t="s">
        <v>13635</v>
      </c>
      <c r="K1539" s="20" t="s">
        <v>13636</v>
      </c>
      <c r="L1539" s="25" t="s">
        <v>962</v>
      </c>
      <c r="M1539" s="38">
        <f>Q1539/O1539</f>
        <v>2.1099082266307634</v>
      </c>
      <c r="N1539" s="38">
        <f>P1539/O1539</f>
        <v>0.86118590976534592</v>
      </c>
      <c r="O1539" s="16">
        <v>18.196999999999999</v>
      </c>
      <c r="P1539" s="16">
        <v>15.670999999999999</v>
      </c>
      <c r="Q1539" s="16">
        <v>38.393999999999998</v>
      </c>
      <c r="R1539" s="3" t="s">
        <v>13583</v>
      </c>
      <c r="S1539" s="16" t="s">
        <v>15276</v>
      </c>
    </row>
    <row r="1540" spans="1:19">
      <c r="A1540" s="19" t="s">
        <v>10902</v>
      </c>
      <c r="B1540" s="19" t="s">
        <v>10905</v>
      </c>
      <c r="C1540" s="19" t="s">
        <v>15609</v>
      </c>
      <c r="D1540" s="3" t="s">
        <v>13588</v>
      </c>
      <c r="E1540" s="25">
        <v>12</v>
      </c>
      <c r="F1540" s="25" t="s">
        <v>1280</v>
      </c>
      <c r="G1540" s="3" t="s">
        <v>10311</v>
      </c>
      <c r="H1540" s="3" t="s">
        <v>13555</v>
      </c>
      <c r="I1540" s="3" t="s">
        <v>13559</v>
      </c>
      <c r="J1540" s="20" t="s">
        <v>13647</v>
      </c>
      <c r="K1540" s="20" t="s">
        <v>13648</v>
      </c>
      <c r="L1540" s="25" t="s">
        <v>962</v>
      </c>
      <c r="M1540" s="38">
        <f>Q1540/O1540</f>
        <v>2.1113675072798199</v>
      </c>
      <c r="N1540" s="38">
        <f>P1540/O1540</f>
        <v>0.86011757595736493</v>
      </c>
      <c r="O1540" s="16">
        <v>18.201000000000001</v>
      </c>
      <c r="P1540" s="16">
        <v>15.654999999999999</v>
      </c>
      <c r="Q1540" s="16">
        <v>38.429000000000002</v>
      </c>
      <c r="R1540" s="3" t="s">
        <v>13583</v>
      </c>
      <c r="S1540" s="16" t="s">
        <v>15276</v>
      </c>
    </row>
    <row r="1541" spans="1:19">
      <c r="A1541" s="19" t="s">
        <v>10902</v>
      </c>
      <c r="B1541" s="19" t="s">
        <v>10905</v>
      </c>
      <c r="C1541" s="19" t="s">
        <v>15609</v>
      </c>
      <c r="D1541" s="25" t="s">
        <v>14130</v>
      </c>
      <c r="E1541" s="25" t="s">
        <v>1042</v>
      </c>
      <c r="F1541" s="20" t="s">
        <v>957</v>
      </c>
      <c r="G1541" s="19" t="s">
        <v>958</v>
      </c>
      <c r="H1541" s="19" t="s">
        <v>1043</v>
      </c>
      <c r="I1541" s="19" t="s">
        <v>1043</v>
      </c>
      <c r="J1541" s="20" t="s">
        <v>1044</v>
      </c>
      <c r="K1541" s="20" t="s">
        <v>1045</v>
      </c>
      <c r="L1541" s="20" t="s">
        <v>962</v>
      </c>
      <c r="M1541" s="38">
        <v>2.2522962299999998</v>
      </c>
      <c r="N1541" s="38">
        <v>0.97848288299999997</v>
      </c>
      <c r="O1541" s="16">
        <v>15.569000000000001</v>
      </c>
      <c r="P1541" s="16">
        <v>15.234</v>
      </c>
      <c r="Q1541" s="16">
        <v>35.066000000000003</v>
      </c>
      <c r="R1541" s="19" t="s">
        <v>963</v>
      </c>
      <c r="S1541" s="19" t="s">
        <v>9469</v>
      </c>
    </row>
    <row r="1542" spans="1:19">
      <c r="A1542" s="19" t="s">
        <v>10902</v>
      </c>
      <c r="B1542" s="19" t="s">
        <v>10905</v>
      </c>
      <c r="C1542" s="3" t="s">
        <v>15609</v>
      </c>
      <c r="D1542" s="25" t="s">
        <v>10565</v>
      </c>
      <c r="E1542" s="25" t="s">
        <v>10528</v>
      </c>
      <c r="F1542" s="25" t="s">
        <v>926</v>
      </c>
      <c r="G1542" s="25" t="s">
        <v>10567</v>
      </c>
      <c r="H1542" s="19"/>
      <c r="I1542" s="3" t="s">
        <v>10585</v>
      </c>
      <c r="J1542" s="20" t="s">
        <v>12811</v>
      </c>
      <c r="K1542" s="20" t="s">
        <v>12812</v>
      </c>
      <c r="L1542" s="25" t="s">
        <v>962</v>
      </c>
      <c r="M1542" s="35">
        <f t="shared" ref="M1542:M1551" si="45">Q1542/O1542</f>
        <v>2.0943501563197859</v>
      </c>
      <c r="N1542" s="35">
        <f t="shared" ref="N1542:N1551" si="46">P1542/O1542</f>
        <v>0.86534167038856635</v>
      </c>
      <c r="O1542" s="16">
        <v>17.911999999999999</v>
      </c>
      <c r="P1542" s="16">
        <v>15.5</v>
      </c>
      <c r="Q1542" s="16">
        <v>37.514000000000003</v>
      </c>
      <c r="R1542" s="3" t="s">
        <v>10566</v>
      </c>
      <c r="S1542" s="19" t="s">
        <v>10652</v>
      </c>
    </row>
    <row r="1543" spans="1:19">
      <c r="A1543" s="19" t="s">
        <v>10902</v>
      </c>
      <c r="B1543" s="19" t="s">
        <v>10905</v>
      </c>
      <c r="C1543" s="3" t="s">
        <v>15609</v>
      </c>
      <c r="D1543" s="25" t="s">
        <v>10565</v>
      </c>
      <c r="E1543" s="25" t="s">
        <v>10584</v>
      </c>
      <c r="F1543" s="25" t="s">
        <v>926</v>
      </c>
      <c r="G1543" s="25" t="s">
        <v>10567</v>
      </c>
      <c r="H1543" s="19"/>
      <c r="I1543" s="3" t="s">
        <v>10585</v>
      </c>
      <c r="J1543" s="20" t="s">
        <v>12811</v>
      </c>
      <c r="K1543" s="20" t="s">
        <v>12812</v>
      </c>
      <c r="L1543" s="25" t="s">
        <v>962</v>
      </c>
      <c r="M1543" s="35">
        <f t="shared" si="45"/>
        <v>2.0948526127735598</v>
      </c>
      <c r="N1543" s="35">
        <f t="shared" si="46"/>
        <v>0.86545332737829395</v>
      </c>
      <c r="O1543" s="16">
        <v>17.911999999999999</v>
      </c>
      <c r="P1543" s="16">
        <v>15.502000000000001</v>
      </c>
      <c r="Q1543" s="16">
        <v>37.523000000000003</v>
      </c>
      <c r="R1543" s="3" t="s">
        <v>10566</v>
      </c>
      <c r="S1543" s="19" t="s">
        <v>10652</v>
      </c>
    </row>
    <row r="1544" spans="1:19">
      <c r="A1544" s="49" t="s">
        <v>10904</v>
      </c>
      <c r="B1544" s="49" t="s">
        <v>10905</v>
      </c>
      <c r="C1544" s="3" t="s">
        <v>15609</v>
      </c>
      <c r="D1544" s="66" t="s">
        <v>15425</v>
      </c>
      <c r="E1544" s="3"/>
      <c r="F1544" s="66" t="s">
        <v>8182</v>
      </c>
      <c r="G1544" s="3" t="s">
        <v>15429</v>
      </c>
      <c r="H1544" s="3"/>
      <c r="I1544" s="71" t="s">
        <v>15422</v>
      </c>
      <c r="J1544" s="25" t="s">
        <v>15449</v>
      </c>
      <c r="K1544" s="25" t="s">
        <v>15450</v>
      </c>
      <c r="L1544" s="3" t="s">
        <v>962</v>
      </c>
      <c r="M1544" s="35">
        <f t="shared" si="45"/>
        <v>2.1165125197383263</v>
      </c>
      <c r="N1544" s="35">
        <f t="shared" si="46"/>
        <v>0.87542296413264153</v>
      </c>
      <c r="O1544" s="151">
        <v>17.731999999999999</v>
      </c>
      <c r="P1544" s="151">
        <v>15.523</v>
      </c>
      <c r="Q1544" s="151">
        <v>37.53</v>
      </c>
      <c r="R1544" s="3" t="s">
        <v>15437</v>
      </c>
      <c r="S1544" s="49" t="s">
        <v>15720</v>
      </c>
    </row>
    <row r="1545" spans="1:19">
      <c r="A1545" s="49" t="s">
        <v>10904</v>
      </c>
      <c r="B1545" s="49" t="s">
        <v>10905</v>
      </c>
      <c r="C1545" s="3" t="s">
        <v>15609</v>
      </c>
      <c r="D1545" s="66" t="s">
        <v>15413</v>
      </c>
      <c r="E1545" s="3"/>
      <c r="F1545" s="66" t="s">
        <v>8182</v>
      </c>
      <c r="G1545" s="3" t="s">
        <v>15429</v>
      </c>
      <c r="H1545" s="3"/>
      <c r="I1545" s="71" t="s">
        <v>15422</v>
      </c>
      <c r="J1545" s="25" t="s">
        <v>15449</v>
      </c>
      <c r="K1545" s="25" t="s">
        <v>15450</v>
      </c>
      <c r="L1545" s="3" t="s">
        <v>962</v>
      </c>
      <c r="M1545" s="35">
        <f t="shared" si="45"/>
        <v>2.1180285343709464</v>
      </c>
      <c r="N1545" s="35">
        <f t="shared" si="46"/>
        <v>0.87582473354762314</v>
      </c>
      <c r="O1545" s="151">
        <v>17.733000000000001</v>
      </c>
      <c r="P1545" s="151">
        <v>15.531000000000001</v>
      </c>
      <c r="Q1545" s="151">
        <v>37.558999999999997</v>
      </c>
      <c r="R1545" s="3" t="s">
        <v>15437</v>
      </c>
      <c r="S1545" s="49" t="s">
        <v>15720</v>
      </c>
    </row>
    <row r="1546" spans="1:19">
      <c r="A1546" s="51" t="s">
        <v>17393</v>
      </c>
      <c r="B1546" s="19" t="s">
        <v>10905</v>
      </c>
      <c r="C1546" s="3" t="s">
        <v>15609</v>
      </c>
      <c r="D1546" s="25" t="s">
        <v>11123</v>
      </c>
      <c r="E1546" s="25" t="s">
        <v>11126</v>
      </c>
      <c r="F1546" s="25" t="s">
        <v>739</v>
      </c>
      <c r="G1546" s="3"/>
      <c r="H1546" s="3"/>
      <c r="I1546" s="3" t="s">
        <v>11122</v>
      </c>
      <c r="J1546" s="25" t="s">
        <v>11748</v>
      </c>
      <c r="K1546" s="25" t="s">
        <v>11749</v>
      </c>
      <c r="L1546" s="25" t="s">
        <v>962</v>
      </c>
      <c r="M1546" s="35">
        <f t="shared" si="45"/>
        <v>2.0599075893568433</v>
      </c>
      <c r="N1546" s="35">
        <f t="shared" si="46"/>
        <v>0.83185511710659088</v>
      </c>
      <c r="O1546" s="16">
        <v>18.829000000000001</v>
      </c>
      <c r="P1546" s="16">
        <v>15.663</v>
      </c>
      <c r="Q1546" s="16">
        <v>38.786000000000001</v>
      </c>
      <c r="R1546" s="3" t="s">
        <v>11121</v>
      </c>
      <c r="S1546" s="19" t="s">
        <v>15241</v>
      </c>
    </row>
    <row r="1547" spans="1:19">
      <c r="A1547" s="51" t="s">
        <v>17393</v>
      </c>
      <c r="B1547" s="19" t="s">
        <v>10905</v>
      </c>
      <c r="C1547" s="3" t="s">
        <v>15609</v>
      </c>
      <c r="D1547" s="25" t="s">
        <v>11123</v>
      </c>
      <c r="E1547" s="25" t="s">
        <v>11127</v>
      </c>
      <c r="F1547" s="25" t="s">
        <v>739</v>
      </c>
      <c r="G1547" s="3"/>
      <c r="H1547" s="3"/>
      <c r="I1547" s="3" t="s">
        <v>11122</v>
      </c>
      <c r="J1547" s="25" t="s">
        <v>11748</v>
      </c>
      <c r="K1547" s="25" t="s">
        <v>11749</v>
      </c>
      <c r="L1547" s="25" t="s">
        <v>962</v>
      </c>
      <c r="M1547" s="35">
        <f t="shared" si="45"/>
        <v>2.0605095541401273</v>
      </c>
      <c r="N1547" s="35">
        <f t="shared" si="46"/>
        <v>0.83184713375796182</v>
      </c>
      <c r="O1547" s="16">
        <v>18.84</v>
      </c>
      <c r="P1547" s="16">
        <v>15.672000000000001</v>
      </c>
      <c r="Q1547" s="16">
        <v>38.82</v>
      </c>
      <c r="R1547" s="3" t="s">
        <v>11121</v>
      </c>
      <c r="S1547" s="19" t="s">
        <v>15241</v>
      </c>
    </row>
    <row r="1548" spans="1:19">
      <c r="A1548" s="51" t="s">
        <v>17393</v>
      </c>
      <c r="B1548" s="19" t="s">
        <v>10905</v>
      </c>
      <c r="C1548" s="19" t="s">
        <v>15609</v>
      </c>
      <c r="D1548" s="25" t="s">
        <v>11123</v>
      </c>
      <c r="E1548" s="25" t="s">
        <v>11124</v>
      </c>
      <c r="F1548" s="25" t="s">
        <v>739</v>
      </c>
      <c r="G1548" s="3"/>
      <c r="H1548" s="3"/>
      <c r="I1548" s="3" t="s">
        <v>11122</v>
      </c>
      <c r="J1548" s="25" t="s">
        <v>11748</v>
      </c>
      <c r="K1548" s="25" t="s">
        <v>11749</v>
      </c>
      <c r="L1548" s="25" t="s">
        <v>962</v>
      </c>
      <c r="M1548" s="35">
        <f t="shared" si="45"/>
        <v>2.0642431339152649</v>
      </c>
      <c r="N1548" s="35">
        <f t="shared" si="46"/>
        <v>0.83393655524803056</v>
      </c>
      <c r="O1548" s="16">
        <v>18.788</v>
      </c>
      <c r="P1548" s="16">
        <v>15.667999999999999</v>
      </c>
      <c r="Q1548" s="16">
        <v>38.783000000000001</v>
      </c>
      <c r="R1548" s="3" t="s">
        <v>11121</v>
      </c>
      <c r="S1548" s="19" t="s">
        <v>15241</v>
      </c>
    </row>
    <row r="1549" spans="1:19">
      <c r="A1549" s="51" t="s">
        <v>17393</v>
      </c>
      <c r="B1549" s="19" t="s">
        <v>10905</v>
      </c>
      <c r="C1549" s="3" t="s">
        <v>15609</v>
      </c>
      <c r="D1549" s="25" t="s">
        <v>11123</v>
      </c>
      <c r="E1549" s="25" t="s">
        <v>11125</v>
      </c>
      <c r="F1549" s="25" t="s">
        <v>739</v>
      </c>
      <c r="G1549" s="3"/>
      <c r="H1549" s="3"/>
      <c r="I1549" s="3" t="s">
        <v>11122</v>
      </c>
      <c r="J1549" s="25" t="s">
        <v>11748</v>
      </c>
      <c r="K1549" s="25" t="s">
        <v>11749</v>
      </c>
      <c r="L1549" s="25" t="s">
        <v>962</v>
      </c>
      <c r="M1549" s="35">
        <f t="shared" si="45"/>
        <v>2.0639429726566658</v>
      </c>
      <c r="N1549" s="35">
        <f t="shared" si="46"/>
        <v>0.83365251622513037</v>
      </c>
      <c r="O1549" s="16">
        <v>18.797999999999998</v>
      </c>
      <c r="P1549" s="16">
        <v>15.670999999999999</v>
      </c>
      <c r="Q1549" s="16">
        <v>38.798000000000002</v>
      </c>
      <c r="R1549" s="3" t="s">
        <v>11121</v>
      </c>
      <c r="S1549" s="19" t="s">
        <v>15241</v>
      </c>
    </row>
    <row r="1550" spans="1:19">
      <c r="A1550" s="19" t="s">
        <v>10904</v>
      </c>
      <c r="B1550" s="19" t="s">
        <v>10905</v>
      </c>
      <c r="C1550" s="3" t="s">
        <v>15609</v>
      </c>
      <c r="D1550" s="25" t="s">
        <v>10552</v>
      </c>
      <c r="E1550" s="25" t="s">
        <v>10524</v>
      </c>
      <c r="F1550" s="25" t="s">
        <v>926</v>
      </c>
      <c r="G1550" s="25" t="s">
        <v>10567</v>
      </c>
      <c r="H1550" s="19"/>
      <c r="I1550" s="3" t="s">
        <v>12803</v>
      </c>
      <c r="J1550" s="20" t="s">
        <v>12807</v>
      </c>
      <c r="K1550" s="20" t="s">
        <v>12808</v>
      </c>
      <c r="L1550" s="25" t="s">
        <v>962</v>
      </c>
      <c r="M1550" s="35">
        <f t="shared" si="45"/>
        <v>2.0788870703764322</v>
      </c>
      <c r="N1550" s="35">
        <f t="shared" si="46"/>
        <v>0.85177304964539013</v>
      </c>
      <c r="O1550" s="16">
        <v>18.329999999999998</v>
      </c>
      <c r="P1550" s="16">
        <v>15.613</v>
      </c>
      <c r="Q1550" s="16">
        <v>38.106000000000002</v>
      </c>
      <c r="R1550" s="3" t="s">
        <v>10566</v>
      </c>
      <c r="S1550" s="19" t="s">
        <v>10652</v>
      </c>
    </row>
    <row r="1551" spans="1:19">
      <c r="A1551" s="19" t="s">
        <v>10904</v>
      </c>
      <c r="B1551" s="19" t="s">
        <v>10905</v>
      </c>
      <c r="C1551" s="3" t="s">
        <v>15609</v>
      </c>
      <c r="D1551" s="25" t="s">
        <v>10552</v>
      </c>
      <c r="E1551" s="25" t="s">
        <v>10594</v>
      </c>
      <c r="F1551" s="25" t="s">
        <v>926</v>
      </c>
      <c r="G1551" s="25" t="s">
        <v>10567</v>
      </c>
      <c r="H1551" s="19"/>
      <c r="I1551" s="3" t="s">
        <v>12803</v>
      </c>
      <c r="J1551" s="20" t="s">
        <v>12807</v>
      </c>
      <c r="K1551" s="20" t="s">
        <v>12808</v>
      </c>
      <c r="L1551" s="25" t="s">
        <v>962</v>
      </c>
      <c r="M1551" s="35">
        <f t="shared" si="45"/>
        <v>2.0791841631673664</v>
      </c>
      <c r="N1551" s="35">
        <f t="shared" si="46"/>
        <v>0.85182963407318535</v>
      </c>
      <c r="O1551" s="16">
        <v>18.337</v>
      </c>
      <c r="P1551" s="16">
        <v>15.62</v>
      </c>
      <c r="Q1551" s="16">
        <v>38.125999999999998</v>
      </c>
      <c r="R1551" s="3" t="s">
        <v>10566</v>
      </c>
      <c r="S1551" s="19" t="s">
        <v>10652</v>
      </c>
    </row>
    <row r="1552" spans="1:19">
      <c r="A1552" s="19" t="s">
        <v>10904</v>
      </c>
      <c r="B1552" s="19" t="s">
        <v>10905</v>
      </c>
      <c r="C1552" s="19" t="s">
        <v>17020</v>
      </c>
      <c r="D1552" s="3" t="s">
        <v>11929</v>
      </c>
      <c r="E1552" s="25" t="s">
        <v>5398</v>
      </c>
      <c r="F1552" s="20" t="s">
        <v>15653</v>
      </c>
      <c r="G1552" s="19" t="s">
        <v>5086</v>
      </c>
      <c r="H1552" s="19" t="s">
        <v>5399</v>
      </c>
      <c r="I1552" s="19" t="s">
        <v>5387</v>
      </c>
      <c r="J1552" s="20" t="s">
        <v>5388</v>
      </c>
      <c r="K1552" s="20" t="s">
        <v>5389</v>
      </c>
      <c r="L1552" s="20" t="s">
        <v>962</v>
      </c>
      <c r="M1552" s="38">
        <v>2.0732900000000001</v>
      </c>
      <c r="N1552" s="38">
        <v>0.83423999999999998</v>
      </c>
      <c r="O1552" s="16">
        <v>18.829999999999998</v>
      </c>
      <c r="P1552" s="16">
        <v>15.709</v>
      </c>
      <c r="Q1552" s="16">
        <v>39.04</v>
      </c>
      <c r="R1552" s="19" t="s">
        <v>36</v>
      </c>
      <c r="S1552" s="19" t="s">
        <v>15298</v>
      </c>
    </row>
    <row r="1553" spans="1:19">
      <c r="A1553" s="3" t="s">
        <v>17393</v>
      </c>
      <c r="B1553" s="19" t="s">
        <v>10905</v>
      </c>
      <c r="C1553" s="3" t="s">
        <v>15609</v>
      </c>
      <c r="D1553" s="25" t="s">
        <v>11488</v>
      </c>
      <c r="E1553" s="25" t="s">
        <v>11500</v>
      </c>
      <c r="F1553" s="25" t="s">
        <v>1280</v>
      </c>
      <c r="G1553" s="25" t="s">
        <v>11487</v>
      </c>
      <c r="H1553" s="3" t="s">
        <v>11784</v>
      </c>
      <c r="I1553" s="3" t="s">
        <v>11562</v>
      </c>
      <c r="J1553" s="25" t="s">
        <v>11782</v>
      </c>
      <c r="K1553" s="25" t="s">
        <v>11783</v>
      </c>
      <c r="L1553" s="25" t="s">
        <v>962</v>
      </c>
      <c r="M1553" s="35">
        <f t="shared" ref="M1553:M1560" si="47">Q1553/O1553</f>
        <v>2.0838031222896789</v>
      </c>
      <c r="N1553" s="35">
        <f t="shared" ref="N1553:N1560" si="48">P1553/O1553</f>
        <v>0.84643321769297486</v>
      </c>
      <c r="O1553" s="16">
        <v>18.448</v>
      </c>
      <c r="P1553" s="16">
        <v>15.615</v>
      </c>
      <c r="Q1553" s="16">
        <v>38.442</v>
      </c>
      <c r="R1553" s="3" t="s">
        <v>11486</v>
      </c>
      <c r="S1553" s="16" t="s">
        <v>15279</v>
      </c>
    </row>
    <row r="1554" spans="1:19">
      <c r="A1554" s="3" t="s">
        <v>17393</v>
      </c>
      <c r="B1554" s="19" t="s">
        <v>10905</v>
      </c>
      <c r="C1554" s="3" t="s">
        <v>15609</v>
      </c>
      <c r="D1554" s="25" t="s">
        <v>11488</v>
      </c>
      <c r="E1554" s="25" t="s">
        <v>11501</v>
      </c>
      <c r="F1554" s="25" t="s">
        <v>1280</v>
      </c>
      <c r="G1554" s="25" t="s">
        <v>11487</v>
      </c>
      <c r="H1554" s="3" t="s">
        <v>11784</v>
      </c>
      <c r="I1554" s="3" t="s">
        <v>11562</v>
      </c>
      <c r="J1554" s="25" t="s">
        <v>11782</v>
      </c>
      <c r="K1554" s="25" t="s">
        <v>11783</v>
      </c>
      <c r="L1554" s="25" t="s">
        <v>962</v>
      </c>
      <c r="M1554" s="35">
        <f t="shared" si="47"/>
        <v>2.085926488127507</v>
      </c>
      <c r="N1554" s="35">
        <f t="shared" si="48"/>
        <v>0.84690447793559576</v>
      </c>
      <c r="O1554" s="16">
        <v>18.446000000000002</v>
      </c>
      <c r="P1554" s="16">
        <v>15.622</v>
      </c>
      <c r="Q1554" s="16">
        <v>38.476999999999997</v>
      </c>
      <c r="R1554" s="3" t="s">
        <v>11486</v>
      </c>
      <c r="S1554" s="16" t="s">
        <v>15279</v>
      </c>
    </row>
    <row r="1555" spans="1:19">
      <c r="A1555" s="3" t="s">
        <v>17393</v>
      </c>
      <c r="B1555" s="19" t="s">
        <v>10905</v>
      </c>
      <c r="C1555" s="3" t="s">
        <v>15609</v>
      </c>
      <c r="D1555" s="25" t="s">
        <v>11488</v>
      </c>
      <c r="E1555" s="25" t="s">
        <v>11493</v>
      </c>
      <c r="F1555" s="25" t="s">
        <v>1280</v>
      </c>
      <c r="G1555" s="25" t="s">
        <v>11487</v>
      </c>
      <c r="H1555" s="3" t="s">
        <v>11786</v>
      </c>
      <c r="I1555" s="3" t="s">
        <v>11491</v>
      </c>
      <c r="J1555" s="25" t="s">
        <v>11785</v>
      </c>
      <c r="K1555" s="25" t="s">
        <v>11783</v>
      </c>
      <c r="L1555" s="25" t="s">
        <v>962</v>
      </c>
      <c r="M1555" s="35">
        <f t="shared" si="47"/>
        <v>2.0838527833486906</v>
      </c>
      <c r="N1555" s="35">
        <f t="shared" si="48"/>
        <v>0.84627893110737695</v>
      </c>
      <c r="O1555" s="16">
        <v>18.449000000000002</v>
      </c>
      <c r="P1555" s="16">
        <v>15.613</v>
      </c>
      <c r="Q1555" s="16">
        <v>38.445</v>
      </c>
      <c r="R1555" s="3" t="s">
        <v>11486</v>
      </c>
      <c r="S1555" s="16" t="s">
        <v>15279</v>
      </c>
    </row>
    <row r="1556" spans="1:19">
      <c r="A1556" s="3" t="s">
        <v>17393</v>
      </c>
      <c r="B1556" s="19" t="s">
        <v>10905</v>
      </c>
      <c r="C1556" s="3" t="s">
        <v>15609</v>
      </c>
      <c r="D1556" s="25" t="s">
        <v>11488</v>
      </c>
      <c r="E1556" s="25" t="s">
        <v>11490</v>
      </c>
      <c r="F1556" s="25" t="s">
        <v>1280</v>
      </c>
      <c r="G1556" s="25" t="s">
        <v>11487</v>
      </c>
      <c r="H1556" s="3" t="s">
        <v>11786</v>
      </c>
      <c r="I1556" s="3" t="s">
        <v>11491</v>
      </c>
      <c r="J1556" s="25" t="s">
        <v>11785</v>
      </c>
      <c r="K1556" s="25" t="s">
        <v>11783</v>
      </c>
      <c r="L1556" s="25" t="s">
        <v>962</v>
      </c>
      <c r="M1556" s="35">
        <f t="shared" si="47"/>
        <v>2.0839922018845445</v>
      </c>
      <c r="N1556" s="35">
        <f t="shared" si="48"/>
        <v>0.84593306617567421</v>
      </c>
      <c r="O1556" s="16">
        <v>18.466000000000001</v>
      </c>
      <c r="P1556" s="16">
        <v>15.621</v>
      </c>
      <c r="Q1556" s="16">
        <v>38.482999999999997</v>
      </c>
      <c r="R1556" s="3" t="s">
        <v>11486</v>
      </c>
      <c r="S1556" s="16" t="s">
        <v>15279</v>
      </c>
    </row>
    <row r="1557" spans="1:19">
      <c r="A1557" s="3" t="s">
        <v>17393</v>
      </c>
      <c r="B1557" s="19" t="s">
        <v>10905</v>
      </c>
      <c r="C1557" s="3" t="s">
        <v>15609</v>
      </c>
      <c r="D1557" s="25" t="s">
        <v>11488</v>
      </c>
      <c r="E1557" s="25" t="s">
        <v>11494</v>
      </c>
      <c r="F1557" s="25" t="s">
        <v>1280</v>
      </c>
      <c r="G1557" s="25" t="s">
        <v>11487</v>
      </c>
      <c r="H1557" s="3" t="s">
        <v>11492</v>
      </c>
      <c r="I1557" s="3" t="s">
        <v>11495</v>
      </c>
      <c r="J1557" s="25" t="s">
        <v>14801</v>
      </c>
      <c r="K1557" s="25" t="s">
        <v>14802</v>
      </c>
      <c r="L1557" s="25" t="s">
        <v>962</v>
      </c>
      <c r="M1557" s="35">
        <f t="shared" si="47"/>
        <v>2.083911159263272</v>
      </c>
      <c r="N1557" s="35">
        <f t="shared" si="48"/>
        <v>0.84561213434452864</v>
      </c>
      <c r="O1557" s="16">
        <v>18.46</v>
      </c>
      <c r="P1557" s="16">
        <v>15.61</v>
      </c>
      <c r="Q1557" s="16">
        <v>38.469000000000001</v>
      </c>
      <c r="R1557" s="3" t="s">
        <v>11486</v>
      </c>
      <c r="S1557" s="16" t="s">
        <v>15279</v>
      </c>
    </row>
    <row r="1558" spans="1:19">
      <c r="A1558" s="3" t="s">
        <v>17393</v>
      </c>
      <c r="B1558" s="19" t="s">
        <v>10905</v>
      </c>
      <c r="C1558" s="3" t="s">
        <v>15609</v>
      </c>
      <c r="D1558" s="25" t="s">
        <v>11488</v>
      </c>
      <c r="E1558" s="25" t="s">
        <v>11496</v>
      </c>
      <c r="F1558" s="25" t="s">
        <v>1280</v>
      </c>
      <c r="G1558" s="25" t="s">
        <v>11487</v>
      </c>
      <c r="H1558" s="3" t="s">
        <v>11498</v>
      </c>
      <c r="I1558" s="3" t="s">
        <v>11497</v>
      </c>
      <c r="J1558" s="25" t="s">
        <v>13029</v>
      </c>
      <c r="K1558" s="25" t="s">
        <v>13030</v>
      </c>
      <c r="L1558" s="25" t="s">
        <v>962</v>
      </c>
      <c r="M1558" s="35">
        <f t="shared" si="47"/>
        <v>2.0838793523582608</v>
      </c>
      <c r="N1558" s="35">
        <f t="shared" si="48"/>
        <v>0.84610386094113832</v>
      </c>
      <c r="O1558" s="16">
        <v>18.466999999999999</v>
      </c>
      <c r="P1558" s="16">
        <v>15.625</v>
      </c>
      <c r="Q1558" s="16">
        <v>38.482999999999997</v>
      </c>
      <c r="R1558" s="3" t="s">
        <v>11486</v>
      </c>
      <c r="S1558" s="16" t="s">
        <v>15279</v>
      </c>
    </row>
    <row r="1559" spans="1:19">
      <c r="A1559" s="3" t="s">
        <v>17393</v>
      </c>
      <c r="B1559" s="19" t="s">
        <v>10905</v>
      </c>
      <c r="C1559" s="3" t="s">
        <v>15609</v>
      </c>
      <c r="D1559" s="25" t="s">
        <v>11488</v>
      </c>
      <c r="E1559" s="25" t="s">
        <v>11499</v>
      </c>
      <c r="F1559" s="25" t="s">
        <v>1280</v>
      </c>
      <c r="G1559" s="25" t="s">
        <v>11487</v>
      </c>
      <c r="H1559" s="3" t="s">
        <v>11498</v>
      </c>
      <c r="I1559" s="3" t="s">
        <v>11497</v>
      </c>
      <c r="J1559" s="25" t="s">
        <v>13029</v>
      </c>
      <c r="K1559" s="25" t="s">
        <v>13030</v>
      </c>
      <c r="L1559" s="25" t="s">
        <v>962</v>
      </c>
      <c r="M1559" s="35">
        <f t="shared" si="47"/>
        <v>2.088945569002008</v>
      </c>
      <c r="N1559" s="35">
        <f t="shared" si="48"/>
        <v>0.84794052206002068</v>
      </c>
      <c r="O1559" s="16">
        <v>18.427</v>
      </c>
      <c r="P1559" s="16">
        <v>15.625</v>
      </c>
      <c r="Q1559" s="16">
        <v>38.493000000000002</v>
      </c>
      <c r="R1559" s="3" t="s">
        <v>11486</v>
      </c>
      <c r="S1559" s="16" t="s">
        <v>15279</v>
      </c>
    </row>
    <row r="1560" spans="1:19">
      <c r="A1560" s="19" t="s">
        <v>10902</v>
      </c>
      <c r="B1560" s="51" t="s">
        <v>10905</v>
      </c>
      <c r="C1560" s="19" t="s">
        <v>15609</v>
      </c>
      <c r="D1560" s="25" t="s">
        <v>14057</v>
      </c>
      <c r="E1560" s="25"/>
      <c r="F1560" s="25" t="s">
        <v>1280</v>
      </c>
      <c r="G1560" s="19" t="s">
        <v>1411</v>
      </c>
      <c r="H1560" s="19"/>
      <c r="I1560" s="19" t="s">
        <v>14061</v>
      </c>
      <c r="J1560" s="20" t="s">
        <v>14449</v>
      </c>
      <c r="K1560" s="20" t="s">
        <v>14450</v>
      </c>
      <c r="L1560" s="20" t="s">
        <v>962</v>
      </c>
      <c r="M1560" s="38">
        <f t="shared" si="47"/>
        <v>2.0871430122706052</v>
      </c>
      <c r="N1560" s="38">
        <f t="shared" si="48"/>
        <v>0.84960364860462589</v>
      </c>
      <c r="O1560" s="16">
        <v>18.417999999999999</v>
      </c>
      <c r="P1560" s="16">
        <v>15.648</v>
      </c>
      <c r="Q1560" s="16">
        <v>38.441000000000003</v>
      </c>
      <c r="R1560" s="19" t="s">
        <v>1392</v>
      </c>
      <c r="S1560" s="19" t="s">
        <v>10662</v>
      </c>
    </row>
    <row r="1561" spans="1:19">
      <c r="A1561" s="19" t="s">
        <v>10902</v>
      </c>
      <c r="B1561" s="51" t="s">
        <v>10905</v>
      </c>
      <c r="C1561" s="19" t="s">
        <v>15609</v>
      </c>
      <c r="D1561" s="25" t="s">
        <v>14056</v>
      </c>
      <c r="E1561" s="25"/>
      <c r="F1561" s="20" t="s">
        <v>1280</v>
      </c>
      <c r="G1561" s="19" t="s">
        <v>1388</v>
      </c>
      <c r="H1561" s="19"/>
      <c r="I1561" s="19" t="s">
        <v>1389</v>
      </c>
      <c r="J1561" s="20" t="s">
        <v>1390</v>
      </c>
      <c r="K1561" s="20" t="s">
        <v>1391</v>
      </c>
      <c r="L1561" s="20" t="s">
        <v>962</v>
      </c>
      <c r="M1561" s="38">
        <v>2.0959798169999999</v>
      </c>
      <c r="N1561" s="38">
        <v>0.85712718700000001</v>
      </c>
      <c r="O1561" s="16">
        <v>18.233000000000001</v>
      </c>
      <c r="P1561" s="16">
        <v>15.628</v>
      </c>
      <c r="Q1561" s="16">
        <v>38.216000000000001</v>
      </c>
      <c r="R1561" s="19" t="s">
        <v>1392</v>
      </c>
      <c r="S1561" s="19" t="s">
        <v>10662</v>
      </c>
    </row>
    <row r="1562" spans="1:19">
      <c r="A1562" s="19" t="s">
        <v>10902</v>
      </c>
      <c r="B1562" s="51" t="s">
        <v>10905</v>
      </c>
      <c r="C1562" s="19" t="s">
        <v>15609</v>
      </c>
      <c r="D1562" s="25" t="s">
        <v>14056</v>
      </c>
      <c r="E1562" s="25"/>
      <c r="F1562" s="20" t="s">
        <v>1280</v>
      </c>
      <c r="G1562" s="19" t="s">
        <v>1388</v>
      </c>
      <c r="H1562" s="19"/>
      <c r="I1562" s="19" t="s">
        <v>1407</v>
      </c>
      <c r="J1562" s="20" t="s">
        <v>1408</v>
      </c>
      <c r="K1562" s="20" t="s">
        <v>1409</v>
      </c>
      <c r="L1562" s="20" t="s">
        <v>962</v>
      </c>
      <c r="M1562" s="38">
        <v>2.0884350020000002</v>
      </c>
      <c r="N1562" s="38">
        <v>0.855108969</v>
      </c>
      <c r="O1562" s="16">
        <v>18.262</v>
      </c>
      <c r="P1562" s="16">
        <v>15.616</v>
      </c>
      <c r="Q1562" s="16">
        <v>38.139000000000003</v>
      </c>
      <c r="R1562" s="19" t="s">
        <v>1392</v>
      </c>
      <c r="S1562" s="19" t="s">
        <v>10662</v>
      </c>
    </row>
    <row r="1563" spans="1:19">
      <c r="A1563" s="19" t="s">
        <v>10902</v>
      </c>
      <c r="B1563" s="51" t="s">
        <v>10905</v>
      </c>
      <c r="C1563" s="19" t="s">
        <v>15609</v>
      </c>
      <c r="D1563" s="25" t="s">
        <v>14056</v>
      </c>
      <c r="E1563" s="25"/>
      <c r="F1563" s="20" t="s">
        <v>1280</v>
      </c>
      <c r="G1563" s="19" t="s">
        <v>1388</v>
      </c>
      <c r="H1563" s="19"/>
      <c r="I1563" s="19" t="s">
        <v>1418</v>
      </c>
      <c r="J1563" s="20" t="s">
        <v>1419</v>
      </c>
      <c r="K1563" s="20" t="s">
        <v>1420</v>
      </c>
      <c r="L1563" s="20" t="s">
        <v>962</v>
      </c>
      <c r="M1563" s="38">
        <v>2.0917662539999999</v>
      </c>
      <c r="N1563" s="38">
        <v>0.85599166800000004</v>
      </c>
      <c r="O1563" s="16">
        <v>18.242000000000001</v>
      </c>
      <c r="P1563" s="16">
        <v>15.615</v>
      </c>
      <c r="Q1563" s="16">
        <v>38.158000000000001</v>
      </c>
      <c r="R1563" s="19" t="s">
        <v>1392</v>
      </c>
      <c r="S1563" s="19" t="s">
        <v>10662</v>
      </c>
    </row>
    <row r="1564" spans="1:19">
      <c r="A1564" s="19" t="s">
        <v>10902</v>
      </c>
      <c r="B1564" s="51" t="s">
        <v>10905</v>
      </c>
      <c r="C1564" s="19" t="s">
        <v>15609</v>
      </c>
      <c r="D1564" s="25" t="s">
        <v>14056</v>
      </c>
      <c r="E1564" s="25"/>
      <c r="F1564" s="20" t="s">
        <v>1280</v>
      </c>
      <c r="G1564" s="19" t="s">
        <v>1411</v>
      </c>
      <c r="H1564" s="19"/>
      <c r="I1564" s="19" t="s">
        <v>1421</v>
      </c>
      <c r="J1564" s="20" t="s">
        <v>1422</v>
      </c>
      <c r="K1564" s="20" t="s">
        <v>1423</v>
      </c>
      <c r="L1564" s="20" t="s">
        <v>962</v>
      </c>
      <c r="M1564" s="38">
        <v>2.0974011670000001</v>
      </c>
      <c r="N1564" s="38">
        <v>0.85915648099999997</v>
      </c>
      <c r="O1564" s="16">
        <v>18.161999999999999</v>
      </c>
      <c r="P1564" s="16">
        <v>15.603999999999999</v>
      </c>
      <c r="Q1564" s="16">
        <v>38.093000000000004</v>
      </c>
      <c r="R1564" s="19" t="s">
        <v>1392</v>
      </c>
      <c r="S1564" s="19" t="s">
        <v>10662</v>
      </c>
    </row>
    <row r="1565" spans="1:19">
      <c r="A1565" s="19" t="s">
        <v>10902</v>
      </c>
      <c r="B1565" s="51" t="s">
        <v>10905</v>
      </c>
      <c r="C1565" s="19" t="s">
        <v>15609</v>
      </c>
      <c r="D1565" s="25" t="s">
        <v>14056</v>
      </c>
      <c r="E1565" s="25"/>
      <c r="F1565" s="20" t="s">
        <v>1280</v>
      </c>
      <c r="G1565" s="19" t="s">
        <v>1388</v>
      </c>
      <c r="H1565" s="19"/>
      <c r="I1565" s="19" t="s">
        <v>1441</v>
      </c>
      <c r="J1565" s="20" t="s">
        <v>1442</v>
      </c>
      <c r="K1565" s="20" t="s">
        <v>1443</v>
      </c>
      <c r="L1565" s="20" t="s">
        <v>962</v>
      </c>
      <c r="M1565" s="38">
        <v>2.0873685360000001</v>
      </c>
      <c r="N1565" s="38">
        <v>0.85495179700000001</v>
      </c>
      <c r="O1565" s="16">
        <v>18.256</v>
      </c>
      <c r="P1565" s="16">
        <v>15.608000000000001</v>
      </c>
      <c r="Q1565" s="16">
        <v>38.106999999999999</v>
      </c>
      <c r="R1565" s="19" t="s">
        <v>1392</v>
      </c>
      <c r="S1565" s="19" t="s">
        <v>10662</v>
      </c>
    </row>
    <row r="1566" spans="1:19">
      <c r="A1566" s="19" t="s">
        <v>10902</v>
      </c>
      <c r="B1566" s="51" t="s">
        <v>10905</v>
      </c>
      <c r="C1566" s="19" t="s">
        <v>15609</v>
      </c>
      <c r="D1566" s="25" t="s">
        <v>14056</v>
      </c>
      <c r="E1566" s="25"/>
      <c r="F1566" s="20" t="s">
        <v>1280</v>
      </c>
      <c r="G1566" s="19" t="s">
        <v>1388</v>
      </c>
      <c r="H1566" s="19"/>
      <c r="I1566" s="19" t="s">
        <v>1451</v>
      </c>
      <c r="J1566" s="20" t="s">
        <v>1452</v>
      </c>
      <c r="K1566" s="20" t="s">
        <v>1453</v>
      </c>
      <c r="L1566" s="20" t="s">
        <v>962</v>
      </c>
      <c r="M1566" s="38">
        <v>2.0989534820000002</v>
      </c>
      <c r="N1566" s="38">
        <v>0.858473508</v>
      </c>
      <c r="O1566" s="16">
        <v>18.251000000000001</v>
      </c>
      <c r="P1566" s="16">
        <v>15.667999999999999</v>
      </c>
      <c r="Q1566" s="16">
        <v>38.308</v>
      </c>
      <c r="R1566" s="19" t="s">
        <v>1392</v>
      </c>
      <c r="S1566" s="19" t="s">
        <v>10662</v>
      </c>
    </row>
    <row r="1567" spans="1:19">
      <c r="A1567" s="19" t="s">
        <v>10902</v>
      </c>
      <c r="B1567" s="51" t="s">
        <v>10905</v>
      </c>
      <c r="C1567" s="19" t="s">
        <v>15609</v>
      </c>
      <c r="D1567" s="25" t="s">
        <v>14056</v>
      </c>
      <c r="E1567" s="25"/>
      <c r="F1567" s="47" t="s">
        <v>1280</v>
      </c>
      <c r="G1567" s="19" t="s">
        <v>1388</v>
      </c>
      <c r="H1567" s="19"/>
      <c r="I1567" s="19" t="s">
        <v>1668</v>
      </c>
      <c r="J1567" s="20" t="s">
        <v>1669</v>
      </c>
      <c r="K1567" s="20" t="s">
        <v>1670</v>
      </c>
      <c r="L1567" s="20" t="s">
        <v>962</v>
      </c>
      <c r="M1567" s="38">
        <v>2.0882369010000001</v>
      </c>
      <c r="N1567" s="38">
        <v>0.85445009000000005</v>
      </c>
      <c r="O1567" s="16">
        <v>18.303000000000001</v>
      </c>
      <c r="P1567" s="16">
        <v>15.638999999999999</v>
      </c>
      <c r="Q1567" s="16">
        <v>38.220999999999997</v>
      </c>
      <c r="R1567" s="19" t="s">
        <v>1392</v>
      </c>
      <c r="S1567" s="19" t="s">
        <v>10662</v>
      </c>
    </row>
    <row r="1568" spans="1:19">
      <c r="A1568" s="19" t="s">
        <v>10902</v>
      </c>
      <c r="B1568" s="51" t="s">
        <v>10905</v>
      </c>
      <c r="C1568" s="19" t="s">
        <v>15609</v>
      </c>
      <c r="D1568" s="25" t="s">
        <v>14056</v>
      </c>
      <c r="E1568" s="25"/>
      <c r="F1568" s="20" t="s">
        <v>1280</v>
      </c>
      <c r="G1568" s="19" t="s">
        <v>1388</v>
      </c>
      <c r="H1568" s="19"/>
      <c r="I1568" s="19" t="s">
        <v>1498</v>
      </c>
      <c r="J1568" s="20" t="s">
        <v>1499</v>
      </c>
      <c r="K1568" s="20" t="s">
        <v>1500</v>
      </c>
      <c r="L1568" s="20" t="s">
        <v>962</v>
      </c>
      <c r="M1568" s="38">
        <v>2.0928688969999998</v>
      </c>
      <c r="N1568" s="38">
        <v>0.85688425700000004</v>
      </c>
      <c r="O1568" s="16">
        <v>18.23</v>
      </c>
      <c r="P1568" s="16">
        <v>15.621</v>
      </c>
      <c r="Q1568" s="16">
        <v>38.152999999999999</v>
      </c>
      <c r="R1568" s="19" t="s">
        <v>1392</v>
      </c>
      <c r="S1568" s="19" t="s">
        <v>10662</v>
      </c>
    </row>
    <row r="1569" spans="1:19">
      <c r="A1569" s="19" t="s">
        <v>10902</v>
      </c>
      <c r="B1569" s="19" t="s">
        <v>10905</v>
      </c>
      <c r="C1569" s="19" t="s">
        <v>15609</v>
      </c>
      <c r="D1569" s="25" t="s">
        <v>14056</v>
      </c>
      <c r="E1569" s="25"/>
      <c r="F1569" s="20" t="s">
        <v>1280</v>
      </c>
      <c r="G1569" s="19" t="s">
        <v>1388</v>
      </c>
      <c r="H1569" s="19"/>
      <c r="I1569" s="19" t="s">
        <v>1504</v>
      </c>
      <c r="J1569" s="20" t="s">
        <v>1507</v>
      </c>
      <c r="K1569" s="20" t="s">
        <v>1508</v>
      </c>
      <c r="L1569" s="20" t="s">
        <v>962</v>
      </c>
      <c r="M1569" s="38">
        <v>2.0888645690000001</v>
      </c>
      <c r="N1569" s="38">
        <v>0.85466484300000001</v>
      </c>
      <c r="O1569" s="16">
        <v>18.274999999999999</v>
      </c>
      <c r="P1569" s="16">
        <v>15.619</v>
      </c>
      <c r="Q1569" s="16">
        <v>38.173999999999999</v>
      </c>
      <c r="R1569" s="19" t="s">
        <v>1392</v>
      </c>
      <c r="S1569" s="19" t="s">
        <v>10662</v>
      </c>
    </row>
    <row r="1570" spans="1:19">
      <c r="A1570" s="19" t="s">
        <v>10902</v>
      </c>
      <c r="B1570" s="19" t="s">
        <v>10905</v>
      </c>
      <c r="C1570" s="19" t="s">
        <v>15609</v>
      </c>
      <c r="D1570" s="25" t="s">
        <v>14056</v>
      </c>
      <c r="E1570" s="25"/>
      <c r="F1570" s="20" t="s">
        <v>1280</v>
      </c>
      <c r="G1570" s="19" t="s">
        <v>1388</v>
      </c>
      <c r="H1570" s="19"/>
      <c r="I1570" s="19" t="s">
        <v>1504</v>
      </c>
      <c r="J1570" s="20" t="s">
        <v>1507</v>
      </c>
      <c r="K1570" s="20" t="s">
        <v>1508</v>
      </c>
      <c r="L1570" s="20" t="s">
        <v>962</v>
      </c>
      <c r="M1570" s="38">
        <v>2.0910834660000002</v>
      </c>
      <c r="N1570" s="38">
        <v>0.85575711099999996</v>
      </c>
      <c r="O1570" s="16">
        <v>18.247</v>
      </c>
      <c r="P1570" s="16">
        <v>15.615</v>
      </c>
      <c r="Q1570" s="16">
        <v>38.155999999999999</v>
      </c>
      <c r="R1570" s="19" t="s">
        <v>1392</v>
      </c>
      <c r="S1570" s="19" t="s">
        <v>10662</v>
      </c>
    </row>
    <row r="1571" spans="1:19">
      <c r="A1571" s="19" t="s">
        <v>10902</v>
      </c>
      <c r="B1571" s="19" t="s">
        <v>10905</v>
      </c>
      <c r="C1571" s="19" t="s">
        <v>15609</v>
      </c>
      <c r="D1571" s="25" t="s">
        <v>14056</v>
      </c>
      <c r="E1571" s="25"/>
      <c r="F1571" s="20" t="s">
        <v>1280</v>
      </c>
      <c r="G1571" s="19" t="s">
        <v>1388</v>
      </c>
      <c r="H1571" s="19"/>
      <c r="I1571" s="19" t="s">
        <v>1504</v>
      </c>
      <c r="J1571" s="20" t="s">
        <v>1505</v>
      </c>
      <c r="K1571" s="20" t="s">
        <v>1506</v>
      </c>
      <c r="L1571" s="20" t="s">
        <v>962</v>
      </c>
      <c r="M1571" s="38">
        <v>2.0879741279999999</v>
      </c>
      <c r="N1571" s="38">
        <v>0.85545932899999999</v>
      </c>
      <c r="O1571" s="16">
        <v>18.244</v>
      </c>
      <c r="P1571" s="16">
        <v>15.606999999999999</v>
      </c>
      <c r="Q1571" s="16">
        <v>38.093000000000004</v>
      </c>
      <c r="R1571" s="19" t="s">
        <v>1392</v>
      </c>
      <c r="S1571" s="19" t="s">
        <v>10662</v>
      </c>
    </row>
    <row r="1572" spans="1:19">
      <c r="A1572" s="19" t="s">
        <v>10902</v>
      </c>
      <c r="B1572" s="51" t="s">
        <v>10905</v>
      </c>
      <c r="C1572" s="19" t="s">
        <v>15609</v>
      </c>
      <c r="D1572" s="25" t="s">
        <v>14056</v>
      </c>
      <c r="E1572" s="25"/>
      <c r="F1572" s="20" t="s">
        <v>1280</v>
      </c>
      <c r="G1572" s="19" t="s">
        <v>1388</v>
      </c>
      <c r="H1572" s="19"/>
      <c r="I1572" s="19" t="s">
        <v>1509</v>
      </c>
      <c r="J1572" s="20" t="s">
        <v>1510</v>
      </c>
      <c r="K1572" s="20" t="s">
        <v>1511</v>
      </c>
      <c r="L1572" s="20" t="s">
        <v>962</v>
      </c>
      <c r="M1572" s="38">
        <v>2.0870990659999999</v>
      </c>
      <c r="N1572" s="38">
        <v>0.85399704899999995</v>
      </c>
      <c r="O1572" s="16">
        <v>18.300999999999998</v>
      </c>
      <c r="P1572" s="16">
        <v>15.629</v>
      </c>
      <c r="Q1572" s="16">
        <v>38.195999999999998</v>
      </c>
      <c r="R1572" s="19" t="s">
        <v>1392</v>
      </c>
      <c r="S1572" s="19" t="s">
        <v>10662</v>
      </c>
    </row>
    <row r="1573" spans="1:19">
      <c r="A1573" s="19" t="s">
        <v>10902</v>
      </c>
      <c r="B1573" s="51" t="s">
        <v>10905</v>
      </c>
      <c r="C1573" s="19" t="s">
        <v>15609</v>
      </c>
      <c r="D1573" s="25" t="s">
        <v>14056</v>
      </c>
      <c r="E1573" s="25"/>
      <c r="F1573" s="20" t="s">
        <v>1280</v>
      </c>
      <c r="G1573" s="19" t="s">
        <v>1411</v>
      </c>
      <c r="H1573" s="19"/>
      <c r="I1573" s="19" t="s">
        <v>1518</v>
      </c>
      <c r="J1573" s="20" t="s">
        <v>1516</v>
      </c>
      <c r="K1573" s="20" t="s">
        <v>1517</v>
      </c>
      <c r="L1573" s="20" t="s">
        <v>962</v>
      </c>
      <c r="M1573" s="38">
        <v>2.0988503220000001</v>
      </c>
      <c r="N1573" s="38">
        <v>0.85972825799999997</v>
      </c>
      <c r="O1573" s="16">
        <v>18.178999999999998</v>
      </c>
      <c r="P1573" s="16">
        <v>15.629</v>
      </c>
      <c r="Q1573" s="16">
        <v>38.155000000000001</v>
      </c>
      <c r="R1573" s="19" t="s">
        <v>1392</v>
      </c>
      <c r="S1573" s="19" t="s">
        <v>10662</v>
      </c>
    </row>
    <row r="1574" spans="1:19">
      <c r="A1574" s="19" t="s">
        <v>10902</v>
      </c>
      <c r="B1574" s="51" t="s">
        <v>10905</v>
      </c>
      <c r="C1574" s="19" t="s">
        <v>15609</v>
      </c>
      <c r="D1574" s="25" t="s">
        <v>14056</v>
      </c>
      <c r="E1574" s="25"/>
      <c r="F1574" s="25" t="s">
        <v>1280</v>
      </c>
      <c r="G1574" s="19" t="s">
        <v>1411</v>
      </c>
      <c r="H1574" s="19"/>
      <c r="I1574" s="19" t="s">
        <v>14061</v>
      </c>
      <c r="J1574" s="20" t="s">
        <v>14449</v>
      </c>
      <c r="K1574" s="20" t="s">
        <v>14450</v>
      </c>
      <c r="L1574" s="20" t="s">
        <v>962</v>
      </c>
      <c r="M1574" s="38">
        <f>Q1574/O1574</f>
        <v>2.098361557070596</v>
      </c>
      <c r="N1574" s="38">
        <f>P1574/O1574</f>
        <v>0.85952276226083135</v>
      </c>
      <c r="O1574" s="16">
        <v>18.187999999999999</v>
      </c>
      <c r="P1574" s="16">
        <v>15.632999999999999</v>
      </c>
      <c r="Q1574" s="16">
        <v>38.164999999999999</v>
      </c>
      <c r="R1574" s="19" t="s">
        <v>1392</v>
      </c>
      <c r="S1574" s="19" t="s">
        <v>10662</v>
      </c>
    </row>
    <row r="1575" spans="1:19">
      <c r="A1575" s="19" t="s">
        <v>10902</v>
      </c>
      <c r="B1575" s="51" t="s">
        <v>10905</v>
      </c>
      <c r="C1575" s="19" t="s">
        <v>15609</v>
      </c>
      <c r="D1575" s="25" t="s">
        <v>14056</v>
      </c>
      <c r="E1575" s="25"/>
      <c r="F1575" s="20" t="s">
        <v>1280</v>
      </c>
      <c r="G1575" s="19" t="s">
        <v>1388</v>
      </c>
      <c r="H1575" s="19"/>
      <c r="I1575" s="19" t="s">
        <v>1553</v>
      </c>
      <c r="J1575" s="20" t="s">
        <v>1554</v>
      </c>
      <c r="K1575" s="20" t="s">
        <v>1555</v>
      </c>
      <c r="L1575" s="20" t="s">
        <v>962</v>
      </c>
      <c r="M1575" s="38">
        <v>2.0874767780000001</v>
      </c>
      <c r="N1575" s="38">
        <v>0.85285761100000002</v>
      </c>
      <c r="O1575" s="16">
        <v>18.302</v>
      </c>
      <c r="P1575" s="16">
        <v>15.609</v>
      </c>
      <c r="Q1575" s="16">
        <v>38.204999999999998</v>
      </c>
      <c r="R1575" s="19" t="s">
        <v>1392</v>
      </c>
      <c r="S1575" s="19" t="s">
        <v>10662</v>
      </c>
    </row>
    <row r="1576" spans="1:19">
      <c r="A1576" s="19" t="s">
        <v>10902</v>
      </c>
      <c r="B1576" s="51" t="s">
        <v>10905</v>
      </c>
      <c r="C1576" s="19" t="s">
        <v>15609</v>
      </c>
      <c r="D1576" s="25" t="s">
        <v>14056</v>
      </c>
      <c r="E1576" s="25"/>
      <c r="F1576" s="20" t="s">
        <v>1280</v>
      </c>
      <c r="G1576" s="19" t="s">
        <v>1388</v>
      </c>
      <c r="H1576" s="19"/>
      <c r="I1576" s="19" t="s">
        <v>1629</v>
      </c>
      <c r="J1576" s="20" t="s">
        <v>1630</v>
      </c>
      <c r="K1576" s="20" t="s">
        <v>1631</v>
      </c>
      <c r="L1576" s="20" t="s">
        <v>962</v>
      </c>
      <c r="M1576" s="38">
        <v>2.09215654</v>
      </c>
      <c r="N1576" s="38">
        <v>0.85663318499999996</v>
      </c>
      <c r="O1576" s="16">
        <v>18.219000000000001</v>
      </c>
      <c r="P1576" s="16">
        <v>15.606999999999999</v>
      </c>
      <c r="Q1576" s="16">
        <v>38.116999999999997</v>
      </c>
      <c r="R1576" s="19" t="s">
        <v>1392</v>
      </c>
      <c r="S1576" s="19" t="s">
        <v>10662</v>
      </c>
    </row>
    <row r="1577" spans="1:19">
      <c r="A1577" s="19" t="s">
        <v>10904</v>
      </c>
      <c r="B1577" s="19" t="s">
        <v>10905</v>
      </c>
      <c r="C1577" s="19" t="s">
        <v>15609</v>
      </c>
      <c r="D1577" s="25" t="s">
        <v>14116</v>
      </c>
      <c r="E1577" s="25" t="s">
        <v>1000</v>
      </c>
      <c r="F1577" s="20" t="s">
        <v>957</v>
      </c>
      <c r="G1577" s="19" t="s">
        <v>965</v>
      </c>
      <c r="H1577" s="19" t="s">
        <v>1001</v>
      </c>
      <c r="I1577" s="19" t="s">
        <v>1001</v>
      </c>
      <c r="J1577" s="20" t="s">
        <v>1002</v>
      </c>
      <c r="K1577" s="20" t="s">
        <v>1003</v>
      </c>
      <c r="L1577" s="20" t="s">
        <v>962</v>
      </c>
      <c r="M1577" s="38">
        <v>2.3024102769999999</v>
      </c>
      <c r="N1577" s="38">
        <v>1.0008608130000001</v>
      </c>
      <c r="O1577" s="16">
        <v>15.102</v>
      </c>
      <c r="P1577" s="16">
        <v>15.115</v>
      </c>
      <c r="Q1577" s="16">
        <v>34.771000000000001</v>
      </c>
      <c r="R1577" s="19" t="s">
        <v>963</v>
      </c>
      <c r="S1577" s="19" t="s">
        <v>9469</v>
      </c>
    </row>
    <row r="1578" spans="1:19">
      <c r="A1578" s="3" t="s">
        <v>17393</v>
      </c>
      <c r="B1578" s="19" t="s">
        <v>10905</v>
      </c>
      <c r="C1578" s="19" t="s">
        <v>17020</v>
      </c>
      <c r="D1578" s="3" t="s">
        <v>12041</v>
      </c>
      <c r="E1578" s="25" t="s">
        <v>7332</v>
      </c>
      <c r="F1578" s="20" t="s">
        <v>15693</v>
      </c>
      <c r="G1578" s="19" t="s">
        <v>7311</v>
      </c>
      <c r="H1578" s="19"/>
      <c r="I1578" s="19" t="s">
        <v>7333</v>
      </c>
      <c r="J1578" s="20" t="s">
        <v>7334</v>
      </c>
      <c r="K1578" s="20" t="s">
        <v>7335</v>
      </c>
      <c r="L1578" s="20" t="s">
        <v>962</v>
      </c>
      <c r="M1578" s="38">
        <v>2.0863299999999998</v>
      </c>
      <c r="N1578" s="38">
        <v>0.85041999999999995</v>
      </c>
      <c r="O1578" s="16">
        <v>18.366</v>
      </c>
      <c r="P1578" s="16">
        <v>15.619</v>
      </c>
      <c r="Q1578" s="16">
        <v>38.317999999999998</v>
      </c>
      <c r="R1578" s="19" t="s">
        <v>36</v>
      </c>
      <c r="S1578" s="19" t="s">
        <v>15298</v>
      </c>
    </row>
    <row r="1579" spans="1:19">
      <c r="A1579" s="3" t="s">
        <v>17393</v>
      </c>
      <c r="B1579" s="19" t="s">
        <v>10905</v>
      </c>
      <c r="C1579" s="19" t="s">
        <v>17020</v>
      </c>
      <c r="D1579" s="3" t="s">
        <v>11964</v>
      </c>
      <c r="E1579" s="25" t="s">
        <v>7392</v>
      </c>
      <c r="F1579" s="20" t="s">
        <v>15693</v>
      </c>
      <c r="G1579" s="19" t="s">
        <v>7311</v>
      </c>
      <c r="H1579" s="19"/>
      <c r="I1579" s="19" t="s">
        <v>7389</v>
      </c>
      <c r="J1579" s="20" t="s">
        <v>7390</v>
      </c>
      <c r="K1579" s="20" t="s">
        <v>7391</v>
      </c>
      <c r="L1579" s="20" t="s">
        <v>962</v>
      </c>
      <c r="M1579" s="38">
        <v>2.0876299999999999</v>
      </c>
      <c r="N1579" s="38">
        <v>0.85028000000000004</v>
      </c>
      <c r="O1579" s="16">
        <v>18.376000000000001</v>
      </c>
      <c r="P1579" s="16">
        <v>15.627000000000001</v>
      </c>
      <c r="Q1579" s="16">
        <v>38.345999999999997</v>
      </c>
      <c r="R1579" s="19" t="s">
        <v>36</v>
      </c>
      <c r="S1579" s="19" t="s">
        <v>15298</v>
      </c>
    </row>
    <row r="1580" spans="1:19">
      <c r="A1580" s="3" t="s">
        <v>17393</v>
      </c>
      <c r="B1580" s="19" t="s">
        <v>10905</v>
      </c>
      <c r="C1580" s="19" t="s">
        <v>17020</v>
      </c>
      <c r="D1580" s="3" t="s">
        <v>11964</v>
      </c>
      <c r="E1580" s="25" t="s">
        <v>7388</v>
      </c>
      <c r="F1580" s="20" t="s">
        <v>15693</v>
      </c>
      <c r="G1580" s="19" t="s">
        <v>7311</v>
      </c>
      <c r="H1580" s="19"/>
      <c r="I1580" s="19" t="s">
        <v>7389</v>
      </c>
      <c r="J1580" s="20" t="s">
        <v>7390</v>
      </c>
      <c r="K1580" s="20" t="s">
        <v>7391</v>
      </c>
      <c r="L1580" s="20" t="s">
        <v>962</v>
      </c>
      <c r="M1580" s="38">
        <v>2.0859700000000001</v>
      </c>
      <c r="N1580" s="38">
        <v>0.84897999999999996</v>
      </c>
      <c r="O1580" s="16">
        <v>18.45</v>
      </c>
      <c r="P1580" s="16">
        <v>15.664</v>
      </c>
      <c r="Q1580" s="16">
        <v>38.457999999999998</v>
      </c>
      <c r="R1580" s="19" t="s">
        <v>36</v>
      </c>
      <c r="S1580" s="19" t="s">
        <v>15298</v>
      </c>
    </row>
    <row r="1581" spans="1:19">
      <c r="A1581" s="19" t="s">
        <v>10902</v>
      </c>
      <c r="B1581" s="19" t="s">
        <v>10905</v>
      </c>
      <c r="C1581" s="3" t="s">
        <v>17020</v>
      </c>
      <c r="D1581" s="3" t="s">
        <v>12625</v>
      </c>
      <c r="E1581" s="5" t="s">
        <v>5641</v>
      </c>
      <c r="F1581" s="25" t="s">
        <v>141</v>
      </c>
      <c r="G1581" s="3" t="s">
        <v>8290</v>
      </c>
      <c r="H1581" s="19"/>
      <c r="I1581" s="15" t="s">
        <v>8313</v>
      </c>
      <c r="J1581" s="20" t="s">
        <v>5634</v>
      </c>
      <c r="K1581" s="20" t="s">
        <v>5635</v>
      </c>
      <c r="L1581" s="5" t="s">
        <v>962</v>
      </c>
      <c r="M1581" s="41">
        <v>2.0768</v>
      </c>
      <c r="N1581" s="41">
        <v>0.83830000000000005</v>
      </c>
      <c r="O1581" s="16">
        <v>18.6741363211951</v>
      </c>
      <c r="P1581" s="16">
        <f>N1581*O1581</f>
        <v>15.654528478057854</v>
      </c>
      <c r="Q1581" s="16">
        <f>M1581*O1581</f>
        <v>38.782446311857981</v>
      </c>
      <c r="R1581" s="3" t="s">
        <v>5637</v>
      </c>
      <c r="S1581" s="136" t="s">
        <v>9362</v>
      </c>
    </row>
    <row r="1582" spans="1:19">
      <c r="A1582" s="19" t="s">
        <v>10902</v>
      </c>
      <c r="B1582" s="19" t="s">
        <v>10905</v>
      </c>
      <c r="C1582" s="3" t="s">
        <v>17020</v>
      </c>
      <c r="D1582" s="3" t="s">
        <v>11984</v>
      </c>
      <c r="E1582" s="5" t="s">
        <v>8302</v>
      </c>
      <c r="F1582" s="25" t="s">
        <v>141</v>
      </c>
      <c r="G1582" s="3" t="s">
        <v>8290</v>
      </c>
      <c r="H1582" s="19"/>
      <c r="I1582" s="15" t="s">
        <v>8303</v>
      </c>
      <c r="J1582" s="25" t="s">
        <v>8810</v>
      </c>
      <c r="K1582" s="25" t="s">
        <v>8811</v>
      </c>
      <c r="L1582" s="5" t="s">
        <v>962</v>
      </c>
      <c r="M1582" s="41">
        <v>2.0735999999999999</v>
      </c>
      <c r="N1582" s="41">
        <v>0.83899999999999997</v>
      </c>
      <c r="O1582" s="16">
        <v>18.6219739292365</v>
      </c>
      <c r="P1582" s="16">
        <f>N1582*O1582</f>
        <v>15.623836126629422</v>
      </c>
      <c r="Q1582" s="16">
        <f>M1582*O1582</f>
        <v>38.614525139664806</v>
      </c>
      <c r="R1582" s="3" t="s">
        <v>5637</v>
      </c>
      <c r="S1582" s="136" t="s">
        <v>9362</v>
      </c>
    </row>
    <row r="1583" spans="1:19">
      <c r="A1583" s="19" t="s">
        <v>10902</v>
      </c>
      <c r="B1583" s="19" t="s">
        <v>10905</v>
      </c>
      <c r="C1583" s="3" t="s">
        <v>17020</v>
      </c>
      <c r="D1583" s="3" t="s">
        <v>11984</v>
      </c>
      <c r="E1583" s="5" t="s">
        <v>5662</v>
      </c>
      <c r="F1583" s="25" t="s">
        <v>141</v>
      </c>
      <c r="G1583" s="3" t="s">
        <v>8290</v>
      </c>
      <c r="H1583" s="19"/>
      <c r="I1583" s="15" t="s">
        <v>8306</v>
      </c>
      <c r="J1583" s="25" t="s">
        <v>8810</v>
      </c>
      <c r="K1583" s="25" t="s">
        <v>8811</v>
      </c>
      <c r="L1583" s="5" t="s">
        <v>962</v>
      </c>
      <c r="M1583" s="41">
        <v>2.0748000000000002</v>
      </c>
      <c r="N1583" s="41">
        <v>0.83899999999999997</v>
      </c>
      <c r="O1583" s="16">
        <v>18.587360594795499</v>
      </c>
      <c r="P1583" s="16">
        <f>N1583*O1583</f>
        <v>15.594795539033422</v>
      </c>
      <c r="Q1583" s="16">
        <f>M1583*O1583</f>
        <v>38.565055762081705</v>
      </c>
      <c r="R1583" s="3" t="s">
        <v>5637</v>
      </c>
      <c r="S1583" s="136" t="s">
        <v>9362</v>
      </c>
    </row>
    <row r="1584" spans="1:19">
      <c r="A1584" s="19" t="s">
        <v>10902</v>
      </c>
      <c r="B1584" s="19" t="s">
        <v>10905</v>
      </c>
      <c r="C1584" s="3" t="s">
        <v>17020</v>
      </c>
      <c r="D1584" s="3" t="s">
        <v>11984</v>
      </c>
      <c r="E1584" s="5" t="s">
        <v>8295</v>
      </c>
      <c r="F1584" s="25" t="s">
        <v>141</v>
      </c>
      <c r="G1584" s="3" t="s">
        <v>8290</v>
      </c>
      <c r="H1584" s="19"/>
      <c r="I1584" s="15" t="s">
        <v>8296</v>
      </c>
      <c r="J1584" s="25" t="s">
        <v>8810</v>
      </c>
      <c r="K1584" s="25" t="s">
        <v>8811</v>
      </c>
      <c r="L1584" s="5" t="s">
        <v>962</v>
      </c>
      <c r="M1584" s="41">
        <v>2.0741999999999998</v>
      </c>
      <c r="N1584" s="41">
        <v>0.84019999999999995</v>
      </c>
      <c r="O1584" s="16">
        <v>18.580453363062102</v>
      </c>
      <c r="P1584" s="16">
        <f>N1584*O1584</f>
        <v>15.611296915644777</v>
      </c>
      <c r="Q1584" s="16">
        <f>M1584*O1584</f>
        <v>38.539576365663407</v>
      </c>
      <c r="R1584" s="3" t="s">
        <v>5637</v>
      </c>
      <c r="S1584" s="136" t="s">
        <v>9362</v>
      </c>
    </row>
    <row r="1585" spans="1:19">
      <c r="A1585" s="3" t="s">
        <v>17393</v>
      </c>
      <c r="B1585" s="19" t="s">
        <v>10905</v>
      </c>
      <c r="C1585" s="19" t="s">
        <v>15609</v>
      </c>
      <c r="D1585" s="25" t="s">
        <v>11672</v>
      </c>
      <c r="E1585" s="25" t="s">
        <v>11676</v>
      </c>
      <c r="F1585" s="20" t="s">
        <v>926</v>
      </c>
      <c r="G1585" s="19" t="s">
        <v>11671</v>
      </c>
      <c r="H1585" s="19"/>
      <c r="I1585" s="19" t="s">
        <v>11673</v>
      </c>
      <c r="J1585" s="20" t="s">
        <v>10437</v>
      </c>
      <c r="K1585" s="20" t="s">
        <v>10438</v>
      </c>
      <c r="L1585" s="20" t="s">
        <v>962</v>
      </c>
      <c r="M1585" s="36">
        <f>Q1585/O1585</f>
        <v>2.2940561040999148</v>
      </c>
      <c r="N1585" s="36">
        <f>P1585/O1585</f>
        <v>0.9933956712221278</v>
      </c>
      <c r="O1585" s="160">
        <v>15.292999999999999</v>
      </c>
      <c r="P1585" s="160">
        <v>15.192</v>
      </c>
      <c r="Q1585" s="160">
        <v>35.082999999999998</v>
      </c>
      <c r="R1585" s="156" t="s">
        <v>11674</v>
      </c>
      <c r="S1585" s="156" t="s">
        <v>15244</v>
      </c>
    </row>
    <row r="1586" spans="1:19">
      <c r="A1586" s="19" t="s">
        <v>10902</v>
      </c>
      <c r="B1586" s="19" t="s">
        <v>10905</v>
      </c>
      <c r="C1586" s="19" t="s">
        <v>17020</v>
      </c>
      <c r="D1586" s="3" t="s">
        <v>11930</v>
      </c>
      <c r="E1586" s="25">
        <v>4542</v>
      </c>
      <c r="F1586" s="20" t="s">
        <v>2203</v>
      </c>
      <c r="G1586" s="19" t="s">
        <v>5575</v>
      </c>
      <c r="H1586" s="19" t="s">
        <v>5601</v>
      </c>
      <c r="I1586" s="19" t="s">
        <v>5598</v>
      </c>
      <c r="J1586" s="20" t="s">
        <v>5599</v>
      </c>
      <c r="K1586" s="20" t="s">
        <v>5600</v>
      </c>
      <c r="L1586" s="20" t="s">
        <v>962</v>
      </c>
      <c r="M1586" s="38">
        <v>2.0926100000000001</v>
      </c>
      <c r="N1586" s="38">
        <v>0.85180999999999996</v>
      </c>
      <c r="O1586" s="16">
        <v>18.384</v>
      </c>
      <c r="P1586" s="16">
        <v>15.66</v>
      </c>
      <c r="Q1586" s="16">
        <v>38.470999999999997</v>
      </c>
      <c r="R1586" s="19" t="s">
        <v>36</v>
      </c>
      <c r="S1586" s="19" t="s">
        <v>15298</v>
      </c>
    </row>
    <row r="1587" spans="1:19">
      <c r="A1587" s="19" t="s">
        <v>10902</v>
      </c>
      <c r="B1587" s="19" t="s">
        <v>10905</v>
      </c>
      <c r="C1587" s="19" t="s">
        <v>17020</v>
      </c>
      <c r="D1587" s="3" t="s">
        <v>11930</v>
      </c>
      <c r="E1587" s="25">
        <v>4545</v>
      </c>
      <c r="F1587" s="20" t="s">
        <v>2203</v>
      </c>
      <c r="G1587" s="19" t="s">
        <v>5575</v>
      </c>
      <c r="H1587" s="19"/>
      <c r="I1587" s="19" t="s">
        <v>5598</v>
      </c>
      <c r="J1587" s="20" t="s">
        <v>5599</v>
      </c>
      <c r="K1587" s="20" t="s">
        <v>5600</v>
      </c>
      <c r="L1587" s="20" t="s">
        <v>962</v>
      </c>
      <c r="M1587" s="38">
        <v>2.0924499999999999</v>
      </c>
      <c r="N1587" s="38">
        <v>0.85190999999999995</v>
      </c>
      <c r="O1587" s="16">
        <v>18.39</v>
      </c>
      <c r="P1587" s="16">
        <v>15.667</v>
      </c>
      <c r="Q1587" s="16">
        <v>38.479999999999997</v>
      </c>
      <c r="R1587" s="19" t="s">
        <v>36</v>
      </c>
      <c r="S1587" s="19" t="s">
        <v>15298</v>
      </c>
    </row>
    <row r="1588" spans="1:19">
      <c r="A1588" s="19" t="s">
        <v>10902</v>
      </c>
      <c r="B1588" s="19" t="s">
        <v>10905</v>
      </c>
      <c r="C1588" s="19" t="s">
        <v>17020</v>
      </c>
      <c r="D1588" s="3" t="s">
        <v>11930</v>
      </c>
      <c r="E1588" s="25" t="s">
        <v>5602</v>
      </c>
      <c r="F1588" s="20" t="s">
        <v>2203</v>
      </c>
      <c r="G1588" s="19" t="s">
        <v>5575</v>
      </c>
      <c r="H1588" s="19" t="s">
        <v>5603</v>
      </c>
      <c r="I1588" s="19" t="s">
        <v>5598</v>
      </c>
      <c r="J1588" s="20" t="s">
        <v>5599</v>
      </c>
      <c r="K1588" s="20" t="s">
        <v>5600</v>
      </c>
      <c r="L1588" s="20" t="s">
        <v>962</v>
      </c>
      <c r="M1588" s="38">
        <v>2.0926900000000002</v>
      </c>
      <c r="N1588" s="38">
        <v>0.85199000000000003</v>
      </c>
      <c r="O1588" s="16">
        <v>18.39</v>
      </c>
      <c r="P1588" s="16">
        <v>15.667999999999999</v>
      </c>
      <c r="Q1588" s="16">
        <v>38.484999999999999</v>
      </c>
      <c r="R1588" s="19" t="s">
        <v>36</v>
      </c>
      <c r="S1588" s="19" t="s">
        <v>15298</v>
      </c>
    </row>
    <row r="1589" spans="1:19">
      <c r="A1589" s="19" t="s">
        <v>10902</v>
      </c>
      <c r="B1589" s="19" t="s">
        <v>10905</v>
      </c>
      <c r="C1589" s="19" t="s">
        <v>17020</v>
      </c>
      <c r="D1589" s="3" t="s">
        <v>11930</v>
      </c>
      <c r="E1589" s="25">
        <v>4546</v>
      </c>
      <c r="F1589" s="20" t="s">
        <v>2203</v>
      </c>
      <c r="G1589" s="19" t="s">
        <v>5575</v>
      </c>
      <c r="H1589" s="19" t="s">
        <v>5597</v>
      </c>
      <c r="I1589" s="19" t="s">
        <v>5598</v>
      </c>
      <c r="J1589" s="20" t="s">
        <v>5599</v>
      </c>
      <c r="K1589" s="20" t="s">
        <v>5600</v>
      </c>
      <c r="L1589" s="20" t="s">
        <v>962</v>
      </c>
      <c r="M1589" s="38">
        <v>2.0931099999999998</v>
      </c>
      <c r="N1589" s="38">
        <v>0.85233000000000003</v>
      </c>
      <c r="O1589" s="16">
        <v>18.396000000000001</v>
      </c>
      <c r="P1589" s="16">
        <v>15.679</v>
      </c>
      <c r="Q1589" s="16">
        <v>38.505000000000003</v>
      </c>
      <c r="R1589" s="19" t="s">
        <v>36</v>
      </c>
      <c r="S1589" s="19" t="s">
        <v>15298</v>
      </c>
    </row>
    <row r="1590" spans="1:19">
      <c r="A1590" s="19" t="s">
        <v>10902</v>
      </c>
      <c r="B1590" s="19" t="s">
        <v>10905</v>
      </c>
      <c r="C1590" s="19" t="s">
        <v>17020</v>
      </c>
      <c r="D1590" s="3" t="s">
        <v>11930</v>
      </c>
      <c r="E1590" s="25">
        <v>4547</v>
      </c>
      <c r="F1590" s="20" t="s">
        <v>2203</v>
      </c>
      <c r="G1590" s="19" t="s">
        <v>5575</v>
      </c>
      <c r="H1590" s="19"/>
      <c r="I1590" s="19" t="s">
        <v>5598</v>
      </c>
      <c r="J1590" s="20" t="s">
        <v>5599</v>
      </c>
      <c r="K1590" s="20" t="s">
        <v>5600</v>
      </c>
      <c r="L1590" s="20" t="s">
        <v>962</v>
      </c>
      <c r="M1590" s="38">
        <v>2.09362</v>
      </c>
      <c r="N1590" s="38">
        <v>0.85204999999999997</v>
      </c>
      <c r="O1590" s="16">
        <v>18.388999999999999</v>
      </c>
      <c r="P1590" s="16">
        <v>15.667999999999999</v>
      </c>
      <c r="Q1590" s="16">
        <v>38.5</v>
      </c>
      <c r="R1590" s="19" t="s">
        <v>36</v>
      </c>
      <c r="S1590" s="19" t="s">
        <v>15298</v>
      </c>
    </row>
    <row r="1591" spans="1:19">
      <c r="A1591" s="19" t="s">
        <v>10902</v>
      </c>
      <c r="B1591" s="19" t="s">
        <v>10905</v>
      </c>
      <c r="C1591" s="19" t="s">
        <v>17020</v>
      </c>
      <c r="D1591" s="3" t="s">
        <v>11930</v>
      </c>
      <c r="E1591" s="25" t="s">
        <v>5606</v>
      </c>
      <c r="F1591" s="20" t="s">
        <v>2203</v>
      </c>
      <c r="G1591" s="19" t="s">
        <v>5575</v>
      </c>
      <c r="H1591" s="19"/>
      <c r="I1591" s="19" t="s">
        <v>5598</v>
      </c>
      <c r="J1591" s="20" t="s">
        <v>5599</v>
      </c>
      <c r="K1591" s="20" t="s">
        <v>5600</v>
      </c>
      <c r="L1591" s="20" t="s">
        <v>962</v>
      </c>
      <c r="M1591" s="38">
        <v>2.0943200000000002</v>
      </c>
      <c r="N1591" s="38">
        <v>0.85189000000000004</v>
      </c>
      <c r="O1591" s="16">
        <v>18.399999999999999</v>
      </c>
      <c r="P1591" s="16">
        <v>15.675000000000001</v>
      </c>
      <c r="Q1591" s="16">
        <v>38.534999999999997</v>
      </c>
      <c r="R1591" s="19" t="s">
        <v>36</v>
      </c>
      <c r="S1591" s="19" t="s">
        <v>15298</v>
      </c>
    </row>
    <row r="1592" spans="1:19">
      <c r="A1592" s="19" t="s">
        <v>10902</v>
      </c>
      <c r="B1592" s="19" t="s">
        <v>10905</v>
      </c>
      <c r="C1592" s="19" t="s">
        <v>17020</v>
      </c>
      <c r="D1592" s="3" t="s">
        <v>11930</v>
      </c>
      <c r="E1592" s="25">
        <v>4541</v>
      </c>
      <c r="F1592" s="20" t="s">
        <v>2203</v>
      </c>
      <c r="G1592" s="19" t="s">
        <v>5575</v>
      </c>
      <c r="H1592" s="19"/>
      <c r="I1592" s="19" t="s">
        <v>5598</v>
      </c>
      <c r="J1592" s="20" t="s">
        <v>5599</v>
      </c>
      <c r="K1592" s="20" t="s">
        <v>5600</v>
      </c>
      <c r="L1592" s="20" t="s">
        <v>962</v>
      </c>
      <c r="M1592" s="38">
        <v>2.0944099999999999</v>
      </c>
      <c r="N1592" s="38">
        <v>0.85277000000000003</v>
      </c>
      <c r="O1592" s="16">
        <v>18.399999999999999</v>
      </c>
      <c r="P1592" s="16">
        <v>15.691000000000001</v>
      </c>
      <c r="Q1592" s="16">
        <v>38.536999999999999</v>
      </c>
      <c r="R1592" s="19" t="s">
        <v>36</v>
      </c>
      <c r="S1592" s="19" t="s">
        <v>15298</v>
      </c>
    </row>
    <row r="1593" spans="1:19">
      <c r="A1593" s="19" t="s">
        <v>10902</v>
      </c>
      <c r="B1593" s="19" t="s">
        <v>10905</v>
      </c>
      <c r="C1593" s="19" t="s">
        <v>17020</v>
      </c>
      <c r="D1593" s="3" t="s">
        <v>11930</v>
      </c>
      <c r="E1593" s="25">
        <v>4550</v>
      </c>
      <c r="F1593" s="20" t="s">
        <v>2203</v>
      </c>
      <c r="G1593" s="19" t="s">
        <v>5575</v>
      </c>
      <c r="H1593" s="19"/>
      <c r="I1593" s="19" t="s">
        <v>5598</v>
      </c>
      <c r="J1593" s="20" t="s">
        <v>5599</v>
      </c>
      <c r="K1593" s="20" t="s">
        <v>5600</v>
      </c>
      <c r="L1593" s="20" t="s">
        <v>962</v>
      </c>
      <c r="M1593" s="38">
        <v>2.0956800000000002</v>
      </c>
      <c r="N1593" s="38">
        <v>0.85306999999999999</v>
      </c>
      <c r="O1593" s="16">
        <v>18.413</v>
      </c>
      <c r="P1593" s="16">
        <v>15.708</v>
      </c>
      <c r="Q1593" s="16">
        <v>38.588000000000001</v>
      </c>
      <c r="R1593" s="19" t="s">
        <v>36</v>
      </c>
      <c r="S1593" s="19" t="s">
        <v>15298</v>
      </c>
    </row>
    <row r="1594" spans="1:19">
      <c r="A1594" s="19" t="s">
        <v>10902</v>
      </c>
      <c r="B1594" s="19" t="s">
        <v>10905</v>
      </c>
      <c r="C1594" s="19" t="s">
        <v>17020</v>
      </c>
      <c r="D1594" s="3" t="s">
        <v>11930</v>
      </c>
      <c r="E1594" s="25" t="s">
        <v>5607</v>
      </c>
      <c r="F1594" s="20" t="s">
        <v>2203</v>
      </c>
      <c r="G1594" s="19" t="s">
        <v>5575</v>
      </c>
      <c r="H1594" s="19"/>
      <c r="I1594" s="19" t="s">
        <v>5598</v>
      </c>
      <c r="J1594" s="20" t="s">
        <v>5599</v>
      </c>
      <c r="K1594" s="20" t="s">
        <v>5600</v>
      </c>
      <c r="L1594" s="20" t="s">
        <v>962</v>
      </c>
      <c r="M1594" s="38">
        <v>2.0962100000000001</v>
      </c>
      <c r="N1594" s="38">
        <v>0.85219999999999996</v>
      </c>
      <c r="O1594" s="16">
        <v>18.420999999999999</v>
      </c>
      <c r="P1594" s="16">
        <v>15.698</v>
      </c>
      <c r="Q1594" s="16">
        <v>38.613999999999997</v>
      </c>
      <c r="R1594" s="19" t="s">
        <v>36</v>
      </c>
      <c r="S1594" s="19" t="s">
        <v>15298</v>
      </c>
    </row>
    <row r="1595" spans="1:19">
      <c r="A1595" s="19" t="s">
        <v>10902</v>
      </c>
      <c r="B1595" s="19" t="s">
        <v>10905</v>
      </c>
      <c r="C1595" s="19" t="s">
        <v>17020</v>
      </c>
      <c r="D1595" s="3" t="s">
        <v>11930</v>
      </c>
      <c r="E1595" s="25" t="s">
        <v>5609</v>
      </c>
      <c r="F1595" s="20" t="s">
        <v>2203</v>
      </c>
      <c r="G1595" s="19" t="s">
        <v>5575</v>
      </c>
      <c r="H1595" s="19"/>
      <c r="I1595" s="19" t="s">
        <v>5598</v>
      </c>
      <c r="J1595" s="20" t="s">
        <v>5599</v>
      </c>
      <c r="K1595" s="20" t="s">
        <v>5600</v>
      </c>
      <c r="L1595" s="20" t="s">
        <v>962</v>
      </c>
      <c r="M1595" s="38">
        <v>2.0979199999999998</v>
      </c>
      <c r="N1595" s="38">
        <v>0.85287000000000002</v>
      </c>
      <c r="O1595" s="16">
        <v>18.404</v>
      </c>
      <c r="P1595" s="16">
        <v>15.696</v>
      </c>
      <c r="Q1595" s="16">
        <v>38.61</v>
      </c>
      <c r="R1595" s="19" t="s">
        <v>36</v>
      </c>
      <c r="S1595" s="19" t="s">
        <v>15298</v>
      </c>
    </row>
    <row r="1596" spans="1:19">
      <c r="A1596" s="19" t="s">
        <v>10902</v>
      </c>
      <c r="B1596" s="19" t="s">
        <v>10905</v>
      </c>
      <c r="C1596" s="19" t="s">
        <v>17020</v>
      </c>
      <c r="D1596" s="3" t="s">
        <v>11930</v>
      </c>
      <c r="E1596" s="25" t="s">
        <v>5608</v>
      </c>
      <c r="F1596" s="20" t="s">
        <v>2203</v>
      </c>
      <c r="G1596" s="19" t="s">
        <v>5575</v>
      </c>
      <c r="H1596" s="19"/>
      <c r="I1596" s="19" t="s">
        <v>5598</v>
      </c>
      <c r="J1596" s="20" t="s">
        <v>5599</v>
      </c>
      <c r="K1596" s="20" t="s">
        <v>5600</v>
      </c>
      <c r="L1596" s="20" t="s">
        <v>962</v>
      </c>
      <c r="M1596" s="38">
        <v>2.09674</v>
      </c>
      <c r="N1596" s="38">
        <v>0.85231999999999997</v>
      </c>
      <c r="O1596" s="16">
        <v>18.425999999999998</v>
      </c>
      <c r="P1596" s="16">
        <v>15.705</v>
      </c>
      <c r="Q1596" s="16">
        <v>38.634999999999998</v>
      </c>
      <c r="R1596" s="19" t="s">
        <v>36</v>
      </c>
      <c r="S1596" s="19" t="s">
        <v>15298</v>
      </c>
    </row>
    <row r="1597" spans="1:19">
      <c r="A1597" s="19" t="s">
        <v>10902</v>
      </c>
      <c r="B1597" s="19" t="s">
        <v>10905</v>
      </c>
      <c r="C1597" s="19" t="s">
        <v>17020</v>
      </c>
      <c r="D1597" s="3" t="s">
        <v>11930</v>
      </c>
      <c r="E1597" s="25">
        <v>4549</v>
      </c>
      <c r="F1597" s="20" t="s">
        <v>2203</v>
      </c>
      <c r="G1597" s="19" t="s">
        <v>5575</v>
      </c>
      <c r="H1597" s="19"/>
      <c r="I1597" s="19" t="s">
        <v>5598</v>
      </c>
      <c r="J1597" s="20" t="s">
        <v>5599</v>
      </c>
      <c r="K1597" s="20" t="s">
        <v>5600</v>
      </c>
      <c r="L1597" s="20" t="s">
        <v>962</v>
      </c>
      <c r="M1597" s="38">
        <v>2.09754</v>
      </c>
      <c r="N1597" s="38">
        <v>0.85202</v>
      </c>
      <c r="O1597" s="16">
        <v>18.452000000000002</v>
      </c>
      <c r="P1597" s="16">
        <v>15.721</v>
      </c>
      <c r="Q1597" s="16">
        <v>38.704000000000001</v>
      </c>
      <c r="R1597" s="19" t="s">
        <v>36</v>
      </c>
      <c r="S1597" s="19" t="s">
        <v>15298</v>
      </c>
    </row>
    <row r="1598" spans="1:19">
      <c r="A1598" s="19" t="s">
        <v>10902</v>
      </c>
      <c r="B1598" s="19" t="s">
        <v>10905</v>
      </c>
      <c r="C1598" s="19" t="s">
        <v>17020</v>
      </c>
      <c r="D1598" s="3" t="s">
        <v>11930</v>
      </c>
      <c r="E1598" s="25" t="s">
        <v>5610</v>
      </c>
      <c r="F1598" s="20" t="s">
        <v>2203</v>
      </c>
      <c r="G1598" s="19" t="s">
        <v>5575</v>
      </c>
      <c r="H1598" s="19"/>
      <c r="I1598" s="19" t="s">
        <v>5598</v>
      </c>
      <c r="J1598" s="20" t="s">
        <v>5599</v>
      </c>
      <c r="K1598" s="20" t="s">
        <v>5600</v>
      </c>
      <c r="L1598" s="20" t="s">
        <v>962</v>
      </c>
      <c r="M1598" s="38">
        <v>2.09876</v>
      </c>
      <c r="N1598" s="38">
        <v>0.85272000000000003</v>
      </c>
      <c r="O1598" s="16">
        <v>18.443000000000001</v>
      </c>
      <c r="P1598" s="16">
        <v>15.727</v>
      </c>
      <c r="Q1598" s="16">
        <v>38.707000000000001</v>
      </c>
      <c r="R1598" s="19" t="s">
        <v>36</v>
      </c>
      <c r="S1598" s="19" t="s">
        <v>15298</v>
      </c>
    </row>
    <row r="1599" spans="1:19">
      <c r="A1599" s="19" t="s">
        <v>10902</v>
      </c>
      <c r="B1599" s="19" t="s">
        <v>10905</v>
      </c>
      <c r="C1599" s="19" t="s">
        <v>17020</v>
      </c>
      <c r="D1599" s="3" t="s">
        <v>11930</v>
      </c>
      <c r="E1599" s="25" t="s">
        <v>5604</v>
      </c>
      <c r="F1599" s="20" t="s">
        <v>2203</v>
      </c>
      <c r="G1599" s="19" t="s">
        <v>5575</v>
      </c>
      <c r="H1599" s="19"/>
      <c r="I1599" s="19" t="s">
        <v>5598</v>
      </c>
      <c r="J1599" s="20" t="s">
        <v>5599</v>
      </c>
      <c r="K1599" s="20" t="s">
        <v>5600</v>
      </c>
      <c r="L1599" s="20" t="s">
        <v>962</v>
      </c>
      <c r="M1599" s="38">
        <v>2.0987</v>
      </c>
      <c r="N1599" s="38">
        <v>0.85374000000000005</v>
      </c>
      <c r="O1599" s="16">
        <v>18.443000000000001</v>
      </c>
      <c r="P1599" s="16">
        <v>15.746</v>
      </c>
      <c r="Q1599" s="16">
        <v>38.706000000000003</v>
      </c>
      <c r="R1599" s="19" t="s">
        <v>36</v>
      </c>
      <c r="S1599" s="19" t="s">
        <v>15298</v>
      </c>
    </row>
    <row r="1600" spans="1:19">
      <c r="A1600" s="19" t="s">
        <v>10902</v>
      </c>
      <c r="B1600" s="19" t="s">
        <v>10905</v>
      </c>
      <c r="C1600" s="19" t="s">
        <v>17020</v>
      </c>
      <c r="D1600" s="3" t="s">
        <v>11930</v>
      </c>
      <c r="E1600" s="25" t="s">
        <v>5605</v>
      </c>
      <c r="F1600" s="20" t="s">
        <v>2203</v>
      </c>
      <c r="G1600" s="19" t="s">
        <v>5575</v>
      </c>
      <c r="H1600" s="19"/>
      <c r="I1600" s="19" t="s">
        <v>5598</v>
      </c>
      <c r="J1600" s="20" t="s">
        <v>5599</v>
      </c>
      <c r="K1600" s="20" t="s">
        <v>5600</v>
      </c>
      <c r="L1600" s="20" t="s">
        <v>962</v>
      </c>
      <c r="M1600" s="38">
        <v>2.0927099999999998</v>
      </c>
      <c r="N1600" s="38">
        <v>0.85179000000000005</v>
      </c>
      <c r="O1600" s="16">
        <v>18.382999999999999</v>
      </c>
      <c r="P1600" s="16">
        <f>N1600*O1600</f>
        <v>15.658455570000001</v>
      </c>
      <c r="Q1600" s="16">
        <f>M1600*O1600</f>
        <v>38.470287929999998</v>
      </c>
      <c r="R1600" s="19" t="s">
        <v>36</v>
      </c>
      <c r="S1600" s="19" t="s">
        <v>15298</v>
      </c>
    </row>
    <row r="1601" spans="1:19">
      <c r="A1601" s="19" t="s">
        <v>10902</v>
      </c>
      <c r="B1601" s="19" t="s">
        <v>10905</v>
      </c>
      <c r="C1601" s="19" t="s">
        <v>17020</v>
      </c>
      <c r="D1601" s="3" t="s">
        <v>11930</v>
      </c>
      <c r="E1601" s="25">
        <v>4544</v>
      </c>
      <c r="F1601" s="20" t="s">
        <v>2203</v>
      </c>
      <c r="G1601" s="19" t="s">
        <v>5575</v>
      </c>
      <c r="H1601" s="19" t="s">
        <v>5611</v>
      </c>
      <c r="I1601" s="19" t="s">
        <v>5612</v>
      </c>
      <c r="J1601" s="20" t="s">
        <v>5599</v>
      </c>
      <c r="K1601" s="20" t="s">
        <v>5600</v>
      </c>
      <c r="L1601" s="20" t="s">
        <v>962</v>
      </c>
      <c r="M1601" s="38">
        <v>2.0954899999999999</v>
      </c>
      <c r="N1601" s="38">
        <v>0.85258999999999996</v>
      </c>
      <c r="O1601" s="16">
        <v>18.390999999999998</v>
      </c>
      <c r="P1601" s="16">
        <v>15.68</v>
      </c>
      <c r="Q1601" s="16">
        <v>38.537999999999997</v>
      </c>
      <c r="R1601" s="19" t="s">
        <v>36</v>
      </c>
      <c r="S1601" s="19" t="s">
        <v>15298</v>
      </c>
    </row>
    <row r="1602" spans="1:19">
      <c r="A1602" s="3" t="s">
        <v>17393</v>
      </c>
      <c r="B1602" s="19" t="s">
        <v>10905</v>
      </c>
      <c r="C1602" s="19" t="s">
        <v>17020</v>
      </c>
      <c r="D1602" s="3" t="s">
        <v>12686</v>
      </c>
      <c r="E1602" s="25" t="s">
        <v>7115</v>
      </c>
      <c r="F1602" s="20" t="s">
        <v>15692</v>
      </c>
      <c r="G1602" s="19" t="s">
        <v>7007</v>
      </c>
      <c r="H1602" s="19"/>
      <c r="I1602" s="19" t="s">
        <v>7116</v>
      </c>
      <c r="J1602" s="20" t="s">
        <v>7117</v>
      </c>
      <c r="K1602" s="20" t="s">
        <v>7118</v>
      </c>
      <c r="L1602" s="20" t="s">
        <v>962</v>
      </c>
      <c r="M1602" s="38">
        <v>2.0826600000000002</v>
      </c>
      <c r="N1602" s="38">
        <v>0.85389999999999999</v>
      </c>
      <c r="O1602" s="16">
        <v>18.327000000000002</v>
      </c>
      <c r="P1602" s="16">
        <v>15.648999999999999</v>
      </c>
      <c r="Q1602" s="16">
        <v>38.168999999999997</v>
      </c>
      <c r="R1602" s="19" t="s">
        <v>36</v>
      </c>
      <c r="S1602" s="19" t="s">
        <v>15298</v>
      </c>
    </row>
    <row r="1603" spans="1:19">
      <c r="A1603" s="51" t="s">
        <v>10904</v>
      </c>
      <c r="B1603" s="19" t="s">
        <v>10905</v>
      </c>
      <c r="C1603" s="19" t="s">
        <v>17020</v>
      </c>
      <c r="D1603" s="3" t="s">
        <v>14208</v>
      </c>
      <c r="E1603" s="25" t="s">
        <v>26</v>
      </c>
      <c r="F1603" s="25" t="s">
        <v>8097</v>
      </c>
      <c r="G1603" s="19" t="s">
        <v>20</v>
      </c>
      <c r="H1603" s="19" t="s">
        <v>21</v>
      </c>
      <c r="I1603" s="19" t="s">
        <v>22</v>
      </c>
      <c r="J1603" s="20" t="s">
        <v>23</v>
      </c>
      <c r="K1603" s="20" t="s">
        <v>24</v>
      </c>
      <c r="L1603" s="20" t="s">
        <v>962</v>
      </c>
      <c r="M1603" s="38">
        <v>2.0836000000000001</v>
      </c>
      <c r="N1603" s="38">
        <v>0.83709999999999996</v>
      </c>
      <c r="O1603" s="16">
        <v>18.742000000000001</v>
      </c>
      <c r="P1603" s="16">
        <v>15.688000000000001</v>
      </c>
      <c r="Q1603" s="16">
        <v>39.051000000000002</v>
      </c>
      <c r="R1603" s="19" t="s">
        <v>15739</v>
      </c>
      <c r="S1603" s="19" t="s">
        <v>9485</v>
      </c>
    </row>
    <row r="1604" spans="1:19">
      <c r="A1604" s="51" t="s">
        <v>10904</v>
      </c>
      <c r="B1604" s="19" t="s">
        <v>10905</v>
      </c>
      <c r="C1604" s="19" t="s">
        <v>17020</v>
      </c>
      <c r="D1604" s="3" t="s">
        <v>14208</v>
      </c>
      <c r="E1604" s="25" t="s">
        <v>19</v>
      </c>
      <c r="F1604" s="25" t="s">
        <v>8097</v>
      </c>
      <c r="G1604" s="19" t="s">
        <v>20</v>
      </c>
      <c r="H1604" s="19" t="s">
        <v>21</v>
      </c>
      <c r="I1604" s="19" t="s">
        <v>22</v>
      </c>
      <c r="J1604" s="20" t="s">
        <v>23</v>
      </c>
      <c r="K1604" s="20" t="s">
        <v>24</v>
      </c>
      <c r="L1604" s="20" t="s">
        <v>962</v>
      </c>
      <c r="M1604" s="38">
        <v>2.0851000000000002</v>
      </c>
      <c r="N1604" s="38">
        <v>0.83720000000000006</v>
      </c>
      <c r="O1604" s="16">
        <v>18.753</v>
      </c>
      <c r="P1604" s="16">
        <v>15.7</v>
      </c>
      <c r="Q1604" s="16">
        <v>39.101999999999997</v>
      </c>
      <c r="R1604" s="19" t="s">
        <v>15739</v>
      </c>
      <c r="S1604" s="19" t="s">
        <v>9485</v>
      </c>
    </row>
    <row r="1605" spans="1:19">
      <c r="A1605" s="19" t="s">
        <v>10904</v>
      </c>
      <c r="B1605" s="19" t="s">
        <v>10905</v>
      </c>
      <c r="C1605" s="19" t="s">
        <v>17020</v>
      </c>
      <c r="D1605" s="25" t="s">
        <v>12645</v>
      </c>
      <c r="E1605" s="25" t="s">
        <v>7323</v>
      </c>
      <c r="F1605" s="20" t="s">
        <v>15693</v>
      </c>
      <c r="G1605" s="19" t="s">
        <v>7324</v>
      </c>
      <c r="H1605" s="19"/>
      <c r="I1605" s="19" t="s">
        <v>7325</v>
      </c>
      <c r="J1605" s="20" t="s">
        <v>7326</v>
      </c>
      <c r="K1605" s="20" t="s">
        <v>7327</v>
      </c>
      <c r="L1605" s="20" t="s">
        <v>962</v>
      </c>
      <c r="M1605" s="38">
        <v>2.0835400000000002</v>
      </c>
      <c r="N1605" s="38">
        <v>0.84967000000000004</v>
      </c>
      <c r="O1605" s="16">
        <v>18.38</v>
      </c>
      <c r="P1605" s="16">
        <v>15.617000000000001</v>
      </c>
      <c r="Q1605" s="16">
        <v>38.295000000000002</v>
      </c>
      <c r="R1605" s="19" t="s">
        <v>36</v>
      </c>
      <c r="S1605" s="19" t="s">
        <v>15298</v>
      </c>
    </row>
    <row r="1606" spans="1:19">
      <c r="A1606" s="19" t="s">
        <v>10902</v>
      </c>
      <c r="B1606" s="19" t="s">
        <v>10905</v>
      </c>
      <c r="C1606" s="3" t="s">
        <v>17020</v>
      </c>
      <c r="D1606" s="85" t="s">
        <v>14192</v>
      </c>
      <c r="E1606" s="25" t="s">
        <v>9766</v>
      </c>
      <c r="F1606" s="25" t="s">
        <v>1280</v>
      </c>
      <c r="G1606" s="19" t="s">
        <v>9750</v>
      </c>
      <c r="H1606" s="19"/>
      <c r="I1606" s="19" t="s">
        <v>13713</v>
      </c>
      <c r="J1606" s="26" t="s">
        <v>14193</v>
      </c>
      <c r="K1606" s="26" t="s">
        <v>14194</v>
      </c>
      <c r="L1606" s="20" t="s">
        <v>962</v>
      </c>
      <c r="M1606" s="36">
        <v>2.0954719039825398</v>
      </c>
      <c r="N1606" s="36">
        <v>0.85433715220949302</v>
      </c>
      <c r="O1606" s="160">
        <v>18.329999999999998</v>
      </c>
      <c r="P1606" s="160">
        <v>15.66</v>
      </c>
      <c r="Q1606" s="160">
        <v>38.409999999999997</v>
      </c>
      <c r="R1606" s="58" t="s">
        <v>9664</v>
      </c>
      <c r="S1606" s="19" t="s">
        <v>10653</v>
      </c>
    </row>
    <row r="1607" spans="1:19">
      <c r="A1607" s="19" t="s">
        <v>10902</v>
      </c>
      <c r="B1607" s="19" t="s">
        <v>10905</v>
      </c>
      <c r="C1607" s="19" t="s">
        <v>15609</v>
      </c>
      <c r="D1607" s="3" t="s">
        <v>13975</v>
      </c>
      <c r="E1607" s="25" t="s">
        <v>12936</v>
      </c>
      <c r="F1607" s="25" t="s">
        <v>12841</v>
      </c>
      <c r="G1607" s="3" t="s">
        <v>12817</v>
      </c>
      <c r="H1607" s="3" t="s">
        <v>12935</v>
      </c>
      <c r="I1607" s="3" t="s">
        <v>12824</v>
      </c>
      <c r="J1607" s="25" t="s">
        <v>13976</v>
      </c>
      <c r="K1607" s="20" t="s">
        <v>13977</v>
      </c>
      <c r="L1607" s="3" t="s">
        <v>962</v>
      </c>
      <c r="M1607" s="38">
        <f t="shared" ref="M1607:M1615" si="49">Q1607/O1607</f>
        <v>2.0364433854984569</v>
      </c>
      <c r="N1607" s="38">
        <f t="shared" ref="N1607:N1615" si="50">P1607/O1607</f>
        <v>0.84447934152813131</v>
      </c>
      <c r="O1607" s="16">
        <v>18.466999999999999</v>
      </c>
      <c r="P1607" s="16">
        <v>15.595000000000001</v>
      </c>
      <c r="Q1607" s="16">
        <v>37.606999999999999</v>
      </c>
      <c r="R1607" s="3" t="s">
        <v>12840</v>
      </c>
      <c r="S1607" s="19" t="s">
        <v>15236</v>
      </c>
    </row>
    <row r="1608" spans="1:19">
      <c r="A1608" s="19" t="s">
        <v>10902</v>
      </c>
      <c r="B1608" s="19" t="s">
        <v>10905</v>
      </c>
      <c r="C1608" s="19" t="s">
        <v>15609</v>
      </c>
      <c r="D1608" s="3" t="s">
        <v>13975</v>
      </c>
      <c r="E1608" s="25" t="s">
        <v>12938</v>
      </c>
      <c r="F1608" s="25" t="s">
        <v>12841</v>
      </c>
      <c r="G1608" s="3" t="s">
        <v>12817</v>
      </c>
      <c r="H1608" s="3" t="s">
        <v>12937</v>
      </c>
      <c r="I1608" s="3" t="s">
        <v>12824</v>
      </c>
      <c r="J1608" s="25" t="s">
        <v>13976</v>
      </c>
      <c r="K1608" s="20" t="s">
        <v>13977</v>
      </c>
      <c r="L1608" s="3" t="s">
        <v>962</v>
      </c>
      <c r="M1608" s="38">
        <f t="shared" si="49"/>
        <v>2.056810810810811</v>
      </c>
      <c r="N1608" s="38">
        <f t="shared" si="50"/>
        <v>0.84481081081081077</v>
      </c>
      <c r="O1608" s="16">
        <v>18.5</v>
      </c>
      <c r="P1608" s="16">
        <v>15.629</v>
      </c>
      <c r="Q1608" s="16">
        <v>38.051000000000002</v>
      </c>
      <c r="R1608" s="3" t="s">
        <v>12840</v>
      </c>
      <c r="S1608" s="19" t="s">
        <v>15236</v>
      </c>
    </row>
    <row r="1609" spans="1:19">
      <c r="A1609" s="19" t="s">
        <v>10904</v>
      </c>
      <c r="B1609" s="19" t="s">
        <v>10905</v>
      </c>
      <c r="C1609" s="19" t="s">
        <v>15609</v>
      </c>
      <c r="D1609" s="25" t="s">
        <v>12</v>
      </c>
      <c r="E1609" s="25" t="s">
        <v>12905</v>
      </c>
      <c r="F1609" s="25" t="s">
        <v>12841</v>
      </c>
      <c r="G1609" s="3" t="s">
        <v>12817</v>
      </c>
      <c r="H1609" s="3" t="s">
        <v>12904</v>
      </c>
      <c r="I1609" s="3" t="s">
        <v>12820</v>
      </c>
      <c r="J1609" s="20" t="s">
        <v>13931</v>
      </c>
      <c r="K1609" s="20" t="s">
        <v>13932</v>
      </c>
      <c r="L1609" s="3" t="s">
        <v>962</v>
      </c>
      <c r="M1609" s="38">
        <f t="shared" si="49"/>
        <v>2.0602859928501789</v>
      </c>
      <c r="N1609" s="38">
        <f t="shared" si="50"/>
        <v>0.84568302459105182</v>
      </c>
      <c r="O1609" s="16">
        <v>18.462</v>
      </c>
      <c r="P1609" s="16">
        <v>15.613</v>
      </c>
      <c r="Q1609" s="16">
        <v>38.036999999999999</v>
      </c>
      <c r="R1609" s="3" t="s">
        <v>12840</v>
      </c>
      <c r="S1609" s="19" t="s">
        <v>15236</v>
      </c>
    </row>
    <row r="1610" spans="1:19">
      <c r="A1610" s="19" t="s">
        <v>10904</v>
      </c>
      <c r="B1610" s="19" t="s">
        <v>10905</v>
      </c>
      <c r="C1610" s="19" t="s">
        <v>15609</v>
      </c>
      <c r="D1610" s="3" t="s">
        <v>12</v>
      </c>
      <c r="E1610" s="25" t="s">
        <v>12905</v>
      </c>
      <c r="F1610" s="25" t="s">
        <v>12841</v>
      </c>
      <c r="G1610" s="3" t="s">
        <v>12817</v>
      </c>
      <c r="H1610" s="3" t="s">
        <v>12904</v>
      </c>
      <c r="I1610" s="3" t="s">
        <v>12820</v>
      </c>
      <c r="J1610" s="20" t="s">
        <v>13931</v>
      </c>
      <c r="K1610" s="20" t="s">
        <v>13932</v>
      </c>
      <c r="L1610" s="3" t="s">
        <v>962</v>
      </c>
      <c r="M1610" s="38">
        <f t="shared" si="49"/>
        <v>2.0643618177864753</v>
      </c>
      <c r="N1610" s="38">
        <f t="shared" si="50"/>
        <v>0.84752120026092626</v>
      </c>
      <c r="O1610" s="16">
        <v>18.396000000000001</v>
      </c>
      <c r="P1610" s="16">
        <v>15.590999999999999</v>
      </c>
      <c r="Q1610" s="16">
        <v>37.975999999999999</v>
      </c>
      <c r="R1610" s="3" t="s">
        <v>12840</v>
      </c>
      <c r="S1610" s="19" t="s">
        <v>15236</v>
      </c>
    </row>
    <row r="1611" spans="1:19">
      <c r="A1611" s="19" t="s">
        <v>10904</v>
      </c>
      <c r="B1611" s="19" t="s">
        <v>10905</v>
      </c>
      <c r="C1611" s="19" t="s">
        <v>15609</v>
      </c>
      <c r="D1611" s="25" t="s">
        <v>12</v>
      </c>
      <c r="E1611" s="25" t="s">
        <v>12905</v>
      </c>
      <c r="F1611" s="25" t="s">
        <v>12841</v>
      </c>
      <c r="G1611" s="3" t="s">
        <v>12817</v>
      </c>
      <c r="H1611" s="3" t="s">
        <v>12906</v>
      </c>
      <c r="I1611" s="3" t="s">
        <v>12820</v>
      </c>
      <c r="J1611" s="20" t="s">
        <v>13931</v>
      </c>
      <c r="K1611" s="20" t="s">
        <v>13932</v>
      </c>
      <c r="L1611" s="3" t="s">
        <v>962</v>
      </c>
      <c r="M1611" s="38">
        <f t="shared" si="49"/>
        <v>2.0624423588129988</v>
      </c>
      <c r="N1611" s="38">
        <f t="shared" si="50"/>
        <v>0.84625400097650949</v>
      </c>
      <c r="O1611" s="16">
        <v>18.433</v>
      </c>
      <c r="P1611" s="16">
        <v>15.599</v>
      </c>
      <c r="Q1611" s="16">
        <v>38.017000000000003</v>
      </c>
      <c r="R1611" s="3" t="s">
        <v>12840</v>
      </c>
      <c r="S1611" s="19" t="s">
        <v>15236</v>
      </c>
    </row>
    <row r="1612" spans="1:19">
      <c r="A1612" s="19" t="s">
        <v>10904</v>
      </c>
      <c r="B1612" s="19" t="s">
        <v>10905</v>
      </c>
      <c r="C1612" s="19" t="s">
        <v>15609</v>
      </c>
      <c r="D1612" s="25" t="s">
        <v>12</v>
      </c>
      <c r="E1612" s="25" t="s">
        <v>12905</v>
      </c>
      <c r="F1612" s="25" t="s">
        <v>12841</v>
      </c>
      <c r="G1612" s="3" t="s">
        <v>12817</v>
      </c>
      <c r="H1612" s="3" t="s">
        <v>12904</v>
      </c>
      <c r="I1612" s="3" t="s">
        <v>12820</v>
      </c>
      <c r="J1612" s="20" t="s">
        <v>13931</v>
      </c>
      <c r="K1612" s="20" t="s">
        <v>13932</v>
      </c>
      <c r="L1612" s="3" t="s">
        <v>962</v>
      </c>
      <c r="M1612" s="38">
        <f t="shared" si="49"/>
        <v>2.0624559501219841</v>
      </c>
      <c r="N1612" s="38">
        <f t="shared" si="50"/>
        <v>0.84613716454323662</v>
      </c>
      <c r="O1612" s="16">
        <v>18.445</v>
      </c>
      <c r="P1612" s="16">
        <v>15.606999999999999</v>
      </c>
      <c r="Q1612" s="16">
        <v>38.042000000000002</v>
      </c>
      <c r="R1612" s="3" t="s">
        <v>12840</v>
      </c>
      <c r="S1612" s="19" t="s">
        <v>15236</v>
      </c>
    </row>
    <row r="1613" spans="1:19">
      <c r="A1613" s="19" t="s">
        <v>10904</v>
      </c>
      <c r="B1613" s="19" t="s">
        <v>10905</v>
      </c>
      <c r="C1613" s="19" t="s">
        <v>15609</v>
      </c>
      <c r="D1613" s="3" t="s">
        <v>12</v>
      </c>
      <c r="E1613" s="25" t="s">
        <v>12905</v>
      </c>
      <c r="F1613" s="25" t="s">
        <v>12841</v>
      </c>
      <c r="G1613" s="3" t="s">
        <v>12817</v>
      </c>
      <c r="H1613" s="19" t="s">
        <v>12904</v>
      </c>
      <c r="I1613" s="3" t="s">
        <v>12820</v>
      </c>
      <c r="J1613" s="20" t="s">
        <v>13931</v>
      </c>
      <c r="K1613" s="20" t="s">
        <v>13932</v>
      </c>
      <c r="L1613" s="19" t="s">
        <v>962</v>
      </c>
      <c r="M1613" s="38">
        <f t="shared" si="49"/>
        <v>2.0620936280884266</v>
      </c>
      <c r="N1613" s="38">
        <f t="shared" si="50"/>
        <v>0.84606631989596881</v>
      </c>
      <c r="O1613" s="16">
        <v>18.456</v>
      </c>
      <c r="P1613" s="16">
        <v>15.615</v>
      </c>
      <c r="Q1613" s="16">
        <v>38.058</v>
      </c>
      <c r="R1613" s="3" t="s">
        <v>12840</v>
      </c>
      <c r="S1613" s="19" t="s">
        <v>15236</v>
      </c>
    </row>
    <row r="1614" spans="1:19">
      <c r="A1614" s="51" t="s">
        <v>10904</v>
      </c>
      <c r="B1614" s="51" t="s">
        <v>10905</v>
      </c>
      <c r="C1614" s="3" t="s">
        <v>15609</v>
      </c>
      <c r="D1614" s="25" t="s">
        <v>8223</v>
      </c>
      <c r="E1614" s="68" t="s">
        <v>8227</v>
      </c>
      <c r="F1614" s="25" t="s">
        <v>8182</v>
      </c>
      <c r="G1614" s="3" t="s">
        <v>8183</v>
      </c>
      <c r="H1614" s="149" t="s">
        <v>8226</v>
      </c>
      <c r="I1614" s="19"/>
      <c r="J1614" s="47" t="s">
        <v>9104</v>
      </c>
      <c r="K1614" s="47" t="s">
        <v>9105</v>
      </c>
      <c r="L1614" s="25" t="s">
        <v>962</v>
      </c>
      <c r="M1614" s="35">
        <f t="shared" si="49"/>
        <v>2.1122635923902719</v>
      </c>
      <c r="N1614" s="35">
        <f t="shared" si="50"/>
        <v>0.87049945820346963</v>
      </c>
      <c r="O1614" s="193">
        <v>17.903400000000001</v>
      </c>
      <c r="P1614" s="193">
        <v>15.584899999999999</v>
      </c>
      <c r="Q1614" s="193">
        <v>37.816699999999997</v>
      </c>
      <c r="R1614" s="3" t="s">
        <v>9384</v>
      </c>
      <c r="S1614" s="19" t="s">
        <v>9451</v>
      </c>
    </row>
    <row r="1615" spans="1:19">
      <c r="A1615" s="19" t="s">
        <v>10902</v>
      </c>
      <c r="B1615" s="19" t="s">
        <v>10905</v>
      </c>
      <c r="C1615" s="19" t="s">
        <v>15609</v>
      </c>
      <c r="D1615" s="25" t="s">
        <v>13395</v>
      </c>
      <c r="E1615" s="25" t="s">
        <v>13331</v>
      </c>
      <c r="F1615" s="25" t="s">
        <v>8097</v>
      </c>
      <c r="G1615" s="3" t="s">
        <v>91</v>
      </c>
      <c r="H1615" s="19"/>
      <c r="I1615" s="25" t="s">
        <v>13332</v>
      </c>
      <c r="J1615" s="20" t="s">
        <v>13393</v>
      </c>
      <c r="K1615" s="20" t="s">
        <v>13394</v>
      </c>
      <c r="L1615" s="25" t="s">
        <v>962</v>
      </c>
      <c r="M1615" s="38">
        <f t="shared" si="49"/>
        <v>2.1393821319231838</v>
      </c>
      <c r="N1615" s="38">
        <f t="shared" si="50"/>
        <v>0.87136097968271642</v>
      </c>
      <c r="O1615" s="16">
        <v>17.965</v>
      </c>
      <c r="P1615" s="16">
        <v>15.654</v>
      </c>
      <c r="Q1615" s="16">
        <v>38.433999999999997</v>
      </c>
      <c r="R1615" s="3" t="s">
        <v>13273</v>
      </c>
      <c r="S1615" s="19" t="s">
        <v>15250</v>
      </c>
    </row>
    <row r="1616" spans="1:19">
      <c r="A1616" s="19" t="s">
        <v>10904</v>
      </c>
      <c r="B1616" s="19" t="s">
        <v>10905</v>
      </c>
      <c r="C1616" s="19" t="s">
        <v>17020</v>
      </c>
      <c r="D1616" s="25" t="s">
        <v>12123</v>
      </c>
      <c r="E1616" s="25" t="s">
        <v>7201</v>
      </c>
      <c r="F1616" s="20" t="s">
        <v>15692</v>
      </c>
      <c r="G1616" s="19" t="s">
        <v>7128</v>
      </c>
      <c r="H1616" s="19"/>
      <c r="I1616" s="19" t="s">
        <v>7202</v>
      </c>
      <c r="J1616" s="20" t="s">
        <v>7203</v>
      </c>
      <c r="K1616" s="20" t="s">
        <v>7204</v>
      </c>
      <c r="L1616" s="20" t="s">
        <v>962</v>
      </c>
      <c r="M1616" s="38">
        <v>2.09592</v>
      </c>
      <c r="N1616" s="38">
        <v>0.84919999999999995</v>
      </c>
      <c r="O1616" s="16">
        <v>18.408000000000001</v>
      </c>
      <c r="P1616" s="16">
        <f>N1616*O1616</f>
        <v>15.6320736</v>
      </c>
      <c r="Q1616" s="16">
        <f>O1616*M1616</f>
        <v>38.581695360000005</v>
      </c>
      <c r="R1616" s="19" t="s">
        <v>36</v>
      </c>
      <c r="S1616" s="19" t="s">
        <v>15298</v>
      </c>
    </row>
    <row r="1617" spans="1:19">
      <c r="A1617" s="19" t="s">
        <v>10902</v>
      </c>
      <c r="B1617" s="19" t="s">
        <v>10905</v>
      </c>
      <c r="C1617" s="19" t="s">
        <v>15609</v>
      </c>
      <c r="D1617" s="25" t="s">
        <v>10917</v>
      </c>
      <c r="E1617" s="25"/>
      <c r="F1617" s="20" t="s">
        <v>8097</v>
      </c>
      <c r="G1617" s="19" t="s">
        <v>4083</v>
      </c>
      <c r="H1617" s="19">
        <v>8</v>
      </c>
      <c r="I1617" s="19" t="s">
        <v>4084</v>
      </c>
      <c r="J1617" s="20" t="s">
        <v>4085</v>
      </c>
      <c r="K1617" s="20" t="s">
        <v>4086</v>
      </c>
      <c r="L1617" s="20" t="s">
        <v>962</v>
      </c>
      <c r="M1617" s="38">
        <v>2.083975637</v>
      </c>
      <c r="N1617" s="38">
        <v>0.84342154899999999</v>
      </c>
      <c r="O1617" s="16">
        <v>18.553000000000001</v>
      </c>
      <c r="P1617" s="16">
        <v>15.648</v>
      </c>
      <c r="Q1617" s="16">
        <v>38.664000000000001</v>
      </c>
      <c r="R1617" s="19" t="s">
        <v>9422</v>
      </c>
      <c r="S1617" s="19" t="s">
        <v>9470</v>
      </c>
    </row>
    <row r="1618" spans="1:19">
      <c r="A1618" s="19" t="s">
        <v>10902</v>
      </c>
      <c r="B1618" s="19" t="s">
        <v>10905</v>
      </c>
      <c r="C1618" s="19" t="s">
        <v>15609</v>
      </c>
      <c r="D1618" s="25" t="s">
        <v>10917</v>
      </c>
      <c r="E1618" s="25"/>
      <c r="F1618" s="20" t="s">
        <v>8097</v>
      </c>
      <c r="G1618" s="19" t="s">
        <v>4083</v>
      </c>
      <c r="H1618" s="19">
        <v>8</v>
      </c>
      <c r="I1618" s="19" t="s">
        <v>4084</v>
      </c>
      <c r="J1618" s="20" t="s">
        <v>4085</v>
      </c>
      <c r="K1618" s="20" t="s">
        <v>4086</v>
      </c>
      <c r="L1618" s="20" t="s">
        <v>962</v>
      </c>
      <c r="M1618" s="38">
        <v>2.0830379200000002</v>
      </c>
      <c r="N1618" s="38">
        <v>0.84069180399999999</v>
      </c>
      <c r="O1618" s="16">
        <v>18.617999999999999</v>
      </c>
      <c r="P1618" s="16">
        <v>15.651999999999999</v>
      </c>
      <c r="Q1618" s="16">
        <v>38.781999999999996</v>
      </c>
      <c r="R1618" s="19" t="s">
        <v>9422</v>
      </c>
      <c r="S1618" s="19" t="s">
        <v>9470</v>
      </c>
    </row>
    <row r="1619" spans="1:19">
      <c r="A1619" s="19" t="s">
        <v>10902</v>
      </c>
      <c r="B1619" s="19" t="s">
        <v>10905</v>
      </c>
      <c r="C1619" s="19" t="s">
        <v>15609</v>
      </c>
      <c r="D1619" s="3" t="s">
        <v>7956</v>
      </c>
      <c r="E1619" s="25"/>
      <c r="F1619" s="20" t="s">
        <v>8097</v>
      </c>
      <c r="G1619" s="19" t="s">
        <v>7957</v>
      </c>
      <c r="H1619" s="19">
        <v>4</v>
      </c>
      <c r="I1619" s="19" t="s">
        <v>7976</v>
      </c>
      <c r="J1619" s="20" t="s">
        <v>7969</v>
      </c>
      <c r="K1619" s="20" t="s">
        <v>7970</v>
      </c>
      <c r="L1619" s="19" t="s">
        <v>962</v>
      </c>
      <c r="M1619" s="38">
        <v>2.084471449</v>
      </c>
      <c r="N1619" s="38">
        <v>0.84245617799999994</v>
      </c>
      <c r="O1619" s="16">
        <v>18.597999999999999</v>
      </c>
      <c r="P1619" s="16">
        <v>15.667999999999999</v>
      </c>
      <c r="Q1619" s="16">
        <v>38.767000000000003</v>
      </c>
      <c r="R1619" s="19" t="s">
        <v>4070</v>
      </c>
      <c r="S1619" s="19" t="s">
        <v>9470</v>
      </c>
    </row>
    <row r="1620" spans="1:19">
      <c r="A1620" s="19" t="s">
        <v>10902</v>
      </c>
      <c r="B1620" s="19" t="s">
        <v>10905</v>
      </c>
      <c r="C1620" s="19" t="s">
        <v>15609</v>
      </c>
      <c r="D1620" s="3" t="s">
        <v>7956</v>
      </c>
      <c r="E1620" s="25"/>
      <c r="F1620" s="20" t="s">
        <v>8097</v>
      </c>
      <c r="G1620" s="19" t="s">
        <v>7957</v>
      </c>
      <c r="H1620" s="19">
        <v>4</v>
      </c>
      <c r="I1620" s="19" t="s">
        <v>7977</v>
      </c>
      <c r="J1620" s="20" t="s">
        <v>7969</v>
      </c>
      <c r="K1620" s="20" t="s">
        <v>7970</v>
      </c>
      <c r="L1620" s="19" t="s">
        <v>962</v>
      </c>
      <c r="M1620" s="38">
        <v>2.0844812739999998</v>
      </c>
      <c r="N1620" s="38">
        <v>0.84249892400000004</v>
      </c>
      <c r="O1620" s="16">
        <v>18.584</v>
      </c>
      <c r="P1620" s="16">
        <v>15.657</v>
      </c>
      <c r="Q1620" s="16">
        <v>38.738</v>
      </c>
      <c r="R1620" s="19" t="s">
        <v>4070</v>
      </c>
      <c r="S1620" s="19" t="s">
        <v>9470</v>
      </c>
    </row>
    <row r="1621" spans="1:19">
      <c r="A1621" s="19" t="s">
        <v>10904</v>
      </c>
      <c r="B1621" s="19" t="s">
        <v>10905</v>
      </c>
      <c r="C1621" s="19" t="s">
        <v>15609</v>
      </c>
      <c r="D1621" s="25" t="s">
        <v>11223</v>
      </c>
      <c r="E1621" s="25" t="s">
        <v>11192</v>
      </c>
      <c r="F1621" s="25" t="s">
        <v>926</v>
      </c>
      <c r="G1621" s="3" t="s">
        <v>11222</v>
      </c>
      <c r="H1621" s="19" t="s">
        <v>11171</v>
      </c>
      <c r="I1621" s="25" t="s">
        <v>11221</v>
      </c>
      <c r="J1621" s="25" t="s">
        <v>11723</v>
      </c>
      <c r="K1621" s="25" t="s">
        <v>11724</v>
      </c>
      <c r="L1621" s="20" t="s">
        <v>962</v>
      </c>
      <c r="M1621" s="35">
        <f>Q1621/O1621</f>
        <v>2.2507977026164649</v>
      </c>
      <c r="N1621" s="35">
        <f>P1621/O1621</f>
        <v>0.97913209955328651</v>
      </c>
      <c r="O1621" s="16">
        <v>15.67</v>
      </c>
      <c r="P1621" s="16">
        <v>15.343</v>
      </c>
      <c r="Q1621" s="16">
        <v>35.270000000000003</v>
      </c>
      <c r="R1621" s="3" t="s">
        <v>11217</v>
      </c>
      <c r="S1621" s="19" t="s">
        <v>15302</v>
      </c>
    </row>
    <row r="1622" spans="1:19">
      <c r="A1622" s="19" t="s">
        <v>10904</v>
      </c>
      <c r="B1622" s="19" t="s">
        <v>10905</v>
      </c>
      <c r="C1622" s="19" t="s">
        <v>15609</v>
      </c>
      <c r="D1622" s="25" t="s">
        <v>11223</v>
      </c>
      <c r="E1622" s="25" t="s">
        <v>11192</v>
      </c>
      <c r="F1622" s="25" t="s">
        <v>926</v>
      </c>
      <c r="G1622" s="3" t="s">
        <v>11222</v>
      </c>
      <c r="H1622" s="19" t="s">
        <v>11171</v>
      </c>
      <c r="I1622" s="25" t="s">
        <v>11219</v>
      </c>
      <c r="J1622" s="25" t="s">
        <v>11723</v>
      </c>
      <c r="K1622" s="25" t="s">
        <v>11724</v>
      </c>
      <c r="L1622" s="20" t="s">
        <v>962</v>
      </c>
      <c r="M1622" s="35">
        <f>Q1622/O1622</f>
        <v>2.2492502073894456</v>
      </c>
      <c r="N1622" s="35">
        <f>P1622/O1622</f>
        <v>0.97887818263033632</v>
      </c>
      <c r="O1622" s="16">
        <v>15.670999999999999</v>
      </c>
      <c r="P1622" s="16">
        <v>15.34</v>
      </c>
      <c r="Q1622" s="16">
        <v>35.247999999999998</v>
      </c>
      <c r="R1622" s="3" t="s">
        <v>11217</v>
      </c>
      <c r="S1622" s="19" t="s">
        <v>15302</v>
      </c>
    </row>
    <row r="1623" spans="1:19">
      <c r="A1623" s="19" t="s">
        <v>10904</v>
      </c>
      <c r="B1623" s="19" t="s">
        <v>10905</v>
      </c>
      <c r="C1623" s="19" t="s">
        <v>15609</v>
      </c>
      <c r="D1623" s="25" t="s">
        <v>11223</v>
      </c>
      <c r="E1623" s="25" t="s">
        <v>11192</v>
      </c>
      <c r="F1623" s="25" t="s">
        <v>926</v>
      </c>
      <c r="G1623" s="3" t="s">
        <v>11222</v>
      </c>
      <c r="H1623" s="19" t="s">
        <v>11171</v>
      </c>
      <c r="I1623" s="25" t="s">
        <v>11220</v>
      </c>
      <c r="J1623" s="25" t="s">
        <v>11723</v>
      </c>
      <c r="K1623" s="25" t="s">
        <v>11724</v>
      </c>
      <c r="L1623" s="20" t="s">
        <v>962</v>
      </c>
      <c r="M1623" s="35">
        <f>Q1623/O1623</f>
        <v>2.2483572567783092</v>
      </c>
      <c r="N1623" s="35">
        <f>P1623/O1623</f>
        <v>0.97843700159489622</v>
      </c>
      <c r="O1623" s="16">
        <v>15.675000000000001</v>
      </c>
      <c r="P1623" s="16">
        <v>15.337</v>
      </c>
      <c r="Q1623" s="16">
        <v>35.243000000000002</v>
      </c>
      <c r="R1623" s="3" t="s">
        <v>11217</v>
      </c>
      <c r="S1623" s="19" t="s">
        <v>15302</v>
      </c>
    </row>
    <row r="1624" spans="1:19">
      <c r="A1624" s="3" t="s">
        <v>17393</v>
      </c>
      <c r="B1624" s="19" t="s">
        <v>10905</v>
      </c>
      <c r="C1624" s="19" t="s">
        <v>15609</v>
      </c>
      <c r="D1624" s="3"/>
      <c r="E1624" s="25" t="s">
        <v>128</v>
      </c>
      <c r="F1624" s="20" t="s">
        <v>15711</v>
      </c>
      <c r="G1624" s="19"/>
      <c r="H1624" s="19"/>
      <c r="I1624" s="19" t="s">
        <v>127</v>
      </c>
      <c r="J1624" s="20" t="s">
        <v>117</v>
      </c>
      <c r="K1624" s="20" t="s">
        <v>118</v>
      </c>
      <c r="L1624" s="20" t="s">
        <v>962</v>
      </c>
      <c r="M1624" s="38">
        <v>2.0831</v>
      </c>
      <c r="N1624" s="38">
        <v>0.83679999999999999</v>
      </c>
      <c r="O1624" s="16">
        <v>18.753</v>
      </c>
      <c r="P1624" s="16">
        <v>15.693072989999999</v>
      </c>
      <c r="Q1624" s="16">
        <v>39.063999240000001</v>
      </c>
      <c r="R1624" s="19" t="s">
        <v>15714</v>
      </c>
      <c r="S1624" s="19" t="s">
        <v>10785</v>
      </c>
    </row>
    <row r="1625" spans="1:19">
      <c r="A1625" s="3" t="s">
        <v>17393</v>
      </c>
      <c r="B1625" s="19" t="s">
        <v>10905</v>
      </c>
      <c r="C1625" s="19" t="s">
        <v>15609</v>
      </c>
      <c r="D1625" s="20"/>
      <c r="E1625" s="25" t="s">
        <v>126</v>
      </c>
      <c r="F1625" s="20" t="s">
        <v>15711</v>
      </c>
      <c r="G1625" s="19"/>
      <c r="H1625" s="19"/>
      <c r="I1625" s="19" t="s">
        <v>127</v>
      </c>
      <c r="J1625" s="20" t="s">
        <v>117</v>
      </c>
      <c r="K1625" s="20" t="s">
        <v>118</v>
      </c>
      <c r="L1625" s="20" t="s">
        <v>962</v>
      </c>
      <c r="M1625" s="38">
        <v>2.0842000000000001</v>
      </c>
      <c r="N1625" s="38">
        <v>0.83709999999999996</v>
      </c>
      <c r="O1625" s="16">
        <v>18.765000000000001</v>
      </c>
      <c r="P1625" s="16">
        <v>15.707993849999999</v>
      </c>
      <c r="Q1625" s="16">
        <v>39.110013000000002</v>
      </c>
      <c r="R1625" s="19" t="s">
        <v>15714</v>
      </c>
      <c r="S1625" s="19" t="s">
        <v>10785</v>
      </c>
    </row>
    <row r="1626" spans="1:19">
      <c r="A1626" s="3" t="s">
        <v>17393</v>
      </c>
      <c r="B1626" s="19" t="s">
        <v>10905</v>
      </c>
      <c r="C1626" s="19" t="s">
        <v>15609</v>
      </c>
      <c r="D1626" s="25"/>
      <c r="E1626" s="25">
        <v>65226</v>
      </c>
      <c r="F1626" s="20" t="s">
        <v>913</v>
      </c>
      <c r="G1626" s="19" t="s">
        <v>914</v>
      </c>
      <c r="H1626" s="19"/>
      <c r="I1626" s="19" t="s">
        <v>914</v>
      </c>
      <c r="J1626" s="20" t="s">
        <v>915</v>
      </c>
      <c r="K1626" s="20" t="s">
        <v>916</v>
      </c>
      <c r="L1626" s="20" t="s">
        <v>962</v>
      </c>
      <c r="M1626" s="38">
        <v>1.7675422059999999</v>
      </c>
      <c r="N1626" s="38">
        <v>0.68468015599999998</v>
      </c>
      <c r="O1626" s="16">
        <v>23.870999999999999</v>
      </c>
      <c r="P1626" s="16">
        <v>16.344000000000001</v>
      </c>
      <c r="Q1626" s="16">
        <v>42.192999999999998</v>
      </c>
      <c r="R1626" s="19" t="s">
        <v>9378</v>
      </c>
      <c r="S1626" s="19" t="s">
        <v>10792</v>
      </c>
    </row>
    <row r="1627" spans="1:19">
      <c r="A1627" s="3" t="s">
        <v>17393</v>
      </c>
      <c r="B1627" s="19" t="s">
        <v>10905</v>
      </c>
      <c r="C1627" s="19" t="s">
        <v>15609</v>
      </c>
      <c r="D1627" s="20"/>
      <c r="E1627" s="25">
        <v>65202</v>
      </c>
      <c r="F1627" s="20" t="s">
        <v>913</v>
      </c>
      <c r="G1627" s="19" t="s">
        <v>914</v>
      </c>
      <c r="H1627" s="19"/>
      <c r="I1627" s="19" t="s">
        <v>914</v>
      </c>
      <c r="J1627" s="20" t="s">
        <v>915</v>
      </c>
      <c r="K1627" s="20" t="s">
        <v>916</v>
      </c>
      <c r="L1627" s="20" t="s">
        <v>962</v>
      </c>
      <c r="M1627" s="38">
        <v>1.819993025</v>
      </c>
      <c r="N1627" s="38">
        <v>0.707559508</v>
      </c>
      <c r="O1627" s="16">
        <v>22.937999999999999</v>
      </c>
      <c r="P1627" s="16">
        <v>16.23</v>
      </c>
      <c r="Q1627" s="16">
        <v>41.747</v>
      </c>
      <c r="R1627" s="19" t="s">
        <v>9378</v>
      </c>
      <c r="S1627" s="19" t="s">
        <v>10792</v>
      </c>
    </row>
    <row r="1628" spans="1:19">
      <c r="A1628" s="3" t="s">
        <v>17393</v>
      </c>
      <c r="B1628" s="19" t="s">
        <v>10905</v>
      </c>
      <c r="C1628" s="19" t="s">
        <v>15609</v>
      </c>
      <c r="D1628" s="25"/>
      <c r="E1628" s="25">
        <v>65210</v>
      </c>
      <c r="F1628" s="20" t="s">
        <v>913</v>
      </c>
      <c r="G1628" s="19" t="s">
        <v>914</v>
      </c>
      <c r="H1628" s="19"/>
      <c r="I1628" s="19" t="s">
        <v>914</v>
      </c>
      <c r="J1628" s="20" t="s">
        <v>915</v>
      </c>
      <c r="K1628" s="20" t="s">
        <v>916</v>
      </c>
      <c r="L1628" s="20" t="s">
        <v>962</v>
      </c>
      <c r="M1628" s="38">
        <v>1.841321215</v>
      </c>
      <c r="N1628" s="38">
        <v>0.71722456199999995</v>
      </c>
      <c r="O1628" s="16">
        <v>22.555</v>
      </c>
      <c r="P1628" s="16">
        <v>16.177</v>
      </c>
      <c r="Q1628" s="16">
        <v>41.530999999999999</v>
      </c>
      <c r="R1628" s="19" t="s">
        <v>9378</v>
      </c>
      <c r="S1628" s="19" t="s">
        <v>10792</v>
      </c>
    </row>
    <row r="1629" spans="1:19">
      <c r="A1629" s="3" t="s">
        <v>17393</v>
      </c>
      <c r="B1629" s="19" t="s">
        <v>10905</v>
      </c>
      <c r="C1629" s="19" t="s">
        <v>15609</v>
      </c>
      <c r="D1629" s="25"/>
      <c r="E1629" s="25">
        <v>65204</v>
      </c>
      <c r="F1629" s="20" t="s">
        <v>913</v>
      </c>
      <c r="G1629" s="19" t="s">
        <v>914</v>
      </c>
      <c r="H1629" s="19"/>
      <c r="I1629" s="19" t="s">
        <v>914</v>
      </c>
      <c r="J1629" s="20" t="s">
        <v>915</v>
      </c>
      <c r="K1629" s="20" t="s">
        <v>916</v>
      </c>
      <c r="L1629" s="20" t="s">
        <v>962</v>
      </c>
      <c r="M1629" s="38">
        <v>1.850711006</v>
      </c>
      <c r="N1629" s="38">
        <v>0.72072393300000004</v>
      </c>
      <c r="O1629" s="16">
        <v>22.433</v>
      </c>
      <c r="P1629" s="16">
        <v>16.167999999999999</v>
      </c>
      <c r="Q1629" s="16">
        <v>41.517000000000003</v>
      </c>
      <c r="R1629" s="19" t="s">
        <v>9378</v>
      </c>
      <c r="S1629" s="19" t="s">
        <v>10792</v>
      </c>
    </row>
    <row r="1630" spans="1:19">
      <c r="A1630" s="3" t="s">
        <v>17393</v>
      </c>
      <c r="B1630" s="19" t="s">
        <v>10905</v>
      </c>
      <c r="C1630" s="19" t="s">
        <v>15609</v>
      </c>
      <c r="D1630" s="20"/>
      <c r="E1630" s="25">
        <v>64175</v>
      </c>
      <c r="F1630" s="20" t="s">
        <v>913</v>
      </c>
      <c r="G1630" s="19" t="s">
        <v>914</v>
      </c>
      <c r="H1630" s="19"/>
      <c r="I1630" s="19" t="s">
        <v>914</v>
      </c>
      <c r="J1630" s="20" t="s">
        <v>915</v>
      </c>
      <c r="K1630" s="20" t="s">
        <v>916</v>
      </c>
      <c r="L1630" s="20" t="s">
        <v>962</v>
      </c>
      <c r="M1630" s="38">
        <v>1.8651011850000001</v>
      </c>
      <c r="N1630" s="38">
        <v>0.72668679899999999</v>
      </c>
      <c r="O1630" s="16">
        <v>22.187000000000001</v>
      </c>
      <c r="P1630" s="16">
        <v>16.123000000000001</v>
      </c>
      <c r="Q1630" s="16">
        <v>41.381</v>
      </c>
      <c r="R1630" s="19" t="s">
        <v>9378</v>
      </c>
      <c r="S1630" s="19" t="s">
        <v>10792</v>
      </c>
    </row>
    <row r="1631" spans="1:19">
      <c r="A1631" s="3" t="s">
        <v>17393</v>
      </c>
      <c r="B1631" s="19" t="s">
        <v>10905</v>
      </c>
      <c r="C1631" s="19" t="s">
        <v>15609</v>
      </c>
      <c r="D1631" s="20"/>
      <c r="E1631" s="25" t="s">
        <v>923</v>
      </c>
      <c r="F1631" s="20" t="s">
        <v>913</v>
      </c>
      <c r="G1631" s="19" t="s">
        <v>914</v>
      </c>
      <c r="H1631" s="19"/>
      <c r="I1631" s="19" t="s">
        <v>914</v>
      </c>
      <c r="J1631" s="20" t="s">
        <v>915</v>
      </c>
      <c r="K1631" s="20" t="s">
        <v>916</v>
      </c>
      <c r="L1631" s="20" t="s">
        <v>962</v>
      </c>
      <c r="M1631" s="38">
        <v>1.8679525889999999</v>
      </c>
      <c r="N1631" s="38">
        <v>0.72693677000000001</v>
      </c>
      <c r="O1631" s="16">
        <v>22.189</v>
      </c>
      <c r="P1631" s="16">
        <v>16.13</v>
      </c>
      <c r="Q1631" s="16">
        <v>41.448</v>
      </c>
      <c r="R1631" s="19" t="s">
        <v>9378</v>
      </c>
      <c r="S1631" s="19" t="s">
        <v>10792</v>
      </c>
    </row>
    <row r="1632" spans="1:19">
      <c r="A1632" s="3" t="s">
        <v>17393</v>
      </c>
      <c r="B1632" s="19" t="s">
        <v>10905</v>
      </c>
      <c r="C1632" s="19" t="s">
        <v>17020</v>
      </c>
      <c r="D1632" s="20"/>
      <c r="E1632" s="25" t="s">
        <v>1439</v>
      </c>
      <c r="F1632" s="20" t="s">
        <v>1280</v>
      </c>
      <c r="G1632" s="19" t="s">
        <v>1293</v>
      </c>
      <c r="H1632" s="19"/>
      <c r="I1632" s="19" t="s">
        <v>1436</v>
      </c>
      <c r="J1632" s="20" t="s">
        <v>1437</v>
      </c>
      <c r="K1632" s="20" t="s">
        <v>1438</v>
      </c>
      <c r="L1632" s="20" t="s">
        <v>962</v>
      </c>
      <c r="M1632" s="38">
        <v>2.0828000000000002</v>
      </c>
      <c r="N1632" s="38">
        <v>0.84550000000000003</v>
      </c>
      <c r="O1632" s="16">
        <v>18.472999999999999</v>
      </c>
      <c r="P1632" s="16">
        <v>15.62</v>
      </c>
      <c r="Q1632" s="16">
        <v>38.47</v>
      </c>
      <c r="R1632" s="19" t="s">
        <v>9464</v>
      </c>
      <c r="S1632" s="19" t="s">
        <v>9465</v>
      </c>
    </row>
    <row r="1633" spans="1:19">
      <c r="A1633" s="3" t="s">
        <v>17393</v>
      </c>
      <c r="B1633" s="19" t="s">
        <v>10905</v>
      </c>
      <c r="C1633" s="19" t="s">
        <v>17020</v>
      </c>
      <c r="D1633" s="20"/>
      <c r="E1633" s="25" t="s">
        <v>1440</v>
      </c>
      <c r="F1633" s="20" t="s">
        <v>1280</v>
      </c>
      <c r="G1633" s="19" t="s">
        <v>1293</v>
      </c>
      <c r="H1633" s="19"/>
      <c r="I1633" s="19" t="s">
        <v>1436</v>
      </c>
      <c r="J1633" s="20" t="s">
        <v>1437</v>
      </c>
      <c r="K1633" s="20" t="s">
        <v>1438</v>
      </c>
      <c r="L1633" s="20" t="s">
        <v>962</v>
      </c>
      <c r="M1633" s="38">
        <v>2.0828000000000002</v>
      </c>
      <c r="N1633" s="38">
        <v>0.84530000000000005</v>
      </c>
      <c r="O1633" s="16">
        <v>18.48</v>
      </c>
      <c r="P1633" s="16">
        <v>15.622</v>
      </c>
      <c r="Q1633" s="16">
        <v>38.49</v>
      </c>
      <c r="R1633" s="19" t="s">
        <v>9464</v>
      </c>
      <c r="S1633" s="19" t="s">
        <v>9465</v>
      </c>
    </row>
    <row r="1634" spans="1:19">
      <c r="A1634" s="3" t="s">
        <v>17393</v>
      </c>
      <c r="B1634" s="19" t="s">
        <v>10905</v>
      </c>
      <c r="C1634" s="19" t="s">
        <v>17020</v>
      </c>
      <c r="D1634" s="20"/>
      <c r="E1634" s="25">
        <v>1646</v>
      </c>
      <c r="F1634" s="47" t="s">
        <v>1280</v>
      </c>
      <c r="G1634" s="19" t="s">
        <v>1399</v>
      </c>
      <c r="H1634" s="19"/>
      <c r="I1634" s="19" t="s">
        <v>1671</v>
      </c>
      <c r="J1634" s="20" t="s">
        <v>1672</v>
      </c>
      <c r="K1634" s="20" t="s">
        <v>1673</v>
      </c>
      <c r="L1634" s="20" t="s">
        <v>962</v>
      </c>
      <c r="M1634" s="38">
        <v>2.0825999999999998</v>
      </c>
      <c r="N1634" s="38">
        <v>0.84640000000000004</v>
      </c>
      <c r="O1634" s="16">
        <v>18.45</v>
      </c>
      <c r="P1634" s="16">
        <v>15.617000000000001</v>
      </c>
      <c r="Q1634" s="16">
        <v>38.42</v>
      </c>
      <c r="R1634" s="19" t="s">
        <v>9464</v>
      </c>
      <c r="S1634" s="19" t="s">
        <v>9465</v>
      </c>
    </row>
    <row r="1635" spans="1:19">
      <c r="A1635" s="3" t="s">
        <v>17393</v>
      </c>
      <c r="B1635" s="19" t="s">
        <v>10905</v>
      </c>
      <c r="C1635" s="19" t="s">
        <v>17020</v>
      </c>
      <c r="D1635" s="20"/>
      <c r="E1635" s="25" t="s">
        <v>7340</v>
      </c>
      <c r="F1635" s="20" t="s">
        <v>15693</v>
      </c>
      <c r="G1635" s="19" t="s">
        <v>7311</v>
      </c>
      <c r="H1635" s="19" t="s">
        <v>7341</v>
      </c>
      <c r="I1635" s="19" t="s">
        <v>7342</v>
      </c>
      <c r="J1635" s="20" t="s">
        <v>7343</v>
      </c>
      <c r="K1635" s="20" t="s">
        <v>7344</v>
      </c>
      <c r="L1635" s="20" t="s">
        <v>962</v>
      </c>
      <c r="M1635" s="38">
        <v>2.0937999999999999</v>
      </c>
      <c r="N1635" s="38">
        <v>0.85385</v>
      </c>
      <c r="O1635" s="16">
        <v>18.311</v>
      </c>
      <c r="P1635" s="16">
        <v>15.635</v>
      </c>
      <c r="Q1635" s="16">
        <v>38.340000000000003</v>
      </c>
      <c r="R1635" s="19" t="s">
        <v>36</v>
      </c>
      <c r="S1635" s="19" t="s">
        <v>15298</v>
      </c>
    </row>
    <row r="1636" spans="1:19">
      <c r="A1636" s="3" t="s">
        <v>17393</v>
      </c>
      <c r="B1636" s="19" t="s">
        <v>10905</v>
      </c>
      <c r="C1636" s="19" t="s">
        <v>17020</v>
      </c>
      <c r="D1636" s="20"/>
      <c r="E1636" s="25" t="s">
        <v>6950</v>
      </c>
      <c r="F1636" s="20" t="s">
        <v>15693</v>
      </c>
      <c r="G1636" s="19" t="s">
        <v>6882</v>
      </c>
      <c r="H1636" s="19"/>
      <c r="I1636" s="19" t="s">
        <v>6951</v>
      </c>
      <c r="J1636" s="20" t="s">
        <v>6952</v>
      </c>
      <c r="K1636" s="20" t="s">
        <v>6953</v>
      </c>
      <c r="L1636" s="20" t="s">
        <v>962</v>
      </c>
      <c r="M1636" s="38">
        <v>2.0930200000000001</v>
      </c>
      <c r="N1636" s="38">
        <v>0.85321999999999998</v>
      </c>
      <c r="O1636" s="16">
        <v>18.306999999999999</v>
      </c>
      <c r="P1636" s="16">
        <v>15.62</v>
      </c>
      <c r="Q1636" s="16">
        <v>38.317</v>
      </c>
      <c r="R1636" s="19" t="s">
        <v>36</v>
      </c>
      <c r="S1636" s="19" t="s">
        <v>15298</v>
      </c>
    </row>
    <row r="1637" spans="1:19">
      <c r="A1637" s="3" t="s">
        <v>17393</v>
      </c>
      <c r="B1637" s="19" t="s">
        <v>10905</v>
      </c>
      <c r="C1637" s="19" t="s">
        <v>17020</v>
      </c>
      <c r="D1637" s="20"/>
      <c r="E1637" s="25" t="s">
        <v>114</v>
      </c>
      <c r="F1637" s="20" t="s">
        <v>8097</v>
      </c>
      <c r="G1637" s="19" t="s">
        <v>33</v>
      </c>
      <c r="H1637" s="19" t="s">
        <v>115</v>
      </c>
      <c r="I1637" s="19" t="s">
        <v>116</v>
      </c>
      <c r="J1637" s="20" t="s">
        <v>117</v>
      </c>
      <c r="K1637" s="20" t="s">
        <v>118</v>
      </c>
      <c r="L1637" s="20" t="s">
        <v>962</v>
      </c>
      <c r="M1637" s="38">
        <v>2.07742</v>
      </c>
      <c r="N1637" s="38">
        <v>0.83577999999999997</v>
      </c>
      <c r="O1637" s="16">
        <v>18.724</v>
      </c>
      <c r="P1637" s="16">
        <v>15.648999999999999</v>
      </c>
      <c r="Q1637" s="16">
        <v>38.898000000000003</v>
      </c>
      <c r="R1637" s="19" t="s">
        <v>36</v>
      </c>
      <c r="S1637" s="19" t="s">
        <v>15298</v>
      </c>
    </row>
    <row r="1638" spans="1:19">
      <c r="A1638" s="3" t="s">
        <v>17393</v>
      </c>
      <c r="B1638" s="19" t="s">
        <v>10905</v>
      </c>
      <c r="C1638" s="19" t="s">
        <v>17020</v>
      </c>
      <c r="D1638" s="20"/>
      <c r="E1638" s="25" t="s">
        <v>123</v>
      </c>
      <c r="F1638" s="20" t="s">
        <v>8097</v>
      </c>
      <c r="G1638" s="19" t="s">
        <v>33</v>
      </c>
      <c r="H1638" s="19" t="s">
        <v>121</v>
      </c>
      <c r="I1638" s="19" t="s">
        <v>116</v>
      </c>
      <c r="J1638" s="20" t="s">
        <v>117</v>
      </c>
      <c r="K1638" s="20" t="s">
        <v>118</v>
      </c>
      <c r="L1638" s="20" t="s">
        <v>962</v>
      </c>
      <c r="M1638" s="38">
        <v>2.0800200000000002</v>
      </c>
      <c r="N1638" s="38">
        <v>0.83657000000000004</v>
      </c>
      <c r="O1638" s="16">
        <v>18.713000000000001</v>
      </c>
      <c r="P1638" s="16">
        <v>15.654999999999999</v>
      </c>
      <c r="Q1638" s="16">
        <v>38.923000000000002</v>
      </c>
      <c r="R1638" s="19" t="s">
        <v>36</v>
      </c>
      <c r="S1638" s="19" t="s">
        <v>15298</v>
      </c>
    </row>
    <row r="1639" spans="1:19">
      <c r="A1639" s="3" t="s">
        <v>17393</v>
      </c>
      <c r="B1639" s="19" t="s">
        <v>10905</v>
      </c>
      <c r="C1639" s="19" t="s">
        <v>17020</v>
      </c>
      <c r="D1639" s="20"/>
      <c r="E1639" s="25" t="s">
        <v>120</v>
      </c>
      <c r="F1639" s="20" t="s">
        <v>8097</v>
      </c>
      <c r="G1639" s="19" t="s">
        <v>33</v>
      </c>
      <c r="H1639" s="19" t="s">
        <v>121</v>
      </c>
      <c r="I1639" s="19" t="s">
        <v>116</v>
      </c>
      <c r="J1639" s="20" t="s">
        <v>117</v>
      </c>
      <c r="K1639" s="20" t="s">
        <v>118</v>
      </c>
      <c r="L1639" s="20" t="s">
        <v>962</v>
      </c>
      <c r="M1639" s="38">
        <v>2.0794800000000002</v>
      </c>
      <c r="N1639" s="38">
        <v>0.83606000000000003</v>
      </c>
      <c r="O1639" s="16">
        <v>18.728999999999999</v>
      </c>
      <c r="P1639" s="16">
        <v>15.659000000000001</v>
      </c>
      <c r="Q1639" s="16">
        <v>38.947000000000003</v>
      </c>
      <c r="R1639" s="19" t="s">
        <v>36</v>
      </c>
      <c r="S1639" s="19" t="s">
        <v>15298</v>
      </c>
    </row>
    <row r="1640" spans="1:19">
      <c r="A1640" s="3" t="s">
        <v>17393</v>
      </c>
      <c r="B1640" s="19" t="s">
        <v>10905</v>
      </c>
      <c r="C1640" s="19" t="s">
        <v>17020</v>
      </c>
      <c r="D1640" s="20"/>
      <c r="E1640" s="25" t="s">
        <v>122</v>
      </c>
      <c r="F1640" s="20" t="s">
        <v>8097</v>
      </c>
      <c r="G1640" s="19" t="s">
        <v>33</v>
      </c>
      <c r="H1640" s="19" t="s">
        <v>121</v>
      </c>
      <c r="I1640" s="19" t="s">
        <v>116</v>
      </c>
      <c r="J1640" s="20" t="s">
        <v>117</v>
      </c>
      <c r="K1640" s="20" t="s">
        <v>118</v>
      </c>
      <c r="L1640" s="20" t="s">
        <v>962</v>
      </c>
      <c r="M1640" s="38">
        <v>2.0798899999999998</v>
      </c>
      <c r="N1640" s="38">
        <v>0.83658999999999994</v>
      </c>
      <c r="O1640" s="16">
        <v>18.722000000000001</v>
      </c>
      <c r="P1640" s="16">
        <v>15.663</v>
      </c>
      <c r="Q1640" s="16">
        <v>38.94</v>
      </c>
      <c r="R1640" s="19" t="s">
        <v>36</v>
      </c>
      <c r="S1640" s="19" t="s">
        <v>15298</v>
      </c>
    </row>
    <row r="1641" spans="1:19">
      <c r="A1641" s="3" t="s">
        <v>17393</v>
      </c>
      <c r="B1641" s="19" t="s">
        <v>10905</v>
      </c>
      <c r="C1641" s="19" t="s">
        <v>17020</v>
      </c>
      <c r="D1641" s="20"/>
      <c r="E1641" s="25" t="s">
        <v>119</v>
      </c>
      <c r="F1641" s="20" t="s">
        <v>8097</v>
      </c>
      <c r="G1641" s="19" t="s">
        <v>33</v>
      </c>
      <c r="H1641" s="19" t="s">
        <v>115</v>
      </c>
      <c r="I1641" s="19" t="s">
        <v>116</v>
      </c>
      <c r="J1641" s="20" t="s">
        <v>117</v>
      </c>
      <c r="K1641" s="20" t="s">
        <v>118</v>
      </c>
      <c r="L1641" s="20" t="s">
        <v>962</v>
      </c>
      <c r="M1641" s="38">
        <v>2.08006</v>
      </c>
      <c r="N1641" s="38">
        <v>0.83679000000000003</v>
      </c>
      <c r="O1641" s="16">
        <v>18.725000000000001</v>
      </c>
      <c r="P1641" s="16">
        <v>15.669</v>
      </c>
      <c r="Q1641" s="16">
        <v>38.948999999999998</v>
      </c>
      <c r="R1641" s="19" t="s">
        <v>36</v>
      </c>
      <c r="S1641" s="19" t="s">
        <v>15298</v>
      </c>
    </row>
    <row r="1642" spans="1:19">
      <c r="A1642" s="3" t="s">
        <v>17393</v>
      </c>
      <c r="B1642" s="19" t="s">
        <v>10905</v>
      </c>
      <c r="C1642" s="19" t="s">
        <v>17020</v>
      </c>
      <c r="D1642" s="20"/>
      <c r="E1642" s="25" t="s">
        <v>124</v>
      </c>
      <c r="F1642" s="20" t="s">
        <v>8097</v>
      </c>
      <c r="G1642" s="19" t="s">
        <v>33</v>
      </c>
      <c r="H1642" s="19" t="s">
        <v>121</v>
      </c>
      <c r="I1642" s="19" t="s">
        <v>116</v>
      </c>
      <c r="J1642" s="20" t="s">
        <v>117</v>
      </c>
      <c r="K1642" s="20" t="s">
        <v>118</v>
      </c>
      <c r="L1642" s="20" t="s">
        <v>962</v>
      </c>
      <c r="M1642" s="38">
        <v>2.0806399999999998</v>
      </c>
      <c r="N1642" s="38">
        <v>0.83645999999999998</v>
      </c>
      <c r="O1642" s="16">
        <v>18.731999999999999</v>
      </c>
      <c r="P1642" s="16">
        <v>15.669</v>
      </c>
      <c r="Q1642" s="16">
        <v>38.975000000000001</v>
      </c>
      <c r="R1642" s="19" t="s">
        <v>36</v>
      </c>
      <c r="S1642" s="19" t="s">
        <v>15298</v>
      </c>
    </row>
    <row r="1643" spans="1:19">
      <c r="A1643" s="3" t="s">
        <v>17393</v>
      </c>
      <c r="B1643" s="19" t="s">
        <v>10905</v>
      </c>
      <c r="C1643" s="19" t="s">
        <v>17020</v>
      </c>
      <c r="D1643" s="20"/>
      <c r="E1643" s="25" t="s">
        <v>125</v>
      </c>
      <c r="F1643" s="20" t="s">
        <v>8097</v>
      </c>
      <c r="G1643" s="19" t="s">
        <v>33</v>
      </c>
      <c r="H1643" s="19" t="s">
        <v>121</v>
      </c>
      <c r="I1643" s="19" t="s">
        <v>116</v>
      </c>
      <c r="J1643" s="20" t="s">
        <v>117</v>
      </c>
      <c r="K1643" s="20" t="s">
        <v>118</v>
      </c>
      <c r="L1643" s="20" t="s">
        <v>962</v>
      </c>
      <c r="M1643" s="38">
        <v>2.0813700000000002</v>
      </c>
      <c r="N1643" s="38">
        <v>0.83692999999999995</v>
      </c>
      <c r="O1643" s="16">
        <v>18.73</v>
      </c>
      <c r="P1643" s="16">
        <v>15.676</v>
      </c>
      <c r="Q1643" s="16">
        <v>38.984000000000002</v>
      </c>
      <c r="R1643" s="19" t="s">
        <v>36</v>
      </c>
      <c r="S1643" s="19" t="s">
        <v>15298</v>
      </c>
    </row>
    <row r="1644" spans="1:19">
      <c r="A1644" s="3" t="s">
        <v>17393</v>
      </c>
      <c r="B1644" s="19" t="s">
        <v>10905</v>
      </c>
      <c r="C1644" s="19" t="s">
        <v>17020</v>
      </c>
      <c r="D1644" s="20"/>
      <c r="E1644" s="25" t="s">
        <v>4373</v>
      </c>
      <c r="F1644" s="20" t="s">
        <v>4276</v>
      </c>
      <c r="G1644" s="19" t="s">
        <v>1965</v>
      </c>
      <c r="H1644" s="19"/>
      <c r="I1644" s="19" t="s">
        <v>4372</v>
      </c>
      <c r="J1644" s="20" t="s">
        <v>4334</v>
      </c>
      <c r="K1644" s="20" t="s">
        <v>4335</v>
      </c>
      <c r="L1644" s="20" t="s">
        <v>962</v>
      </c>
      <c r="M1644" s="38">
        <v>2.07348</v>
      </c>
      <c r="N1644" s="38">
        <v>0.84130000000000005</v>
      </c>
      <c r="O1644" s="16">
        <v>18.504999999999999</v>
      </c>
      <c r="P1644" s="16">
        <v>15.568</v>
      </c>
      <c r="Q1644" s="16">
        <v>38.369999999999997</v>
      </c>
      <c r="R1644" s="19" t="s">
        <v>36</v>
      </c>
      <c r="S1644" s="19" t="s">
        <v>15298</v>
      </c>
    </row>
    <row r="1645" spans="1:19">
      <c r="A1645" s="3" t="s">
        <v>17393</v>
      </c>
      <c r="B1645" s="19" t="s">
        <v>10905</v>
      </c>
      <c r="C1645" s="19" t="s">
        <v>17020</v>
      </c>
      <c r="D1645" s="25"/>
      <c r="E1645" s="25" t="s">
        <v>4379</v>
      </c>
      <c r="F1645" s="20" t="s">
        <v>4276</v>
      </c>
      <c r="G1645" s="19" t="s">
        <v>1965</v>
      </c>
      <c r="H1645" s="19"/>
      <c r="I1645" s="19" t="s">
        <v>4380</v>
      </c>
      <c r="J1645" s="20" t="s">
        <v>4334</v>
      </c>
      <c r="K1645" s="20" t="s">
        <v>4335</v>
      </c>
      <c r="L1645" s="20" t="s">
        <v>962</v>
      </c>
      <c r="M1645" s="38">
        <v>2.0743800000000001</v>
      </c>
      <c r="N1645" s="38">
        <v>0.84138999999999997</v>
      </c>
      <c r="O1645" s="16">
        <v>18.504999999999999</v>
      </c>
      <c r="P1645" s="16">
        <v>15.57</v>
      </c>
      <c r="Q1645" s="16">
        <v>38.386000000000003</v>
      </c>
      <c r="R1645" s="19" t="s">
        <v>36</v>
      </c>
      <c r="S1645" s="19" t="s">
        <v>15298</v>
      </c>
    </row>
    <row r="1646" spans="1:19">
      <c r="A1646" s="3" t="s">
        <v>17393</v>
      </c>
      <c r="B1646" s="19" t="s">
        <v>10905</v>
      </c>
      <c r="C1646" s="19" t="s">
        <v>17020</v>
      </c>
      <c r="D1646" s="20"/>
      <c r="E1646" s="25" t="s">
        <v>2024</v>
      </c>
      <c r="F1646" s="20" t="s">
        <v>1852</v>
      </c>
      <c r="G1646" s="19" t="s">
        <v>1898</v>
      </c>
      <c r="H1646" s="19" t="s">
        <v>2025</v>
      </c>
      <c r="I1646" s="19" t="s">
        <v>2026</v>
      </c>
      <c r="J1646" s="20" t="s">
        <v>2027</v>
      </c>
      <c r="K1646" s="20" t="s">
        <v>2028</v>
      </c>
      <c r="L1646" s="20" t="s">
        <v>962</v>
      </c>
      <c r="M1646" s="38">
        <v>2.0837300000000001</v>
      </c>
      <c r="N1646" s="38">
        <v>0.84530000000000005</v>
      </c>
      <c r="O1646" s="16">
        <v>18.504999999999999</v>
      </c>
      <c r="P1646" s="16">
        <v>15.641999999999999</v>
      </c>
      <c r="Q1646" s="16">
        <v>38.558999999999997</v>
      </c>
      <c r="R1646" s="19" t="s">
        <v>36</v>
      </c>
      <c r="S1646" s="19" t="s">
        <v>15298</v>
      </c>
    </row>
    <row r="1647" spans="1:19">
      <c r="A1647" s="3" t="s">
        <v>17393</v>
      </c>
      <c r="B1647" s="19" t="s">
        <v>10905</v>
      </c>
      <c r="C1647" s="19" t="s">
        <v>15609</v>
      </c>
      <c r="D1647" s="20"/>
      <c r="E1647" s="25"/>
      <c r="F1647" s="25" t="s">
        <v>926</v>
      </c>
      <c r="G1647" s="3" t="s">
        <v>9180</v>
      </c>
      <c r="H1647" s="3"/>
      <c r="I1647" s="3" t="s">
        <v>9175</v>
      </c>
      <c r="J1647" s="25" t="s">
        <v>10809</v>
      </c>
      <c r="K1647" s="25" t="s">
        <v>10810</v>
      </c>
      <c r="L1647" s="20" t="s">
        <v>962</v>
      </c>
      <c r="M1647" s="35">
        <f>Q1647/O1647</f>
        <v>1.8542137346007928</v>
      </c>
      <c r="N1647" s="35">
        <f>P1647/O1647</f>
        <v>0.68945820367449595</v>
      </c>
      <c r="O1647" s="16">
        <v>23.459</v>
      </c>
      <c r="P1647" s="16">
        <v>16.173999999999999</v>
      </c>
      <c r="Q1647" s="16">
        <v>43.497999999999998</v>
      </c>
      <c r="R1647" s="3" t="s">
        <v>9247</v>
      </c>
      <c r="S1647" s="3" t="s">
        <v>9357</v>
      </c>
    </row>
    <row r="1648" spans="1:19">
      <c r="A1648" s="3" t="s">
        <v>17393</v>
      </c>
      <c r="B1648" s="19" t="s">
        <v>10905</v>
      </c>
      <c r="C1648" s="19" t="s">
        <v>15609</v>
      </c>
      <c r="D1648" s="25"/>
      <c r="E1648" s="25"/>
      <c r="F1648" s="25" t="s">
        <v>926</v>
      </c>
      <c r="G1648" s="3" t="s">
        <v>9180</v>
      </c>
      <c r="H1648" s="3"/>
      <c r="I1648" s="3" t="s">
        <v>9175</v>
      </c>
      <c r="J1648" s="25" t="s">
        <v>10809</v>
      </c>
      <c r="K1648" s="25" t="s">
        <v>10810</v>
      </c>
      <c r="L1648" s="20" t="s">
        <v>962</v>
      </c>
      <c r="M1648" s="35">
        <f>Q1648/O1648</f>
        <v>1.8508570943652409</v>
      </c>
      <c r="N1648" s="35">
        <f>P1648/O1648</f>
        <v>0.6867786829599456</v>
      </c>
      <c r="O1648" s="16">
        <v>23.568000000000001</v>
      </c>
      <c r="P1648" s="16">
        <v>16.186</v>
      </c>
      <c r="Q1648" s="16">
        <v>43.621000000000002</v>
      </c>
      <c r="R1648" s="3" t="s">
        <v>9247</v>
      </c>
      <c r="S1648" s="3" t="s">
        <v>9357</v>
      </c>
    </row>
    <row r="1649" spans="1:19">
      <c r="A1649" s="51" t="s">
        <v>17393</v>
      </c>
      <c r="B1649" s="19" t="s">
        <v>10905</v>
      </c>
      <c r="C1649" s="3" t="s">
        <v>17020</v>
      </c>
      <c r="D1649" s="3"/>
      <c r="E1649" s="5" t="s">
        <v>8293</v>
      </c>
      <c r="F1649" s="25" t="s">
        <v>141</v>
      </c>
      <c r="G1649" s="3" t="s">
        <v>8290</v>
      </c>
      <c r="H1649" s="19"/>
      <c r="I1649" s="15" t="s">
        <v>8294</v>
      </c>
      <c r="J1649" s="25" t="s">
        <v>9063</v>
      </c>
      <c r="K1649" s="25" t="s">
        <v>9064</v>
      </c>
      <c r="L1649" s="5" t="s">
        <v>962</v>
      </c>
      <c r="M1649" s="41">
        <v>2.0714000000000001</v>
      </c>
      <c r="N1649" s="41">
        <v>0.83689999999999998</v>
      </c>
      <c r="O1649" s="16">
        <v>18.639328984156599</v>
      </c>
      <c r="P1649" s="16">
        <f>N1649*O1649</f>
        <v>15.599254426840657</v>
      </c>
      <c r="Q1649" s="16">
        <f>M1649*O1649</f>
        <v>38.609506057781978</v>
      </c>
      <c r="R1649" s="3" t="s">
        <v>5637</v>
      </c>
      <c r="S1649" s="136" t="s">
        <v>9362</v>
      </c>
    </row>
    <row r="1650" spans="1:19">
      <c r="A1650" s="19" t="s">
        <v>10902</v>
      </c>
      <c r="B1650" s="19" t="s">
        <v>10905</v>
      </c>
      <c r="C1650" s="19" t="s">
        <v>15609</v>
      </c>
      <c r="D1650" s="20"/>
      <c r="E1650" s="25" t="s">
        <v>12910</v>
      </c>
      <c r="F1650" s="25" t="s">
        <v>12841</v>
      </c>
      <c r="G1650" s="3" t="s">
        <v>12817</v>
      </c>
      <c r="H1650" s="3" t="s">
        <v>12909</v>
      </c>
      <c r="I1650" s="3" t="s">
        <v>12820</v>
      </c>
      <c r="J1650" s="20" t="s">
        <v>13931</v>
      </c>
      <c r="K1650" s="20" t="s">
        <v>13932</v>
      </c>
      <c r="L1650" s="3" t="s">
        <v>962</v>
      </c>
      <c r="M1650" s="38">
        <f>Q1650/O1650</f>
        <v>2.1013141637650228</v>
      </c>
      <c r="N1650" s="38">
        <f>P1650/O1650</f>
        <v>0.86931371447826566</v>
      </c>
      <c r="O1650" s="16">
        <v>17.806000000000001</v>
      </c>
      <c r="P1650" s="16">
        <v>15.478999999999999</v>
      </c>
      <c r="Q1650" s="16">
        <v>37.415999999999997</v>
      </c>
      <c r="R1650" s="3" t="s">
        <v>12840</v>
      </c>
      <c r="S1650" s="19" t="s">
        <v>15236</v>
      </c>
    </row>
    <row r="1651" spans="1:19">
      <c r="A1651" s="19" t="s">
        <v>10902</v>
      </c>
      <c r="B1651" s="19" t="s">
        <v>10905</v>
      </c>
      <c r="C1651" s="3" t="s">
        <v>17020</v>
      </c>
      <c r="D1651" s="20"/>
      <c r="E1651" s="25" t="s">
        <v>9790</v>
      </c>
      <c r="F1651" s="25" t="s">
        <v>1280</v>
      </c>
      <c r="G1651" s="19" t="s">
        <v>12000</v>
      </c>
      <c r="H1651" s="19"/>
      <c r="I1651" s="19" t="s">
        <v>13731</v>
      </c>
      <c r="J1651" s="26" t="s">
        <v>13983</v>
      </c>
      <c r="K1651" s="26" t="s">
        <v>13984</v>
      </c>
      <c r="L1651" s="20" t="s">
        <v>962</v>
      </c>
      <c r="M1651" s="36">
        <v>2.0957095709571001</v>
      </c>
      <c r="N1651" s="36">
        <v>0.85753575357535705</v>
      </c>
      <c r="O1651" s="160">
        <v>18.18</v>
      </c>
      <c r="P1651" s="160">
        <v>15.59</v>
      </c>
      <c r="Q1651" s="160">
        <v>38.1</v>
      </c>
      <c r="R1651" s="58" t="s">
        <v>9664</v>
      </c>
      <c r="S1651" s="19" t="s">
        <v>10653</v>
      </c>
    </row>
    <row r="1652" spans="1:19">
      <c r="A1652" s="19" t="s">
        <v>10902</v>
      </c>
      <c r="B1652" s="19" t="s">
        <v>10905</v>
      </c>
      <c r="C1652" s="3" t="s">
        <v>17020</v>
      </c>
      <c r="D1652" s="20"/>
      <c r="E1652" s="25" t="s">
        <v>9794</v>
      </c>
      <c r="F1652" s="25" t="s">
        <v>1280</v>
      </c>
      <c r="G1652" s="19" t="s">
        <v>12000</v>
      </c>
      <c r="H1652" s="19"/>
      <c r="I1652" s="19" t="s">
        <v>13730</v>
      </c>
      <c r="J1652" s="26" t="s">
        <v>12001</v>
      </c>
      <c r="K1652" s="26" t="s">
        <v>12002</v>
      </c>
      <c r="L1652" s="20" t="s">
        <v>962</v>
      </c>
      <c r="M1652" s="36">
        <v>2.0939560439560401</v>
      </c>
      <c r="N1652" s="36">
        <v>0.85714285714285698</v>
      </c>
      <c r="O1652" s="160">
        <v>18.2</v>
      </c>
      <c r="P1652" s="160">
        <v>15.6</v>
      </c>
      <c r="Q1652" s="160">
        <v>38.11</v>
      </c>
      <c r="R1652" s="58" t="s">
        <v>9664</v>
      </c>
      <c r="S1652" s="19" t="s">
        <v>10653</v>
      </c>
    </row>
    <row r="1653" spans="1:19">
      <c r="A1653" s="19" t="s">
        <v>10902</v>
      </c>
      <c r="B1653" s="19" t="s">
        <v>10905</v>
      </c>
      <c r="C1653" s="3" t="s">
        <v>17020</v>
      </c>
      <c r="D1653" s="20"/>
      <c r="E1653" s="25" t="s">
        <v>9807</v>
      </c>
      <c r="F1653" s="25" t="s">
        <v>1280</v>
      </c>
      <c r="G1653" s="19" t="s">
        <v>12000</v>
      </c>
      <c r="H1653" s="19"/>
      <c r="I1653" s="19" t="s">
        <v>13729</v>
      </c>
      <c r="J1653" s="26" t="s">
        <v>12001</v>
      </c>
      <c r="K1653" s="26" t="s">
        <v>12002</v>
      </c>
      <c r="L1653" s="20" t="s">
        <v>962</v>
      </c>
      <c r="M1653" s="36">
        <v>2.0982094411285899</v>
      </c>
      <c r="N1653" s="36">
        <v>0.84753119913185004</v>
      </c>
      <c r="O1653" s="160">
        <v>18.43</v>
      </c>
      <c r="P1653" s="160">
        <v>15.62</v>
      </c>
      <c r="Q1653" s="160">
        <v>38.67</v>
      </c>
      <c r="R1653" s="58" t="s">
        <v>9664</v>
      </c>
      <c r="S1653" s="19" t="s">
        <v>10653</v>
      </c>
    </row>
    <row r="1654" spans="1:19">
      <c r="A1654" s="19" t="s">
        <v>10902</v>
      </c>
      <c r="B1654" s="19" t="s">
        <v>10905</v>
      </c>
      <c r="C1654" s="19" t="s">
        <v>17020</v>
      </c>
      <c r="D1654" s="20"/>
      <c r="E1654" s="25"/>
      <c r="F1654" s="20" t="s">
        <v>1835</v>
      </c>
      <c r="G1654" s="19" t="s">
        <v>15679</v>
      </c>
      <c r="H1654" s="19"/>
      <c r="I1654" s="19" t="s">
        <v>4662</v>
      </c>
      <c r="J1654" s="20" t="s">
        <v>4663</v>
      </c>
      <c r="K1654" s="20" t="s">
        <v>4664</v>
      </c>
      <c r="L1654" s="20" t="s">
        <v>962</v>
      </c>
      <c r="M1654" s="38">
        <v>2.0590000000000002</v>
      </c>
      <c r="N1654" s="38">
        <v>0.83194675500000004</v>
      </c>
      <c r="O1654" s="16">
        <v>18.789000000000001</v>
      </c>
      <c r="P1654" s="16">
        <v>15.63</v>
      </c>
      <c r="Q1654" s="16">
        <v>38.679000000000002</v>
      </c>
      <c r="R1654" s="19" t="s">
        <v>9391</v>
      </c>
      <c r="S1654" s="19" t="s">
        <v>9594</v>
      </c>
    </row>
    <row r="1655" spans="1:19">
      <c r="A1655" s="19" t="s">
        <v>10902</v>
      </c>
      <c r="B1655" s="19" t="s">
        <v>10905</v>
      </c>
      <c r="C1655" s="19" t="s">
        <v>17020</v>
      </c>
      <c r="D1655" s="20"/>
      <c r="E1655" s="25" t="s">
        <v>7269</v>
      </c>
      <c r="F1655" s="20" t="s">
        <v>15692</v>
      </c>
      <c r="G1655" s="19" t="s">
        <v>7128</v>
      </c>
      <c r="H1655" s="19"/>
      <c r="I1655" s="19" t="s">
        <v>7033</v>
      </c>
      <c r="J1655" s="20" t="s">
        <v>12124</v>
      </c>
      <c r="K1655" s="20" t="s">
        <v>12125</v>
      </c>
      <c r="L1655" s="20" t="s">
        <v>962</v>
      </c>
      <c r="M1655" s="38">
        <v>2.1025100000000001</v>
      </c>
      <c r="N1655" s="38">
        <v>0.86050000000000004</v>
      </c>
      <c r="O1655" s="16">
        <v>18.161999999999999</v>
      </c>
      <c r="P1655" s="16">
        <f>N1655*O1655</f>
        <v>15.628401</v>
      </c>
      <c r="Q1655" s="16">
        <f>O1655*M1655</f>
        <v>38.185786620000002</v>
      </c>
      <c r="R1655" s="19" t="s">
        <v>36</v>
      </c>
      <c r="S1655" s="19" t="s">
        <v>15298</v>
      </c>
    </row>
    <row r="1656" spans="1:19">
      <c r="A1656" s="19" t="s">
        <v>10902</v>
      </c>
      <c r="B1656" s="19" t="s">
        <v>10905</v>
      </c>
      <c r="C1656" s="19" t="s">
        <v>17020</v>
      </c>
      <c r="D1656" s="20"/>
      <c r="E1656" s="25" t="s">
        <v>7358</v>
      </c>
      <c r="F1656" s="20" t="s">
        <v>15693</v>
      </c>
      <c r="G1656" s="19" t="s">
        <v>7311</v>
      </c>
      <c r="H1656" s="19"/>
      <c r="I1656" s="19" t="s">
        <v>7359</v>
      </c>
      <c r="J1656" s="20" t="s">
        <v>7360</v>
      </c>
      <c r="K1656" s="20" t="s">
        <v>7361</v>
      </c>
      <c r="L1656" s="20" t="s">
        <v>962</v>
      </c>
      <c r="M1656" s="38">
        <v>2.0922000000000001</v>
      </c>
      <c r="N1656" s="38">
        <v>0.85316999999999998</v>
      </c>
      <c r="O1656" s="16">
        <v>18.318000000000001</v>
      </c>
      <c r="P1656" s="16">
        <v>15.628</v>
      </c>
      <c r="Q1656" s="16">
        <v>38.325000000000003</v>
      </c>
      <c r="R1656" s="19" t="s">
        <v>36</v>
      </c>
      <c r="S1656" s="19" t="s">
        <v>15298</v>
      </c>
    </row>
    <row r="1657" spans="1:19">
      <c r="A1657" s="19" t="s">
        <v>10902</v>
      </c>
      <c r="B1657" s="19" t="s">
        <v>10905</v>
      </c>
      <c r="C1657" s="19" t="s">
        <v>17020</v>
      </c>
      <c r="D1657" s="20"/>
      <c r="E1657" s="25" t="s">
        <v>4194</v>
      </c>
      <c r="F1657" s="59" t="s">
        <v>15877</v>
      </c>
      <c r="G1657" s="19" t="s">
        <v>2833</v>
      </c>
      <c r="H1657" s="19" t="s">
        <v>4186</v>
      </c>
      <c r="I1657" s="19" t="s">
        <v>4186</v>
      </c>
      <c r="J1657" s="20" t="s">
        <v>4187</v>
      </c>
      <c r="K1657" s="20" t="s">
        <v>4188</v>
      </c>
      <c r="L1657" s="20" t="s">
        <v>962</v>
      </c>
      <c r="M1657" s="38">
        <v>2.1002299999999998</v>
      </c>
      <c r="N1657" s="38">
        <v>0.85892000000000002</v>
      </c>
      <c r="O1657" s="16">
        <v>18.196000000000002</v>
      </c>
      <c r="P1657" s="16">
        <v>15.629</v>
      </c>
      <c r="Q1657" s="16">
        <v>38.216000000000001</v>
      </c>
      <c r="R1657" s="19" t="s">
        <v>36</v>
      </c>
      <c r="S1657" s="19" t="s">
        <v>15298</v>
      </c>
    </row>
    <row r="1658" spans="1:19">
      <c r="A1658" s="19" t="s">
        <v>10902</v>
      </c>
      <c r="B1658" s="19" t="s">
        <v>10905</v>
      </c>
      <c r="C1658" s="19" t="s">
        <v>17020</v>
      </c>
      <c r="D1658" s="20"/>
      <c r="E1658" s="25" t="s">
        <v>4189</v>
      </c>
      <c r="F1658" s="59" t="s">
        <v>15877</v>
      </c>
      <c r="G1658" s="19" t="s">
        <v>2833</v>
      </c>
      <c r="H1658" s="19" t="s">
        <v>4186</v>
      </c>
      <c r="I1658" s="19" t="s">
        <v>4186</v>
      </c>
      <c r="J1658" s="20" t="s">
        <v>4187</v>
      </c>
      <c r="K1658" s="20" t="s">
        <v>4188</v>
      </c>
      <c r="L1658" s="20" t="s">
        <v>962</v>
      </c>
      <c r="M1658" s="38">
        <v>2.10406</v>
      </c>
      <c r="N1658" s="38">
        <v>0.85946999999999996</v>
      </c>
      <c r="O1658" s="16">
        <v>18.204999999999998</v>
      </c>
      <c r="P1658" s="16">
        <v>15.647</v>
      </c>
      <c r="Q1658" s="16">
        <v>38.304000000000002</v>
      </c>
      <c r="R1658" s="19" t="s">
        <v>36</v>
      </c>
      <c r="S1658" s="19" t="s">
        <v>15298</v>
      </c>
    </row>
    <row r="1659" spans="1:19">
      <c r="A1659" s="19" t="s">
        <v>10902</v>
      </c>
      <c r="B1659" s="19" t="s">
        <v>10905</v>
      </c>
      <c r="C1659" s="19" t="s">
        <v>17020</v>
      </c>
      <c r="D1659" s="20"/>
      <c r="E1659" s="25" t="s">
        <v>4185</v>
      </c>
      <c r="F1659" s="59" t="s">
        <v>15877</v>
      </c>
      <c r="G1659" s="19" t="s">
        <v>2833</v>
      </c>
      <c r="H1659" s="19" t="s">
        <v>4186</v>
      </c>
      <c r="I1659" s="19" t="s">
        <v>4186</v>
      </c>
      <c r="J1659" s="20" t="s">
        <v>4187</v>
      </c>
      <c r="K1659" s="20" t="s">
        <v>4188</v>
      </c>
      <c r="L1659" s="20" t="s">
        <v>962</v>
      </c>
      <c r="M1659" s="38">
        <v>2.10297</v>
      </c>
      <c r="N1659" s="38">
        <v>0.85950000000000004</v>
      </c>
      <c r="O1659" s="16">
        <v>18.231999999999999</v>
      </c>
      <c r="P1659" s="16">
        <v>15.67</v>
      </c>
      <c r="Q1659" s="16">
        <v>38.341000000000001</v>
      </c>
      <c r="R1659" s="19" t="s">
        <v>36</v>
      </c>
      <c r="S1659" s="19" t="s">
        <v>15298</v>
      </c>
    </row>
    <row r="1660" spans="1:19">
      <c r="A1660" s="19" t="s">
        <v>10902</v>
      </c>
      <c r="B1660" s="19" t="s">
        <v>10905</v>
      </c>
      <c r="C1660" s="19" t="s">
        <v>17020</v>
      </c>
      <c r="D1660" s="20"/>
      <c r="E1660" s="25" t="s">
        <v>4191</v>
      </c>
      <c r="F1660" s="59" t="s">
        <v>15877</v>
      </c>
      <c r="G1660" s="19" t="s">
        <v>2833</v>
      </c>
      <c r="H1660" s="19" t="s">
        <v>4186</v>
      </c>
      <c r="I1660" s="19" t="s">
        <v>4186</v>
      </c>
      <c r="J1660" s="20" t="s">
        <v>4187</v>
      </c>
      <c r="K1660" s="20" t="s">
        <v>4188</v>
      </c>
      <c r="L1660" s="20" t="s">
        <v>962</v>
      </c>
      <c r="M1660" s="38">
        <v>2.1048399999999998</v>
      </c>
      <c r="N1660" s="38">
        <v>0.85958999999999997</v>
      </c>
      <c r="O1660" s="16">
        <v>18.206</v>
      </c>
      <c r="P1660" s="16">
        <v>15.65</v>
      </c>
      <c r="Q1660" s="16">
        <v>38.320999999999998</v>
      </c>
      <c r="R1660" s="19" t="s">
        <v>36</v>
      </c>
      <c r="S1660" s="19" t="s">
        <v>15298</v>
      </c>
    </row>
    <row r="1661" spans="1:19">
      <c r="A1661" s="19" t="s">
        <v>10902</v>
      </c>
      <c r="B1661" s="19" t="s">
        <v>10905</v>
      </c>
      <c r="C1661" s="19" t="s">
        <v>17020</v>
      </c>
      <c r="D1661" s="20"/>
      <c r="E1661" s="25" t="s">
        <v>4195</v>
      </c>
      <c r="F1661" s="59" t="s">
        <v>15877</v>
      </c>
      <c r="G1661" s="19" t="s">
        <v>2833</v>
      </c>
      <c r="H1661" s="19" t="s">
        <v>4186</v>
      </c>
      <c r="I1661" s="19" t="s">
        <v>4186</v>
      </c>
      <c r="J1661" s="20" t="s">
        <v>4187</v>
      </c>
      <c r="K1661" s="20" t="s">
        <v>4188</v>
      </c>
      <c r="L1661" s="20" t="s">
        <v>962</v>
      </c>
      <c r="M1661" s="38">
        <v>2.1048200000000001</v>
      </c>
      <c r="N1661" s="38">
        <v>0.85963000000000001</v>
      </c>
      <c r="O1661" s="16">
        <v>18.213000000000001</v>
      </c>
      <c r="P1661" s="16">
        <v>15.656000000000001</v>
      </c>
      <c r="Q1661" s="16">
        <v>38.335000000000001</v>
      </c>
      <c r="R1661" s="19" t="s">
        <v>36</v>
      </c>
      <c r="S1661" s="19" t="s">
        <v>15298</v>
      </c>
    </row>
    <row r="1662" spans="1:19">
      <c r="A1662" s="19" t="s">
        <v>10902</v>
      </c>
      <c r="B1662" s="19" t="s">
        <v>10905</v>
      </c>
      <c r="C1662" s="19" t="s">
        <v>17020</v>
      </c>
      <c r="D1662" s="20"/>
      <c r="E1662" s="25" t="s">
        <v>4192</v>
      </c>
      <c r="F1662" s="59" t="s">
        <v>15877</v>
      </c>
      <c r="G1662" s="19" t="s">
        <v>2833</v>
      </c>
      <c r="H1662" s="19" t="s">
        <v>4186</v>
      </c>
      <c r="I1662" s="19" t="s">
        <v>4186</v>
      </c>
      <c r="J1662" s="20" t="s">
        <v>4187</v>
      </c>
      <c r="K1662" s="20" t="s">
        <v>4188</v>
      </c>
      <c r="L1662" s="20" t="s">
        <v>962</v>
      </c>
      <c r="M1662" s="38">
        <v>2.1051000000000002</v>
      </c>
      <c r="N1662" s="38">
        <v>0.85963999999999996</v>
      </c>
      <c r="O1662" s="16">
        <v>18.210999999999999</v>
      </c>
      <c r="P1662" s="16">
        <v>15.654999999999999</v>
      </c>
      <c r="Q1662" s="16">
        <v>38.335999999999999</v>
      </c>
      <c r="R1662" s="19" t="s">
        <v>36</v>
      </c>
      <c r="S1662" s="19" t="s">
        <v>15298</v>
      </c>
    </row>
    <row r="1663" spans="1:19">
      <c r="A1663" s="19" t="s">
        <v>10902</v>
      </c>
      <c r="B1663" s="19" t="s">
        <v>10905</v>
      </c>
      <c r="C1663" s="19" t="s">
        <v>17020</v>
      </c>
      <c r="D1663" s="20"/>
      <c r="E1663" s="25" t="s">
        <v>4190</v>
      </c>
      <c r="F1663" s="59" t="s">
        <v>15877</v>
      </c>
      <c r="G1663" s="19" t="s">
        <v>2833</v>
      </c>
      <c r="H1663" s="19" t="s">
        <v>4186</v>
      </c>
      <c r="I1663" s="19" t="s">
        <v>4186</v>
      </c>
      <c r="J1663" s="20" t="s">
        <v>4187</v>
      </c>
      <c r="K1663" s="20" t="s">
        <v>4188</v>
      </c>
      <c r="L1663" s="20" t="s">
        <v>962</v>
      </c>
      <c r="M1663" s="38">
        <v>2.1044299999999998</v>
      </c>
      <c r="N1663" s="38">
        <v>0.85948999999999998</v>
      </c>
      <c r="O1663" s="16">
        <v>18.227</v>
      </c>
      <c r="P1663" s="16">
        <v>15.666</v>
      </c>
      <c r="Q1663" s="16">
        <v>38.356999999999999</v>
      </c>
      <c r="R1663" s="19" t="s">
        <v>36</v>
      </c>
      <c r="S1663" s="19" t="s">
        <v>15298</v>
      </c>
    </row>
    <row r="1664" spans="1:19">
      <c r="A1664" s="19" t="s">
        <v>10902</v>
      </c>
      <c r="B1664" s="19" t="s">
        <v>10905</v>
      </c>
      <c r="C1664" s="19" t="s">
        <v>17020</v>
      </c>
      <c r="D1664" s="20"/>
      <c r="E1664" s="25" t="s">
        <v>4196</v>
      </c>
      <c r="F1664" s="59" t="s">
        <v>15877</v>
      </c>
      <c r="G1664" s="19" t="s">
        <v>2833</v>
      </c>
      <c r="H1664" s="19" t="s">
        <v>4186</v>
      </c>
      <c r="I1664" s="19" t="s">
        <v>4186</v>
      </c>
      <c r="J1664" s="20" t="s">
        <v>4187</v>
      </c>
      <c r="K1664" s="20" t="s">
        <v>4188</v>
      </c>
      <c r="L1664" s="20" t="s">
        <v>962</v>
      </c>
      <c r="M1664" s="38">
        <v>2.1047699999999998</v>
      </c>
      <c r="N1664" s="38">
        <v>0.85955999999999999</v>
      </c>
      <c r="O1664" s="16">
        <v>18.228999999999999</v>
      </c>
      <c r="P1664" s="16">
        <v>15.669</v>
      </c>
      <c r="Q1664" s="16">
        <v>38.368000000000002</v>
      </c>
      <c r="R1664" s="19" t="s">
        <v>36</v>
      </c>
      <c r="S1664" s="19" t="s">
        <v>15298</v>
      </c>
    </row>
    <row r="1665" spans="1:19">
      <c r="A1665" s="19" t="s">
        <v>10902</v>
      </c>
      <c r="B1665" s="19" t="s">
        <v>10905</v>
      </c>
      <c r="C1665" s="19" t="s">
        <v>17020</v>
      </c>
      <c r="D1665" s="20"/>
      <c r="E1665" s="25" t="s">
        <v>4193</v>
      </c>
      <c r="F1665" s="59" t="s">
        <v>15877</v>
      </c>
      <c r="G1665" s="19" t="s">
        <v>2833</v>
      </c>
      <c r="H1665" s="19" t="s">
        <v>4186</v>
      </c>
      <c r="I1665" s="19" t="s">
        <v>4186</v>
      </c>
      <c r="J1665" s="20" t="s">
        <v>4187</v>
      </c>
      <c r="K1665" s="20" t="s">
        <v>4188</v>
      </c>
      <c r="L1665" s="20" t="s">
        <v>962</v>
      </c>
      <c r="M1665" s="38">
        <v>2.1065700000000001</v>
      </c>
      <c r="N1665" s="38">
        <v>0.86007</v>
      </c>
      <c r="O1665" s="16">
        <v>18.263999999999999</v>
      </c>
      <c r="P1665" s="16">
        <v>15.708</v>
      </c>
      <c r="Q1665" s="16">
        <v>38.473999999999997</v>
      </c>
      <c r="R1665" s="19" t="s">
        <v>36</v>
      </c>
      <c r="S1665" s="19" t="s">
        <v>15298</v>
      </c>
    </row>
    <row r="1666" spans="1:19">
      <c r="A1666" s="19" t="s">
        <v>10902</v>
      </c>
      <c r="B1666" s="19" t="s">
        <v>10905</v>
      </c>
      <c r="C1666" s="19" t="s">
        <v>15609</v>
      </c>
      <c r="D1666" s="20"/>
      <c r="E1666" s="25" t="s">
        <v>6735</v>
      </c>
      <c r="F1666" s="20" t="s">
        <v>15655</v>
      </c>
      <c r="G1666" s="19" t="s">
        <v>6594</v>
      </c>
      <c r="H1666" s="19" t="s">
        <v>6736</v>
      </c>
      <c r="I1666" s="19" t="s">
        <v>6737</v>
      </c>
      <c r="J1666" s="20" t="s">
        <v>6738</v>
      </c>
      <c r="K1666" s="20" t="s">
        <v>6739</v>
      </c>
      <c r="L1666" s="20" t="s">
        <v>962</v>
      </c>
      <c r="M1666" s="38">
        <v>2.093828646</v>
      </c>
      <c r="N1666" s="38">
        <v>0.85304737900000005</v>
      </c>
      <c r="O1666" s="16">
        <v>18.277999999999999</v>
      </c>
      <c r="P1666" s="16">
        <v>15.592000000000001</v>
      </c>
      <c r="Q1666" s="16">
        <v>38.271000000000001</v>
      </c>
      <c r="R1666" s="19" t="s">
        <v>9493</v>
      </c>
      <c r="S1666" s="19" t="s">
        <v>9495</v>
      </c>
    </row>
    <row r="1667" spans="1:19">
      <c r="A1667" s="19" t="s">
        <v>10902</v>
      </c>
      <c r="B1667" s="19" t="s">
        <v>10905</v>
      </c>
      <c r="C1667" s="19" t="s">
        <v>15609</v>
      </c>
      <c r="D1667" s="25"/>
      <c r="E1667" s="25"/>
      <c r="F1667" s="25" t="s">
        <v>926</v>
      </c>
      <c r="G1667" s="3" t="s">
        <v>9191</v>
      </c>
      <c r="H1667" s="3"/>
      <c r="I1667" s="3" t="s">
        <v>9230</v>
      </c>
      <c r="J1667" s="25" t="s">
        <v>11870</v>
      </c>
      <c r="K1667" s="25" t="s">
        <v>11871</v>
      </c>
      <c r="L1667" s="20" t="s">
        <v>962</v>
      </c>
      <c r="M1667" s="35">
        <f>Q1667/O1667</f>
        <v>2.2420925348437599</v>
      </c>
      <c r="N1667" s="35">
        <f>P1667/O1667</f>
        <v>0.97664354356265515</v>
      </c>
      <c r="O1667" s="16">
        <v>15.712999999999999</v>
      </c>
      <c r="P1667" s="16">
        <v>15.346</v>
      </c>
      <c r="Q1667" s="16">
        <v>35.229999999999997</v>
      </c>
      <c r="R1667" s="3" t="s">
        <v>9247</v>
      </c>
      <c r="S1667" s="3" t="s">
        <v>9357</v>
      </c>
    </row>
    <row r="1668" spans="1:19">
      <c r="A1668" s="19" t="s">
        <v>10902</v>
      </c>
      <c r="B1668" s="19" t="s">
        <v>10905</v>
      </c>
      <c r="C1668" s="3" t="s">
        <v>17020</v>
      </c>
      <c r="D1668" s="3"/>
      <c r="E1668" s="5" t="s">
        <v>8322</v>
      </c>
      <c r="F1668" s="25" t="s">
        <v>141</v>
      </c>
      <c r="G1668" s="5" t="s">
        <v>8323</v>
      </c>
      <c r="H1668" s="19"/>
      <c r="I1668" s="5" t="s">
        <v>8324</v>
      </c>
      <c r="J1668" s="25" t="s">
        <v>9015</v>
      </c>
      <c r="K1668" s="25" t="s">
        <v>9016</v>
      </c>
      <c r="L1668" s="5" t="s">
        <v>962</v>
      </c>
      <c r="M1668" s="41">
        <v>2.0888</v>
      </c>
      <c r="N1668" s="41">
        <v>0.84619999999999995</v>
      </c>
      <c r="O1668" s="192">
        <v>18.5391175380052</v>
      </c>
      <c r="P1668" s="16">
        <f>N1668*O1668</f>
        <v>15.687801260660001</v>
      </c>
      <c r="Q1668" s="16">
        <f>M1668*O1668</f>
        <v>38.724508713385262</v>
      </c>
      <c r="R1668" s="3" t="s">
        <v>5637</v>
      </c>
      <c r="S1668" s="136" t="s">
        <v>9362</v>
      </c>
    </row>
    <row r="1669" spans="1:19">
      <c r="A1669" s="19" t="s">
        <v>10902</v>
      </c>
      <c r="B1669" s="19" t="s">
        <v>10905</v>
      </c>
      <c r="C1669" s="19" t="s">
        <v>17020</v>
      </c>
      <c r="D1669" s="20"/>
      <c r="E1669" s="25" t="s">
        <v>5974</v>
      </c>
      <c r="F1669" s="20" t="s">
        <v>141</v>
      </c>
      <c r="G1669" s="19" t="s">
        <v>141</v>
      </c>
      <c r="H1669" s="19"/>
      <c r="I1669" s="19" t="s">
        <v>5975</v>
      </c>
      <c r="J1669" s="20" t="s">
        <v>5976</v>
      </c>
      <c r="K1669" s="20" t="s">
        <v>5977</v>
      </c>
      <c r="L1669" s="20" t="s">
        <v>962</v>
      </c>
      <c r="M1669" s="38">
        <v>2.0710160430000002</v>
      </c>
      <c r="N1669" s="38">
        <v>0.83518716599999998</v>
      </c>
      <c r="O1669" s="16">
        <v>18.7</v>
      </c>
      <c r="P1669" s="16">
        <v>15.618</v>
      </c>
      <c r="Q1669" s="16">
        <v>38.728000000000002</v>
      </c>
      <c r="R1669" s="19" t="s">
        <v>9418</v>
      </c>
      <c r="S1669" s="19" t="s">
        <v>9364</v>
      </c>
    </row>
    <row r="1670" spans="1:19">
      <c r="A1670" s="19" t="s">
        <v>10902</v>
      </c>
      <c r="B1670" s="19" t="s">
        <v>10905</v>
      </c>
      <c r="C1670" s="19" t="s">
        <v>17020</v>
      </c>
      <c r="D1670" s="5"/>
      <c r="E1670" s="25" t="s">
        <v>10138</v>
      </c>
      <c r="F1670" s="20" t="s">
        <v>1280</v>
      </c>
      <c r="G1670" s="3" t="s">
        <v>10096</v>
      </c>
      <c r="H1670" s="19"/>
      <c r="I1670" s="3" t="s">
        <v>10405</v>
      </c>
      <c r="J1670" s="20" t="s">
        <v>12665</v>
      </c>
      <c r="K1670" s="20" t="s">
        <v>12666</v>
      </c>
      <c r="L1670" s="25" t="s">
        <v>962</v>
      </c>
      <c r="M1670" s="35">
        <v>2.0823700000000001</v>
      </c>
      <c r="N1670" s="35">
        <v>0.84570000000000001</v>
      </c>
      <c r="O1670" s="16">
        <v>18.437000000000001</v>
      </c>
      <c r="P1670" s="16">
        <f>N1670*O1670</f>
        <v>15.592170900000001</v>
      </c>
      <c r="Q1670" s="16">
        <f>M1670*O1670</f>
        <v>38.392655690000005</v>
      </c>
      <c r="R1670" s="3" t="s">
        <v>10051</v>
      </c>
      <c r="S1670" s="19" t="s">
        <v>10642</v>
      </c>
    </row>
    <row r="1671" spans="1:19">
      <c r="A1671" s="19" t="s">
        <v>10902</v>
      </c>
      <c r="B1671" s="19" t="s">
        <v>10905</v>
      </c>
      <c r="C1671" s="3" t="s">
        <v>17020</v>
      </c>
      <c r="D1671" s="20"/>
      <c r="E1671" s="3"/>
      <c r="F1671" s="25" t="s">
        <v>15654</v>
      </c>
      <c r="G1671" s="19" t="s">
        <v>15074</v>
      </c>
      <c r="H1671" s="3"/>
      <c r="I1671" s="3" t="s">
        <v>15081</v>
      </c>
      <c r="J1671" s="25" t="s">
        <v>12740</v>
      </c>
      <c r="K1671" s="25" t="s">
        <v>12741</v>
      </c>
      <c r="L1671" s="3" t="s">
        <v>962</v>
      </c>
      <c r="M1671" s="35">
        <v>2.097</v>
      </c>
      <c r="N1671" s="35">
        <v>0.85299999999999998</v>
      </c>
      <c r="O1671" s="16">
        <v>18.41620626151013</v>
      </c>
      <c r="P1671" s="16">
        <f>N1671*O1671</f>
        <v>15.709023941068141</v>
      </c>
      <c r="Q1671" s="16">
        <f>M1671*O1671</f>
        <v>38.618784530386741</v>
      </c>
      <c r="R1671" s="3" t="s">
        <v>15144</v>
      </c>
      <c r="S1671" s="19" t="s">
        <v>15254</v>
      </c>
    </row>
    <row r="1672" spans="1:19">
      <c r="A1672" s="19" t="s">
        <v>10904</v>
      </c>
      <c r="B1672" s="19" t="s">
        <v>10905</v>
      </c>
      <c r="C1672" s="19" t="s">
        <v>17020</v>
      </c>
      <c r="D1672" s="20"/>
      <c r="E1672" s="25">
        <v>4113</v>
      </c>
      <c r="F1672" s="20" t="s">
        <v>1280</v>
      </c>
      <c r="G1672" s="19" t="s">
        <v>1399</v>
      </c>
      <c r="H1672" s="19"/>
      <c r="I1672" s="19" t="s">
        <v>1580</v>
      </c>
      <c r="J1672" s="20" t="s">
        <v>1581</v>
      </c>
      <c r="K1672" s="20" t="s">
        <v>1582</v>
      </c>
      <c r="L1672" s="20" t="s">
        <v>962</v>
      </c>
      <c r="M1672" s="38">
        <v>2.0838999999999999</v>
      </c>
      <c r="N1672" s="38">
        <v>0.84960000000000002</v>
      </c>
      <c r="O1672" s="16">
        <v>18.376999999999999</v>
      </c>
      <c r="P1672" s="16">
        <v>15.613</v>
      </c>
      <c r="Q1672" s="16">
        <v>38.29</v>
      </c>
      <c r="R1672" s="19" t="s">
        <v>9464</v>
      </c>
      <c r="S1672" s="19" t="s">
        <v>9465</v>
      </c>
    </row>
    <row r="1673" spans="1:19">
      <c r="A1673" s="19" t="s">
        <v>10904</v>
      </c>
      <c r="B1673" s="19" t="s">
        <v>10905</v>
      </c>
      <c r="C1673" s="19" t="s">
        <v>17020</v>
      </c>
      <c r="D1673" s="20"/>
      <c r="E1673" s="25" t="s">
        <v>1583</v>
      </c>
      <c r="F1673" s="20" t="s">
        <v>1280</v>
      </c>
      <c r="G1673" s="19" t="s">
        <v>1399</v>
      </c>
      <c r="H1673" s="19"/>
      <c r="I1673" s="19" t="s">
        <v>1580</v>
      </c>
      <c r="J1673" s="20" t="s">
        <v>1581</v>
      </c>
      <c r="K1673" s="20" t="s">
        <v>1582</v>
      </c>
      <c r="L1673" s="20" t="s">
        <v>962</v>
      </c>
      <c r="M1673" s="38">
        <v>2.0828000000000002</v>
      </c>
      <c r="N1673" s="38">
        <v>0.84689999999999999</v>
      </c>
      <c r="O1673" s="16">
        <v>18.437999999999999</v>
      </c>
      <c r="P1673" s="16">
        <v>15.616</v>
      </c>
      <c r="Q1673" s="16">
        <v>38.4</v>
      </c>
      <c r="R1673" s="19" t="s">
        <v>9464</v>
      </c>
      <c r="S1673" s="19" t="s">
        <v>9465</v>
      </c>
    </row>
    <row r="1674" spans="1:19">
      <c r="A1674" s="19" t="s">
        <v>10904</v>
      </c>
      <c r="B1674" s="19" t="s">
        <v>10905</v>
      </c>
      <c r="C1674" s="19" t="s">
        <v>17020</v>
      </c>
      <c r="D1674" s="20"/>
      <c r="E1674" s="25" t="s">
        <v>1584</v>
      </c>
      <c r="F1674" s="20" t="s">
        <v>1280</v>
      </c>
      <c r="G1674" s="19" t="s">
        <v>1399</v>
      </c>
      <c r="H1674" s="19"/>
      <c r="I1674" s="19" t="s">
        <v>1580</v>
      </c>
      <c r="J1674" s="20" t="s">
        <v>1581</v>
      </c>
      <c r="K1674" s="20" t="s">
        <v>1582</v>
      </c>
      <c r="L1674" s="20" t="s">
        <v>962</v>
      </c>
      <c r="M1674" s="38">
        <v>2.0840999999999998</v>
      </c>
      <c r="N1674" s="38">
        <v>0.8468</v>
      </c>
      <c r="O1674" s="16">
        <v>18.443999999999999</v>
      </c>
      <c r="P1674" s="16">
        <v>15.619</v>
      </c>
      <c r="Q1674" s="16">
        <v>38.44</v>
      </c>
      <c r="R1674" s="19" t="s">
        <v>9464</v>
      </c>
      <c r="S1674" s="19" t="s">
        <v>9465</v>
      </c>
    </row>
    <row r="1675" spans="1:19">
      <c r="A1675" s="19" t="s">
        <v>10904</v>
      </c>
      <c r="B1675" s="19" t="s">
        <v>10905</v>
      </c>
      <c r="C1675" s="150" t="s">
        <v>17020</v>
      </c>
      <c r="D1675" s="20"/>
      <c r="E1675" s="25" t="s">
        <v>8408</v>
      </c>
      <c r="F1675" s="25" t="s">
        <v>8403</v>
      </c>
      <c r="G1675" s="3"/>
      <c r="H1675" s="19"/>
      <c r="I1675" s="3" t="s">
        <v>8402</v>
      </c>
      <c r="J1675" s="25" t="s">
        <v>8423</v>
      </c>
      <c r="K1675" s="25" t="s">
        <v>8424</v>
      </c>
      <c r="L1675" s="20" t="s">
        <v>962</v>
      </c>
      <c r="M1675" s="35">
        <v>2.0949</v>
      </c>
      <c r="N1675" s="35">
        <v>0.84940000000000004</v>
      </c>
      <c r="O1675" s="16">
        <v>18.414999999999999</v>
      </c>
      <c r="P1675" s="16">
        <f>N1675*O1675</f>
        <v>15.641700999999999</v>
      </c>
      <c r="Q1675" s="16">
        <f>M1675*O1675</f>
        <v>38.577583499999996</v>
      </c>
      <c r="R1675" s="150" t="s">
        <v>9122</v>
      </c>
      <c r="S1675" s="19" t="s">
        <v>10665</v>
      </c>
    </row>
    <row r="1676" spans="1:19">
      <c r="A1676" s="3" t="s">
        <v>10904</v>
      </c>
      <c r="B1676" s="3" t="s">
        <v>10905</v>
      </c>
      <c r="C1676" s="19" t="s">
        <v>15609</v>
      </c>
      <c r="D1676" s="20"/>
      <c r="E1676" s="25"/>
      <c r="F1676" s="20" t="s">
        <v>1835</v>
      </c>
      <c r="G1676" s="19" t="s">
        <v>16984</v>
      </c>
      <c r="H1676" s="19" t="s">
        <v>15690</v>
      </c>
      <c r="I1676" s="19" t="s">
        <v>3432</v>
      </c>
      <c r="J1676" s="20" t="s">
        <v>3433</v>
      </c>
      <c r="K1676" s="20" t="s">
        <v>3434</v>
      </c>
      <c r="L1676" s="20" t="s">
        <v>962</v>
      </c>
      <c r="M1676" s="38">
        <v>2.09173155</v>
      </c>
      <c r="N1676" s="38">
        <v>0.85596008300000004</v>
      </c>
      <c r="O1676" s="16">
        <v>18.238</v>
      </c>
      <c r="P1676" s="16">
        <v>15.611000000000001</v>
      </c>
      <c r="Q1676" s="16">
        <v>38.149000000000001</v>
      </c>
      <c r="R1676" s="19" t="s">
        <v>340</v>
      </c>
      <c r="S1676" s="19" t="s">
        <v>9458</v>
      </c>
    </row>
    <row r="1677" spans="1:19">
      <c r="A1677" s="3" t="s">
        <v>10904</v>
      </c>
      <c r="B1677" s="3" t="s">
        <v>10905</v>
      </c>
      <c r="C1677" s="19" t="s">
        <v>15609</v>
      </c>
      <c r="D1677" s="20"/>
      <c r="E1677" s="25"/>
      <c r="F1677" s="20" t="s">
        <v>1835</v>
      </c>
      <c r="G1677" s="19" t="s">
        <v>16984</v>
      </c>
      <c r="H1677" s="19" t="s">
        <v>15690</v>
      </c>
      <c r="I1677" s="19" t="s">
        <v>3432</v>
      </c>
      <c r="J1677" s="20" t="s">
        <v>3433</v>
      </c>
      <c r="K1677" s="20" t="s">
        <v>3434</v>
      </c>
      <c r="L1677" s="20" t="s">
        <v>962</v>
      </c>
      <c r="M1677" s="38">
        <v>2.0927541000000001</v>
      </c>
      <c r="N1677" s="38">
        <v>0.85606933200000002</v>
      </c>
      <c r="O1677" s="16">
        <v>18.231000000000002</v>
      </c>
      <c r="P1677" s="16">
        <v>15.606999999999999</v>
      </c>
      <c r="Q1677" s="16">
        <v>38.152999999999999</v>
      </c>
      <c r="R1677" s="19" t="s">
        <v>340</v>
      </c>
      <c r="S1677" s="19" t="s">
        <v>9458</v>
      </c>
    </row>
    <row r="1678" spans="1:19">
      <c r="A1678" s="19" t="s">
        <v>10904</v>
      </c>
      <c r="B1678" s="19" t="s">
        <v>10905</v>
      </c>
      <c r="C1678" s="3" t="s">
        <v>17020</v>
      </c>
      <c r="D1678" s="20"/>
      <c r="E1678" s="25" t="s">
        <v>14598</v>
      </c>
      <c r="F1678" s="25" t="s">
        <v>8097</v>
      </c>
      <c r="G1678" s="3" t="s">
        <v>14572</v>
      </c>
      <c r="H1678" s="3"/>
      <c r="I1678" s="3" t="s">
        <v>14568</v>
      </c>
      <c r="J1678" s="25" t="s">
        <v>14685</v>
      </c>
      <c r="K1678" s="25" t="s">
        <v>14686</v>
      </c>
      <c r="L1678" s="3" t="s">
        <v>962</v>
      </c>
      <c r="M1678" s="35">
        <v>2.097</v>
      </c>
      <c r="N1678" s="35">
        <v>0.85411999999999999</v>
      </c>
      <c r="O1678" s="16">
        <v>18.352</v>
      </c>
      <c r="P1678" s="16">
        <v>15.675000000000001</v>
      </c>
      <c r="Q1678" s="16">
        <v>38.484000000000002</v>
      </c>
      <c r="R1678" s="3" t="s">
        <v>14617</v>
      </c>
      <c r="S1678" s="19" t="s">
        <v>15289</v>
      </c>
    </row>
    <row r="1679" spans="1:19">
      <c r="A1679" s="19" t="s">
        <v>10904</v>
      </c>
      <c r="B1679" s="19" t="s">
        <v>10905</v>
      </c>
      <c r="C1679" s="19" t="s">
        <v>17020</v>
      </c>
      <c r="D1679" s="20"/>
      <c r="E1679" s="25" t="s">
        <v>7179</v>
      </c>
      <c r="F1679" s="20" t="s">
        <v>15692</v>
      </c>
      <c r="G1679" s="19" t="s">
        <v>7128</v>
      </c>
      <c r="H1679" s="19"/>
      <c r="I1679" s="19" t="s">
        <v>7017</v>
      </c>
      <c r="J1679" s="20" t="s">
        <v>7166</v>
      </c>
      <c r="K1679" s="20" t="s">
        <v>7167</v>
      </c>
      <c r="L1679" s="20" t="s">
        <v>962</v>
      </c>
      <c r="M1679" s="38">
        <v>2.1008399999999998</v>
      </c>
      <c r="N1679" s="38">
        <v>0.86072000000000004</v>
      </c>
      <c r="O1679" s="16">
        <v>18.154</v>
      </c>
      <c r="P1679" s="16">
        <v>15.625999999999999</v>
      </c>
      <c r="Q1679" s="16">
        <v>38.139000000000003</v>
      </c>
      <c r="R1679" s="19" t="s">
        <v>36</v>
      </c>
      <c r="S1679" s="19" t="s">
        <v>15298</v>
      </c>
    </row>
    <row r="1680" spans="1:19">
      <c r="A1680" s="19" t="s">
        <v>10904</v>
      </c>
      <c r="B1680" s="19" t="s">
        <v>10905</v>
      </c>
      <c r="C1680" s="19" t="s">
        <v>17020</v>
      </c>
      <c r="D1680" s="20"/>
      <c r="E1680" s="25" t="s">
        <v>7186</v>
      </c>
      <c r="F1680" s="20" t="s">
        <v>15692</v>
      </c>
      <c r="G1680" s="19" t="s">
        <v>7128</v>
      </c>
      <c r="H1680" s="19"/>
      <c r="I1680" s="19" t="s">
        <v>7017</v>
      </c>
      <c r="J1680" s="20" t="s">
        <v>7166</v>
      </c>
      <c r="K1680" s="20" t="s">
        <v>7167</v>
      </c>
      <c r="L1680" s="20" t="s">
        <v>962</v>
      </c>
      <c r="M1680" s="38">
        <v>2.1035699999999999</v>
      </c>
      <c r="N1680" s="38">
        <v>0.86112</v>
      </c>
      <c r="O1680" s="16">
        <v>18.117000000000001</v>
      </c>
      <c r="P1680" s="16">
        <v>15.601000000000001</v>
      </c>
      <c r="Q1680" s="16">
        <v>38.11</v>
      </c>
      <c r="R1680" s="19" t="s">
        <v>36</v>
      </c>
      <c r="S1680" s="19" t="s">
        <v>15298</v>
      </c>
    </row>
    <row r="1681" spans="1:19">
      <c r="A1681" s="19" t="s">
        <v>10904</v>
      </c>
      <c r="B1681" s="19" t="s">
        <v>10905</v>
      </c>
      <c r="C1681" s="19" t="s">
        <v>17020</v>
      </c>
      <c r="D1681" s="20"/>
      <c r="E1681" s="25" t="s">
        <v>7181</v>
      </c>
      <c r="F1681" s="20" t="s">
        <v>15692</v>
      </c>
      <c r="G1681" s="19" t="s">
        <v>7128</v>
      </c>
      <c r="H1681" s="19"/>
      <c r="I1681" s="19" t="s">
        <v>7017</v>
      </c>
      <c r="J1681" s="20" t="s">
        <v>7166</v>
      </c>
      <c r="K1681" s="20" t="s">
        <v>7167</v>
      </c>
      <c r="L1681" s="20" t="s">
        <v>962</v>
      </c>
      <c r="M1681" s="38">
        <v>2.10121</v>
      </c>
      <c r="N1681" s="38">
        <v>0.86068</v>
      </c>
      <c r="O1681" s="16">
        <v>18.16</v>
      </c>
      <c r="P1681" s="16">
        <v>15.63</v>
      </c>
      <c r="Q1681" s="16">
        <v>38.158000000000001</v>
      </c>
      <c r="R1681" s="19" t="s">
        <v>36</v>
      </c>
      <c r="S1681" s="19" t="s">
        <v>15298</v>
      </c>
    </row>
    <row r="1682" spans="1:19">
      <c r="A1682" s="19" t="s">
        <v>10904</v>
      </c>
      <c r="B1682" s="19" t="s">
        <v>10905</v>
      </c>
      <c r="C1682" s="19" t="s">
        <v>17020</v>
      </c>
      <c r="D1682" s="20"/>
      <c r="E1682" s="25" t="s">
        <v>7180</v>
      </c>
      <c r="F1682" s="20" t="s">
        <v>15692</v>
      </c>
      <c r="G1682" s="19" t="s">
        <v>7128</v>
      </c>
      <c r="H1682" s="19"/>
      <c r="I1682" s="19" t="s">
        <v>7017</v>
      </c>
      <c r="J1682" s="20" t="s">
        <v>7166</v>
      </c>
      <c r="K1682" s="20" t="s">
        <v>7167</v>
      </c>
      <c r="L1682" s="20" t="s">
        <v>962</v>
      </c>
      <c r="M1682" s="38">
        <v>2.1011899999999999</v>
      </c>
      <c r="N1682" s="38">
        <v>0.86067000000000005</v>
      </c>
      <c r="O1682" s="16">
        <v>18.164000000000001</v>
      </c>
      <c r="P1682" s="16">
        <v>15.632999999999999</v>
      </c>
      <c r="Q1682" s="16">
        <v>38.165999999999997</v>
      </c>
      <c r="R1682" s="19" t="s">
        <v>36</v>
      </c>
      <c r="S1682" s="19" t="s">
        <v>15298</v>
      </c>
    </row>
    <row r="1683" spans="1:19">
      <c r="A1683" s="19" t="s">
        <v>10904</v>
      </c>
      <c r="B1683" s="19" t="s">
        <v>10905</v>
      </c>
      <c r="C1683" s="19" t="s">
        <v>17020</v>
      </c>
      <c r="D1683" s="20"/>
      <c r="E1683" s="25" t="s">
        <v>7182</v>
      </c>
      <c r="F1683" s="20" t="s">
        <v>15692</v>
      </c>
      <c r="G1683" s="19" t="s">
        <v>7128</v>
      </c>
      <c r="H1683" s="19"/>
      <c r="I1683" s="19" t="s">
        <v>7017</v>
      </c>
      <c r="J1683" s="20" t="s">
        <v>7166</v>
      </c>
      <c r="K1683" s="20" t="s">
        <v>7167</v>
      </c>
      <c r="L1683" s="20" t="s">
        <v>962</v>
      </c>
      <c r="M1683" s="38">
        <v>2.1015999999999999</v>
      </c>
      <c r="N1683" s="38">
        <v>0.86095999999999995</v>
      </c>
      <c r="O1683" s="16">
        <v>18.157</v>
      </c>
      <c r="P1683" s="16">
        <v>15.632</v>
      </c>
      <c r="Q1683" s="16">
        <v>38.158999999999999</v>
      </c>
      <c r="R1683" s="19" t="s">
        <v>36</v>
      </c>
      <c r="S1683" s="19" t="s">
        <v>15298</v>
      </c>
    </row>
    <row r="1684" spans="1:19">
      <c r="A1684" s="19" t="s">
        <v>10904</v>
      </c>
      <c r="B1684" s="19" t="s">
        <v>10905</v>
      </c>
      <c r="C1684" s="19" t="s">
        <v>17020</v>
      </c>
      <c r="D1684" s="20"/>
      <c r="E1684" s="25" t="s">
        <v>7184</v>
      </c>
      <c r="F1684" s="20" t="s">
        <v>15692</v>
      </c>
      <c r="G1684" s="19" t="s">
        <v>7128</v>
      </c>
      <c r="H1684" s="19"/>
      <c r="I1684" s="19" t="s">
        <v>7017</v>
      </c>
      <c r="J1684" s="20" t="s">
        <v>7166</v>
      </c>
      <c r="K1684" s="20" t="s">
        <v>7167</v>
      </c>
      <c r="L1684" s="20" t="s">
        <v>962</v>
      </c>
      <c r="M1684" s="38">
        <v>2.1022099999999999</v>
      </c>
      <c r="N1684" s="38">
        <v>0.86106000000000005</v>
      </c>
      <c r="O1684" s="16">
        <v>18.155000000000001</v>
      </c>
      <c r="P1684" s="16">
        <v>15.632999999999999</v>
      </c>
      <c r="Q1684" s="16">
        <v>38.165999999999997</v>
      </c>
      <c r="R1684" s="19" t="s">
        <v>36</v>
      </c>
      <c r="S1684" s="19" t="s">
        <v>15298</v>
      </c>
    </row>
    <row r="1685" spans="1:19">
      <c r="A1685" s="19" t="s">
        <v>10904</v>
      </c>
      <c r="B1685" s="19" t="s">
        <v>10905</v>
      </c>
      <c r="C1685" s="19" t="s">
        <v>17020</v>
      </c>
      <c r="D1685" s="20"/>
      <c r="E1685" s="25" t="s">
        <v>7183</v>
      </c>
      <c r="F1685" s="20" t="s">
        <v>15692</v>
      </c>
      <c r="G1685" s="19" t="s">
        <v>7128</v>
      </c>
      <c r="H1685" s="19"/>
      <c r="I1685" s="19" t="s">
        <v>7017</v>
      </c>
      <c r="J1685" s="20" t="s">
        <v>7166</v>
      </c>
      <c r="K1685" s="20" t="s">
        <v>7167</v>
      </c>
      <c r="L1685" s="20" t="s">
        <v>962</v>
      </c>
      <c r="M1685" s="38">
        <v>2.1020300000000001</v>
      </c>
      <c r="N1685" s="38">
        <v>0.86080000000000001</v>
      </c>
      <c r="O1685" s="16">
        <v>18.164999999999999</v>
      </c>
      <c r="P1685" s="16">
        <v>15.635999999999999</v>
      </c>
      <c r="Q1685" s="16">
        <v>38.183</v>
      </c>
      <c r="R1685" s="19" t="s">
        <v>36</v>
      </c>
      <c r="S1685" s="19" t="s">
        <v>15298</v>
      </c>
    </row>
    <row r="1686" spans="1:19">
      <c r="A1686" s="19" t="s">
        <v>10904</v>
      </c>
      <c r="B1686" s="19" t="s">
        <v>10905</v>
      </c>
      <c r="C1686" s="19" t="s">
        <v>17020</v>
      </c>
      <c r="D1686" s="20"/>
      <c r="E1686" s="25" t="s">
        <v>7174</v>
      </c>
      <c r="F1686" s="20" t="s">
        <v>15692</v>
      </c>
      <c r="G1686" s="19" t="s">
        <v>7128</v>
      </c>
      <c r="H1686" s="19"/>
      <c r="I1686" s="19" t="s">
        <v>7017</v>
      </c>
      <c r="J1686" s="20" t="s">
        <v>7166</v>
      </c>
      <c r="K1686" s="20" t="s">
        <v>7167</v>
      </c>
      <c r="L1686" s="20" t="s">
        <v>962</v>
      </c>
      <c r="M1686" s="38">
        <v>2.1019399999999999</v>
      </c>
      <c r="N1686" s="38">
        <v>0.86065000000000003</v>
      </c>
      <c r="O1686" s="16">
        <v>18.170000000000002</v>
      </c>
      <c r="P1686" s="16">
        <v>15.638</v>
      </c>
      <c r="Q1686" s="16">
        <v>38.192</v>
      </c>
      <c r="R1686" s="19" t="s">
        <v>36</v>
      </c>
      <c r="S1686" s="19" t="s">
        <v>15298</v>
      </c>
    </row>
    <row r="1687" spans="1:19">
      <c r="A1687" s="19" t="s">
        <v>10904</v>
      </c>
      <c r="B1687" s="19" t="s">
        <v>10905</v>
      </c>
      <c r="C1687" s="19" t="s">
        <v>17020</v>
      </c>
      <c r="D1687" s="20"/>
      <c r="E1687" s="25" t="s">
        <v>7185</v>
      </c>
      <c r="F1687" s="20" t="s">
        <v>15692</v>
      </c>
      <c r="G1687" s="19" t="s">
        <v>7128</v>
      </c>
      <c r="H1687" s="19"/>
      <c r="I1687" s="19" t="s">
        <v>7017</v>
      </c>
      <c r="J1687" s="20" t="s">
        <v>7166</v>
      </c>
      <c r="K1687" s="20" t="s">
        <v>7167</v>
      </c>
      <c r="L1687" s="20" t="s">
        <v>962</v>
      </c>
      <c r="M1687" s="38">
        <v>2.1022599999999998</v>
      </c>
      <c r="N1687" s="38">
        <v>0.86084000000000005</v>
      </c>
      <c r="O1687" s="16">
        <v>18.170999999999999</v>
      </c>
      <c r="P1687" s="16">
        <v>15.641999999999999</v>
      </c>
      <c r="Q1687" s="16">
        <v>38.200000000000003</v>
      </c>
      <c r="R1687" s="19" t="s">
        <v>36</v>
      </c>
      <c r="S1687" s="19" t="s">
        <v>15298</v>
      </c>
    </row>
    <row r="1688" spans="1:19">
      <c r="A1688" s="19" t="s">
        <v>10904</v>
      </c>
      <c r="B1688" s="19" t="s">
        <v>10905</v>
      </c>
      <c r="C1688" s="19" t="s">
        <v>17020</v>
      </c>
      <c r="D1688" s="20"/>
      <c r="E1688" s="25" t="s">
        <v>7175</v>
      </c>
      <c r="F1688" s="20" t="s">
        <v>15692</v>
      </c>
      <c r="G1688" s="19" t="s">
        <v>7128</v>
      </c>
      <c r="H1688" s="19"/>
      <c r="I1688" s="19" t="s">
        <v>7017</v>
      </c>
      <c r="J1688" s="20" t="s">
        <v>7166</v>
      </c>
      <c r="K1688" s="20" t="s">
        <v>7167</v>
      </c>
      <c r="L1688" s="20" t="s">
        <v>962</v>
      </c>
      <c r="M1688" s="38">
        <v>2.1030199999999999</v>
      </c>
      <c r="N1688" s="38">
        <v>0.86087000000000002</v>
      </c>
      <c r="O1688" s="16">
        <v>18.163</v>
      </c>
      <c r="P1688" s="16">
        <v>15.635999999999999</v>
      </c>
      <c r="Q1688" s="16">
        <v>38.197000000000003</v>
      </c>
      <c r="R1688" s="19" t="s">
        <v>36</v>
      </c>
      <c r="S1688" s="19" t="s">
        <v>15298</v>
      </c>
    </row>
    <row r="1689" spans="1:19">
      <c r="A1689" s="19" t="s">
        <v>10904</v>
      </c>
      <c r="B1689" s="19" t="s">
        <v>10905</v>
      </c>
      <c r="C1689" s="19" t="s">
        <v>17020</v>
      </c>
      <c r="D1689" s="20"/>
      <c r="E1689" s="25" t="s">
        <v>7170</v>
      </c>
      <c r="F1689" s="20" t="s">
        <v>15692</v>
      </c>
      <c r="G1689" s="19" t="s">
        <v>7128</v>
      </c>
      <c r="H1689" s="19"/>
      <c r="I1689" s="19" t="s">
        <v>7017</v>
      </c>
      <c r="J1689" s="20" t="s">
        <v>7166</v>
      </c>
      <c r="K1689" s="20" t="s">
        <v>7167</v>
      </c>
      <c r="L1689" s="20" t="s">
        <v>962</v>
      </c>
      <c r="M1689" s="38">
        <v>2.1052300000000002</v>
      </c>
      <c r="N1689" s="38">
        <v>0.86146999999999996</v>
      </c>
      <c r="O1689" s="16">
        <v>18.158000000000001</v>
      </c>
      <c r="P1689" s="16">
        <v>15.643000000000001</v>
      </c>
      <c r="Q1689" s="16">
        <v>38.226999999999997</v>
      </c>
      <c r="R1689" s="19" t="s">
        <v>36</v>
      </c>
      <c r="S1689" s="19" t="s">
        <v>15298</v>
      </c>
    </row>
    <row r="1690" spans="1:19">
      <c r="A1690" s="19" t="s">
        <v>10904</v>
      </c>
      <c r="B1690" s="19" t="s">
        <v>10905</v>
      </c>
      <c r="C1690" s="19" t="s">
        <v>17020</v>
      </c>
      <c r="D1690" s="20"/>
      <c r="E1690" s="25" t="s">
        <v>7168</v>
      </c>
      <c r="F1690" s="20" t="s">
        <v>15692</v>
      </c>
      <c r="G1690" s="19" t="s">
        <v>7128</v>
      </c>
      <c r="H1690" s="19"/>
      <c r="I1690" s="19" t="s">
        <v>7017</v>
      </c>
      <c r="J1690" s="20" t="s">
        <v>7166</v>
      </c>
      <c r="K1690" s="20" t="s">
        <v>7167</v>
      </c>
      <c r="L1690" s="20" t="s">
        <v>962</v>
      </c>
      <c r="M1690" s="38">
        <v>2.1047699999999998</v>
      </c>
      <c r="N1690" s="38">
        <v>0.86129</v>
      </c>
      <c r="O1690" s="16">
        <v>18.187999999999999</v>
      </c>
      <c r="P1690" s="16">
        <v>15.664999999999999</v>
      </c>
      <c r="Q1690" s="16">
        <v>38.281999999999996</v>
      </c>
      <c r="R1690" s="19" t="s">
        <v>36</v>
      </c>
      <c r="S1690" s="19" t="s">
        <v>15298</v>
      </c>
    </row>
    <row r="1691" spans="1:19">
      <c r="A1691" s="19" t="s">
        <v>10904</v>
      </c>
      <c r="B1691" s="19" t="s">
        <v>10905</v>
      </c>
      <c r="C1691" s="19" t="s">
        <v>17020</v>
      </c>
      <c r="D1691" s="20"/>
      <c r="E1691" s="25" t="s">
        <v>7169</v>
      </c>
      <c r="F1691" s="20" t="s">
        <v>15692</v>
      </c>
      <c r="G1691" s="19" t="s">
        <v>7128</v>
      </c>
      <c r="H1691" s="19"/>
      <c r="I1691" s="19" t="s">
        <v>7017</v>
      </c>
      <c r="J1691" s="20" t="s">
        <v>7166</v>
      </c>
      <c r="K1691" s="20" t="s">
        <v>7167</v>
      </c>
      <c r="L1691" s="20" t="s">
        <v>962</v>
      </c>
      <c r="M1691" s="38">
        <v>2.1050800000000001</v>
      </c>
      <c r="N1691" s="38">
        <v>0.86136000000000001</v>
      </c>
      <c r="O1691" s="16">
        <v>18.187999999999999</v>
      </c>
      <c r="P1691" s="16">
        <v>15.666</v>
      </c>
      <c r="Q1691" s="16">
        <v>38.286999999999999</v>
      </c>
      <c r="R1691" s="19" t="s">
        <v>36</v>
      </c>
      <c r="S1691" s="19" t="s">
        <v>15298</v>
      </c>
    </row>
    <row r="1692" spans="1:19">
      <c r="A1692" s="19" t="s">
        <v>10904</v>
      </c>
      <c r="B1692" s="19" t="s">
        <v>10905</v>
      </c>
      <c r="C1692" s="19" t="s">
        <v>17020</v>
      </c>
      <c r="D1692" s="20"/>
      <c r="E1692" s="25" t="s">
        <v>7173</v>
      </c>
      <c r="F1692" s="20" t="s">
        <v>15692</v>
      </c>
      <c r="G1692" s="19" t="s">
        <v>7128</v>
      </c>
      <c r="H1692" s="19"/>
      <c r="I1692" s="19" t="s">
        <v>7017</v>
      </c>
      <c r="J1692" s="20" t="s">
        <v>7166</v>
      </c>
      <c r="K1692" s="20" t="s">
        <v>7167</v>
      </c>
      <c r="L1692" s="20" t="s">
        <v>962</v>
      </c>
      <c r="M1692" s="38">
        <v>2.1056499999999998</v>
      </c>
      <c r="N1692" s="38">
        <v>0.86138999999999999</v>
      </c>
      <c r="O1692" s="16">
        <v>18.187999999999999</v>
      </c>
      <c r="P1692" s="16">
        <v>15.667</v>
      </c>
      <c r="Q1692" s="16">
        <v>38.298000000000002</v>
      </c>
      <c r="R1692" s="19" t="s">
        <v>36</v>
      </c>
      <c r="S1692" s="19" t="s">
        <v>15298</v>
      </c>
    </row>
    <row r="1693" spans="1:19">
      <c r="A1693" s="19" t="s">
        <v>10904</v>
      </c>
      <c r="B1693" s="19" t="s">
        <v>10905</v>
      </c>
      <c r="C1693" s="19" t="s">
        <v>17020</v>
      </c>
      <c r="D1693" s="20"/>
      <c r="E1693" s="25" t="s">
        <v>7171</v>
      </c>
      <c r="F1693" s="20" t="s">
        <v>15692</v>
      </c>
      <c r="G1693" s="19" t="s">
        <v>7128</v>
      </c>
      <c r="H1693" s="19"/>
      <c r="I1693" s="19" t="s">
        <v>7017</v>
      </c>
      <c r="J1693" s="20" t="s">
        <v>7166</v>
      </c>
      <c r="K1693" s="20" t="s">
        <v>7167</v>
      </c>
      <c r="L1693" s="20" t="s">
        <v>962</v>
      </c>
      <c r="M1693" s="38">
        <v>2.1053199999999999</v>
      </c>
      <c r="N1693" s="38">
        <v>0.86138000000000003</v>
      </c>
      <c r="O1693" s="16">
        <v>18.193999999999999</v>
      </c>
      <c r="P1693" s="16">
        <v>15.672000000000001</v>
      </c>
      <c r="Q1693" s="16">
        <v>38.304000000000002</v>
      </c>
      <c r="R1693" s="19" t="s">
        <v>36</v>
      </c>
      <c r="S1693" s="19" t="s">
        <v>15298</v>
      </c>
    </row>
    <row r="1694" spans="1:19">
      <c r="A1694" s="19" t="s">
        <v>10904</v>
      </c>
      <c r="B1694" s="19" t="s">
        <v>10905</v>
      </c>
      <c r="C1694" s="19" t="s">
        <v>17020</v>
      </c>
      <c r="D1694" s="20"/>
      <c r="E1694" s="25" t="s">
        <v>7172</v>
      </c>
      <c r="F1694" s="20" t="s">
        <v>15692</v>
      </c>
      <c r="G1694" s="19" t="s">
        <v>7128</v>
      </c>
      <c r="H1694" s="19"/>
      <c r="I1694" s="19" t="s">
        <v>7017</v>
      </c>
      <c r="J1694" s="20" t="s">
        <v>7166</v>
      </c>
      <c r="K1694" s="20" t="s">
        <v>7167</v>
      </c>
      <c r="L1694" s="20" t="s">
        <v>962</v>
      </c>
      <c r="M1694" s="38">
        <v>2.10561</v>
      </c>
      <c r="N1694" s="38">
        <v>0.86150000000000004</v>
      </c>
      <c r="O1694" s="16">
        <v>18.193000000000001</v>
      </c>
      <c r="P1694" s="16">
        <v>15.673</v>
      </c>
      <c r="Q1694" s="16">
        <v>38.307000000000002</v>
      </c>
      <c r="R1694" s="19" t="s">
        <v>36</v>
      </c>
      <c r="S1694" s="19" t="s">
        <v>15298</v>
      </c>
    </row>
    <row r="1695" spans="1:19">
      <c r="A1695" s="19" t="s">
        <v>10904</v>
      </c>
      <c r="B1695" s="19" t="s">
        <v>10905</v>
      </c>
      <c r="C1695" s="19" t="s">
        <v>17020</v>
      </c>
      <c r="D1695" s="20"/>
      <c r="E1695" s="25" t="s">
        <v>7187</v>
      </c>
      <c r="F1695" s="20" t="s">
        <v>15692</v>
      </c>
      <c r="G1695" s="19" t="s">
        <v>7128</v>
      </c>
      <c r="H1695" s="19"/>
      <c r="I1695" s="19" t="s">
        <v>7017</v>
      </c>
      <c r="J1695" s="20" t="s">
        <v>7166</v>
      </c>
      <c r="K1695" s="20" t="s">
        <v>7167</v>
      </c>
      <c r="L1695" s="20" t="s">
        <v>962</v>
      </c>
      <c r="M1695" s="38">
        <v>2.1031</v>
      </c>
      <c r="N1695" s="38">
        <v>0.85767000000000004</v>
      </c>
      <c r="O1695" s="16">
        <v>18.242999999999999</v>
      </c>
      <c r="P1695" s="16">
        <v>15.646000000000001</v>
      </c>
      <c r="Q1695" s="16">
        <v>38.366999999999997</v>
      </c>
      <c r="R1695" s="19" t="s">
        <v>36</v>
      </c>
      <c r="S1695" s="19" t="s">
        <v>15298</v>
      </c>
    </row>
    <row r="1696" spans="1:19">
      <c r="A1696" s="19" t="s">
        <v>10904</v>
      </c>
      <c r="B1696" s="19" t="s">
        <v>10905</v>
      </c>
      <c r="C1696" s="19" t="s">
        <v>17020</v>
      </c>
      <c r="D1696" s="20"/>
      <c r="E1696" s="25" t="s">
        <v>7188</v>
      </c>
      <c r="F1696" s="20" t="s">
        <v>15692</v>
      </c>
      <c r="G1696" s="19" t="s">
        <v>7128</v>
      </c>
      <c r="H1696" s="19"/>
      <c r="I1696" s="19" t="s">
        <v>7017</v>
      </c>
      <c r="J1696" s="20" t="s">
        <v>7166</v>
      </c>
      <c r="K1696" s="20" t="s">
        <v>7167</v>
      </c>
      <c r="L1696" s="20" t="s">
        <v>962</v>
      </c>
      <c r="M1696" s="38">
        <v>2.1032600000000001</v>
      </c>
      <c r="N1696" s="38">
        <v>0.85770000000000002</v>
      </c>
      <c r="O1696" s="16">
        <v>18.242999999999999</v>
      </c>
      <c r="P1696" s="16">
        <v>15.647</v>
      </c>
      <c r="Q1696" s="16">
        <v>38.369999999999997</v>
      </c>
      <c r="R1696" s="19" t="s">
        <v>36</v>
      </c>
      <c r="S1696" s="19" t="s">
        <v>15298</v>
      </c>
    </row>
    <row r="1697" spans="1:19">
      <c r="A1697" s="19" t="s">
        <v>10904</v>
      </c>
      <c r="B1697" s="19" t="s">
        <v>10905</v>
      </c>
      <c r="C1697" s="19" t="s">
        <v>17020</v>
      </c>
      <c r="D1697" s="20"/>
      <c r="E1697" s="25" t="s">
        <v>7189</v>
      </c>
      <c r="F1697" s="20" t="s">
        <v>15692</v>
      </c>
      <c r="G1697" s="19" t="s">
        <v>7128</v>
      </c>
      <c r="H1697" s="19"/>
      <c r="I1697" s="19" t="s">
        <v>7017</v>
      </c>
      <c r="J1697" s="20" t="s">
        <v>7166</v>
      </c>
      <c r="K1697" s="20" t="s">
        <v>7167</v>
      </c>
      <c r="L1697" s="20" t="s">
        <v>962</v>
      </c>
      <c r="M1697" s="38">
        <v>2.1038000000000001</v>
      </c>
      <c r="N1697" s="38">
        <v>0.85780000000000001</v>
      </c>
      <c r="O1697" s="16">
        <v>18.251000000000001</v>
      </c>
      <c r="P1697" s="16">
        <v>15.656000000000001</v>
      </c>
      <c r="Q1697" s="16">
        <v>38.396000000000001</v>
      </c>
      <c r="R1697" s="19" t="s">
        <v>36</v>
      </c>
      <c r="S1697" s="19" t="s">
        <v>15298</v>
      </c>
    </row>
    <row r="1698" spans="1:19">
      <c r="A1698" s="19" t="s">
        <v>10904</v>
      </c>
      <c r="B1698" s="19" t="s">
        <v>10905</v>
      </c>
      <c r="C1698" s="19" t="s">
        <v>17020</v>
      </c>
      <c r="D1698" s="20"/>
      <c r="E1698" s="25" t="s">
        <v>7022</v>
      </c>
      <c r="F1698" s="20" t="s">
        <v>15692</v>
      </c>
      <c r="G1698" s="19" t="s">
        <v>7007</v>
      </c>
      <c r="H1698" s="19"/>
      <c r="I1698" s="19" t="s">
        <v>7018</v>
      </c>
      <c r="J1698" s="20" t="s">
        <v>6999</v>
      </c>
      <c r="K1698" s="20" t="s">
        <v>7000</v>
      </c>
      <c r="L1698" s="20" t="s">
        <v>962</v>
      </c>
      <c r="M1698" s="38">
        <v>2.0949</v>
      </c>
      <c r="N1698" s="38">
        <v>0.85380999999999996</v>
      </c>
      <c r="O1698" s="16">
        <v>18.303999999999998</v>
      </c>
      <c r="P1698" s="16">
        <v>15.628</v>
      </c>
      <c r="Q1698" s="16">
        <v>38.344999999999999</v>
      </c>
      <c r="R1698" s="19" t="s">
        <v>36</v>
      </c>
      <c r="S1698" s="19" t="s">
        <v>15298</v>
      </c>
    </row>
    <row r="1699" spans="1:19">
      <c r="A1699" s="19" t="s">
        <v>10904</v>
      </c>
      <c r="B1699" s="19" t="s">
        <v>10905</v>
      </c>
      <c r="C1699" s="19" t="s">
        <v>17020</v>
      </c>
      <c r="D1699" s="20"/>
      <c r="E1699" s="25" t="s">
        <v>7034</v>
      </c>
      <c r="F1699" s="20" t="s">
        <v>15692</v>
      </c>
      <c r="G1699" s="19" t="s">
        <v>7007</v>
      </c>
      <c r="H1699" s="19"/>
      <c r="I1699" s="19" t="s">
        <v>7027</v>
      </c>
      <c r="J1699" s="20" t="s">
        <v>7028</v>
      </c>
      <c r="K1699" s="20" t="s">
        <v>7029</v>
      </c>
      <c r="L1699" s="20" t="s">
        <v>962</v>
      </c>
      <c r="M1699" s="38">
        <v>2.0809700000000002</v>
      </c>
      <c r="N1699" s="38">
        <v>0.85148000000000001</v>
      </c>
      <c r="O1699" s="16">
        <v>18.38</v>
      </c>
      <c r="P1699" s="16">
        <v>15.65</v>
      </c>
      <c r="Q1699" s="16">
        <v>38.247999999999998</v>
      </c>
      <c r="R1699" s="19" t="s">
        <v>36</v>
      </c>
      <c r="S1699" s="19" t="s">
        <v>15298</v>
      </c>
    </row>
    <row r="1700" spans="1:19">
      <c r="A1700" s="19" t="s">
        <v>10904</v>
      </c>
      <c r="B1700" s="19" t="s">
        <v>10905</v>
      </c>
      <c r="C1700" s="19" t="s">
        <v>17020</v>
      </c>
      <c r="D1700" s="20"/>
      <c r="E1700" s="25" t="s">
        <v>7218</v>
      </c>
      <c r="F1700" s="20" t="s">
        <v>15693</v>
      </c>
      <c r="G1700" s="19" t="s">
        <v>7141</v>
      </c>
      <c r="H1700" s="19"/>
      <c r="I1700" s="19" t="s">
        <v>7215</v>
      </c>
      <c r="J1700" s="20" t="s">
        <v>7216</v>
      </c>
      <c r="K1700" s="20" t="s">
        <v>7217</v>
      </c>
      <c r="L1700" s="20" t="s">
        <v>962</v>
      </c>
      <c r="M1700" s="38">
        <v>2.0807000000000002</v>
      </c>
      <c r="N1700" s="38">
        <v>0.84619</v>
      </c>
      <c r="O1700" s="16">
        <v>18.452999999999999</v>
      </c>
      <c r="P1700" s="16">
        <v>15.615</v>
      </c>
      <c r="Q1700" s="16">
        <v>38.395000000000003</v>
      </c>
      <c r="R1700" s="19" t="s">
        <v>36</v>
      </c>
      <c r="S1700" s="19" t="s">
        <v>15298</v>
      </c>
    </row>
    <row r="1701" spans="1:19">
      <c r="A1701" s="19" t="s">
        <v>10904</v>
      </c>
      <c r="B1701" s="19" t="s">
        <v>10905</v>
      </c>
      <c r="C1701" s="19" t="s">
        <v>17020</v>
      </c>
      <c r="D1701" s="20"/>
      <c r="E1701" s="25" t="s">
        <v>7219</v>
      </c>
      <c r="F1701" s="20" t="s">
        <v>15693</v>
      </c>
      <c r="G1701" s="19" t="s">
        <v>7141</v>
      </c>
      <c r="H1701" s="19"/>
      <c r="I1701" s="19" t="s">
        <v>7215</v>
      </c>
      <c r="J1701" s="20" t="s">
        <v>7216</v>
      </c>
      <c r="K1701" s="20" t="s">
        <v>7217</v>
      </c>
      <c r="L1701" s="20" t="s">
        <v>962</v>
      </c>
      <c r="M1701" s="38">
        <v>2.0820400000000001</v>
      </c>
      <c r="N1701" s="38">
        <v>0.84655000000000002</v>
      </c>
      <c r="O1701" s="16">
        <v>18.466000000000001</v>
      </c>
      <c r="P1701" s="16">
        <v>15.632</v>
      </c>
      <c r="Q1701" s="16">
        <v>38.447000000000003</v>
      </c>
      <c r="R1701" s="19" t="s">
        <v>36</v>
      </c>
      <c r="S1701" s="19" t="s">
        <v>15298</v>
      </c>
    </row>
    <row r="1702" spans="1:19">
      <c r="A1702" s="19" t="s">
        <v>10904</v>
      </c>
      <c r="B1702" s="19" t="s">
        <v>10905</v>
      </c>
      <c r="C1702" s="19" t="s">
        <v>17020</v>
      </c>
      <c r="D1702" s="20"/>
      <c r="E1702" s="25" t="s">
        <v>7224</v>
      </c>
      <c r="F1702" s="20" t="s">
        <v>15693</v>
      </c>
      <c r="G1702" s="19" t="s">
        <v>7141</v>
      </c>
      <c r="H1702" s="19"/>
      <c r="I1702" s="19" t="s">
        <v>7215</v>
      </c>
      <c r="J1702" s="20" t="s">
        <v>7216</v>
      </c>
      <c r="K1702" s="20" t="s">
        <v>7217</v>
      </c>
      <c r="L1702" s="20" t="s">
        <v>962</v>
      </c>
      <c r="M1702" s="38">
        <v>2.0859299999999998</v>
      </c>
      <c r="N1702" s="38">
        <v>0.84887000000000001</v>
      </c>
      <c r="O1702" s="16">
        <v>18.408000000000001</v>
      </c>
      <c r="P1702" s="16">
        <v>15.617000000000001</v>
      </c>
      <c r="Q1702" s="16">
        <v>38.404000000000003</v>
      </c>
      <c r="R1702" s="19" t="s">
        <v>36</v>
      </c>
      <c r="S1702" s="19" t="s">
        <v>15298</v>
      </c>
    </row>
    <row r="1703" spans="1:19">
      <c r="A1703" s="19" t="s">
        <v>10904</v>
      </c>
      <c r="B1703" s="19" t="s">
        <v>10905</v>
      </c>
      <c r="C1703" s="19" t="s">
        <v>17020</v>
      </c>
      <c r="D1703" s="20"/>
      <c r="E1703" s="25" t="s">
        <v>7222</v>
      </c>
      <c r="F1703" s="20" t="s">
        <v>15693</v>
      </c>
      <c r="G1703" s="19" t="s">
        <v>7141</v>
      </c>
      <c r="H1703" s="19"/>
      <c r="I1703" s="19" t="s">
        <v>7215</v>
      </c>
      <c r="J1703" s="20" t="s">
        <v>7216</v>
      </c>
      <c r="K1703" s="20" t="s">
        <v>7217</v>
      </c>
      <c r="L1703" s="20" t="s">
        <v>962</v>
      </c>
      <c r="M1703" s="38">
        <v>2.08304</v>
      </c>
      <c r="N1703" s="38">
        <v>0.8478</v>
      </c>
      <c r="O1703" s="16">
        <v>18.41</v>
      </c>
      <c r="P1703" s="16">
        <f>N1703*O1703</f>
        <v>15.607998</v>
      </c>
      <c r="Q1703" s="16">
        <f>O1703*M1703</f>
        <v>38.348766400000002</v>
      </c>
      <c r="R1703" s="19" t="s">
        <v>36</v>
      </c>
      <c r="S1703" s="19" t="s">
        <v>15298</v>
      </c>
    </row>
    <row r="1704" spans="1:19">
      <c r="A1704" s="19" t="s">
        <v>10904</v>
      </c>
      <c r="B1704" s="19" t="s">
        <v>10905</v>
      </c>
      <c r="C1704" s="19" t="s">
        <v>17020</v>
      </c>
      <c r="D1704" s="20"/>
      <c r="E1704" s="25" t="s">
        <v>7223</v>
      </c>
      <c r="F1704" s="20" t="s">
        <v>15693</v>
      </c>
      <c r="G1704" s="19" t="s">
        <v>7141</v>
      </c>
      <c r="H1704" s="19"/>
      <c r="I1704" s="19" t="s">
        <v>7215</v>
      </c>
      <c r="J1704" s="20" t="s">
        <v>7216</v>
      </c>
      <c r="K1704" s="20" t="s">
        <v>7217</v>
      </c>
      <c r="L1704" s="20" t="s">
        <v>962</v>
      </c>
      <c r="M1704" s="38">
        <v>2.0851999999999999</v>
      </c>
      <c r="N1704" s="38">
        <v>0.84892000000000001</v>
      </c>
      <c r="O1704" s="16">
        <v>18.387</v>
      </c>
      <c r="P1704" s="16">
        <f>N1704*O1704</f>
        <v>15.60909204</v>
      </c>
      <c r="Q1704" s="16">
        <f>O1704*M1704</f>
        <v>38.340572399999999</v>
      </c>
      <c r="R1704" s="19" t="s">
        <v>36</v>
      </c>
      <c r="S1704" s="19" t="s">
        <v>15298</v>
      </c>
    </row>
    <row r="1705" spans="1:19">
      <c r="A1705" s="19" t="s">
        <v>10904</v>
      </c>
      <c r="B1705" s="19" t="s">
        <v>10905</v>
      </c>
      <c r="C1705" s="19" t="s">
        <v>17020</v>
      </c>
      <c r="D1705" s="20"/>
      <c r="E1705" s="25" t="s">
        <v>7214</v>
      </c>
      <c r="F1705" s="20" t="s">
        <v>15693</v>
      </c>
      <c r="G1705" s="19" t="s">
        <v>7141</v>
      </c>
      <c r="H1705" s="19"/>
      <c r="I1705" s="19" t="s">
        <v>7215</v>
      </c>
      <c r="J1705" s="20" t="s">
        <v>7216</v>
      </c>
      <c r="K1705" s="20" t="s">
        <v>7217</v>
      </c>
      <c r="L1705" s="20" t="s">
        <v>962</v>
      </c>
      <c r="M1705" s="38">
        <v>2.0785399999999998</v>
      </c>
      <c r="N1705" s="38">
        <v>0.84440999999999999</v>
      </c>
      <c r="O1705" s="16">
        <v>18.507999999999999</v>
      </c>
      <c r="P1705" s="16">
        <f>N1705*O1705</f>
        <v>15.62834028</v>
      </c>
      <c r="Q1705" s="16">
        <f>O1705*M1705</f>
        <v>38.469618319999995</v>
      </c>
      <c r="R1705" s="19" t="s">
        <v>36</v>
      </c>
      <c r="S1705" s="19" t="s">
        <v>15298</v>
      </c>
    </row>
    <row r="1706" spans="1:19">
      <c r="A1706" s="19" t="s">
        <v>10904</v>
      </c>
      <c r="B1706" s="19" t="s">
        <v>10905</v>
      </c>
      <c r="C1706" s="19" t="s">
        <v>17020</v>
      </c>
      <c r="D1706" s="20"/>
      <c r="E1706" s="25" t="s">
        <v>7226</v>
      </c>
      <c r="F1706" s="20" t="s">
        <v>15693</v>
      </c>
      <c r="G1706" s="19" t="s">
        <v>7141</v>
      </c>
      <c r="H1706" s="19"/>
      <c r="I1706" s="19" t="s">
        <v>7215</v>
      </c>
      <c r="J1706" s="20" t="s">
        <v>7216</v>
      </c>
      <c r="K1706" s="20" t="s">
        <v>7217</v>
      </c>
      <c r="L1706" s="20" t="s">
        <v>962</v>
      </c>
      <c r="M1706" s="38">
        <v>2.0872999999999999</v>
      </c>
      <c r="N1706" s="38">
        <v>0.84933999999999998</v>
      </c>
      <c r="O1706" s="16">
        <v>18.434000000000001</v>
      </c>
      <c r="P1706" s="16">
        <f>N1706*O1706</f>
        <v>15.656733560000001</v>
      </c>
      <c r="Q1706" s="16">
        <f>O1706*M1706</f>
        <v>38.477288200000004</v>
      </c>
      <c r="R1706" s="19" t="s">
        <v>36</v>
      </c>
      <c r="S1706" s="19" t="s">
        <v>15298</v>
      </c>
    </row>
    <row r="1707" spans="1:19">
      <c r="A1707" s="19" t="s">
        <v>10904</v>
      </c>
      <c r="B1707" s="19" t="s">
        <v>10905</v>
      </c>
      <c r="C1707" s="19" t="s">
        <v>17020</v>
      </c>
      <c r="D1707" s="20"/>
      <c r="E1707" s="25" t="s">
        <v>488</v>
      </c>
      <c r="F1707" s="20" t="s">
        <v>8097</v>
      </c>
      <c r="G1707" s="19" t="s">
        <v>61</v>
      </c>
      <c r="H1707" s="19" t="s">
        <v>489</v>
      </c>
      <c r="I1707" s="19" t="s">
        <v>394</v>
      </c>
      <c r="J1707" s="20" t="s">
        <v>472</v>
      </c>
      <c r="K1707" s="20" t="s">
        <v>473</v>
      </c>
      <c r="L1707" s="20" t="s">
        <v>962</v>
      </c>
      <c r="M1707" s="38">
        <v>2.1006</v>
      </c>
      <c r="N1707" s="38">
        <v>0.85929</v>
      </c>
      <c r="O1707" s="16">
        <v>18.187999999999999</v>
      </c>
      <c r="P1707" s="16">
        <v>15.629</v>
      </c>
      <c r="Q1707" s="16">
        <v>38.206000000000003</v>
      </c>
      <c r="R1707" s="19" t="s">
        <v>36</v>
      </c>
      <c r="S1707" s="19" t="s">
        <v>15298</v>
      </c>
    </row>
    <row r="1708" spans="1:19">
      <c r="A1708" s="19" t="s">
        <v>10904</v>
      </c>
      <c r="B1708" s="19" t="s">
        <v>10905</v>
      </c>
      <c r="C1708" s="19" t="s">
        <v>17020</v>
      </c>
      <c r="D1708" s="20"/>
      <c r="E1708" s="25" t="s">
        <v>490</v>
      </c>
      <c r="F1708" s="20" t="s">
        <v>8097</v>
      </c>
      <c r="G1708" s="19" t="s">
        <v>61</v>
      </c>
      <c r="H1708" s="19" t="s">
        <v>489</v>
      </c>
      <c r="I1708" s="19" t="s">
        <v>394</v>
      </c>
      <c r="J1708" s="20" t="s">
        <v>472</v>
      </c>
      <c r="K1708" s="20" t="s">
        <v>473</v>
      </c>
      <c r="L1708" s="20" t="s">
        <v>962</v>
      </c>
      <c r="M1708" s="38">
        <v>2.1006499999999999</v>
      </c>
      <c r="N1708" s="38">
        <v>0.85923000000000005</v>
      </c>
      <c r="O1708" s="16">
        <v>18.196000000000002</v>
      </c>
      <c r="P1708" s="16">
        <v>15.635</v>
      </c>
      <c r="Q1708" s="16">
        <v>38.222999999999999</v>
      </c>
      <c r="R1708" s="19" t="s">
        <v>36</v>
      </c>
      <c r="S1708" s="19" t="s">
        <v>15298</v>
      </c>
    </row>
    <row r="1709" spans="1:19">
      <c r="A1709" s="19" t="s">
        <v>10904</v>
      </c>
      <c r="B1709" s="19" t="s">
        <v>10905</v>
      </c>
      <c r="C1709" s="19" t="s">
        <v>17020</v>
      </c>
      <c r="D1709" s="20"/>
      <c r="E1709" s="25" t="s">
        <v>494</v>
      </c>
      <c r="F1709" s="20" t="s">
        <v>8097</v>
      </c>
      <c r="G1709" s="19" t="s">
        <v>61</v>
      </c>
      <c r="H1709" s="19" t="s">
        <v>489</v>
      </c>
      <c r="I1709" s="19" t="s">
        <v>394</v>
      </c>
      <c r="J1709" s="20" t="s">
        <v>472</v>
      </c>
      <c r="K1709" s="20" t="s">
        <v>473</v>
      </c>
      <c r="L1709" s="20" t="s">
        <v>962</v>
      </c>
      <c r="M1709" s="38">
        <v>2.1021800000000002</v>
      </c>
      <c r="N1709" s="38">
        <v>0.85982999999999998</v>
      </c>
      <c r="O1709" s="16">
        <v>18.172000000000001</v>
      </c>
      <c r="P1709" s="16">
        <v>15.625</v>
      </c>
      <c r="Q1709" s="16">
        <v>38.201000000000001</v>
      </c>
      <c r="R1709" s="19" t="s">
        <v>36</v>
      </c>
      <c r="S1709" s="19" t="s">
        <v>15298</v>
      </c>
    </row>
    <row r="1710" spans="1:19">
      <c r="A1710" s="19" t="s">
        <v>10904</v>
      </c>
      <c r="B1710" s="19" t="s">
        <v>10905</v>
      </c>
      <c r="C1710" s="19" t="s">
        <v>17020</v>
      </c>
      <c r="D1710" s="20"/>
      <c r="E1710" s="25" t="s">
        <v>492</v>
      </c>
      <c r="F1710" s="20" t="s">
        <v>8097</v>
      </c>
      <c r="G1710" s="19" t="s">
        <v>61</v>
      </c>
      <c r="H1710" s="19" t="s">
        <v>489</v>
      </c>
      <c r="I1710" s="19" t="s">
        <v>394</v>
      </c>
      <c r="J1710" s="20" t="s">
        <v>472</v>
      </c>
      <c r="K1710" s="20" t="s">
        <v>473</v>
      </c>
      <c r="L1710" s="20" t="s">
        <v>962</v>
      </c>
      <c r="M1710" s="38">
        <v>2.1017399999999999</v>
      </c>
      <c r="N1710" s="38">
        <v>0.85948000000000002</v>
      </c>
      <c r="O1710" s="16">
        <v>18.196999999999999</v>
      </c>
      <c r="P1710" s="16">
        <v>15.64</v>
      </c>
      <c r="Q1710" s="16">
        <v>38.244999999999997</v>
      </c>
      <c r="R1710" s="19" t="s">
        <v>36</v>
      </c>
      <c r="S1710" s="19" t="s">
        <v>15298</v>
      </c>
    </row>
    <row r="1711" spans="1:19">
      <c r="A1711" s="19" t="s">
        <v>10904</v>
      </c>
      <c r="B1711" s="19" t="s">
        <v>10905</v>
      </c>
      <c r="C1711" s="19" t="s">
        <v>17020</v>
      </c>
      <c r="D1711" s="20"/>
      <c r="E1711" s="25" t="s">
        <v>491</v>
      </c>
      <c r="F1711" s="20" t="s">
        <v>8097</v>
      </c>
      <c r="G1711" s="19" t="s">
        <v>61</v>
      </c>
      <c r="H1711" s="19" t="s">
        <v>489</v>
      </c>
      <c r="I1711" s="19" t="s">
        <v>394</v>
      </c>
      <c r="J1711" s="20" t="s">
        <v>472</v>
      </c>
      <c r="K1711" s="20" t="s">
        <v>473</v>
      </c>
      <c r="L1711" s="20" t="s">
        <v>962</v>
      </c>
      <c r="M1711" s="38">
        <v>2.1017199999999998</v>
      </c>
      <c r="N1711" s="38">
        <v>0.85948000000000002</v>
      </c>
      <c r="O1711" s="16">
        <v>18.198</v>
      </c>
      <c r="P1711" s="16">
        <v>15.641</v>
      </c>
      <c r="Q1711" s="16">
        <v>38.247</v>
      </c>
      <c r="R1711" s="19" t="s">
        <v>36</v>
      </c>
      <c r="S1711" s="19" t="s">
        <v>15298</v>
      </c>
    </row>
    <row r="1712" spans="1:19">
      <c r="A1712" s="19" t="s">
        <v>10904</v>
      </c>
      <c r="B1712" s="19" t="s">
        <v>10905</v>
      </c>
      <c r="C1712" s="19" t="s">
        <v>17020</v>
      </c>
      <c r="D1712" s="20"/>
      <c r="E1712" s="25" t="s">
        <v>493</v>
      </c>
      <c r="F1712" s="20" t="s">
        <v>8097</v>
      </c>
      <c r="G1712" s="19" t="s">
        <v>61</v>
      </c>
      <c r="H1712" s="19" t="s">
        <v>489</v>
      </c>
      <c r="I1712" s="19" t="s">
        <v>394</v>
      </c>
      <c r="J1712" s="20" t="s">
        <v>472</v>
      </c>
      <c r="K1712" s="20" t="s">
        <v>473</v>
      </c>
      <c r="L1712" s="20" t="s">
        <v>962</v>
      </c>
      <c r="M1712" s="38">
        <v>2.1019999999999999</v>
      </c>
      <c r="N1712" s="38">
        <v>0.85948000000000002</v>
      </c>
      <c r="O1712" s="16">
        <v>18.204999999999998</v>
      </c>
      <c r="P1712" s="16">
        <v>15.647</v>
      </c>
      <c r="Q1712" s="16">
        <v>38.267000000000003</v>
      </c>
      <c r="R1712" s="19" t="s">
        <v>36</v>
      </c>
      <c r="S1712" s="19" t="s">
        <v>15298</v>
      </c>
    </row>
    <row r="1713" spans="1:19">
      <c r="A1713" s="19" t="s">
        <v>10904</v>
      </c>
      <c r="B1713" s="19" t="s">
        <v>10905</v>
      </c>
      <c r="C1713" s="19" t="s">
        <v>17020</v>
      </c>
      <c r="D1713" s="20"/>
      <c r="E1713" s="25" t="s">
        <v>496</v>
      </c>
      <c r="F1713" s="20" t="s">
        <v>8097</v>
      </c>
      <c r="G1713" s="19" t="s">
        <v>61</v>
      </c>
      <c r="H1713" s="19" t="s">
        <v>489</v>
      </c>
      <c r="I1713" s="19" t="s">
        <v>394</v>
      </c>
      <c r="J1713" s="20" t="s">
        <v>472</v>
      </c>
      <c r="K1713" s="20" t="s">
        <v>473</v>
      </c>
      <c r="L1713" s="20" t="s">
        <v>962</v>
      </c>
      <c r="M1713" s="38">
        <v>2.1035599999999999</v>
      </c>
      <c r="N1713" s="38">
        <v>0.86</v>
      </c>
      <c r="O1713" s="16">
        <v>18.186</v>
      </c>
      <c r="P1713" s="16">
        <v>15.64</v>
      </c>
      <c r="Q1713" s="16">
        <v>38.255000000000003</v>
      </c>
      <c r="R1713" s="19" t="s">
        <v>36</v>
      </c>
      <c r="S1713" s="19" t="s">
        <v>15298</v>
      </c>
    </row>
    <row r="1714" spans="1:19">
      <c r="A1714" s="19" t="s">
        <v>10904</v>
      </c>
      <c r="B1714" s="19" t="s">
        <v>10905</v>
      </c>
      <c r="C1714" s="19" t="s">
        <v>17020</v>
      </c>
      <c r="D1714" s="20"/>
      <c r="E1714" s="25" t="s">
        <v>497</v>
      </c>
      <c r="F1714" s="20" t="s">
        <v>8097</v>
      </c>
      <c r="G1714" s="19" t="s">
        <v>61</v>
      </c>
      <c r="H1714" s="19" t="s">
        <v>489</v>
      </c>
      <c r="I1714" s="19" t="s">
        <v>394</v>
      </c>
      <c r="J1714" s="20" t="s">
        <v>472</v>
      </c>
      <c r="K1714" s="20" t="s">
        <v>473</v>
      </c>
      <c r="L1714" s="20" t="s">
        <v>962</v>
      </c>
      <c r="M1714" s="38">
        <v>2.10426</v>
      </c>
      <c r="N1714" s="38">
        <v>0.86028000000000004</v>
      </c>
      <c r="O1714" s="16">
        <v>18.196999999999999</v>
      </c>
      <c r="P1714" s="16">
        <v>15.654999999999999</v>
      </c>
      <c r="Q1714" s="16">
        <v>38.290999999999997</v>
      </c>
      <c r="R1714" s="19" t="s">
        <v>36</v>
      </c>
      <c r="S1714" s="19" t="s">
        <v>15298</v>
      </c>
    </row>
    <row r="1715" spans="1:19">
      <c r="A1715" s="19" t="s">
        <v>10904</v>
      </c>
      <c r="B1715" s="19" t="s">
        <v>10905</v>
      </c>
      <c r="C1715" s="19" t="s">
        <v>17020</v>
      </c>
      <c r="D1715" s="20"/>
      <c r="E1715" s="25" t="s">
        <v>4175</v>
      </c>
      <c r="F1715" s="59" t="s">
        <v>15877</v>
      </c>
      <c r="G1715" s="19" t="s">
        <v>2729</v>
      </c>
      <c r="H1715" s="19" t="s">
        <v>4170</v>
      </c>
      <c r="I1715" s="19" t="s">
        <v>4170</v>
      </c>
      <c r="J1715" s="25" t="s">
        <v>12596</v>
      </c>
      <c r="K1715" s="25" t="s">
        <v>12597</v>
      </c>
      <c r="L1715" s="20" t="s">
        <v>962</v>
      </c>
      <c r="M1715" s="38">
        <v>2.0950199999999999</v>
      </c>
      <c r="N1715" s="38">
        <v>0.85599000000000003</v>
      </c>
      <c r="O1715" s="16">
        <v>18.202999999999999</v>
      </c>
      <c r="P1715" s="16">
        <v>15.582000000000001</v>
      </c>
      <c r="Q1715" s="16">
        <v>38.136000000000003</v>
      </c>
      <c r="R1715" s="19" t="s">
        <v>36</v>
      </c>
      <c r="S1715" s="19" t="s">
        <v>15298</v>
      </c>
    </row>
    <row r="1716" spans="1:19">
      <c r="A1716" s="19" t="s">
        <v>10904</v>
      </c>
      <c r="B1716" s="19" t="s">
        <v>10905</v>
      </c>
      <c r="C1716" s="19" t="s">
        <v>17020</v>
      </c>
      <c r="D1716" s="20"/>
      <c r="E1716" s="25" t="s">
        <v>4184</v>
      </c>
      <c r="F1716" s="59" t="s">
        <v>15877</v>
      </c>
      <c r="G1716" s="19" t="s">
        <v>2729</v>
      </c>
      <c r="H1716" s="19" t="s">
        <v>4183</v>
      </c>
      <c r="I1716" s="19" t="s">
        <v>4170</v>
      </c>
      <c r="J1716" s="25" t="s">
        <v>12596</v>
      </c>
      <c r="K1716" s="25" t="s">
        <v>12597</v>
      </c>
      <c r="L1716" s="20" t="s">
        <v>962</v>
      </c>
      <c r="M1716" s="38">
        <v>2.0975799999999998</v>
      </c>
      <c r="N1716" s="38">
        <v>0.85736999999999997</v>
      </c>
      <c r="O1716" s="16">
        <v>18.196999999999999</v>
      </c>
      <c r="P1716" s="16">
        <v>15.602</v>
      </c>
      <c r="Q1716" s="16">
        <v>38.17</v>
      </c>
      <c r="R1716" s="19" t="s">
        <v>36</v>
      </c>
      <c r="S1716" s="19" t="s">
        <v>15298</v>
      </c>
    </row>
    <row r="1717" spans="1:19">
      <c r="A1717" s="19" t="s">
        <v>10904</v>
      </c>
      <c r="B1717" s="19" t="s">
        <v>10905</v>
      </c>
      <c r="C1717" s="19" t="s">
        <v>17020</v>
      </c>
      <c r="D1717" s="20"/>
      <c r="E1717" s="25" t="s">
        <v>4176</v>
      </c>
      <c r="F1717" s="59" t="s">
        <v>15877</v>
      </c>
      <c r="G1717" s="19" t="s">
        <v>2729</v>
      </c>
      <c r="H1717" s="19" t="s">
        <v>4170</v>
      </c>
      <c r="I1717" s="19" t="s">
        <v>4170</v>
      </c>
      <c r="J1717" s="25" t="s">
        <v>12596</v>
      </c>
      <c r="K1717" s="25" t="s">
        <v>12597</v>
      </c>
      <c r="L1717" s="20" t="s">
        <v>962</v>
      </c>
      <c r="M1717" s="38">
        <v>2.0986099999999999</v>
      </c>
      <c r="N1717" s="38">
        <v>0.85772999999999999</v>
      </c>
      <c r="O1717" s="16">
        <v>18.212</v>
      </c>
      <c r="P1717" s="16">
        <v>15.621</v>
      </c>
      <c r="Q1717" s="16">
        <v>38.22</v>
      </c>
      <c r="R1717" s="19" t="s">
        <v>36</v>
      </c>
      <c r="S1717" s="19" t="s">
        <v>15298</v>
      </c>
    </row>
    <row r="1718" spans="1:19">
      <c r="A1718" s="19" t="s">
        <v>10904</v>
      </c>
      <c r="B1718" s="19" t="s">
        <v>10905</v>
      </c>
      <c r="C1718" s="19" t="s">
        <v>17020</v>
      </c>
      <c r="D1718" s="20"/>
      <c r="E1718" s="25" t="s">
        <v>4169</v>
      </c>
      <c r="F1718" s="59" t="s">
        <v>15877</v>
      </c>
      <c r="G1718" s="19" t="s">
        <v>2729</v>
      </c>
      <c r="H1718" s="19" t="s">
        <v>4170</v>
      </c>
      <c r="I1718" s="19" t="s">
        <v>4170</v>
      </c>
      <c r="J1718" s="25" t="s">
        <v>12596</v>
      </c>
      <c r="K1718" s="25" t="s">
        <v>12597</v>
      </c>
      <c r="L1718" s="20" t="s">
        <v>962</v>
      </c>
      <c r="M1718" s="38">
        <v>2.0941299999999998</v>
      </c>
      <c r="N1718" s="38">
        <v>0.85448000000000002</v>
      </c>
      <c r="O1718" s="16">
        <v>18.292999999999999</v>
      </c>
      <c r="P1718" s="16">
        <v>15.631</v>
      </c>
      <c r="Q1718" s="16">
        <v>38.308</v>
      </c>
      <c r="R1718" s="19" t="s">
        <v>36</v>
      </c>
      <c r="S1718" s="19" t="s">
        <v>15298</v>
      </c>
    </row>
    <row r="1719" spans="1:19">
      <c r="A1719" s="19" t="s">
        <v>10904</v>
      </c>
      <c r="B1719" s="19" t="s">
        <v>10905</v>
      </c>
      <c r="C1719" s="19" t="s">
        <v>17020</v>
      </c>
      <c r="D1719" s="20"/>
      <c r="E1719" s="25" t="s">
        <v>4182</v>
      </c>
      <c r="F1719" s="59" t="s">
        <v>15877</v>
      </c>
      <c r="G1719" s="19" t="s">
        <v>2729</v>
      </c>
      <c r="H1719" s="19" t="s">
        <v>4183</v>
      </c>
      <c r="I1719" s="19" t="s">
        <v>4170</v>
      </c>
      <c r="J1719" s="25" t="s">
        <v>12596</v>
      </c>
      <c r="K1719" s="25" t="s">
        <v>12597</v>
      </c>
      <c r="L1719" s="20" t="s">
        <v>962</v>
      </c>
      <c r="M1719" s="38">
        <v>2.0989499999999999</v>
      </c>
      <c r="N1719" s="38">
        <v>0.85675999999999997</v>
      </c>
      <c r="O1719" s="16">
        <v>18.254000000000001</v>
      </c>
      <c r="P1719" s="16">
        <v>15.638999999999999</v>
      </c>
      <c r="Q1719" s="16">
        <v>38.314</v>
      </c>
      <c r="R1719" s="19" t="s">
        <v>36</v>
      </c>
      <c r="S1719" s="19" t="s">
        <v>15298</v>
      </c>
    </row>
    <row r="1720" spans="1:19">
      <c r="A1720" s="19" t="s">
        <v>10904</v>
      </c>
      <c r="B1720" s="19" t="s">
        <v>10905</v>
      </c>
      <c r="C1720" s="19" t="s">
        <v>17020</v>
      </c>
      <c r="D1720" s="20"/>
      <c r="E1720" s="25" t="s">
        <v>4181</v>
      </c>
      <c r="F1720" s="59" t="s">
        <v>15877</v>
      </c>
      <c r="G1720" s="19" t="s">
        <v>2729</v>
      </c>
      <c r="H1720" s="19" t="s">
        <v>4170</v>
      </c>
      <c r="I1720" s="19" t="s">
        <v>4170</v>
      </c>
      <c r="J1720" s="25" t="s">
        <v>12596</v>
      </c>
      <c r="K1720" s="25" t="s">
        <v>12597</v>
      </c>
      <c r="L1720" s="20" t="s">
        <v>962</v>
      </c>
      <c r="M1720" s="38">
        <v>2.1032500000000001</v>
      </c>
      <c r="N1720" s="38">
        <v>0.85870000000000002</v>
      </c>
      <c r="O1720" s="16">
        <v>18.213999999999999</v>
      </c>
      <c r="P1720" s="16">
        <v>15.64</v>
      </c>
      <c r="Q1720" s="16">
        <v>38.308999999999997</v>
      </c>
      <c r="R1720" s="19" t="s">
        <v>36</v>
      </c>
      <c r="S1720" s="19" t="s">
        <v>15298</v>
      </c>
    </row>
    <row r="1721" spans="1:19">
      <c r="A1721" s="19" t="s">
        <v>10904</v>
      </c>
      <c r="B1721" s="19" t="s">
        <v>10905</v>
      </c>
      <c r="C1721" s="19" t="s">
        <v>17020</v>
      </c>
      <c r="D1721" s="20"/>
      <c r="E1721" s="25" t="s">
        <v>7517</v>
      </c>
      <c r="F1721" s="25" t="s">
        <v>7410</v>
      </c>
      <c r="G1721" s="19" t="s">
        <v>6997</v>
      </c>
      <c r="H1721" s="19"/>
      <c r="I1721" s="19" t="s">
        <v>7491</v>
      </c>
      <c r="J1721" s="20" t="s">
        <v>15612</v>
      </c>
      <c r="K1721" s="20" t="s">
        <v>15613</v>
      </c>
      <c r="L1721" s="20" t="s">
        <v>962</v>
      </c>
      <c r="M1721" s="38">
        <v>2.0962000000000001</v>
      </c>
      <c r="N1721" s="38">
        <v>0.85806000000000004</v>
      </c>
      <c r="O1721" s="16">
        <v>18.172000000000001</v>
      </c>
      <c r="P1721" s="16">
        <v>15.593</v>
      </c>
      <c r="Q1721" s="16">
        <v>38.091999999999999</v>
      </c>
      <c r="R1721" s="19" t="s">
        <v>36</v>
      </c>
      <c r="S1721" s="19" t="s">
        <v>15298</v>
      </c>
    </row>
    <row r="1722" spans="1:19">
      <c r="A1722" s="19" t="s">
        <v>10904</v>
      </c>
      <c r="B1722" s="19" t="s">
        <v>10905</v>
      </c>
      <c r="C1722" s="19" t="s">
        <v>17020</v>
      </c>
      <c r="D1722" s="20"/>
      <c r="E1722" s="25" t="s">
        <v>7508</v>
      </c>
      <c r="F1722" s="25" t="s">
        <v>7410</v>
      </c>
      <c r="G1722" s="19" t="s">
        <v>6997</v>
      </c>
      <c r="H1722" s="19"/>
      <c r="I1722" s="19" t="s">
        <v>7491</v>
      </c>
      <c r="J1722" s="20" t="s">
        <v>15612</v>
      </c>
      <c r="K1722" s="20" t="s">
        <v>15613</v>
      </c>
      <c r="L1722" s="20" t="s">
        <v>962</v>
      </c>
      <c r="M1722" s="38">
        <v>2.0972300000000001</v>
      </c>
      <c r="N1722" s="38">
        <v>0.85814000000000001</v>
      </c>
      <c r="O1722" s="16">
        <v>18.190000000000001</v>
      </c>
      <c r="P1722" s="16">
        <v>15.61</v>
      </c>
      <c r="Q1722" s="16">
        <v>38.149000000000001</v>
      </c>
      <c r="R1722" s="19" t="s">
        <v>36</v>
      </c>
      <c r="S1722" s="19" t="s">
        <v>15298</v>
      </c>
    </row>
    <row r="1723" spans="1:19">
      <c r="A1723" s="19" t="s">
        <v>10904</v>
      </c>
      <c r="B1723" s="19" t="s">
        <v>10905</v>
      </c>
      <c r="C1723" s="19" t="s">
        <v>17020</v>
      </c>
      <c r="D1723" s="20"/>
      <c r="E1723" s="25" t="s">
        <v>5613</v>
      </c>
      <c r="F1723" s="20" t="s">
        <v>2203</v>
      </c>
      <c r="G1723" s="19" t="s">
        <v>5575</v>
      </c>
      <c r="H1723" s="19"/>
      <c r="I1723" s="19" t="s">
        <v>5614</v>
      </c>
      <c r="J1723" s="20" t="s">
        <v>5615</v>
      </c>
      <c r="K1723" s="20" t="s">
        <v>5616</v>
      </c>
      <c r="L1723" s="20" t="s">
        <v>962</v>
      </c>
      <c r="M1723" s="38">
        <v>2.0944699999999998</v>
      </c>
      <c r="N1723" s="38">
        <v>0.85179000000000005</v>
      </c>
      <c r="O1723" s="16">
        <v>18.407</v>
      </c>
      <c r="P1723" s="16">
        <v>15.679</v>
      </c>
      <c r="Q1723" s="16">
        <v>38.552999999999997</v>
      </c>
      <c r="R1723" s="19" t="s">
        <v>36</v>
      </c>
      <c r="S1723" s="19" t="s">
        <v>15298</v>
      </c>
    </row>
    <row r="1724" spans="1:19">
      <c r="A1724" s="19" t="s">
        <v>10904</v>
      </c>
      <c r="B1724" s="19" t="s">
        <v>10905</v>
      </c>
      <c r="C1724" s="19" t="s">
        <v>17020</v>
      </c>
      <c r="D1724" s="20"/>
      <c r="E1724" s="25" t="s">
        <v>5623</v>
      </c>
      <c r="F1724" s="20" t="s">
        <v>2203</v>
      </c>
      <c r="G1724" s="19" t="s">
        <v>4978</v>
      </c>
      <c r="H1724" s="19"/>
      <c r="I1724" s="19" t="s">
        <v>5624</v>
      </c>
      <c r="J1724" s="20" t="s">
        <v>5625</v>
      </c>
      <c r="K1724" s="20" t="s">
        <v>5626</v>
      </c>
      <c r="L1724" s="20" t="s">
        <v>962</v>
      </c>
      <c r="M1724" s="38">
        <v>2.0463300000000002</v>
      </c>
      <c r="N1724" s="38">
        <v>0.82225000000000004</v>
      </c>
      <c r="O1724" s="16">
        <v>19.123000000000001</v>
      </c>
      <c r="P1724" s="16">
        <v>15.724</v>
      </c>
      <c r="Q1724" s="16">
        <v>39.131999999999998</v>
      </c>
      <c r="R1724" s="19" t="s">
        <v>36</v>
      </c>
      <c r="S1724" s="19" t="s">
        <v>15298</v>
      </c>
    </row>
    <row r="1725" spans="1:19">
      <c r="A1725" s="19" t="s">
        <v>10904</v>
      </c>
      <c r="B1725" s="19" t="s">
        <v>10905</v>
      </c>
      <c r="C1725" s="19" t="s">
        <v>17020</v>
      </c>
      <c r="D1725" s="20"/>
      <c r="E1725" s="25" t="s">
        <v>2115</v>
      </c>
      <c r="F1725" s="20" t="s">
        <v>1852</v>
      </c>
      <c r="G1725" s="19" t="s">
        <v>1898</v>
      </c>
      <c r="H1725" s="19" t="s">
        <v>2116</v>
      </c>
      <c r="I1725" s="19" t="s">
        <v>1994</v>
      </c>
      <c r="J1725" s="20" t="s">
        <v>1996</v>
      </c>
      <c r="K1725" s="20" t="s">
        <v>1997</v>
      </c>
      <c r="L1725" s="20" t="s">
        <v>962</v>
      </c>
      <c r="M1725" s="38">
        <v>2.0366399999999998</v>
      </c>
      <c r="N1725" s="38">
        <v>0.82169000000000003</v>
      </c>
      <c r="O1725" s="16">
        <v>19.047999999999998</v>
      </c>
      <c r="P1725" s="16">
        <v>15.651999999999999</v>
      </c>
      <c r="Q1725" s="16">
        <v>38.793999999999997</v>
      </c>
      <c r="R1725" s="19" t="s">
        <v>36</v>
      </c>
      <c r="S1725" s="19" t="s">
        <v>15298</v>
      </c>
    </row>
    <row r="1726" spans="1:19">
      <c r="A1726" s="19" t="s">
        <v>10904</v>
      </c>
      <c r="B1726" s="19" t="s">
        <v>10905</v>
      </c>
      <c r="C1726" s="19" t="s">
        <v>17020</v>
      </c>
      <c r="D1726" s="20"/>
      <c r="E1726" s="25" t="s">
        <v>2117</v>
      </c>
      <c r="F1726" s="20" t="s">
        <v>1852</v>
      </c>
      <c r="G1726" s="19" t="s">
        <v>1898</v>
      </c>
      <c r="H1726" s="19" t="s">
        <v>2118</v>
      </c>
      <c r="I1726" s="19" t="s">
        <v>1994</v>
      </c>
      <c r="J1726" s="20" t="s">
        <v>1996</v>
      </c>
      <c r="K1726" s="20" t="s">
        <v>1997</v>
      </c>
      <c r="L1726" s="20" t="s">
        <v>962</v>
      </c>
      <c r="M1726" s="38">
        <v>2.0612400000000002</v>
      </c>
      <c r="N1726" s="38">
        <v>0.83447000000000005</v>
      </c>
      <c r="O1726" s="16">
        <v>18.748000000000001</v>
      </c>
      <c r="P1726" s="16">
        <v>15.645</v>
      </c>
      <c r="Q1726" s="16">
        <v>38.643999999999998</v>
      </c>
      <c r="R1726" s="19" t="s">
        <v>36</v>
      </c>
      <c r="S1726" s="19" t="s">
        <v>15298</v>
      </c>
    </row>
    <row r="1727" spans="1:19">
      <c r="A1727" s="19" t="s">
        <v>10904</v>
      </c>
      <c r="B1727" s="19" t="s">
        <v>10905</v>
      </c>
      <c r="C1727" s="19" t="s">
        <v>17020</v>
      </c>
      <c r="D1727" s="20"/>
      <c r="E1727" s="25" t="s">
        <v>2120</v>
      </c>
      <c r="F1727" s="20" t="s">
        <v>1852</v>
      </c>
      <c r="G1727" s="19" t="s">
        <v>1898</v>
      </c>
      <c r="H1727" s="19" t="s">
        <v>2118</v>
      </c>
      <c r="I1727" s="19" t="s">
        <v>1994</v>
      </c>
      <c r="J1727" s="20" t="s">
        <v>1996</v>
      </c>
      <c r="K1727" s="20" t="s">
        <v>1997</v>
      </c>
      <c r="L1727" s="20" t="s">
        <v>962</v>
      </c>
      <c r="M1727" s="38">
        <v>2.0645600000000002</v>
      </c>
      <c r="N1727" s="38">
        <v>0.83630000000000004</v>
      </c>
      <c r="O1727" s="16">
        <v>18.690000000000001</v>
      </c>
      <c r="P1727" s="16">
        <v>15.63</v>
      </c>
      <c r="Q1727" s="16">
        <v>38.587000000000003</v>
      </c>
      <c r="R1727" s="19" t="s">
        <v>36</v>
      </c>
      <c r="S1727" s="19" t="s">
        <v>15298</v>
      </c>
    </row>
    <row r="1728" spans="1:19">
      <c r="A1728" s="19" t="s">
        <v>10904</v>
      </c>
      <c r="B1728" s="19" t="s">
        <v>10905</v>
      </c>
      <c r="C1728" s="19" t="s">
        <v>17020</v>
      </c>
      <c r="D1728" s="20"/>
      <c r="E1728" s="25" t="s">
        <v>2121</v>
      </c>
      <c r="F1728" s="20" t="s">
        <v>1852</v>
      </c>
      <c r="G1728" s="19" t="s">
        <v>1898</v>
      </c>
      <c r="H1728" s="19" t="s">
        <v>2118</v>
      </c>
      <c r="I1728" s="19" t="s">
        <v>1994</v>
      </c>
      <c r="J1728" s="20" t="s">
        <v>1996</v>
      </c>
      <c r="K1728" s="20" t="s">
        <v>1997</v>
      </c>
      <c r="L1728" s="20" t="s">
        <v>962</v>
      </c>
      <c r="M1728" s="38">
        <v>2.06481</v>
      </c>
      <c r="N1728" s="38">
        <v>0.83643999999999996</v>
      </c>
      <c r="O1728" s="16">
        <v>18.686</v>
      </c>
      <c r="P1728" s="16">
        <v>15.63</v>
      </c>
      <c r="Q1728" s="16">
        <v>38.582999999999998</v>
      </c>
      <c r="R1728" s="19" t="s">
        <v>36</v>
      </c>
      <c r="S1728" s="19" t="s">
        <v>15298</v>
      </c>
    </row>
    <row r="1729" spans="1:19">
      <c r="A1729" s="19" t="s">
        <v>10904</v>
      </c>
      <c r="B1729" s="19" t="s">
        <v>10905</v>
      </c>
      <c r="C1729" s="19" t="s">
        <v>17020</v>
      </c>
      <c r="D1729" s="20"/>
      <c r="E1729" s="25" t="s">
        <v>2122</v>
      </c>
      <c r="F1729" s="20" t="s">
        <v>1852</v>
      </c>
      <c r="G1729" s="19" t="s">
        <v>1898</v>
      </c>
      <c r="H1729" s="19" t="s">
        <v>2118</v>
      </c>
      <c r="I1729" s="19" t="s">
        <v>1994</v>
      </c>
      <c r="J1729" s="20" t="s">
        <v>1996</v>
      </c>
      <c r="K1729" s="20" t="s">
        <v>1997</v>
      </c>
      <c r="L1729" s="20" t="s">
        <v>962</v>
      </c>
      <c r="M1729" s="38">
        <v>2.0658599999999998</v>
      </c>
      <c r="N1729" s="38">
        <v>0.83675999999999995</v>
      </c>
      <c r="O1729" s="16">
        <v>18.687000000000001</v>
      </c>
      <c r="P1729" s="16">
        <v>15.637</v>
      </c>
      <c r="Q1729" s="16">
        <v>38.604999999999997</v>
      </c>
      <c r="R1729" s="19" t="s">
        <v>36</v>
      </c>
      <c r="S1729" s="19" t="s">
        <v>15298</v>
      </c>
    </row>
    <row r="1730" spans="1:19">
      <c r="A1730" s="19" t="s">
        <v>10904</v>
      </c>
      <c r="B1730" s="19" t="s">
        <v>10905</v>
      </c>
      <c r="C1730" s="19" t="s">
        <v>17020</v>
      </c>
      <c r="D1730" s="20"/>
      <c r="E1730" s="25" t="s">
        <v>2119</v>
      </c>
      <c r="F1730" s="20" t="s">
        <v>1852</v>
      </c>
      <c r="G1730" s="19" t="s">
        <v>1898</v>
      </c>
      <c r="H1730" s="19" t="s">
        <v>2118</v>
      </c>
      <c r="I1730" s="19" t="s">
        <v>1994</v>
      </c>
      <c r="J1730" s="20" t="s">
        <v>1996</v>
      </c>
      <c r="K1730" s="20" t="s">
        <v>1997</v>
      </c>
      <c r="L1730" s="20" t="s">
        <v>962</v>
      </c>
      <c r="M1730" s="38">
        <v>2.0642100000000001</v>
      </c>
      <c r="N1730" s="38">
        <v>0.83526999999999996</v>
      </c>
      <c r="O1730" s="16">
        <v>18.734999999999999</v>
      </c>
      <c r="P1730" s="16">
        <v>15.648999999999999</v>
      </c>
      <c r="Q1730" s="16">
        <v>38.673000000000002</v>
      </c>
      <c r="R1730" s="19" t="s">
        <v>36</v>
      </c>
      <c r="S1730" s="19" t="s">
        <v>15298</v>
      </c>
    </row>
    <row r="1731" spans="1:19">
      <c r="A1731" s="19" t="s">
        <v>10904</v>
      </c>
      <c r="B1731" s="19" t="s">
        <v>10905</v>
      </c>
      <c r="C1731" s="19" t="s">
        <v>17020</v>
      </c>
      <c r="D1731" s="20"/>
      <c r="E1731" s="25" t="s">
        <v>2130</v>
      </c>
      <c r="F1731" s="20" t="s">
        <v>1852</v>
      </c>
      <c r="G1731" s="19" t="s">
        <v>1898</v>
      </c>
      <c r="H1731" s="19"/>
      <c r="I1731" s="19" t="s">
        <v>1994</v>
      </c>
      <c r="J1731" s="20" t="s">
        <v>1996</v>
      </c>
      <c r="K1731" s="20" t="s">
        <v>1997</v>
      </c>
      <c r="L1731" s="20" t="s">
        <v>962</v>
      </c>
      <c r="M1731" s="38">
        <v>2.0666199999999999</v>
      </c>
      <c r="N1731" s="38">
        <v>0.83669000000000004</v>
      </c>
      <c r="O1731" s="16">
        <v>18.704000000000001</v>
      </c>
      <c r="P1731" s="16">
        <v>15.648999999999999</v>
      </c>
      <c r="Q1731" s="16">
        <v>38.654000000000003</v>
      </c>
      <c r="R1731" s="19" t="s">
        <v>36</v>
      </c>
      <c r="S1731" s="19" t="s">
        <v>15298</v>
      </c>
    </row>
    <row r="1732" spans="1:19">
      <c r="A1732" s="19" t="s">
        <v>10904</v>
      </c>
      <c r="B1732" s="19" t="s">
        <v>10905</v>
      </c>
      <c r="C1732" s="58" t="s">
        <v>15609</v>
      </c>
      <c r="D1732" s="25"/>
      <c r="E1732" s="25" t="s">
        <v>9919</v>
      </c>
      <c r="F1732" s="20" t="s">
        <v>8097</v>
      </c>
      <c r="G1732" s="19"/>
      <c r="H1732" s="19"/>
      <c r="I1732" s="19" t="s">
        <v>394</v>
      </c>
      <c r="J1732" s="20" t="s">
        <v>472</v>
      </c>
      <c r="K1732" s="20" t="s">
        <v>473</v>
      </c>
      <c r="L1732" s="20" t="s">
        <v>962</v>
      </c>
      <c r="M1732" s="36">
        <v>2.1007918178818898</v>
      </c>
      <c r="N1732" s="36">
        <v>0.85923237655339302</v>
      </c>
      <c r="O1732" s="160">
        <v>18.186</v>
      </c>
      <c r="P1732" s="160">
        <v>15.625999999999999</v>
      </c>
      <c r="Q1732" s="160">
        <v>38.204999999999998</v>
      </c>
      <c r="R1732" s="58" t="s">
        <v>9912</v>
      </c>
      <c r="S1732" s="19" t="s">
        <v>10655</v>
      </c>
    </row>
    <row r="1733" spans="1:19">
      <c r="A1733" s="19" t="s">
        <v>10904</v>
      </c>
      <c r="B1733" s="19" t="s">
        <v>10905</v>
      </c>
      <c r="C1733" s="58" t="s">
        <v>15609</v>
      </c>
      <c r="D1733" s="20"/>
      <c r="E1733" s="25" t="s">
        <v>9915</v>
      </c>
      <c r="F1733" s="20" t="s">
        <v>8097</v>
      </c>
      <c r="G1733" s="19"/>
      <c r="H1733" s="19"/>
      <c r="I1733" s="19" t="s">
        <v>394</v>
      </c>
      <c r="J1733" s="20" t="s">
        <v>472</v>
      </c>
      <c r="K1733" s="20" t="s">
        <v>473</v>
      </c>
      <c r="L1733" s="20" t="s">
        <v>962</v>
      </c>
      <c r="M1733" s="36">
        <v>2.10139667876388</v>
      </c>
      <c r="N1733" s="36">
        <v>0.85950731331793695</v>
      </c>
      <c r="O1733" s="160">
        <v>18.186</v>
      </c>
      <c r="P1733" s="160">
        <v>15.631</v>
      </c>
      <c r="Q1733" s="160">
        <v>38.216000000000001</v>
      </c>
      <c r="R1733" s="58" t="s">
        <v>9912</v>
      </c>
      <c r="S1733" s="19" t="s">
        <v>10655</v>
      </c>
    </row>
    <row r="1734" spans="1:19">
      <c r="A1734" s="19" t="s">
        <v>10904</v>
      </c>
      <c r="B1734" s="19" t="s">
        <v>10905</v>
      </c>
      <c r="C1734" s="58" t="s">
        <v>15609</v>
      </c>
      <c r="D1734" s="5"/>
      <c r="E1734" s="25" t="s">
        <v>9917</v>
      </c>
      <c r="F1734" s="20" t="s">
        <v>8097</v>
      </c>
      <c r="G1734" s="19"/>
      <c r="H1734" s="19"/>
      <c r="I1734" s="19" t="s">
        <v>394</v>
      </c>
      <c r="J1734" s="20" t="s">
        <v>472</v>
      </c>
      <c r="K1734" s="20" t="s">
        <v>473</v>
      </c>
      <c r="L1734" s="20" t="s">
        <v>962</v>
      </c>
      <c r="M1734" s="36">
        <v>2.10213280562885</v>
      </c>
      <c r="N1734" s="36">
        <v>0.85966358839050105</v>
      </c>
      <c r="O1734" s="160">
        <v>18.192</v>
      </c>
      <c r="P1734" s="160">
        <v>15.638999999999999</v>
      </c>
      <c r="Q1734" s="160">
        <v>38.241999999999997</v>
      </c>
      <c r="R1734" s="58" t="s">
        <v>9912</v>
      </c>
      <c r="S1734" s="19" t="s">
        <v>10655</v>
      </c>
    </row>
    <row r="1735" spans="1:19">
      <c r="A1735" s="19" t="s">
        <v>10904</v>
      </c>
      <c r="B1735" s="19" t="s">
        <v>10905</v>
      </c>
      <c r="C1735" s="58" t="s">
        <v>15609</v>
      </c>
      <c r="D1735" s="20"/>
      <c r="E1735" s="25" t="s">
        <v>9916</v>
      </c>
      <c r="F1735" s="20" t="s">
        <v>8097</v>
      </c>
      <c r="G1735" s="19"/>
      <c r="H1735" s="19"/>
      <c r="I1735" s="19" t="s">
        <v>394</v>
      </c>
      <c r="J1735" s="20" t="s">
        <v>472</v>
      </c>
      <c r="K1735" s="20" t="s">
        <v>473</v>
      </c>
      <c r="L1735" s="20" t="s">
        <v>962</v>
      </c>
      <c r="M1735" s="36">
        <v>2.1024288383338798</v>
      </c>
      <c r="N1735" s="36">
        <v>0.85970985822617896</v>
      </c>
      <c r="O1735" s="160">
        <v>18.198</v>
      </c>
      <c r="P1735" s="160">
        <v>15.645</v>
      </c>
      <c r="Q1735" s="160">
        <v>38.26</v>
      </c>
      <c r="R1735" s="58" t="s">
        <v>9912</v>
      </c>
      <c r="S1735" s="19" t="s">
        <v>10655</v>
      </c>
    </row>
    <row r="1736" spans="1:19">
      <c r="A1736" s="19" t="s">
        <v>10904</v>
      </c>
      <c r="B1736" s="19" t="s">
        <v>10905</v>
      </c>
      <c r="C1736" s="58" t="s">
        <v>15609</v>
      </c>
      <c r="D1736" s="5"/>
      <c r="E1736" s="25" t="s">
        <v>9914</v>
      </c>
      <c r="F1736" s="20" t="s">
        <v>8097</v>
      </c>
      <c r="G1736" s="19"/>
      <c r="H1736" s="19"/>
      <c r="I1736" s="19" t="s">
        <v>394</v>
      </c>
      <c r="J1736" s="20" t="s">
        <v>472</v>
      </c>
      <c r="K1736" s="20" t="s">
        <v>473</v>
      </c>
      <c r="L1736" s="20" t="s">
        <v>962</v>
      </c>
      <c r="M1736" s="36">
        <v>2.1028684470821002</v>
      </c>
      <c r="N1736" s="36">
        <v>0.85970985822617896</v>
      </c>
      <c r="O1736" s="160">
        <v>18.198</v>
      </c>
      <c r="P1736" s="160">
        <v>15.645</v>
      </c>
      <c r="Q1736" s="160">
        <v>38.268000000000001</v>
      </c>
      <c r="R1736" s="58" t="s">
        <v>9912</v>
      </c>
      <c r="S1736" s="19" t="s">
        <v>10655</v>
      </c>
    </row>
    <row r="1737" spans="1:19">
      <c r="A1737" s="19" t="s">
        <v>10904</v>
      </c>
      <c r="B1737" s="19" t="s">
        <v>10905</v>
      </c>
      <c r="C1737" s="58" t="s">
        <v>15609</v>
      </c>
      <c r="D1737" s="20"/>
      <c r="E1737" s="25" t="s">
        <v>9920</v>
      </c>
      <c r="F1737" s="20" t="s">
        <v>8097</v>
      </c>
      <c r="G1737" s="19"/>
      <c r="H1737" s="19"/>
      <c r="I1737" s="19" t="s">
        <v>394</v>
      </c>
      <c r="J1737" s="20" t="s">
        <v>472</v>
      </c>
      <c r="K1737" s="20" t="s">
        <v>473</v>
      </c>
      <c r="L1737" s="20" t="s">
        <v>962</v>
      </c>
      <c r="M1737" s="36">
        <v>2.1025584715054402</v>
      </c>
      <c r="N1737" s="36">
        <v>0.85922916437904895</v>
      </c>
      <c r="O1737" s="160">
        <v>18.213999999999999</v>
      </c>
      <c r="P1737" s="160">
        <v>15.65</v>
      </c>
      <c r="Q1737" s="160">
        <v>38.295999999999999</v>
      </c>
      <c r="R1737" s="58" t="s">
        <v>9912</v>
      </c>
      <c r="S1737" s="19" t="s">
        <v>10655</v>
      </c>
    </row>
    <row r="1738" spans="1:19">
      <c r="A1738" s="19" t="s">
        <v>10904</v>
      </c>
      <c r="B1738" s="19" t="s">
        <v>10905</v>
      </c>
      <c r="C1738" s="58" t="s">
        <v>15609</v>
      </c>
      <c r="D1738" s="25"/>
      <c r="E1738" s="25">
        <v>11</v>
      </c>
      <c r="F1738" s="20" t="s">
        <v>8097</v>
      </c>
      <c r="G1738" s="19"/>
      <c r="H1738" s="19"/>
      <c r="I1738" s="19" t="s">
        <v>394</v>
      </c>
      <c r="J1738" s="20" t="s">
        <v>472</v>
      </c>
      <c r="K1738" s="20" t="s">
        <v>473</v>
      </c>
      <c r="L1738" s="20" t="s">
        <v>962</v>
      </c>
      <c r="M1738" s="36">
        <v>2.1035922223442798</v>
      </c>
      <c r="N1738" s="36">
        <v>0.85971657695265302</v>
      </c>
      <c r="O1738" s="160">
        <v>18.206</v>
      </c>
      <c r="P1738" s="160">
        <v>15.651999999999999</v>
      </c>
      <c r="Q1738" s="160">
        <v>38.298000000000002</v>
      </c>
      <c r="R1738" s="58" t="s">
        <v>9912</v>
      </c>
      <c r="S1738" s="19" t="s">
        <v>10655</v>
      </c>
    </row>
    <row r="1739" spans="1:19">
      <c r="A1739" s="19" t="s">
        <v>10904</v>
      </c>
      <c r="B1739" s="19" t="s">
        <v>10905</v>
      </c>
      <c r="C1739" s="58" t="s">
        <v>15609</v>
      </c>
      <c r="D1739" s="20"/>
      <c r="E1739" s="25" t="s">
        <v>9918</v>
      </c>
      <c r="F1739" s="20" t="s">
        <v>8097</v>
      </c>
      <c r="G1739" s="19"/>
      <c r="H1739" s="19"/>
      <c r="I1739" s="19" t="s">
        <v>394</v>
      </c>
      <c r="J1739" s="20" t="s">
        <v>472</v>
      </c>
      <c r="K1739" s="20" t="s">
        <v>473</v>
      </c>
      <c r="L1739" s="20" t="s">
        <v>962</v>
      </c>
      <c r="M1739" s="36">
        <v>2.1037606368377699</v>
      </c>
      <c r="N1739" s="36">
        <v>0.85962119132583004</v>
      </c>
      <c r="O1739" s="160">
        <v>18.215</v>
      </c>
      <c r="P1739" s="160">
        <v>15.657999999999999</v>
      </c>
      <c r="Q1739" s="160">
        <v>38.32</v>
      </c>
      <c r="R1739" s="58" t="s">
        <v>9912</v>
      </c>
      <c r="S1739" s="19" t="s">
        <v>10655</v>
      </c>
    </row>
    <row r="1740" spans="1:19">
      <c r="A1740" s="19" t="s">
        <v>10904</v>
      </c>
      <c r="B1740" s="19" t="s">
        <v>10905</v>
      </c>
      <c r="C1740" s="19" t="s">
        <v>15609</v>
      </c>
      <c r="D1740" s="25"/>
      <c r="E1740" s="25"/>
      <c r="F1740" s="25" t="s">
        <v>926</v>
      </c>
      <c r="G1740" s="3" t="s">
        <v>9191</v>
      </c>
      <c r="H1740" s="3"/>
      <c r="I1740" s="3" t="s">
        <v>9223</v>
      </c>
      <c r="J1740" s="25" t="s">
        <v>10755</v>
      </c>
      <c r="K1740" s="25" t="s">
        <v>10756</v>
      </c>
      <c r="L1740" s="20" t="s">
        <v>962</v>
      </c>
      <c r="M1740" s="35">
        <f>Q1740/O1740</f>
        <v>2.2415372868414356</v>
      </c>
      <c r="N1740" s="35">
        <f>P1740/O1740</f>
        <v>0.9762662255026725</v>
      </c>
      <c r="O1740" s="16">
        <v>15.715999999999999</v>
      </c>
      <c r="P1740" s="16">
        <v>15.343</v>
      </c>
      <c r="Q1740" s="16">
        <v>35.228000000000002</v>
      </c>
      <c r="R1740" s="3" t="s">
        <v>9247</v>
      </c>
      <c r="S1740" s="3" t="s">
        <v>9357</v>
      </c>
    </row>
    <row r="1741" spans="1:19">
      <c r="A1741" s="19" t="s">
        <v>10904</v>
      </c>
      <c r="B1741" s="19" t="s">
        <v>10905</v>
      </c>
      <c r="C1741" s="19" t="s">
        <v>15609</v>
      </c>
      <c r="D1741" s="20"/>
      <c r="E1741" s="25"/>
      <c r="F1741" s="25" t="s">
        <v>926</v>
      </c>
      <c r="G1741" s="3" t="s">
        <v>9191</v>
      </c>
      <c r="H1741" s="3"/>
      <c r="I1741" s="3" t="s">
        <v>9235</v>
      </c>
      <c r="J1741" s="25" t="s">
        <v>10755</v>
      </c>
      <c r="K1741" s="25" t="s">
        <v>10756</v>
      </c>
      <c r="L1741" s="20" t="s">
        <v>962</v>
      </c>
      <c r="M1741" s="35">
        <f>Q1741/O1741</f>
        <v>2.2457767051949702</v>
      </c>
      <c r="N1741" s="35">
        <f>P1741/O1741</f>
        <v>0.97720055887209445</v>
      </c>
      <c r="O1741" s="16">
        <v>15.746</v>
      </c>
      <c r="P1741" s="16">
        <v>15.387</v>
      </c>
      <c r="Q1741" s="16">
        <v>35.362000000000002</v>
      </c>
      <c r="R1741" s="3" t="s">
        <v>9247</v>
      </c>
      <c r="S1741" s="3" t="s">
        <v>9357</v>
      </c>
    </row>
    <row r="1742" spans="1:19">
      <c r="A1742" s="19" t="s">
        <v>10904</v>
      </c>
      <c r="B1742" s="19" t="s">
        <v>10905</v>
      </c>
      <c r="C1742" s="3" t="s">
        <v>17020</v>
      </c>
      <c r="D1742" s="20"/>
      <c r="E1742" s="5" t="s">
        <v>8338</v>
      </c>
      <c r="F1742" s="25" t="s">
        <v>141</v>
      </c>
      <c r="G1742" s="5" t="s">
        <v>8339</v>
      </c>
      <c r="H1742" s="3"/>
      <c r="I1742" s="5" t="s">
        <v>8340</v>
      </c>
      <c r="J1742" s="25" t="s">
        <v>8960</v>
      </c>
      <c r="K1742" s="25" t="s">
        <v>8961</v>
      </c>
      <c r="L1742" s="5" t="s">
        <v>962</v>
      </c>
      <c r="M1742" s="41">
        <v>2.0821000000000001</v>
      </c>
      <c r="N1742" s="41">
        <v>0.84330000000000005</v>
      </c>
      <c r="O1742" s="192">
        <v>18.5425551641016</v>
      </c>
      <c r="P1742" s="16">
        <f>N1742*O1742</f>
        <v>15.63693676988688</v>
      </c>
      <c r="Q1742" s="16">
        <f>M1742*O1742</f>
        <v>38.60745410717594</v>
      </c>
      <c r="R1742" s="3" t="s">
        <v>5637</v>
      </c>
      <c r="S1742" s="136" t="s">
        <v>9362</v>
      </c>
    </row>
    <row r="1743" spans="1:19">
      <c r="A1743" s="19" t="s">
        <v>10904</v>
      </c>
      <c r="B1743" s="19" t="s">
        <v>10905</v>
      </c>
      <c r="C1743" s="3" t="s">
        <v>17020</v>
      </c>
      <c r="D1743" s="20"/>
      <c r="E1743" s="5" t="s">
        <v>8314</v>
      </c>
      <c r="F1743" s="25" t="s">
        <v>141</v>
      </c>
      <c r="G1743" s="3" t="s">
        <v>8290</v>
      </c>
      <c r="H1743" s="19"/>
      <c r="I1743" s="15" t="s">
        <v>14856</v>
      </c>
      <c r="J1743" s="25" t="s">
        <v>9065</v>
      </c>
      <c r="K1743" s="25" t="s">
        <v>9066</v>
      </c>
      <c r="L1743" s="5" t="s">
        <v>962</v>
      </c>
      <c r="M1743" s="41">
        <v>2.0739000000000001</v>
      </c>
      <c r="N1743" s="41">
        <v>0.83560000000000001</v>
      </c>
      <c r="O1743" s="16">
        <v>18.691588785046701</v>
      </c>
      <c r="P1743" s="16">
        <f>N1743*O1743</f>
        <v>15.618691588785023</v>
      </c>
      <c r="Q1743" s="16">
        <f>M1743*O1743</f>
        <v>38.764485981308354</v>
      </c>
      <c r="R1743" s="3" t="s">
        <v>5637</v>
      </c>
      <c r="S1743" s="136" t="s">
        <v>9362</v>
      </c>
    </row>
    <row r="1744" spans="1:19">
      <c r="A1744" s="19" t="s">
        <v>10904</v>
      </c>
      <c r="B1744" s="19" t="s">
        <v>10905</v>
      </c>
      <c r="C1744" s="3" t="s">
        <v>17020</v>
      </c>
      <c r="D1744" s="25"/>
      <c r="E1744" s="5" t="s">
        <v>5873</v>
      </c>
      <c r="F1744" s="25" t="s">
        <v>141</v>
      </c>
      <c r="G1744" s="3" t="s">
        <v>8290</v>
      </c>
      <c r="H1744" s="19"/>
      <c r="I1744" s="15" t="s">
        <v>14856</v>
      </c>
      <c r="J1744" s="25" t="s">
        <v>9065</v>
      </c>
      <c r="K1744" s="25" t="s">
        <v>9066</v>
      </c>
      <c r="L1744" s="5" t="s">
        <v>962</v>
      </c>
      <c r="M1744" s="41">
        <v>2.0747</v>
      </c>
      <c r="N1744" s="41">
        <v>0.83499999999999996</v>
      </c>
      <c r="O1744" s="16">
        <v>18.698578908003</v>
      </c>
      <c r="P1744" s="16">
        <f>N1744*O1744</f>
        <v>15.613313388182505</v>
      </c>
      <c r="Q1744" s="16">
        <f>M1744*O1744</f>
        <v>38.793941660433823</v>
      </c>
      <c r="R1744" s="3" t="s">
        <v>5637</v>
      </c>
      <c r="S1744" s="136" t="s">
        <v>9362</v>
      </c>
    </row>
    <row r="1745" spans="1:19">
      <c r="A1745" s="19" t="s">
        <v>10904</v>
      </c>
      <c r="B1745" s="19" t="s">
        <v>10905</v>
      </c>
      <c r="C1745" s="3" t="s">
        <v>17020</v>
      </c>
      <c r="D1745" s="20"/>
      <c r="E1745" s="5" t="s">
        <v>8300</v>
      </c>
      <c r="F1745" s="25" t="s">
        <v>141</v>
      </c>
      <c r="G1745" s="3" t="s">
        <v>8290</v>
      </c>
      <c r="H1745" s="19"/>
      <c r="I1745" s="15" t="s">
        <v>14857</v>
      </c>
      <c r="J1745" s="25" t="s">
        <v>9065</v>
      </c>
      <c r="K1745" s="25" t="s">
        <v>9066</v>
      </c>
      <c r="L1745" s="5" t="s">
        <v>962</v>
      </c>
      <c r="M1745" s="41">
        <v>2.0710000000000002</v>
      </c>
      <c r="N1745" s="41">
        <v>0.83520000000000005</v>
      </c>
      <c r="O1745" s="16">
        <v>18.7020759304283</v>
      </c>
      <c r="P1745" s="16">
        <f>N1745*O1745</f>
        <v>15.619973817093717</v>
      </c>
      <c r="Q1745" s="16">
        <f>M1745*O1745</f>
        <v>38.73199925191701</v>
      </c>
      <c r="R1745" s="3" t="s">
        <v>5637</v>
      </c>
      <c r="S1745" s="136" t="s">
        <v>9362</v>
      </c>
    </row>
    <row r="1746" spans="1:19">
      <c r="A1746" s="19" t="s">
        <v>10904</v>
      </c>
      <c r="B1746" s="19" t="s">
        <v>10905</v>
      </c>
      <c r="C1746" s="3" t="s">
        <v>17020</v>
      </c>
      <c r="D1746" s="20"/>
      <c r="E1746" s="25" t="s">
        <v>5871</v>
      </c>
      <c r="F1746" s="20" t="s">
        <v>141</v>
      </c>
      <c r="G1746" s="19" t="s">
        <v>141</v>
      </c>
      <c r="H1746" s="19"/>
      <c r="I1746" s="19" t="s">
        <v>5870</v>
      </c>
      <c r="J1746" s="25" t="s">
        <v>9065</v>
      </c>
      <c r="K1746" s="25" t="s">
        <v>9066</v>
      </c>
      <c r="L1746" s="20" t="s">
        <v>962</v>
      </c>
      <c r="M1746" s="38">
        <v>2.0720000000000001</v>
      </c>
      <c r="N1746" s="38">
        <v>0.8347</v>
      </c>
      <c r="O1746" s="16">
        <v>18.71958068</v>
      </c>
      <c r="P1746" s="16">
        <v>15.62523399</v>
      </c>
      <c r="Q1746" s="16">
        <v>38.786971170000001</v>
      </c>
      <c r="R1746" s="19" t="s">
        <v>5637</v>
      </c>
      <c r="S1746" s="136" t="s">
        <v>9362</v>
      </c>
    </row>
    <row r="1747" spans="1:19">
      <c r="A1747" s="19" t="s">
        <v>10904</v>
      </c>
      <c r="B1747" s="19" t="s">
        <v>10905</v>
      </c>
      <c r="C1747" s="3" t="s">
        <v>17020</v>
      </c>
      <c r="D1747" s="25"/>
      <c r="E1747" s="25" t="s">
        <v>5872</v>
      </c>
      <c r="F1747" s="20" t="s">
        <v>141</v>
      </c>
      <c r="G1747" s="19" t="s">
        <v>141</v>
      </c>
      <c r="H1747" s="19"/>
      <c r="I1747" s="19" t="s">
        <v>5870</v>
      </c>
      <c r="J1747" s="25" t="s">
        <v>9065</v>
      </c>
      <c r="K1747" s="25" t="s">
        <v>9066</v>
      </c>
      <c r="L1747" s="20" t="s">
        <v>962</v>
      </c>
      <c r="M1747" s="38">
        <v>2.0739000000000001</v>
      </c>
      <c r="N1747" s="38">
        <v>0.83560000000000001</v>
      </c>
      <c r="O1747" s="16">
        <v>18.691588790000001</v>
      </c>
      <c r="P1747" s="16">
        <v>15.618691589999999</v>
      </c>
      <c r="Q1747" s="16">
        <v>38.764485980000003</v>
      </c>
      <c r="R1747" s="19" t="s">
        <v>5637</v>
      </c>
      <c r="S1747" s="136" t="s">
        <v>9362</v>
      </c>
    </row>
    <row r="1748" spans="1:19">
      <c r="A1748" s="19" t="s">
        <v>10904</v>
      </c>
      <c r="B1748" s="19" t="s">
        <v>10905</v>
      </c>
      <c r="C1748" s="3" t="s">
        <v>17020</v>
      </c>
      <c r="D1748" s="20"/>
      <c r="E1748" s="5" t="s">
        <v>8759</v>
      </c>
      <c r="F1748" s="25" t="s">
        <v>141</v>
      </c>
      <c r="G1748" s="3" t="s">
        <v>6045</v>
      </c>
      <c r="H1748" s="19"/>
      <c r="I1748" s="5" t="s">
        <v>8967</v>
      </c>
      <c r="J1748" s="25" t="s">
        <v>8968</v>
      </c>
      <c r="K1748" s="25" t="s">
        <v>8969</v>
      </c>
      <c r="L1748" s="5" t="s">
        <v>962</v>
      </c>
      <c r="M1748" s="41">
        <v>2.0589</v>
      </c>
      <c r="N1748" s="41">
        <v>0.82840000000000003</v>
      </c>
      <c r="O1748" s="192">
        <v>18.971732119142501</v>
      </c>
      <c r="P1748" s="16">
        <f>N1748*O1748</f>
        <v>15.716182887497649</v>
      </c>
      <c r="Q1748" s="16">
        <f>M1748*O1748</f>
        <v>39.060899260102495</v>
      </c>
      <c r="R1748" s="3" t="s">
        <v>5637</v>
      </c>
      <c r="S1748" s="136" t="s">
        <v>9362</v>
      </c>
    </row>
    <row r="1749" spans="1:19">
      <c r="A1749" s="49" t="s">
        <v>10904</v>
      </c>
      <c r="B1749" s="49" t="s">
        <v>10905</v>
      </c>
      <c r="C1749" s="3" t="s">
        <v>15609</v>
      </c>
      <c r="D1749" s="66"/>
      <c r="E1749" s="3"/>
      <c r="F1749" s="66" t="s">
        <v>8182</v>
      </c>
      <c r="G1749" s="3" t="s">
        <v>15429</v>
      </c>
      <c r="H1749" s="3"/>
      <c r="I1749" s="71" t="s">
        <v>15422</v>
      </c>
      <c r="J1749" s="25" t="s">
        <v>15449</v>
      </c>
      <c r="K1749" s="25" t="s">
        <v>15450</v>
      </c>
      <c r="L1749" s="3" t="s">
        <v>962</v>
      </c>
      <c r="M1749" s="35">
        <f>Q1749/O1749</f>
        <v>2.115662378695554</v>
      </c>
      <c r="N1749" s="35">
        <f>P1749/O1749</f>
        <v>0.87525389302640488</v>
      </c>
      <c r="O1749" s="151">
        <v>17.724</v>
      </c>
      <c r="P1749" s="151">
        <v>15.513</v>
      </c>
      <c r="Q1749" s="151">
        <v>37.497999999999998</v>
      </c>
      <c r="R1749" s="3" t="s">
        <v>15437</v>
      </c>
      <c r="S1749" s="49" t="s">
        <v>15720</v>
      </c>
    </row>
    <row r="1750" spans="1:19">
      <c r="A1750" s="19" t="s">
        <v>10904</v>
      </c>
      <c r="B1750" s="19" t="s">
        <v>10905</v>
      </c>
      <c r="C1750" s="3" t="s">
        <v>17020</v>
      </c>
      <c r="D1750" s="3"/>
      <c r="E1750" s="3"/>
      <c r="F1750" s="25" t="s">
        <v>15654</v>
      </c>
      <c r="G1750" s="19" t="s">
        <v>15095</v>
      </c>
      <c r="H1750" s="3"/>
      <c r="I1750" s="3" t="s">
        <v>15099</v>
      </c>
      <c r="J1750" s="25" t="s">
        <v>12596</v>
      </c>
      <c r="K1750" s="25" t="s">
        <v>12597</v>
      </c>
      <c r="L1750" s="3" t="s">
        <v>962</v>
      </c>
      <c r="M1750" s="35">
        <v>2.1219999999999999</v>
      </c>
      <c r="N1750" s="35">
        <v>0.86899999999999999</v>
      </c>
      <c r="O1750" s="16">
        <v>17.953321364452425</v>
      </c>
      <c r="P1750" s="16">
        <f>N1750*O1750</f>
        <v>15.601436265709157</v>
      </c>
      <c r="Q1750" s="16">
        <f>M1750*O1750</f>
        <v>38.096947935368043</v>
      </c>
      <c r="R1750" s="3" t="s">
        <v>15144</v>
      </c>
      <c r="S1750" s="19" t="s">
        <v>15254</v>
      </c>
    </row>
    <row r="1751" spans="1:19">
      <c r="A1751" s="19" t="s">
        <v>10902</v>
      </c>
      <c r="B1751" s="19" t="s">
        <v>10905</v>
      </c>
      <c r="C1751" s="19" t="s">
        <v>15609</v>
      </c>
      <c r="D1751" s="3" t="s">
        <v>12045</v>
      </c>
      <c r="E1751" s="25" t="s">
        <v>10617</v>
      </c>
      <c r="F1751" s="25" t="s">
        <v>739</v>
      </c>
      <c r="G1751" s="3" t="s">
        <v>10616</v>
      </c>
      <c r="H1751" s="3" t="s">
        <v>10622</v>
      </c>
      <c r="I1751" s="3" t="s">
        <v>10618</v>
      </c>
      <c r="J1751" s="20" t="s">
        <v>10815</v>
      </c>
      <c r="K1751" s="20" t="s">
        <v>10816</v>
      </c>
      <c r="L1751" s="25" t="s">
        <v>10621</v>
      </c>
      <c r="M1751" s="38">
        <f>Q1751/O1751</f>
        <v>2.1009770209049723</v>
      </c>
      <c r="N1751" s="38">
        <f>P1751/O1751</f>
        <v>0.85475683641722611</v>
      </c>
      <c r="O1751" s="16">
        <v>18.321000000000002</v>
      </c>
      <c r="P1751" s="16">
        <v>15.66</v>
      </c>
      <c r="Q1751" s="16">
        <v>38.491999999999997</v>
      </c>
      <c r="R1751" s="3" t="s">
        <v>15282</v>
      </c>
      <c r="S1751" s="16" t="s">
        <v>15281</v>
      </c>
    </row>
    <row r="1752" spans="1:19">
      <c r="A1752" s="19" t="s">
        <v>10902</v>
      </c>
      <c r="B1752" s="19" t="s">
        <v>10905</v>
      </c>
      <c r="C1752" s="19" t="s">
        <v>15609</v>
      </c>
      <c r="D1752" s="3" t="s">
        <v>12045</v>
      </c>
      <c r="E1752" s="25" t="s">
        <v>10619</v>
      </c>
      <c r="F1752" s="25" t="s">
        <v>739</v>
      </c>
      <c r="G1752" s="3" t="s">
        <v>10616</v>
      </c>
      <c r="H1752" s="3" t="s">
        <v>10622</v>
      </c>
      <c r="I1752" s="3" t="s">
        <v>10618</v>
      </c>
      <c r="J1752" s="20" t="s">
        <v>10815</v>
      </c>
      <c r="K1752" s="20" t="s">
        <v>10816</v>
      </c>
      <c r="L1752" s="25" t="s">
        <v>10621</v>
      </c>
      <c r="M1752" s="38">
        <f>Q1752/O1752</f>
        <v>2.1052976873872398</v>
      </c>
      <c r="N1752" s="38">
        <f>P1752/O1752</f>
        <v>0.85714285714285721</v>
      </c>
      <c r="O1752" s="16">
        <v>18.291</v>
      </c>
      <c r="P1752" s="16">
        <v>15.678000000000001</v>
      </c>
      <c r="Q1752" s="16">
        <v>38.508000000000003</v>
      </c>
      <c r="R1752" s="3" t="s">
        <v>15282</v>
      </c>
      <c r="S1752" s="16" t="s">
        <v>15281</v>
      </c>
    </row>
    <row r="1753" spans="1:19">
      <c r="A1753" s="19" t="s">
        <v>10902</v>
      </c>
      <c r="B1753" s="19" t="s">
        <v>10905</v>
      </c>
      <c r="C1753" s="19" t="s">
        <v>17020</v>
      </c>
      <c r="D1753" s="3" t="s">
        <v>12787</v>
      </c>
      <c r="E1753" s="25" t="s">
        <v>10345</v>
      </c>
      <c r="F1753" s="25" t="s">
        <v>1280</v>
      </c>
      <c r="G1753" s="3" t="s">
        <v>10382</v>
      </c>
      <c r="H1753" s="3"/>
      <c r="I1753" s="3" t="s">
        <v>10385</v>
      </c>
      <c r="J1753" s="25" t="s">
        <v>10872</v>
      </c>
      <c r="K1753" s="25" t="s">
        <v>10873</v>
      </c>
      <c r="L1753" s="25" t="s">
        <v>10621</v>
      </c>
      <c r="M1753" s="35">
        <v>2.0981100000000001</v>
      </c>
      <c r="N1753" s="35">
        <v>0.85421999999999998</v>
      </c>
      <c r="O1753" s="16">
        <v>18.233000000000001</v>
      </c>
      <c r="P1753" s="16">
        <f>N1753*O1753</f>
        <v>15.574993259999999</v>
      </c>
      <c r="Q1753" s="16">
        <f>M1753*O1753</f>
        <v>38.254839630000006</v>
      </c>
      <c r="R1753" s="3" t="s">
        <v>10051</v>
      </c>
      <c r="S1753" s="19" t="s">
        <v>10642</v>
      </c>
    </row>
    <row r="1754" spans="1:19">
      <c r="A1754" s="19" t="s">
        <v>17393</v>
      </c>
      <c r="B1754" s="19" t="s">
        <v>10905</v>
      </c>
      <c r="C1754" s="19" t="s">
        <v>15609</v>
      </c>
      <c r="D1754" s="25" t="s">
        <v>13501</v>
      </c>
      <c r="E1754" s="3" t="s">
        <v>13500</v>
      </c>
      <c r="F1754" s="20" t="s">
        <v>1280</v>
      </c>
      <c r="G1754" s="19" t="s">
        <v>13550</v>
      </c>
      <c r="H1754" s="25" t="s">
        <v>13501</v>
      </c>
      <c r="I1754" s="3" t="s">
        <v>13449</v>
      </c>
      <c r="J1754" s="20" t="s">
        <v>13551</v>
      </c>
      <c r="K1754" s="20" t="s">
        <v>13552</v>
      </c>
      <c r="L1754" s="3" t="s">
        <v>10621</v>
      </c>
      <c r="M1754" s="38">
        <f>Q1754/O1754</f>
        <v>2.0979044056982565</v>
      </c>
      <c r="N1754" s="38">
        <f>P1754/O1754</f>
        <v>0.85858863648864192</v>
      </c>
      <c r="O1754" s="16">
        <v>18.181000000000001</v>
      </c>
      <c r="P1754" s="16">
        <v>15.61</v>
      </c>
      <c r="Q1754" s="16">
        <v>38.142000000000003</v>
      </c>
      <c r="R1754" s="3" t="s">
        <v>13448</v>
      </c>
      <c r="S1754" s="19" t="s">
        <v>15256</v>
      </c>
    </row>
    <row r="1755" spans="1:19">
      <c r="A1755" s="19" t="s">
        <v>10902</v>
      </c>
      <c r="B1755" s="19" t="s">
        <v>10905</v>
      </c>
      <c r="C1755" s="19" t="s">
        <v>15609</v>
      </c>
      <c r="D1755" s="25" t="s">
        <v>11897</v>
      </c>
      <c r="E1755" s="25" t="s">
        <v>10959</v>
      </c>
      <c r="F1755" s="25" t="s">
        <v>926</v>
      </c>
      <c r="G1755" s="3" t="s">
        <v>10960</v>
      </c>
      <c r="H1755" s="3"/>
      <c r="I1755" s="19" t="s">
        <v>11168</v>
      </c>
      <c r="J1755" s="25" t="s">
        <v>11895</v>
      </c>
      <c r="K1755" s="25" t="s">
        <v>11896</v>
      </c>
      <c r="L1755" s="25" t="s">
        <v>16962</v>
      </c>
      <c r="M1755" s="36">
        <v>2.2989943099113401</v>
      </c>
      <c r="N1755" s="36">
        <v>0.99741961095672904</v>
      </c>
      <c r="O1755" s="160">
        <v>15.114000000000001</v>
      </c>
      <c r="P1755" s="160">
        <v>15.074999999999999</v>
      </c>
      <c r="Q1755" s="160">
        <v>34.747</v>
      </c>
      <c r="R1755" s="58" t="s">
        <v>10957</v>
      </c>
      <c r="S1755" s="19" t="s">
        <v>15253</v>
      </c>
    </row>
    <row r="1756" spans="1:19">
      <c r="A1756" s="19" t="s">
        <v>10902</v>
      </c>
      <c r="B1756" s="19" t="s">
        <v>10905</v>
      </c>
      <c r="C1756" s="19" t="s">
        <v>15609</v>
      </c>
      <c r="D1756" s="25" t="s">
        <v>11892</v>
      </c>
      <c r="E1756" s="25" t="s">
        <v>10958</v>
      </c>
      <c r="F1756" s="25" t="s">
        <v>926</v>
      </c>
      <c r="G1756" s="3" t="s">
        <v>10960</v>
      </c>
      <c r="H1756" s="3"/>
      <c r="I1756" s="19" t="s">
        <v>11167</v>
      </c>
      <c r="J1756" s="25" t="s">
        <v>11893</v>
      </c>
      <c r="K1756" s="25" t="s">
        <v>11894</v>
      </c>
      <c r="L1756" s="25" t="s">
        <v>16962</v>
      </c>
      <c r="M1756" s="36">
        <v>2.2827353369522001</v>
      </c>
      <c r="N1756" s="36">
        <v>0.99331391500066202</v>
      </c>
      <c r="O1756" s="160">
        <v>15.106</v>
      </c>
      <c r="P1756" s="160">
        <v>15.005000000000001</v>
      </c>
      <c r="Q1756" s="160">
        <v>34.482999999999997</v>
      </c>
      <c r="R1756" s="58" t="s">
        <v>10957</v>
      </c>
      <c r="S1756" s="19" t="s">
        <v>15253</v>
      </c>
    </row>
    <row r="1757" spans="1:19">
      <c r="A1757" s="19" t="s">
        <v>10902</v>
      </c>
      <c r="B1757" s="19" t="s">
        <v>10905</v>
      </c>
      <c r="C1757" s="19" t="s">
        <v>15609</v>
      </c>
      <c r="D1757" s="25" t="s">
        <v>11892</v>
      </c>
      <c r="E1757" s="25" t="s">
        <v>10958</v>
      </c>
      <c r="F1757" s="25" t="s">
        <v>926</v>
      </c>
      <c r="G1757" s="3" t="s">
        <v>10960</v>
      </c>
      <c r="H1757" s="3"/>
      <c r="I1757" s="19" t="s">
        <v>11167</v>
      </c>
      <c r="J1757" s="25" t="s">
        <v>11893</v>
      </c>
      <c r="K1757" s="25" t="s">
        <v>11894</v>
      </c>
      <c r="L1757" s="25" t="s">
        <v>16962</v>
      </c>
      <c r="M1757" s="36">
        <v>2.28721645393823</v>
      </c>
      <c r="N1757" s="36">
        <v>0.99292374842933695</v>
      </c>
      <c r="O1757" s="160">
        <v>15.121</v>
      </c>
      <c r="P1757" s="160">
        <v>15.013999999999999</v>
      </c>
      <c r="Q1757" s="160">
        <v>34.585000000000001</v>
      </c>
      <c r="R1757" s="58" t="s">
        <v>10957</v>
      </c>
      <c r="S1757" s="19" t="s">
        <v>15253</v>
      </c>
    </row>
    <row r="1758" spans="1:19">
      <c r="A1758" s="19" t="s">
        <v>10902</v>
      </c>
      <c r="B1758" s="19" t="s">
        <v>10905</v>
      </c>
      <c r="C1758" s="19" t="s">
        <v>15609</v>
      </c>
      <c r="D1758" s="25" t="s">
        <v>12028</v>
      </c>
      <c r="E1758" s="25" t="s">
        <v>10956</v>
      </c>
      <c r="F1758" s="25" t="s">
        <v>926</v>
      </c>
      <c r="G1758" s="3" t="s">
        <v>10960</v>
      </c>
      <c r="H1758" s="3"/>
      <c r="I1758" s="19" t="s">
        <v>11437</v>
      </c>
      <c r="J1758" s="25" t="s">
        <v>11450</v>
      </c>
      <c r="K1758" s="25" t="s">
        <v>11451</v>
      </c>
      <c r="L1758" s="25" t="s">
        <v>16962</v>
      </c>
      <c r="M1758" s="36">
        <v>2.2996883082432502</v>
      </c>
      <c r="N1758" s="36">
        <v>0.99966841302473597</v>
      </c>
      <c r="O1758" s="160">
        <v>15.079000000000001</v>
      </c>
      <c r="P1758" s="160">
        <v>15.074</v>
      </c>
      <c r="Q1758" s="160">
        <v>34.677</v>
      </c>
      <c r="R1758" s="58" t="s">
        <v>10957</v>
      </c>
      <c r="S1758" s="19" t="s">
        <v>15253</v>
      </c>
    </row>
    <row r="1759" spans="1:19">
      <c r="A1759" s="19" t="s">
        <v>10902</v>
      </c>
      <c r="B1759" s="19" t="s">
        <v>10905</v>
      </c>
      <c r="C1759" s="19" t="s">
        <v>15609</v>
      </c>
      <c r="D1759" s="25" t="s">
        <v>12028</v>
      </c>
      <c r="E1759" s="25" t="s">
        <v>10956</v>
      </c>
      <c r="F1759" s="25" t="s">
        <v>926</v>
      </c>
      <c r="G1759" s="3" t="s">
        <v>10960</v>
      </c>
      <c r="H1759" s="3"/>
      <c r="I1759" s="19" t="s">
        <v>11437</v>
      </c>
      <c r="J1759" s="25" t="s">
        <v>11450</v>
      </c>
      <c r="K1759" s="25" t="s">
        <v>11451</v>
      </c>
      <c r="L1759" s="25" t="s">
        <v>16962</v>
      </c>
      <c r="M1759" s="36">
        <v>2.3003050802493701</v>
      </c>
      <c r="N1759" s="36">
        <v>0.99913781668656299</v>
      </c>
      <c r="O1759" s="160">
        <v>15.077999999999999</v>
      </c>
      <c r="P1759" s="160">
        <v>15.065</v>
      </c>
      <c r="Q1759" s="160">
        <v>34.683999999999997</v>
      </c>
      <c r="R1759" s="58" t="s">
        <v>10957</v>
      </c>
      <c r="S1759" s="19" t="s">
        <v>15253</v>
      </c>
    </row>
    <row r="1760" spans="1:19">
      <c r="A1760" s="19" t="s">
        <v>10902</v>
      </c>
      <c r="B1760" s="19" t="s">
        <v>10905</v>
      </c>
      <c r="C1760" s="19" t="s">
        <v>15609</v>
      </c>
      <c r="D1760" s="25" t="s">
        <v>12028</v>
      </c>
      <c r="E1760" s="25" t="s">
        <v>10956</v>
      </c>
      <c r="F1760" s="25" t="s">
        <v>926</v>
      </c>
      <c r="G1760" s="3" t="s">
        <v>10960</v>
      </c>
      <c r="H1760" s="3"/>
      <c r="I1760" s="19" t="s">
        <v>11437</v>
      </c>
      <c r="J1760" s="25" t="s">
        <v>11450</v>
      </c>
      <c r="K1760" s="25" t="s">
        <v>11451</v>
      </c>
      <c r="L1760" s="25" t="s">
        <v>16962</v>
      </c>
      <c r="M1760" s="36">
        <v>2.3006029285099001</v>
      </c>
      <c r="N1760" s="36">
        <v>0.99874113827602196</v>
      </c>
      <c r="O1760" s="160">
        <v>15.093</v>
      </c>
      <c r="P1760" s="160">
        <v>15.074</v>
      </c>
      <c r="Q1760" s="160">
        <v>34.722999999999999</v>
      </c>
      <c r="R1760" s="58" t="s">
        <v>10957</v>
      </c>
      <c r="S1760" s="19" t="s">
        <v>15253</v>
      </c>
    </row>
    <row r="1761" spans="1:19">
      <c r="A1761" s="19" t="s">
        <v>10902</v>
      </c>
      <c r="B1761" s="19" t="s">
        <v>10905</v>
      </c>
      <c r="C1761" s="19" t="s">
        <v>15609</v>
      </c>
      <c r="D1761" s="25" t="s">
        <v>15695</v>
      </c>
      <c r="E1761" s="25" t="s">
        <v>10958</v>
      </c>
      <c r="F1761" s="25" t="s">
        <v>926</v>
      </c>
      <c r="G1761" s="3" t="s">
        <v>10960</v>
      </c>
      <c r="H1761" s="3"/>
      <c r="I1761" s="19" t="s">
        <v>1146</v>
      </c>
      <c r="J1761" s="20" t="s">
        <v>1147</v>
      </c>
      <c r="K1761" s="20" t="s">
        <v>1148</v>
      </c>
      <c r="L1761" s="25" t="s">
        <v>16962</v>
      </c>
      <c r="M1761" s="36">
        <v>2.2878488678251698</v>
      </c>
      <c r="N1761" s="36">
        <v>0.992496050552923</v>
      </c>
      <c r="O1761" s="160">
        <v>15.192</v>
      </c>
      <c r="P1761" s="160">
        <v>15.077999999999999</v>
      </c>
      <c r="Q1761" s="160">
        <v>34.756999999999998</v>
      </c>
      <c r="R1761" s="58" t="s">
        <v>10957</v>
      </c>
      <c r="S1761" s="19" t="s">
        <v>15253</v>
      </c>
    </row>
    <row r="1762" spans="1:19">
      <c r="A1762" s="19" t="s">
        <v>10902</v>
      </c>
      <c r="B1762" s="19" t="s">
        <v>10905</v>
      </c>
      <c r="C1762" s="19" t="s">
        <v>15609</v>
      </c>
      <c r="D1762" s="25" t="s">
        <v>15695</v>
      </c>
      <c r="E1762" s="25" t="s">
        <v>10958</v>
      </c>
      <c r="F1762" s="25" t="s">
        <v>926</v>
      </c>
      <c r="G1762" s="3" t="s">
        <v>10960</v>
      </c>
      <c r="H1762" s="3"/>
      <c r="I1762" s="19" t="s">
        <v>1146</v>
      </c>
      <c r="J1762" s="20" t="s">
        <v>1147</v>
      </c>
      <c r="K1762" s="20" t="s">
        <v>1148</v>
      </c>
      <c r="L1762" s="25" t="s">
        <v>16962</v>
      </c>
      <c r="M1762" s="36">
        <v>2.2898007496547601</v>
      </c>
      <c r="N1762" s="36">
        <v>0.99302952587624105</v>
      </c>
      <c r="O1762" s="160">
        <v>15.207000000000001</v>
      </c>
      <c r="P1762" s="160">
        <v>15.101000000000001</v>
      </c>
      <c r="Q1762" s="160">
        <v>34.820999999999998</v>
      </c>
      <c r="R1762" s="58" t="s">
        <v>10957</v>
      </c>
      <c r="S1762" s="19" t="s">
        <v>15253</v>
      </c>
    </row>
    <row r="1763" spans="1:19">
      <c r="A1763" s="19" t="s">
        <v>10902</v>
      </c>
      <c r="B1763" s="19" t="s">
        <v>10905</v>
      </c>
      <c r="C1763" s="19" t="s">
        <v>15609</v>
      </c>
      <c r="D1763" s="25" t="s">
        <v>15695</v>
      </c>
      <c r="E1763" s="25" t="s">
        <v>10958</v>
      </c>
      <c r="F1763" s="25" t="s">
        <v>926</v>
      </c>
      <c r="G1763" s="3" t="s">
        <v>10960</v>
      </c>
      <c r="H1763" s="3"/>
      <c r="I1763" s="19" t="s">
        <v>1146</v>
      </c>
      <c r="J1763" s="20" t="s">
        <v>1147</v>
      </c>
      <c r="K1763" s="20" t="s">
        <v>1148</v>
      </c>
      <c r="L1763" s="25" t="s">
        <v>16962</v>
      </c>
      <c r="M1763" s="36">
        <v>2.2925675231648799</v>
      </c>
      <c r="N1763" s="36">
        <v>0.99415127817572402</v>
      </c>
      <c r="O1763" s="160">
        <v>15.217000000000001</v>
      </c>
      <c r="P1763" s="160">
        <v>15.128</v>
      </c>
      <c r="Q1763" s="160">
        <v>34.886000000000003</v>
      </c>
      <c r="R1763" s="58" t="s">
        <v>10957</v>
      </c>
      <c r="S1763" s="19" t="s">
        <v>15253</v>
      </c>
    </row>
    <row r="1764" spans="1:19">
      <c r="A1764" s="51" t="s">
        <v>10902</v>
      </c>
      <c r="B1764" s="51" t="s">
        <v>10905</v>
      </c>
      <c r="C1764" s="3" t="s">
        <v>17020</v>
      </c>
      <c r="D1764" s="25" t="s">
        <v>15024</v>
      </c>
      <c r="E1764" s="25" t="s">
        <v>5671</v>
      </c>
      <c r="F1764" s="20" t="s">
        <v>141</v>
      </c>
      <c r="G1764" s="19" t="s">
        <v>141</v>
      </c>
      <c r="H1764" s="19"/>
      <c r="I1764" s="19" t="s">
        <v>5672</v>
      </c>
      <c r="J1764" s="20" t="s">
        <v>5673</v>
      </c>
      <c r="K1764" s="20" t="s">
        <v>5674</v>
      </c>
      <c r="L1764" s="20" t="s">
        <v>17406</v>
      </c>
      <c r="M1764" s="38">
        <v>2.0732309670000002</v>
      </c>
      <c r="N1764" s="38">
        <v>0.83732417100000001</v>
      </c>
      <c r="O1764" s="16">
        <v>18.626000000000001</v>
      </c>
      <c r="P1764" s="16">
        <v>15.596</v>
      </c>
      <c r="Q1764" s="16">
        <v>38.616</v>
      </c>
      <c r="R1764" s="19" t="s">
        <v>9360</v>
      </c>
      <c r="S1764" s="136" t="s">
        <v>9361</v>
      </c>
    </row>
    <row r="1765" spans="1:19">
      <c r="A1765" s="19" t="s">
        <v>10902</v>
      </c>
      <c r="B1765" s="19" t="s">
        <v>10905</v>
      </c>
      <c r="C1765" s="3" t="s">
        <v>17020</v>
      </c>
      <c r="D1765" s="3" t="s">
        <v>12625</v>
      </c>
      <c r="E1765" s="25" t="s">
        <v>5639</v>
      </c>
      <c r="F1765" s="20" t="s">
        <v>141</v>
      </c>
      <c r="G1765" s="19" t="s">
        <v>141</v>
      </c>
      <c r="H1765" s="19" t="s">
        <v>5640</v>
      </c>
      <c r="I1765" s="19" t="s">
        <v>5640</v>
      </c>
      <c r="J1765" s="20" t="s">
        <v>5634</v>
      </c>
      <c r="K1765" s="20" t="s">
        <v>5635</v>
      </c>
      <c r="L1765" s="20" t="s">
        <v>17406</v>
      </c>
      <c r="M1765" s="38">
        <v>2.075474743</v>
      </c>
      <c r="N1765" s="38">
        <v>0.83861423400000001</v>
      </c>
      <c r="O1765" s="16">
        <v>18.588999999999999</v>
      </c>
      <c r="P1765" s="16">
        <v>15.589</v>
      </c>
      <c r="Q1765" s="16">
        <v>38.581000000000003</v>
      </c>
      <c r="R1765" s="19" t="s">
        <v>9360</v>
      </c>
      <c r="S1765" s="136" t="s">
        <v>9361</v>
      </c>
    </row>
    <row r="1766" spans="1:19">
      <c r="A1766" s="19" t="s">
        <v>10902</v>
      </c>
      <c r="B1766" s="19" t="s">
        <v>10905</v>
      </c>
      <c r="C1766" s="19" t="s">
        <v>17020</v>
      </c>
      <c r="D1766" s="25" t="s">
        <v>15780</v>
      </c>
      <c r="E1766" s="25" t="s">
        <v>10187</v>
      </c>
      <c r="F1766" s="25" t="s">
        <v>1280</v>
      </c>
      <c r="G1766" s="3" t="s">
        <v>10147</v>
      </c>
      <c r="H1766" s="19"/>
      <c r="I1766" s="3" t="s">
        <v>10408</v>
      </c>
      <c r="J1766" s="20" t="s">
        <v>10825</v>
      </c>
      <c r="K1766" s="20" t="s">
        <v>10826</v>
      </c>
      <c r="L1766" s="25" t="s">
        <v>17407</v>
      </c>
      <c r="M1766" s="35">
        <v>2.0931899999999999</v>
      </c>
      <c r="N1766" s="35">
        <v>0.85616000000000003</v>
      </c>
      <c r="O1766" s="16">
        <v>18.242999999999999</v>
      </c>
      <c r="P1766" s="16">
        <f>N1766*O1766</f>
        <v>15.61892688</v>
      </c>
      <c r="Q1766" s="16">
        <f>M1766*O1766</f>
        <v>38.186065169999992</v>
      </c>
      <c r="R1766" s="3" t="s">
        <v>10051</v>
      </c>
      <c r="S1766" s="19" t="s">
        <v>10642</v>
      </c>
    </row>
    <row r="1767" spans="1:19">
      <c r="A1767" s="19" t="s">
        <v>10902</v>
      </c>
      <c r="B1767" s="19" t="s">
        <v>10905</v>
      </c>
      <c r="C1767" s="19" t="s">
        <v>17020</v>
      </c>
      <c r="D1767" s="25" t="s">
        <v>15780</v>
      </c>
      <c r="E1767" s="25" t="s">
        <v>10188</v>
      </c>
      <c r="F1767" s="25" t="s">
        <v>1280</v>
      </c>
      <c r="G1767" s="3" t="s">
        <v>10147</v>
      </c>
      <c r="H1767" s="19"/>
      <c r="I1767" s="3" t="s">
        <v>10408</v>
      </c>
      <c r="J1767" s="20" t="s">
        <v>10825</v>
      </c>
      <c r="K1767" s="20" t="s">
        <v>10826</v>
      </c>
      <c r="L1767" s="25" t="s">
        <v>17408</v>
      </c>
      <c r="M1767" s="35">
        <v>2.0901900000000002</v>
      </c>
      <c r="N1767" s="35">
        <v>0.85519999999999996</v>
      </c>
      <c r="O1767" s="16">
        <v>18.294</v>
      </c>
      <c r="P1767" s="16">
        <f>N1767*O1767</f>
        <v>15.6450288</v>
      </c>
      <c r="Q1767" s="16">
        <f>M1767*O1767</f>
        <v>38.237935860000007</v>
      </c>
      <c r="R1767" s="3" t="s">
        <v>10051</v>
      </c>
      <c r="S1767" s="19" t="s">
        <v>10642</v>
      </c>
    </row>
    <row r="1768" spans="1:19">
      <c r="A1768" s="19" t="s">
        <v>10902</v>
      </c>
      <c r="B1768" s="19" t="s">
        <v>10905</v>
      </c>
      <c r="C1768" s="19" t="s">
        <v>17020</v>
      </c>
      <c r="D1768" s="25" t="s">
        <v>15780</v>
      </c>
      <c r="E1768" s="25" t="s">
        <v>10178</v>
      </c>
      <c r="F1768" s="25" t="s">
        <v>1280</v>
      </c>
      <c r="G1768" s="3" t="s">
        <v>10147</v>
      </c>
      <c r="H1768" s="19"/>
      <c r="I1768" s="3" t="s">
        <v>10406</v>
      </c>
      <c r="J1768" s="20" t="s">
        <v>10825</v>
      </c>
      <c r="K1768" s="20" t="s">
        <v>10826</v>
      </c>
      <c r="L1768" s="25" t="s">
        <v>17409</v>
      </c>
      <c r="M1768" s="35">
        <v>2.0889000000000002</v>
      </c>
      <c r="N1768" s="35">
        <v>0.85538999999999998</v>
      </c>
      <c r="O1768" s="16">
        <v>18.218</v>
      </c>
      <c r="P1768" s="16">
        <f>N1768*O1768</f>
        <v>15.583495019999999</v>
      </c>
      <c r="Q1768" s="16">
        <f>M1768*O1768</f>
        <v>38.055580200000001</v>
      </c>
      <c r="R1768" s="3" t="s">
        <v>10051</v>
      </c>
      <c r="S1768" s="19" t="s">
        <v>10642</v>
      </c>
    </row>
    <row r="1769" spans="1:19">
      <c r="A1769" s="51" t="s">
        <v>10902</v>
      </c>
      <c r="B1769" s="51" t="s">
        <v>10905</v>
      </c>
      <c r="C1769" s="58" t="s">
        <v>15609</v>
      </c>
      <c r="D1769" s="46" t="s">
        <v>14141</v>
      </c>
      <c r="E1769" s="25" t="s">
        <v>9846</v>
      </c>
      <c r="F1769" s="20" t="s">
        <v>926</v>
      </c>
      <c r="G1769" s="19"/>
      <c r="H1769" s="19"/>
      <c r="I1769" s="19" t="s">
        <v>10605</v>
      </c>
      <c r="J1769" s="26" t="s">
        <v>14142</v>
      </c>
      <c r="K1769" s="26" t="s">
        <v>14143</v>
      </c>
      <c r="L1769" s="20" t="s">
        <v>17410</v>
      </c>
      <c r="M1769" s="36">
        <v>2.2238918579063198</v>
      </c>
      <c r="N1769" s="36">
        <v>0.96472807293303997</v>
      </c>
      <c r="O1769" s="160">
        <v>15.904999999999999</v>
      </c>
      <c r="P1769" s="160">
        <v>15.343999999999999</v>
      </c>
      <c r="Q1769" s="160">
        <v>35.371000000000002</v>
      </c>
      <c r="R1769" s="58" t="s">
        <v>9838</v>
      </c>
      <c r="S1769" s="19" t="s">
        <v>10656</v>
      </c>
    </row>
    <row r="1770" spans="1:19">
      <c r="A1770" s="51" t="s">
        <v>10902</v>
      </c>
      <c r="B1770" s="51" t="s">
        <v>10905</v>
      </c>
      <c r="C1770" s="58" t="s">
        <v>15609</v>
      </c>
      <c r="D1770" s="46" t="s">
        <v>14141</v>
      </c>
      <c r="E1770" s="25" t="s">
        <v>9845</v>
      </c>
      <c r="F1770" s="20" t="s">
        <v>926</v>
      </c>
      <c r="G1770" s="19"/>
      <c r="H1770" s="19"/>
      <c r="I1770" s="19" t="s">
        <v>10604</v>
      </c>
      <c r="J1770" s="26" t="s">
        <v>14144</v>
      </c>
      <c r="K1770" s="26" t="s">
        <v>14145</v>
      </c>
      <c r="L1770" s="20" t="s">
        <v>17411</v>
      </c>
      <c r="M1770" s="36">
        <v>2.2332890659583899</v>
      </c>
      <c r="N1770" s="36">
        <v>0.97147916271422197</v>
      </c>
      <c r="O1770" s="160">
        <v>15.813000000000001</v>
      </c>
      <c r="P1770" s="160">
        <v>15.362</v>
      </c>
      <c r="Q1770" s="160">
        <v>35.314999999999998</v>
      </c>
      <c r="R1770" s="58" t="s">
        <v>9838</v>
      </c>
      <c r="S1770" s="19" t="s">
        <v>10656</v>
      </c>
    </row>
    <row r="1771" spans="1:19">
      <c r="A1771" s="19" t="s">
        <v>10902</v>
      </c>
      <c r="B1771" s="19" t="s">
        <v>10905</v>
      </c>
      <c r="C1771" s="19" t="s">
        <v>15609</v>
      </c>
      <c r="D1771" s="25" t="s">
        <v>14966</v>
      </c>
      <c r="E1771" s="25" t="s">
        <v>3837</v>
      </c>
      <c r="F1771" s="20" t="s">
        <v>1835</v>
      </c>
      <c r="G1771" s="19" t="s">
        <v>16989</v>
      </c>
      <c r="H1771" s="19"/>
      <c r="I1771" s="19" t="s">
        <v>3838</v>
      </c>
      <c r="J1771" s="20" t="s">
        <v>3839</v>
      </c>
      <c r="K1771" s="20" t="s">
        <v>3840</v>
      </c>
      <c r="L1771" s="20" t="s">
        <v>17412</v>
      </c>
      <c r="M1771" s="38">
        <v>2.09728</v>
      </c>
      <c r="N1771" s="38">
        <v>0.85</v>
      </c>
      <c r="O1771" s="16">
        <v>18.399999999999999</v>
      </c>
      <c r="P1771" s="16">
        <v>15.64</v>
      </c>
      <c r="Q1771" s="16">
        <v>38.589951999999997</v>
      </c>
      <c r="R1771" s="19" t="s">
        <v>9433</v>
      </c>
      <c r="S1771" s="19" t="s">
        <v>9436</v>
      </c>
    </row>
    <row r="1772" spans="1:19">
      <c r="A1772" s="19" t="s">
        <v>10902</v>
      </c>
      <c r="B1772" s="19" t="s">
        <v>10905</v>
      </c>
      <c r="C1772" s="19" t="s">
        <v>15609</v>
      </c>
      <c r="D1772" s="25" t="s">
        <v>15844</v>
      </c>
      <c r="E1772" s="25" t="s">
        <v>3399</v>
      </c>
      <c r="F1772" s="20" t="s">
        <v>1835</v>
      </c>
      <c r="G1772" s="19" t="s">
        <v>16984</v>
      </c>
      <c r="H1772" s="19" t="s">
        <v>3371</v>
      </c>
      <c r="I1772" s="19" t="s">
        <v>3400</v>
      </c>
      <c r="J1772" s="20" t="s">
        <v>3401</v>
      </c>
      <c r="K1772" s="20" t="s">
        <v>3402</v>
      </c>
      <c r="L1772" s="20" t="s">
        <v>17412</v>
      </c>
      <c r="M1772" s="38">
        <v>2.1272522519999999</v>
      </c>
      <c r="N1772" s="38">
        <v>0.87781531499999998</v>
      </c>
      <c r="O1772" s="16">
        <v>17.760000000000002</v>
      </c>
      <c r="P1772" s="16">
        <v>15.59</v>
      </c>
      <c r="Q1772" s="16">
        <v>37.78</v>
      </c>
      <c r="R1772" s="19" t="s">
        <v>340</v>
      </c>
      <c r="S1772" s="19" t="s">
        <v>9458</v>
      </c>
    </row>
    <row r="1773" spans="1:19">
      <c r="A1773" s="19" t="s">
        <v>10902</v>
      </c>
      <c r="B1773" s="19" t="s">
        <v>10905</v>
      </c>
      <c r="C1773" s="19" t="s">
        <v>17020</v>
      </c>
      <c r="D1773" s="25" t="s">
        <v>15780</v>
      </c>
      <c r="E1773" s="25" t="s">
        <v>10186</v>
      </c>
      <c r="F1773" s="25" t="s">
        <v>1280</v>
      </c>
      <c r="G1773" s="3" t="s">
        <v>10147</v>
      </c>
      <c r="H1773" s="19"/>
      <c r="I1773" s="3" t="s">
        <v>10408</v>
      </c>
      <c r="J1773" s="20" t="s">
        <v>10825</v>
      </c>
      <c r="K1773" s="20" t="s">
        <v>10826</v>
      </c>
      <c r="L1773" s="25" t="s">
        <v>17413</v>
      </c>
      <c r="M1773" s="35">
        <v>2.0940300000000001</v>
      </c>
      <c r="N1773" s="35">
        <v>0.85665000000000002</v>
      </c>
      <c r="O1773" s="16">
        <v>18.242999999999999</v>
      </c>
      <c r="P1773" s="16">
        <f t="shared" ref="P1773:P1801" si="51">N1773*O1773</f>
        <v>15.627865949999999</v>
      </c>
      <c r="Q1773" s="16">
        <f t="shared" ref="Q1773:Q1785" si="52">M1773*O1773</f>
        <v>38.201389289999995</v>
      </c>
      <c r="R1773" s="3" t="s">
        <v>10051</v>
      </c>
      <c r="S1773" s="19" t="s">
        <v>10642</v>
      </c>
    </row>
    <row r="1774" spans="1:19">
      <c r="A1774" s="19" t="s">
        <v>10904</v>
      </c>
      <c r="B1774" s="19" t="s">
        <v>10905</v>
      </c>
      <c r="C1774" s="19" t="s">
        <v>17020</v>
      </c>
      <c r="D1774" s="3" t="s">
        <v>12586</v>
      </c>
      <c r="E1774" s="5" t="s">
        <v>12527</v>
      </c>
      <c r="F1774" s="59" t="s">
        <v>15877</v>
      </c>
      <c r="G1774" s="59" t="s">
        <v>12342</v>
      </c>
      <c r="H1774" s="59" t="s">
        <v>2</v>
      </c>
      <c r="I1774" s="59" t="s">
        <v>12343</v>
      </c>
      <c r="J1774" s="25" t="s">
        <v>12587</v>
      </c>
      <c r="K1774" s="25" t="s">
        <v>12588</v>
      </c>
      <c r="L1774" s="59" t="s">
        <v>17414</v>
      </c>
      <c r="M1774" s="144">
        <v>2.0899899999999998</v>
      </c>
      <c r="N1774" s="144">
        <v>0.84899999999999998</v>
      </c>
      <c r="O1774" s="198">
        <v>18.420000000000002</v>
      </c>
      <c r="P1774" s="16">
        <f t="shared" si="51"/>
        <v>15.638580000000001</v>
      </c>
      <c r="Q1774" s="16">
        <f t="shared" si="52"/>
        <v>38.497615799999998</v>
      </c>
      <c r="R1774" s="19" t="s">
        <v>36</v>
      </c>
      <c r="S1774" s="19" t="s">
        <v>15298</v>
      </c>
    </row>
    <row r="1775" spans="1:19">
      <c r="A1775" s="19" t="s">
        <v>10904</v>
      </c>
      <c r="B1775" s="19" t="s">
        <v>10905</v>
      </c>
      <c r="C1775" s="19" t="s">
        <v>17020</v>
      </c>
      <c r="D1775" s="3" t="s">
        <v>12586</v>
      </c>
      <c r="E1775" s="5" t="s">
        <v>12348</v>
      </c>
      <c r="F1775" s="59" t="s">
        <v>15877</v>
      </c>
      <c r="G1775" s="59" t="s">
        <v>12342</v>
      </c>
      <c r="H1775" s="59" t="s">
        <v>2</v>
      </c>
      <c r="I1775" s="59" t="s">
        <v>12343</v>
      </c>
      <c r="J1775" s="25" t="s">
        <v>12587</v>
      </c>
      <c r="K1775" s="25" t="s">
        <v>12588</v>
      </c>
      <c r="L1775" s="59" t="s">
        <v>17414</v>
      </c>
      <c r="M1775" s="144">
        <v>2.1039222999999998</v>
      </c>
      <c r="N1775" s="144">
        <v>0.85944100000000001</v>
      </c>
      <c r="O1775" s="198">
        <v>18.247729</v>
      </c>
      <c r="P1775" s="16">
        <f t="shared" si="51"/>
        <v>15.682846459488999</v>
      </c>
      <c r="Q1775" s="16">
        <f t="shared" si="52"/>
        <v>38.391803967456696</v>
      </c>
      <c r="R1775" s="19" t="s">
        <v>36</v>
      </c>
      <c r="S1775" s="19" t="s">
        <v>15298</v>
      </c>
    </row>
    <row r="1776" spans="1:19">
      <c r="A1776" s="19" t="s">
        <v>10904</v>
      </c>
      <c r="B1776" s="19" t="s">
        <v>10905</v>
      </c>
      <c r="C1776" s="19" t="s">
        <v>17020</v>
      </c>
      <c r="D1776" s="3" t="s">
        <v>12586</v>
      </c>
      <c r="E1776" s="5" t="s">
        <v>12341</v>
      </c>
      <c r="F1776" s="59" t="s">
        <v>15877</v>
      </c>
      <c r="G1776" s="59" t="s">
        <v>12342</v>
      </c>
      <c r="H1776" s="59" t="s">
        <v>2</v>
      </c>
      <c r="I1776" s="59" t="s">
        <v>12343</v>
      </c>
      <c r="J1776" s="25" t="s">
        <v>12587</v>
      </c>
      <c r="K1776" s="25" t="s">
        <v>12588</v>
      </c>
      <c r="L1776" s="59" t="s">
        <v>17414</v>
      </c>
      <c r="M1776" s="144">
        <v>2.0961599999999998</v>
      </c>
      <c r="N1776" s="144">
        <v>0.84784999999999999</v>
      </c>
      <c r="O1776" s="198">
        <v>18.452000000000002</v>
      </c>
      <c r="P1776" s="16">
        <f t="shared" si="51"/>
        <v>15.644528200000002</v>
      </c>
      <c r="Q1776" s="16">
        <f t="shared" si="52"/>
        <v>38.678344320000001</v>
      </c>
      <c r="R1776" s="19" t="s">
        <v>36</v>
      </c>
      <c r="S1776" s="19" t="s">
        <v>15298</v>
      </c>
    </row>
    <row r="1777" spans="1:19">
      <c r="A1777" s="19" t="s">
        <v>10904</v>
      </c>
      <c r="B1777" s="19" t="s">
        <v>10905</v>
      </c>
      <c r="C1777" s="19" t="s">
        <v>17020</v>
      </c>
      <c r="D1777" s="3" t="s">
        <v>12586</v>
      </c>
      <c r="E1777" s="5" t="s">
        <v>12344</v>
      </c>
      <c r="F1777" s="59" t="s">
        <v>15877</v>
      </c>
      <c r="G1777" s="59" t="s">
        <v>12342</v>
      </c>
      <c r="H1777" s="59" t="s">
        <v>2</v>
      </c>
      <c r="I1777" s="59" t="s">
        <v>12343</v>
      </c>
      <c r="J1777" s="25" t="s">
        <v>12587</v>
      </c>
      <c r="K1777" s="25" t="s">
        <v>12588</v>
      </c>
      <c r="L1777" s="59" t="s">
        <v>17414</v>
      </c>
      <c r="M1777" s="144">
        <v>2.0986899999999999</v>
      </c>
      <c r="N1777" s="144">
        <v>0.84836999999999996</v>
      </c>
      <c r="O1777" s="198">
        <v>18.475000000000001</v>
      </c>
      <c r="P1777" s="16">
        <f t="shared" si="51"/>
        <v>15.673635750000001</v>
      </c>
      <c r="Q1777" s="16">
        <f t="shared" si="52"/>
        <v>38.773297750000005</v>
      </c>
      <c r="R1777" s="19" t="s">
        <v>36</v>
      </c>
      <c r="S1777" s="19" t="s">
        <v>15298</v>
      </c>
    </row>
    <row r="1778" spans="1:19">
      <c r="A1778" s="19" t="s">
        <v>10904</v>
      </c>
      <c r="B1778" s="19" t="s">
        <v>10905</v>
      </c>
      <c r="C1778" s="19" t="s">
        <v>17020</v>
      </c>
      <c r="D1778" s="3" t="s">
        <v>12586</v>
      </c>
      <c r="E1778" s="5" t="s">
        <v>12345</v>
      </c>
      <c r="F1778" s="59" t="s">
        <v>15877</v>
      </c>
      <c r="G1778" s="59" t="s">
        <v>12342</v>
      </c>
      <c r="H1778" s="59" t="s">
        <v>2</v>
      </c>
      <c r="I1778" s="59" t="s">
        <v>12343</v>
      </c>
      <c r="J1778" s="25" t="s">
        <v>12587</v>
      </c>
      <c r="K1778" s="25" t="s">
        <v>12588</v>
      </c>
      <c r="L1778" s="59" t="s">
        <v>17414</v>
      </c>
      <c r="M1778" s="144">
        <v>2.0990199999999999</v>
      </c>
      <c r="N1778" s="144">
        <v>0.84818000000000005</v>
      </c>
      <c r="O1778" s="198">
        <v>18.475000000000001</v>
      </c>
      <c r="P1778" s="16">
        <f t="shared" si="51"/>
        <v>15.670125500000003</v>
      </c>
      <c r="Q1778" s="16">
        <f t="shared" si="52"/>
        <v>38.779394500000002</v>
      </c>
      <c r="R1778" s="19" t="s">
        <v>36</v>
      </c>
      <c r="S1778" s="19" t="s">
        <v>15298</v>
      </c>
    </row>
    <row r="1779" spans="1:19">
      <c r="A1779" s="19" t="s">
        <v>10904</v>
      </c>
      <c r="B1779" s="19" t="s">
        <v>10905</v>
      </c>
      <c r="C1779" s="19" t="s">
        <v>17020</v>
      </c>
      <c r="D1779" s="3" t="s">
        <v>12586</v>
      </c>
      <c r="E1779" s="5" t="s">
        <v>12346</v>
      </c>
      <c r="F1779" s="59" t="s">
        <v>15877</v>
      </c>
      <c r="G1779" s="59" t="s">
        <v>12342</v>
      </c>
      <c r="H1779" s="59" t="s">
        <v>2</v>
      </c>
      <c r="I1779" s="59" t="s">
        <v>12343</v>
      </c>
      <c r="J1779" s="25" t="s">
        <v>12587</v>
      </c>
      <c r="K1779" s="25" t="s">
        <v>12588</v>
      </c>
      <c r="L1779" s="59" t="s">
        <v>17414</v>
      </c>
      <c r="M1779" s="144">
        <v>2.0991599999999999</v>
      </c>
      <c r="N1779" s="144">
        <v>0.84831999999999996</v>
      </c>
      <c r="O1779" s="198">
        <v>18.48</v>
      </c>
      <c r="P1779" s="16">
        <f t="shared" si="51"/>
        <v>15.676953599999999</v>
      </c>
      <c r="Q1779" s="16">
        <f t="shared" si="52"/>
        <v>38.792476800000003</v>
      </c>
      <c r="R1779" s="19" t="s">
        <v>36</v>
      </c>
      <c r="S1779" s="19" t="s">
        <v>15298</v>
      </c>
    </row>
    <row r="1780" spans="1:19">
      <c r="A1780" s="19" t="s">
        <v>10904</v>
      </c>
      <c r="B1780" s="19" t="s">
        <v>10905</v>
      </c>
      <c r="C1780" s="19" t="s">
        <v>17020</v>
      </c>
      <c r="D1780" s="3" t="s">
        <v>12586</v>
      </c>
      <c r="E1780" s="5" t="s">
        <v>12351</v>
      </c>
      <c r="F1780" s="59" t="s">
        <v>15877</v>
      </c>
      <c r="G1780" s="59" t="s">
        <v>12342</v>
      </c>
      <c r="H1780" s="59" t="s">
        <v>2</v>
      </c>
      <c r="I1780" s="59" t="s">
        <v>12343</v>
      </c>
      <c r="J1780" s="25" t="s">
        <v>12587</v>
      </c>
      <c r="K1780" s="25" t="s">
        <v>12588</v>
      </c>
      <c r="L1780" s="59" t="s">
        <v>17414</v>
      </c>
      <c r="M1780" s="144">
        <v>2.10005</v>
      </c>
      <c r="N1780" s="144">
        <v>0.84858</v>
      </c>
      <c r="O1780" s="198">
        <v>18.491</v>
      </c>
      <c r="P1780" s="16">
        <f t="shared" si="51"/>
        <v>15.69109278</v>
      </c>
      <c r="Q1780" s="16">
        <f t="shared" si="52"/>
        <v>38.83202455</v>
      </c>
      <c r="R1780" s="19" t="s">
        <v>36</v>
      </c>
      <c r="S1780" s="19" t="s">
        <v>15298</v>
      </c>
    </row>
    <row r="1781" spans="1:19">
      <c r="A1781" s="19" t="s">
        <v>10904</v>
      </c>
      <c r="B1781" s="19" t="s">
        <v>10905</v>
      </c>
      <c r="C1781" s="19" t="s">
        <v>17020</v>
      </c>
      <c r="D1781" s="3" t="s">
        <v>12586</v>
      </c>
      <c r="E1781" s="5" t="s">
        <v>12347</v>
      </c>
      <c r="F1781" s="59" t="s">
        <v>15877</v>
      </c>
      <c r="G1781" s="59" t="s">
        <v>12342</v>
      </c>
      <c r="H1781" s="59" t="s">
        <v>2</v>
      </c>
      <c r="I1781" s="59" t="s">
        <v>12343</v>
      </c>
      <c r="J1781" s="25" t="s">
        <v>12587</v>
      </c>
      <c r="K1781" s="25" t="s">
        <v>12588</v>
      </c>
      <c r="L1781" s="59" t="s">
        <v>17414</v>
      </c>
      <c r="M1781" s="144">
        <v>2.1009899999999999</v>
      </c>
      <c r="N1781" s="144">
        <v>0.84872000000000003</v>
      </c>
      <c r="O1781" s="198">
        <v>18.497</v>
      </c>
      <c r="P1781" s="16">
        <f t="shared" si="51"/>
        <v>15.698773840000001</v>
      </c>
      <c r="Q1781" s="16">
        <f t="shared" si="52"/>
        <v>38.862012029999995</v>
      </c>
      <c r="R1781" s="19" t="s">
        <v>36</v>
      </c>
      <c r="S1781" s="19" t="s">
        <v>15298</v>
      </c>
    </row>
    <row r="1782" spans="1:19">
      <c r="A1782" s="19" t="s">
        <v>10904</v>
      </c>
      <c r="B1782" s="19" t="s">
        <v>10905</v>
      </c>
      <c r="C1782" s="19" t="s">
        <v>17020</v>
      </c>
      <c r="D1782" s="3" t="s">
        <v>12586</v>
      </c>
      <c r="E1782" s="5" t="s">
        <v>12352</v>
      </c>
      <c r="F1782" s="59" t="s">
        <v>15877</v>
      </c>
      <c r="G1782" s="59" t="s">
        <v>12342</v>
      </c>
      <c r="H1782" s="59" t="s">
        <v>2</v>
      </c>
      <c r="I1782" s="59" t="s">
        <v>12343</v>
      </c>
      <c r="J1782" s="25" t="s">
        <v>12587</v>
      </c>
      <c r="K1782" s="25" t="s">
        <v>12588</v>
      </c>
      <c r="L1782" s="59" t="s">
        <v>17414</v>
      </c>
      <c r="M1782" s="144">
        <v>2.1019100000000002</v>
      </c>
      <c r="N1782" s="144">
        <v>0.84887999999999997</v>
      </c>
      <c r="O1782" s="198">
        <v>18.504000000000001</v>
      </c>
      <c r="P1782" s="16">
        <f t="shared" si="51"/>
        <v>15.70767552</v>
      </c>
      <c r="Q1782" s="16">
        <f t="shared" si="52"/>
        <v>38.893742640000006</v>
      </c>
      <c r="R1782" s="19" t="s">
        <v>36</v>
      </c>
      <c r="S1782" s="19" t="s">
        <v>15298</v>
      </c>
    </row>
    <row r="1783" spans="1:19">
      <c r="A1783" s="19" t="s">
        <v>10904</v>
      </c>
      <c r="B1783" s="19" t="s">
        <v>10905</v>
      </c>
      <c r="C1783" s="19" t="s">
        <v>17020</v>
      </c>
      <c r="D1783" s="3" t="s">
        <v>12586</v>
      </c>
      <c r="E1783" s="5" t="s">
        <v>12349</v>
      </c>
      <c r="F1783" s="59" t="s">
        <v>15877</v>
      </c>
      <c r="G1783" s="59" t="s">
        <v>12342</v>
      </c>
      <c r="H1783" s="59" t="s">
        <v>2</v>
      </c>
      <c r="I1783" s="59" t="s">
        <v>12350</v>
      </c>
      <c r="J1783" s="25" t="s">
        <v>12587</v>
      </c>
      <c r="K1783" s="25" t="s">
        <v>12588</v>
      </c>
      <c r="L1783" s="59" t="s">
        <v>17414</v>
      </c>
      <c r="M1783" s="144">
        <v>2.1052849</v>
      </c>
      <c r="N1783" s="144">
        <v>0.85984130000000003</v>
      </c>
      <c r="O1783" s="198">
        <v>18.252866999999998</v>
      </c>
      <c r="P1783" s="16">
        <f t="shared" si="51"/>
        <v>15.694568890007099</v>
      </c>
      <c r="Q1783" s="16">
        <f t="shared" si="52"/>
        <v>38.427485276808298</v>
      </c>
      <c r="R1783" s="19" t="s">
        <v>36</v>
      </c>
      <c r="S1783" s="19" t="s">
        <v>15298</v>
      </c>
    </row>
    <row r="1784" spans="1:19">
      <c r="A1784" s="19" t="s">
        <v>10904</v>
      </c>
      <c r="B1784" s="19" t="s">
        <v>10905</v>
      </c>
      <c r="C1784" s="19" t="s">
        <v>17020</v>
      </c>
      <c r="D1784" s="3" t="s">
        <v>12699</v>
      </c>
      <c r="E1784" s="5" t="s">
        <v>12334</v>
      </c>
      <c r="F1784" s="59" t="s">
        <v>15877</v>
      </c>
      <c r="G1784" s="59" t="s">
        <v>4110</v>
      </c>
      <c r="H1784" s="59" t="s">
        <v>2</v>
      </c>
      <c r="I1784" s="59" t="s">
        <v>12335</v>
      </c>
      <c r="J1784" s="25" t="s">
        <v>12700</v>
      </c>
      <c r="K1784" s="25" t="s">
        <v>12701</v>
      </c>
      <c r="L1784" s="59" t="s">
        <v>17415</v>
      </c>
      <c r="M1784" s="144">
        <v>2.0994000000000002</v>
      </c>
      <c r="N1784" s="144">
        <v>0.85794999999999999</v>
      </c>
      <c r="O1784" s="198">
        <v>18.224</v>
      </c>
      <c r="P1784" s="16">
        <f t="shared" si="51"/>
        <v>15.6352808</v>
      </c>
      <c r="Q1784" s="16">
        <f t="shared" si="52"/>
        <v>38.259465600000006</v>
      </c>
      <c r="R1784" s="19" t="s">
        <v>36</v>
      </c>
      <c r="S1784" s="19" t="s">
        <v>15298</v>
      </c>
    </row>
    <row r="1785" spans="1:19">
      <c r="A1785" s="19" t="s">
        <v>10904</v>
      </c>
      <c r="B1785" s="19" t="s">
        <v>10905</v>
      </c>
      <c r="C1785" s="19" t="s">
        <v>17020</v>
      </c>
      <c r="D1785" s="5" t="s">
        <v>2199</v>
      </c>
      <c r="E1785" s="5" t="s">
        <v>11918</v>
      </c>
      <c r="F1785" s="59" t="s">
        <v>1852</v>
      </c>
      <c r="G1785" s="59" t="s">
        <v>11923</v>
      </c>
      <c r="H1785" s="163"/>
      <c r="I1785" s="3" t="s">
        <v>11917</v>
      </c>
      <c r="J1785" s="25" t="s">
        <v>2197</v>
      </c>
      <c r="K1785" s="25" t="s">
        <v>2198</v>
      </c>
      <c r="L1785" s="59" t="s">
        <v>17414</v>
      </c>
      <c r="M1785" s="144">
        <v>2.08372</v>
      </c>
      <c r="N1785" s="144">
        <v>0.84479000000000004</v>
      </c>
      <c r="O1785" s="198">
        <v>18.475000000000001</v>
      </c>
      <c r="P1785" s="192">
        <f t="shared" si="51"/>
        <v>15.607495250000001</v>
      </c>
      <c r="Q1785" s="192">
        <f t="shared" si="52"/>
        <v>38.496727</v>
      </c>
      <c r="R1785" s="19" t="s">
        <v>36</v>
      </c>
      <c r="S1785" s="19" t="s">
        <v>15298</v>
      </c>
    </row>
    <row r="1786" spans="1:19">
      <c r="A1786" s="19" t="s">
        <v>10902</v>
      </c>
      <c r="B1786" s="19" t="s">
        <v>10905</v>
      </c>
      <c r="C1786" s="19" t="s">
        <v>17020</v>
      </c>
      <c r="D1786" s="59" t="s">
        <v>6339</v>
      </c>
      <c r="E1786" s="25" t="s">
        <v>2017</v>
      </c>
      <c r="F1786" s="20" t="s">
        <v>1852</v>
      </c>
      <c r="G1786" s="19"/>
      <c r="H1786" s="19" t="s">
        <v>2008</v>
      </c>
      <c r="I1786" s="19" t="s">
        <v>2018</v>
      </c>
      <c r="J1786" s="20" t="s">
        <v>2019</v>
      </c>
      <c r="K1786" s="20" t="s">
        <v>2020</v>
      </c>
      <c r="L1786" s="59" t="s">
        <v>17414</v>
      </c>
      <c r="M1786" s="155">
        <v>2.0810200000000001</v>
      </c>
      <c r="N1786" s="155">
        <v>0.84928000000000003</v>
      </c>
      <c r="O1786" s="203">
        <v>18.390999999999998</v>
      </c>
      <c r="P1786" s="16">
        <f t="shared" si="51"/>
        <v>15.61910848</v>
      </c>
      <c r="Q1786" s="16">
        <f>O1786*M1786</f>
        <v>38.272038819999999</v>
      </c>
      <c r="R1786" s="19" t="s">
        <v>36</v>
      </c>
      <c r="S1786" s="19" t="s">
        <v>15298</v>
      </c>
    </row>
    <row r="1787" spans="1:19">
      <c r="A1787" s="19" t="s">
        <v>10902</v>
      </c>
      <c r="B1787" s="19" t="s">
        <v>10905</v>
      </c>
      <c r="C1787" s="19" t="s">
        <v>17020</v>
      </c>
      <c r="D1787" s="59" t="s">
        <v>6339</v>
      </c>
      <c r="E1787" s="25" t="s">
        <v>2022</v>
      </c>
      <c r="F1787" s="20" t="s">
        <v>1852</v>
      </c>
      <c r="G1787" s="19"/>
      <c r="H1787" s="19" t="s">
        <v>2008</v>
      </c>
      <c r="I1787" s="19" t="s">
        <v>2018</v>
      </c>
      <c r="J1787" s="20" t="s">
        <v>2019</v>
      </c>
      <c r="K1787" s="20" t="s">
        <v>2020</v>
      </c>
      <c r="L1787" s="59" t="s">
        <v>17414</v>
      </c>
      <c r="M1787" s="155">
        <v>2.0814659999999998</v>
      </c>
      <c r="N1787" s="155">
        <v>0.84794400000000003</v>
      </c>
      <c r="O1787" s="203">
        <v>18.444800000000001</v>
      </c>
      <c r="P1787" s="16">
        <f t="shared" si="51"/>
        <v>15.640157491200002</v>
      </c>
      <c r="Q1787" s="16">
        <f>O1787*M1787</f>
        <v>38.392224076799998</v>
      </c>
      <c r="R1787" s="19" t="s">
        <v>36</v>
      </c>
      <c r="S1787" s="19" t="s">
        <v>15298</v>
      </c>
    </row>
    <row r="1788" spans="1:19">
      <c r="A1788" s="19" t="s">
        <v>10902</v>
      </c>
      <c r="B1788" s="19" t="s">
        <v>10905</v>
      </c>
      <c r="C1788" s="19" t="s">
        <v>17020</v>
      </c>
      <c r="D1788" s="3" t="s">
        <v>15834</v>
      </c>
      <c r="E1788" s="5" t="s">
        <v>12207</v>
      </c>
      <c r="F1788" s="59" t="s">
        <v>15877</v>
      </c>
      <c r="G1788" s="59" t="s">
        <v>4110</v>
      </c>
      <c r="H1788" s="59" t="s">
        <v>12379</v>
      </c>
      <c r="I1788" s="59" t="s">
        <v>12378</v>
      </c>
      <c r="J1788" s="25" t="s">
        <v>12226</v>
      </c>
      <c r="K1788" s="25" t="s">
        <v>12227</v>
      </c>
      <c r="L1788" s="59" t="s">
        <v>17415</v>
      </c>
      <c r="M1788" s="144">
        <v>2.0821000000000001</v>
      </c>
      <c r="N1788" s="144">
        <v>0.84228999999999998</v>
      </c>
      <c r="O1788" s="198">
        <v>18.57</v>
      </c>
      <c r="P1788" s="16">
        <f t="shared" si="51"/>
        <v>15.6413253</v>
      </c>
      <c r="Q1788" s="16">
        <f t="shared" ref="Q1788:Q1795" si="53">M1788*O1788</f>
        <v>38.664597000000001</v>
      </c>
      <c r="R1788" s="19" t="s">
        <v>36</v>
      </c>
      <c r="S1788" s="19" t="s">
        <v>15298</v>
      </c>
    </row>
    <row r="1789" spans="1:19">
      <c r="A1789" s="19" t="s">
        <v>10902</v>
      </c>
      <c r="B1789" s="19" t="s">
        <v>10905</v>
      </c>
      <c r="C1789" s="19" t="s">
        <v>17020</v>
      </c>
      <c r="D1789" s="3" t="s">
        <v>15834</v>
      </c>
      <c r="E1789" s="5" t="s">
        <v>12206</v>
      </c>
      <c r="F1789" s="59" t="s">
        <v>15877</v>
      </c>
      <c r="G1789" s="59" t="s">
        <v>4110</v>
      </c>
      <c r="H1789" s="59" t="s">
        <v>12379</v>
      </c>
      <c r="I1789" s="59" t="s">
        <v>12378</v>
      </c>
      <c r="J1789" s="25" t="s">
        <v>12226</v>
      </c>
      <c r="K1789" s="25" t="s">
        <v>12227</v>
      </c>
      <c r="L1789" s="59" t="s">
        <v>17415</v>
      </c>
      <c r="M1789" s="144">
        <v>2.0857999999999999</v>
      </c>
      <c r="N1789" s="144">
        <v>0.84338999999999997</v>
      </c>
      <c r="O1789" s="198">
        <v>18.535</v>
      </c>
      <c r="P1789" s="16">
        <f t="shared" si="51"/>
        <v>15.63223365</v>
      </c>
      <c r="Q1789" s="16">
        <f t="shared" si="53"/>
        <v>38.660302999999999</v>
      </c>
      <c r="R1789" s="19" t="s">
        <v>36</v>
      </c>
      <c r="S1789" s="19" t="s">
        <v>15298</v>
      </c>
    </row>
    <row r="1790" spans="1:19">
      <c r="A1790" s="19" t="s">
        <v>10902</v>
      </c>
      <c r="B1790" s="19" t="s">
        <v>10905</v>
      </c>
      <c r="C1790" s="19" t="s">
        <v>17020</v>
      </c>
      <c r="D1790" s="3" t="s">
        <v>15834</v>
      </c>
      <c r="E1790" s="5" t="s">
        <v>12398</v>
      </c>
      <c r="F1790" s="59" t="s">
        <v>15877</v>
      </c>
      <c r="G1790" s="59" t="s">
        <v>4110</v>
      </c>
      <c r="H1790" s="59" t="s">
        <v>12379</v>
      </c>
      <c r="I1790" s="59" t="s">
        <v>12378</v>
      </c>
      <c r="J1790" s="25" t="s">
        <v>12226</v>
      </c>
      <c r="K1790" s="25" t="s">
        <v>12227</v>
      </c>
      <c r="L1790" s="59" t="s">
        <v>17415</v>
      </c>
      <c r="M1790" s="144">
        <v>2.0843799999999999</v>
      </c>
      <c r="N1790" s="144">
        <v>0.84255000000000002</v>
      </c>
      <c r="O1790" s="198">
        <v>18.596699999999998</v>
      </c>
      <c r="P1790" s="16">
        <f t="shared" si="51"/>
        <v>15.668649584999999</v>
      </c>
      <c r="Q1790" s="16">
        <f t="shared" si="53"/>
        <v>38.762589545999994</v>
      </c>
      <c r="R1790" s="19" t="s">
        <v>36</v>
      </c>
      <c r="S1790" s="19" t="s">
        <v>15298</v>
      </c>
    </row>
    <row r="1791" spans="1:19">
      <c r="A1791" s="19" t="s">
        <v>10902</v>
      </c>
      <c r="B1791" s="19" t="s">
        <v>10905</v>
      </c>
      <c r="C1791" s="19" t="s">
        <v>17020</v>
      </c>
      <c r="D1791" s="3" t="s">
        <v>15834</v>
      </c>
      <c r="E1791" s="5" t="s">
        <v>12211</v>
      </c>
      <c r="F1791" s="59" t="s">
        <v>15877</v>
      </c>
      <c r="G1791" s="59" t="s">
        <v>4110</v>
      </c>
      <c r="H1791" s="59" t="s">
        <v>12379</v>
      </c>
      <c r="I1791" s="59" t="s">
        <v>12378</v>
      </c>
      <c r="J1791" s="25" t="s">
        <v>12226</v>
      </c>
      <c r="K1791" s="25" t="s">
        <v>12227</v>
      </c>
      <c r="L1791" s="59" t="s">
        <v>17415</v>
      </c>
      <c r="M1791" s="144">
        <v>2.0887600000000002</v>
      </c>
      <c r="N1791" s="144">
        <v>0.84392999999999996</v>
      </c>
      <c r="O1791" s="198">
        <v>18.573</v>
      </c>
      <c r="P1791" s="16">
        <f t="shared" si="51"/>
        <v>15.67431189</v>
      </c>
      <c r="Q1791" s="16">
        <f t="shared" si="53"/>
        <v>38.794539480000005</v>
      </c>
      <c r="R1791" s="19" t="s">
        <v>36</v>
      </c>
      <c r="S1791" s="19" t="s">
        <v>15298</v>
      </c>
    </row>
    <row r="1792" spans="1:19">
      <c r="A1792" s="19" t="s">
        <v>10902</v>
      </c>
      <c r="B1792" s="19" t="s">
        <v>10905</v>
      </c>
      <c r="C1792" s="19" t="s">
        <v>17020</v>
      </c>
      <c r="D1792" s="3" t="s">
        <v>15834</v>
      </c>
      <c r="E1792" s="5" t="s">
        <v>12209</v>
      </c>
      <c r="F1792" s="59" t="s">
        <v>15877</v>
      </c>
      <c r="G1792" s="59" t="s">
        <v>4110</v>
      </c>
      <c r="H1792" s="59" t="s">
        <v>12379</v>
      </c>
      <c r="I1792" s="59" t="s">
        <v>12378</v>
      </c>
      <c r="J1792" s="25" t="s">
        <v>12226</v>
      </c>
      <c r="K1792" s="25" t="s">
        <v>12227</v>
      </c>
      <c r="L1792" s="59" t="s">
        <v>17415</v>
      </c>
      <c r="M1792" s="144">
        <v>2.0886900000000002</v>
      </c>
      <c r="N1792" s="144">
        <v>0.84394999999999998</v>
      </c>
      <c r="O1792" s="198">
        <v>18.575900000000001</v>
      </c>
      <c r="P1792" s="16">
        <f t="shared" si="51"/>
        <v>15.677130805000001</v>
      </c>
      <c r="Q1792" s="16">
        <f t="shared" si="53"/>
        <v>38.799296571000006</v>
      </c>
      <c r="R1792" s="19" t="s">
        <v>36</v>
      </c>
      <c r="S1792" s="19" t="s">
        <v>15298</v>
      </c>
    </row>
    <row r="1793" spans="1:19">
      <c r="A1793" s="19" t="s">
        <v>10902</v>
      </c>
      <c r="B1793" s="19" t="s">
        <v>10905</v>
      </c>
      <c r="C1793" s="19" t="s">
        <v>17020</v>
      </c>
      <c r="D1793" s="3" t="s">
        <v>15834</v>
      </c>
      <c r="E1793" s="5" t="s">
        <v>12380</v>
      </c>
      <c r="F1793" s="59" t="s">
        <v>15877</v>
      </c>
      <c r="G1793" s="59" t="s">
        <v>4110</v>
      </c>
      <c r="H1793" s="59" t="s">
        <v>12379</v>
      </c>
      <c r="I1793" s="59" t="s">
        <v>12378</v>
      </c>
      <c r="J1793" s="25" t="s">
        <v>12226</v>
      </c>
      <c r="K1793" s="25" t="s">
        <v>12227</v>
      </c>
      <c r="L1793" s="59" t="s">
        <v>17415</v>
      </c>
      <c r="M1793" s="144">
        <v>2.0918999999999999</v>
      </c>
      <c r="N1793" s="144">
        <v>0.84416000000000002</v>
      </c>
      <c r="O1793" s="198">
        <v>18.562999999999999</v>
      </c>
      <c r="P1793" s="16">
        <f t="shared" si="51"/>
        <v>15.67014208</v>
      </c>
      <c r="Q1793" s="16">
        <f t="shared" si="53"/>
        <v>38.831939699999992</v>
      </c>
      <c r="R1793" s="19" t="s">
        <v>36</v>
      </c>
      <c r="S1793" s="19" t="s">
        <v>15298</v>
      </c>
    </row>
    <row r="1794" spans="1:19">
      <c r="A1794" s="19" t="s">
        <v>10902</v>
      </c>
      <c r="B1794" s="19" t="s">
        <v>10905</v>
      </c>
      <c r="C1794" s="19" t="s">
        <v>17020</v>
      </c>
      <c r="D1794" s="3" t="s">
        <v>15834</v>
      </c>
      <c r="E1794" s="5" t="s">
        <v>12399</v>
      </c>
      <c r="F1794" s="59" t="s">
        <v>15877</v>
      </c>
      <c r="G1794" s="59" t="s">
        <v>4110</v>
      </c>
      <c r="H1794" s="59" t="s">
        <v>12379</v>
      </c>
      <c r="I1794" s="59" t="s">
        <v>12378</v>
      </c>
      <c r="J1794" s="25" t="s">
        <v>12226</v>
      </c>
      <c r="K1794" s="25" t="s">
        <v>12227</v>
      </c>
      <c r="L1794" s="59" t="s">
        <v>17415</v>
      </c>
      <c r="M1794" s="144">
        <v>2.0882299999999998</v>
      </c>
      <c r="N1794" s="144">
        <v>0.84331</v>
      </c>
      <c r="O1794" s="198">
        <v>18.630500000000001</v>
      </c>
      <c r="P1794" s="16">
        <f t="shared" si="51"/>
        <v>15.711286955000002</v>
      </c>
      <c r="Q1794" s="16">
        <f t="shared" si="53"/>
        <v>38.904769014999999</v>
      </c>
      <c r="R1794" s="19" t="s">
        <v>36</v>
      </c>
      <c r="S1794" s="19" t="s">
        <v>15298</v>
      </c>
    </row>
    <row r="1795" spans="1:19">
      <c r="A1795" s="19" t="s">
        <v>10902</v>
      </c>
      <c r="B1795" s="19" t="s">
        <v>10905</v>
      </c>
      <c r="C1795" s="19" t="s">
        <v>17020</v>
      </c>
      <c r="D1795" s="25" t="s">
        <v>12225</v>
      </c>
      <c r="E1795" s="25" t="s">
        <v>12214</v>
      </c>
      <c r="F1795" s="25" t="s">
        <v>15654</v>
      </c>
      <c r="G1795" s="3"/>
      <c r="H1795" s="3"/>
      <c r="I1795" s="19" t="s">
        <v>12215</v>
      </c>
      <c r="J1795" s="20" t="s">
        <v>12226</v>
      </c>
      <c r="K1795" s="20" t="s">
        <v>12227</v>
      </c>
      <c r="L1795" s="59" t="s">
        <v>17415</v>
      </c>
      <c r="M1795" s="35">
        <v>2.0843699999999998</v>
      </c>
      <c r="N1795" s="35">
        <v>0.84255000000000002</v>
      </c>
      <c r="O1795" s="16">
        <v>18.594000000000001</v>
      </c>
      <c r="P1795" s="16">
        <f t="shared" si="51"/>
        <v>15.666374700000002</v>
      </c>
      <c r="Q1795" s="16">
        <f t="shared" si="53"/>
        <v>38.756775779999998</v>
      </c>
      <c r="R1795" s="19" t="s">
        <v>12216</v>
      </c>
      <c r="S1795" s="3" t="s">
        <v>15248</v>
      </c>
    </row>
    <row r="1796" spans="1:19">
      <c r="A1796" s="19" t="s">
        <v>10902</v>
      </c>
      <c r="B1796" s="19" t="s">
        <v>10905</v>
      </c>
      <c r="C1796" s="19" t="s">
        <v>17020</v>
      </c>
      <c r="D1796" s="59" t="s">
        <v>11916</v>
      </c>
      <c r="E1796" s="25" t="s">
        <v>2023</v>
      </c>
      <c r="F1796" s="20" t="s">
        <v>1852</v>
      </c>
      <c r="G1796" s="19"/>
      <c r="H1796" s="19" t="s">
        <v>2008</v>
      </c>
      <c r="I1796" s="19" t="s">
        <v>2018</v>
      </c>
      <c r="J1796" s="20" t="s">
        <v>2019</v>
      </c>
      <c r="K1796" s="20" t="s">
        <v>2020</v>
      </c>
      <c r="L1796" s="59" t="s">
        <v>17416</v>
      </c>
      <c r="M1796" s="155">
        <v>2.06914</v>
      </c>
      <c r="N1796" s="155">
        <v>0.83699000000000001</v>
      </c>
      <c r="O1796" s="203">
        <v>18.736000000000001</v>
      </c>
      <c r="P1796" s="16">
        <f t="shared" si="51"/>
        <v>15.681844640000001</v>
      </c>
      <c r="Q1796" s="16">
        <f>O1796*M1796</f>
        <v>38.767407040000002</v>
      </c>
      <c r="R1796" s="19" t="s">
        <v>36</v>
      </c>
      <c r="S1796" s="19" t="s">
        <v>15298</v>
      </c>
    </row>
    <row r="1797" spans="1:19">
      <c r="A1797" s="19" t="s">
        <v>10904</v>
      </c>
      <c r="B1797" s="19" t="s">
        <v>10905</v>
      </c>
      <c r="C1797" s="19" t="s">
        <v>17020</v>
      </c>
      <c r="D1797" s="5" t="s">
        <v>2199</v>
      </c>
      <c r="E1797" s="5" t="s">
        <v>11919</v>
      </c>
      <c r="F1797" s="59" t="s">
        <v>1852</v>
      </c>
      <c r="G1797" s="59" t="s">
        <v>11923</v>
      </c>
      <c r="H1797" s="163"/>
      <c r="I1797" s="3" t="s">
        <v>11917</v>
      </c>
      <c r="J1797" s="25" t="s">
        <v>2197</v>
      </c>
      <c r="K1797" s="25" t="s">
        <v>2198</v>
      </c>
      <c r="L1797" s="59" t="s">
        <v>17417</v>
      </c>
      <c r="M1797" s="144">
        <v>2.0851000000000002</v>
      </c>
      <c r="N1797" s="144">
        <v>0.84477000000000002</v>
      </c>
      <c r="O1797" s="198">
        <v>18.4955</v>
      </c>
      <c r="P1797" s="192">
        <f t="shared" si="51"/>
        <v>15.624443535000001</v>
      </c>
      <c r="Q1797" s="192">
        <f>M1797*O1797</f>
        <v>38.56496705</v>
      </c>
      <c r="R1797" s="19" t="s">
        <v>36</v>
      </c>
      <c r="S1797" s="19" t="s">
        <v>15298</v>
      </c>
    </row>
    <row r="1798" spans="1:19">
      <c r="A1798" s="19" t="s">
        <v>10904</v>
      </c>
      <c r="B1798" s="19" t="s">
        <v>10905</v>
      </c>
      <c r="C1798" s="19" t="s">
        <v>17020</v>
      </c>
      <c r="D1798" s="3" t="s">
        <v>12708</v>
      </c>
      <c r="E1798" s="5" t="s">
        <v>12396</v>
      </c>
      <c r="F1798" s="59" t="s">
        <v>15877</v>
      </c>
      <c r="G1798" s="59" t="s">
        <v>12394</v>
      </c>
      <c r="H1798" s="59" t="s">
        <v>2</v>
      </c>
      <c r="I1798" s="59" t="s">
        <v>12395</v>
      </c>
      <c r="J1798" s="25" t="s">
        <v>12706</v>
      </c>
      <c r="K1798" s="25" t="s">
        <v>12707</v>
      </c>
      <c r="L1798" s="59" t="s">
        <v>17418</v>
      </c>
      <c r="M1798" s="144">
        <v>2.12304</v>
      </c>
      <c r="N1798" s="144">
        <v>0.87436000000000003</v>
      </c>
      <c r="O1798" s="198">
        <v>17.898</v>
      </c>
      <c r="P1798" s="16">
        <f t="shared" si="51"/>
        <v>15.64929528</v>
      </c>
      <c r="Q1798" s="16">
        <f>M1798*O1798</f>
        <v>37.998169920000002</v>
      </c>
      <c r="R1798" s="19" t="s">
        <v>36</v>
      </c>
      <c r="S1798" s="19" t="s">
        <v>15298</v>
      </c>
    </row>
    <row r="1799" spans="1:19">
      <c r="A1799" s="19" t="s">
        <v>10904</v>
      </c>
      <c r="B1799" s="19" t="s">
        <v>10905</v>
      </c>
      <c r="C1799" s="19" t="s">
        <v>17020</v>
      </c>
      <c r="D1799" s="3" t="s">
        <v>12708</v>
      </c>
      <c r="E1799" s="5" t="s">
        <v>12393</v>
      </c>
      <c r="F1799" s="59" t="s">
        <v>15877</v>
      </c>
      <c r="G1799" s="59" t="s">
        <v>12394</v>
      </c>
      <c r="H1799" s="59" t="s">
        <v>2</v>
      </c>
      <c r="I1799" s="59" t="s">
        <v>12395</v>
      </c>
      <c r="J1799" s="25" t="s">
        <v>12706</v>
      </c>
      <c r="K1799" s="25" t="s">
        <v>12707</v>
      </c>
      <c r="L1799" s="59" t="s">
        <v>17418</v>
      </c>
      <c r="M1799" s="144">
        <v>2.12269</v>
      </c>
      <c r="N1799" s="144">
        <v>0.87421000000000004</v>
      </c>
      <c r="O1799" s="198">
        <v>17.908999999999999</v>
      </c>
      <c r="P1799" s="16">
        <f t="shared" si="51"/>
        <v>15.656226889999999</v>
      </c>
      <c r="Q1799" s="16">
        <f>M1799*O1799</f>
        <v>38.015255209999999</v>
      </c>
      <c r="R1799" s="19" t="s">
        <v>36</v>
      </c>
      <c r="S1799" s="19" t="s">
        <v>15298</v>
      </c>
    </row>
    <row r="1800" spans="1:19">
      <c r="A1800" s="19" t="s">
        <v>10904</v>
      </c>
      <c r="B1800" s="19" t="s">
        <v>10905</v>
      </c>
      <c r="C1800" s="19" t="s">
        <v>17020</v>
      </c>
      <c r="D1800" s="3" t="s">
        <v>12708</v>
      </c>
      <c r="E1800" s="5" t="s">
        <v>12397</v>
      </c>
      <c r="F1800" s="59" t="s">
        <v>15877</v>
      </c>
      <c r="G1800" s="59" t="s">
        <v>12394</v>
      </c>
      <c r="H1800" s="59" t="s">
        <v>2</v>
      </c>
      <c r="I1800" s="59" t="s">
        <v>12395</v>
      </c>
      <c r="J1800" s="25" t="s">
        <v>12706</v>
      </c>
      <c r="K1800" s="25" t="s">
        <v>12707</v>
      </c>
      <c r="L1800" s="59" t="s">
        <v>17418</v>
      </c>
      <c r="M1800" s="144">
        <v>2.1263000000000001</v>
      </c>
      <c r="N1800" s="144">
        <v>0.87468000000000001</v>
      </c>
      <c r="O1800" s="198">
        <v>17.920999999999999</v>
      </c>
      <c r="P1800" s="16">
        <f t="shared" si="51"/>
        <v>15.675140279999999</v>
      </c>
      <c r="Q1800" s="16">
        <f>M1800*O1800</f>
        <v>38.105422300000001</v>
      </c>
      <c r="R1800" s="19" t="s">
        <v>36</v>
      </c>
      <c r="S1800" s="19" t="s">
        <v>15298</v>
      </c>
    </row>
    <row r="1801" spans="1:19">
      <c r="A1801" s="19" t="s">
        <v>10902</v>
      </c>
      <c r="B1801" s="19" t="s">
        <v>10905</v>
      </c>
      <c r="C1801" s="19" t="s">
        <v>17020</v>
      </c>
      <c r="D1801" s="3" t="s">
        <v>15834</v>
      </c>
      <c r="E1801" s="5" t="s">
        <v>12338</v>
      </c>
      <c r="F1801" s="59" t="s">
        <v>15877</v>
      </c>
      <c r="G1801" s="59" t="s">
        <v>4110</v>
      </c>
      <c r="H1801" s="59" t="s">
        <v>12340</v>
      </c>
      <c r="I1801" s="59" t="s">
        <v>12339</v>
      </c>
      <c r="J1801" s="25" t="s">
        <v>12703</v>
      </c>
      <c r="K1801" s="25" t="s">
        <v>12704</v>
      </c>
      <c r="L1801" s="59" t="s">
        <v>17419</v>
      </c>
      <c r="M1801" s="144">
        <v>2.12175</v>
      </c>
      <c r="N1801" s="144">
        <v>0.87465999999999999</v>
      </c>
      <c r="O1801" s="198">
        <v>17.847999999999999</v>
      </c>
      <c r="P1801" s="16">
        <f t="shared" si="51"/>
        <v>15.610931679999998</v>
      </c>
      <c r="Q1801" s="16">
        <f>M1801*O1801</f>
        <v>37.868994000000001</v>
      </c>
      <c r="R1801" s="19" t="s">
        <v>36</v>
      </c>
      <c r="S1801" s="19" t="s">
        <v>15298</v>
      </c>
    </row>
    <row r="1802" spans="1:19">
      <c r="A1802" s="19" t="s">
        <v>10904</v>
      </c>
      <c r="B1802" s="19" t="s">
        <v>10905</v>
      </c>
      <c r="C1802" s="3" t="s">
        <v>17020</v>
      </c>
      <c r="D1802" s="21"/>
      <c r="E1802" s="25" t="s">
        <v>5869</v>
      </c>
      <c r="F1802" s="20" t="s">
        <v>141</v>
      </c>
      <c r="G1802" s="19" t="s">
        <v>141</v>
      </c>
      <c r="H1802" s="19"/>
      <c r="I1802" s="19" t="s">
        <v>5870</v>
      </c>
      <c r="J1802" s="25" t="s">
        <v>9065</v>
      </c>
      <c r="K1802" s="25" t="s">
        <v>9066</v>
      </c>
      <c r="L1802" s="20" t="s">
        <v>17420</v>
      </c>
      <c r="M1802" s="38">
        <v>2.0718000000000001</v>
      </c>
      <c r="N1802" s="38">
        <v>0.83430000000000004</v>
      </c>
      <c r="O1802" s="16">
        <v>18.76524676</v>
      </c>
      <c r="P1802" s="16">
        <v>15.65584537</v>
      </c>
      <c r="Q1802" s="16">
        <v>38.877838240000003</v>
      </c>
      <c r="R1802" s="19" t="s">
        <v>5637</v>
      </c>
      <c r="S1802" s="136" t="s">
        <v>9362</v>
      </c>
    </row>
    <row r="1803" spans="1:19">
      <c r="A1803" s="19" t="s">
        <v>10902</v>
      </c>
      <c r="B1803" s="19" t="s">
        <v>10905</v>
      </c>
      <c r="C1803" s="3" t="s">
        <v>17020</v>
      </c>
      <c r="D1803" s="3" t="s">
        <v>12625</v>
      </c>
      <c r="E1803" s="25" t="s">
        <v>5632</v>
      </c>
      <c r="F1803" s="20" t="s">
        <v>141</v>
      </c>
      <c r="G1803" s="19" t="s">
        <v>141</v>
      </c>
      <c r="H1803" s="19"/>
      <c r="I1803" s="19" t="s">
        <v>5633</v>
      </c>
      <c r="J1803" s="20" t="s">
        <v>5634</v>
      </c>
      <c r="K1803" s="20" t="s">
        <v>5635</v>
      </c>
      <c r="L1803" s="20" t="s">
        <v>17421</v>
      </c>
      <c r="M1803" s="38">
        <v>2.0741999999999998</v>
      </c>
      <c r="N1803" s="38">
        <v>0.83730000000000004</v>
      </c>
      <c r="O1803" s="16">
        <v>18.68111339</v>
      </c>
      <c r="P1803" s="16">
        <v>15.641696250000001</v>
      </c>
      <c r="Q1803" s="16">
        <v>38.748365399999997</v>
      </c>
      <c r="R1803" s="19" t="s">
        <v>5637</v>
      </c>
      <c r="S1803" s="136" t="s">
        <v>9362</v>
      </c>
    </row>
    <row r="1804" spans="1:19">
      <c r="A1804" s="19" t="s">
        <v>10902</v>
      </c>
      <c r="B1804" s="19" t="s">
        <v>10905</v>
      </c>
      <c r="C1804" s="3" t="s">
        <v>17020</v>
      </c>
      <c r="D1804" s="3" t="s">
        <v>12625</v>
      </c>
      <c r="E1804" s="25" t="s">
        <v>5638</v>
      </c>
      <c r="F1804" s="20" t="s">
        <v>141</v>
      </c>
      <c r="G1804" s="19" t="s">
        <v>141</v>
      </c>
      <c r="H1804" s="19"/>
      <c r="I1804" s="19" t="s">
        <v>5633</v>
      </c>
      <c r="J1804" s="20" t="s">
        <v>5634</v>
      </c>
      <c r="K1804" s="20" t="s">
        <v>5635</v>
      </c>
      <c r="L1804" s="20" t="s">
        <v>17421</v>
      </c>
      <c r="M1804" s="38">
        <v>2.0756000000000001</v>
      </c>
      <c r="N1804" s="38">
        <v>0.83760000000000001</v>
      </c>
      <c r="O1804" s="16">
        <v>18.712574849999999</v>
      </c>
      <c r="P1804" s="16">
        <v>15.673652690000001</v>
      </c>
      <c r="Q1804" s="16">
        <v>38.839820359999997</v>
      </c>
      <c r="R1804" s="19" t="s">
        <v>5637</v>
      </c>
      <c r="S1804" s="136" t="s">
        <v>9362</v>
      </c>
    </row>
    <row r="1805" spans="1:19">
      <c r="A1805" s="19" t="s">
        <v>10902</v>
      </c>
      <c r="B1805" s="19" t="s">
        <v>10905</v>
      </c>
      <c r="C1805" s="3" t="s">
        <v>17020</v>
      </c>
      <c r="D1805" s="25" t="s">
        <v>14224</v>
      </c>
      <c r="E1805" s="25" t="s">
        <v>5952</v>
      </c>
      <c r="F1805" s="20" t="s">
        <v>141</v>
      </c>
      <c r="G1805" s="19" t="s">
        <v>141</v>
      </c>
      <c r="H1805" s="19"/>
      <c r="I1805" s="19" t="s">
        <v>5953</v>
      </c>
      <c r="J1805" s="20" t="s">
        <v>5954</v>
      </c>
      <c r="K1805" s="20" t="s">
        <v>5955</v>
      </c>
      <c r="L1805" s="20" t="s">
        <v>17422</v>
      </c>
      <c r="M1805" s="38">
        <v>2.0821999999999998</v>
      </c>
      <c r="N1805" s="38">
        <v>0.84330000000000005</v>
      </c>
      <c r="O1805" s="16">
        <v>18.583906339999999</v>
      </c>
      <c r="P1805" s="16">
        <v>15.67180821</v>
      </c>
      <c r="Q1805" s="16">
        <v>38.695409779999999</v>
      </c>
      <c r="R1805" s="19" t="s">
        <v>5637</v>
      </c>
      <c r="S1805" s="136" t="s">
        <v>9362</v>
      </c>
    </row>
    <row r="1806" spans="1:19">
      <c r="A1806" s="19" t="s">
        <v>10902</v>
      </c>
      <c r="B1806" s="19" t="s">
        <v>10905</v>
      </c>
      <c r="C1806" s="19" t="s">
        <v>17020</v>
      </c>
      <c r="D1806" s="3" t="s">
        <v>12664</v>
      </c>
      <c r="E1806" s="25" t="s">
        <v>10137</v>
      </c>
      <c r="F1806" s="20" t="s">
        <v>1280</v>
      </c>
      <c r="G1806" s="3" t="s">
        <v>10096</v>
      </c>
      <c r="H1806" s="19"/>
      <c r="I1806" s="3" t="s">
        <v>10156</v>
      </c>
      <c r="J1806" s="20" t="s">
        <v>12665</v>
      </c>
      <c r="K1806" s="20" t="s">
        <v>12666</v>
      </c>
      <c r="L1806" s="25" t="s">
        <v>17423</v>
      </c>
      <c r="M1806" s="35">
        <v>2.0805500000000001</v>
      </c>
      <c r="N1806" s="35">
        <v>0.84496000000000004</v>
      </c>
      <c r="O1806" s="16">
        <v>18.47</v>
      </c>
      <c r="P1806" s="16">
        <f t="shared" ref="P1806:P1811" si="54">N1806*O1806</f>
        <v>15.6064112</v>
      </c>
      <c r="Q1806" s="16">
        <f t="shared" ref="Q1806:Q1811" si="55">M1806*O1806</f>
        <v>38.427758500000003</v>
      </c>
      <c r="R1806" s="3" t="s">
        <v>10051</v>
      </c>
      <c r="S1806" s="19" t="s">
        <v>10642</v>
      </c>
    </row>
    <row r="1807" spans="1:19">
      <c r="A1807" s="19" t="s">
        <v>10904</v>
      </c>
      <c r="B1807" s="19" t="s">
        <v>10905</v>
      </c>
      <c r="C1807" s="3" t="s">
        <v>17020</v>
      </c>
      <c r="D1807" s="20"/>
      <c r="E1807" s="5" t="s">
        <v>8319</v>
      </c>
      <c r="F1807" s="25" t="s">
        <v>141</v>
      </c>
      <c r="G1807" s="3" t="s">
        <v>8290</v>
      </c>
      <c r="H1807" s="19"/>
      <c r="I1807" s="15" t="s">
        <v>14857</v>
      </c>
      <c r="J1807" s="25" t="s">
        <v>9065</v>
      </c>
      <c r="K1807" s="25" t="s">
        <v>9066</v>
      </c>
      <c r="L1807" s="5" t="s">
        <v>17424</v>
      </c>
      <c r="M1807" s="41">
        <v>2.0718000000000001</v>
      </c>
      <c r="N1807" s="41">
        <v>0.83430000000000004</v>
      </c>
      <c r="O1807" s="16">
        <v>18.765246762994899</v>
      </c>
      <c r="P1807" s="16">
        <f t="shared" si="54"/>
        <v>15.655845374366645</v>
      </c>
      <c r="Q1807" s="16">
        <f t="shared" si="55"/>
        <v>38.877838243572832</v>
      </c>
      <c r="R1807" s="3" t="s">
        <v>5637</v>
      </c>
      <c r="S1807" s="136" t="s">
        <v>9362</v>
      </c>
    </row>
    <row r="1808" spans="1:19">
      <c r="A1808" s="19" t="s">
        <v>10902</v>
      </c>
      <c r="B1808" s="19" t="s">
        <v>10905</v>
      </c>
      <c r="C1808" s="3" t="s">
        <v>17020</v>
      </c>
      <c r="D1808" s="3" t="s">
        <v>12625</v>
      </c>
      <c r="E1808" s="5" t="s">
        <v>8315</v>
      </c>
      <c r="F1808" s="25" t="s">
        <v>141</v>
      </c>
      <c r="G1808" s="3" t="s">
        <v>8290</v>
      </c>
      <c r="H1808" s="19"/>
      <c r="I1808" s="15" t="s">
        <v>8313</v>
      </c>
      <c r="J1808" s="20" t="s">
        <v>5634</v>
      </c>
      <c r="K1808" s="20" t="s">
        <v>5635</v>
      </c>
      <c r="L1808" s="5" t="s">
        <v>17425</v>
      </c>
      <c r="M1808" s="41">
        <v>2.0741999999999998</v>
      </c>
      <c r="N1808" s="41">
        <v>0.83730000000000004</v>
      </c>
      <c r="O1808" s="16">
        <v>18.681113394358299</v>
      </c>
      <c r="P1808" s="16">
        <f t="shared" si="54"/>
        <v>15.641696245096204</v>
      </c>
      <c r="Q1808" s="16">
        <f t="shared" si="55"/>
        <v>38.748365402577981</v>
      </c>
      <c r="R1808" s="3" t="s">
        <v>5637</v>
      </c>
      <c r="S1808" s="136" t="s">
        <v>9362</v>
      </c>
    </row>
    <row r="1809" spans="1:19">
      <c r="A1809" s="19" t="s">
        <v>10902</v>
      </c>
      <c r="B1809" s="19" t="s">
        <v>10905</v>
      </c>
      <c r="C1809" s="3" t="s">
        <v>17020</v>
      </c>
      <c r="D1809" s="3" t="s">
        <v>12625</v>
      </c>
      <c r="E1809" s="5" t="s">
        <v>8318</v>
      </c>
      <c r="F1809" s="25" t="s">
        <v>141</v>
      </c>
      <c r="G1809" s="3" t="s">
        <v>8290</v>
      </c>
      <c r="H1809" s="19"/>
      <c r="I1809" s="15" t="s">
        <v>8313</v>
      </c>
      <c r="J1809" s="20" t="s">
        <v>5634</v>
      </c>
      <c r="K1809" s="20" t="s">
        <v>5635</v>
      </c>
      <c r="L1809" s="5" t="s">
        <v>17425</v>
      </c>
      <c r="M1809" s="41">
        <v>2.0756000000000001</v>
      </c>
      <c r="N1809" s="41">
        <v>0.83760000000000001</v>
      </c>
      <c r="O1809" s="16">
        <v>18.712574850299401</v>
      </c>
      <c r="P1809" s="16">
        <f t="shared" si="54"/>
        <v>15.673652694610778</v>
      </c>
      <c r="Q1809" s="16">
        <f t="shared" si="55"/>
        <v>38.83982035928144</v>
      </c>
      <c r="R1809" s="3" t="s">
        <v>5637</v>
      </c>
      <c r="S1809" s="136" t="s">
        <v>9362</v>
      </c>
    </row>
    <row r="1810" spans="1:19">
      <c r="A1810" s="19" t="s">
        <v>10902</v>
      </c>
      <c r="B1810" s="19" t="s">
        <v>10905</v>
      </c>
      <c r="C1810" s="3" t="s">
        <v>17020</v>
      </c>
      <c r="D1810" s="3" t="s">
        <v>12625</v>
      </c>
      <c r="E1810" s="5" t="s">
        <v>8310</v>
      </c>
      <c r="F1810" s="25" t="s">
        <v>141</v>
      </c>
      <c r="G1810" s="3" t="s">
        <v>8290</v>
      </c>
      <c r="H1810" s="19"/>
      <c r="I1810" s="15" t="s">
        <v>14851</v>
      </c>
      <c r="J1810" s="20" t="s">
        <v>5634</v>
      </c>
      <c r="K1810" s="20" t="s">
        <v>5635</v>
      </c>
      <c r="L1810" s="5" t="s">
        <v>17425</v>
      </c>
      <c r="M1810" s="41">
        <v>2.0771999999999999</v>
      </c>
      <c r="N1810" s="41">
        <v>0.83740000000000003</v>
      </c>
      <c r="O1810" s="16">
        <v>18.667164457718901</v>
      </c>
      <c r="P1810" s="16">
        <f t="shared" si="54"/>
        <v>15.631883516893808</v>
      </c>
      <c r="Q1810" s="16">
        <f t="shared" si="55"/>
        <v>38.775434011573701</v>
      </c>
      <c r="R1810" s="3" t="s">
        <v>5637</v>
      </c>
      <c r="S1810" s="136" t="s">
        <v>9362</v>
      </c>
    </row>
    <row r="1811" spans="1:19">
      <c r="A1811" s="19" t="s">
        <v>10902</v>
      </c>
      <c r="B1811" s="19" t="s">
        <v>10905</v>
      </c>
      <c r="C1811" s="3" t="s">
        <v>17020</v>
      </c>
      <c r="D1811" s="3" t="s">
        <v>12625</v>
      </c>
      <c r="E1811" s="5" t="s">
        <v>8311</v>
      </c>
      <c r="F1811" s="25" t="s">
        <v>141</v>
      </c>
      <c r="G1811" s="3" t="s">
        <v>8290</v>
      </c>
      <c r="H1811" s="19"/>
      <c r="I1811" s="15" t="s">
        <v>8312</v>
      </c>
      <c r="J1811" s="20" t="s">
        <v>5634</v>
      </c>
      <c r="K1811" s="20" t="s">
        <v>5635</v>
      </c>
      <c r="L1811" s="5" t="s">
        <v>17425</v>
      </c>
      <c r="M1811" s="41">
        <v>2.0775999999999999</v>
      </c>
      <c r="N1811" s="41">
        <v>0.83879999999999999</v>
      </c>
      <c r="O1811" s="16">
        <v>18.628912071535002</v>
      </c>
      <c r="P1811" s="16">
        <f t="shared" si="54"/>
        <v>15.625931445603559</v>
      </c>
      <c r="Q1811" s="16">
        <f t="shared" si="55"/>
        <v>38.703427719821114</v>
      </c>
      <c r="R1811" s="3" t="s">
        <v>5637</v>
      </c>
      <c r="S1811" s="136" t="s">
        <v>9362</v>
      </c>
    </row>
    <row r="1812" spans="1:19">
      <c r="A1812" s="19" t="s">
        <v>17393</v>
      </c>
      <c r="B1812" s="19" t="s">
        <v>10905</v>
      </c>
      <c r="C1812" s="19" t="s">
        <v>15609</v>
      </c>
      <c r="D1812" s="25" t="s">
        <v>11345</v>
      </c>
      <c r="E1812" s="66" t="s">
        <v>11337</v>
      </c>
      <c r="F1812" s="66" t="s">
        <v>8182</v>
      </c>
      <c r="G1812" s="3" t="s">
        <v>11344</v>
      </c>
      <c r="H1812" s="71" t="s">
        <v>11343</v>
      </c>
      <c r="I1812" s="25" t="s">
        <v>11332</v>
      </c>
      <c r="J1812" s="47">
        <v>55</v>
      </c>
      <c r="K1812" s="47">
        <v>61</v>
      </c>
      <c r="L1812" s="67" t="s">
        <v>17426</v>
      </c>
      <c r="M1812" s="35">
        <f t="shared" ref="M1812:M1821" si="56">Q1812/O1812</f>
        <v>2.1128669441007761</v>
      </c>
      <c r="N1812" s="35">
        <f t="shared" ref="N1812:N1821" si="57">P1812/O1812</f>
        <v>0.87183668878641318</v>
      </c>
      <c r="O1812" s="151">
        <v>17.782</v>
      </c>
      <c r="P1812" s="151">
        <v>15.503</v>
      </c>
      <c r="Q1812" s="151">
        <v>37.570999999999998</v>
      </c>
      <c r="R1812" s="3" t="s">
        <v>11327</v>
      </c>
      <c r="S1812" s="19" t="s">
        <v>15242</v>
      </c>
    </row>
    <row r="1813" spans="1:19">
      <c r="A1813" s="19" t="s">
        <v>10904</v>
      </c>
      <c r="B1813" s="19" t="s">
        <v>10905</v>
      </c>
      <c r="C1813" s="19" t="s">
        <v>15609</v>
      </c>
      <c r="D1813" s="3" t="s">
        <v>12</v>
      </c>
      <c r="E1813" s="25" t="s">
        <v>12905</v>
      </c>
      <c r="F1813" s="25" t="s">
        <v>12841</v>
      </c>
      <c r="G1813" s="3" t="s">
        <v>12817</v>
      </c>
      <c r="H1813" s="19" t="s">
        <v>12904</v>
      </c>
      <c r="I1813" s="3" t="s">
        <v>12820</v>
      </c>
      <c r="J1813" s="20" t="s">
        <v>13931</v>
      </c>
      <c r="K1813" s="20" t="s">
        <v>13932</v>
      </c>
      <c r="L1813" s="19" t="s">
        <v>12959</v>
      </c>
      <c r="M1813" s="38">
        <f t="shared" si="56"/>
        <v>2.0628363320106544</v>
      </c>
      <c r="N1813" s="38">
        <f t="shared" si="57"/>
        <v>0.84747513181496992</v>
      </c>
      <c r="O1813" s="16">
        <v>18.396999999999998</v>
      </c>
      <c r="P1813" s="16">
        <v>15.590999999999999</v>
      </c>
      <c r="Q1813" s="16">
        <v>37.950000000000003</v>
      </c>
      <c r="R1813" s="3" t="s">
        <v>12840</v>
      </c>
      <c r="S1813" s="19" t="s">
        <v>15236</v>
      </c>
    </row>
    <row r="1814" spans="1:19">
      <c r="A1814" s="19" t="s">
        <v>10904</v>
      </c>
      <c r="B1814" s="19" t="s">
        <v>10905</v>
      </c>
      <c r="C1814" s="19" t="s">
        <v>15609</v>
      </c>
      <c r="D1814" s="3" t="s">
        <v>12</v>
      </c>
      <c r="E1814" s="25" t="s">
        <v>12905</v>
      </c>
      <c r="F1814" s="25" t="s">
        <v>12841</v>
      </c>
      <c r="G1814" s="3" t="s">
        <v>12817</v>
      </c>
      <c r="H1814" s="19" t="s">
        <v>12904</v>
      </c>
      <c r="I1814" s="3" t="s">
        <v>12820</v>
      </c>
      <c r="J1814" s="20" t="s">
        <v>13931</v>
      </c>
      <c r="K1814" s="20" t="s">
        <v>13932</v>
      </c>
      <c r="L1814" s="19" t="s">
        <v>12959</v>
      </c>
      <c r="M1814" s="38">
        <f t="shared" si="56"/>
        <v>2.0648168220247127</v>
      </c>
      <c r="N1814" s="38">
        <f t="shared" si="57"/>
        <v>0.84668328636462165</v>
      </c>
      <c r="O1814" s="16">
        <v>18.452000000000002</v>
      </c>
      <c r="P1814" s="16">
        <v>15.622999999999999</v>
      </c>
      <c r="Q1814" s="16">
        <v>38.1</v>
      </c>
      <c r="R1814" s="3" t="s">
        <v>12840</v>
      </c>
      <c r="S1814" s="19" t="s">
        <v>15236</v>
      </c>
    </row>
    <row r="1815" spans="1:19">
      <c r="A1815" s="3" t="s">
        <v>17393</v>
      </c>
      <c r="B1815" s="19" t="s">
        <v>10905</v>
      </c>
      <c r="C1815" s="19" t="s">
        <v>15609</v>
      </c>
      <c r="D1815" s="25" t="s">
        <v>11227</v>
      </c>
      <c r="E1815" s="25" t="s">
        <v>11307</v>
      </c>
      <c r="F1815" s="25" t="s">
        <v>957</v>
      </c>
      <c r="G1815" s="67" t="s">
        <v>11309</v>
      </c>
      <c r="H1815" s="3"/>
      <c r="I1815" s="138" t="s">
        <v>11306</v>
      </c>
      <c r="J1815" s="25" t="s">
        <v>14197</v>
      </c>
      <c r="K1815" s="25" t="s">
        <v>14198</v>
      </c>
      <c r="L1815" s="25" t="s">
        <v>17427</v>
      </c>
      <c r="M1815" s="35">
        <f t="shared" si="56"/>
        <v>2.2841405384264388</v>
      </c>
      <c r="N1815" s="35">
        <f t="shared" si="57"/>
        <v>0.99817482563066307</v>
      </c>
      <c r="O1815" s="192">
        <v>15.340999999999999</v>
      </c>
      <c r="P1815" s="192">
        <v>15.313000000000001</v>
      </c>
      <c r="Q1815" s="192">
        <v>35.040999999999997</v>
      </c>
      <c r="R1815" s="3" t="s">
        <v>11226</v>
      </c>
      <c r="S1815" s="19" t="s">
        <v>15240</v>
      </c>
    </row>
    <row r="1816" spans="1:19">
      <c r="A1816" s="3" t="s">
        <v>17393</v>
      </c>
      <c r="B1816" s="19" t="s">
        <v>10905</v>
      </c>
      <c r="C1816" s="19" t="s">
        <v>15609</v>
      </c>
      <c r="D1816" s="25" t="s">
        <v>11227</v>
      </c>
      <c r="E1816" s="5" t="s">
        <v>11302</v>
      </c>
      <c r="F1816" s="25" t="s">
        <v>957</v>
      </c>
      <c r="G1816" s="67" t="s">
        <v>11309</v>
      </c>
      <c r="H1816" s="3"/>
      <c r="I1816" s="138" t="s">
        <v>11301</v>
      </c>
      <c r="J1816" s="208" t="s">
        <v>11470</v>
      </c>
      <c r="K1816" s="25" t="s">
        <v>11469</v>
      </c>
      <c r="L1816" s="25" t="s">
        <v>17427</v>
      </c>
      <c r="M1816" s="35">
        <f t="shared" si="56"/>
        <v>2.2330090832957543</v>
      </c>
      <c r="N1816" s="35">
        <f t="shared" si="57"/>
        <v>0.99516845970495393</v>
      </c>
      <c r="O1816" s="192">
        <v>15.523</v>
      </c>
      <c r="P1816" s="192">
        <v>15.448</v>
      </c>
      <c r="Q1816" s="192">
        <v>34.662999999999997</v>
      </c>
      <c r="R1816" s="3" t="s">
        <v>11226</v>
      </c>
      <c r="S1816" s="19" t="s">
        <v>15240</v>
      </c>
    </row>
    <row r="1817" spans="1:19">
      <c r="A1817" s="3" t="s">
        <v>17393</v>
      </c>
      <c r="B1817" s="19" t="s">
        <v>10905</v>
      </c>
      <c r="C1817" s="19" t="s">
        <v>15609</v>
      </c>
      <c r="D1817" s="25" t="s">
        <v>11227</v>
      </c>
      <c r="E1817" s="5" t="s">
        <v>11303</v>
      </c>
      <c r="F1817" s="25" t="s">
        <v>957</v>
      </c>
      <c r="G1817" s="67" t="s">
        <v>11309</v>
      </c>
      <c r="H1817" s="3"/>
      <c r="I1817" s="138" t="s">
        <v>11301</v>
      </c>
      <c r="J1817" s="208" t="s">
        <v>11470</v>
      </c>
      <c r="K1817" s="25" t="s">
        <v>11469</v>
      </c>
      <c r="L1817" s="25" t="s">
        <v>17427</v>
      </c>
      <c r="M1817" s="35">
        <f t="shared" si="56"/>
        <v>2.286508304109045</v>
      </c>
      <c r="N1817" s="35">
        <f t="shared" si="57"/>
        <v>1.0117117713227022</v>
      </c>
      <c r="O1817" s="192">
        <v>15.113</v>
      </c>
      <c r="P1817" s="192">
        <v>15.29</v>
      </c>
      <c r="Q1817" s="192">
        <v>34.555999999999997</v>
      </c>
      <c r="R1817" s="3" t="s">
        <v>11226</v>
      </c>
      <c r="S1817" s="19" t="s">
        <v>15240</v>
      </c>
    </row>
    <row r="1818" spans="1:19">
      <c r="A1818" s="3" t="s">
        <v>17393</v>
      </c>
      <c r="B1818" s="19" t="s">
        <v>10905</v>
      </c>
      <c r="C1818" s="19" t="s">
        <v>15609</v>
      </c>
      <c r="D1818" s="25" t="s">
        <v>11227</v>
      </c>
      <c r="E1818" s="5" t="s">
        <v>11305</v>
      </c>
      <c r="F1818" s="25" t="s">
        <v>957</v>
      </c>
      <c r="G1818" s="67" t="s">
        <v>11309</v>
      </c>
      <c r="H1818" s="3"/>
      <c r="I1818" s="138" t="s">
        <v>11301</v>
      </c>
      <c r="J1818" s="208" t="s">
        <v>11470</v>
      </c>
      <c r="K1818" s="25" t="s">
        <v>11469</v>
      </c>
      <c r="L1818" s="25" t="s">
        <v>17427</v>
      </c>
      <c r="M1818" s="35">
        <f t="shared" si="56"/>
        <v>2.3131736526946112</v>
      </c>
      <c r="N1818" s="35">
        <f t="shared" si="57"/>
        <v>1.0136393878908849</v>
      </c>
      <c r="O1818" s="192">
        <v>15.03</v>
      </c>
      <c r="P1818" s="192">
        <v>15.234999999999999</v>
      </c>
      <c r="Q1818" s="192">
        <v>34.767000000000003</v>
      </c>
      <c r="R1818" s="3" t="s">
        <v>11226</v>
      </c>
      <c r="S1818" s="19" t="s">
        <v>15240</v>
      </c>
    </row>
    <row r="1819" spans="1:19">
      <c r="A1819" s="3" t="s">
        <v>17393</v>
      </c>
      <c r="B1819" s="19" t="s">
        <v>10905</v>
      </c>
      <c r="C1819" s="19" t="s">
        <v>15609</v>
      </c>
      <c r="D1819" s="25" t="s">
        <v>11227</v>
      </c>
      <c r="E1819" s="5" t="s">
        <v>11304</v>
      </c>
      <c r="F1819" s="25" t="s">
        <v>957</v>
      </c>
      <c r="G1819" s="67" t="s">
        <v>11309</v>
      </c>
      <c r="H1819" s="3"/>
      <c r="I1819" s="138" t="s">
        <v>11301</v>
      </c>
      <c r="J1819" s="208" t="s">
        <v>11470</v>
      </c>
      <c r="K1819" s="25" t="s">
        <v>11469</v>
      </c>
      <c r="L1819" s="25" t="s">
        <v>17427</v>
      </c>
      <c r="M1819" s="35">
        <f t="shared" si="56"/>
        <v>2.3226938613336867</v>
      </c>
      <c r="N1819" s="35">
        <f t="shared" si="57"/>
        <v>1.0163565326799551</v>
      </c>
      <c r="O1819" s="192">
        <v>15.101000000000001</v>
      </c>
      <c r="P1819" s="192">
        <v>15.348000000000001</v>
      </c>
      <c r="Q1819" s="192">
        <v>35.075000000000003</v>
      </c>
      <c r="R1819" s="3" t="s">
        <v>11226</v>
      </c>
      <c r="S1819" s="19" t="s">
        <v>15240</v>
      </c>
    </row>
    <row r="1820" spans="1:19">
      <c r="A1820" s="3" t="s">
        <v>17393</v>
      </c>
      <c r="B1820" s="3" t="s">
        <v>10905</v>
      </c>
      <c r="C1820" s="3" t="s">
        <v>15609</v>
      </c>
      <c r="D1820" s="3" t="s">
        <v>15374</v>
      </c>
      <c r="E1820" s="66" t="s">
        <v>15343</v>
      </c>
      <c r="F1820" s="25" t="s">
        <v>8403</v>
      </c>
      <c r="G1820" s="3" t="s">
        <v>15373</v>
      </c>
      <c r="H1820" s="3"/>
      <c r="I1820" s="66" t="s">
        <v>15363</v>
      </c>
      <c r="J1820" s="25" t="s">
        <v>15376</v>
      </c>
      <c r="K1820" s="25" t="s">
        <v>15377</v>
      </c>
      <c r="L1820" s="66" t="s">
        <v>17428</v>
      </c>
      <c r="M1820" s="35">
        <f t="shared" si="56"/>
        <v>2.0820598364184244</v>
      </c>
      <c r="N1820" s="35">
        <f t="shared" si="57"/>
        <v>0.83996986655187256</v>
      </c>
      <c r="O1820" s="151">
        <v>18.584</v>
      </c>
      <c r="P1820" s="151">
        <v>15.61</v>
      </c>
      <c r="Q1820" s="151">
        <v>38.692999999999998</v>
      </c>
      <c r="R1820" s="49" t="s">
        <v>15375</v>
      </c>
      <c r="S1820" s="151" t="s">
        <v>15721</v>
      </c>
    </row>
    <row r="1821" spans="1:19">
      <c r="A1821" s="19" t="s">
        <v>10904</v>
      </c>
      <c r="B1821" s="19" t="s">
        <v>10905</v>
      </c>
      <c r="C1821" s="19" t="s">
        <v>15609</v>
      </c>
      <c r="D1821" s="25" t="s">
        <v>2127</v>
      </c>
      <c r="E1821" s="25"/>
      <c r="F1821" s="25" t="s">
        <v>926</v>
      </c>
      <c r="G1821" s="3" t="s">
        <v>9207</v>
      </c>
      <c r="H1821" s="3"/>
      <c r="I1821" s="3" t="s">
        <v>13053</v>
      </c>
      <c r="J1821" s="25" t="s">
        <v>13054</v>
      </c>
      <c r="K1821" s="25" t="s">
        <v>13055</v>
      </c>
      <c r="L1821" s="25" t="s">
        <v>9240</v>
      </c>
      <c r="M1821" s="35">
        <f t="shared" si="56"/>
        <v>1.3081229377525674</v>
      </c>
      <c r="N1821" s="35">
        <f t="shared" si="57"/>
        <v>0.61839617395172952</v>
      </c>
      <c r="O1821" s="16">
        <v>26.972999999999999</v>
      </c>
      <c r="P1821" s="16">
        <v>16.68</v>
      </c>
      <c r="Q1821" s="16">
        <v>35.283999999999999</v>
      </c>
      <c r="R1821" s="3" t="s">
        <v>9247</v>
      </c>
      <c r="S1821" s="3" t="s">
        <v>9357</v>
      </c>
    </row>
    <row r="1822" spans="1:19">
      <c r="A1822" s="19" t="s">
        <v>10904</v>
      </c>
      <c r="B1822" s="19" t="s">
        <v>10905</v>
      </c>
      <c r="C1822" s="19" t="s">
        <v>15609</v>
      </c>
      <c r="D1822" s="25" t="s">
        <v>12186</v>
      </c>
      <c r="E1822" s="25" t="s">
        <v>1967</v>
      </c>
      <c r="F1822" s="20" t="s">
        <v>1852</v>
      </c>
      <c r="G1822" s="19" t="s">
        <v>1953</v>
      </c>
      <c r="H1822" s="19" t="s">
        <v>1966</v>
      </c>
      <c r="I1822" s="19" t="s">
        <v>1955</v>
      </c>
      <c r="J1822" s="20" t="s">
        <v>1956</v>
      </c>
      <c r="K1822" s="20" t="s">
        <v>1957</v>
      </c>
      <c r="L1822" s="20" t="s">
        <v>962</v>
      </c>
      <c r="M1822" s="38">
        <v>2.0828424750000001</v>
      </c>
      <c r="N1822" s="38">
        <v>0.84409619000000002</v>
      </c>
      <c r="O1822" s="16">
        <v>18.504999999999999</v>
      </c>
      <c r="P1822" s="16">
        <v>15.62</v>
      </c>
      <c r="Q1822" s="16">
        <v>38.542999999999999</v>
      </c>
      <c r="R1822" s="19" t="s">
        <v>9403</v>
      </c>
      <c r="S1822" s="19" t="s">
        <v>10661</v>
      </c>
    </row>
    <row r="1823" spans="1:19">
      <c r="A1823" s="19" t="s">
        <v>10902</v>
      </c>
      <c r="B1823" s="19" t="s">
        <v>10905</v>
      </c>
      <c r="C1823" s="19" t="s">
        <v>15609</v>
      </c>
      <c r="D1823" s="25" t="s">
        <v>13396</v>
      </c>
      <c r="E1823" s="25" t="s">
        <v>13301</v>
      </c>
      <c r="F1823" s="25" t="s">
        <v>8097</v>
      </c>
      <c r="G1823" s="3" t="s">
        <v>91</v>
      </c>
      <c r="H1823" s="19"/>
      <c r="I1823" s="25" t="s">
        <v>13397</v>
      </c>
      <c r="J1823" s="47" t="s">
        <v>13398</v>
      </c>
      <c r="K1823" s="47" t="s">
        <v>13399</v>
      </c>
      <c r="L1823" s="20" t="s">
        <v>962</v>
      </c>
      <c r="M1823" s="38">
        <f>Q1823/O1823</f>
        <v>2.1270752089136491</v>
      </c>
      <c r="N1823" s="38">
        <f>P1823/O1823</f>
        <v>0.86740947075208918</v>
      </c>
      <c r="O1823" s="16">
        <v>17.95</v>
      </c>
      <c r="P1823" s="16">
        <v>15.57</v>
      </c>
      <c r="Q1823" s="16">
        <v>38.180999999999997</v>
      </c>
      <c r="R1823" s="3" t="s">
        <v>13273</v>
      </c>
      <c r="S1823" s="19" t="s">
        <v>15250</v>
      </c>
    </row>
    <row r="1824" spans="1:19">
      <c r="A1824" s="19" t="s">
        <v>10904</v>
      </c>
      <c r="B1824" s="19" t="s">
        <v>10905</v>
      </c>
      <c r="C1824" s="19" t="s">
        <v>15609</v>
      </c>
      <c r="D1824" s="20"/>
      <c r="E1824" s="25" t="s">
        <v>2876</v>
      </c>
      <c r="F1824" s="20" t="s">
        <v>739</v>
      </c>
      <c r="G1824" s="19" t="s">
        <v>2875</v>
      </c>
      <c r="H1824" s="19" t="s">
        <v>8840</v>
      </c>
      <c r="I1824" s="19" t="s">
        <v>2870</v>
      </c>
      <c r="J1824" s="20" t="s">
        <v>2871</v>
      </c>
      <c r="K1824" s="20" t="s">
        <v>2872</v>
      </c>
      <c r="L1824" s="20" t="s">
        <v>962</v>
      </c>
      <c r="M1824" s="38">
        <v>2.1224104420000001</v>
      </c>
      <c r="N1824" s="38">
        <v>0.87020272099999996</v>
      </c>
      <c r="O1824" s="16">
        <v>18.004999999999999</v>
      </c>
      <c r="P1824" s="16">
        <v>15.667999999999999</v>
      </c>
      <c r="Q1824" s="16">
        <v>38.213999999999999</v>
      </c>
      <c r="R1824" s="19" t="s">
        <v>9489</v>
      </c>
      <c r="S1824" s="19" t="s">
        <v>9491</v>
      </c>
    </row>
    <row r="1825" spans="1:19">
      <c r="A1825" s="19" t="s">
        <v>10902</v>
      </c>
      <c r="B1825" s="19" t="s">
        <v>10905</v>
      </c>
      <c r="C1825" s="19" t="s">
        <v>15609</v>
      </c>
      <c r="D1825" s="25" t="s">
        <v>13367</v>
      </c>
      <c r="E1825" s="25" t="s">
        <v>13286</v>
      </c>
      <c r="F1825" s="25" t="s">
        <v>8097</v>
      </c>
      <c r="G1825" s="3" t="s">
        <v>91</v>
      </c>
      <c r="H1825" s="19"/>
      <c r="I1825" s="25" t="s">
        <v>13284</v>
      </c>
      <c r="J1825" s="20" t="s">
        <v>685</v>
      </c>
      <c r="K1825" s="20" t="s">
        <v>686</v>
      </c>
      <c r="L1825" s="20" t="s">
        <v>962</v>
      </c>
      <c r="M1825" s="38">
        <f t="shared" ref="M1825:M1831" si="58">Q1825/O1825</f>
        <v>2.1101594635713079</v>
      </c>
      <c r="N1825" s="38">
        <f t="shared" ref="N1825:N1831" si="59">P1825/O1825</f>
        <v>0.87575364850397253</v>
      </c>
      <c r="O1825" s="16">
        <v>17.747</v>
      </c>
      <c r="P1825" s="16">
        <v>15.542</v>
      </c>
      <c r="Q1825" s="16">
        <v>37.448999999999998</v>
      </c>
      <c r="R1825" s="3" t="s">
        <v>13273</v>
      </c>
      <c r="S1825" s="19" t="s">
        <v>15250</v>
      </c>
    </row>
    <row r="1826" spans="1:19">
      <c r="A1826" s="19" t="s">
        <v>17393</v>
      </c>
      <c r="B1826" s="19" t="s">
        <v>10905</v>
      </c>
      <c r="C1826" s="19" t="s">
        <v>15609</v>
      </c>
      <c r="D1826" s="25" t="s">
        <v>13365</v>
      </c>
      <c r="E1826" s="25" t="s">
        <v>13330</v>
      </c>
      <c r="F1826" s="25" t="s">
        <v>8097</v>
      </c>
      <c r="G1826" s="3" t="s">
        <v>91</v>
      </c>
      <c r="H1826" s="19"/>
      <c r="I1826" s="25" t="s">
        <v>13366</v>
      </c>
      <c r="J1826" s="20" t="s">
        <v>559</v>
      </c>
      <c r="K1826" s="20" t="s">
        <v>560</v>
      </c>
      <c r="L1826" s="20" t="s">
        <v>962</v>
      </c>
      <c r="M1826" s="38">
        <f t="shared" si="58"/>
        <v>2.1033734678381601</v>
      </c>
      <c r="N1826" s="38">
        <f t="shared" si="59"/>
        <v>0.84754311747478039</v>
      </c>
      <c r="O1826" s="16">
        <v>18.437999999999999</v>
      </c>
      <c r="P1826" s="16">
        <v>15.627000000000001</v>
      </c>
      <c r="Q1826" s="16">
        <v>38.781999999999996</v>
      </c>
      <c r="R1826" s="3" t="s">
        <v>13273</v>
      </c>
      <c r="S1826" s="19" t="s">
        <v>15250</v>
      </c>
    </row>
    <row r="1827" spans="1:19">
      <c r="A1827" s="19" t="s">
        <v>10902</v>
      </c>
      <c r="B1827" s="19" t="s">
        <v>10905</v>
      </c>
      <c r="C1827" s="19" t="s">
        <v>15609</v>
      </c>
      <c r="D1827" s="25" t="s">
        <v>13396</v>
      </c>
      <c r="E1827" s="25" t="s">
        <v>13306</v>
      </c>
      <c r="F1827" s="25" t="s">
        <v>8097</v>
      </c>
      <c r="G1827" s="3" t="s">
        <v>91</v>
      </c>
      <c r="H1827" s="19"/>
      <c r="I1827" s="25" t="s">
        <v>13397</v>
      </c>
      <c r="J1827" s="47" t="s">
        <v>13398</v>
      </c>
      <c r="K1827" s="47" t="s">
        <v>13399</v>
      </c>
      <c r="L1827" s="20" t="s">
        <v>962</v>
      </c>
      <c r="M1827" s="38">
        <f t="shared" si="58"/>
        <v>2.1250069727227086</v>
      </c>
      <c r="N1827" s="38">
        <f t="shared" si="59"/>
        <v>0.86696045071679595</v>
      </c>
      <c r="O1827" s="16">
        <v>17.927</v>
      </c>
      <c r="P1827" s="16">
        <v>15.542</v>
      </c>
      <c r="Q1827" s="16">
        <v>38.094999999999999</v>
      </c>
      <c r="R1827" s="3" t="s">
        <v>13273</v>
      </c>
      <c r="S1827" s="19" t="s">
        <v>15250</v>
      </c>
    </row>
    <row r="1828" spans="1:19">
      <c r="A1828" s="46" t="s">
        <v>10903</v>
      </c>
      <c r="B1828" s="3" t="s">
        <v>10905</v>
      </c>
      <c r="C1828" s="3" t="s">
        <v>15609</v>
      </c>
      <c r="D1828" s="3" t="s">
        <v>15595</v>
      </c>
      <c r="E1828" s="49" t="s">
        <v>15557</v>
      </c>
      <c r="F1828" s="25" t="s">
        <v>8169</v>
      </c>
      <c r="G1828" s="3"/>
      <c r="H1828" s="3"/>
      <c r="I1828" s="3" t="s">
        <v>15553</v>
      </c>
      <c r="J1828" s="25" t="s">
        <v>15596</v>
      </c>
      <c r="K1828" s="25" t="s">
        <v>15597</v>
      </c>
      <c r="L1828" s="19" t="s">
        <v>15550</v>
      </c>
      <c r="M1828" s="35">
        <f t="shared" si="58"/>
        <v>2.1015569125818345</v>
      </c>
      <c r="N1828" s="35">
        <f t="shared" si="59"/>
        <v>0.85454145348517352</v>
      </c>
      <c r="O1828" s="16">
        <v>18.177</v>
      </c>
      <c r="P1828" s="16">
        <v>15.532999999999999</v>
      </c>
      <c r="Q1828" s="16">
        <v>38.200000000000003</v>
      </c>
      <c r="R1828" s="3" t="s">
        <v>15551</v>
      </c>
      <c r="S1828" s="3" t="s">
        <v>17032</v>
      </c>
    </row>
    <row r="1829" spans="1:19">
      <c r="A1829" s="46" t="s">
        <v>10903</v>
      </c>
      <c r="B1829" s="3" t="s">
        <v>10905</v>
      </c>
      <c r="C1829" s="3" t="s">
        <v>15609</v>
      </c>
      <c r="D1829" s="3" t="s">
        <v>15588</v>
      </c>
      <c r="E1829" s="49" t="s">
        <v>15554</v>
      </c>
      <c r="F1829" s="25" t="s">
        <v>8169</v>
      </c>
      <c r="G1829" s="165"/>
      <c r="H1829" s="3"/>
      <c r="I1829" s="3" t="s">
        <v>15555</v>
      </c>
      <c r="J1829" s="25" t="s">
        <v>15589</v>
      </c>
      <c r="K1829" s="25" t="s">
        <v>15590</v>
      </c>
      <c r="L1829" s="19" t="s">
        <v>15550</v>
      </c>
      <c r="M1829" s="35">
        <f t="shared" si="58"/>
        <v>2.0938782300099814</v>
      </c>
      <c r="N1829" s="35">
        <f t="shared" si="59"/>
        <v>0.85677054452700463</v>
      </c>
      <c r="O1829" s="16">
        <v>18.033999999999999</v>
      </c>
      <c r="P1829" s="16">
        <v>15.451000000000001</v>
      </c>
      <c r="Q1829" s="16">
        <v>37.761000000000003</v>
      </c>
      <c r="R1829" s="3" t="s">
        <v>15551</v>
      </c>
      <c r="S1829" s="3" t="s">
        <v>17032</v>
      </c>
    </row>
    <row r="1830" spans="1:19">
      <c r="A1830" s="19" t="s">
        <v>10902</v>
      </c>
      <c r="B1830" s="19" t="s">
        <v>10905</v>
      </c>
      <c r="C1830" s="19" t="s">
        <v>15609</v>
      </c>
      <c r="D1830" s="25" t="s">
        <v>13367</v>
      </c>
      <c r="E1830" s="25" t="s">
        <v>13286</v>
      </c>
      <c r="F1830" s="25" t="s">
        <v>8097</v>
      </c>
      <c r="G1830" s="3" t="s">
        <v>91</v>
      </c>
      <c r="H1830" s="19"/>
      <c r="I1830" s="25" t="s">
        <v>13287</v>
      </c>
      <c r="J1830" s="20" t="s">
        <v>685</v>
      </c>
      <c r="K1830" s="20" t="s">
        <v>686</v>
      </c>
      <c r="L1830" s="3" t="s">
        <v>13288</v>
      </c>
      <c r="M1830" s="38">
        <f t="shared" si="58"/>
        <v>2.0979005276748626</v>
      </c>
      <c r="N1830" s="38">
        <f t="shared" si="59"/>
        <v>0.87442460985741555</v>
      </c>
      <c r="O1830" s="16">
        <v>17.814</v>
      </c>
      <c r="P1830" s="16">
        <v>15.577</v>
      </c>
      <c r="Q1830" s="16">
        <v>37.372</v>
      </c>
      <c r="R1830" s="3" t="s">
        <v>13273</v>
      </c>
      <c r="S1830" s="19" t="s">
        <v>15250</v>
      </c>
    </row>
    <row r="1831" spans="1:19">
      <c r="A1831" s="19" t="s">
        <v>10902</v>
      </c>
      <c r="B1831" s="19" t="s">
        <v>10905</v>
      </c>
      <c r="C1831" s="19" t="s">
        <v>15609</v>
      </c>
      <c r="D1831" s="25" t="s">
        <v>13367</v>
      </c>
      <c r="E1831" s="25" t="s">
        <v>13286</v>
      </c>
      <c r="F1831" s="25" t="s">
        <v>8097</v>
      </c>
      <c r="G1831" s="3" t="s">
        <v>91</v>
      </c>
      <c r="H1831" s="19"/>
      <c r="I1831" s="25" t="s">
        <v>13287</v>
      </c>
      <c r="J1831" s="20" t="s">
        <v>685</v>
      </c>
      <c r="K1831" s="20" t="s">
        <v>686</v>
      </c>
      <c r="L1831" s="3" t="s">
        <v>13288</v>
      </c>
      <c r="M1831" s="38">
        <f t="shared" si="58"/>
        <v>2.099107694034458</v>
      </c>
      <c r="N1831" s="38">
        <f t="shared" si="59"/>
        <v>0.8747404455917841</v>
      </c>
      <c r="O1831" s="16">
        <v>17.818999999999999</v>
      </c>
      <c r="P1831" s="16">
        <v>15.587</v>
      </c>
      <c r="Q1831" s="16">
        <v>37.404000000000003</v>
      </c>
      <c r="R1831" s="3" t="s">
        <v>13273</v>
      </c>
      <c r="S1831" s="19" t="s">
        <v>15250</v>
      </c>
    </row>
    <row r="1832" spans="1:19">
      <c r="A1832" s="19" t="s">
        <v>10904</v>
      </c>
      <c r="B1832" s="19" t="s">
        <v>10905</v>
      </c>
      <c r="C1832" s="3" t="s">
        <v>17020</v>
      </c>
      <c r="D1832" s="3" t="s">
        <v>12113</v>
      </c>
      <c r="E1832" s="5" t="s">
        <v>12421</v>
      </c>
      <c r="F1832" s="59" t="s">
        <v>15877</v>
      </c>
      <c r="G1832" s="59" t="s">
        <v>4110</v>
      </c>
      <c r="H1832" s="59" t="s">
        <v>2</v>
      </c>
      <c r="I1832" s="59" t="s">
        <v>12422</v>
      </c>
      <c r="J1832" s="25" t="s">
        <v>8793</v>
      </c>
      <c r="K1832" s="25" t="s">
        <v>8794</v>
      </c>
      <c r="L1832" s="59" t="s">
        <v>12423</v>
      </c>
      <c r="M1832" s="144">
        <v>2.08575</v>
      </c>
      <c r="N1832" s="144">
        <v>0.84363999999999995</v>
      </c>
      <c r="O1832" s="198">
        <v>18.54</v>
      </c>
      <c r="P1832" s="16">
        <f>N1832*O1832</f>
        <v>15.641085599999998</v>
      </c>
      <c r="Q1832" s="16">
        <f>M1832*O1832</f>
        <v>38.669804999999997</v>
      </c>
      <c r="R1832" s="19" t="s">
        <v>36</v>
      </c>
      <c r="S1832" s="19" t="s">
        <v>15298</v>
      </c>
    </row>
    <row r="1833" spans="1:19">
      <c r="A1833" s="19" t="s">
        <v>10903</v>
      </c>
      <c r="B1833" s="19" t="s">
        <v>10905</v>
      </c>
      <c r="C1833" s="19" t="s">
        <v>15609</v>
      </c>
      <c r="D1833" s="25" t="s">
        <v>7417</v>
      </c>
      <c r="E1833" s="25" t="s">
        <v>7426</v>
      </c>
      <c r="F1833" s="20" t="s">
        <v>7410</v>
      </c>
      <c r="G1833" s="19" t="s">
        <v>7419</v>
      </c>
      <c r="H1833" s="19"/>
      <c r="I1833" s="19" t="s">
        <v>7420</v>
      </c>
      <c r="J1833" s="20" t="s">
        <v>7421</v>
      </c>
      <c r="K1833" s="20" t="s">
        <v>7422</v>
      </c>
      <c r="L1833" s="20" t="s">
        <v>7427</v>
      </c>
      <c r="M1833" s="38">
        <v>2.0425</v>
      </c>
      <c r="N1833" s="38">
        <v>0.83420000000000005</v>
      </c>
      <c r="O1833" s="16">
        <v>18.728999999999999</v>
      </c>
      <c r="P1833" s="16">
        <v>15.622999999999999</v>
      </c>
      <c r="Q1833" s="16">
        <v>38.253</v>
      </c>
      <c r="R1833" s="19" t="s">
        <v>9401</v>
      </c>
      <c r="S1833" s="19" t="s">
        <v>9492</v>
      </c>
    </row>
    <row r="1834" spans="1:19">
      <c r="A1834" s="19" t="s">
        <v>10904</v>
      </c>
      <c r="B1834" s="19" t="s">
        <v>10905</v>
      </c>
      <c r="C1834" s="3" t="s">
        <v>17020</v>
      </c>
      <c r="D1834" s="3" t="s">
        <v>12113</v>
      </c>
      <c r="E1834" s="5" t="s">
        <v>12409</v>
      </c>
      <c r="F1834" s="59" t="s">
        <v>15877</v>
      </c>
      <c r="G1834" s="59" t="s">
        <v>4110</v>
      </c>
      <c r="H1834" s="59" t="s">
        <v>12411</v>
      </c>
      <c r="I1834" s="59" t="s">
        <v>12410</v>
      </c>
      <c r="J1834" s="25" t="s">
        <v>8793</v>
      </c>
      <c r="K1834" s="25" t="s">
        <v>8794</v>
      </c>
      <c r="L1834" s="59" t="s">
        <v>12412</v>
      </c>
      <c r="M1834" s="144">
        <v>2.07226</v>
      </c>
      <c r="N1834" s="144">
        <v>0.83865999999999996</v>
      </c>
      <c r="O1834" s="198">
        <v>18.692</v>
      </c>
      <c r="P1834" s="16">
        <f>N1834*O1834</f>
        <v>15.67623272</v>
      </c>
      <c r="Q1834" s="16">
        <f>M1834*O1834</f>
        <v>38.734683920000002</v>
      </c>
      <c r="R1834" s="19" t="s">
        <v>36</v>
      </c>
      <c r="S1834" s="19" t="s">
        <v>15298</v>
      </c>
    </row>
    <row r="1835" spans="1:19">
      <c r="A1835" s="16" t="s">
        <v>10903</v>
      </c>
      <c r="B1835" s="16" t="s">
        <v>10905</v>
      </c>
      <c r="C1835" s="16" t="s">
        <v>15609</v>
      </c>
      <c r="D1835" s="3" t="s">
        <v>14259</v>
      </c>
      <c r="E1835" s="66" t="s">
        <v>14324</v>
      </c>
      <c r="F1835" s="25" t="s">
        <v>13253</v>
      </c>
      <c r="G1835" s="16"/>
      <c r="H1835" s="70" t="s">
        <v>14323</v>
      </c>
      <c r="I1835" s="3" t="s">
        <v>14260</v>
      </c>
      <c r="J1835" s="20" t="s">
        <v>6127</v>
      </c>
      <c r="K1835" s="20" t="s">
        <v>6128</v>
      </c>
      <c r="L1835" s="20" t="s">
        <v>14262</v>
      </c>
      <c r="M1835" s="38">
        <f t="shared" ref="M1835:M1866" si="60">Q1835/O1835</f>
        <v>1.984749170866738</v>
      </c>
      <c r="N1835" s="38">
        <f t="shared" ref="N1835:N1866" si="61">P1835/O1835</f>
        <v>0.81913665683023007</v>
      </c>
      <c r="O1835" s="151">
        <v>19.1465</v>
      </c>
      <c r="P1835" s="151">
        <v>15.6836</v>
      </c>
      <c r="Q1835" s="151">
        <v>38.000999999999998</v>
      </c>
      <c r="R1835" s="70" t="s">
        <v>14350</v>
      </c>
      <c r="S1835" s="16" t="s">
        <v>15274</v>
      </c>
    </row>
    <row r="1836" spans="1:19">
      <c r="A1836" s="16" t="s">
        <v>10903</v>
      </c>
      <c r="B1836" s="16" t="s">
        <v>10905</v>
      </c>
      <c r="C1836" s="16" t="s">
        <v>15609</v>
      </c>
      <c r="D1836" s="3" t="s">
        <v>14259</v>
      </c>
      <c r="E1836" s="66" t="s">
        <v>14343</v>
      </c>
      <c r="F1836" s="25" t="s">
        <v>13253</v>
      </c>
      <c r="G1836" s="16"/>
      <c r="H1836" s="70" t="s">
        <v>309</v>
      </c>
      <c r="I1836" s="3" t="s">
        <v>14260</v>
      </c>
      <c r="J1836" s="20" t="s">
        <v>6127</v>
      </c>
      <c r="K1836" s="20" t="s">
        <v>6128</v>
      </c>
      <c r="L1836" s="20" t="s">
        <v>14262</v>
      </c>
      <c r="M1836" s="38">
        <f t="shared" si="60"/>
        <v>2.0908295405139152</v>
      </c>
      <c r="N1836" s="38">
        <f t="shared" si="61"/>
        <v>0.86045910084038235</v>
      </c>
      <c r="O1836" s="151">
        <v>18.170300000000001</v>
      </c>
      <c r="P1836" s="151">
        <v>15.6348</v>
      </c>
      <c r="Q1836" s="151">
        <v>37.991</v>
      </c>
      <c r="R1836" s="70" t="s">
        <v>14350</v>
      </c>
      <c r="S1836" s="16" t="s">
        <v>15274</v>
      </c>
    </row>
    <row r="1837" spans="1:19">
      <c r="A1837" s="16" t="s">
        <v>10903</v>
      </c>
      <c r="B1837" s="16" t="s">
        <v>10905</v>
      </c>
      <c r="C1837" s="16" t="s">
        <v>15609</v>
      </c>
      <c r="D1837" s="3" t="s">
        <v>14259</v>
      </c>
      <c r="E1837" s="66" t="s">
        <v>14344</v>
      </c>
      <c r="F1837" s="25" t="s">
        <v>13253</v>
      </c>
      <c r="G1837" s="16"/>
      <c r="H1837" s="70" t="s">
        <v>309</v>
      </c>
      <c r="I1837" s="3" t="s">
        <v>14260</v>
      </c>
      <c r="J1837" s="20" t="s">
        <v>6127</v>
      </c>
      <c r="K1837" s="20" t="s">
        <v>6128</v>
      </c>
      <c r="L1837" s="20" t="s">
        <v>14262</v>
      </c>
      <c r="M1837" s="38">
        <f t="shared" si="60"/>
        <v>2.1102349086466372</v>
      </c>
      <c r="N1837" s="38">
        <f t="shared" si="61"/>
        <v>0.86764591547731429</v>
      </c>
      <c r="O1837" s="151">
        <v>18.007000000000001</v>
      </c>
      <c r="P1837" s="151">
        <v>15.623699999999999</v>
      </c>
      <c r="Q1837" s="151">
        <v>37.999000000000002</v>
      </c>
      <c r="R1837" s="70" t="s">
        <v>14350</v>
      </c>
      <c r="S1837" s="16" t="s">
        <v>15274</v>
      </c>
    </row>
    <row r="1838" spans="1:19">
      <c r="A1838" s="16" t="s">
        <v>10903</v>
      </c>
      <c r="B1838" s="16" t="s">
        <v>10905</v>
      </c>
      <c r="C1838" s="16" t="s">
        <v>15609</v>
      </c>
      <c r="D1838" s="3" t="s">
        <v>14259</v>
      </c>
      <c r="E1838" s="66" t="s">
        <v>14282</v>
      </c>
      <c r="F1838" s="25" t="s">
        <v>13253</v>
      </c>
      <c r="G1838" s="16"/>
      <c r="H1838" s="70" t="s">
        <v>1047</v>
      </c>
      <c r="I1838" s="3" t="s">
        <v>14260</v>
      </c>
      <c r="J1838" s="20" t="s">
        <v>6127</v>
      </c>
      <c r="K1838" s="20" t="s">
        <v>6128</v>
      </c>
      <c r="L1838" s="20" t="s">
        <v>14262</v>
      </c>
      <c r="M1838" s="38">
        <f t="shared" si="60"/>
        <v>2.1117739856907969</v>
      </c>
      <c r="N1838" s="38">
        <f t="shared" si="61"/>
        <v>0.86808425543260892</v>
      </c>
      <c r="O1838" s="151">
        <v>18.002400000000002</v>
      </c>
      <c r="P1838" s="151">
        <v>15.627599999999999</v>
      </c>
      <c r="Q1838" s="151">
        <v>38.017000000000003</v>
      </c>
      <c r="R1838" s="70" t="s">
        <v>14350</v>
      </c>
      <c r="S1838" s="16" t="s">
        <v>15274</v>
      </c>
    </row>
    <row r="1839" spans="1:19">
      <c r="A1839" s="16" t="s">
        <v>10903</v>
      </c>
      <c r="B1839" s="16" t="s">
        <v>10905</v>
      </c>
      <c r="C1839" s="16" t="s">
        <v>15609</v>
      </c>
      <c r="D1839" s="3" t="s">
        <v>14259</v>
      </c>
      <c r="E1839" s="66" t="s">
        <v>14285</v>
      </c>
      <c r="F1839" s="25" t="s">
        <v>13253</v>
      </c>
      <c r="G1839" s="16"/>
      <c r="H1839" s="70" t="s">
        <v>1047</v>
      </c>
      <c r="I1839" s="3" t="s">
        <v>14260</v>
      </c>
      <c r="J1839" s="20" t="s">
        <v>6127</v>
      </c>
      <c r="K1839" s="20" t="s">
        <v>6128</v>
      </c>
      <c r="L1839" s="20" t="s">
        <v>14262</v>
      </c>
      <c r="M1839" s="38">
        <f t="shared" si="60"/>
        <v>2.1129273403327016</v>
      </c>
      <c r="N1839" s="38">
        <f t="shared" si="61"/>
        <v>0.86857009465265311</v>
      </c>
      <c r="O1839" s="151">
        <v>17.992100000000001</v>
      </c>
      <c r="P1839" s="151">
        <v>15.6274</v>
      </c>
      <c r="Q1839" s="151">
        <v>38.015999999999998</v>
      </c>
      <c r="R1839" s="70" t="s">
        <v>14350</v>
      </c>
      <c r="S1839" s="16" t="s">
        <v>15274</v>
      </c>
    </row>
    <row r="1840" spans="1:19">
      <c r="A1840" s="16" t="s">
        <v>10903</v>
      </c>
      <c r="B1840" s="16" t="s">
        <v>10905</v>
      </c>
      <c r="C1840" s="16" t="s">
        <v>15609</v>
      </c>
      <c r="D1840" s="3" t="s">
        <v>14259</v>
      </c>
      <c r="E1840" s="66" t="s">
        <v>14306</v>
      </c>
      <c r="F1840" s="25" t="s">
        <v>13253</v>
      </c>
      <c r="G1840" s="16"/>
      <c r="H1840" s="70" t="s">
        <v>1047</v>
      </c>
      <c r="I1840" s="3" t="s">
        <v>14260</v>
      </c>
      <c r="J1840" s="20" t="s">
        <v>6127</v>
      </c>
      <c r="K1840" s="20" t="s">
        <v>6128</v>
      </c>
      <c r="L1840" s="20" t="s">
        <v>14262</v>
      </c>
      <c r="M1840" s="38">
        <f t="shared" si="60"/>
        <v>2.1145256834552382</v>
      </c>
      <c r="N1840" s="38">
        <f t="shared" si="61"/>
        <v>0.86920488361097981</v>
      </c>
      <c r="O1840" s="151">
        <v>17.9785</v>
      </c>
      <c r="P1840" s="151">
        <v>15.627000000000001</v>
      </c>
      <c r="Q1840" s="151">
        <v>38.015999999999998</v>
      </c>
      <c r="R1840" s="70" t="s">
        <v>14350</v>
      </c>
      <c r="S1840" s="16" t="s">
        <v>15274</v>
      </c>
    </row>
    <row r="1841" spans="1:19">
      <c r="A1841" s="16" t="s">
        <v>10903</v>
      </c>
      <c r="B1841" s="16" t="s">
        <v>10905</v>
      </c>
      <c r="C1841" s="16" t="s">
        <v>15609</v>
      </c>
      <c r="D1841" s="3" t="s">
        <v>14259</v>
      </c>
      <c r="E1841" s="66" t="s">
        <v>14281</v>
      </c>
      <c r="F1841" s="25" t="s">
        <v>13253</v>
      </c>
      <c r="G1841" s="16"/>
      <c r="H1841" s="70" t="s">
        <v>14274</v>
      </c>
      <c r="I1841" s="3" t="s">
        <v>14260</v>
      </c>
      <c r="J1841" s="20" t="s">
        <v>6127</v>
      </c>
      <c r="K1841" s="20" t="s">
        <v>6128</v>
      </c>
      <c r="L1841" s="20" t="s">
        <v>14262</v>
      </c>
      <c r="M1841" s="38">
        <f t="shared" si="60"/>
        <v>2.11578079934075</v>
      </c>
      <c r="N1841" s="38">
        <f t="shared" si="61"/>
        <v>0.8698092406374236</v>
      </c>
      <c r="O1841" s="151">
        <v>17.959800000000001</v>
      </c>
      <c r="P1841" s="151">
        <v>15.621600000000001</v>
      </c>
      <c r="Q1841" s="151">
        <v>37.999000000000002</v>
      </c>
      <c r="R1841" s="70" t="s">
        <v>14350</v>
      </c>
      <c r="S1841" s="16" t="s">
        <v>15274</v>
      </c>
    </row>
    <row r="1842" spans="1:19">
      <c r="A1842" s="16" t="s">
        <v>10903</v>
      </c>
      <c r="B1842" s="16" t="s">
        <v>10905</v>
      </c>
      <c r="C1842" s="16" t="s">
        <v>15609</v>
      </c>
      <c r="D1842" s="3" t="s">
        <v>14259</v>
      </c>
      <c r="E1842" s="66" t="s">
        <v>14294</v>
      </c>
      <c r="F1842" s="25" t="s">
        <v>13253</v>
      </c>
      <c r="G1842" s="16"/>
      <c r="H1842" s="70" t="s">
        <v>1047</v>
      </c>
      <c r="I1842" s="3" t="s">
        <v>14260</v>
      </c>
      <c r="J1842" s="20" t="s">
        <v>6127</v>
      </c>
      <c r="K1842" s="20" t="s">
        <v>6128</v>
      </c>
      <c r="L1842" s="20" t="s">
        <v>14262</v>
      </c>
      <c r="M1842" s="38">
        <f t="shared" si="60"/>
        <v>2.1151577869764542</v>
      </c>
      <c r="N1842" s="38">
        <f t="shared" si="61"/>
        <v>0.86939733831842259</v>
      </c>
      <c r="O1842" s="151">
        <v>17.973600000000001</v>
      </c>
      <c r="P1842" s="151">
        <v>15.626200000000001</v>
      </c>
      <c r="Q1842" s="151">
        <v>38.017000000000003</v>
      </c>
      <c r="R1842" s="70" t="s">
        <v>14350</v>
      </c>
      <c r="S1842" s="16" t="s">
        <v>15274</v>
      </c>
    </row>
    <row r="1843" spans="1:19">
      <c r="A1843" s="16" t="s">
        <v>10903</v>
      </c>
      <c r="B1843" s="16" t="s">
        <v>10905</v>
      </c>
      <c r="C1843" s="16" t="s">
        <v>15609</v>
      </c>
      <c r="D1843" s="3" t="s">
        <v>14259</v>
      </c>
      <c r="E1843" s="66" t="s">
        <v>14308</v>
      </c>
      <c r="F1843" s="25" t="s">
        <v>13253</v>
      </c>
      <c r="G1843" s="16"/>
      <c r="H1843" s="70" t="s">
        <v>1047</v>
      </c>
      <c r="I1843" s="3" t="s">
        <v>14260</v>
      </c>
      <c r="J1843" s="20" t="s">
        <v>6127</v>
      </c>
      <c r="K1843" s="20" t="s">
        <v>6128</v>
      </c>
      <c r="L1843" s="20" t="s">
        <v>14262</v>
      </c>
      <c r="M1843" s="38">
        <f t="shared" si="60"/>
        <v>2.116014163548904</v>
      </c>
      <c r="N1843" s="38">
        <f t="shared" si="61"/>
        <v>0.86982228754676638</v>
      </c>
      <c r="O1843" s="151">
        <v>17.961600000000001</v>
      </c>
      <c r="P1843" s="151">
        <v>15.6234</v>
      </c>
      <c r="Q1843" s="151">
        <v>38.006999999999998</v>
      </c>
      <c r="R1843" s="70" t="s">
        <v>14350</v>
      </c>
      <c r="S1843" s="16" t="s">
        <v>15274</v>
      </c>
    </row>
    <row r="1844" spans="1:19">
      <c r="A1844" s="16" t="s">
        <v>10903</v>
      </c>
      <c r="B1844" s="16" t="s">
        <v>10905</v>
      </c>
      <c r="C1844" s="16" t="s">
        <v>15609</v>
      </c>
      <c r="D1844" s="3" t="s">
        <v>14259</v>
      </c>
      <c r="E1844" s="66" t="s">
        <v>14298</v>
      </c>
      <c r="F1844" s="25" t="s">
        <v>13253</v>
      </c>
      <c r="G1844" s="16"/>
      <c r="H1844" s="70" t="s">
        <v>14299</v>
      </c>
      <c r="I1844" s="3" t="s">
        <v>14260</v>
      </c>
      <c r="J1844" s="20" t="s">
        <v>6127</v>
      </c>
      <c r="K1844" s="20" t="s">
        <v>6128</v>
      </c>
      <c r="L1844" s="20" t="s">
        <v>14262</v>
      </c>
      <c r="M1844" s="38">
        <f t="shared" si="60"/>
        <v>2.1164928535236833</v>
      </c>
      <c r="N1844" s="38">
        <f t="shared" si="61"/>
        <v>0.86995473248737454</v>
      </c>
      <c r="O1844" s="151">
        <v>17.959900000000001</v>
      </c>
      <c r="P1844" s="151">
        <v>15.6243</v>
      </c>
      <c r="Q1844" s="151">
        <v>38.012</v>
      </c>
      <c r="R1844" s="70" t="s">
        <v>14350</v>
      </c>
      <c r="S1844" s="16" t="s">
        <v>15274</v>
      </c>
    </row>
    <row r="1845" spans="1:19">
      <c r="A1845" s="16" t="s">
        <v>10903</v>
      </c>
      <c r="B1845" s="16" t="s">
        <v>10905</v>
      </c>
      <c r="C1845" s="16" t="s">
        <v>15609</v>
      </c>
      <c r="D1845" s="3" t="s">
        <v>14259</v>
      </c>
      <c r="E1845" s="66" t="s">
        <v>14307</v>
      </c>
      <c r="F1845" s="25" t="s">
        <v>13253</v>
      </c>
      <c r="G1845" s="16"/>
      <c r="H1845" s="70" t="s">
        <v>1047</v>
      </c>
      <c r="I1845" s="3" t="s">
        <v>14260</v>
      </c>
      <c r="J1845" s="20" t="s">
        <v>6127</v>
      </c>
      <c r="K1845" s="20" t="s">
        <v>6128</v>
      </c>
      <c r="L1845" s="20" t="s">
        <v>14262</v>
      </c>
      <c r="M1845" s="38">
        <f t="shared" si="60"/>
        <v>2.1163373225716673</v>
      </c>
      <c r="N1845" s="38">
        <f t="shared" si="61"/>
        <v>0.86986362371277492</v>
      </c>
      <c r="O1845" s="151">
        <v>17.965</v>
      </c>
      <c r="P1845" s="151">
        <v>15.6271</v>
      </c>
      <c r="Q1845" s="151">
        <v>38.020000000000003</v>
      </c>
      <c r="R1845" s="70" t="s">
        <v>14350</v>
      </c>
      <c r="S1845" s="16" t="s">
        <v>15274</v>
      </c>
    </row>
    <row r="1846" spans="1:19">
      <c r="A1846" s="16" t="s">
        <v>10903</v>
      </c>
      <c r="B1846" s="16" t="s">
        <v>10905</v>
      </c>
      <c r="C1846" s="16" t="s">
        <v>15609</v>
      </c>
      <c r="D1846" s="3" t="s">
        <v>14259</v>
      </c>
      <c r="E1846" s="66" t="s">
        <v>14303</v>
      </c>
      <c r="F1846" s="25" t="s">
        <v>13253</v>
      </c>
      <c r="G1846" s="16"/>
      <c r="H1846" s="70" t="s">
        <v>1047</v>
      </c>
      <c r="I1846" s="3" t="s">
        <v>14260</v>
      </c>
      <c r="J1846" s="20" t="s">
        <v>6127</v>
      </c>
      <c r="K1846" s="20" t="s">
        <v>6128</v>
      </c>
      <c r="L1846" s="20" t="s">
        <v>14262</v>
      </c>
      <c r="M1846" s="38">
        <f t="shared" si="60"/>
        <v>2.1172925126868209</v>
      </c>
      <c r="N1846" s="38">
        <f t="shared" si="61"/>
        <v>0.87030197697154033</v>
      </c>
      <c r="O1846" s="151">
        <v>17.951699999999999</v>
      </c>
      <c r="P1846" s="151">
        <v>15.6234</v>
      </c>
      <c r="Q1846" s="151">
        <v>38.009</v>
      </c>
      <c r="R1846" s="70" t="s">
        <v>14350</v>
      </c>
      <c r="S1846" s="16" t="s">
        <v>15274</v>
      </c>
    </row>
    <row r="1847" spans="1:19">
      <c r="A1847" s="16" t="s">
        <v>10903</v>
      </c>
      <c r="B1847" s="16" t="s">
        <v>10905</v>
      </c>
      <c r="C1847" s="16" t="s">
        <v>15609</v>
      </c>
      <c r="D1847" s="3" t="s">
        <v>14259</v>
      </c>
      <c r="E1847" s="66" t="s">
        <v>14286</v>
      </c>
      <c r="F1847" s="25" t="s">
        <v>13253</v>
      </c>
      <c r="G1847" s="16"/>
      <c r="H1847" s="70" t="s">
        <v>14274</v>
      </c>
      <c r="I1847" s="3" t="s">
        <v>14260</v>
      </c>
      <c r="J1847" s="20" t="s">
        <v>6127</v>
      </c>
      <c r="K1847" s="20" t="s">
        <v>6128</v>
      </c>
      <c r="L1847" s="20" t="s">
        <v>14262</v>
      </c>
      <c r="M1847" s="38">
        <f t="shared" si="60"/>
        <v>2.1172538643642946</v>
      </c>
      <c r="N1847" s="38">
        <f t="shared" si="61"/>
        <v>0.8702631945411502</v>
      </c>
      <c r="O1847" s="151">
        <v>17.952500000000001</v>
      </c>
      <c r="P1847" s="151">
        <v>15.6234</v>
      </c>
      <c r="Q1847" s="151">
        <v>38.01</v>
      </c>
      <c r="R1847" s="70" t="s">
        <v>14350</v>
      </c>
      <c r="S1847" s="16" t="s">
        <v>15274</v>
      </c>
    </row>
    <row r="1848" spans="1:19">
      <c r="A1848" s="16" t="s">
        <v>10903</v>
      </c>
      <c r="B1848" s="16" t="s">
        <v>10905</v>
      </c>
      <c r="C1848" s="16" t="s">
        <v>15609</v>
      </c>
      <c r="D1848" s="3" t="s">
        <v>14259</v>
      </c>
      <c r="E1848" s="66" t="s">
        <v>14296</v>
      </c>
      <c r="F1848" s="25" t="s">
        <v>13253</v>
      </c>
      <c r="G1848" s="16"/>
      <c r="H1848" s="70" t="s">
        <v>1047</v>
      </c>
      <c r="I1848" s="3" t="s">
        <v>14260</v>
      </c>
      <c r="J1848" s="20" t="s">
        <v>6127</v>
      </c>
      <c r="K1848" s="20" t="s">
        <v>6128</v>
      </c>
      <c r="L1848" s="20" t="s">
        <v>14262</v>
      </c>
      <c r="M1848" s="38">
        <f t="shared" si="60"/>
        <v>2.1171615231666361</v>
      </c>
      <c r="N1848" s="38">
        <f t="shared" si="61"/>
        <v>0.87020668682851843</v>
      </c>
      <c r="O1848" s="151">
        <v>17.954699999999999</v>
      </c>
      <c r="P1848" s="151">
        <v>15.6243</v>
      </c>
      <c r="Q1848" s="151">
        <v>38.012999999999998</v>
      </c>
      <c r="R1848" s="70" t="s">
        <v>14350</v>
      </c>
      <c r="S1848" s="16" t="s">
        <v>15274</v>
      </c>
    </row>
    <row r="1849" spans="1:19">
      <c r="A1849" s="16" t="s">
        <v>10903</v>
      </c>
      <c r="B1849" s="16" t="s">
        <v>10905</v>
      </c>
      <c r="C1849" s="16" t="s">
        <v>15609</v>
      </c>
      <c r="D1849" s="3" t="s">
        <v>14259</v>
      </c>
      <c r="E1849" s="66" t="s">
        <v>14301</v>
      </c>
      <c r="F1849" s="25" t="s">
        <v>13253</v>
      </c>
      <c r="G1849" s="16"/>
      <c r="H1849" s="70" t="s">
        <v>14299</v>
      </c>
      <c r="I1849" s="3" t="s">
        <v>14260</v>
      </c>
      <c r="J1849" s="20" t="s">
        <v>6127</v>
      </c>
      <c r="K1849" s="20" t="s">
        <v>6128</v>
      </c>
      <c r="L1849" s="20" t="s">
        <v>14262</v>
      </c>
      <c r="M1849" s="38">
        <f t="shared" si="60"/>
        <v>2.1175035372497466</v>
      </c>
      <c r="N1849" s="38">
        <f t="shared" si="61"/>
        <v>0.87025813567441712</v>
      </c>
      <c r="O1849" s="151">
        <v>17.951799999999999</v>
      </c>
      <c r="P1849" s="151">
        <v>15.6227</v>
      </c>
      <c r="Q1849" s="151">
        <v>38.012999999999998</v>
      </c>
      <c r="R1849" s="70" t="s">
        <v>14350</v>
      </c>
      <c r="S1849" s="16" t="s">
        <v>15274</v>
      </c>
    </row>
    <row r="1850" spans="1:19">
      <c r="A1850" s="16" t="s">
        <v>10903</v>
      </c>
      <c r="B1850" s="16" t="s">
        <v>10905</v>
      </c>
      <c r="C1850" s="16" t="s">
        <v>15609</v>
      </c>
      <c r="D1850" s="3" t="s">
        <v>14259</v>
      </c>
      <c r="E1850" s="66" t="s">
        <v>14304</v>
      </c>
      <c r="F1850" s="25" t="s">
        <v>13253</v>
      </c>
      <c r="G1850" s="16"/>
      <c r="H1850" s="70" t="s">
        <v>309</v>
      </c>
      <c r="I1850" s="3" t="s">
        <v>14260</v>
      </c>
      <c r="J1850" s="20" t="s">
        <v>6127</v>
      </c>
      <c r="K1850" s="20" t="s">
        <v>6128</v>
      </c>
      <c r="L1850" s="20" t="s">
        <v>14262</v>
      </c>
      <c r="M1850" s="38">
        <f t="shared" si="60"/>
        <v>2.1175979054091694</v>
      </c>
      <c r="N1850" s="38">
        <f t="shared" si="61"/>
        <v>0.87035819731491271</v>
      </c>
      <c r="O1850" s="151">
        <v>17.951000000000001</v>
      </c>
      <c r="P1850" s="151">
        <v>15.623799999999999</v>
      </c>
      <c r="Q1850" s="151">
        <v>38.012999999999998</v>
      </c>
      <c r="R1850" s="70" t="s">
        <v>14350</v>
      </c>
      <c r="S1850" s="16" t="s">
        <v>15274</v>
      </c>
    </row>
    <row r="1851" spans="1:19">
      <c r="A1851" s="16" t="s">
        <v>10903</v>
      </c>
      <c r="B1851" s="16" t="s">
        <v>10905</v>
      </c>
      <c r="C1851" s="16" t="s">
        <v>15609</v>
      </c>
      <c r="D1851" s="3" t="s">
        <v>14259</v>
      </c>
      <c r="E1851" s="66" t="s">
        <v>14297</v>
      </c>
      <c r="F1851" s="25" t="s">
        <v>13253</v>
      </c>
      <c r="G1851" s="16"/>
      <c r="H1851" s="70" t="s">
        <v>1047</v>
      </c>
      <c r="I1851" s="3" t="s">
        <v>14260</v>
      </c>
      <c r="J1851" s="20" t="s">
        <v>6127</v>
      </c>
      <c r="K1851" s="20" t="s">
        <v>6128</v>
      </c>
      <c r="L1851" s="20" t="s">
        <v>14262</v>
      </c>
      <c r="M1851" s="38">
        <f t="shared" si="60"/>
        <v>2.1177394734203165</v>
      </c>
      <c r="N1851" s="38">
        <f t="shared" si="61"/>
        <v>0.87051109204559385</v>
      </c>
      <c r="O1851" s="151">
        <v>17.9498</v>
      </c>
      <c r="P1851" s="151">
        <v>15.625500000000001</v>
      </c>
      <c r="Q1851" s="151">
        <v>38.012999999999998</v>
      </c>
      <c r="R1851" s="70" t="s">
        <v>14350</v>
      </c>
      <c r="S1851" s="16" t="s">
        <v>15274</v>
      </c>
    </row>
    <row r="1852" spans="1:19">
      <c r="A1852" s="16" t="s">
        <v>10903</v>
      </c>
      <c r="B1852" s="16" t="s">
        <v>10905</v>
      </c>
      <c r="C1852" s="16" t="s">
        <v>15609</v>
      </c>
      <c r="D1852" s="3" t="s">
        <v>14259</v>
      </c>
      <c r="E1852" s="66" t="s">
        <v>14284</v>
      </c>
      <c r="F1852" s="25" t="s">
        <v>13253</v>
      </c>
      <c r="G1852" s="16"/>
      <c r="H1852" s="70" t="s">
        <v>1047</v>
      </c>
      <c r="I1852" s="3" t="s">
        <v>14260</v>
      </c>
      <c r="J1852" s="20" t="s">
        <v>6127</v>
      </c>
      <c r="K1852" s="20" t="s">
        <v>6128</v>
      </c>
      <c r="L1852" s="20" t="s">
        <v>14262</v>
      </c>
      <c r="M1852" s="38">
        <f t="shared" si="60"/>
        <v>2.11824032541164</v>
      </c>
      <c r="N1852" s="38">
        <f t="shared" si="61"/>
        <v>0.87063215668793359</v>
      </c>
      <c r="O1852" s="151">
        <v>17.9465</v>
      </c>
      <c r="P1852" s="151">
        <v>15.6248</v>
      </c>
      <c r="Q1852" s="151">
        <v>38.015000000000001</v>
      </c>
      <c r="R1852" s="70" t="s">
        <v>14350</v>
      </c>
      <c r="S1852" s="16" t="s">
        <v>15274</v>
      </c>
    </row>
    <row r="1853" spans="1:19">
      <c r="A1853" s="16" t="s">
        <v>10903</v>
      </c>
      <c r="B1853" s="16" t="s">
        <v>10905</v>
      </c>
      <c r="C1853" s="16" t="s">
        <v>15609</v>
      </c>
      <c r="D1853" s="3" t="s">
        <v>14259</v>
      </c>
      <c r="E1853" s="66" t="s">
        <v>14283</v>
      </c>
      <c r="F1853" s="25" t="s">
        <v>13253</v>
      </c>
      <c r="G1853" s="16"/>
      <c r="H1853" s="70" t="s">
        <v>1047</v>
      </c>
      <c r="I1853" s="3" t="s">
        <v>14260</v>
      </c>
      <c r="J1853" s="20" t="s">
        <v>6127</v>
      </c>
      <c r="K1853" s="20" t="s">
        <v>6128</v>
      </c>
      <c r="L1853" s="20" t="s">
        <v>14262</v>
      </c>
      <c r="M1853" s="38">
        <f t="shared" si="60"/>
        <v>2.1185472500404039</v>
      </c>
      <c r="N1853" s="38">
        <f t="shared" si="61"/>
        <v>0.87073601613918938</v>
      </c>
      <c r="O1853" s="151">
        <v>17.943899999999999</v>
      </c>
      <c r="P1853" s="151">
        <v>15.6244</v>
      </c>
      <c r="Q1853" s="151">
        <v>38.015000000000001</v>
      </c>
      <c r="R1853" s="70" t="s">
        <v>14350</v>
      </c>
      <c r="S1853" s="16" t="s">
        <v>15274</v>
      </c>
    </row>
    <row r="1854" spans="1:19">
      <c r="A1854" s="16" t="s">
        <v>10903</v>
      </c>
      <c r="B1854" s="16" t="s">
        <v>10905</v>
      </c>
      <c r="C1854" s="16" t="s">
        <v>15609</v>
      </c>
      <c r="D1854" s="3" t="s">
        <v>14259</v>
      </c>
      <c r="E1854" s="66" t="s">
        <v>14289</v>
      </c>
      <c r="F1854" s="25" t="s">
        <v>13253</v>
      </c>
      <c r="G1854" s="16"/>
      <c r="H1854" s="70" t="s">
        <v>14290</v>
      </c>
      <c r="I1854" s="3" t="s">
        <v>14260</v>
      </c>
      <c r="J1854" s="20" t="s">
        <v>6127</v>
      </c>
      <c r="K1854" s="20" t="s">
        <v>6128</v>
      </c>
      <c r="L1854" s="20" t="s">
        <v>14262</v>
      </c>
      <c r="M1854" s="38">
        <f t="shared" si="60"/>
        <v>2.1188760124193831</v>
      </c>
      <c r="N1854" s="38">
        <f t="shared" si="61"/>
        <v>0.87086740580946187</v>
      </c>
      <c r="O1854" s="151">
        <v>17.939699999999998</v>
      </c>
      <c r="P1854" s="151">
        <v>15.623100000000001</v>
      </c>
      <c r="Q1854" s="151">
        <v>38.012</v>
      </c>
      <c r="R1854" s="70" t="s">
        <v>14350</v>
      </c>
      <c r="S1854" s="16" t="s">
        <v>15274</v>
      </c>
    </row>
    <row r="1855" spans="1:19">
      <c r="A1855" s="16" t="s">
        <v>10903</v>
      </c>
      <c r="B1855" s="16" t="s">
        <v>10905</v>
      </c>
      <c r="C1855" s="16" t="s">
        <v>15609</v>
      </c>
      <c r="D1855" s="3" t="s">
        <v>14259</v>
      </c>
      <c r="E1855" s="66" t="s">
        <v>14305</v>
      </c>
      <c r="F1855" s="25" t="s">
        <v>13253</v>
      </c>
      <c r="G1855" s="16"/>
      <c r="H1855" s="70" t="s">
        <v>14274</v>
      </c>
      <c r="I1855" s="3" t="s">
        <v>14260</v>
      </c>
      <c r="J1855" s="20" t="s">
        <v>6127</v>
      </c>
      <c r="K1855" s="20" t="s">
        <v>6128</v>
      </c>
      <c r="L1855" s="20" t="s">
        <v>14262</v>
      </c>
      <c r="M1855" s="38">
        <f t="shared" si="60"/>
        <v>2.119201605709188</v>
      </c>
      <c r="N1855" s="38">
        <f t="shared" si="61"/>
        <v>0.87106378233719894</v>
      </c>
      <c r="O1855" s="151">
        <v>17.936</v>
      </c>
      <c r="P1855" s="151">
        <v>15.6234</v>
      </c>
      <c r="Q1855" s="151">
        <v>38.01</v>
      </c>
      <c r="R1855" s="70" t="s">
        <v>14350</v>
      </c>
      <c r="S1855" s="16" t="s">
        <v>15274</v>
      </c>
    </row>
    <row r="1856" spans="1:19">
      <c r="A1856" s="16" t="s">
        <v>10903</v>
      </c>
      <c r="B1856" s="16" t="s">
        <v>10905</v>
      </c>
      <c r="C1856" s="16" t="s">
        <v>15609</v>
      </c>
      <c r="D1856" s="3" t="s">
        <v>14259</v>
      </c>
      <c r="E1856" s="66" t="s">
        <v>14281</v>
      </c>
      <c r="F1856" s="25" t="s">
        <v>13253</v>
      </c>
      <c r="G1856" s="16"/>
      <c r="H1856" s="70" t="s">
        <v>14274</v>
      </c>
      <c r="I1856" s="3" t="s">
        <v>14260</v>
      </c>
      <c r="J1856" s="20" t="s">
        <v>6127</v>
      </c>
      <c r="K1856" s="20" t="s">
        <v>6128</v>
      </c>
      <c r="L1856" s="20" t="s">
        <v>14262</v>
      </c>
      <c r="M1856" s="38">
        <f t="shared" si="60"/>
        <v>2.1201080224526008</v>
      </c>
      <c r="N1856" s="38">
        <f t="shared" si="61"/>
        <v>0.87149457097900929</v>
      </c>
      <c r="O1856" s="151">
        <v>17.9222</v>
      </c>
      <c r="P1856" s="151">
        <v>15.6191</v>
      </c>
      <c r="Q1856" s="151">
        <v>37.997</v>
      </c>
      <c r="R1856" s="70" t="s">
        <v>14350</v>
      </c>
      <c r="S1856" s="16" t="s">
        <v>15274</v>
      </c>
    </row>
    <row r="1857" spans="1:19">
      <c r="A1857" s="16" t="s">
        <v>10903</v>
      </c>
      <c r="B1857" s="16" t="s">
        <v>10905</v>
      </c>
      <c r="C1857" s="16" t="s">
        <v>15609</v>
      </c>
      <c r="D1857" s="3" t="s">
        <v>14259</v>
      </c>
      <c r="E1857" s="66" t="s">
        <v>14280</v>
      </c>
      <c r="F1857" s="25" t="s">
        <v>13253</v>
      </c>
      <c r="G1857" s="16"/>
      <c r="H1857" s="70" t="s">
        <v>309</v>
      </c>
      <c r="I1857" s="3" t="s">
        <v>14260</v>
      </c>
      <c r="J1857" s="20" t="s">
        <v>6127</v>
      </c>
      <c r="K1857" s="20" t="s">
        <v>6128</v>
      </c>
      <c r="L1857" s="20" t="s">
        <v>14262</v>
      </c>
      <c r="M1857" s="38">
        <f t="shared" si="60"/>
        <v>2.1199223500273336</v>
      </c>
      <c r="N1857" s="38">
        <f t="shared" si="61"/>
        <v>0.87135318465297373</v>
      </c>
      <c r="O1857" s="151">
        <v>17.926600000000001</v>
      </c>
      <c r="P1857" s="151">
        <v>15.6204</v>
      </c>
      <c r="Q1857" s="151">
        <v>38.003</v>
      </c>
      <c r="R1857" s="70" t="s">
        <v>14350</v>
      </c>
      <c r="S1857" s="16" t="s">
        <v>15274</v>
      </c>
    </row>
    <row r="1858" spans="1:19">
      <c r="A1858" s="16" t="s">
        <v>10903</v>
      </c>
      <c r="B1858" s="16" t="s">
        <v>10905</v>
      </c>
      <c r="C1858" s="16" t="s">
        <v>15609</v>
      </c>
      <c r="D1858" s="3" t="s">
        <v>14259</v>
      </c>
      <c r="E1858" s="66" t="s">
        <v>14265</v>
      </c>
      <c r="F1858" s="25" t="s">
        <v>13253</v>
      </c>
      <c r="G1858" s="16"/>
      <c r="H1858" s="70" t="s">
        <v>309</v>
      </c>
      <c r="I1858" s="3" t="s">
        <v>14260</v>
      </c>
      <c r="J1858" s="20" t="s">
        <v>6127</v>
      </c>
      <c r="K1858" s="20" t="s">
        <v>6128</v>
      </c>
      <c r="L1858" s="20" t="s">
        <v>14262</v>
      </c>
      <c r="M1858" s="38">
        <f t="shared" si="60"/>
        <v>2.1211006105210335</v>
      </c>
      <c r="N1858" s="38">
        <f t="shared" si="61"/>
        <v>0.87119957625937383</v>
      </c>
      <c r="O1858" s="151">
        <v>17.935500000000001</v>
      </c>
      <c r="P1858" s="151">
        <v>15.625400000000001</v>
      </c>
      <c r="Q1858" s="151">
        <v>38.042999999999999</v>
      </c>
      <c r="R1858" s="70" t="s">
        <v>14350</v>
      </c>
      <c r="S1858" s="16" t="s">
        <v>15274</v>
      </c>
    </row>
    <row r="1859" spans="1:19">
      <c r="A1859" s="16" t="s">
        <v>10903</v>
      </c>
      <c r="B1859" s="16" t="s">
        <v>10905</v>
      </c>
      <c r="C1859" s="16" t="s">
        <v>15609</v>
      </c>
      <c r="D1859" s="3" t="s">
        <v>14259</v>
      </c>
      <c r="E1859" s="66" t="s">
        <v>14315</v>
      </c>
      <c r="F1859" s="25" t="s">
        <v>13253</v>
      </c>
      <c r="G1859" s="16"/>
      <c r="H1859" s="70" t="s">
        <v>309</v>
      </c>
      <c r="I1859" s="3" t="s">
        <v>14260</v>
      </c>
      <c r="J1859" s="20" t="s">
        <v>6127</v>
      </c>
      <c r="K1859" s="20" t="s">
        <v>6128</v>
      </c>
      <c r="L1859" s="20" t="s">
        <v>14262</v>
      </c>
      <c r="M1859" s="38">
        <f t="shared" si="60"/>
        <v>2.124288605387032</v>
      </c>
      <c r="N1859" s="38">
        <f t="shared" si="61"/>
        <v>0.87307266567527986</v>
      </c>
      <c r="O1859" s="151">
        <v>17.8874</v>
      </c>
      <c r="P1859" s="151">
        <v>15.617000000000001</v>
      </c>
      <c r="Q1859" s="151">
        <v>37.997999999999998</v>
      </c>
      <c r="R1859" s="70" t="s">
        <v>14350</v>
      </c>
      <c r="S1859" s="16" t="s">
        <v>15274</v>
      </c>
    </row>
    <row r="1860" spans="1:19">
      <c r="A1860" s="16" t="s">
        <v>10903</v>
      </c>
      <c r="B1860" s="16" t="s">
        <v>10905</v>
      </c>
      <c r="C1860" s="16" t="s">
        <v>15609</v>
      </c>
      <c r="D1860" s="3" t="s">
        <v>14259</v>
      </c>
      <c r="E1860" s="66" t="s">
        <v>14317</v>
      </c>
      <c r="F1860" s="25" t="s">
        <v>13253</v>
      </c>
      <c r="G1860" s="16"/>
      <c r="H1860" s="70" t="s">
        <v>1047</v>
      </c>
      <c r="I1860" s="3" t="s">
        <v>14260</v>
      </c>
      <c r="J1860" s="20" t="s">
        <v>6127</v>
      </c>
      <c r="K1860" s="20" t="s">
        <v>6128</v>
      </c>
      <c r="L1860" s="20" t="s">
        <v>14262</v>
      </c>
      <c r="M1860" s="38">
        <f t="shared" si="60"/>
        <v>2.1250447507383869</v>
      </c>
      <c r="N1860" s="38">
        <f t="shared" si="61"/>
        <v>0.87351763179092456</v>
      </c>
      <c r="O1860" s="151">
        <v>17.876799999999999</v>
      </c>
      <c r="P1860" s="151">
        <v>15.6157</v>
      </c>
      <c r="Q1860" s="151">
        <v>37.988999999999997</v>
      </c>
      <c r="R1860" s="70" t="s">
        <v>14350</v>
      </c>
      <c r="S1860" s="16" t="s">
        <v>15274</v>
      </c>
    </row>
    <row r="1861" spans="1:19">
      <c r="A1861" s="16" t="s">
        <v>10903</v>
      </c>
      <c r="B1861" s="16" t="s">
        <v>10905</v>
      </c>
      <c r="C1861" s="16" t="s">
        <v>15609</v>
      </c>
      <c r="D1861" s="3" t="s">
        <v>14259</v>
      </c>
      <c r="E1861" s="66" t="s">
        <v>14263</v>
      </c>
      <c r="F1861" s="25" t="s">
        <v>13253</v>
      </c>
      <c r="G1861" s="16"/>
      <c r="H1861" s="70" t="s">
        <v>309</v>
      </c>
      <c r="I1861" s="3" t="s">
        <v>14260</v>
      </c>
      <c r="J1861" s="20" t="s">
        <v>6127</v>
      </c>
      <c r="K1861" s="20" t="s">
        <v>6128</v>
      </c>
      <c r="L1861" s="20" t="s">
        <v>14262</v>
      </c>
      <c r="M1861" s="38">
        <f t="shared" si="60"/>
        <v>2.1220742129102796</v>
      </c>
      <c r="N1861" s="38">
        <f t="shared" si="61"/>
        <v>0.87163353191869164</v>
      </c>
      <c r="O1861" s="151">
        <v>17.9268</v>
      </c>
      <c r="P1861" s="151">
        <v>15.6256</v>
      </c>
      <c r="Q1861" s="151">
        <v>38.042000000000002</v>
      </c>
      <c r="R1861" s="70" t="s">
        <v>14350</v>
      </c>
      <c r="S1861" s="16" t="s">
        <v>15274</v>
      </c>
    </row>
    <row r="1862" spans="1:19">
      <c r="A1862" s="16" t="s">
        <v>10903</v>
      </c>
      <c r="B1862" s="16" t="s">
        <v>10905</v>
      </c>
      <c r="C1862" s="16" t="s">
        <v>15609</v>
      </c>
      <c r="D1862" s="3" t="s">
        <v>14259</v>
      </c>
      <c r="E1862" s="66" t="s">
        <v>14317</v>
      </c>
      <c r="F1862" s="25" t="s">
        <v>13253</v>
      </c>
      <c r="G1862" s="16"/>
      <c r="H1862" s="70" t="s">
        <v>1047</v>
      </c>
      <c r="I1862" s="3" t="s">
        <v>14260</v>
      </c>
      <c r="J1862" s="20" t="s">
        <v>6127</v>
      </c>
      <c r="K1862" s="20" t="s">
        <v>6128</v>
      </c>
      <c r="L1862" s="20" t="s">
        <v>14262</v>
      </c>
      <c r="M1862" s="38">
        <f t="shared" si="60"/>
        <v>2.1251804034324202</v>
      </c>
      <c r="N1862" s="38">
        <f t="shared" si="61"/>
        <v>0.8735329984448944</v>
      </c>
      <c r="O1862" s="151">
        <v>17.8766</v>
      </c>
      <c r="P1862" s="151">
        <v>15.6158</v>
      </c>
      <c r="Q1862" s="151">
        <v>37.991</v>
      </c>
      <c r="R1862" s="70" t="s">
        <v>14350</v>
      </c>
      <c r="S1862" s="16" t="s">
        <v>15274</v>
      </c>
    </row>
    <row r="1863" spans="1:19">
      <c r="A1863" s="16" t="s">
        <v>10903</v>
      </c>
      <c r="B1863" s="16" t="s">
        <v>10905</v>
      </c>
      <c r="C1863" s="16" t="s">
        <v>15609</v>
      </c>
      <c r="D1863" s="3" t="s">
        <v>14259</v>
      </c>
      <c r="E1863" s="66" t="s">
        <v>14314</v>
      </c>
      <c r="F1863" s="25" t="s">
        <v>13253</v>
      </c>
      <c r="G1863" s="16"/>
      <c r="H1863" s="70" t="s">
        <v>309</v>
      </c>
      <c r="I1863" s="3" t="s">
        <v>14260</v>
      </c>
      <c r="J1863" s="20" t="s">
        <v>6127</v>
      </c>
      <c r="K1863" s="20" t="s">
        <v>6128</v>
      </c>
      <c r="L1863" s="20" t="s">
        <v>14262</v>
      </c>
      <c r="M1863" s="38">
        <f t="shared" si="60"/>
        <v>2.1245284073442696</v>
      </c>
      <c r="N1863" s="38">
        <f t="shared" si="61"/>
        <v>0.87324148338596541</v>
      </c>
      <c r="O1863" s="151">
        <v>17.891500000000001</v>
      </c>
      <c r="P1863" s="151">
        <v>15.6236</v>
      </c>
      <c r="Q1863" s="151">
        <v>38.011000000000003</v>
      </c>
      <c r="R1863" s="70" t="s">
        <v>14350</v>
      </c>
      <c r="S1863" s="16" t="s">
        <v>15274</v>
      </c>
    </row>
    <row r="1864" spans="1:19">
      <c r="A1864" s="16" t="s">
        <v>10903</v>
      </c>
      <c r="B1864" s="16" t="s">
        <v>10905</v>
      </c>
      <c r="C1864" s="16" t="s">
        <v>15609</v>
      </c>
      <c r="D1864" s="3" t="s">
        <v>14259</v>
      </c>
      <c r="E1864" s="66" t="s">
        <v>14264</v>
      </c>
      <c r="F1864" s="25" t="s">
        <v>13253</v>
      </c>
      <c r="G1864" s="16"/>
      <c r="H1864" s="70" t="s">
        <v>309</v>
      </c>
      <c r="I1864" s="3" t="s">
        <v>14260</v>
      </c>
      <c r="J1864" s="20" t="s">
        <v>6127</v>
      </c>
      <c r="K1864" s="20" t="s">
        <v>6128</v>
      </c>
      <c r="L1864" s="20" t="s">
        <v>14262</v>
      </c>
      <c r="M1864" s="38">
        <f t="shared" si="60"/>
        <v>2.1238409449961764</v>
      </c>
      <c r="N1864" s="38">
        <f t="shared" si="61"/>
        <v>0.87220668441883964</v>
      </c>
      <c r="O1864" s="151">
        <v>17.9133</v>
      </c>
      <c r="P1864" s="151">
        <v>15.6241</v>
      </c>
      <c r="Q1864" s="151">
        <v>38.045000000000002</v>
      </c>
      <c r="R1864" s="70" t="s">
        <v>14350</v>
      </c>
      <c r="S1864" s="16" t="s">
        <v>15274</v>
      </c>
    </row>
    <row r="1865" spans="1:19">
      <c r="A1865" s="16" t="s">
        <v>10903</v>
      </c>
      <c r="B1865" s="16" t="s">
        <v>10905</v>
      </c>
      <c r="C1865" s="16" t="s">
        <v>15609</v>
      </c>
      <c r="D1865" s="3" t="s">
        <v>14259</v>
      </c>
      <c r="E1865" s="66" t="s">
        <v>14266</v>
      </c>
      <c r="F1865" s="25" t="s">
        <v>13253</v>
      </c>
      <c r="G1865" s="16"/>
      <c r="H1865" s="70" t="s">
        <v>309</v>
      </c>
      <c r="I1865" s="3" t="s">
        <v>14260</v>
      </c>
      <c r="J1865" s="20" t="s">
        <v>6127</v>
      </c>
      <c r="K1865" s="20" t="s">
        <v>6128</v>
      </c>
      <c r="L1865" s="20" t="s">
        <v>14268</v>
      </c>
      <c r="M1865" s="38">
        <f t="shared" si="60"/>
        <v>2.1244703656645827</v>
      </c>
      <c r="N1865" s="38">
        <f t="shared" si="61"/>
        <v>0.87341949278242037</v>
      </c>
      <c r="O1865" s="151">
        <v>17.866099999999999</v>
      </c>
      <c r="P1865" s="151">
        <v>15.6046</v>
      </c>
      <c r="Q1865" s="151">
        <v>37.956000000000003</v>
      </c>
      <c r="R1865" s="70" t="s">
        <v>14350</v>
      </c>
      <c r="S1865" s="16" t="s">
        <v>15274</v>
      </c>
    </row>
    <row r="1866" spans="1:19">
      <c r="A1866" s="16" t="s">
        <v>10903</v>
      </c>
      <c r="B1866" s="16" t="s">
        <v>10905</v>
      </c>
      <c r="C1866" s="16" t="s">
        <v>15609</v>
      </c>
      <c r="D1866" s="3" t="s">
        <v>14259</v>
      </c>
      <c r="E1866" s="66" t="s">
        <v>14275</v>
      </c>
      <c r="F1866" s="25" t="s">
        <v>13253</v>
      </c>
      <c r="G1866" s="16"/>
      <c r="H1866" s="70" t="s">
        <v>309</v>
      </c>
      <c r="I1866" s="3" t="s">
        <v>14260</v>
      </c>
      <c r="J1866" s="20" t="s">
        <v>6127</v>
      </c>
      <c r="K1866" s="20" t="s">
        <v>6128</v>
      </c>
      <c r="L1866" s="20" t="s">
        <v>14268</v>
      </c>
      <c r="M1866" s="38">
        <f t="shared" si="60"/>
        <v>2.1246124399771662</v>
      </c>
      <c r="N1866" s="38">
        <f t="shared" si="61"/>
        <v>0.87341198329994052</v>
      </c>
      <c r="O1866" s="151">
        <v>17.868200000000002</v>
      </c>
      <c r="P1866" s="151">
        <v>15.606299999999999</v>
      </c>
      <c r="Q1866" s="151">
        <v>37.963000000000001</v>
      </c>
      <c r="R1866" s="70" t="s">
        <v>14350</v>
      </c>
      <c r="S1866" s="16" t="s">
        <v>15274</v>
      </c>
    </row>
    <row r="1867" spans="1:19">
      <c r="A1867" s="16" t="s">
        <v>10903</v>
      </c>
      <c r="B1867" s="16" t="s">
        <v>10905</v>
      </c>
      <c r="C1867" s="16" t="s">
        <v>15609</v>
      </c>
      <c r="D1867" s="3" t="s">
        <v>14259</v>
      </c>
      <c r="E1867" s="66" t="s">
        <v>14269</v>
      </c>
      <c r="F1867" s="25" t="s">
        <v>13253</v>
      </c>
      <c r="G1867" s="16"/>
      <c r="H1867" s="70" t="s">
        <v>309</v>
      </c>
      <c r="I1867" s="3" t="s">
        <v>14260</v>
      </c>
      <c r="J1867" s="20" t="s">
        <v>6127</v>
      </c>
      <c r="K1867" s="20" t="s">
        <v>6128</v>
      </c>
      <c r="L1867" s="20" t="s">
        <v>14268</v>
      </c>
      <c r="M1867" s="38">
        <f t="shared" ref="M1867:M1884" si="62">Q1867/O1867</f>
        <v>2.1248160108350733</v>
      </c>
      <c r="N1867" s="38">
        <f t="shared" ref="N1867:N1884" si="63">P1867/O1867</f>
        <v>0.87351619384482793</v>
      </c>
      <c r="O1867" s="151">
        <v>17.867899999999999</v>
      </c>
      <c r="P1867" s="151">
        <v>15.607900000000001</v>
      </c>
      <c r="Q1867" s="151">
        <v>37.966000000000001</v>
      </c>
      <c r="R1867" s="70" t="s">
        <v>14350</v>
      </c>
      <c r="S1867" s="16" t="s">
        <v>15274</v>
      </c>
    </row>
    <row r="1868" spans="1:19">
      <c r="A1868" s="16" t="s">
        <v>10903</v>
      </c>
      <c r="B1868" s="16" t="s">
        <v>10905</v>
      </c>
      <c r="C1868" s="16" t="s">
        <v>15609</v>
      </c>
      <c r="D1868" s="3" t="s">
        <v>14259</v>
      </c>
      <c r="E1868" s="66" t="s">
        <v>14279</v>
      </c>
      <c r="F1868" s="25" t="s">
        <v>13253</v>
      </c>
      <c r="G1868" s="16"/>
      <c r="H1868" s="70" t="s">
        <v>309</v>
      </c>
      <c r="I1868" s="3" t="s">
        <v>14260</v>
      </c>
      <c r="J1868" s="20" t="s">
        <v>6127</v>
      </c>
      <c r="K1868" s="20" t="s">
        <v>6128</v>
      </c>
      <c r="L1868" s="20" t="s">
        <v>14268</v>
      </c>
      <c r="M1868" s="38">
        <f t="shared" si="62"/>
        <v>2.1260705874455268</v>
      </c>
      <c r="N1868" s="38">
        <f t="shared" si="63"/>
        <v>0.87377277533187525</v>
      </c>
      <c r="O1868" s="151">
        <v>17.875699999999998</v>
      </c>
      <c r="P1868" s="151">
        <v>15.619300000000001</v>
      </c>
      <c r="Q1868" s="151">
        <v>38.005000000000003</v>
      </c>
      <c r="R1868" s="70" t="s">
        <v>14350</v>
      </c>
      <c r="S1868" s="16" t="s">
        <v>15274</v>
      </c>
    </row>
    <row r="1869" spans="1:19">
      <c r="A1869" s="16" t="s">
        <v>10903</v>
      </c>
      <c r="B1869" s="16" t="s">
        <v>10905</v>
      </c>
      <c r="C1869" s="16" t="s">
        <v>15609</v>
      </c>
      <c r="D1869" s="3" t="s">
        <v>14259</v>
      </c>
      <c r="E1869" s="66" t="s">
        <v>14272</v>
      </c>
      <c r="F1869" s="25" t="s">
        <v>13253</v>
      </c>
      <c r="G1869" s="16"/>
      <c r="H1869" s="70" t="s">
        <v>309</v>
      </c>
      <c r="I1869" s="3" t="s">
        <v>14260</v>
      </c>
      <c r="J1869" s="20" t="s">
        <v>6127</v>
      </c>
      <c r="K1869" s="20" t="s">
        <v>6128</v>
      </c>
      <c r="L1869" s="20" t="s">
        <v>14268</v>
      </c>
      <c r="M1869" s="38">
        <f t="shared" si="62"/>
        <v>2.1261230015327639</v>
      </c>
      <c r="N1869" s="38">
        <f t="shared" si="63"/>
        <v>0.87379868204651989</v>
      </c>
      <c r="O1869" s="151">
        <v>17.876200000000001</v>
      </c>
      <c r="P1869" s="151">
        <v>15.620200000000001</v>
      </c>
      <c r="Q1869" s="151">
        <v>38.006999999999998</v>
      </c>
      <c r="R1869" s="70" t="s">
        <v>14350</v>
      </c>
      <c r="S1869" s="16" t="s">
        <v>15274</v>
      </c>
    </row>
    <row r="1870" spans="1:19">
      <c r="A1870" s="16" t="s">
        <v>10903</v>
      </c>
      <c r="B1870" s="16" t="s">
        <v>10905</v>
      </c>
      <c r="C1870" s="16" t="s">
        <v>15609</v>
      </c>
      <c r="D1870" s="3" t="s">
        <v>14259</v>
      </c>
      <c r="E1870" s="66" t="s">
        <v>14273</v>
      </c>
      <c r="F1870" s="25" t="s">
        <v>13253</v>
      </c>
      <c r="G1870" s="16"/>
      <c r="H1870" s="70" t="s">
        <v>14274</v>
      </c>
      <c r="I1870" s="3" t="s">
        <v>14260</v>
      </c>
      <c r="J1870" s="20" t="s">
        <v>6127</v>
      </c>
      <c r="K1870" s="20" t="s">
        <v>6128</v>
      </c>
      <c r="L1870" s="20" t="s">
        <v>14268</v>
      </c>
      <c r="M1870" s="38">
        <f t="shared" si="62"/>
        <v>2.1261313672622313</v>
      </c>
      <c r="N1870" s="38">
        <f t="shared" si="63"/>
        <v>0.87376234854502532</v>
      </c>
      <c r="O1870" s="151">
        <v>17.8766</v>
      </c>
      <c r="P1870" s="151">
        <v>15.619899999999999</v>
      </c>
      <c r="Q1870" s="151">
        <v>38.008000000000003</v>
      </c>
      <c r="R1870" s="70" t="s">
        <v>14350</v>
      </c>
      <c r="S1870" s="16" t="s">
        <v>15274</v>
      </c>
    </row>
    <row r="1871" spans="1:19">
      <c r="A1871" s="16" t="s">
        <v>10903</v>
      </c>
      <c r="B1871" s="16" t="s">
        <v>10905</v>
      </c>
      <c r="C1871" s="16" t="s">
        <v>15609</v>
      </c>
      <c r="D1871" s="3" t="s">
        <v>14259</v>
      </c>
      <c r="E1871" s="66" t="s">
        <v>14326</v>
      </c>
      <c r="F1871" s="25" t="s">
        <v>13253</v>
      </c>
      <c r="G1871" s="16"/>
      <c r="H1871" s="70" t="s">
        <v>1047</v>
      </c>
      <c r="I1871" s="3" t="s">
        <v>14260</v>
      </c>
      <c r="J1871" s="20" t="s">
        <v>6127</v>
      </c>
      <c r="K1871" s="20" t="s">
        <v>6128</v>
      </c>
      <c r="L1871" s="20" t="s">
        <v>14288</v>
      </c>
      <c r="M1871" s="38">
        <f t="shared" si="62"/>
        <v>1.9783949813884478</v>
      </c>
      <c r="N1871" s="38">
        <f t="shared" si="63"/>
        <v>0.81677382408829424</v>
      </c>
      <c r="O1871" s="151">
        <v>19.208500000000001</v>
      </c>
      <c r="P1871" s="151">
        <v>15.689</v>
      </c>
      <c r="Q1871" s="151">
        <v>38.002000000000002</v>
      </c>
      <c r="R1871" s="70" t="s">
        <v>14350</v>
      </c>
      <c r="S1871" s="16" t="s">
        <v>15274</v>
      </c>
    </row>
    <row r="1872" spans="1:19">
      <c r="A1872" s="16" t="s">
        <v>10903</v>
      </c>
      <c r="B1872" s="16" t="s">
        <v>10905</v>
      </c>
      <c r="C1872" s="16" t="s">
        <v>15609</v>
      </c>
      <c r="D1872" s="3" t="s">
        <v>14259</v>
      </c>
      <c r="E1872" s="66" t="s">
        <v>14339</v>
      </c>
      <c r="F1872" s="25" t="s">
        <v>13253</v>
      </c>
      <c r="G1872" s="16"/>
      <c r="H1872" s="70" t="s">
        <v>1047</v>
      </c>
      <c r="I1872" s="3" t="s">
        <v>14260</v>
      </c>
      <c r="J1872" s="20" t="s">
        <v>6127</v>
      </c>
      <c r="K1872" s="20" t="s">
        <v>6128</v>
      </c>
      <c r="L1872" s="20" t="s">
        <v>14288</v>
      </c>
      <c r="M1872" s="38">
        <f t="shared" si="62"/>
        <v>2.0379456633527595</v>
      </c>
      <c r="N1872" s="38">
        <f t="shared" si="63"/>
        <v>0.83989865443949263</v>
      </c>
      <c r="O1872" s="151">
        <v>18.668800000000001</v>
      </c>
      <c r="P1872" s="151">
        <v>15.6799</v>
      </c>
      <c r="Q1872" s="151">
        <v>38.045999999999999</v>
      </c>
      <c r="R1872" s="70" t="s">
        <v>14350</v>
      </c>
      <c r="S1872" s="16" t="s">
        <v>15274</v>
      </c>
    </row>
    <row r="1873" spans="1:19">
      <c r="A1873" s="16" t="s">
        <v>10903</v>
      </c>
      <c r="B1873" s="16" t="s">
        <v>10905</v>
      </c>
      <c r="C1873" s="16" t="s">
        <v>15609</v>
      </c>
      <c r="D1873" s="3" t="s">
        <v>14259</v>
      </c>
      <c r="E1873" s="66" t="s">
        <v>14295</v>
      </c>
      <c r="F1873" s="25" t="s">
        <v>13253</v>
      </c>
      <c r="G1873" s="16"/>
      <c r="H1873" s="70" t="s">
        <v>1047</v>
      </c>
      <c r="I1873" s="3" t="s">
        <v>14260</v>
      </c>
      <c r="J1873" s="20" t="s">
        <v>6127</v>
      </c>
      <c r="K1873" s="20" t="s">
        <v>6128</v>
      </c>
      <c r="L1873" s="20" t="s">
        <v>14288</v>
      </c>
      <c r="M1873" s="38">
        <f t="shared" si="62"/>
        <v>2.1147437930094517</v>
      </c>
      <c r="N1873" s="38">
        <f t="shared" si="63"/>
        <v>0.86920676246265793</v>
      </c>
      <c r="O1873" s="151">
        <v>17.9757</v>
      </c>
      <c r="P1873" s="151">
        <v>15.624599999999999</v>
      </c>
      <c r="Q1873" s="151">
        <v>38.014000000000003</v>
      </c>
      <c r="R1873" s="70" t="s">
        <v>14350</v>
      </c>
      <c r="S1873" s="16" t="s">
        <v>15274</v>
      </c>
    </row>
    <row r="1874" spans="1:19">
      <c r="A1874" s="16" t="s">
        <v>10903</v>
      </c>
      <c r="B1874" s="16" t="s">
        <v>10905</v>
      </c>
      <c r="C1874" s="16" t="s">
        <v>15609</v>
      </c>
      <c r="D1874" s="3" t="s">
        <v>14259</v>
      </c>
      <c r="E1874" s="66" t="s">
        <v>14293</v>
      </c>
      <c r="F1874" s="25" t="s">
        <v>13253</v>
      </c>
      <c r="G1874" s="16"/>
      <c r="H1874" s="70" t="s">
        <v>1047</v>
      </c>
      <c r="I1874" s="3" t="s">
        <v>14260</v>
      </c>
      <c r="J1874" s="20" t="s">
        <v>6127</v>
      </c>
      <c r="K1874" s="20" t="s">
        <v>6128</v>
      </c>
      <c r="L1874" s="20" t="s">
        <v>14288</v>
      </c>
      <c r="M1874" s="38">
        <f t="shared" si="62"/>
        <v>2.114531074451873</v>
      </c>
      <c r="N1874" s="38">
        <f t="shared" si="63"/>
        <v>0.86910575436332693</v>
      </c>
      <c r="O1874" s="151">
        <v>17.979399999999998</v>
      </c>
      <c r="P1874" s="151">
        <v>15.625999999999999</v>
      </c>
      <c r="Q1874" s="151">
        <v>38.018000000000001</v>
      </c>
      <c r="R1874" s="70" t="s">
        <v>14350</v>
      </c>
      <c r="S1874" s="16" t="s">
        <v>15274</v>
      </c>
    </row>
    <row r="1875" spans="1:19">
      <c r="A1875" s="16" t="s">
        <v>10903</v>
      </c>
      <c r="B1875" s="16" t="s">
        <v>10905</v>
      </c>
      <c r="C1875" s="16" t="s">
        <v>15609</v>
      </c>
      <c r="D1875" s="3" t="s">
        <v>14259</v>
      </c>
      <c r="E1875" s="66" t="s">
        <v>14291</v>
      </c>
      <c r="F1875" s="25" t="s">
        <v>13253</v>
      </c>
      <c r="G1875" s="16"/>
      <c r="H1875" s="70" t="s">
        <v>1047</v>
      </c>
      <c r="I1875" s="3" t="s">
        <v>14260</v>
      </c>
      <c r="J1875" s="20" t="s">
        <v>6127</v>
      </c>
      <c r="K1875" s="20" t="s">
        <v>6128</v>
      </c>
      <c r="L1875" s="20" t="s">
        <v>14288</v>
      </c>
      <c r="M1875" s="38">
        <f t="shared" si="62"/>
        <v>2.1149053118810781</v>
      </c>
      <c r="N1875" s="38">
        <f t="shared" si="63"/>
        <v>0.8693337338941185</v>
      </c>
      <c r="O1875" s="151">
        <v>17.974799999999998</v>
      </c>
      <c r="P1875" s="151">
        <v>15.626099999999999</v>
      </c>
      <c r="Q1875" s="151">
        <v>38.015000000000001</v>
      </c>
      <c r="R1875" s="70" t="s">
        <v>14350</v>
      </c>
      <c r="S1875" s="16" t="s">
        <v>15274</v>
      </c>
    </row>
    <row r="1876" spans="1:19">
      <c r="A1876" s="16" t="s">
        <v>10903</v>
      </c>
      <c r="B1876" s="16" t="s">
        <v>10905</v>
      </c>
      <c r="C1876" s="16" t="s">
        <v>15609</v>
      </c>
      <c r="D1876" s="3" t="s">
        <v>14259</v>
      </c>
      <c r="E1876" s="66" t="s">
        <v>14302</v>
      </c>
      <c r="F1876" s="25" t="s">
        <v>13253</v>
      </c>
      <c r="G1876" s="16"/>
      <c r="H1876" s="70" t="s">
        <v>1047</v>
      </c>
      <c r="I1876" s="3" t="s">
        <v>14260</v>
      </c>
      <c r="J1876" s="20" t="s">
        <v>6127</v>
      </c>
      <c r="K1876" s="20" t="s">
        <v>6128</v>
      </c>
      <c r="L1876" s="20" t="s">
        <v>14288</v>
      </c>
      <c r="M1876" s="38">
        <f t="shared" si="62"/>
        <v>2.1149930458970791</v>
      </c>
      <c r="N1876" s="38">
        <f t="shared" si="63"/>
        <v>0.86930180806675927</v>
      </c>
      <c r="O1876" s="151">
        <v>17.975000000000001</v>
      </c>
      <c r="P1876" s="151">
        <v>15.6257</v>
      </c>
      <c r="Q1876" s="151">
        <v>38.017000000000003</v>
      </c>
      <c r="R1876" s="70" t="s">
        <v>14350</v>
      </c>
      <c r="S1876" s="16" t="s">
        <v>15274</v>
      </c>
    </row>
    <row r="1877" spans="1:19">
      <c r="A1877" s="16" t="s">
        <v>10903</v>
      </c>
      <c r="B1877" s="16" t="s">
        <v>10905</v>
      </c>
      <c r="C1877" s="16" t="s">
        <v>15609</v>
      </c>
      <c r="D1877" s="3" t="s">
        <v>14259</v>
      </c>
      <c r="E1877" s="66" t="s">
        <v>14287</v>
      </c>
      <c r="F1877" s="25" t="s">
        <v>13253</v>
      </c>
      <c r="G1877" s="16"/>
      <c r="H1877" s="70" t="s">
        <v>1047</v>
      </c>
      <c r="I1877" s="3" t="s">
        <v>14260</v>
      </c>
      <c r="J1877" s="20" t="s">
        <v>6127</v>
      </c>
      <c r="K1877" s="20" t="s">
        <v>6128</v>
      </c>
      <c r="L1877" s="20" t="s">
        <v>14288</v>
      </c>
      <c r="M1877" s="38">
        <f t="shared" si="62"/>
        <v>2.1174517950831544</v>
      </c>
      <c r="N1877" s="38">
        <f t="shared" si="63"/>
        <v>0.87029507758457447</v>
      </c>
      <c r="O1877" s="151">
        <v>17.954599999999999</v>
      </c>
      <c r="P1877" s="151">
        <v>15.6258</v>
      </c>
      <c r="Q1877" s="151">
        <v>38.018000000000001</v>
      </c>
      <c r="R1877" s="70" t="s">
        <v>14350</v>
      </c>
      <c r="S1877" s="16" t="s">
        <v>15274</v>
      </c>
    </row>
    <row r="1878" spans="1:19">
      <c r="A1878" s="16" t="s">
        <v>10903</v>
      </c>
      <c r="B1878" s="16" t="s">
        <v>10905</v>
      </c>
      <c r="C1878" s="16" t="s">
        <v>15609</v>
      </c>
      <c r="D1878" s="3" t="s">
        <v>14259</v>
      </c>
      <c r="E1878" s="66" t="s">
        <v>14300</v>
      </c>
      <c r="F1878" s="25" t="s">
        <v>13253</v>
      </c>
      <c r="G1878" s="16"/>
      <c r="H1878" s="70" t="s">
        <v>1047</v>
      </c>
      <c r="I1878" s="3" t="s">
        <v>14260</v>
      </c>
      <c r="J1878" s="20" t="s">
        <v>6127</v>
      </c>
      <c r="K1878" s="20" t="s">
        <v>6128</v>
      </c>
      <c r="L1878" s="20" t="s">
        <v>14288</v>
      </c>
      <c r="M1878" s="38">
        <f t="shared" si="62"/>
        <v>2.1180284765703337</v>
      </c>
      <c r="N1878" s="38">
        <f t="shared" si="63"/>
        <v>0.87056864012121482</v>
      </c>
      <c r="O1878" s="151">
        <v>17.951599999999999</v>
      </c>
      <c r="P1878" s="151">
        <v>15.6281</v>
      </c>
      <c r="Q1878" s="151">
        <v>38.021999999999998</v>
      </c>
      <c r="R1878" s="70" t="s">
        <v>14350</v>
      </c>
      <c r="S1878" s="16" t="s">
        <v>15274</v>
      </c>
    </row>
    <row r="1879" spans="1:19">
      <c r="A1879" s="16" t="s">
        <v>10903</v>
      </c>
      <c r="B1879" s="16" t="s">
        <v>10905</v>
      </c>
      <c r="C1879" s="16" t="s">
        <v>15609</v>
      </c>
      <c r="D1879" s="3" t="s">
        <v>14259</v>
      </c>
      <c r="E1879" s="66" t="s">
        <v>14316</v>
      </c>
      <c r="F1879" s="25" t="s">
        <v>13253</v>
      </c>
      <c r="G1879" s="16"/>
      <c r="H1879" s="70" t="s">
        <v>1047</v>
      </c>
      <c r="I1879" s="3" t="s">
        <v>14260</v>
      </c>
      <c r="J1879" s="20" t="s">
        <v>6127</v>
      </c>
      <c r="K1879" s="20" t="s">
        <v>6128</v>
      </c>
      <c r="L1879" s="20" t="s">
        <v>14288</v>
      </c>
      <c r="M1879" s="38">
        <f t="shared" si="62"/>
        <v>2.1252322016069471</v>
      </c>
      <c r="N1879" s="38">
        <f t="shared" si="63"/>
        <v>0.87363756406526272</v>
      </c>
      <c r="O1879" s="151">
        <v>17.872399999999999</v>
      </c>
      <c r="P1879" s="151">
        <v>15.614000000000001</v>
      </c>
      <c r="Q1879" s="151">
        <v>37.982999999999997</v>
      </c>
      <c r="R1879" s="70" t="s">
        <v>14350</v>
      </c>
      <c r="S1879" s="16" t="s">
        <v>15274</v>
      </c>
    </row>
    <row r="1880" spans="1:19">
      <c r="A1880" s="16" t="s">
        <v>10903</v>
      </c>
      <c r="B1880" s="16" t="s">
        <v>10905</v>
      </c>
      <c r="C1880" s="16" t="s">
        <v>15609</v>
      </c>
      <c r="D1880" s="3" t="s">
        <v>14259</v>
      </c>
      <c r="E1880" s="66" t="s">
        <v>14338</v>
      </c>
      <c r="F1880" s="25" t="s">
        <v>13253</v>
      </c>
      <c r="G1880" s="16"/>
      <c r="H1880" s="70" t="s">
        <v>1047</v>
      </c>
      <c r="I1880" s="3" t="s">
        <v>14260</v>
      </c>
      <c r="J1880" s="20" t="s">
        <v>6127</v>
      </c>
      <c r="K1880" s="20" t="s">
        <v>6128</v>
      </c>
      <c r="L1880" s="20" t="s">
        <v>14337</v>
      </c>
      <c r="M1880" s="38">
        <f t="shared" si="62"/>
        <v>2.0573435200415551</v>
      </c>
      <c r="N1880" s="38">
        <f t="shared" si="63"/>
        <v>0.84730218162929616</v>
      </c>
      <c r="O1880" s="151">
        <v>18.4816</v>
      </c>
      <c r="P1880" s="151">
        <v>15.6595</v>
      </c>
      <c r="Q1880" s="151">
        <v>38.023000000000003</v>
      </c>
      <c r="R1880" s="70" t="s">
        <v>14350</v>
      </c>
      <c r="S1880" s="16" t="s">
        <v>15274</v>
      </c>
    </row>
    <row r="1881" spans="1:19">
      <c r="A1881" s="16" t="s">
        <v>10903</v>
      </c>
      <c r="B1881" s="16" t="s">
        <v>10905</v>
      </c>
      <c r="C1881" s="16" t="s">
        <v>15609</v>
      </c>
      <c r="D1881" s="3" t="s">
        <v>14259</v>
      </c>
      <c r="E1881" s="66" t="s">
        <v>14336</v>
      </c>
      <c r="F1881" s="25" t="s">
        <v>13253</v>
      </c>
      <c r="G1881" s="16"/>
      <c r="H1881" s="70" t="s">
        <v>1047</v>
      </c>
      <c r="I1881" s="3" t="s">
        <v>14260</v>
      </c>
      <c r="J1881" s="20" t="s">
        <v>6127</v>
      </c>
      <c r="K1881" s="20" t="s">
        <v>6128</v>
      </c>
      <c r="L1881" s="20" t="s">
        <v>14337</v>
      </c>
      <c r="M1881" s="38">
        <f t="shared" si="62"/>
        <v>2.0668544274203198</v>
      </c>
      <c r="N1881" s="38">
        <f t="shared" si="63"/>
        <v>0.85095855851937241</v>
      </c>
      <c r="O1881" s="151">
        <v>18.392199999999999</v>
      </c>
      <c r="P1881" s="151">
        <v>15.651</v>
      </c>
      <c r="Q1881" s="151">
        <v>38.014000000000003</v>
      </c>
      <c r="R1881" s="70" t="s">
        <v>14350</v>
      </c>
      <c r="S1881" s="16" t="s">
        <v>15274</v>
      </c>
    </row>
    <row r="1882" spans="1:19">
      <c r="A1882" s="16" t="s">
        <v>10903</v>
      </c>
      <c r="B1882" s="16" t="s">
        <v>10905</v>
      </c>
      <c r="C1882" s="16" t="s">
        <v>15609</v>
      </c>
      <c r="D1882" s="3" t="s">
        <v>14259</v>
      </c>
      <c r="E1882" s="66" t="s">
        <v>14318</v>
      </c>
      <c r="F1882" s="25" t="s">
        <v>13253</v>
      </c>
      <c r="G1882" s="16"/>
      <c r="H1882" s="70" t="s">
        <v>1047</v>
      </c>
      <c r="I1882" s="3" t="s">
        <v>14260</v>
      </c>
      <c r="J1882" s="20" t="s">
        <v>6127</v>
      </c>
      <c r="K1882" s="20" t="s">
        <v>6128</v>
      </c>
      <c r="L1882" s="20" t="s">
        <v>14319</v>
      </c>
      <c r="M1882" s="38">
        <f t="shared" si="62"/>
        <v>1.9919485461779181</v>
      </c>
      <c r="N1882" s="38">
        <f t="shared" si="63"/>
        <v>0.82202932280773477</v>
      </c>
      <c r="O1882" s="151">
        <v>19.077300000000001</v>
      </c>
      <c r="P1882" s="151">
        <v>15.6821</v>
      </c>
      <c r="Q1882" s="151">
        <v>38.000999999999998</v>
      </c>
      <c r="R1882" s="70" t="s">
        <v>14350</v>
      </c>
      <c r="S1882" s="16" t="s">
        <v>15274</v>
      </c>
    </row>
    <row r="1883" spans="1:19">
      <c r="A1883" s="16" t="s">
        <v>10903</v>
      </c>
      <c r="B1883" s="16" t="s">
        <v>10905</v>
      </c>
      <c r="C1883" s="16" t="s">
        <v>15609</v>
      </c>
      <c r="D1883" s="3" t="s">
        <v>14259</v>
      </c>
      <c r="E1883" s="66" t="s">
        <v>14270</v>
      </c>
      <c r="F1883" s="25" t="s">
        <v>13253</v>
      </c>
      <c r="G1883" s="16"/>
      <c r="H1883" s="70" t="s">
        <v>1047</v>
      </c>
      <c r="I1883" s="3" t="s">
        <v>14260</v>
      </c>
      <c r="J1883" s="20" t="s">
        <v>6127</v>
      </c>
      <c r="K1883" s="20" t="s">
        <v>6128</v>
      </c>
      <c r="L1883" s="20" t="s">
        <v>14271</v>
      </c>
      <c r="M1883" s="38">
        <f t="shared" si="62"/>
        <v>2.1261551542816228</v>
      </c>
      <c r="N1883" s="38">
        <f t="shared" si="63"/>
        <v>0.8737889060437225</v>
      </c>
      <c r="O1883" s="151">
        <v>17.8764</v>
      </c>
      <c r="P1883" s="151">
        <v>15.620200000000001</v>
      </c>
      <c r="Q1883" s="151">
        <v>38.008000000000003</v>
      </c>
      <c r="R1883" s="70" t="s">
        <v>14350</v>
      </c>
      <c r="S1883" s="16" t="s">
        <v>15274</v>
      </c>
    </row>
    <row r="1884" spans="1:19">
      <c r="A1884" s="16" t="s">
        <v>10903</v>
      </c>
      <c r="B1884" s="16" t="s">
        <v>10905</v>
      </c>
      <c r="C1884" s="16" t="s">
        <v>15609</v>
      </c>
      <c r="D1884" s="3" t="s">
        <v>14259</v>
      </c>
      <c r="E1884" s="66" t="s">
        <v>14341</v>
      </c>
      <c r="F1884" s="25" t="s">
        <v>13253</v>
      </c>
      <c r="G1884" s="16"/>
      <c r="H1884" s="70" t="s">
        <v>309</v>
      </c>
      <c r="I1884" s="3" t="s">
        <v>14260</v>
      </c>
      <c r="J1884" s="20" t="s">
        <v>6127</v>
      </c>
      <c r="K1884" s="20" t="s">
        <v>6128</v>
      </c>
      <c r="L1884" s="20" t="s">
        <v>14342</v>
      </c>
      <c r="M1884" s="38">
        <f t="shared" si="62"/>
        <v>2.0804336518192024</v>
      </c>
      <c r="N1884" s="38">
        <f t="shared" si="63"/>
        <v>0.85658827716483688</v>
      </c>
      <c r="O1884" s="151">
        <v>18.263500000000001</v>
      </c>
      <c r="P1884" s="151">
        <v>15.644299999999999</v>
      </c>
      <c r="Q1884" s="151">
        <v>37.996000000000002</v>
      </c>
      <c r="R1884" s="70" t="s">
        <v>14350</v>
      </c>
      <c r="S1884" s="16" t="s">
        <v>15274</v>
      </c>
    </row>
    <row r="1885" spans="1:19">
      <c r="A1885" s="19" t="s">
        <v>10902</v>
      </c>
      <c r="B1885" s="19" t="s">
        <v>10905</v>
      </c>
      <c r="C1885" s="19" t="s">
        <v>17020</v>
      </c>
      <c r="D1885" s="25" t="s">
        <v>13953</v>
      </c>
      <c r="E1885" s="25" t="s">
        <v>2417</v>
      </c>
      <c r="F1885" s="20" t="s">
        <v>1849</v>
      </c>
      <c r="G1885" s="19" t="s">
        <v>15874</v>
      </c>
      <c r="H1885" s="19"/>
      <c r="I1885" s="19" t="s">
        <v>2392</v>
      </c>
      <c r="J1885" s="20" t="s">
        <v>2395</v>
      </c>
      <c r="K1885" s="20" t="s">
        <v>2396</v>
      </c>
      <c r="L1885" s="20" t="s">
        <v>2404</v>
      </c>
      <c r="M1885" s="38">
        <v>2.0768599999999999</v>
      </c>
      <c r="N1885" s="38">
        <v>1.1913499999999999</v>
      </c>
      <c r="O1885" s="16">
        <v>18.656199999999998</v>
      </c>
      <c r="P1885" s="16">
        <v>15.659700000000001</v>
      </c>
      <c r="Q1885" s="16">
        <v>38.746000000000002</v>
      </c>
      <c r="R1885" s="19" t="s">
        <v>9382</v>
      </c>
      <c r="S1885" s="19" t="s">
        <v>10787</v>
      </c>
    </row>
    <row r="1886" spans="1:19">
      <c r="A1886" s="19" t="s">
        <v>10904</v>
      </c>
      <c r="B1886" s="19" t="s">
        <v>10905</v>
      </c>
      <c r="C1886" s="19" t="s">
        <v>17020</v>
      </c>
      <c r="D1886" s="25" t="s">
        <v>6</v>
      </c>
      <c r="E1886" s="25" t="s">
        <v>5732</v>
      </c>
      <c r="F1886" s="20" t="s">
        <v>141</v>
      </c>
      <c r="G1886" s="19" t="s">
        <v>5724</v>
      </c>
      <c r="H1886" s="19"/>
      <c r="I1886" s="19" t="s">
        <v>5724</v>
      </c>
      <c r="J1886" s="20" t="s">
        <v>15603</v>
      </c>
      <c r="K1886" s="20" t="s">
        <v>15604</v>
      </c>
      <c r="L1886" s="19" t="s">
        <v>5733</v>
      </c>
      <c r="M1886" s="38">
        <v>2.0370757180000001</v>
      </c>
      <c r="N1886" s="38">
        <v>0.81900783300000002</v>
      </c>
      <c r="O1886" s="16">
        <v>19.149999999999999</v>
      </c>
      <c r="P1886" s="16">
        <v>15.683999999999999</v>
      </c>
      <c r="Q1886" s="16">
        <v>39.01</v>
      </c>
      <c r="R1886" s="19" t="s">
        <v>5734</v>
      </c>
      <c r="S1886" s="19" t="s">
        <v>10635</v>
      </c>
    </row>
    <row r="1887" spans="1:19">
      <c r="A1887" s="19" t="s">
        <v>10904</v>
      </c>
      <c r="B1887" s="19" t="s">
        <v>10905</v>
      </c>
      <c r="C1887" s="19" t="s">
        <v>17020</v>
      </c>
      <c r="D1887" s="25" t="s">
        <v>6</v>
      </c>
      <c r="E1887" s="25" t="s">
        <v>5735</v>
      </c>
      <c r="F1887" s="20" t="s">
        <v>141</v>
      </c>
      <c r="G1887" s="19" t="s">
        <v>5724</v>
      </c>
      <c r="H1887" s="19"/>
      <c r="I1887" s="19" t="s">
        <v>5724</v>
      </c>
      <c r="J1887" s="20" t="s">
        <v>15603</v>
      </c>
      <c r="K1887" s="20" t="s">
        <v>15604</v>
      </c>
      <c r="L1887" s="19" t="s">
        <v>5733</v>
      </c>
      <c r="M1887" s="38">
        <v>2.069700214</v>
      </c>
      <c r="N1887" s="38">
        <v>0.836295503</v>
      </c>
      <c r="O1887" s="16">
        <v>18.68</v>
      </c>
      <c r="P1887" s="16">
        <v>15.622</v>
      </c>
      <c r="Q1887" s="16">
        <v>38.661999999999999</v>
      </c>
      <c r="R1887" s="19" t="s">
        <v>5734</v>
      </c>
      <c r="S1887" s="19" t="s">
        <v>10635</v>
      </c>
    </row>
    <row r="1888" spans="1:19">
      <c r="A1888" s="19" t="s">
        <v>10904</v>
      </c>
      <c r="B1888" s="19" t="s">
        <v>10905</v>
      </c>
      <c r="C1888" s="19" t="s">
        <v>17020</v>
      </c>
      <c r="D1888" s="25" t="s">
        <v>6</v>
      </c>
      <c r="E1888" s="25" t="s">
        <v>5735</v>
      </c>
      <c r="F1888" s="20" t="s">
        <v>141</v>
      </c>
      <c r="G1888" s="19" t="s">
        <v>5724</v>
      </c>
      <c r="H1888" s="19"/>
      <c r="I1888" s="19" t="s">
        <v>5724</v>
      </c>
      <c r="J1888" s="20" t="s">
        <v>15603</v>
      </c>
      <c r="K1888" s="20" t="s">
        <v>15604</v>
      </c>
      <c r="L1888" s="19" t="s">
        <v>5733</v>
      </c>
      <c r="M1888" s="38">
        <v>2.060274696</v>
      </c>
      <c r="N1888" s="38">
        <v>0.82752245099999999</v>
      </c>
      <c r="O1888" s="16">
        <v>18.93</v>
      </c>
      <c r="P1888" s="16">
        <v>15.664999999999999</v>
      </c>
      <c r="Q1888" s="16">
        <v>39.000999999999998</v>
      </c>
      <c r="R1888" s="19" t="s">
        <v>5734</v>
      </c>
      <c r="S1888" s="19" t="s">
        <v>10635</v>
      </c>
    </row>
    <row r="1889" spans="1:19">
      <c r="A1889" s="19" t="s">
        <v>10904</v>
      </c>
      <c r="B1889" s="19" t="s">
        <v>10905</v>
      </c>
      <c r="C1889" s="19" t="s">
        <v>17020</v>
      </c>
      <c r="D1889" s="25" t="s">
        <v>6</v>
      </c>
      <c r="E1889" s="25" t="s">
        <v>5736</v>
      </c>
      <c r="F1889" s="20" t="s">
        <v>141</v>
      </c>
      <c r="G1889" s="19" t="s">
        <v>5724</v>
      </c>
      <c r="H1889" s="19"/>
      <c r="I1889" s="19" t="s">
        <v>5724</v>
      </c>
      <c r="J1889" s="20" t="s">
        <v>15603</v>
      </c>
      <c r="K1889" s="20" t="s">
        <v>15604</v>
      </c>
      <c r="L1889" s="19" t="s">
        <v>5733</v>
      </c>
      <c r="M1889" s="38">
        <v>2.0604847209999999</v>
      </c>
      <c r="N1889" s="38">
        <v>0.82560590099999998</v>
      </c>
      <c r="O1889" s="16">
        <v>18.98</v>
      </c>
      <c r="P1889" s="16">
        <v>15.67</v>
      </c>
      <c r="Q1889" s="16">
        <v>39.107999999999997</v>
      </c>
      <c r="R1889" s="19" t="s">
        <v>5734</v>
      </c>
      <c r="S1889" s="19" t="s">
        <v>10635</v>
      </c>
    </row>
    <row r="1890" spans="1:19">
      <c r="A1890" s="19" t="s">
        <v>10904</v>
      </c>
      <c r="B1890" s="19" t="s">
        <v>10905</v>
      </c>
      <c r="C1890" s="19" t="s">
        <v>15609</v>
      </c>
      <c r="D1890" s="3" t="s">
        <v>13440</v>
      </c>
      <c r="E1890" s="25">
        <v>1</v>
      </c>
      <c r="F1890" s="20" t="s">
        <v>1280</v>
      </c>
      <c r="G1890" s="3" t="s">
        <v>1287</v>
      </c>
      <c r="H1890" s="19"/>
      <c r="I1890" s="19" t="s">
        <v>1301</v>
      </c>
      <c r="J1890" s="25" t="s">
        <v>12162</v>
      </c>
      <c r="K1890" s="25" t="s">
        <v>12163</v>
      </c>
      <c r="L1890" s="20" t="s">
        <v>1287</v>
      </c>
      <c r="M1890" s="38">
        <v>2.0906663760000002</v>
      </c>
      <c r="N1890" s="38">
        <v>0.85108701600000003</v>
      </c>
      <c r="O1890" s="16">
        <v>18.353000000000002</v>
      </c>
      <c r="P1890" s="16">
        <v>15.62</v>
      </c>
      <c r="Q1890" s="16">
        <v>38.369999999999997</v>
      </c>
      <c r="R1890" s="19" t="s">
        <v>9424</v>
      </c>
      <c r="S1890" s="19" t="s">
        <v>10636</v>
      </c>
    </row>
    <row r="1891" spans="1:19">
      <c r="A1891" s="19" t="s">
        <v>10904</v>
      </c>
      <c r="B1891" s="19" t="s">
        <v>10905</v>
      </c>
      <c r="C1891" s="3" t="s">
        <v>17020</v>
      </c>
      <c r="D1891" s="3" t="s">
        <v>12113</v>
      </c>
      <c r="E1891" s="5" t="s">
        <v>12371</v>
      </c>
      <c r="F1891" s="59" t="s">
        <v>15877</v>
      </c>
      <c r="G1891" s="59" t="s">
        <v>4110</v>
      </c>
      <c r="H1891" s="59" t="s">
        <v>12362</v>
      </c>
      <c r="I1891" s="59" t="s">
        <v>12361</v>
      </c>
      <c r="J1891" s="25" t="s">
        <v>8793</v>
      </c>
      <c r="K1891" s="25" t="s">
        <v>8794</v>
      </c>
      <c r="L1891" s="59" t="s">
        <v>12372</v>
      </c>
      <c r="M1891" s="144">
        <v>2.08853</v>
      </c>
      <c r="N1891" s="144">
        <v>0.84448999999999996</v>
      </c>
      <c r="O1891" s="198">
        <v>18.550899999999999</v>
      </c>
      <c r="P1891" s="16">
        <f>N1891*O1891</f>
        <v>15.666049540999998</v>
      </c>
      <c r="Q1891" s="16">
        <f>M1891*O1891</f>
        <v>38.744111176999994</v>
      </c>
      <c r="R1891" s="19" t="s">
        <v>36</v>
      </c>
      <c r="S1891" s="19" t="s">
        <v>15298</v>
      </c>
    </row>
    <row r="1892" spans="1:19">
      <c r="A1892" s="19" t="s">
        <v>10902</v>
      </c>
      <c r="B1892" s="19" t="s">
        <v>10905</v>
      </c>
      <c r="C1892" s="19" t="s">
        <v>17020</v>
      </c>
      <c r="D1892" s="25" t="s">
        <v>9503</v>
      </c>
      <c r="E1892" s="25" t="s">
        <v>5675</v>
      </c>
      <c r="F1892" s="20" t="s">
        <v>141</v>
      </c>
      <c r="G1892" s="19" t="s">
        <v>141</v>
      </c>
      <c r="H1892" s="19"/>
      <c r="I1892" s="19" t="s">
        <v>5677</v>
      </c>
      <c r="J1892" s="20" t="s">
        <v>5678</v>
      </c>
      <c r="K1892" s="20" t="s">
        <v>5679</v>
      </c>
      <c r="L1892" s="20" t="s">
        <v>5642</v>
      </c>
      <c r="M1892" s="38">
        <v>2.074026667</v>
      </c>
      <c r="N1892" s="38">
        <v>0.83567999999999998</v>
      </c>
      <c r="O1892" s="16">
        <v>18.75</v>
      </c>
      <c r="P1892" s="16">
        <v>15.669</v>
      </c>
      <c r="Q1892" s="16">
        <v>38.887999999999998</v>
      </c>
      <c r="R1892" s="19" t="s">
        <v>9423</v>
      </c>
      <c r="S1892" s="19" t="s">
        <v>10634</v>
      </c>
    </row>
    <row r="1893" spans="1:19">
      <c r="A1893" s="19" t="s">
        <v>10904</v>
      </c>
      <c r="B1893" s="19" t="s">
        <v>10905</v>
      </c>
      <c r="C1893" s="3" t="s">
        <v>17020</v>
      </c>
      <c r="D1893" s="3" t="s">
        <v>11836</v>
      </c>
      <c r="E1893" s="5" t="s">
        <v>8757</v>
      </c>
      <c r="F1893" s="25" t="s">
        <v>141</v>
      </c>
      <c r="G1893" s="3" t="s">
        <v>6045</v>
      </c>
      <c r="H1893" s="19"/>
      <c r="I1893" s="5" t="s">
        <v>11831</v>
      </c>
      <c r="J1893" s="20" t="s">
        <v>5943</v>
      </c>
      <c r="K1893" s="20" t="s">
        <v>5944</v>
      </c>
      <c r="L1893" s="5" t="s">
        <v>8362</v>
      </c>
      <c r="M1893" s="41">
        <v>2.06</v>
      </c>
      <c r="N1893" s="41">
        <v>0.82909999999999995</v>
      </c>
      <c r="O1893" s="192">
        <v>18.925056775170301</v>
      </c>
      <c r="P1893" s="16">
        <f t="shared" ref="P1893:P1899" si="64">N1893*O1893</f>
        <v>15.690764572293695</v>
      </c>
      <c r="Q1893" s="16">
        <f>M1893*O1893</f>
        <v>38.985616956850819</v>
      </c>
      <c r="R1893" s="3" t="s">
        <v>5637</v>
      </c>
      <c r="S1893" s="136" t="s">
        <v>9362</v>
      </c>
    </row>
    <row r="1894" spans="1:19">
      <c r="A1894" s="19" t="s">
        <v>10902</v>
      </c>
      <c r="B1894" s="19" t="s">
        <v>10905</v>
      </c>
      <c r="C1894" s="19" t="s">
        <v>17020</v>
      </c>
      <c r="D1894" s="20" t="s">
        <v>5642</v>
      </c>
      <c r="E1894" s="25" t="s">
        <v>8720</v>
      </c>
      <c r="F1894" s="25" t="s">
        <v>8097</v>
      </c>
      <c r="G1894" s="3" t="s">
        <v>8719</v>
      </c>
      <c r="H1894" s="19"/>
      <c r="I1894" s="3" t="s">
        <v>8719</v>
      </c>
      <c r="J1894" s="25" t="s">
        <v>8812</v>
      </c>
      <c r="K1894" s="25" t="s">
        <v>8813</v>
      </c>
      <c r="L1894" s="25" t="s">
        <v>8726</v>
      </c>
      <c r="M1894" s="35">
        <v>2.1019100000000002</v>
      </c>
      <c r="N1894" s="35">
        <v>0.85536999999999996</v>
      </c>
      <c r="O1894" s="16">
        <v>18.234500000000001</v>
      </c>
      <c r="P1894" s="16">
        <f t="shared" si="64"/>
        <v>15.597244265</v>
      </c>
      <c r="Q1894" s="16">
        <f t="shared" ref="Q1894:Q1899" si="65">O1894*M1894</f>
        <v>38.327277895000002</v>
      </c>
      <c r="R1894" s="3" t="s">
        <v>13939</v>
      </c>
      <c r="S1894" s="19" t="s">
        <v>9608</v>
      </c>
    </row>
    <row r="1895" spans="1:19">
      <c r="A1895" s="19" t="s">
        <v>10902</v>
      </c>
      <c r="B1895" s="19" t="s">
        <v>10905</v>
      </c>
      <c r="C1895" s="19" t="s">
        <v>17020</v>
      </c>
      <c r="D1895" s="25" t="s">
        <v>8726</v>
      </c>
      <c r="E1895" s="25" t="s">
        <v>8721</v>
      </c>
      <c r="F1895" s="25" t="s">
        <v>8097</v>
      </c>
      <c r="G1895" s="3" t="s">
        <v>8719</v>
      </c>
      <c r="H1895" s="19"/>
      <c r="I1895" s="3" t="s">
        <v>8719</v>
      </c>
      <c r="J1895" s="25" t="s">
        <v>8812</v>
      </c>
      <c r="K1895" s="25" t="s">
        <v>8813</v>
      </c>
      <c r="L1895" s="25" t="s">
        <v>8726</v>
      </c>
      <c r="M1895" s="35">
        <v>2.1013199999999999</v>
      </c>
      <c r="N1895" s="35">
        <v>0.85538999999999998</v>
      </c>
      <c r="O1895" s="16">
        <v>18.273499999999999</v>
      </c>
      <c r="P1895" s="16">
        <f t="shared" si="64"/>
        <v>15.630969164999998</v>
      </c>
      <c r="Q1895" s="16">
        <f t="shared" si="65"/>
        <v>38.398471019999995</v>
      </c>
      <c r="R1895" s="3" t="s">
        <v>13939</v>
      </c>
      <c r="S1895" s="19" t="s">
        <v>9608</v>
      </c>
    </row>
    <row r="1896" spans="1:19">
      <c r="A1896" s="19" t="s">
        <v>10902</v>
      </c>
      <c r="B1896" s="19" t="s">
        <v>10905</v>
      </c>
      <c r="C1896" s="19" t="s">
        <v>17020</v>
      </c>
      <c r="D1896" s="25" t="s">
        <v>8726</v>
      </c>
      <c r="E1896" s="25" t="s">
        <v>8722</v>
      </c>
      <c r="F1896" s="25" t="s">
        <v>8097</v>
      </c>
      <c r="G1896" s="3" t="s">
        <v>8719</v>
      </c>
      <c r="H1896" s="19"/>
      <c r="I1896" s="3" t="s">
        <v>8719</v>
      </c>
      <c r="J1896" s="25" t="s">
        <v>8812</v>
      </c>
      <c r="K1896" s="25" t="s">
        <v>8813</v>
      </c>
      <c r="L1896" s="25" t="s">
        <v>8726</v>
      </c>
      <c r="M1896" s="35">
        <v>2.1045799999999999</v>
      </c>
      <c r="N1896" s="35">
        <v>0.85719999999999996</v>
      </c>
      <c r="O1896" s="16">
        <v>18.183</v>
      </c>
      <c r="P1896" s="16">
        <f t="shared" si="64"/>
        <v>15.586467599999999</v>
      </c>
      <c r="Q1896" s="16">
        <f t="shared" si="65"/>
        <v>38.267578139999998</v>
      </c>
      <c r="R1896" s="3" t="s">
        <v>13939</v>
      </c>
      <c r="S1896" s="19" t="s">
        <v>9608</v>
      </c>
    </row>
    <row r="1897" spans="1:19">
      <c r="A1897" s="19" t="s">
        <v>10902</v>
      </c>
      <c r="B1897" s="19" t="s">
        <v>10905</v>
      </c>
      <c r="C1897" s="19" t="s">
        <v>17020</v>
      </c>
      <c r="D1897" s="25" t="s">
        <v>8726</v>
      </c>
      <c r="E1897" s="25" t="s">
        <v>8725</v>
      </c>
      <c r="F1897" s="25" t="s">
        <v>8097</v>
      </c>
      <c r="G1897" s="3" t="s">
        <v>8719</v>
      </c>
      <c r="H1897" s="19"/>
      <c r="I1897" s="3" t="s">
        <v>8719</v>
      </c>
      <c r="J1897" s="25" t="s">
        <v>8812</v>
      </c>
      <c r="K1897" s="25" t="s">
        <v>8813</v>
      </c>
      <c r="L1897" s="25" t="s">
        <v>8726</v>
      </c>
      <c r="M1897" s="35">
        <v>2.1026699999999998</v>
      </c>
      <c r="N1897" s="35">
        <v>0.85501000000000005</v>
      </c>
      <c r="O1897" s="16">
        <v>18.3096</v>
      </c>
      <c r="P1897" s="16">
        <f t="shared" si="64"/>
        <v>15.654891096</v>
      </c>
      <c r="Q1897" s="16">
        <f t="shared" si="65"/>
        <v>38.499046631999995</v>
      </c>
      <c r="R1897" s="3" t="s">
        <v>13939</v>
      </c>
      <c r="S1897" s="19" t="s">
        <v>9608</v>
      </c>
    </row>
    <row r="1898" spans="1:19">
      <c r="A1898" s="19" t="s">
        <v>10902</v>
      </c>
      <c r="B1898" s="19" t="s">
        <v>10905</v>
      </c>
      <c r="C1898" s="19" t="s">
        <v>17020</v>
      </c>
      <c r="D1898" s="25" t="s">
        <v>8726</v>
      </c>
      <c r="E1898" s="25" t="s">
        <v>8723</v>
      </c>
      <c r="F1898" s="25" t="s">
        <v>8097</v>
      </c>
      <c r="G1898" s="3" t="s">
        <v>8719</v>
      </c>
      <c r="H1898" s="19"/>
      <c r="I1898" s="3" t="s">
        <v>8719</v>
      </c>
      <c r="J1898" s="25" t="s">
        <v>8812</v>
      </c>
      <c r="K1898" s="25" t="s">
        <v>8813</v>
      </c>
      <c r="L1898" s="25" t="s">
        <v>8726</v>
      </c>
      <c r="M1898" s="35">
        <v>2.1058300000000001</v>
      </c>
      <c r="N1898" s="35">
        <v>0.85777999999999999</v>
      </c>
      <c r="O1898" s="16">
        <v>18.187999999999999</v>
      </c>
      <c r="P1898" s="16">
        <f t="shared" si="64"/>
        <v>15.601302639999998</v>
      </c>
      <c r="Q1898" s="16">
        <f t="shared" si="65"/>
        <v>38.30083604</v>
      </c>
      <c r="R1898" s="3" t="s">
        <v>13939</v>
      </c>
      <c r="S1898" s="19" t="s">
        <v>9608</v>
      </c>
    </row>
    <row r="1899" spans="1:19">
      <c r="A1899" s="19" t="s">
        <v>10902</v>
      </c>
      <c r="B1899" s="19" t="s">
        <v>10905</v>
      </c>
      <c r="C1899" s="19" t="s">
        <v>17020</v>
      </c>
      <c r="D1899" s="25" t="s">
        <v>8726</v>
      </c>
      <c r="E1899" s="25" t="s">
        <v>8724</v>
      </c>
      <c r="F1899" s="25" t="s">
        <v>8097</v>
      </c>
      <c r="G1899" s="3" t="s">
        <v>8719</v>
      </c>
      <c r="H1899" s="19"/>
      <c r="I1899" s="3" t="s">
        <v>8719</v>
      </c>
      <c r="J1899" s="25" t="s">
        <v>8812</v>
      </c>
      <c r="K1899" s="25" t="s">
        <v>8813</v>
      </c>
      <c r="L1899" s="25" t="s">
        <v>8726</v>
      </c>
      <c r="M1899" s="35">
        <v>2.1036999999999999</v>
      </c>
      <c r="N1899" s="35">
        <v>0.85504000000000002</v>
      </c>
      <c r="O1899" s="16">
        <v>18.274999999999999</v>
      </c>
      <c r="P1899" s="16">
        <f t="shared" si="64"/>
        <v>15.625855999999999</v>
      </c>
      <c r="Q1899" s="16">
        <f t="shared" si="65"/>
        <v>38.445117499999995</v>
      </c>
      <c r="R1899" s="3" t="s">
        <v>13939</v>
      </c>
      <c r="S1899" s="19" t="s">
        <v>9608</v>
      </c>
    </row>
    <row r="1900" spans="1:19">
      <c r="A1900" s="51" t="s">
        <v>10904</v>
      </c>
      <c r="B1900" s="49" t="s">
        <v>10905</v>
      </c>
      <c r="C1900" s="19" t="s">
        <v>17020</v>
      </c>
      <c r="D1900" s="25" t="s">
        <v>15032</v>
      </c>
      <c r="E1900" s="25" t="s">
        <v>5709</v>
      </c>
      <c r="F1900" s="20" t="s">
        <v>141</v>
      </c>
      <c r="G1900" s="19" t="s">
        <v>141</v>
      </c>
      <c r="H1900" s="19"/>
      <c r="I1900" s="19" t="s">
        <v>14140</v>
      </c>
      <c r="J1900" s="20" t="s">
        <v>5710</v>
      </c>
      <c r="K1900" s="20" t="s">
        <v>5711</v>
      </c>
      <c r="L1900" s="20" t="s">
        <v>5642</v>
      </c>
      <c r="M1900" s="38">
        <v>2.0660095900000002</v>
      </c>
      <c r="N1900" s="38">
        <v>0.83377730400000005</v>
      </c>
      <c r="O1900" s="16">
        <v>18.77</v>
      </c>
      <c r="P1900" s="16">
        <v>15.65</v>
      </c>
      <c r="Q1900" s="16">
        <v>38.779000000000003</v>
      </c>
      <c r="R1900" s="19" t="s">
        <v>9423</v>
      </c>
      <c r="S1900" s="19" t="s">
        <v>10634</v>
      </c>
    </row>
    <row r="1901" spans="1:19">
      <c r="A1901" s="19" t="s">
        <v>10902</v>
      </c>
      <c r="B1901" s="19" t="s">
        <v>10905</v>
      </c>
      <c r="C1901" s="19" t="s">
        <v>17020</v>
      </c>
      <c r="D1901" s="25" t="s">
        <v>15785</v>
      </c>
      <c r="E1901" s="25" t="s">
        <v>5705</v>
      </c>
      <c r="F1901" s="20" t="s">
        <v>141</v>
      </c>
      <c r="G1901" s="19" t="s">
        <v>141</v>
      </c>
      <c r="H1901" s="19"/>
      <c r="I1901" s="19" t="s">
        <v>5706</v>
      </c>
      <c r="J1901" s="20" t="s">
        <v>5707</v>
      </c>
      <c r="K1901" s="20" t="s">
        <v>5708</v>
      </c>
      <c r="L1901" s="20" t="s">
        <v>5642</v>
      </c>
      <c r="M1901" s="38">
        <v>2.0729744139999999</v>
      </c>
      <c r="N1901" s="38">
        <v>0.83528784599999994</v>
      </c>
      <c r="O1901" s="16">
        <v>18.760000000000002</v>
      </c>
      <c r="P1901" s="16">
        <v>15.67</v>
      </c>
      <c r="Q1901" s="16">
        <v>38.889000000000003</v>
      </c>
      <c r="R1901" s="19" t="s">
        <v>9423</v>
      </c>
      <c r="S1901" s="19" t="s">
        <v>10634</v>
      </c>
    </row>
    <row r="1902" spans="1:19">
      <c r="A1902" s="19" t="s">
        <v>10902</v>
      </c>
      <c r="B1902" s="19" t="s">
        <v>10905</v>
      </c>
      <c r="C1902" s="3" t="s">
        <v>17020</v>
      </c>
      <c r="D1902" s="3" t="s">
        <v>12625</v>
      </c>
      <c r="E1902" s="25" t="s">
        <v>5641</v>
      </c>
      <c r="F1902" s="20" t="s">
        <v>141</v>
      </c>
      <c r="G1902" s="19" t="s">
        <v>141</v>
      </c>
      <c r="H1902" s="19" t="s">
        <v>5640</v>
      </c>
      <c r="I1902" s="19" t="s">
        <v>5640</v>
      </c>
      <c r="J1902" s="20" t="s">
        <v>5634</v>
      </c>
      <c r="K1902" s="20" t="s">
        <v>5635</v>
      </c>
      <c r="L1902" s="20" t="s">
        <v>5642</v>
      </c>
      <c r="M1902" s="38">
        <v>2.0767953729999999</v>
      </c>
      <c r="N1902" s="38">
        <v>0.83826915899999999</v>
      </c>
      <c r="O1902" s="16">
        <v>18.672999999999998</v>
      </c>
      <c r="P1902" s="16">
        <v>15.653</v>
      </c>
      <c r="Q1902" s="16">
        <v>38.78</v>
      </c>
      <c r="R1902" s="19" t="s">
        <v>9360</v>
      </c>
      <c r="S1902" s="136" t="s">
        <v>9361</v>
      </c>
    </row>
    <row r="1903" spans="1:19">
      <c r="A1903" s="19" t="s">
        <v>10902</v>
      </c>
      <c r="B1903" s="19" t="s">
        <v>10905</v>
      </c>
      <c r="C1903" s="19" t="s">
        <v>17020</v>
      </c>
      <c r="D1903" s="25" t="s">
        <v>14969</v>
      </c>
      <c r="E1903" s="25">
        <v>85</v>
      </c>
      <c r="F1903" s="47" t="s">
        <v>1280</v>
      </c>
      <c r="G1903" s="19" t="s">
        <v>1281</v>
      </c>
      <c r="H1903" s="19"/>
      <c r="I1903" s="19" t="s">
        <v>1674</v>
      </c>
      <c r="J1903" s="20" t="s">
        <v>1675</v>
      </c>
      <c r="K1903" s="20" t="s">
        <v>1676</v>
      </c>
      <c r="L1903" s="20" t="s">
        <v>1677</v>
      </c>
      <c r="M1903" s="38">
        <v>2.1074000000000002</v>
      </c>
      <c r="N1903" s="38">
        <v>0.85829999999999995</v>
      </c>
      <c r="O1903" s="16">
        <v>18.178000000000001</v>
      </c>
      <c r="P1903" s="16">
        <v>15.603</v>
      </c>
      <c r="Q1903" s="16">
        <v>38.31</v>
      </c>
      <c r="R1903" s="19" t="s">
        <v>9488</v>
      </c>
      <c r="S1903" s="19" t="s">
        <v>9490</v>
      </c>
    </row>
    <row r="1904" spans="1:19">
      <c r="A1904" s="19" t="s">
        <v>10903</v>
      </c>
      <c r="B1904" s="19" t="s">
        <v>10905</v>
      </c>
      <c r="C1904" s="19" t="s">
        <v>17020</v>
      </c>
      <c r="D1904" s="25" t="s">
        <v>6</v>
      </c>
      <c r="E1904" s="25" t="s">
        <v>1855</v>
      </c>
      <c r="F1904" s="20" t="s">
        <v>1852</v>
      </c>
      <c r="G1904" s="19" t="s">
        <v>1856</v>
      </c>
      <c r="H1904" s="19"/>
      <c r="I1904" s="19" t="s">
        <v>1857</v>
      </c>
      <c r="J1904" s="20" t="s">
        <v>1858</v>
      </c>
      <c r="K1904" s="20" t="s">
        <v>1859</v>
      </c>
      <c r="L1904" s="20" t="s">
        <v>1860</v>
      </c>
      <c r="M1904" s="38">
        <v>2.0823</v>
      </c>
      <c r="N1904" s="38">
        <v>0.84419999999999995</v>
      </c>
      <c r="O1904" s="16">
        <v>18.521948510000001</v>
      </c>
      <c r="P1904" s="16">
        <v>15.63622893</v>
      </c>
      <c r="Q1904" s="16">
        <v>38.568253380000002</v>
      </c>
      <c r="R1904" s="19" t="s">
        <v>9412</v>
      </c>
      <c r="S1904" s="19" t="s">
        <v>9497</v>
      </c>
    </row>
    <row r="1905" spans="1:19">
      <c r="A1905" s="19" t="s">
        <v>10903</v>
      </c>
      <c r="B1905" s="19" t="s">
        <v>10905</v>
      </c>
      <c r="C1905" s="19" t="s">
        <v>17020</v>
      </c>
      <c r="D1905" s="25" t="s">
        <v>6</v>
      </c>
      <c r="E1905" s="25" t="s">
        <v>1863</v>
      </c>
      <c r="F1905" s="20" t="s">
        <v>1852</v>
      </c>
      <c r="G1905" s="19" t="s">
        <v>1856</v>
      </c>
      <c r="H1905" s="19"/>
      <c r="I1905" s="19" t="s">
        <v>1857</v>
      </c>
      <c r="J1905" s="20" t="s">
        <v>1858</v>
      </c>
      <c r="K1905" s="20" t="s">
        <v>1859</v>
      </c>
      <c r="L1905" s="20" t="s">
        <v>1860</v>
      </c>
      <c r="M1905" s="38">
        <v>2.0829</v>
      </c>
      <c r="N1905" s="38">
        <v>0.84409999999999996</v>
      </c>
      <c r="O1905" s="16">
        <v>18.518518520000001</v>
      </c>
      <c r="P1905" s="16">
        <v>15.63148148</v>
      </c>
      <c r="Q1905" s="16">
        <v>38.57222222</v>
      </c>
      <c r="R1905" s="19" t="s">
        <v>9412</v>
      </c>
      <c r="S1905" s="19" t="s">
        <v>9497</v>
      </c>
    </row>
    <row r="1906" spans="1:19">
      <c r="A1906" s="19" t="s">
        <v>10903</v>
      </c>
      <c r="B1906" s="19" t="s">
        <v>10905</v>
      </c>
      <c r="C1906" s="19" t="s">
        <v>17020</v>
      </c>
      <c r="D1906" s="25" t="s">
        <v>6</v>
      </c>
      <c r="E1906" s="25" t="s">
        <v>1864</v>
      </c>
      <c r="F1906" s="20" t="s">
        <v>1852</v>
      </c>
      <c r="G1906" s="19" t="s">
        <v>1856</v>
      </c>
      <c r="H1906" s="19"/>
      <c r="I1906" s="19" t="s">
        <v>1857</v>
      </c>
      <c r="J1906" s="20" t="s">
        <v>1858</v>
      </c>
      <c r="K1906" s="20" t="s">
        <v>1859</v>
      </c>
      <c r="L1906" s="20" t="s">
        <v>1860</v>
      </c>
      <c r="M1906" s="38">
        <v>2.0830000000000002</v>
      </c>
      <c r="N1906" s="38">
        <v>0.84419999999999995</v>
      </c>
      <c r="O1906" s="16">
        <v>18.518518520000001</v>
      </c>
      <c r="P1906" s="16">
        <v>15.633333329999999</v>
      </c>
      <c r="Q1906" s="16">
        <v>38.574074070000002</v>
      </c>
      <c r="R1906" s="19" t="s">
        <v>9412</v>
      </c>
      <c r="S1906" s="19" t="s">
        <v>9497</v>
      </c>
    </row>
    <row r="1907" spans="1:19">
      <c r="A1907" s="19" t="s">
        <v>10903</v>
      </c>
      <c r="B1907" s="19" t="s">
        <v>10905</v>
      </c>
      <c r="C1907" s="19" t="s">
        <v>17020</v>
      </c>
      <c r="D1907" s="25" t="s">
        <v>6</v>
      </c>
      <c r="E1907" s="25" t="s">
        <v>1866</v>
      </c>
      <c r="F1907" s="20" t="s">
        <v>1852</v>
      </c>
      <c r="G1907" s="19" t="s">
        <v>1856</v>
      </c>
      <c r="H1907" s="19"/>
      <c r="I1907" s="19" t="s">
        <v>1857</v>
      </c>
      <c r="J1907" s="20" t="s">
        <v>1858</v>
      </c>
      <c r="K1907" s="20" t="s">
        <v>1859</v>
      </c>
      <c r="L1907" s="20" t="s">
        <v>1860</v>
      </c>
      <c r="M1907" s="38">
        <v>2.0836000000000001</v>
      </c>
      <c r="N1907" s="38">
        <v>0.84450000000000003</v>
      </c>
      <c r="O1907" s="16">
        <v>18.518518520000001</v>
      </c>
      <c r="P1907" s="16">
        <v>15.63888889</v>
      </c>
      <c r="Q1907" s="16">
        <v>38.585185189999997</v>
      </c>
      <c r="R1907" s="19" t="s">
        <v>9412</v>
      </c>
      <c r="S1907" s="19" t="s">
        <v>9497</v>
      </c>
    </row>
    <row r="1908" spans="1:19">
      <c r="A1908" s="19" t="s">
        <v>10903</v>
      </c>
      <c r="B1908" s="19" t="s">
        <v>10905</v>
      </c>
      <c r="C1908" s="19" t="s">
        <v>17020</v>
      </c>
      <c r="D1908" s="25" t="s">
        <v>6</v>
      </c>
      <c r="E1908" s="25" t="s">
        <v>1865</v>
      </c>
      <c r="F1908" s="20" t="s">
        <v>1852</v>
      </c>
      <c r="G1908" s="19" t="s">
        <v>1856</v>
      </c>
      <c r="H1908" s="19"/>
      <c r="I1908" s="19" t="s">
        <v>1857</v>
      </c>
      <c r="J1908" s="20" t="s">
        <v>1858</v>
      </c>
      <c r="K1908" s="20" t="s">
        <v>1859</v>
      </c>
      <c r="L1908" s="20" t="s">
        <v>1860</v>
      </c>
      <c r="M1908" s="38">
        <v>2.0836000000000001</v>
      </c>
      <c r="N1908" s="38">
        <v>0.84440000000000004</v>
      </c>
      <c r="O1908" s="16">
        <v>18.525379770000001</v>
      </c>
      <c r="P1908" s="16">
        <v>15.642830679999999</v>
      </c>
      <c r="Q1908" s="16">
        <v>38.59948129</v>
      </c>
      <c r="R1908" s="19" t="s">
        <v>9412</v>
      </c>
      <c r="S1908" s="19" t="s">
        <v>9497</v>
      </c>
    </row>
    <row r="1909" spans="1:19">
      <c r="A1909" s="51" t="s">
        <v>10903</v>
      </c>
      <c r="B1909" s="19" t="s">
        <v>10905</v>
      </c>
      <c r="C1909" s="19" t="s">
        <v>17020</v>
      </c>
      <c r="D1909" s="25" t="s">
        <v>14633</v>
      </c>
      <c r="E1909" s="25" t="s">
        <v>2309</v>
      </c>
      <c r="F1909" s="20" t="s">
        <v>2209</v>
      </c>
      <c r="G1909" s="19" t="s">
        <v>2209</v>
      </c>
      <c r="H1909" s="19"/>
      <c r="I1909" s="19" t="s">
        <v>2304</v>
      </c>
      <c r="J1909" s="20" t="s">
        <v>2305</v>
      </c>
      <c r="K1909" s="20" t="s">
        <v>2306</v>
      </c>
      <c r="L1909" s="20" t="s">
        <v>1860</v>
      </c>
      <c r="M1909" s="38">
        <v>2.0779999999999998</v>
      </c>
      <c r="N1909" s="38">
        <v>0.84399999999999997</v>
      </c>
      <c r="O1909" s="16">
        <v>18.434999999999999</v>
      </c>
      <c r="P1909" s="16">
        <v>15.506</v>
      </c>
      <c r="Q1909" s="16">
        <v>38.305999999999997</v>
      </c>
      <c r="R1909" s="19" t="s">
        <v>9411</v>
      </c>
      <c r="S1909" s="19" t="s">
        <v>9496</v>
      </c>
    </row>
    <row r="1910" spans="1:19">
      <c r="A1910" s="19" t="s">
        <v>10903</v>
      </c>
      <c r="B1910" s="19" t="s">
        <v>10905</v>
      </c>
      <c r="C1910" s="19" t="s">
        <v>17020</v>
      </c>
      <c r="D1910" s="25" t="s">
        <v>8726</v>
      </c>
      <c r="E1910" s="25" t="s">
        <v>2326</v>
      </c>
      <c r="F1910" s="20" t="s">
        <v>2209</v>
      </c>
      <c r="G1910" s="19" t="s">
        <v>2209</v>
      </c>
      <c r="H1910" s="19"/>
      <c r="I1910" s="19" t="s">
        <v>2312</v>
      </c>
      <c r="J1910" s="20" t="s">
        <v>2313</v>
      </c>
      <c r="K1910" s="20" t="s">
        <v>2314</v>
      </c>
      <c r="L1910" s="20" t="s">
        <v>1860</v>
      </c>
      <c r="M1910" s="38">
        <v>0.67230000000000001</v>
      </c>
      <c r="N1910" s="38">
        <v>0.30890000000000001</v>
      </c>
      <c r="O1910" s="16">
        <v>57.155999999999999</v>
      </c>
      <c r="P1910" s="16">
        <v>17.655000000000001</v>
      </c>
      <c r="Q1910" s="16">
        <v>38.424999999999997</v>
      </c>
      <c r="R1910" s="19" t="s">
        <v>9411</v>
      </c>
      <c r="S1910" s="19" t="s">
        <v>9496</v>
      </c>
    </row>
    <row r="1911" spans="1:19">
      <c r="A1911" s="19" t="s">
        <v>10903</v>
      </c>
      <c r="B1911" s="19" t="s">
        <v>10905</v>
      </c>
      <c r="C1911" s="19" t="s">
        <v>17020</v>
      </c>
      <c r="D1911" s="20" t="s">
        <v>1860</v>
      </c>
      <c r="E1911" s="25" t="s">
        <v>2327</v>
      </c>
      <c r="F1911" s="20" t="s">
        <v>2209</v>
      </c>
      <c r="G1911" s="19" t="s">
        <v>2209</v>
      </c>
      <c r="H1911" s="19"/>
      <c r="I1911" s="19" t="s">
        <v>2312</v>
      </c>
      <c r="J1911" s="20" t="s">
        <v>2313</v>
      </c>
      <c r="K1911" s="20" t="s">
        <v>2314</v>
      </c>
      <c r="L1911" s="20" t="s">
        <v>1860</v>
      </c>
      <c r="M1911" s="38">
        <v>1.0507</v>
      </c>
      <c r="N1911" s="38">
        <v>0.45250000000000001</v>
      </c>
      <c r="O1911" s="16">
        <v>36.634999999999998</v>
      </c>
      <c r="P1911" s="16">
        <v>16.577999999999999</v>
      </c>
      <c r="Q1911" s="16">
        <v>38.493000000000002</v>
      </c>
      <c r="R1911" s="19" t="s">
        <v>9411</v>
      </c>
      <c r="S1911" s="19" t="s">
        <v>9496</v>
      </c>
    </row>
    <row r="1912" spans="1:19">
      <c r="A1912" s="19" t="s">
        <v>10903</v>
      </c>
      <c r="B1912" s="19" t="s">
        <v>10905</v>
      </c>
      <c r="C1912" s="19" t="s">
        <v>17020</v>
      </c>
      <c r="D1912" s="20" t="s">
        <v>1860</v>
      </c>
      <c r="E1912" s="25" t="s">
        <v>2328</v>
      </c>
      <c r="F1912" s="20" t="s">
        <v>2209</v>
      </c>
      <c r="G1912" s="19" t="s">
        <v>2209</v>
      </c>
      <c r="H1912" s="19"/>
      <c r="I1912" s="19" t="s">
        <v>2312</v>
      </c>
      <c r="J1912" s="20" t="s">
        <v>2313</v>
      </c>
      <c r="K1912" s="20" t="s">
        <v>2314</v>
      </c>
      <c r="L1912" s="20" t="s">
        <v>1860</v>
      </c>
      <c r="M1912" s="38">
        <v>1.5448</v>
      </c>
      <c r="N1912" s="38">
        <v>0.63460000000000005</v>
      </c>
      <c r="O1912" s="16">
        <v>25.206</v>
      </c>
      <c r="P1912" s="16">
        <v>15.996</v>
      </c>
      <c r="Q1912" s="16">
        <v>38.936999999999998</v>
      </c>
      <c r="R1912" s="19" t="s">
        <v>9411</v>
      </c>
      <c r="S1912" s="19" t="s">
        <v>9496</v>
      </c>
    </row>
    <row r="1913" spans="1:19">
      <c r="A1913" s="19" t="s">
        <v>10903</v>
      </c>
      <c r="B1913" s="19" t="s">
        <v>10905</v>
      </c>
      <c r="C1913" s="19" t="s">
        <v>17020</v>
      </c>
      <c r="D1913" s="20" t="s">
        <v>1860</v>
      </c>
      <c r="E1913" s="25" t="s">
        <v>2329</v>
      </c>
      <c r="F1913" s="20" t="s">
        <v>2209</v>
      </c>
      <c r="G1913" s="19" t="s">
        <v>2209</v>
      </c>
      <c r="H1913" s="19"/>
      <c r="I1913" s="19" t="s">
        <v>2312</v>
      </c>
      <c r="J1913" s="20" t="s">
        <v>2313</v>
      </c>
      <c r="K1913" s="20" t="s">
        <v>2314</v>
      </c>
      <c r="L1913" s="20" t="s">
        <v>1860</v>
      </c>
      <c r="M1913" s="38">
        <v>1.5461</v>
      </c>
      <c r="N1913" s="38">
        <v>0.60670000000000002</v>
      </c>
      <c r="O1913" s="16">
        <v>26.372</v>
      </c>
      <c r="P1913" s="16">
        <v>15.999000000000001</v>
      </c>
      <c r="Q1913" s="16">
        <v>40.774000000000001</v>
      </c>
      <c r="R1913" s="19" t="s">
        <v>9411</v>
      </c>
      <c r="S1913" s="19" t="s">
        <v>9496</v>
      </c>
    </row>
    <row r="1914" spans="1:19">
      <c r="A1914" s="19" t="s">
        <v>10903</v>
      </c>
      <c r="B1914" s="19" t="s">
        <v>10905</v>
      </c>
      <c r="C1914" s="19" t="s">
        <v>17020</v>
      </c>
      <c r="D1914" s="20" t="s">
        <v>1860</v>
      </c>
      <c r="E1914" s="25" t="s">
        <v>2311</v>
      </c>
      <c r="F1914" s="20" t="s">
        <v>2209</v>
      </c>
      <c r="G1914" s="19" t="s">
        <v>2209</v>
      </c>
      <c r="H1914" s="19"/>
      <c r="I1914" s="19" t="s">
        <v>2312</v>
      </c>
      <c r="J1914" s="20" t="s">
        <v>2313</v>
      </c>
      <c r="K1914" s="20" t="s">
        <v>2314</v>
      </c>
      <c r="L1914" s="20" t="s">
        <v>1860</v>
      </c>
      <c r="M1914" s="38">
        <v>1.8239000000000001</v>
      </c>
      <c r="N1914" s="38">
        <v>0.74829999999999997</v>
      </c>
      <c r="O1914" s="16">
        <v>21.059000000000001</v>
      </c>
      <c r="P1914" s="16">
        <v>15.757999999999999</v>
      </c>
      <c r="Q1914" s="16">
        <v>38.409999999999997</v>
      </c>
      <c r="R1914" s="19" t="s">
        <v>9411</v>
      </c>
      <c r="S1914" s="19" t="s">
        <v>9496</v>
      </c>
    </row>
    <row r="1915" spans="1:19">
      <c r="A1915" s="19" t="s">
        <v>10903</v>
      </c>
      <c r="B1915" s="19" t="s">
        <v>10905</v>
      </c>
      <c r="C1915" s="19" t="s">
        <v>17020</v>
      </c>
      <c r="D1915" s="20" t="s">
        <v>1860</v>
      </c>
      <c r="E1915" s="25" t="s">
        <v>2315</v>
      </c>
      <c r="F1915" s="20" t="s">
        <v>2209</v>
      </c>
      <c r="G1915" s="19" t="s">
        <v>2209</v>
      </c>
      <c r="H1915" s="19"/>
      <c r="I1915" s="19" t="s">
        <v>2312</v>
      </c>
      <c r="J1915" s="20" t="s">
        <v>2313</v>
      </c>
      <c r="K1915" s="20" t="s">
        <v>2314</v>
      </c>
      <c r="L1915" s="20" t="s">
        <v>1860</v>
      </c>
      <c r="M1915" s="38">
        <v>1.8599000000000001</v>
      </c>
      <c r="N1915" s="38">
        <v>0.75149999999999995</v>
      </c>
      <c r="O1915" s="16">
        <v>20.99</v>
      </c>
      <c r="P1915" s="16">
        <v>15.773999999999999</v>
      </c>
      <c r="Q1915" s="16">
        <v>39.039000000000001</v>
      </c>
      <c r="R1915" s="19" t="s">
        <v>9411</v>
      </c>
      <c r="S1915" s="19" t="s">
        <v>9496</v>
      </c>
    </row>
    <row r="1916" spans="1:19">
      <c r="A1916" s="19" t="s">
        <v>10903</v>
      </c>
      <c r="B1916" s="19" t="s">
        <v>10905</v>
      </c>
      <c r="C1916" s="19" t="s">
        <v>17020</v>
      </c>
      <c r="D1916" s="20" t="s">
        <v>1860</v>
      </c>
      <c r="E1916" s="25" t="s">
        <v>2317</v>
      </c>
      <c r="F1916" s="20" t="s">
        <v>2209</v>
      </c>
      <c r="G1916" s="19" t="s">
        <v>2209</v>
      </c>
      <c r="H1916" s="19"/>
      <c r="I1916" s="19" t="s">
        <v>2312</v>
      </c>
      <c r="J1916" s="20" t="s">
        <v>2313</v>
      </c>
      <c r="K1916" s="20" t="s">
        <v>2314</v>
      </c>
      <c r="L1916" s="20" t="s">
        <v>1860</v>
      </c>
      <c r="M1916" s="38">
        <v>1.8846000000000001</v>
      </c>
      <c r="N1916" s="38">
        <v>0.76649999999999996</v>
      </c>
      <c r="O1916" s="16">
        <v>20.611999999999998</v>
      </c>
      <c r="P1916" s="16">
        <v>15.8</v>
      </c>
      <c r="Q1916" s="16">
        <v>38.844000000000001</v>
      </c>
      <c r="R1916" s="19" t="s">
        <v>9411</v>
      </c>
      <c r="S1916" s="19" t="s">
        <v>9496</v>
      </c>
    </row>
    <row r="1917" spans="1:19">
      <c r="A1917" s="19" t="s">
        <v>10903</v>
      </c>
      <c r="B1917" s="19" t="s">
        <v>10905</v>
      </c>
      <c r="C1917" s="19" t="s">
        <v>17020</v>
      </c>
      <c r="D1917" s="20" t="s">
        <v>1860</v>
      </c>
      <c r="E1917" s="25" t="s">
        <v>2318</v>
      </c>
      <c r="F1917" s="20" t="s">
        <v>2209</v>
      </c>
      <c r="G1917" s="19" t="s">
        <v>2209</v>
      </c>
      <c r="H1917" s="19"/>
      <c r="I1917" s="19" t="s">
        <v>2312</v>
      </c>
      <c r="J1917" s="20" t="s">
        <v>2313</v>
      </c>
      <c r="K1917" s="20" t="s">
        <v>2314</v>
      </c>
      <c r="L1917" s="20" t="s">
        <v>1860</v>
      </c>
      <c r="M1917" s="38">
        <v>1.9339</v>
      </c>
      <c r="N1917" s="38">
        <v>0.78459999999999996</v>
      </c>
      <c r="O1917" s="16">
        <v>20.013000000000002</v>
      </c>
      <c r="P1917" s="16">
        <v>15.701000000000001</v>
      </c>
      <c r="Q1917" s="16">
        <v>38.703000000000003</v>
      </c>
      <c r="R1917" s="19" t="s">
        <v>9411</v>
      </c>
      <c r="S1917" s="19" t="s">
        <v>9496</v>
      </c>
    </row>
    <row r="1918" spans="1:19">
      <c r="A1918" s="19" t="s">
        <v>10903</v>
      </c>
      <c r="B1918" s="19" t="s">
        <v>10905</v>
      </c>
      <c r="C1918" s="19" t="s">
        <v>17020</v>
      </c>
      <c r="D1918" s="20" t="s">
        <v>1860</v>
      </c>
      <c r="E1918" s="25" t="s">
        <v>2320</v>
      </c>
      <c r="F1918" s="20" t="s">
        <v>2209</v>
      </c>
      <c r="G1918" s="19" t="s">
        <v>2209</v>
      </c>
      <c r="H1918" s="19"/>
      <c r="I1918" s="19" t="s">
        <v>2312</v>
      </c>
      <c r="J1918" s="20" t="s">
        <v>2313</v>
      </c>
      <c r="K1918" s="20" t="s">
        <v>2314</v>
      </c>
      <c r="L1918" s="20" t="s">
        <v>1860</v>
      </c>
      <c r="M1918" s="38">
        <v>1.9548000000000001</v>
      </c>
      <c r="N1918" s="38">
        <v>0.7974</v>
      </c>
      <c r="O1918" s="16">
        <v>19.669</v>
      </c>
      <c r="P1918" s="16">
        <v>15.683999999999999</v>
      </c>
      <c r="Q1918" s="16">
        <v>38.447000000000003</v>
      </c>
      <c r="R1918" s="19" t="s">
        <v>9411</v>
      </c>
      <c r="S1918" s="19" t="s">
        <v>9496</v>
      </c>
    </row>
    <row r="1919" spans="1:19">
      <c r="A1919" s="19" t="s">
        <v>10903</v>
      </c>
      <c r="B1919" s="19" t="s">
        <v>10905</v>
      </c>
      <c r="C1919" s="19" t="s">
        <v>17020</v>
      </c>
      <c r="D1919" s="20" t="s">
        <v>1860</v>
      </c>
      <c r="E1919" s="25" t="s">
        <v>2321</v>
      </c>
      <c r="F1919" s="20" t="s">
        <v>2209</v>
      </c>
      <c r="G1919" s="19" t="s">
        <v>2209</v>
      </c>
      <c r="H1919" s="19"/>
      <c r="I1919" s="19" t="s">
        <v>2312</v>
      </c>
      <c r="J1919" s="20" t="s">
        <v>2313</v>
      </c>
      <c r="K1919" s="20" t="s">
        <v>2314</v>
      </c>
      <c r="L1919" s="20" t="s">
        <v>1860</v>
      </c>
      <c r="M1919" s="38">
        <v>1.9935</v>
      </c>
      <c r="N1919" s="38">
        <v>0.81189999999999996</v>
      </c>
      <c r="O1919" s="16">
        <v>19.302</v>
      </c>
      <c r="P1919" s="16">
        <v>15.672000000000001</v>
      </c>
      <c r="Q1919" s="16">
        <v>38.476999999999997</v>
      </c>
      <c r="R1919" s="19" t="s">
        <v>9411</v>
      </c>
      <c r="S1919" s="19" t="s">
        <v>9496</v>
      </c>
    </row>
    <row r="1920" spans="1:19">
      <c r="A1920" s="19" t="s">
        <v>10903</v>
      </c>
      <c r="B1920" s="19" t="s">
        <v>10905</v>
      </c>
      <c r="C1920" s="19" t="s">
        <v>17020</v>
      </c>
      <c r="D1920" s="20" t="s">
        <v>1860</v>
      </c>
      <c r="E1920" s="25" t="s">
        <v>2319</v>
      </c>
      <c r="F1920" s="20" t="s">
        <v>2209</v>
      </c>
      <c r="G1920" s="19" t="s">
        <v>2209</v>
      </c>
      <c r="H1920" s="19"/>
      <c r="I1920" s="19" t="s">
        <v>2312</v>
      </c>
      <c r="J1920" s="20" t="s">
        <v>2313</v>
      </c>
      <c r="K1920" s="20" t="s">
        <v>2314</v>
      </c>
      <c r="L1920" s="20" t="s">
        <v>1860</v>
      </c>
      <c r="M1920" s="38">
        <v>1.9535</v>
      </c>
      <c r="N1920" s="38">
        <v>0.78010000000000002</v>
      </c>
      <c r="O1920" s="16">
        <v>20.117999999999999</v>
      </c>
      <c r="P1920" s="16">
        <v>15.693</v>
      </c>
      <c r="Q1920" s="16">
        <v>39.299999999999997</v>
      </c>
      <c r="R1920" s="19" t="s">
        <v>9411</v>
      </c>
      <c r="S1920" s="19" t="s">
        <v>9496</v>
      </c>
    </row>
    <row r="1921" spans="1:19">
      <c r="A1921" s="19" t="s">
        <v>10903</v>
      </c>
      <c r="B1921" s="19" t="s">
        <v>10905</v>
      </c>
      <c r="C1921" s="19" t="s">
        <v>17020</v>
      </c>
      <c r="D1921" s="20" t="s">
        <v>1860</v>
      </c>
      <c r="E1921" s="25" t="s">
        <v>2322</v>
      </c>
      <c r="F1921" s="20" t="s">
        <v>2209</v>
      </c>
      <c r="G1921" s="19" t="s">
        <v>2209</v>
      </c>
      <c r="H1921" s="19"/>
      <c r="I1921" s="19" t="s">
        <v>2312</v>
      </c>
      <c r="J1921" s="20" t="s">
        <v>2313</v>
      </c>
      <c r="K1921" s="20" t="s">
        <v>2314</v>
      </c>
      <c r="L1921" s="20" t="s">
        <v>1860</v>
      </c>
      <c r="M1921" s="38">
        <v>2.0373999999999999</v>
      </c>
      <c r="N1921" s="38">
        <v>0.83189999999999997</v>
      </c>
      <c r="O1921" s="16">
        <v>18.78</v>
      </c>
      <c r="P1921" s="16">
        <v>15.622</v>
      </c>
      <c r="Q1921" s="16">
        <v>38.261000000000003</v>
      </c>
      <c r="R1921" s="19" t="s">
        <v>9411</v>
      </c>
      <c r="S1921" s="19" t="s">
        <v>9496</v>
      </c>
    </row>
    <row r="1922" spans="1:19">
      <c r="A1922" s="19" t="s">
        <v>10903</v>
      </c>
      <c r="B1922" s="19" t="s">
        <v>10905</v>
      </c>
      <c r="C1922" s="19" t="s">
        <v>17020</v>
      </c>
      <c r="D1922" s="20" t="s">
        <v>1860</v>
      </c>
      <c r="E1922" s="25" t="s">
        <v>2324</v>
      </c>
      <c r="F1922" s="20" t="s">
        <v>2209</v>
      </c>
      <c r="G1922" s="19" t="s">
        <v>2209</v>
      </c>
      <c r="H1922" s="19"/>
      <c r="I1922" s="19" t="s">
        <v>2312</v>
      </c>
      <c r="J1922" s="20" t="s">
        <v>2313</v>
      </c>
      <c r="K1922" s="20" t="s">
        <v>2314</v>
      </c>
      <c r="L1922" s="20" t="s">
        <v>1860</v>
      </c>
      <c r="M1922" s="38">
        <v>2.0466000000000002</v>
      </c>
      <c r="N1922" s="38">
        <v>0.83720000000000006</v>
      </c>
      <c r="O1922" s="16">
        <v>18.66</v>
      </c>
      <c r="P1922" s="16">
        <v>15.622999999999999</v>
      </c>
      <c r="Q1922" s="16">
        <v>38.19</v>
      </c>
      <c r="R1922" s="19" t="s">
        <v>9411</v>
      </c>
      <c r="S1922" s="19" t="s">
        <v>9496</v>
      </c>
    </row>
    <row r="1923" spans="1:19">
      <c r="A1923" s="19" t="s">
        <v>10903</v>
      </c>
      <c r="B1923" s="19" t="s">
        <v>10905</v>
      </c>
      <c r="C1923" s="19" t="s">
        <v>17020</v>
      </c>
      <c r="D1923" s="20" t="s">
        <v>1860</v>
      </c>
      <c r="E1923" s="25" t="s">
        <v>2323</v>
      </c>
      <c r="F1923" s="20" t="s">
        <v>2209</v>
      </c>
      <c r="G1923" s="19" t="s">
        <v>2209</v>
      </c>
      <c r="H1923" s="19"/>
      <c r="I1923" s="19" t="s">
        <v>2312</v>
      </c>
      <c r="J1923" s="20" t="s">
        <v>2313</v>
      </c>
      <c r="K1923" s="20" t="s">
        <v>2314</v>
      </c>
      <c r="L1923" s="20" t="s">
        <v>1860</v>
      </c>
      <c r="M1923" s="38">
        <v>2.0409000000000002</v>
      </c>
      <c r="N1923" s="38">
        <v>0.8327</v>
      </c>
      <c r="O1923" s="16">
        <v>18.789000000000001</v>
      </c>
      <c r="P1923" s="16">
        <v>15.646000000000001</v>
      </c>
      <c r="Q1923" s="16">
        <v>38.344999999999999</v>
      </c>
      <c r="R1923" s="19" t="s">
        <v>9411</v>
      </c>
      <c r="S1923" s="19" t="s">
        <v>9496</v>
      </c>
    </row>
    <row r="1924" spans="1:19">
      <c r="A1924" s="19" t="s">
        <v>10903</v>
      </c>
      <c r="B1924" s="19" t="s">
        <v>10905</v>
      </c>
      <c r="C1924" s="19" t="s">
        <v>17020</v>
      </c>
      <c r="D1924" s="20" t="s">
        <v>1860</v>
      </c>
      <c r="E1924" s="25" t="s">
        <v>2325</v>
      </c>
      <c r="F1924" s="20" t="s">
        <v>2209</v>
      </c>
      <c r="G1924" s="19" t="s">
        <v>2209</v>
      </c>
      <c r="H1924" s="19"/>
      <c r="I1924" s="19" t="s">
        <v>2312</v>
      </c>
      <c r="J1924" s="20" t="s">
        <v>2313</v>
      </c>
      <c r="K1924" s="20" t="s">
        <v>2314</v>
      </c>
      <c r="L1924" s="20" t="s">
        <v>1860</v>
      </c>
      <c r="M1924" s="38">
        <v>2.0493000000000001</v>
      </c>
      <c r="N1924" s="38">
        <v>0.83879999999999999</v>
      </c>
      <c r="O1924" s="16">
        <v>18.66</v>
      </c>
      <c r="P1924" s="16">
        <v>15.651999999999999</v>
      </c>
      <c r="Q1924" s="16">
        <v>38.238999999999997</v>
      </c>
      <c r="R1924" s="19" t="s">
        <v>9411</v>
      </c>
      <c r="S1924" s="19" t="s">
        <v>9496</v>
      </c>
    </row>
    <row r="1925" spans="1:19">
      <c r="A1925" s="19" t="s">
        <v>10903</v>
      </c>
      <c r="B1925" s="19" t="s">
        <v>10905</v>
      </c>
      <c r="C1925" s="19" t="s">
        <v>17020</v>
      </c>
      <c r="D1925" s="20" t="s">
        <v>1860</v>
      </c>
      <c r="E1925" s="25" t="s">
        <v>2073</v>
      </c>
      <c r="F1925" s="20" t="s">
        <v>1852</v>
      </c>
      <c r="G1925" s="19" t="s">
        <v>2033</v>
      </c>
      <c r="H1925" s="20" t="s">
        <v>2031</v>
      </c>
      <c r="I1925" s="19" t="s">
        <v>2067</v>
      </c>
      <c r="J1925" s="20" t="s">
        <v>2068</v>
      </c>
      <c r="K1925" s="20" t="s">
        <v>2069</v>
      </c>
      <c r="L1925" s="20" t="s">
        <v>1860</v>
      </c>
      <c r="M1925" s="38">
        <v>1.9451000000000001</v>
      </c>
      <c r="N1925" s="38">
        <v>0.79279999999999995</v>
      </c>
      <c r="O1925" s="16">
        <v>19.774569899999999</v>
      </c>
      <c r="P1925" s="16">
        <v>15.67727902</v>
      </c>
      <c r="Q1925" s="16">
        <v>38.463515919999999</v>
      </c>
      <c r="R1925" s="19" t="s">
        <v>9412</v>
      </c>
      <c r="S1925" s="19" t="s">
        <v>9497</v>
      </c>
    </row>
    <row r="1926" spans="1:19">
      <c r="A1926" s="19" t="s">
        <v>10904</v>
      </c>
      <c r="B1926" s="19" t="s">
        <v>10905</v>
      </c>
      <c r="C1926" s="19" t="s">
        <v>17020</v>
      </c>
      <c r="D1926" s="3" t="s">
        <v>12769</v>
      </c>
      <c r="E1926" s="25" t="s">
        <v>1946</v>
      </c>
      <c r="F1926" s="20" t="s">
        <v>1852</v>
      </c>
      <c r="G1926" s="19" t="s">
        <v>1899</v>
      </c>
      <c r="H1926" s="19"/>
      <c r="I1926" s="19" t="s">
        <v>1947</v>
      </c>
      <c r="J1926" s="20" t="s">
        <v>1948</v>
      </c>
      <c r="K1926" s="20" t="s">
        <v>1949</v>
      </c>
      <c r="L1926" s="20" t="s">
        <v>1860</v>
      </c>
      <c r="M1926" s="38">
        <v>2.0596000000000001</v>
      </c>
      <c r="N1926" s="38">
        <v>0.83609999999999995</v>
      </c>
      <c r="O1926" s="16">
        <v>18.63238308</v>
      </c>
      <c r="P1926" s="16">
        <v>15.57853549</v>
      </c>
      <c r="Q1926" s="16">
        <v>38.375256200000003</v>
      </c>
      <c r="R1926" s="19" t="s">
        <v>9412</v>
      </c>
      <c r="S1926" s="19" t="s">
        <v>9497</v>
      </c>
    </row>
    <row r="1927" spans="1:19">
      <c r="A1927" s="19" t="s">
        <v>10903</v>
      </c>
      <c r="B1927" s="19" t="s">
        <v>10905</v>
      </c>
      <c r="C1927" s="19" t="s">
        <v>17020</v>
      </c>
      <c r="D1927" s="16"/>
      <c r="E1927" s="25" t="s">
        <v>2066</v>
      </c>
      <c r="F1927" s="20" t="s">
        <v>1852</v>
      </c>
      <c r="G1927" s="19" t="s">
        <v>2033</v>
      </c>
      <c r="H1927" s="20" t="s">
        <v>2031</v>
      </c>
      <c r="I1927" s="19" t="s">
        <v>2067</v>
      </c>
      <c r="J1927" s="20" t="s">
        <v>2068</v>
      </c>
      <c r="K1927" s="20" t="s">
        <v>2069</v>
      </c>
      <c r="L1927" s="20" t="s">
        <v>1860</v>
      </c>
      <c r="M1927" s="38">
        <v>2.0605000000000002</v>
      </c>
      <c r="N1927" s="38">
        <v>0.83520000000000005</v>
      </c>
      <c r="O1927" s="16">
        <v>18.712574849999999</v>
      </c>
      <c r="P1927" s="16">
        <v>15.62874251</v>
      </c>
      <c r="Q1927" s="16">
        <v>38.557260479999997</v>
      </c>
      <c r="R1927" s="19" t="s">
        <v>9412</v>
      </c>
      <c r="S1927" s="19" t="s">
        <v>9497</v>
      </c>
    </row>
    <row r="1928" spans="1:19">
      <c r="A1928" s="19" t="s">
        <v>10902</v>
      </c>
      <c r="B1928" s="19" t="s">
        <v>10905</v>
      </c>
      <c r="C1928" s="19" t="s">
        <v>17020</v>
      </c>
      <c r="D1928" s="16"/>
      <c r="E1928" s="25" t="s">
        <v>2185</v>
      </c>
      <c r="F1928" s="20" t="s">
        <v>1852</v>
      </c>
      <c r="G1928" s="19" t="s">
        <v>2033</v>
      </c>
      <c r="H1928" s="20" t="s">
        <v>2031</v>
      </c>
      <c r="I1928" s="19" t="s">
        <v>2173</v>
      </c>
      <c r="J1928" s="20" t="s">
        <v>2174</v>
      </c>
      <c r="K1928" s="20" t="s">
        <v>2175</v>
      </c>
      <c r="L1928" s="20" t="s">
        <v>1860</v>
      </c>
      <c r="M1928" s="38">
        <v>2.0754000000000001</v>
      </c>
      <c r="N1928" s="38">
        <v>0.84209999999999996</v>
      </c>
      <c r="O1928" s="16">
        <v>18.535681189999998</v>
      </c>
      <c r="P1928" s="16">
        <v>15.608897130000001</v>
      </c>
      <c r="Q1928" s="16">
        <v>38.468952729999998</v>
      </c>
      <c r="R1928" s="19" t="s">
        <v>9412</v>
      </c>
      <c r="S1928" s="19" t="s">
        <v>9497</v>
      </c>
    </row>
    <row r="1929" spans="1:19">
      <c r="A1929" s="19" t="s">
        <v>10903</v>
      </c>
      <c r="B1929" s="19" t="s">
        <v>10905</v>
      </c>
      <c r="C1929" s="19" t="s">
        <v>17020</v>
      </c>
      <c r="D1929" s="25" t="s">
        <v>6</v>
      </c>
      <c r="E1929" s="25" t="s">
        <v>1861</v>
      </c>
      <c r="F1929" s="20" t="s">
        <v>1852</v>
      </c>
      <c r="G1929" s="19" t="s">
        <v>1856</v>
      </c>
      <c r="H1929" s="19"/>
      <c r="I1929" s="19" t="s">
        <v>1857</v>
      </c>
      <c r="J1929" s="20" t="s">
        <v>1858</v>
      </c>
      <c r="K1929" s="20" t="s">
        <v>1859</v>
      </c>
      <c r="L1929" s="20" t="s">
        <v>1862</v>
      </c>
      <c r="M1929" s="38">
        <v>2.0823999999999998</v>
      </c>
      <c r="N1929" s="38">
        <v>0.84409999999999996</v>
      </c>
      <c r="O1929" s="16">
        <v>18.50823617</v>
      </c>
      <c r="P1929" s="16">
        <v>15.62280215</v>
      </c>
      <c r="Q1929" s="16">
        <v>38.541550989999998</v>
      </c>
      <c r="R1929" s="19" t="s">
        <v>9412</v>
      </c>
      <c r="S1929" s="19" t="s">
        <v>9497</v>
      </c>
    </row>
    <row r="1930" spans="1:19">
      <c r="A1930" s="51" t="s">
        <v>10903</v>
      </c>
      <c r="B1930" s="19" t="s">
        <v>10905</v>
      </c>
      <c r="C1930" s="19" t="s">
        <v>17020</v>
      </c>
      <c r="D1930" s="25" t="s">
        <v>14648</v>
      </c>
      <c r="E1930" s="25" t="s">
        <v>1920</v>
      </c>
      <c r="F1930" s="20" t="s">
        <v>1852</v>
      </c>
      <c r="G1930" s="19" t="s">
        <v>1899</v>
      </c>
      <c r="H1930" s="19"/>
      <c r="I1930" s="19" t="s">
        <v>1926</v>
      </c>
      <c r="J1930" s="20" t="s">
        <v>1921</v>
      </c>
      <c r="K1930" s="20" t="s">
        <v>1922</v>
      </c>
      <c r="L1930" s="20" t="s">
        <v>1923</v>
      </c>
      <c r="M1930" s="38">
        <v>2.069</v>
      </c>
      <c r="N1930" s="38">
        <v>0.83709999999999996</v>
      </c>
      <c r="O1930" s="16">
        <v>18.712574849999999</v>
      </c>
      <c r="P1930" s="16">
        <v>15.66429641</v>
      </c>
      <c r="Q1930" s="16">
        <v>38.716317369999999</v>
      </c>
      <c r="R1930" s="19" t="s">
        <v>9412</v>
      </c>
      <c r="S1930" s="19" t="s">
        <v>9497</v>
      </c>
    </row>
    <row r="1931" spans="1:19">
      <c r="A1931" s="19" t="s">
        <v>10904</v>
      </c>
      <c r="B1931" s="19" t="s">
        <v>10905</v>
      </c>
      <c r="C1931" s="19" t="s">
        <v>17020</v>
      </c>
      <c r="D1931" s="3" t="s">
        <v>15806</v>
      </c>
      <c r="E1931" s="5" t="s">
        <v>12400</v>
      </c>
      <c r="F1931" s="59" t="s">
        <v>15877</v>
      </c>
      <c r="G1931" s="59" t="s">
        <v>4110</v>
      </c>
      <c r="H1931" s="59" t="s">
        <v>2</v>
      </c>
      <c r="I1931" s="59" t="s">
        <v>12401</v>
      </c>
      <c r="J1931" s="25" t="s">
        <v>12724</v>
      </c>
      <c r="K1931" s="25" t="s">
        <v>12725</v>
      </c>
      <c r="L1931" s="59" t="s">
        <v>8908</v>
      </c>
      <c r="M1931" s="144">
        <v>2.0910899999999999</v>
      </c>
      <c r="N1931" s="144">
        <v>0.85272999999999999</v>
      </c>
      <c r="O1931" s="198">
        <v>18.349</v>
      </c>
      <c r="P1931" s="16">
        <f>N1931*O1931</f>
        <v>15.646742769999999</v>
      </c>
      <c r="Q1931" s="16">
        <f>M1931*O1931</f>
        <v>38.36941041</v>
      </c>
      <c r="R1931" s="19" t="s">
        <v>36</v>
      </c>
      <c r="S1931" s="19" t="s">
        <v>15298</v>
      </c>
    </row>
    <row r="1932" spans="1:19">
      <c r="A1932" s="19" t="s">
        <v>10904</v>
      </c>
      <c r="B1932" s="19" t="s">
        <v>10905</v>
      </c>
      <c r="C1932" s="19" t="s">
        <v>17020</v>
      </c>
      <c r="D1932" s="25" t="s">
        <v>11872</v>
      </c>
      <c r="E1932" s="25" t="s">
        <v>10976</v>
      </c>
      <c r="F1932" s="20" t="s">
        <v>739</v>
      </c>
      <c r="G1932" s="19" t="s">
        <v>10982</v>
      </c>
      <c r="H1932" s="19"/>
      <c r="I1932" s="19" t="s">
        <v>10965</v>
      </c>
      <c r="J1932" s="20" t="s">
        <v>11750</v>
      </c>
      <c r="K1932" s="20" t="s">
        <v>11751</v>
      </c>
      <c r="L1932" s="20" t="s">
        <v>10961</v>
      </c>
      <c r="M1932" s="38">
        <f>Q1932/O1932</f>
        <v>2.0773289277339586</v>
      </c>
      <c r="N1932" s="38">
        <f>P1932/O1932</f>
        <v>0.83606906842890649</v>
      </c>
      <c r="O1932" s="16">
        <v>18.763999999999999</v>
      </c>
      <c r="P1932" s="16">
        <v>15.688000000000001</v>
      </c>
      <c r="Q1932" s="16">
        <v>38.978999999999999</v>
      </c>
      <c r="R1932" s="19" t="s">
        <v>9386</v>
      </c>
      <c r="S1932" s="19" t="s">
        <v>9453</v>
      </c>
    </row>
    <row r="1933" spans="1:19">
      <c r="A1933" s="19" t="s">
        <v>10904</v>
      </c>
      <c r="B1933" s="19" t="s">
        <v>10905</v>
      </c>
      <c r="C1933" s="19" t="s">
        <v>17020</v>
      </c>
      <c r="D1933" s="25" t="s">
        <v>11872</v>
      </c>
      <c r="E1933" s="25" t="s">
        <v>807</v>
      </c>
      <c r="F1933" s="20" t="s">
        <v>739</v>
      </c>
      <c r="G1933" s="19" t="s">
        <v>808</v>
      </c>
      <c r="H1933" s="19" t="s">
        <v>809</v>
      </c>
      <c r="I1933" s="19" t="s">
        <v>810</v>
      </c>
      <c r="J1933" s="20" t="s">
        <v>792</v>
      </c>
      <c r="K1933" s="20" t="s">
        <v>793</v>
      </c>
      <c r="L1933" s="20" t="s">
        <v>10961</v>
      </c>
      <c r="M1933" s="38">
        <v>2.0786888750000001</v>
      </c>
      <c r="N1933" s="38">
        <v>0.83701687000000002</v>
      </c>
      <c r="O1933" s="16">
        <v>18.731999999999999</v>
      </c>
      <c r="P1933" s="16">
        <v>15.679</v>
      </c>
      <c r="Q1933" s="16">
        <v>38.938000000000002</v>
      </c>
      <c r="R1933" s="19" t="s">
        <v>9386</v>
      </c>
      <c r="S1933" s="19" t="s">
        <v>9453</v>
      </c>
    </row>
    <row r="1934" spans="1:19">
      <c r="A1934" s="51" t="s">
        <v>10903</v>
      </c>
      <c r="B1934" s="19" t="s">
        <v>10905</v>
      </c>
      <c r="C1934" s="19" t="s">
        <v>17020</v>
      </c>
      <c r="D1934" s="3" t="s">
        <v>12559</v>
      </c>
      <c r="E1934" s="5" t="s">
        <v>12483</v>
      </c>
      <c r="F1934" s="59" t="s">
        <v>15877</v>
      </c>
      <c r="G1934" s="59" t="s">
        <v>4110</v>
      </c>
      <c r="H1934" s="59" t="s">
        <v>2</v>
      </c>
      <c r="I1934" s="59" t="s">
        <v>12402</v>
      </c>
      <c r="J1934" s="25" t="s">
        <v>12560</v>
      </c>
      <c r="K1934" s="25" t="s">
        <v>12561</v>
      </c>
      <c r="L1934" s="59" t="s">
        <v>8908</v>
      </c>
      <c r="M1934" s="144">
        <v>2.0990700000000002</v>
      </c>
      <c r="N1934" s="144">
        <v>0.85924999999999996</v>
      </c>
      <c r="O1934" s="198">
        <v>18.111000000000001</v>
      </c>
      <c r="P1934" s="16">
        <f>N1934*O1934</f>
        <v>15.56187675</v>
      </c>
      <c r="Q1934" s="16">
        <f>M1934*O1934</f>
        <v>38.016256770000005</v>
      </c>
      <c r="R1934" s="19" t="s">
        <v>36</v>
      </c>
      <c r="S1934" s="19" t="s">
        <v>15298</v>
      </c>
    </row>
    <row r="1935" spans="1:19">
      <c r="A1935" s="51" t="s">
        <v>10903</v>
      </c>
      <c r="B1935" s="19" t="s">
        <v>10905</v>
      </c>
      <c r="C1935" s="19" t="s">
        <v>17020</v>
      </c>
      <c r="D1935" s="3" t="s">
        <v>12559</v>
      </c>
      <c r="E1935" s="5" t="s">
        <v>12482</v>
      </c>
      <c r="F1935" s="59" t="s">
        <v>15877</v>
      </c>
      <c r="G1935" s="59" t="s">
        <v>4110</v>
      </c>
      <c r="H1935" s="59" t="s">
        <v>2</v>
      </c>
      <c r="I1935" s="59" t="s">
        <v>12402</v>
      </c>
      <c r="J1935" s="25" t="s">
        <v>12560</v>
      </c>
      <c r="K1935" s="25" t="s">
        <v>12561</v>
      </c>
      <c r="L1935" s="59" t="s">
        <v>8908</v>
      </c>
      <c r="M1935" s="144">
        <v>2.0803199999999999</v>
      </c>
      <c r="N1935" s="144">
        <v>0.84460999999999997</v>
      </c>
      <c r="O1935" s="198">
        <v>18.477</v>
      </c>
      <c r="P1935" s="16">
        <f>N1935*O1935</f>
        <v>15.60585897</v>
      </c>
      <c r="Q1935" s="16">
        <f>M1935*O1935</f>
        <v>38.438072640000001</v>
      </c>
      <c r="R1935" s="19" t="s">
        <v>36</v>
      </c>
      <c r="S1935" s="19" t="s">
        <v>15298</v>
      </c>
    </row>
    <row r="1936" spans="1:19">
      <c r="A1936" s="51" t="s">
        <v>10903</v>
      </c>
      <c r="B1936" s="19" t="s">
        <v>10905</v>
      </c>
      <c r="C1936" s="19" t="s">
        <v>17020</v>
      </c>
      <c r="D1936" s="3" t="s">
        <v>12559</v>
      </c>
      <c r="E1936" s="5" t="s">
        <v>12481</v>
      </c>
      <c r="F1936" s="59" t="s">
        <v>15877</v>
      </c>
      <c r="G1936" s="59" t="s">
        <v>4110</v>
      </c>
      <c r="H1936" s="59" t="s">
        <v>2</v>
      </c>
      <c r="I1936" s="59" t="s">
        <v>12402</v>
      </c>
      <c r="J1936" s="25" t="s">
        <v>12560</v>
      </c>
      <c r="K1936" s="25" t="s">
        <v>12561</v>
      </c>
      <c r="L1936" s="59" t="s">
        <v>8908</v>
      </c>
      <c r="M1936" s="144">
        <v>2.09293</v>
      </c>
      <c r="N1936" s="144">
        <v>0.85141</v>
      </c>
      <c r="O1936" s="198">
        <v>18.282</v>
      </c>
      <c r="P1936" s="16">
        <f>N1936*O1936</f>
        <v>15.565477619999999</v>
      </c>
      <c r="Q1936" s="16">
        <f>M1936*O1936</f>
        <v>38.26294626</v>
      </c>
      <c r="R1936" s="19" t="s">
        <v>36</v>
      </c>
      <c r="S1936" s="19" t="s">
        <v>15298</v>
      </c>
    </row>
    <row r="1937" spans="1:19">
      <c r="A1937" s="51" t="s">
        <v>10903</v>
      </c>
      <c r="B1937" s="19" t="s">
        <v>10905</v>
      </c>
      <c r="C1937" s="19" t="s">
        <v>17020</v>
      </c>
      <c r="D1937" s="3" t="s">
        <v>12559</v>
      </c>
      <c r="E1937" s="5" t="s">
        <v>12400</v>
      </c>
      <c r="F1937" s="59" t="s">
        <v>15877</v>
      </c>
      <c r="G1937" s="59" t="s">
        <v>4110</v>
      </c>
      <c r="H1937" s="59" t="s">
        <v>2</v>
      </c>
      <c r="I1937" s="59" t="s">
        <v>12402</v>
      </c>
      <c r="J1937" s="25" t="s">
        <v>12560</v>
      </c>
      <c r="K1937" s="25" t="s">
        <v>12561</v>
      </c>
      <c r="L1937" s="59" t="s">
        <v>8908</v>
      </c>
      <c r="M1937" s="144">
        <v>2.0931999999999999</v>
      </c>
      <c r="N1937" s="144">
        <v>0.85472000000000004</v>
      </c>
      <c r="O1937" s="198">
        <v>18.305</v>
      </c>
      <c r="P1937" s="16">
        <f>N1937*O1937</f>
        <v>15.6456496</v>
      </c>
      <c r="Q1937" s="16">
        <f>M1937*O1937</f>
        <v>38.316026000000001</v>
      </c>
      <c r="R1937" s="19" t="s">
        <v>36</v>
      </c>
      <c r="S1937" s="19" t="s">
        <v>15298</v>
      </c>
    </row>
    <row r="1938" spans="1:19">
      <c r="A1938" s="51" t="s">
        <v>10903</v>
      </c>
      <c r="B1938" s="19" t="s">
        <v>10905</v>
      </c>
      <c r="C1938" s="19" t="s">
        <v>17020</v>
      </c>
      <c r="D1938" s="3" t="s">
        <v>12559</v>
      </c>
      <c r="E1938" s="5" t="s">
        <v>12480</v>
      </c>
      <c r="F1938" s="59" t="s">
        <v>15877</v>
      </c>
      <c r="G1938" s="59" t="s">
        <v>4110</v>
      </c>
      <c r="H1938" s="59" t="s">
        <v>2</v>
      </c>
      <c r="I1938" s="59" t="s">
        <v>12402</v>
      </c>
      <c r="J1938" s="25" t="s">
        <v>12560</v>
      </c>
      <c r="K1938" s="25" t="s">
        <v>12561</v>
      </c>
      <c r="L1938" s="59" t="s">
        <v>8908</v>
      </c>
      <c r="M1938" s="144">
        <v>2.0958299999999999</v>
      </c>
      <c r="N1938" s="144">
        <v>0.84657000000000004</v>
      </c>
      <c r="O1938" s="198">
        <v>18.491</v>
      </c>
      <c r="P1938" s="16">
        <f>N1938*O1938</f>
        <v>15.65392587</v>
      </c>
      <c r="Q1938" s="16">
        <f>M1938*O1938</f>
        <v>38.753992529999998</v>
      </c>
      <c r="R1938" s="19" t="s">
        <v>36</v>
      </c>
      <c r="S1938" s="19" t="s">
        <v>15298</v>
      </c>
    </row>
    <row r="1939" spans="1:19">
      <c r="A1939" s="19" t="s">
        <v>10903</v>
      </c>
      <c r="B1939" s="19" t="s">
        <v>10905</v>
      </c>
      <c r="C1939" s="3" t="s">
        <v>17020</v>
      </c>
      <c r="D1939" s="16" t="s">
        <v>8908</v>
      </c>
      <c r="E1939" s="5" t="s">
        <v>8910</v>
      </c>
      <c r="F1939" s="20" t="s">
        <v>739</v>
      </c>
      <c r="G1939" s="3" t="s">
        <v>8858</v>
      </c>
      <c r="H1939" s="3" t="s">
        <v>8930</v>
      </c>
      <c r="I1939" s="16" t="s">
        <v>8859</v>
      </c>
      <c r="J1939" s="25" t="s">
        <v>8533</v>
      </c>
      <c r="K1939" s="25" t="s">
        <v>8972</v>
      </c>
      <c r="L1939" s="122" t="s">
        <v>8908</v>
      </c>
      <c r="M1939" s="35">
        <f>Q1939/O1939</f>
        <v>2.0738059217635616</v>
      </c>
      <c r="N1939" s="35">
        <f>P1939/O1939</f>
        <v>0.84331100064836839</v>
      </c>
      <c r="O1939" s="192">
        <v>18.507999999999999</v>
      </c>
      <c r="P1939" s="192">
        <v>15.608000000000001</v>
      </c>
      <c r="Q1939" s="16">
        <v>38.381999999999998</v>
      </c>
      <c r="R1939" s="3" t="s">
        <v>758</v>
      </c>
      <c r="S1939" s="19" t="s">
        <v>15270</v>
      </c>
    </row>
    <row r="1940" spans="1:19">
      <c r="A1940" s="19" t="s">
        <v>10903</v>
      </c>
      <c r="B1940" s="19" t="s">
        <v>10905</v>
      </c>
      <c r="C1940" s="3" t="s">
        <v>17020</v>
      </c>
      <c r="D1940" s="16" t="s">
        <v>8908</v>
      </c>
      <c r="E1940" s="5" t="s">
        <v>8907</v>
      </c>
      <c r="F1940" s="20" t="s">
        <v>739</v>
      </c>
      <c r="G1940" s="3" t="s">
        <v>8858</v>
      </c>
      <c r="H1940" s="3" t="s">
        <v>8930</v>
      </c>
      <c r="I1940" s="16" t="s">
        <v>8859</v>
      </c>
      <c r="J1940" s="25" t="s">
        <v>8533</v>
      </c>
      <c r="K1940" s="25" t="s">
        <v>8972</v>
      </c>
      <c r="L1940" s="122" t="s">
        <v>8908</v>
      </c>
      <c r="M1940" s="35">
        <f>Q1940/O1940</f>
        <v>2.0975126568346907</v>
      </c>
      <c r="N1940" s="35">
        <f>P1940/O1940</f>
        <v>0.85862865947611711</v>
      </c>
      <c r="O1940" s="192">
        <v>18.172000000000001</v>
      </c>
      <c r="P1940" s="192">
        <v>15.603</v>
      </c>
      <c r="Q1940" s="16">
        <v>38.116</v>
      </c>
      <c r="R1940" s="3" t="s">
        <v>758</v>
      </c>
      <c r="S1940" s="19" t="s">
        <v>15270</v>
      </c>
    </row>
    <row r="1941" spans="1:19">
      <c r="A1941" s="19" t="s">
        <v>10904</v>
      </c>
      <c r="B1941" s="19" t="s">
        <v>10905</v>
      </c>
      <c r="C1941" s="3" t="s">
        <v>17020</v>
      </c>
      <c r="D1941" s="3" t="s">
        <v>12113</v>
      </c>
      <c r="E1941" s="5" t="s">
        <v>12364</v>
      </c>
      <c r="F1941" s="59" t="s">
        <v>15877</v>
      </c>
      <c r="G1941" s="59" t="s">
        <v>4110</v>
      </c>
      <c r="H1941" s="59" t="s">
        <v>12365</v>
      </c>
      <c r="I1941" s="59" t="s">
        <v>12361</v>
      </c>
      <c r="J1941" s="25" t="s">
        <v>8793</v>
      </c>
      <c r="K1941" s="25" t="s">
        <v>8794</v>
      </c>
      <c r="L1941" s="59" t="s">
        <v>12366</v>
      </c>
      <c r="M1941" s="144">
        <v>2.0809500000000001</v>
      </c>
      <c r="N1941" s="144">
        <v>0.84363999999999995</v>
      </c>
      <c r="O1941" s="198">
        <v>18.593499999999999</v>
      </c>
      <c r="P1941" s="16">
        <f>N1941*O1941</f>
        <v>15.686220339999998</v>
      </c>
      <c r="Q1941" s="16">
        <f>M1941*O1941</f>
        <v>38.692143825000002</v>
      </c>
      <c r="R1941" s="19" t="s">
        <v>36</v>
      </c>
      <c r="S1941" s="19" t="s">
        <v>15298</v>
      </c>
    </row>
    <row r="1942" spans="1:19">
      <c r="A1942" s="19" t="s">
        <v>10904</v>
      </c>
      <c r="B1942" s="19" t="s">
        <v>10905</v>
      </c>
      <c r="C1942" s="3" t="s">
        <v>17020</v>
      </c>
      <c r="D1942" s="3" t="s">
        <v>12113</v>
      </c>
      <c r="E1942" s="5" t="s">
        <v>12353</v>
      </c>
      <c r="F1942" s="59" t="s">
        <v>15877</v>
      </c>
      <c r="G1942" s="59" t="s">
        <v>4110</v>
      </c>
      <c r="H1942" s="59" t="s">
        <v>12355</v>
      </c>
      <c r="I1942" s="59" t="s">
        <v>12354</v>
      </c>
      <c r="J1942" s="25" t="s">
        <v>8793</v>
      </c>
      <c r="K1942" s="25" t="s">
        <v>8794</v>
      </c>
      <c r="L1942" s="59" t="s">
        <v>12356</v>
      </c>
      <c r="M1942" s="144">
        <v>2.0900400000000001</v>
      </c>
      <c r="N1942" s="144">
        <v>0.84523999999999999</v>
      </c>
      <c r="O1942" s="198">
        <v>18.533000000000001</v>
      </c>
      <c r="P1942" s="16">
        <f>N1942*O1942</f>
        <v>15.66483292</v>
      </c>
      <c r="Q1942" s="16">
        <f>M1942*O1942</f>
        <v>38.734711320000002</v>
      </c>
      <c r="R1942" s="19" t="s">
        <v>36</v>
      </c>
      <c r="S1942" s="19" t="s">
        <v>15298</v>
      </c>
    </row>
    <row r="1943" spans="1:19">
      <c r="A1943" s="19" t="s">
        <v>10904</v>
      </c>
      <c r="B1943" s="19" t="s">
        <v>10905</v>
      </c>
      <c r="C1943" s="19" t="s">
        <v>17020</v>
      </c>
      <c r="D1943" s="3" t="s">
        <v>12293</v>
      </c>
      <c r="E1943" s="25" t="s">
        <v>12290</v>
      </c>
      <c r="F1943" s="25" t="s">
        <v>4276</v>
      </c>
      <c r="G1943" s="3" t="s">
        <v>12291</v>
      </c>
      <c r="H1943" s="3" t="s">
        <v>2</v>
      </c>
      <c r="I1943" s="25" t="s">
        <v>12292</v>
      </c>
      <c r="J1943" s="25" t="s">
        <v>12603</v>
      </c>
      <c r="K1943" s="25" t="s">
        <v>12604</v>
      </c>
      <c r="L1943" s="3" t="s">
        <v>12293</v>
      </c>
      <c r="M1943" s="35">
        <v>2.0515500000000002</v>
      </c>
      <c r="N1943" s="35">
        <v>0.82518000000000002</v>
      </c>
      <c r="O1943" s="16">
        <v>18.895600000000002</v>
      </c>
      <c r="P1943" s="16">
        <f>N1943*O1943</f>
        <v>15.592271208000001</v>
      </c>
      <c r="Q1943" s="16">
        <f>M1943*O1943</f>
        <v>38.765268180000007</v>
      </c>
      <c r="R1943" s="19" t="s">
        <v>36</v>
      </c>
      <c r="S1943" s="19" t="s">
        <v>15298</v>
      </c>
    </row>
    <row r="1944" spans="1:19">
      <c r="A1944" s="51" t="s">
        <v>10903</v>
      </c>
      <c r="B1944" s="19" t="s">
        <v>10905</v>
      </c>
      <c r="C1944" s="19" t="s">
        <v>17020</v>
      </c>
      <c r="D1944" s="3" t="s">
        <v>12688</v>
      </c>
      <c r="E1944" s="25" t="s">
        <v>12308</v>
      </c>
      <c r="F1944" s="25" t="s">
        <v>4276</v>
      </c>
      <c r="G1944" s="3" t="s">
        <v>12287</v>
      </c>
      <c r="H1944" s="3" t="s">
        <v>12303</v>
      </c>
      <c r="I1944" s="25" t="s">
        <v>4323</v>
      </c>
      <c r="J1944" s="25" t="s">
        <v>14500</v>
      </c>
      <c r="K1944" s="25" t="s">
        <v>14501</v>
      </c>
      <c r="L1944" s="3" t="s">
        <v>12309</v>
      </c>
      <c r="M1944" s="35">
        <v>2.0748899999999999</v>
      </c>
      <c r="N1944" s="35">
        <v>0.83901000000000003</v>
      </c>
      <c r="O1944" s="16">
        <v>18.497</v>
      </c>
      <c r="P1944" s="16">
        <f>N1944*O1944</f>
        <v>15.51916797</v>
      </c>
      <c r="Q1944" s="16">
        <f>M1944*O1944</f>
        <v>38.379240329999995</v>
      </c>
      <c r="R1944" s="19" t="s">
        <v>36</v>
      </c>
      <c r="S1944" s="19" t="s">
        <v>15298</v>
      </c>
    </row>
    <row r="1945" spans="1:19">
      <c r="A1945" s="51" t="s">
        <v>10903</v>
      </c>
      <c r="B1945" s="19" t="s">
        <v>10905</v>
      </c>
      <c r="C1945" s="3" t="s">
        <v>17020</v>
      </c>
      <c r="D1945" s="16" t="s">
        <v>8929</v>
      </c>
      <c r="E1945" s="5" t="s">
        <v>2866</v>
      </c>
      <c r="F1945" s="20" t="s">
        <v>739</v>
      </c>
      <c r="G1945" s="3" t="s">
        <v>8858</v>
      </c>
      <c r="H1945" s="3" t="s">
        <v>8931</v>
      </c>
      <c r="I1945" s="16" t="s">
        <v>2867</v>
      </c>
      <c r="J1945" s="25" t="s">
        <v>8983</v>
      </c>
      <c r="K1945" s="25" t="s">
        <v>8984</v>
      </c>
      <c r="L1945" s="59" t="s">
        <v>8929</v>
      </c>
      <c r="M1945" s="35">
        <f>Q1945/O1945</f>
        <v>2.1325014180374362</v>
      </c>
      <c r="N1945" s="35">
        <f>P1945/O1945</f>
        <v>0.88258650028360752</v>
      </c>
      <c r="O1945" s="192">
        <v>17.63</v>
      </c>
      <c r="P1945" s="192">
        <v>15.56</v>
      </c>
      <c r="Q1945" s="16">
        <v>37.595999999999997</v>
      </c>
      <c r="R1945" s="3" t="s">
        <v>758</v>
      </c>
      <c r="S1945" s="19" t="s">
        <v>15270</v>
      </c>
    </row>
    <row r="1946" spans="1:19">
      <c r="A1946" s="19" t="s">
        <v>10904</v>
      </c>
      <c r="B1946" s="19" t="s">
        <v>10905</v>
      </c>
      <c r="C1946" s="3" t="s">
        <v>17020</v>
      </c>
      <c r="D1946" s="3" t="s">
        <v>12113</v>
      </c>
      <c r="E1946" s="5" t="s">
        <v>12418</v>
      </c>
      <c r="F1946" s="59" t="s">
        <v>15877</v>
      </c>
      <c r="G1946" s="59" t="s">
        <v>4110</v>
      </c>
      <c r="H1946" s="59" t="s">
        <v>12419</v>
      </c>
      <c r="I1946" s="59" t="s">
        <v>12386</v>
      </c>
      <c r="J1946" s="25" t="s">
        <v>8793</v>
      </c>
      <c r="K1946" s="25" t="s">
        <v>8794</v>
      </c>
      <c r="L1946" s="59" t="s">
        <v>12420</v>
      </c>
      <c r="M1946" s="144">
        <v>2.0879500000000002</v>
      </c>
      <c r="N1946" s="144">
        <v>0.84492999999999996</v>
      </c>
      <c r="O1946" s="198">
        <v>18.517489999999999</v>
      </c>
      <c r="P1946" s="16">
        <f>N1946*O1946</f>
        <v>15.645982825699997</v>
      </c>
      <c r="Q1946" s="16">
        <f>M1946*O1946</f>
        <v>38.663593245500003</v>
      </c>
      <c r="R1946" s="19" t="s">
        <v>36</v>
      </c>
      <c r="S1946" s="19" t="s">
        <v>15298</v>
      </c>
    </row>
    <row r="1947" spans="1:19">
      <c r="A1947" s="19" t="s">
        <v>10904</v>
      </c>
      <c r="B1947" s="19" t="s">
        <v>10905</v>
      </c>
      <c r="C1947" s="3" t="s">
        <v>17020</v>
      </c>
      <c r="D1947" s="3" t="s">
        <v>12113</v>
      </c>
      <c r="E1947" s="5" t="s">
        <v>12392</v>
      </c>
      <c r="F1947" s="59" t="s">
        <v>15877</v>
      </c>
      <c r="G1947" s="59" t="s">
        <v>4110</v>
      </c>
      <c r="H1947" s="59" t="s">
        <v>12390</v>
      </c>
      <c r="I1947" s="59" t="s">
        <v>12382</v>
      </c>
      <c r="J1947" s="25" t="s">
        <v>8793</v>
      </c>
      <c r="K1947" s="25" t="s">
        <v>8794</v>
      </c>
      <c r="L1947" s="59" t="s">
        <v>12391</v>
      </c>
      <c r="M1947" s="144">
        <v>2.0943700000000001</v>
      </c>
      <c r="N1947" s="144">
        <v>0.85168999999999995</v>
      </c>
      <c r="O1947" s="198">
        <v>18.397300000000001</v>
      </c>
      <c r="P1947" s="16">
        <f>N1947*O1947</f>
        <v>15.668796437000001</v>
      </c>
      <c r="Q1947" s="16">
        <f>M1947*O1947</f>
        <v>38.530753201000003</v>
      </c>
      <c r="R1947" s="19" t="s">
        <v>36</v>
      </c>
      <c r="S1947" s="19" t="s">
        <v>15298</v>
      </c>
    </row>
    <row r="1948" spans="1:19">
      <c r="A1948" s="19" t="s">
        <v>10904</v>
      </c>
      <c r="B1948" s="19" t="s">
        <v>10905</v>
      </c>
      <c r="C1948" s="3" t="s">
        <v>17020</v>
      </c>
      <c r="D1948" s="3" t="s">
        <v>12113</v>
      </c>
      <c r="E1948" s="5" t="s">
        <v>12389</v>
      </c>
      <c r="F1948" s="59" t="s">
        <v>15877</v>
      </c>
      <c r="G1948" s="59" t="s">
        <v>4110</v>
      </c>
      <c r="H1948" s="59" t="s">
        <v>12390</v>
      </c>
      <c r="I1948" s="59" t="s">
        <v>12382</v>
      </c>
      <c r="J1948" s="25" t="s">
        <v>8793</v>
      </c>
      <c r="K1948" s="25" t="s">
        <v>8794</v>
      </c>
      <c r="L1948" s="59" t="s">
        <v>12391</v>
      </c>
      <c r="M1948" s="144">
        <v>2.0892499999999998</v>
      </c>
      <c r="N1948" s="144">
        <v>0.84694000000000003</v>
      </c>
      <c r="O1948" s="198">
        <v>18.497599999999998</v>
      </c>
      <c r="P1948" s="16">
        <f>N1948*O1948</f>
        <v>15.666357344</v>
      </c>
      <c r="Q1948" s="16">
        <f>M1948*O1948</f>
        <v>38.646110799999995</v>
      </c>
      <c r="R1948" s="19" t="s">
        <v>36</v>
      </c>
      <c r="S1948" s="19" t="s">
        <v>15298</v>
      </c>
    </row>
    <row r="1949" spans="1:19">
      <c r="A1949" s="19" t="s">
        <v>10904</v>
      </c>
      <c r="B1949" s="19" t="s">
        <v>10905</v>
      </c>
      <c r="C1949" s="3" t="s">
        <v>17020</v>
      </c>
      <c r="D1949" s="3" t="s">
        <v>12113</v>
      </c>
      <c r="E1949" s="5" t="s">
        <v>12385</v>
      </c>
      <c r="F1949" s="59" t="s">
        <v>15877</v>
      </c>
      <c r="G1949" s="59" t="s">
        <v>4110</v>
      </c>
      <c r="H1949" s="59" t="s">
        <v>12387</v>
      </c>
      <c r="I1949" s="59" t="s">
        <v>12386</v>
      </c>
      <c r="J1949" s="25" t="s">
        <v>8793</v>
      </c>
      <c r="K1949" s="25" t="s">
        <v>8794</v>
      </c>
      <c r="L1949" s="59" t="s">
        <v>12388</v>
      </c>
      <c r="M1949" s="144">
        <v>2.0864199999999999</v>
      </c>
      <c r="N1949" s="144">
        <v>0.84452000000000005</v>
      </c>
      <c r="O1949" s="198">
        <v>18.529900000000001</v>
      </c>
      <c r="P1949" s="16">
        <f>N1949*O1949</f>
        <v>15.648871148000001</v>
      </c>
      <c r="Q1949" s="16">
        <f>M1949*O1949</f>
        <v>38.661153958</v>
      </c>
      <c r="R1949" s="19" t="s">
        <v>36</v>
      </c>
      <c r="S1949" s="19" t="s">
        <v>15298</v>
      </c>
    </row>
    <row r="1950" spans="1:19">
      <c r="A1950" s="19" t="s">
        <v>10904</v>
      </c>
      <c r="B1950" s="19" t="s">
        <v>10905</v>
      </c>
      <c r="C1950" s="3" t="s">
        <v>17020</v>
      </c>
      <c r="D1950" s="3" t="s">
        <v>12113</v>
      </c>
      <c r="E1950" s="5" t="s">
        <v>12403</v>
      </c>
      <c r="F1950" s="59" t="s">
        <v>15877</v>
      </c>
      <c r="G1950" s="59" t="s">
        <v>4110</v>
      </c>
      <c r="H1950" s="59" t="s">
        <v>12404</v>
      </c>
      <c r="I1950" s="59" t="s">
        <v>12361</v>
      </c>
      <c r="J1950" s="25" t="s">
        <v>8793</v>
      </c>
      <c r="K1950" s="25" t="s">
        <v>8794</v>
      </c>
      <c r="L1950" s="59" t="s">
        <v>12405</v>
      </c>
      <c r="M1950" s="144">
        <v>2.0803099999999999</v>
      </c>
      <c r="N1950" s="144">
        <v>0.84162000000000003</v>
      </c>
      <c r="O1950" s="198">
        <v>18.605</v>
      </c>
      <c r="P1950" s="16">
        <f>N1950*O1950</f>
        <v>15.6583401</v>
      </c>
      <c r="Q1950" s="16">
        <f>M1950*O1950</f>
        <v>38.704167550000001</v>
      </c>
      <c r="R1950" s="19" t="s">
        <v>36</v>
      </c>
      <c r="S1950" s="19" t="s">
        <v>15298</v>
      </c>
    </row>
    <row r="1951" spans="1:19">
      <c r="A1951" s="19" t="s">
        <v>10904</v>
      </c>
      <c r="B1951" s="19" t="s">
        <v>10905</v>
      </c>
      <c r="C1951" s="19" t="s">
        <v>17020</v>
      </c>
      <c r="D1951" s="25" t="s">
        <v>6</v>
      </c>
      <c r="E1951" s="25" t="s">
        <v>651</v>
      </c>
      <c r="F1951" s="20" t="s">
        <v>8097</v>
      </c>
      <c r="G1951" s="19" t="s">
        <v>645</v>
      </c>
      <c r="H1951" s="19" t="s">
        <v>646</v>
      </c>
      <c r="I1951" s="19" t="s">
        <v>647</v>
      </c>
      <c r="J1951" s="20" t="s">
        <v>648</v>
      </c>
      <c r="K1951" s="20" t="s">
        <v>649</v>
      </c>
      <c r="L1951" s="20" t="s">
        <v>650</v>
      </c>
      <c r="M1951" s="38">
        <v>2.0778400000000001</v>
      </c>
      <c r="N1951" s="38">
        <v>0.84084000000000003</v>
      </c>
      <c r="O1951" s="16">
        <v>18.63</v>
      </c>
      <c r="P1951" s="16">
        <v>15.664849200000001</v>
      </c>
      <c r="Q1951" s="16">
        <v>38.7101592</v>
      </c>
      <c r="R1951" s="19" t="s">
        <v>9398</v>
      </c>
      <c r="S1951" s="19" t="s">
        <v>9606</v>
      </c>
    </row>
    <row r="1952" spans="1:19">
      <c r="A1952" s="19" t="s">
        <v>10904</v>
      </c>
      <c r="B1952" s="19" t="s">
        <v>10905</v>
      </c>
      <c r="C1952" s="19" t="s">
        <v>17020</v>
      </c>
      <c r="D1952" s="25" t="s">
        <v>6</v>
      </c>
      <c r="E1952" s="25" t="s">
        <v>656</v>
      </c>
      <c r="F1952" s="20" t="s">
        <v>8097</v>
      </c>
      <c r="G1952" s="19" t="s">
        <v>645</v>
      </c>
      <c r="H1952" s="19" t="s">
        <v>646</v>
      </c>
      <c r="I1952" s="19" t="s">
        <v>647</v>
      </c>
      <c r="J1952" s="20" t="s">
        <v>648</v>
      </c>
      <c r="K1952" s="20" t="s">
        <v>649</v>
      </c>
      <c r="L1952" s="20" t="s">
        <v>650</v>
      </c>
      <c r="M1952" s="38">
        <v>2.0836899999999998</v>
      </c>
      <c r="N1952" s="38">
        <v>0.84619999999999995</v>
      </c>
      <c r="O1952" s="16">
        <v>18.457000000000001</v>
      </c>
      <c r="P1952" s="16">
        <v>15.6183134</v>
      </c>
      <c r="Q1952" s="16">
        <v>38.45866633</v>
      </c>
      <c r="R1952" s="19" t="s">
        <v>9398</v>
      </c>
      <c r="S1952" s="19" t="s">
        <v>9606</v>
      </c>
    </row>
    <row r="1953" spans="1:19">
      <c r="A1953" s="19" t="s">
        <v>10904</v>
      </c>
      <c r="B1953" s="19" t="s">
        <v>10905</v>
      </c>
      <c r="C1953" s="19" t="s">
        <v>17020</v>
      </c>
      <c r="D1953" s="25" t="s">
        <v>6</v>
      </c>
      <c r="E1953" s="25" t="s">
        <v>644</v>
      </c>
      <c r="F1953" s="20" t="s">
        <v>8097</v>
      </c>
      <c r="G1953" s="19" t="s">
        <v>645</v>
      </c>
      <c r="H1953" s="19" t="s">
        <v>646</v>
      </c>
      <c r="I1953" s="19" t="s">
        <v>647</v>
      </c>
      <c r="J1953" s="20" t="s">
        <v>648</v>
      </c>
      <c r="K1953" s="20" t="s">
        <v>649</v>
      </c>
      <c r="L1953" s="20" t="s">
        <v>650</v>
      </c>
      <c r="M1953" s="38">
        <v>2.0581100000000001</v>
      </c>
      <c r="N1953" s="38">
        <v>0.83243</v>
      </c>
      <c r="O1953" s="16">
        <v>18.776</v>
      </c>
      <c r="P1953" s="16">
        <v>15.629705680000001</v>
      </c>
      <c r="Q1953" s="16">
        <v>38.643073360000002</v>
      </c>
      <c r="R1953" s="19" t="s">
        <v>9398</v>
      </c>
      <c r="S1953" s="19" t="s">
        <v>9606</v>
      </c>
    </row>
    <row r="1954" spans="1:19">
      <c r="A1954" s="19" t="s">
        <v>10904</v>
      </c>
      <c r="B1954" s="19" t="s">
        <v>10905</v>
      </c>
      <c r="C1954" s="19" t="s">
        <v>17020</v>
      </c>
      <c r="D1954" s="25" t="s">
        <v>6</v>
      </c>
      <c r="E1954" s="25" t="s">
        <v>654</v>
      </c>
      <c r="F1954" s="20" t="s">
        <v>8097</v>
      </c>
      <c r="G1954" s="19" t="s">
        <v>645</v>
      </c>
      <c r="H1954" s="19" t="s">
        <v>646</v>
      </c>
      <c r="I1954" s="19" t="s">
        <v>647</v>
      </c>
      <c r="J1954" s="20" t="s">
        <v>648</v>
      </c>
      <c r="K1954" s="20" t="s">
        <v>649</v>
      </c>
      <c r="L1954" s="20" t="s">
        <v>650</v>
      </c>
      <c r="M1954" s="38">
        <v>2.0611899999999999</v>
      </c>
      <c r="N1954" s="38">
        <v>0.83199999999999996</v>
      </c>
      <c r="O1954" s="16">
        <v>18.832000000000001</v>
      </c>
      <c r="P1954" s="16">
        <v>15.668224</v>
      </c>
      <c r="Q1954" s="16">
        <v>38.81633008</v>
      </c>
      <c r="R1954" s="19" t="s">
        <v>9398</v>
      </c>
      <c r="S1954" s="19" t="s">
        <v>9606</v>
      </c>
    </row>
    <row r="1955" spans="1:19">
      <c r="A1955" s="19" t="s">
        <v>10904</v>
      </c>
      <c r="B1955" s="19" t="s">
        <v>10905</v>
      </c>
      <c r="C1955" s="19" t="s">
        <v>17020</v>
      </c>
      <c r="D1955" s="25" t="s">
        <v>6</v>
      </c>
      <c r="E1955" s="25" t="s">
        <v>655</v>
      </c>
      <c r="F1955" s="20" t="s">
        <v>8097</v>
      </c>
      <c r="G1955" s="19" t="s">
        <v>645</v>
      </c>
      <c r="H1955" s="19" t="s">
        <v>646</v>
      </c>
      <c r="I1955" s="19" t="s">
        <v>647</v>
      </c>
      <c r="J1955" s="20" t="s">
        <v>648</v>
      </c>
      <c r="K1955" s="20" t="s">
        <v>649</v>
      </c>
      <c r="L1955" s="20" t="s">
        <v>650</v>
      </c>
      <c r="M1955" s="38">
        <v>2.0605000000000002</v>
      </c>
      <c r="N1955" s="38">
        <v>0.83238000000000001</v>
      </c>
      <c r="O1955" s="16">
        <v>18.815999999999999</v>
      </c>
      <c r="P1955" s="16">
        <v>15.66206208</v>
      </c>
      <c r="Q1955" s="16">
        <v>38.770367999999998</v>
      </c>
      <c r="R1955" s="19" t="s">
        <v>9398</v>
      </c>
      <c r="S1955" s="19" t="s">
        <v>9606</v>
      </c>
    </row>
    <row r="1956" spans="1:19">
      <c r="A1956" s="19" t="s">
        <v>10902</v>
      </c>
      <c r="B1956" s="19" t="s">
        <v>10905</v>
      </c>
      <c r="C1956" s="19" t="s">
        <v>17020</v>
      </c>
      <c r="D1956" s="25" t="s">
        <v>13095</v>
      </c>
      <c r="E1956" s="25" t="s">
        <v>13092</v>
      </c>
      <c r="F1956" s="20" t="s">
        <v>8097</v>
      </c>
      <c r="G1956" s="19" t="s">
        <v>10784</v>
      </c>
      <c r="H1956" s="19"/>
      <c r="I1956" s="19" t="s">
        <v>13088</v>
      </c>
      <c r="J1956" s="20" t="s">
        <v>13096</v>
      </c>
      <c r="K1956" s="20" t="s">
        <v>13097</v>
      </c>
      <c r="L1956" s="85" t="s">
        <v>650</v>
      </c>
      <c r="M1956" s="57">
        <v>2.0948500000000001</v>
      </c>
      <c r="N1956" s="57">
        <v>0.85045999999999999</v>
      </c>
      <c r="O1956" s="16">
        <v>18.439119999999999</v>
      </c>
      <c r="P1956" s="16">
        <f>N1956*O1956</f>
        <v>15.681733995199998</v>
      </c>
      <c r="Q1956" s="16">
        <f>M1956*O1956</f>
        <v>38.627190532</v>
      </c>
      <c r="R1956" s="85" t="s">
        <v>13094</v>
      </c>
      <c r="S1956" s="19" t="s">
        <v>15265</v>
      </c>
    </row>
    <row r="1957" spans="1:19">
      <c r="A1957" s="19" t="s">
        <v>10902</v>
      </c>
      <c r="B1957" s="19" t="s">
        <v>10905</v>
      </c>
      <c r="C1957" s="19" t="s">
        <v>17020</v>
      </c>
      <c r="D1957" s="25" t="s">
        <v>13095</v>
      </c>
      <c r="E1957" s="25" t="s">
        <v>13090</v>
      </c>
      <c r="F1957" s="20" t="s">
        <v>8097</v>
      </c>
      <c r="G1957" s="19" t="s">
        <v>10784</v>
      </c>
      <c r="H1957" s="19"/>
      <c r="I1957" s="19" t="s">
        <v>13088</v>
      </c>
      <c r="J1957" s="20" t="s">
        <v>13096</v>
      </c>
      <c r="K1957" s="20" t="s">
        <v>13097</v>
      </c>
      <c r="L1957" s="85" t="s">
        <v>650</v>
      </c>
      <c r="M1957" s="57">
        <v>2.0950899999999999</v>
      </c>
      <c r="N1957" s="57">
        <v>0.85057000000000005</v>
      </c>
      <c r="O1957" s="16">
        <v>18.440020000000001</v>
      </c>
      <c r="P1957" s="16">
        <f>N1957*O1957</f>
        <v>15.684527811400001</v>
      </c>
      <c r="Q1957" s="16">
        <f>M1957*O1957</f>
        <v>38.633501501799998</v>
      </c>
      <c r="R1957" s="85" t="s">
        <v>13094</v>
      </c>
      <c r="S1957" s="19" t="s">
        <v>15265</v>
      </c>
    </row>
    <row r="1958" spans="1:19">
      <c r="A1958" s="19" t="s">
        <v>10902</v>
      </c>
      <c r="B1958" s="19" t="s">
        <v>10905</v>
      </c>
      <c r="C1958" s="19" t="s">
        <v>17020</v>
      </c>
      <c r="D1958" s="25" t="s">
        <v>13095</v>
      </c>
      <c r="E1958" s="25" t="s">
        <v>13093</v>
      </c>
      <c r="F1958" s="20" t="s">
        <v>8097</v>
      </c>
      <c r="G1958" s="19" t="s">
        <v>10784</v>
      </c>
      <c r="H1958" s="19"/>
      <c r="I1958" s="19" t="s">
        <v>13088</v>
      </c>
      <c r="J1958" s="20" t="s">
        <v>13096</v>
      </c>
      <c r="K1958" s="20" t="s">
        <v>13097</v>
      </c>
      <c r="L1958" s="85" t="s">
        <v>650</v>
      </c>
      <c r="M1958" s="57">
        <v>2.0960000000000001</v>
      </c>
      <c r="N1958" s="57">
        <v>0.85089999999999999</v>
      </c>
      <c r="O1958" s="16">
        <v>18.432359999999999</v>
      </c>
      <c r="P1958" s="16">
        <f>N1958*O1958</f>
        <v>15.684095123999999</v>
      </c>
      <c r="Q1958" s="16">
        <f>M1958*O1958</f>
        <v>38.634226560000002</v>
      </c>
      <c r="R1958" s="85" t="s">
        <v>13094</v>
      </c>
      <c r="S1958" s="19" t="s">
        <v>15265</v>
      </c>
    </row>
    <row r="1959" spans="1:19">
      <c r="A1959" s="19" t="s">
        <v>10904</v>
      </c>
      <c r="B1959" s="19" t="s">
        <v>10905</v>
      </c>
      <c r="C1959" s="19" t="s">
        <v>17020</v>
      </c>
      <c r="D1959" s="25" t="s">
        <v>6</v>
      </c>
      <c r="E1959" s="25" t="s">
        <v>652</v>
      </c>
      <c r="F1959" s="20" t="s">
        <v>8097</v>
      </c>
      <c r="G1959" s="19" t="s">
        <v>645</v>
      </c>
      <c r="H1959" s="19" t="s">
        <v>646</v>
      </c>
      <c r="I1959" s="19" t="s">
        <v>647</v>
      </c>
      <c r="J1959" s="20" t="s">
        <v>648</v>
      </c>
      <c r="K1959" s="20" t="s">
        <v>649</v>
      </c>
      <c r="L1959" s="20" t="s">
        <v>653</v>
      </c>
      <c r="M1959" s="38">
        <v>2.0798199999999998</v>
      </c>
      <c r="N1959" s="38">
        <v>0.84423000000000004</v>
      </c>
      <c r="O1959" s="16">
        <v>18.518000000000001</v>
      </c>
      <c r="P1959" s="16">
        <v>15.63345114</v>
      </c>
      <c r="Q1959" s="16">
        <v>38.514106759999997</v>
      </c>
      <c r="R1959" s="19" t="s">
        <v>9398</v>
      </c>
      <c r="S1959" s="19" t="s">
        <v>9606</v>
      </c>
    </row>
    <row r="1960" spans="1:19">
      <c r="A1960" s="19" t="s">
        <v>10904</v>
      </c>
      <c r="B1960" s="19" t="s">
        <v>10905</v>
      </c>
      <c r="C1960" s="3" t="s">
        <v>17020</v>
      </c>
      <c r="D1960" s="3" t="s">
        <v>12113</v>
      </c>
      <c r="E1960" s="5" t="s">
        <v>12357</v>
      </c>
      <c r="F1960" s="59" t="s">
        <v>15877</v>
      </c>
      <c r="G1960" s="59" t="s">
        <v>4110</v>
      </c>
      <c r="H1960" s="59" t="s">
        <v>12358</v>
      </c>
      <c r="I1960" s="59" t="s">
        <v>12354</v>
      </c>
      <c r="J1960" s="25" t="s">
        <v>8793</v>
      </c>
      <c r="K1960" s="25" t="s">
        <v>8794</v>
      </c>
      <c r="L1960" s="59" t="s">
        <v>12359</v>
      </c>
      <c r="M1960" s="144">
        <v>2.0895199999999998</v>
      </c>
      <c r="N1960" s="144">
        <v>0.84494000000000002</v>
      </c>
      <c r="O1960" s="198">
        <v>18.532800000000002</v>
      </c>
      <c r="P1960" s="16">
        <f>N1960*O1960</f>
        <v>15.659104032000002</v>
      </c>
      <c r="Q1960" s="16">
        <f>M1960*O1960</f>
        <v>38.724656256000003</v>
      </c>
      <c r="R1960" s="19" t="s">
        <v>36</v>
      </c>
      <c r="S1960" s="19" t="s">
        <v>15298</v>
      </c>
    </row>
    <row r="1961" spans="1:19">
      <c r="A1961" s="19" t="s">
        <v>10903</v>
      </c>
      <c r="B1961" s="19" t="s">
        <v>10905</v>
      </c>
      <c r="C1961" s="19" t="s">
        <v>15609</v>
      </c>
      <c r="D1961" s="25" t="s">
        <v>14629</v>
      </c>
      <c r="E1961" s="25"/>
      <c r="F1961" s="25" t="s">
        <v>8097</v>
      </c>
      <c r="G1961" s="19" t="s">
        <v>37</v>
      </c>
      <c r="H1961" s="48" t="s">
        <v>8171</v>
      </c>
      <c r="I1961" s="19" t="s">
        <v>433</v>
      </c>
      <c r="J1961" s="20" t="s">
        <v>434</v>
      </c>
      <c r="K1961" s="20" t="s">
        <v>435</v>
      </c>
      <c r="L1961" s="20" t="s">
        <v>65</v>
      </c>
      <c r="M1961" s="38">
        <v>2.1009184400000001</v>
      </c>
      <c r="N1961" s="38">
        <v>0.85953913000000004</v>
      </c>
      <c r="O1961" s="16">
        <v>18.183</v>
      </c>
      <c r="P1961" s="16">
        <v>15.629</v>
      </c>
      <c r="Q1961" s="16">
        <v>38.201000000000001</v>
      </c>
      <c r="R1961" s="19" t="s">
        <v>8181</v>
      </c>
      <c r="S1961" s="19" t="s">
        <v>9460</v>
      </c>
    </row>
    <row r="1962" spans="1:19">
      <c r="A1962" s="19" t="s">
        <v>10902</v>
      </c>
      <c r="B1962" s="19" t="s">
        <v>10905</v>
      </c>
      <c r="C1962" s="19" t="s">
        <v>15609</v>
      </c>
      <c r="D1962" s="25" t="s">
        <v>13945</v>
      </c>
      <c r="E1962" s="25"/>
      <c r="F1962" s="25" t="s">
        <v>8097</v>
      </c>
      <c r="G1962" s="19" t="s">
        <v>37</v>
      </c>
      <c r="H1962" s="19"/>
      <c r="I1962" s="19" t="s">
        <v>208</v>
      </c>
      <c r="J1962" s="20" t="s">
        <v>205</v>
      </c>
      <c r="K1962" s="20" t="s">
        <v>206</v>
      </c>
      <c r="L1962" s="20" t="s">
        <v>65</v>
      </c>
      <c r="M1962" s="38">
        <v>2.0940602199999998</v>
      </c>
      <c r="N1962" s="38">
        <v>0.8569078</v>
      </c>
      <c r="O1962" s="16">
        <v>18.233000000000001</v>
      </c>
      <c r="P1962" s="16">
        <v>15.624000000000001</v>
      </c>
      <c r="Q1962" s="16">
        <v>38.180999999999997</v>
      </c>
      <c r="R1962" s="19" t="s">
        <v>8181</v>
      </c>
      <c r="S1962" s="19" t="s">
        <v>9460</v>
      </c>
    </row>
    <row r="1963" spans="1:19">
      <c r="A1963" s="19" t="s">
        <v>10902</v>
      </c>
      <c r="B1963" s="19" t="s">
        <v>10905</v>
      </c>
      <c r="C1963" s="19" t="s">
        <v>15609</v>
      </c>
      <c r="D1963" s="25" t="s">
        <v>13945</v>
      </c>
      <c r="E1963" s="25"/>
      <c r="F1963" s="25" t="s">
        <v>8097</v>
      </c>
      <c r="G1963" s="19" t="s">
        <v>37</v>
      </c>
      <c r="H1963" s="19"/>
      <c r="I1963" s="19" t="s">
        <v>208</v>
      </c>
      <c r="J1963" s="20" t="s">
        <v>205</v>
      </c>
      <c r="K1963" s="20" t="s">
        <v>206</v>
      </c>
      <c r="L1963" s="20" t="s">
        <v>65</v>
      </c>
      <c r="M1963" s="38">
        <v>2.1002470500000001</v>
      </c>
      <c r="N1963" s="38">
        <v>0.85852320000000004</v>
      </c>
      <c r="O1963" s="16">
        <v>18.215</v>
      </c>
      <c r="P1963" s="16">
        <v>15.638</v>
      </c>
      <c r="Q1963" s="16">
        <v>38.256</v>
      </c>
      <c r="R1963" s="19" t="s">
        <v>8181</v>
      </c>
      <c r="S1963" s="19" t="s">
        <v>9460</v>
      </c>
    </row>
    <row r="1964" spans="1:19">
      <c r="A1964" s="19" t="s">
        <v>10902</v>
      </c>
      <c r="B1964" s="19" t="s">
        <v>10905</v>
      </c>
      <c r="C1964" s="19" t="s">
        <v>15609</v>
      </c>
      <c r="D1964" s="25" t="s">
        <v>14950</v>
      </c>
      <c r="E1964" s="25"/>
      <c r="F1964" s="25" t="s">
        <v>9159</v>
      </c>
      <c r="G1964" s="19" t="s">
        <v>37</v>
      </c>
      <c r="H1964" s="19"/>
      <c r="I1964" s="19" t="s">
        <v>442</v>
      </c>
      <c r="J1964" s="20" t="s">
        <v>443</v>
      </c>
      <c r="K1964" s="20" t="s">
        <v>444</v>
      </c>
      <c r="L1964" s="20" t="s">
        <v>65</v>
      </c>
      <c r="M1964" s="38">
        <v>2.0965365600000001</v>
      </c>
      <c r="N1964" s="38">
        <v>0.85816382999999996</v>
      </c>
      <c r="O1964" s="16">
        <v>18.190000000000001</v>
      </c>
      <c r="P1964" s="16">
        <v>15.61</v>
      </c>
      <c r="Q1964" s="16">
        <v>38.136000000000003</v>
      </c>
      <c r="R1964" s="19" t="s">
        <v>8181</v>
      </c>
      <c r="S1964" s="19" t="s">
        <v>9460</v>
      </c>
    </row>
    <row r="1965" spans="1:19">
      <c r="A1965" s="19" t="s">
        <v>10904</v>
      </c>
      <c r="B1965" s="19" t="s">
        <v>10905</v>
      </c>
      <c r="C1965" s="19" t="s">
        <v>15609</v>
      </c>
      <c r="D1965" s="20" t="s">
        <v>54</v>
      </c>
      <c r="E1965" s="25"/>
      <c r="F1965" s="20" t="s">
        <v>9159</v>
      </c>
      <c r="G1965" s="19" t="s">
        <v>398</v>
      </c>
      <c r="H1965" s="19"/>
      <c r="I1965" s="19" t="s">
        <v>458</v>
      </c>
      <c r="J1965" s="20" t="s">
        <v>13035</v>
      </c>
      <c r="K1965" s="20" t="s">
        <v>12581</v>
      </c>
      <c r="L1965" s="20" t="s">
        <v>54</v>
      </c>
      <c r="M1965" s="38">
        <v>2.10187167</v>
      </c>
      <c r="N1965" s="38">
        <v>0.85888357999999998</v>
      </c>
      <c r="O1965" s="16">
        <v>18.219000000000001</v>
      </c>
      <c r="P1965" s="16">
        <v>15.648</v>
      </c>
      <c r="Q1965" s="16">
        <v>38.293999999999997</v>
      </c>
      <c r="R1965" s="19" t="s">
        <v>8181</v>
      </c>
      <c r="S1965" s="19" t="s">
        <v>9460</v>
      </c>
    </row>
    <row r="1966" spans="1:19">
      <c r="A1966" s="19" t="s">
        <v>10904</v>
      </c>
      <c r="B1966" s="19" t="s">
        <v>10905</v>
      </c>
      <c r="C1966" s="19" t="s">
        <v>15609</v>
      </c>
      <c r="D1966" s="20" t="s">
        <v>54</v>
      </c>
      <c r="E1966" s="25"/>
      <c r="F1966" s="20" t="s">
        <v>9159</v>
      </c>
      <c r="G1966" s="19" t="s">
        <v>398</v>
      </c>
      <c r="H1966" s="19"/>
      <c r="I1966" s="19" t="s">
        <v>458</v>
      </c>
      <c r="J1966" s="20" t="s">
        <v>13035</v>
      </c>
      <c r="K1966" s="20" t="s">
        <v>12581</v>
      </c>
      <c r="L1966" s="20" t="s">
        <v>54</v>
      </c>
      <c r="M1966" s="38">
        <v>2.1028960099999998</v>
      </c>
      <c r="N1966" s="38">
        <v>0.85870995999999999</v>
      </c>
      <c r="O1966" s="16">
        <v>18.231999999999999</v>
      </c>
      <c r="P1966" s="16">
        <v>15.656000000000001</v>
      </c>
      <c r="Q1966" s="16">
        <v>38.340000000000003</v>
      </c>
      <c r="R1966" s="19" t="s">
        <v>8181</v>
      </c>
      <c r="S1966" s="19" t="s">
        <v>9460</v>
      </c>
    </row>
    <row r="1967" spans="1:19">
      <c r="A1967" s="19" t="s">
        <v>10904</v>
      </c>
      <c r="B1967" s="19" t="s">
        <v>10905</v>
      </c>
      <c r="C1967" s="19" t="s">
        <v>15609</v>
      </c>
      <c r="D1967" s="20" t="s">
        <v>54</v>
      </c>
      <c r="E1967" s="25"/>
      <c r="F1967" s="20" t="s">
        <v>9159</v>
      </c>
      <c r="G1967" s="19" t="s">
        <v>398</v>
      </c>
      <c r="H1967" s="19"/>
      <c r="I1967" s="19" t="s">
        <v>458</v>
      </c>
      <c r="J1967" s="20" t="s">
        <v>13035</v>
      </c>
      <c r="K1967" s="20" t="s">
        <v>12581</v>
      </c>
      <c r="L1967" s="20" t="s">
        <v>54</v>
      </c>
      <c r="M1967" s="38">
        <v>2.10354851</v>
      </c>
      <c r="N1967" s="38">
        <v>0.85910162999999995</v>
      </c>
      <c r="O1967" s="16">
        <v>18.233000000000001</v>
      </c>
      <c r="P1967" s="16">
        <v>15.664</v>
      </c>
      <c r="Q1967" s="16">
        <v>38.353999999999999</v>
      </c>
      <c r="R1967" s="19" t="s">
        <v>8181</v>
      </c>
      <c r="S1967" s="19" t="s">
        <v>9460</v>
      </c>
    </row>
    <row r="1968" spans="1:19">
      <c r="A1968" s="19" t="s">
        <v>10904</v>
      </c>
      <c r="B1968" s="19" t="s">
        <v>10905</v>
      </c>
      <c r="C1968" s="19" t="s">
        <v>15609</v>
      </c>
      <c r="D1968" s="20" t="s">
        <v>54</v>
      </c>
      <c r="E1968" s="25"/>
      <c r="F1968" s="20" t="s">
        <v>9159</v>
      </c>
      <c r="G1968" s="19" t="s">
        <v>398</v>
      </c>
      <c r="H1968" s="19"/>
      <c r="I1968" s="19" t="s">
        <v>458</v>
      </c>
      <c r="J1968" s="20" t="s">
        <v>13035</v>
      </c>
      <c r="K1968" s="20" t="s">
        <v>12581</v>
      </c>
      <c r="L1968" s="20" t="s">
        <v>54</v>
      </c>
      <c r="M1968" s="38">
        <v>2.1044342</v>
      </c>
      <c r="N1968" s="38">
        <v>0.85934584999999997</v>
      </c>
      <c r="O1968" s="16">
        <v>18.222000000000001</v>
      </c>
      <c r="P1968" s="16">
        <v>15.659000000000001</v>
      </c>
      <c r="Q1968" s="16">
        <v>38.347000000000001</v>
      </c>
      <c r="R1968" s="19" t="s">
        <v>8181</v>
      </c>
      <c r="S1968" s="19" t="s">
        <v>9460</v>
      </c>
    </row>
    <row r="1969" spans="1:19">
      <c r="A1969" s="19" t="s">
        <v>10902</v>
      </c>
      <c r="B1969" s="19" t="s">
        <v>10905</v>
      </c>
      <c r="C1969" s="19" t="s">
        <v>15609</v>
      </c>
      <c r="D1969" s="25" t="s">
        <v>15673</v>
      </c>
      <c r="E1969" s="25" t="s">
        <v>3237</v>
      </c>
      <c r="F1969" s="20" t="s">
        <v>1835</v>
      </c>
      <c r="G1969" s="19" t="s">
        <v>15867</v>
      </c>
      <c r="H1969" s="19"/>
      <c r="I1969" s="19" t="s">
        <v>3220</v>
      </c>
      <c r="J1969" s="20" t="s">
        <v>3221</v>
      </c>
      <c r="K1969" s="20" t="s">
        <v>3222</v>
      </c>
      <c r="L1969" s="20" t="s">
        <v>17390</v>
      </c>
      <c r="M1969" s="38">
        <v>2.1066497289999999</v>
      </c>
      <c r="N1969" s="38">
        <v>0.86264221799999996</v>
      </c>
      <c r="O1969" s="16">
        <v>18.106000000000002</v>
      </c>
      <c r="P1969" s="16">
        <v>15.619</v>
      </c>
      <c r="Q1969" s="16">
        <v>38.143000000000001</v>
      </c>
      <c r="R1969" s="19" t="s">
        <v>340</v>
      </c>
      <c r="S1969" s="19" t="s">
        <v>9458</v>
      </c>
    </row>
    <row r="1970" spans="1:19">
      <c r="A1970" s="19" t="s">
        <v>10902</v>
      </c>
      <c r="B1970" s="19" t="s">
        <v>10905</v>
      </c>
      <c r="C1970" s="19" t="s">
        <v>15609</v>
      </c>
      <c r="D1970" s="25" t="s">
        <v>15673</v>
      </c>
      <c r="E1970" s="25" t="s">
        <v>3229</v>
      </c>
      <c r="F1970" s="20" t="s">
        <v>1835</v>
      </c>
      <c r="G1970" s="19" t="s">
        <v>15867</v>
      </c>
      <c r="H1970" s="19"/>
      <c r="I1970" s="19" t="s">
        <v>3220</v>
      </c>
      <c r="J1970" s="20" t="s">
        <v>3221</v>
      </c>
      <c r="K1970" s="20" t="s">
        <v>3222</v>
      </c>
      <c r="L1970" s="20" t="s">
        <v>17390</v>
      </c>
      <c r="M1970" s="38">
        <v>2.1062161860000002</v>
      </c>
      <c r="N1970" s="38">
        <v>0.862482058</v>
      </c>
      <c r="O1970" s="16">
        <v>18.114000000000001</v>
      </c>
      <c r="P1970" s="16">
        <v>15.622999999999999</v>
      </c>
      <c r="Q1970" s="16">
        <v>38.152000000000001</v>
      </c>
      <c r="R1970" s="19" t="s">
        <v>340</v>
      </c>
      <c r="S1970" s="19" t="s">
        <v>9458</v>
      </c>
    </row>
    <row r="1971" spans="1:19">
      <c r="A1971" s="19" t="s">
        <v>10902</v>
      </c>
      <c r="B1971" s="19" t="s">
        <v>10905</v>
      </c>
      <c r="C1971" s="19" t="s">
        <v>15609</v>
      </c>
      <c r="D1971" s="3" t="s">
        <v>12045</v>
      </c>
      <c r="E1971" s="25" t="s">
        <v>10620</v>
      </c>
      <c r="F1971" s="25" t="s">
        <v>739</v>
      </c>
      <c r="G1971" s="3" t="s">
        <v>10616</v>
      </c>
      <c r="H1971" s="3" t="s">
        <v>10622</v>
      </c>
      <c r="I1971" s="3" t="s">
        <v>10618</v>
      </c>
      <c r="J1971" s="20" t="s">
        <v>10815</v>
      </c>
      <c r="K1971" s="20" t="s">
        <v>10816</v>
      </c>
      <c r="L1971" s="25" t="s">
        <v>10623</v>
      </c>
      <c r="M1971" s="38">
        <f>Q1971/O1971</f>
        <v>2.1032861282738256</v>
      </c>
      <c r="N1971" s="38">
        <f>P1971/O1971</f>
        <v>0.85663513587402251</v>
      </c>
      <c r="O1971" s="16">
        <v>18.289000000000001</v>
      </c>
      <c r="P1971" s="16">
        <v>15.667</v>
      </c>
      <c r="Q1971" s="16">
        <v>38.466999999999999</v>
      </c>
      <c r="R1971" s="3" t="s">
        <v>15282</v>
      </c>
      <c r="S1971" s="16" t="s">
        <v>15281</v>
      </c>
    </row>
    <row r="1972" spans="1:19">
      <c r="A1972" s="19" t="s">
        <v>10903</v>
      </c>
      <c r="B1972" s="19" t="s">
        <v>10905</v>
      </c>
      <c r="C1972" s="19" t="s">
        <v>15609</v>
      </c>
      <c r="D1972" s="154" t="s">
        <v>13511</v>
      </c>
      <c r="E1972" s="25" t="s">
        <v>13521</v>
      </c>
      <c r="F1972" s="20" t="s">
        <v>1280</v>
      </c>
      <c r="G1972" s="19" t="s">
        <v>13550</v>
      </c>
      <c r="H1972" s="154" t="s">
        <v>13511</v>
      </c>
      <c r="I1972" s="3" t="s">
        <v>13449</v>
      </c>
      <c r="J1972" s="20" t="s">
        <v>13551</v>
      </c>
      <c r="K1972" s="20" t="s">
        <v>13552</v>
      </c>
      <c r="L1972" s="3" t="s">
        <v>13488</v>
      </c>
      <c r="M1972" s="38">
        <f>Q1972/O1972</f>
        <v>2.095463034164561</v>
      </c>
      <c r="N1972" s="38">
        <f>P1972/O1972</f>
        <v>0.85762935296056253</v>
      </c>
      <c r="O1972" s="16">
        <v>18.206</v>
      </c>
      <c r="P1972" s="16">
        <v>15.614000000000001</v>
      </c>
      <c r="Q1972" s="16">
        <v>38.15</v>
      </c>
      <c r="R1972" s="3" t="s">
        <v>13448</v>
      </c>
      <c r="S1972" s="19" t="s">
        <v>15256</v>
      </c>
    </row>
    <row r="1973" spans="1:19">
      <c r="A1973" s="19" t="s">
        <v>10902</v>
      </c>
      <c r="B1973" s="19" t="s">
        <v>10905</v>
      </c>
      <c r="C1973" s="19" t="s">
        <v>15609</v>
      </c>
      <c r="D1973" s="25" t="s">
        <v>15673</v>
      </c>
      <c r="E1973" s="25" t="s">
        <v>3226</v>
      </c>
      <c r="F1973" s="20" t="s">
        <v>1835</v>
      </c>
      <c r="G1973" s="19" t="s">
        <v>15867</v>
      </c>
      <c r="H1973" s="19"/>
      <c r="I1973" s="19" t="s">
        <v>3220</v>
      </c>
      <c r="J1973" s="20" t="s">
        <v>3221</v>
      </c>
      <c r="K1973" s="20" t="s">
        <v>3222</v>
      </c>
      <c r="L1973" s="20" t="s">
        <v>3062</v>
      </c>
      <c r="M1973" s="38">
        <v>2.1079812210000002</v>
      </c>
      <c r="N1973" s="38">
        <v>0.86296603100000002</v>
      </c>
      <c r="O1973" s="16">
        <v>18.105</v>
      </c>
      <c r="P1973" s="16">
        <v>15.624000000000001</v>
      </c>
      <c r="Q1973" s="16">
        <v>38.164999999999999</v>
      </c>
      <c r="R1973" s="19" t="s">
        <v>340</v>
      </c>
      <c r="S1973" s="19" t="s">
        <v>9458</v>
      </c>
    </row>
    <row r="1974" spans="1:19">
      <c r="A1974" s="19" t="s">
        <v>10902</v>
      </c>
      <c r="B1974" s="19" t="s">
        <v>10905</v>
      </c>
      <c r="C1974" s="19" t="s">
        <v>15609</v>
      </c>
      <c r="D1974" s="25" t="s">
        <v>15673</v>
      </c>
      <c r="E1974" s="25" t="s">
        <v>3227</v>
      </c>
      <c r="F1974" s="20" t="s">
        <v>1835</v>
      </c>
      <c r="G1974" s="19" t="s">
        <v>15867</v>
      </c>
      <c r="H1974" s="19"/>
      <c r="I1974" s="19" t="s">
        <v>3220</v>
      </c>
      <c r="J1974" s="20" t="s">
        <v>3221</v>
      </c>
      <c r="K1974" s="20" t="s">
        <v>3222</v>
      </c>
      <c r="L1974" s="20" t="s">
        <v>3228</v>
      </c>
      <c r="M1974" s="38">
        <v>2.1068470459999999</v>
      </c>
      <c r="N1974" s="38">
        <v>0.86311430099999997</v>
      </c>
      <c r="O1974" s="16">
        <v>18.11</v>
      </c>
      <c r="P1974" s="16">
        <v>15.631</v>
      </c>
      <c r="Q1974" s="16">
        <v>38.155000000000001</v>
      </c>
      <c r="R1974" s="19" t="s">
        <v>340</v>
      </c>
      <c r="S1974" s="19" t="s">
        <v>9458</v>
      </c>
    </row>
    <row r="1975" spans="1:19">
      <c r="A1975" s="19" t="s">
        <v>10902</v>
      </c>
      <c r="B1975" s="19" t="s">
        <v>10905</v>
      </c>
      <c r="C1975" s="19" t="s">
        <v>15609</v>
      </c>
      <c r="D1975" s="25" t="s">
        <v>15673</v>
      </c>
      <c r="E1975" s="25">
        <v>9</v>
      </c>
      <c r="F1975" s="20" t="s">
        <v>1835</v>
      </c>
      <c r="G1975" s="19" t="s">
        <v>15867</v>
      </c>
      <c r="H1975" s="19"/>
      <c r="I1975" s="19" t="s">
        <v>3220</v>
      </c>
      <c r="J1975" s="20" t="s">
        <v>3221</v>
      </c>
      <c r="K1975" s="20" t="s">
        <v>3222</v>
      </c>
      <c r="L1975" s="20" t="s">
        <v>3230</v>
      </c>
      <c r="M1975" s="38">
        <v>2.108194728</v>
      </c>
      <c r="N1975" s="38">
        <v>0.86301596899999999</v>
      </c>
      <c r="O1975" s="16">
        <v>18.097000000000001</v>
      </c>
      <c r="P1975" s="16">
        <v>15.618</v>
      </c>
      <c r="Q1975" s="16">
        <v>38.152000000000001</v>
      </c>
      <c r="R1975" s="19" t="s">
        <v>340</v>
      </c>
      <c r="S1975" s="19" t="s">
        <v>9458</v>
      </c>
    </row>
    <row r="1976" spans="1:19">
      <c r="A1976" s="19" t="s">
        <v>10902</v>
      </c>
      <c r="B1976" s="19" t="s">
        <v>10905</v>
      </c>
      <c r="C1976" s="19" t="s">
        <v>15609</v>
      </c>
      <c r="D1976" s="25" t="s">
        <v>15673</v>
      </c>
      <c r="E1976" s="25">
        <v>4</v>
      </c>
      <c r="F1976" s="20" t="s">
        <v>1835</v>
      </c>
      <c r="G1976" s="19" t="s">
        <v>15867</v>
      </c>
      <c r="H1976" s="19"/>
      <c r="I1976" s="19" t="s">
        <v>3220</v>
      </c>
      <c r="J1976" s="20" t="s">
        <v>3221</v>
      </c>
      <c r="K1976" s="20" t="s">
        <v>3222</v>
      </c>
      <c r="L1976" s="20" t="s">
        <v>3225</v>
      </c>
      <c r="M1976" s="38">
        <v>2.1069831630000002</v>
      </c>
      <c r="N1976" s="38">
        <v>0.86276566399999999</v>
      </c>
      <c r="O1976" s="16">
        <v>18.114999999999998</v>
      </c>
      <c r="P1976" s="16">
        <v>15.629</v>
      </c>
      <c r="Q1976" s="16">
        <v>38.167999999999999</v>
      </c>
      <c r="R1976" s="19" t="s">
        <v>340</v>
      </c>
      <c r="S1976" s="19" t="s">
        <v>9458</v>
      </c>
    </row>
    <row r="1977" spans="1:19">
      <c r="A1977" s="19" t="s">
        <v>10902</v>
      </c>
      <c r="B1977" s="19" t="s">
        <v>10905</v>
      </c>
      <c r="C1977" s="19" t="s">
        <v>15609</v>
      </c>
      <c r="D1977" s="25" t="s">
        <v>15673</v>
      </c>
      <c r="E1977" s="25" t="s">
        <v>3233</v>
      </c>
      <c r="F1977" s="20" t="s">
        <v>1835</v>
      </c>
      <c r="G1977" s="19" t="s">
        <v>15867</v>
      </c>
      <c r="H1977" s="19"/>
      <c r="I1977" s="19" t="s">
        <v>3220</v>
      </c>
      <c r="J1977" s="20" t="s">
        <v>3221</v>
      </c>
      <c r="K1977" s="20" t="s">
        <v>3222</v>
      </c>
      <c r="L1977" s="20" t="s">
        <v>3234</v>
      </c>
      <c r="M1977" s="38">
        <v>2.105788864</v>
      </c>
      <c r="N1977" s="38">
        <v>0.86242481100000001</v>
      </c>
      <c r="O1977" s="16">
        <v>18.120999999999999</v>
      </c>
      <c r="P1977" s="16">
        <v>15.628</v>
      </c>
      <c r="Q1977" s="16">
        <v>38.158999999999999</v>
      </c>
      <c r="R1977" s="19" t="s">
        <v>340</v>
      </c>
      <c r="S1977" s="19" t="s">
        <v>9458</v>
      </c>
    </row>
    <row r="1978" spans="1:19">
      <c r="A1978" s="19" t="s">
        <v>10904</v>
      </c>
      <c r="B1978" s="19" t="s">
        <v>10905</v>
      </c>
      <c r="C1978" s="3" t="s">
        <v>17020</v>
      </c>
      <c r="D1978" s="25" t="s">
        <v>6</v>
      </c>
      <c r="E1978" s="5" t="s">
        <v>8344</v>
      </c>
      <c r="F1978" s="25" t="s">
        <v>141</v>
      </c>
      <c r="G1978" s="5" t="s">
        <v>8339</v>
      </c>
      <c r="H1978" s="3"/>
      <c r="I1978" s="5" t="s">
        <v>8342</v>
      </c>
      <c r="J1978" s="25" t="s">
        <v>8960</v>
      </c>
      <c r="K1978" s="25" t="s">
        <v>8961</v>
      </c>
      <c r="L1978" s="5" t="s">
        <v>8345</v>
      </c>
      <c r="M1978" s="41">
        <v>2.0821000000000001</v>
      </c>
      <c r="N1978" s="41">
        <v>0.84240000000000004</v>
      </c>
      <c r="O1978" s="192">
        <v>18.563207722294401</v>
      </c>
      <c r="P1978" s="16">
        <f>N1978*O1978</f>
        <v>15.637646185260804</v>
      </c>
      <c r="Q1978" s="16">
        <f>M1978*O1978</f>
        <v>38.650454798589173</v>
      </c>
      <c r="R1978" s="3" t="s">
        <v>5637</v>
      </c>
      <c r="S1978" s="136" t="s">
        <v>9362</v>
      </c>
    </row>
    <row r="1979" spans="1:19">
      <c r="A1979" s="16" t="s">
        <v>10903</v>
      </c>
      <c r="B1979" s="16" t="s">
        <v>10905</v>
      </c>
      <c r="C1979" s="16" t="s">
        <v>15609</v>
      </c>
      <c r="D1979" s="3" t="s">
        <v>14259</v>
      </c>
      <c r="E1979" s="66" t="s">
        <v>14347</v>
      </c>
      <c r="F1979" s="25" t="s">
        <v>13253</v>
      </c>
      <c r="G1979" s="16"/>
      <c r="H1979" s="70"/>
      <c r="I1979" s="3" t="s">
        <v>14260</v>
      </c>
      <c r="J1979" s="20" t="s">
        <v>6127</v>
      </c>
      <c r="K1979" s="20" t="s">
        <v>6128</v>
      </c>
      <c r="L1979" s="70" t="s">
        <v>14346</v>
      </c>
      <c r="M1979" s="38">
        <f t="shared" ref="M1979:M1996" si="66">Q1979/O1979</f>
        <v>2.0609850264318843</v>
      </c>
      <c r="N1979" s="38">
        <f t="shared" ref="N1979:N1996" si="67">P1979/O1979</f>
        <v>0.8463170854189952</v>
      </c>
      <c r="O1979" s="151">
        <v>18.519300000000001</v>
      </c>
      <c r="P1979" s="151">
        <v>15.6732</v>
      </c>
      <c r="Q1979" s="151">
        <v>38.167999999999999</v>
      </c>
      <c r="R1979" s="70" t="s">
        <v>14350</v>
      </c>
      <c r="S1979" s="16" t="s">
        <v>15274</v>
      </c>
    </row>
    <row r="1980" spans="1:19">
      <c r="A1980" s="16" t="s">
        <v>10903</v>
      </c>
      <c r="B1980" s="16" t="s">
        <v>10905</v>
      </c>
      <c r="C1980" s="16" t="s">
        <v>15609</v>
      </c>
      <c r="D1980" s="3" t="s">
        <v>14259</v>
      </c>
      <c r="E1980" s="66" t="s">
        <v>14349</v>
      </c>
      <c r="F1980" s="25" t="s">
        <v>13253</v>
      </c>
      <c r="G1980" s="16"/>
      <c r="H1980" s="70"/>
      <c r="I1980" s="3" t="s">
        <v>14260</v>
      </c>
      <c r="J1980" s="20" t="s">
        <v>6127</v>
      </c>
      <c r="K1980" s="20" t="s">
        <v>6128</v>
      </c>
      <c r="L1980" s="70" t="s">
        <v>14346</v>
      </c>
      <c r="M1980" s="38">
        <f t="shared" si="66"/>
        <v>2.0749469689120583</v>
      </c>
      <c r="N1980" s="38">
        <f t="shared" si="67"/>
        <v>0.85246724069297586</v>
      </c>
      <c r="O1980" s="151">
        <v>18.3383</v>
      </c>
      <c r="P1980" s="151">
        <v>15.6328</v>
      </c>
      <c r="Q1980" s="151">
        <v>38.051000000000002</v>
      </c>
      <c r="R1980" s="70" t="s">
        <v>14350</v>
      </c>
      <c r="S1980" s="16" t="s">
        <v>15274</v>
      </c>
    </row>
    <row r="1981" spans="1:19">
      <c r="A1981" s="16" t="s">
        <v>10903</v>
      </c>
      <c r="B1981" s="16" t="s">
        <v>10905</v>
      </c>
      <c r="C1981" s="16" t="s">
        <v>15609</v>
      </c>
      <c r="D1981" s="3" t="s">
        <v>14259</v>
      </c>
      <c r="E1981" s="66" t="s">
        <v>14348</v>
      </c>
      <c r="F1981" s="25" t="s">
        <v>13253</v>
      </c>
      <c r="G1981" s="16"/>
      <c r="H1981" s="70"/>
      <c r="I1981" s="3" t="s">
        <v>14260</v>
      </c>
      <c r="J1981" s="20" t="s">
        <v>6127</v>
      </c>
      <c r="K1981" s="20" t="s">
        <v>6128</v>
      </c>
      <c r="L1981" s="70" t="s">
        <v>14346</v>
      </c>
      <c r="M1981" s="38">
        <f t="shared" si="66"/>
        <v>2.0974302897758341</v>
      </c>
      <c r="N1981" s="38">
        <f t="shared" si="67"/>
        <v>0.85985784581738667</v>
      </c>
      <c r="O1981" s="151">
        <v>18.29</v>
      </c>
      <c r="P1981" s="151">
        <v>15.726800000000001</v>
      </c>
      <c r="Q1981" s="151">
        <v>38.362000000000002</v>
      </c>
      <c r="R1981" s="70" t="s">
        <v>14350</v>
      </c>
      <c r="S1981" s="16" t="s">
        <v>15274</v>
      </c>
    </row>
    <row r="1982" spans="1:19">
      <c r="A1982" s="16" t="s">
        <v>10903</v>
      </c>
      <c r="B1982" s="16" t="s">
        <v>10905</v>
      </c>
      <c r="C1982" s="16" t="s">
        <v>15609</v>
      </c>
      <c r="D1982" s="3" t="s">
        <v>14259</v>
      </c>
      <c r="E1982" s="66" t="s">
        <v>14345</v>
      </c>
      <c r="F1982" s="25" t="s">
        <v>13253</v>
      </c>
      <c r="G1982" s="16"/>
      <c r="H1982" s="70"/>
      <c r="I1982" s="3" t="s">
        <v>14260</v>
      </c>
      <c r="J1982" s="20" t="s">
        <v>6127</v>
      </c>
      <c r="K1982" s="20" t="s">
        <v>6128</v>
      </c>
      <c r="L1982" s="70" t="s">
        <v>14346</v>
      </c>
      <c r="M1982" s="38">
        <f t="shared" si="66"/>
        <v>2.1233776029590063</v>
      </c>
      <c r="N1982" s="38">
        <f t="shared" si="67"/>
        <v>0.87282865587582903</v>
      </c>
      <c r="O1982" s="151">
        <v>17.8979</v>
      </c>
      <c r="P1982" s="151">
        <v>15.6218</v>
      </c>
      <c r="Q1982" s="151">
        <v>38.003999999999998</v>
      </c>
      <c r="R1982" s="70" t="s">
        <v>14350</v>
      </c>
      <c r="S1982" s="16" t="s">
        <v>15274</v>
      </c>
    </row>
    <row r="1983" spans="1:19">
      <c r="A1983" s="19" t="s">
        <v>10904</v>
      </c>
      <c r="B1983" s="19" t="s">
        <v>10905</v>
      </c>
      <c r="C1983" s="19" t="s">
        <v>15609</v>
      </c>
      <c r="D1983" s="3" t="s">
        <v>12992</v>
      </c>
      <c r="E1983" s="25" t="s">
        <v>12987</v>
      </c>
      <c r="F1983" s="25" t="s">
        <v>1852</v>
      </c>
      <c r="G1983" s="19" t="s">
        <v>12993</v>
      </c>
      <c r="H1983" s="19"/>
      <c r="I1983" s="3" t="s">
        <v>12990</v>
      </c>
      <c r="J1983" s="25" t="s">
        <v>2197</v>
      </c>
      <c r="K1983" s="25" t="s">
        <v>2198</v>
      </c>
      <c r="L1983" s="19" t="s">
        <v>12988</v>
      </c>
      <c r="M1983" s="38">
        <f t="shared" si="66"/>
        <v>2.1214220990352324</v>
      </c>
      <c r="N1983" s="38">
        <f t="shared" si="67"/>
        <v>0.83343105378178139</v>
      </c>
      <c r="O1983" s="16">
        <v>18.760999999999999</v>
      </c>
      <c r="P1983" s="16">
        <v>15.635999999999999</v>
      </c>
      <c r="Q1983" s="16">
        <v>39.799999999999997</v>
      </c>
      <c r="R1983" s="3" t="s">
        <v>12991</v>
      </c>
      <c r="S1983" s="16" t="s">
        <v>15280</v>
      </c>
    </row>
    <row r="1984" spans="1:19">
      <c r="A1984" s="51" t="s">
        <v>10904</v>
      </c>
      <c r="B1984" s="19" t="s">
        <v>10905</v>
      </c>
      <c r="C1984" s="19" t="s">
        <v>15609</v>
      </c>
      <c r="D1984" s="25" t="s">
        <v>13369</v>
      </c>
      <c r="E1984" s="25" t="s">
        <v>13277</v>
      </c>
      <c r="F1984" s="25" t="s">
        <v>8097</v>
      </c>
      <c r="G1984" s="3" t="s">
        <v>91</v>
      </c>
      <c r="H1984" s="19"/>
      <c r="I1984" s="25" t="s">
        <v>13280</v>
      </c>
      <c r="J1984" s="20" t="s">
        <v>13371</v>
      </c>
      <c r="K1984" s="20" t="s">
        <v>13372</v>
      </c>
      <c r="L1984" s="3" t="s">
        <v>13281</v>
      </c>
      <c r="M1984" s="38">
        <f t="shared" si="66"/>
        <v>2.1385855582871192</v>
      </c>
      <c r="N1984" s="38">
        <f t="shared" si="67"/>
        <v>0.8844548625007147</v>
      </c>
      <c r="O1984" s="16">
        <v>17.491</v>
      </c>
      <c r="P1984" s="16">
        <v>15.47</v>
      </c>
      <c r="Q1984" s="16">
        <v>37.405999999999999</v>
      </c>
      <c r="R1984" s="3" t="s">
        <v>13273</v>
      </c>
      <c r="S1984" s="19" t="s">
        <v>15250</v>
      </c>
    </row>
    <row r="1985" spans="1:19">
      <c r="A1985" s="19" t="s">
        <v>10902</v>
      </c>
      <c r="B1985" s="19" t="s">
        <v>10905</v>
      </c>
      <c r="C1985" s="19" t="s">
        <v>15609</v>
      </c>
      <c r="D1985" s="25" t="s">
        <v>13396</v>
      </c>
      <c r="E1985" s="25" t="s">
        <v>13306</v>
      </c>
      <c r="F1985" s="25" t="s">
        <v>8097</v>
      </c>
      <c r="G1985" s="3" t="s">
        <v>91</v>
      </c>
      <c r="H1985" s="19"/>
      <c r="I1985" s="25" t="s">
        <v>13397</v>
      </c>
      <c r="J1985" s="47" t="s">
        <v>13398</v>
      </c>
      <c r="K1985" s="47" t="s">
        <v>13399</v>
      </c>
      <c r="L1985" s="3" t="s">
        <v>13282</v>
      </c>
      <c r="M1985" s="38">
        <f t="shared" si="66"/>
        <v>2.1214217956587245</v>
      </c>
      <c r="N1985" s="38">
        <f t="shared" si="67"/>
        <v>0.86797611740416269</v>
      </c>
      <c r="O1985" s="16">
        <v>17.920999999999999</v>
      </c>
      <c r="P1985" s="16">
        <v>15.555</v>
      </c>
      <c r="Q1985" s="16">
        <v>38.018000000000001</v>
      </c>
      <c r="R1985" s="3" t="s">
        <v>13273</v>
      </c>
      <c r="S1985" s="19" t="s">
        <v>15250</v>
      </c>
    </row>
    <row r="1986" spans="1:19">
      <c r="A1986" s="49" t="s">
        <v>10903</v>
      </c>
      <c r="B1986" s="19" t="s">
        <v>10905</v>
      </c>
      <c r="C1986" s="19" t="s">
        <v>15609</v>
      </c>
      <c r="D1986" s="25" t="s">
        <v>13381</v>
      </c>
      <c r="E1986" s="25" t="s">
        <v>13323</v>
      </c>
      <c r="F1986" s="25" t="s">
        <v>8097</v>
      </c>
      <c r="G1986" s="3" t="s">
        <v>91</v>
      </c>
      <c r="H1986" s="19"/>
      <c r="I1986" s="25" t="s">
        <v>13324</v>
      </c>
      <c r="J1986" s="20" t="s">
        <v>13379</v>
      </c>
      <c r="K1986" s="20" t="s">
        <v>13380</v>
      </c>
      <c r="L1986" s="3" t="s">
        <v>13282</v>
      </c>
      <c r="M1986" s="38">
        <f t="shared" si="66"/>
        <v>2.113486568817502</v>
      </c>
      <c r="N1986" s="38">
        <f t="shared" si="67"/>
        <v>0.8621434505677098</v>
      </c>
      <c r="O1986" s="16">
        <v>18.055</v>
      </c>
      <c r="P1986" s="16">
        <v>15.566000000000001</v>
      </c>
      <c r="Q1986" s="16">
        <v>38.158999999999999</v>
      </c>
      <c r="R1986" s="3" t="s">
        <v>13273</v>
      </c>
      <c r="S1986" s="19" t="s">
        <v>15250</v>
      </c>
    </row>
    <row r="1987" spans="1:19">
      <c r="A1987" s="51" t="s">
        <v>10904</v>
      </c>
      <c r="B1987" s="19" t="s">
        <v>10905</v>
      </c>
      <c r="C1987" s="19" t="s">
        <v>15609</v>
      </c>
      <c r="D1987" s="25" t="s">
        <v>13369</v>
      </c>
      <c r="E1987" s="25" t="s">
        <v>13277</v>
      </c>
      <c r="F1987" s="25" t="s">
        <v>8097</v>
      </c>
      <c r="G1987" s="3" t="s">
        <v>91</v>
      </c>
      <c r="H1987" s="19"/>
      <c r="I1987" s="25" t="s">
        <v>13280</v>
      </c>
      <c r="J1987" s="20" t="s">
        <v>13371</v>
      </c>
      <c r="K1987" s="20" t="s">
        <v>13372</v>
      </c>
      <c r="L1987" s="3" t="s">
        <v>13282</v>
      </c>
      <c r="M1987" s="38">
        <f t="shared" si="66"/>
        <v>2.142432725818431</v>
      </c>
      <c r="N1987" s="38">
        <f t="shared" si="67"/>
        <v>0.88470547906073238</v>
      </c>
      <c r="O1987" s="16">
        <v>17.503</v>
      </c>
      <c r="P1987" s="16">
        <v>15.484999999999999</v>
      </c>
      <c r="Q1987" s="16">
        <v>37.499000000000002</v>
      </c>
      <c r="R1987" s="3" t="s">
        <v>13273</v>
      </c>
      <c r="S1987" s="19" t="s">
        <v>15250</v>
      </c>
    </row>
    <row r="1988" spans="1:19">
      <c r="A1988" s="16" t="s">
        <v>10903</v>
      </c>
      <c r="B1988" s="16" t="s">
        <v>10905</v>
      </c>
      <c r="C1988" s="16" t="s">
        <v>15609</v>
      </c>
      <c r="D1988" s="3" t="s">
        <v>14259</v>
      </c>
      <c r="E1988" s="66" t="s">
        <v>14340</v>
      </c>
      <c r="F1988" s="25" t="s">
        <v>13253</v>
      </c>
      <c r="G1988" s="16"/>
      <c r="H1988" s="70" t="s">
        <v>309</v>
      </c>
      <c r="I1988" s="3" t="s">
        <v>14260</v>
      </c>
      <c r="J1988" s="20" t="s">
        <v>6127</v>
      </c>
      <c r="K1988" s="20" t="s">
        <v>6128</v>
      </c>
      <c r="L1988" s="70" t="s">
        <v>14267</v>
      </c>
      <c r="M1988" s="38">
        <f t="shared" si="66"/>
        <v>2.1216096278475218</v>
      </c>
      <c r="N1988" s="38">
        <f t="shared" si="67"/>
        <v>0.87182034865222413</v>
      </c>
      <c r="O1988" s="151">
        <v>17.9147</v>
      </c>
      <c r="P1988" s="151">
        <v>15.618399999999999</v>
      </c>
      <c r="Q1988" s="151">
        <v>38.008000000000003</v>
      </c>
      <c r="R1988" s="70" t="s">
        <v>14350</v>
      </c>
      <c r="S1988" s="16" t="s">
        <v>15274</v>
      </c>
    </row>
    <row r="1989" spans="1:19">
      <c r="A1989" s="16" t="s">
        <v>10903</v>
      </c>
      <c r="B1989" s="16" t="s">
        <v>10905</v>
      </c>
      <c r="C1989" s="16" t="s">
        <v>15609</v>
      </c>
      <c r="D1989" s="3" t="s">
        <v>14259</v>
      </c>
      <c r="E1989" s="66" t="s">
        <v>14277</v>
      </c>
      <c r="F1989" s="25" t="s">
        <v>13253</v>
      </c>
      <c r="G1989" s="16"/>
      <c r="H1989" s="70" t="s">
        <v>309</v>
      </c>
      <c r="I1989" s="3" t="s">
        <v>14260</v>
      </c>
      <c r="J1989" s="20" t="s">
        <v>6127</v>
      </c>
      <c r="K1989" s="20" t="s">
        <v>6128</v>
      </c>
      <c r="L1989" s="70" t="s">
        <v>14267</v>
      </c>
      <c r="M1989" s="38">
        <f t="shared" si="66"/>
        <v>2.1248279027076644</v>
      </c>
      <c r="N1989" s="38">
        <f t="shared" si="67"/>
        <v>0.87353787259763382</v>
      </c>
      <c r="O1989" s="151">
        <v>17.867799999999999</v>
      </c>
      <c r="P1989" s="151">
        <v>15.6082</v>
      </c>
      <c r="Q1989" s="151">
        <v>37.966000000000001</v>
      </c>
      <c r="R1989" s="70" t="s">
        <v>14350</v>
      </c>
      <c r="S1989" s="16" t="s">
        <v>15274</v>
      </c>
    </row>
    <row r="1990" spans="1:19">
      <c r="A1990" s="16" t="s">
        <v>10903</v>
      </c>
      <c r="B1990" s="16" t="s">
        <v>10905</v>
      </c>
      <c r="C1990" s="16" t="s">
        <v>15609</v>
      </c>
      <c r="D1990" s="3" t="s">
        <v>14259</v>
      </c>
      <c r="E1990" s="66" t="s">
        <v>14276</v>
      </c>
      <c r="F1990" s="25" t="s">
        <v>13253</v>
      </c>
      <c r="G1990" s="16"/>
      <c r="H1990" s="70" t="s">
        <v>309</v>
      </c>
      <c r="I1990" s="3" t="s">
        <v>14260</v>
      </c>
      <c r="J1990" s="20" t="s">
        <v>6127</v>
      </c>
      <c r="K1990" s="20" t="s">
        <v>6128</v>
      </c>
      <c r="L1990" s="70" t="s">
        <v>14267</v>
      </c>
      <c r="M1990" s="38">
        <f t="shared" si="66"/>
        <v>2.1250874492794178</v>
      </c>
      <c r="N1990" s="38">
        <f t="shared" si="67"/>
        <v>0.87354134601930888</v>
      </c>
      <c r="O1990" s="151">
        <v>17.8675</v>
      </c>
      <c r="P1990" s="151">
        <v>15.608000000000001</v>
      </c>
      <c r="Q1990" s="151">
        <v>37.97</v>
      </c>
      <c r="R1990" s="70" t="s">
        <v>14350</v>
      </c>
      <c r="S1990" s="16" t="s">
        <v>15274</v>
      </c>
    </row>
    <row r="1991" spans="1:19">
      <c r="A1991" s="16" t="s">
        <v>10903</v>
      </c>
      <c r="B1991" s="16" t="s">
        <v>10905</v>
      </c>
      <c r="C1991" s="16" t="s">
        <v>15609</v>
      </c>
      <c r="D1991" s="3" t="s">
        <v>14259</v>
      </c>
      <c r="E1991" s="66" t="s">
        <v>14278</v>
      </c>
      <c r="F1991" s="25" t="s">
        <v>13253</v>
      </c>
      <c r="G1991" s="16"/>
      <c r="H1991" s="70" t="s">
        <v>309</v>
      </c>
      <c r="I1991" s="3" t="s">
        <v>14260</v>
      </c>
      <c r="J1991" s="20" t="s">
        <v>6127</v>
      </c>
      <c r="K1991" s="20" t="s">
        <v>6128</v>
      </c>
      <c r="L1991" s="70" t="s">
        <v>14267</v>
      </c>
      <c r="M1991" s="38">
        <f t="shared" si="66"/>
        <v>2.124886685393887</v>
      </c>
      <c r="N1991" s="38">
        <f t="shared" si="67"/>
        <v>0.87375913511577674</v>
      </c>
      <c r="O1991" s="151">
        <v>17.8706</v>
      </c>
      <c r="P1991" s="151">
        <v>15.614599999999999</v>
      </c>
      <c r="Q1991" s="151">
        <v>37.972999999999999</v>
      </c>
      <c r="R1991" s="70" t="s">
        <v>14350</v>
      </c>
      <c r="S1991" s="16" t="s">
        <v>15274</v>
      </c>
    </row>
    <row r="1992" spans="1:19">
      <c r="A1992" s="16" t="s">
        <v>10903</v>
      </c>
      <c r="B1992" s="16" t="s">
        <v>10905</v>
      </c>
      <c r="C1992" s="16" t="s">
        <v>15609</v>
      </c>
      <c r="D1992" s="3" t="s">
        <v>14259</v>
      </c>
      <c r="E1992" s="66" t="s">
        <v>14312</v>
      </c>
      <c r="F1992" s="25" t="s">
        <v>13253</v>
      </c>
      <c r="G1992" s="16"/>
      <c r="H1992" s="70" t="s">
        <v>14290</v>
      </c>
      <c r="I1992" s="3" t="s">
        <v>14260</v>
      </c>
      <c r="J1992" s="20" t="s">
        <v>6127</v>
      </c>
      <c r="K1992" s="20" t="s">
        <v>6128</v>
      </c>
      <c r="L1992" s="70" t="s">
        <v>14267</v>
      </c>
      <c r="M1992" s="38">
        <f t="shared" si="66"/>
        <v>2.1238799546112612</v>
      </c>
      <c r="N1992" s="38">
        <f t="shared" si="67"/>
        <v>0.8729338900720518</v>
      </c>
      <c r="O1992" s="151">
        <v>17.889900000000001</v>
      </c>
      <c r="P1992" s="151">
        <v>15.6167</v>
      </c>
      <c r="Q1992" s="151">
        <v>37.996000000000002</v>
      </c>
      <c r="R1992" s="70" t="s">
        <v>14350</v>
      </c>
      <c r="S1992" s="16" t="s">
        <v>15274</v>
      </c>
    </row>
    <row r="1993" spans="1:19">
      <c r="A1993" s="16" t="s">
        <v>10903</v>
      </c>
      <c r="B1993" s="16" t="s">
        <v>10905</v>
      </c>
      <c r="C1993" s="16" t="s">
        <v>15609</v>
      </c>
      <c r="D1993" s="3" t="s">
        <v>14259</v>
      </c>
      <c r="E1993" s="66" t="s">
        <v>14313</v>
      </c>
      <c r="F1993" s="25" t="s">
        <v>13253</v>
      </c>
      <c r="G1993" s="16"/>
      <c r="H1993" s="70" t="s">
        <v>14290</v>
      </c>
      <c r="I1993" s="3" t="s">
        <v>14260</v>
      </c>
      <c r="J1993" s="20" t="s">
        <v>6127</v>
      </c>
      <c r="K1993" s="20" t="s">
        <v>6128</v>
      </c>
      <c r="L1993" s="70" t="s">
        <v>14267</v>
      </c>
      <c r="M1993" s="38">
        <f t="shared" si="66"/>
        <v>2.1242306853817645</v>
      </c>
      <c r="N1993" s="38">
        <f t="shared" si="67"/>
        <v>0.87303024713096666</v>
      </c>
      <c r="O1993" s="151">
        <v>17.889299999999999</v>
      </c>
      <c r="P1993" s="151">
        <v>15.617900000000001</v>
      </c>
      <c r="Q1993" s="151">
        <v>38.000999999999998</v>
      </c>
      <c r="R1993" s="70" t="s">
        <v>14350</v>
      </c>
      <c r="S1993" s="16" t="s">
        <v>15274</v>
      </c>
    </row>
    <row r="1994" spans="1:19">
      <c r="A1994" s="16" t="s">
        <v>10903</v>
      </c>
      <c r="B1994" s="16" t="s">
        <v>10905</v>
      </c>
      <c r="C1994" s="16" t="s">
        <v>15609</v>
      </c>
      <c r="D1994" s="3" t="s">
        <v>14259</v>
      </c>
      <c r="E1994" s="66" t="s">
        <v>14309</v>
      </c>
      <c r="F1994" s="25" t="s">
        <v>13253</v>
      </c>
      <c r="G1994" s="16"/>
      <c r="H1994" s="70" t="s">
        <v>14290</v>
      </c>
      <c r="I1994" s="3" t="s">
        <v>14260</v>
      </c>
      <c r="J1994" s="20" t="s">
        <v>6127</v>
      </c>
      <c r="K1994" s="20" t="s">
        <v>6128</v>
      </c>
      <c r="L1994" s="70" t="s">
        <v>14267</v>
      </c>
      <c r="M1994" s="38">
        <f t="shared" si="66"/>
        <v>2.1236571147789967</v>
      </c>
      <c r="N1994" s="38">
        <f t="shared" si="67"/>
        <v>0.87224443302883437</v>
      </c>
      <c r="O1994" s="151">
        <v>17.909199999999998</v>
      </c>
      <c r="P1994" s="151">
        <v>15.6212</v>
      </c>
      <c r="Q1994" s="151">
        <v>38.033000000000001</v>
      </c>
      <c r="R1994" s="70" t="s">
        <v>14350</v>
      </c>
      <c r="S1994" s="16" t="s">
        <v>15274</v>
      </c>
    </row>
    <row r="1995" spans="1:19">
      <c r="A1995" s="16" t="s">
        <v>10903</v>
      </c>
      <c r="B1995" s="16" t="s">
        <v>10905</v>
      </c>
      <c r="C1995" s="16" t="s">
        <v>15609</v>
      </c>
      <c r="D1995" s="3" t="s">
        <v>14259</v>
      </c>
      <c r="E1995" s="66" t="s">
        <v>14311</v>
      </c>
      <c r="F1995" s="25" t="s">
        <v>13253</v>
      </c>
      <c r="G1995" s="16"/>
      <c r="H1995" s="70" t="s">
        <v>14290</v>
      </c>
      <c r="I1995" s="3" t="s">
        <v>14260</v>
      </c>
      <c r="J1995" s="20" t="s">
        <v>6127</v>
      </c>
      <c r="K1995" s="20" t="s">
        <v>6128</v>
      </c>
      <c r="L1995" s="70" t="s">
        <v>14267</v>
      </c>
      <c r="M1995" s="38">
        <f t="shared" si="66"/>
        <v>2.1231875160458551</v>
      </c>
      <c r="N1995" s="38">
        <f t="shared" si="67"/>
        <v>0.87200709924430997</v>
      </c>
      <c r="O1995" s="151">
        <v>17.917400000000001</v>
      </c>
      <c r="P1995" s="151">
        <v>15.6241</v>
      </c>
      <c r="Q1995" s="151">
        <v>38.042000000000002</v>
      </c>
      <c r="R1995" s="70" t="s">
        <v>14350</v>
      </c>
      <c r="S1995" s="16" t="s">
        <v>15274</v>
      </c>
    </row>
    <row r="1996" spans="1:19">
      <c r="A1996" s="16" t="s">
        <v>10903</v>
      </c>
      <c r="B1996" s="16" t="s">
        <v>10905</v>
      </c>
      <c r="C1996" s="16" t="s">
        <v>15609</v>
      </c>
      <c r="D1996" s="3" t="s">
        <v>14259</v>
      </c>
      <c r="E1996" s="66" t="s">
        <v>14310</v>
      </c>
      <c r="F1996" s="25" t="s">
        <v>13253</v>
      </c>
      <c r="G1996" s="16"/>
      <c r="H1996" s="70" t="s">
        <v>14290</v>
      </c>
      <c r="I1996" s="3" t="s">
        <v>14260</v>
      </c>
      <c r="J1996" s="20" t="s">
        <v>6127</v>
      </c>
      <c r="K1996" s="20" t="s">
        <v>6128</v>
      </c>
      <c r="L1996" s="70" t="s">
        <v>14267</v>
      </c>
      <c r="M1996" s="38">
        <f t="shared" si="66"/>
        <v>2.123463543701785</v>
      </c>
      <c r="N1996" s="38">
        <f t="shared" si="67"/>
        <v>0.87209873510991032</v>
      </c>
      <c r="O1996" s="151">
        <v>17.9146</v>
      </c>
      <c r="P1996" s="151">
        <v>15.6233</v>
      </c>
      <c r="Q1996" s="151">
        <v>38.040999999999997</v>
      </c>
      <c r="R1996" s="70" t="s">
        <v>14350</v>
      </c>
      <c r="S1996" s="16" t="s">
        <v>15274</v>
      </c>
    </row>
    <row r="1997" spans="1:19">
      <c r="A1997" s="3" t="s">
        <v>10903</v>
      </c>
      <c r="B1997" s="19" t="s">
        <v>10905</v>
      </c>
      <c r="C1997" s="19" t="s">
        <v>17020</v>
      </c>
      <c r="D1997" s="25" t="s">
        <v>6</v>
      </c>
      <c r="E1997" s="25" t="s">
        <v>4433</v>
      </c>
      <c r="F1997" s="20" t="s">
        <v>4276</v>
      </c>
      <c r="G1997" s="19" t="s">
        <v>1965</v>
      </c>
      <c r="H1997" s="19" t="s">
        <v>1965</v>
      </c>
      <c r="I1997" s="19" t="s">
        <v>4427</v>
      </c>
      <c r="J1997" s="20" t="s">
        <v>4334</v>
      </c>
      <c r="K1997" s="20" t="s">
        <v>4335</v>
      </c>
      <c r="L1997" s="25" t="s">
        <v>8521</v>
      </c>
      <c r="M1997" s="38">
        <v>2.0776500000000002</v>
      </c>
      <c r="N1997" s="38">
        <v>0.84192999999999996</v>
      </c>
      <c r="O1997" s="16">
        <v>18.510000000000002</v>
      </c>
      <c r="P1997" s="16">
        <v>15.584</v>
      </c>
      <c r="Q1997" s="16">
        <v>38.457000000000001</v>
      </c>
      <c r="R1997" s="19" t="s">
        <v>36</v>
      </c>
      <c r="S1997" s="19" t="s">
        <v>15298</v>
      </c>
    </row>
    <row r="1998" spans="1:19">
      <c r="A1998" s="19" t="s">
        <v>10903</v>
      </c>
      <c r="B1998" s="19" t="s">
        <v>10905</v>
      </c>
      <c r="C1998" s="19" t="s">
        <v>17020</v>
      </c>
      <c r="D1998" s="25" t="s">
        <v>6</v>
      </c>
      <c r="E1998" s="25" t="s">
        <v>4862</v>
      </c>
      <c r="F1998" s="20" t="s">
        <v>1852</v>
      </c>
      <c r="G1998" s="19" t="s">
        <v>1899</v>
      </c>
      <c r="H1998" s="19"/>
      <c r="I1998" s="19" t="s">
        <v>4863</v>
      </c>
      <c r="J1998" s="20" t="s">
        <v>4864</v>
      </c>
      <c r="K1998" s="20" t="s">
        <v>4865</v>
      </c>
      <c r="L1998" s="25" t="s">
        <v>8521</v>
      </c>
      <c r="M1998" s="38">
        <v>2.0609000000000002</v>
      </c>
      <c r="N1998" s="38">
        <v>0.83399999999999996</v>
      </c>
      <c r="O1998" s="16">
        <v>18.73711823</v>
      </c>
      <c r="P1998" s="16">
        <v>15.6267566</v>
      </c>
      <c r="Q1998" s="16">
        <v>38.615326959999997</v>
      </c>
      <c r="R1998" s="19" t="s">
        <v>9412</v>
      </c>
      <c r="S1998" s="19" t="s">
        <v>9497</v>
      </c>
    </row>
    <row r="1999" spans="1:19">
      <c r="A1999" s="19" t="s">
        <v>10903</v>
      </c>
      <c r="B1999" s="19" t="s">
        <v>10905</v>
      </c>
      <c r="C1999" s="3" t="s">
        <v>17020</v>
      </c>
      <c r="D1999" s="25" t="s">
        <v>6</v>
      </c>
      <c r="E1999" s="55">
        <v>30</v>
      </c>
      <c r="F1999" s="25" t="s">
        <v>141</v>
      </c>
      <c r="G1999" s="3" t="s">
        <v>8290</v>
      </c>
      <c r="H1999" s="19"/>
      <c r="I1999" s="5" t="s">
        <v>9119</v>
      </c>
      <c r="J1999" s="25" t="s">
        <v>9116</v>
      </c>
      <c r="K1999" s="25" t="s">
        <v>9117</v>
      </c>
      <c r="L1999" s="5" t="s">
        <v>5728</v>
      </c>
      <c r="M1999" s="41">
        <v>2.1126999999999998</v>
      </c>
      <c r="N1999" s="41">
        <v>0.86519999999999997</v>
      </c>
      <c r="O1999" s="16">
        <v>18.4195984527537</v>
      </c>
      <c r="P1999" s="16">
        <f>N1999*O1999</f>
        <v>15.936636581322501</v>
      </c>
      <c r="Q1999" s="16">
        <f>M1999*O1999</f>
        <v>38.915085651132735</v>
      </c>
      <c r="R1999" s="3" t="s">
        <v>5637</v>
      </c>
      <c r="S1999" s="136" t="s">
        <v>9362</v>
      </c>
    </row>
    <row r="2000" spans="1:19">
      <c r="A2000" s="19" t="s">
        <v>10902</v>
      </c>
      <c r="B2000" s="19" t="s">
        <v>10905</v>
      </c>
      <c r="C2000" s="3" t="s">
        <v>17020</v>
      </c>
      <c r="D2000" s="25" t="s">
        <v>6</v>
      </c>
      <c r="E2000" s="55">
        <v>29</v>
      </c>
      <c r="F2000" s="25" t="s">
        <v>141</v>
      </c>
      <c r="G2000" s="3" t="s">
        <v>8290</v>
      </c>
      <c r="H2000" s="19"/>
      <c r="I2000" s="5" t="s">
        <v>14849</v>
      </c>
      <c r="J2000" s="25" t="s">
        <v>9057</v>
      </c>
      <c r="K2000" s="25" t="s">
        <v>9058</v>
      </c>
      <c r="L2000" s="5" t="s">
        <v>5728</v>
      </c>
      <c r="M2000" s="41">
        <v>2.1173000000000002</v>
      </c>
      <c r="N2000" s="41">
        <v>0.86890000000000001</v>
      </c>
      <c r="O2000" s="16">
        <v>17.962996227770802</v>
      </c>
      <c r="P2000" s="16">
        <f>N2000*O2000</f>
        <v>15.608047422310049</v>
      </c>
      <c r="Q2000" s="16">
        <f>M2000*O2000</f>
        <v>38.033051913059118</v>
      </c>
      <c r="R2000" s="3" t="s">
        <v>5637</v>
      </c>
      <c r="S2000" s="136" t="s">
        <v>9362</v>
      </c>
    </row>
    <row r="2001" spans="1:19">
      <c r="A2001" s="19" t="s">
        <v>10904</v>
      </c>
      <c r="B2001" s="19" t="s">
        <v>10905</v>
      </c>
      <c r="C2001" s="3" t="s">
        <v>17020</v>
      </c>
      <c r="D2001" s="25" t="s">
        <v>6</v>
      </c>
      <c r="E2001" s="55">
        <v>26</v>
      </c>
      <c r="F2001" s="25" t="s">
        <v>141</v>
      </c>
      <c r="G2001" s="3" t="s">
        <v>8290</v>
      </c>
      <c r="H2001" s="19"/>
      <c r="I2001" s="5" t="s">
        <v>8320</v>
      </c>
      <c r="J2001" s="25" t="s">
        <v>9065</v>
      </c>
      <c r="K2001" s="25" t="s">
        <v>9066</v>
      </c>
      <c r="L2001" s="5" t="s">
        <v>5728</v>
      </c>
      <c r="M2001" s="41">
        <v>2.1120000000000001</v>
      </c>
      <c r="N2001" s="41">
        <v>0.86639999999999995</v>
      </c>
      <c r="O2001" s="16">
        <v>17.7525297354873</v>
      </c>
      <c r="P2001" s="16">
        <f>N2001*O2001</f>
        <v>15.380791762826195</v>
      </c>
      <c r="Q2001" s="16">
        <f>M2001*O2001</f>
        <v>37.493342801349179</v>
      </c>
      <c r="R2001" s="3" t="s">
        <v>5637</v>
      </c>
      <c r="S2001" s="136" t="s">
        <v>9362</v>
      </c>
    </row>
    <row r="2002" spans="1:19">
      <c r="A2002" s="19" t="s">
        <v>10904</v>
      </c>
      <c r="B2002" s="19" t="s">
        <v>10905</v>
      </c>
      <c r="C2002" s="19" t="s">
        <v>17020</v>
      </c>
      <c r="D2002" s="25" t="s">
        <v>6</v>
      </c>
      <c r="E2002" s="25" t="s">
        <v>5727</v>
      </c>
      <c r="F2002" s="20" t="s">
        <v>141</v>
      </c>
      <c r="G2002" s="19" t="s">
        <v>5724</v>
      </c>
      <c r="H2002" s="19"/>
      <c r="I2002" s="19" t="s">
        <v>5724</v>
      </c>
      <c r="J2002" s="20" t="s">
        <v>15603</v>
      </c>
      <c r="K2002" s="20" t="s">
        <v>15604</v>
      </c>
      <c r="L2002" s="20" t="s">
        <v>5728</v>
      </c>
      <c r="M2002" s="38">
        <v>2.0543203370000001</v>
      </c>
      <c r="N2002" s="38">
        <v>0.82650158100000004</v>
      </c>
      <c r="O2002" s="16">
        <v>18.98</v>
      </c>
      <c r="P2002" s="16">
        <v>15.686999999999999</v>
      </c>
      <c r="Q2002" s="16">
        <v>38.991</v>
      </c>
      <c r="R2002" s="19" t="s">
        <v>9418</v>
      </c>
      <c r="S2002" s="19" t="s">
        <v>9364</v>
      </c>
    </row>
    <row r="2003" spans="1:19">
      <c r="A2003" s="19" t="s">
        <v>10904</v>
      </c>
      <c r="B2003" s="19" t="s">
        <v>10905</v>
      </c>
      <c r="C2003" s="19" t="s">
        <v>17020</v>
      </c>
      <c r="D2003" s="25" t="s">
        <v>11872</v>
      </c>
      <c r="E2003" s="25" t="s">
        <v>812</v>
      </c>
      <c r="F2003" s="20" t="s">
        <v>739</v>
      </c>
      <c r="G2003" s="19" t="s">
        <v>808</v>
      </c>
      <c r="H2003" s="19" t="s">
        <v>809</v>
      </c>
      <c r="I2003" s="19" t="s">
        <v>810</v>
      </c>
      <c r="J2003" s="20" t="s">
        <v>792</v>
      </c>
      <c r="K2003" s="20" t="s">
        <v>793</v>
      </c>
      <c r="L2003" s="20" t="s">
        <v>8521</v>
      </c>
      <c r="M2003" s="38">
        <v>2.0802989859999999</v>
      </c>
      <c r="N2003" s="38">
        <v>0.83737319799999999</v>
      </c>
      <c r="O2003" s="16">
        <v>18.73</v>
      </c>
      <c r="P2003" s="16">
        <v>15.683999999999999</v>
      </c>
      <c r="Q2003" s="16">
        <v>38.963999999999999</v>
      </c>
      <c r="R2003" s="19" t="s">
        <v>9386</v>
      </c>
      <c r="S2003" s="19" t="s">
        <v>9453</v>
      </c>
    </row>
    <row r="2004" spans="1:19">
      <c r="A2004" s="19" t="s">
        <v>10904</v>
      </c>
      <c r="B2004" s="19" t="s">
        <v>10905</v>
      </c>
      <c r="C2004" s="19" t="s">
        <v>17020</v>
      </c>
      <c r="D2004" s="25" t="s">
        <v>11872</v>
      </c>
      <c r="E2004" s="25" t="s">
        <v>826</v>
      </c>
      <c r="F2004" s="20" t="s">
        <v>739</v>
      </c>
      <c r="G2004" s="19" t="s">
        <v>808</v>
      </c>
      <c r="H2004" s="19" t="s">
        <v>809</v>
      </c>
      <c r="I2004" s="19" t="s">
        <v>823</v>
      </c>
      <c r="J2004" s="20" t="s">
        <v>824</v>
      </c>
      <c r="K2004" s="20" t="s">
        <v>825</v>
      </c>
      <c r="L2004" s="20" t="s">
        <v>8521</v>
      </c>
      <c r="M2004" s="38">
        <v>2.0860751080000002</v>
      </c>
      <c r="N2004" s="38">
        <v>0.85920017699999995</v>
      </c>
      <c r="O2004" s="16">
        <v>18.053999999999998</v>
      </c>
      <c r="P2004" s="16">
        <v>15.512</v>
      </c>
      <c r="Q2004" s="16">
        <v>37.661999999999999</v>
      </c>
      <c r="R2004" s="19" t="s">
        <v>9386</v>
      </c>
      <c r="S2004" s="19" t="s">
        <v>9453</v>
      </c>
    </row>
    <row r="2005" spans="1:19">
      <c r="A2005" s="51" t="s">
        <v>10903</v>
      </c>
      <c r="B2005" s="19" t="s">
        <v>10905</v>
      </c>
      <c r="C2005" s="19" t="s">
        <v>17020</v>
      </c>
      <c r="D2005" s="25" t="s">
        <v>14634</v>
      </c>
      <c r="E2005" s="25" t="s">
        <v>8524</v>
      </c>
      <c r="F2005" s="25" t="s">
        <v>1852</v>
      </c>
      <c r="G2005" s="3" t="s">
        <v>8522</v>
      </c>
      <c r="H2005" s="19"/>
      <c r="I2005" s="3" t="s">
        <v>8523</v>
      </c>
      <c r="J2005" s="25" t="s">
        <v>9005</v>
      </c>
      <c r="K2005" s="25" t="s">
        <v>9006</v>
      </c>
      <c r="L2005" s="25" t="s">
        <v>8521</v>
      </c>
      <c r="M2005" s="35">
        <v>2.0689000000000002</v>
      </c>
      <c r="N2005" s="35">
        <v>0.83599999999999997</v>
      </c>
      <c r="O2005" s="16">
        <v>18.677624206200999</v>
      </c>
      <c r="P2005" s="16">
        <f>N2005*O2005</f>
        <v>15.614493836384035</v>
      </c>
      <c r="Q2005" s="16">
        <f>M2005*O2005</f>
        <v>38.642136720209251</v>
      </c>
      <c r="R2005" s="3" t="s">
        <v>8528</v>
      </c>
      <c r="S2005" s="19" t="s">
        <v>9497</v>
      </c>
    </row>
    <row r="2006" spans="1:19">
      <c r="A2006" s="51" t="s">
        <v>10903</v>
      </c>
      <c r="B2006" s="19" t="s">
        <v>10905</v>
      </c>
      <c r="C2006" s="19" t="s">
        <v>17020</v>
      </c>
      <c r="D2006" s="25" t="s">
        <v>14634</v>
      </c>
      <c r="E2006" s="25" t="s">
        <v>8525</v>
      </c>
      <c r="F2006" s="25" t="s">
        <v>1852</v>
      </c>
      <c r="G2006" s="3" t="s">
        <v>8522</v>
      </c>
      <c r="H2006" s="19"/>
      <c r="I2006" s="3" t="s">
        <v>8523</v>
      </c>
      <c r="J2006" s="25" t="s">
        <v>9005</v>
      </c>
      <c r="K2006" s="25" t="s">
        <v>9006</v>
      </c>
      <c r="L2006" s="25" t="s">
        <v>8521</v>
      </c>
      <c r="M2006" s="35">
        <v>2.0670999999999999</v>
      </c>
      <c r="N2006" s="35">
        <v>0.83409999999999995</v>
      </c>
      <c r="O2006" s="16">
        <v>18.811136192626002</v>
      </c>
      <c r="P2006" s="16">
        <f>N2006*O2006</f>
        <v>15.690368698269348</v>
      </c>
      <c r="Q2006" s="16">
        <f>M2006*O2006</f>
        <v>38.884499623777209</v>
      </c>
      <c r="R2006" s="3" t="s">
        <v>8528</v>
      </c>
      <c r="S2006" s="19" t="s">
        <v>9497</v>
      </c>
    </row>
    <row r="2007" spans="1:19">
      <c r="A2007" s="51" t="s">
        <v>10903</v>
      </c>
      <c r="B2007" s="19" t="s">
        <v>10905</v>
      </c>
      <c r="C2007" s="19" t="s">
        <v>17020</v>
      </c>
      <c r="D2007" s="25" t="s">
        <v>14634</v>
      </c>
      <c r="E2007" s="25" t="s">
        <v>8527</v>
      </c>
      <c r="F2007" s="25" t="s">
        <v>1852</v>
      </c>
      <c r="G2007" s="3" t="s">
        <v>8522</v>
      </c>
      <c r="H2007" s="19"/>
      <c r="I2007" s="3" t="s">
        <v>8523</v>
      </c>
      <c r="J2007" s="25" t="s">
        <v>9005</v>
      </c>
      <c r="K2007" s="25" t="s">
        <v>9006</v>
      </c>
      <c r="L2007" s="25" t="s">
        <v>8521</v>
      </c>
      <c r="M2007" s="35">
        <v>2.0733000000000001</v>
      </c>
      <c r="N2007" s="35">
        <v>0.83689999999999998</v>
      </c>
      <c r="O2007" s="16">
        <v>18.723085564501002</v>
      </c>
      <c r="P2007" s="16">
        <f>N2007*O2007</f>
        <v>15.669350308930888</v>
      </c>
      <c r="Q2007" s="16">
        <f>M2007*O2007</f>
        <v>38.818573300879926</v>
      </c>
      <c r="R2007" s="3" t="s">
        <v>8528</v>
      </c>
      <c r="S2007" s="19" t="s">
        <v>9497</v>
      </c>
    </row>
    <row r="2008" spans="1:19">
      <c r="A2008" s="51" t="s">
        <v>10903</v>
      </c>
      <c r="B2008" s="19" t="s">
        <v>10905</v>
      </c>
      <c r="C2008" s="19" t="s">
        <v>17020</v>
      </c>
      <c r="D2008" s="25" t="s">
        <v>14634</v>
      </c>
      <c r="E2008" s="25" t="s">
        <v>8526</v>
      </c>
      <c r="F2008" s="25" t="s">
        <v>1852</v>
      </c>
      <c r="G2008" s="3" t="s">
        <v>8522</v>
      </c>
      <c r="H2008" s="19"/>
      <c r="I2008" s="3" t="s">
        <v>8523</v>
      </c>
      <c r="J2008" s="25" t="s">
        <v>9005</v>
      </c>
      <c r="K2008" s="25" t="s">
        <v>9006</v>
      </c>
      <c r="L2008" s="25" t="s">
        <v>8521</v>
      </c>
      <c r="M2008" s="35">
        <v>2.0731000000000002</v>
      </c>
      <c r="N2008" s="35">
        <v>0.83509999999999995</v>
      </c>
      <c r="O2008" s="16">
        <v>18.7511719482468</v>
      </c>
      <c r="P2008" s="16">
        <f>N2008*O2008</f>
        <v>15.659103693980901</v>
      </c>
      <c r="Q2008" s="16">
        <f>M2008*O2008</f>
        <v>38.873054565910444</v>
      </c>
      <c r="R2008" s="3" t="s">
        <v>8528</v>
      </c>
      <c r="S2008" s="19" t="s">
        <v>9497</v>
      </c>
    </row>
    <row r="2009" spans="1:19">
      <c r="A2009" s="19" t="s">
        <v>10904</v>
      </c>
      <c r="B2009" s="19" t="s">
        <v>10905</v>
      </c>
      <c r="C2009" s="19" t="s">
        <v>17020</v>
      </c>
      <c r="D2009" s="3" t="s">
        <v>11955</v>
      </c>
      <c r="E2009" s="25" t="s">
        <v>2244</v>
      </c>
      <c r="F2009" s="20" t="s">
        <v>2209</v>
      </c>
      <c r="G2009" s="19" t="s">
        <v>2209</v>
      </c>
      <c r="H2009" s="19"/>
      <c r="I2009" s="19" t="s">
        <v>2241</v>
      </c>
      <c r="J2009" s="20" t="s">
        <v>2242</v>
      </c>
      <c r="K2009" s="20" t="s">
        <v>2243</v>
      </c>
      <c r="L2009" s="25" t="s">
        <v>8521</v>
      </c>
      <c r="M2009" s="38">
        <v>2.0914000000000001</v>
      </c>
      <c r="N2009" s="38">
        <v>0.85050000000000003</v>
      </c>
      <c r="O2009" s="16">
        <v>18.402000000000001</v>
      </c>
      <c r="P2009" s="16">
        <v>15.651</v>
      </c>
      <c r="Q2009" s="16">
        <v>38.485999999999997</v>
      </c>
      <c r="R2009" s="19" t="s">
        <v>9411</v>
      </c>
      <c r="S2009" s="19" t="s">
        <v>9496</v>
      </c>
    </row>
    <row r="2010" spans="1:19">
      <c r="A2010" s="51" t="s">
        <v>10903</v>
      </c>
      <c r="B2010" s="19" t="s">
        <v>10905</v>
      </c>
      <c r="C2010" s="19" t="s">
        <v>17020</v>
      </c>
      <c r="D2010" s="25" t="s">
        <v>14648</v>
      </c>
      <c r="E2010" s="25" t="s">
        <v>1924</v>
      </c>
      <c r="F2010" s="20" t="s">
        <v>1852</v>
      </c>
      <c r="G2010" s="19" t="s">
        <v>1899</v>
      </c>
      <c r="H2010" s="19"/>
      <c r="I2010" s="19" t="s">
        <v>1926</v>
      </c>
      <c r="J2010" s="20" t="s">
        <v>1921</v>
      </c>
      <c r="K2010" s="20" t="s">
        <v>1922</v>
      </c>
      <c r="L2010" s="25" t="s">
        <v>8521</v>
      </c>
      <c r="M2010" s="38">
        <v>2.0823999999999998</v>
      </c>
      <c r="N2010" s="38">
        <v>0.84530000000000005</v>
      </c>
      <c r="O2010" s="16">
        <v>18.539117539999999</v>
      </c>
      <c r="P2010" s="16">
        <v>15.67111605</v>
      </c>
      <c r="Q2010" s="16">
        <v>38.605858359999999</v>
      </c>
      <c r="R2010" s="19" t="s">
        <v>9412</v>
      </c>
      <c r="S2010" s="19" t="s">
        <v>9497</v>
      </c>
    </row>
    <row r="2011" spans="1:19">
      <c r="A2011" s="19" t="s">
        <v>10904</v>
      </c>
      <c r="B2011" s="19" t="s">
        <v>10905</v>
      </c>
      <c r="C2011" s="19" t="s">
        <v>17020</v>
      </c>
      <c r="D2011" s="3" t="s">
        <v>11953</v>
      </c>
      <c r="E2011" s="25" t="s">
        <v>2231</v>
      </c>
      <c r="F2011" s="20" t="s">
        <v>2209</v>
      </c>
      <c r="G2011" s="19" t="s">
        <v>2209</v>
      </c>
      <c r="H2011" s="19"/>
      <c r="I2011" s="19" t="s">
        <v>2215</v>
      </c>
      <c r="J2011" s="20" t="s">
        <v>2216</v>
      </c>
      <c r="K2011" s="20" t="s">
        <v>2217</v>
      </c>
      <c r="L2011" s="25" t="s">
        <v>8521</v>
      </c>
      <c r="M2011" s="38">
        <v>2.0901000000000001</v>
      </c>
      <c r="N2011" s="38">
        <v>0.85040000000000004</v>
      </c>
      <c r="O2011" s="16">
        <v>18.257999999999999</v>
      </c>
      <c r="P2011" s="16">
        <v>15.526</v>
      </c>
      <c r="Q2011" s="16">
        <v>38.159999999999997</v>
      </c>
      <c r="R2011" s="19" t="s">
        <v>9411</v>
      </c>
      <c r="S2011" s="19" t="s">
        <v>9496</v>
      </c>
    </row>
    <row r="2012" spans="1:19">
      <c r="A2012" s="19" t="s">
        <v>10904</v>
      </c>
      <c r="B2012" s="19" t="s">
        <v>10905</v>
      </c>
      <c r="C2012" s="19" t="s">
        <v>17020</v>
      </c>
      <c r="D2012" s="3" t="s">
        <v>11953</v>
      </c>
      <c r="E2012" s="25" t="s">
        <v>2219</v>
      </c>
      <c r="F2012" s="20" t="s">
        <v>2209</v>
      </c>
      <c r="G2012" s="19" t="s">
        <v>2209</v>
      </c>
      <c r="H2012" s="19"/>
      <c r="I2012" s="19" t="s">
        <v>2215</v>
      </c>
      <c r="J2012" s="20" t="s">
        <v>2216</v>
      </c>
      <c r="K2012" s="20" t="s">
        <v>2217</v>
      </c>
      <c r="L2012" s="25" t="s">
        <v>8521</v>
      </c>
      <c r="M2012" s="38">
        <v>2.0859999999999999</v>
      </c>
      <c r="N2012" s="38">
        <v>0.84540000000000004</v>
      </c>
      <c r="O2012" s="16">
        <v>18.507999999999999</v>
      </c>
      <c r="P2012" s="16">
        <v>15.646000000000001</v>
      </c>
      <c r="Q2012" s="16">
        <v>38.607999999999997</v>
      </c>
      <c r="R2012" s="19" t="s">
        <v>9411</v>
      </c>
      <c r="S2012" s="19" t="s">
        <v>9496</v>
      </c>
    </row>
    <row r="2013" spans="1:19">
      <c r="A2013" s="19" t="s">
        <v>10904</v>
      </c>
      <c r="B2013" s="19" t="s">
        <v>10905</v>
      </c>
      <c r="C2013" s="19" t="s">
        <v>17020</v>
      </c>
      <c r="D2013" s="25" t="s">
        <v>14633</v>
      </c>
      <c r="E2013" s="25" t="s">
        <v>2310</v>
      </c>
      <c r="F2013" s="20" t="s">
        <v>2209</v>
      </c>
      <c r="G2013" s="19" t="s">
        <v>2209</v>
      </c>
      <c r="H2013" s="19"/>
      <c r="I2013" s="19" t="s">
        <v>2304</v>
      </c>
      <c r="J2013" s="20" t="s">
        <v>2305</v>
      </c>
      <c r="K2013" s="20" t="s">
        <v>2306</v>
      </c>
      <c r="L2013" s="25" t="s">
        <v>8521</v>
      </c>
      <c r="M2013" s="38">
        <v>2.0832000000000002</v>
      </c>
      <c r="N2013" s="38">
        <v>0.84509999999999996</v>
      </c>
      <c r="O2013" s="16">
        <v>18.470631699999998</v>
      </c>
      <c r="P2013" s="16">
        <v>15.609</v>
      </c>
      <c r="Q2013" s="16">
        <v>38.478000000000002</v>
      </c>
      <c r="R2013" s="19" t="s">
        <v>9411</v>
      </c>
      <c r="S2013" s="19" t="s">
        <v>9496</v>
      </c>
    </row>
    <row r="2014" spans="1:19">
      <c r="A2014" s="19" t="s">
        <v>10904</v>
      </c>
      <c r="B2014" s="19" t="s">
        <v>10905</v>
      </c>
      <c r="C2014" s="19" t="s">
        <v>17020</v>
      </c>
      <c r="D2014" s="25" t="s">
        <v>2166</v>
      </c>
      <c r="E2014" s="25" t="s">
        <v>2196</v>
      </c>
      <c r="F2014" s="20" t="s">
        <v>1852</v>
      </c>
      <c r="G2014" s="19" t="s">
        <v>1899</v>
      </c>
      <c r="H2014" s="19"/>
      <c r="I2014" s="19" t="s">
        <v>2054</v>
      </c>
      <c r="J2014" s="20" t="s">
        <v>2055</v>
      </c>
      <c r="K2014" s="20" t="s">
        <v>2056</v>
      </c>
      <c r="L2014" s="25" t="s">
        <v>8521</v>
      </c>
      <c r="M2014" s="38">
        <v>2.0703</v>
      </c>
      <c r="N2014" s="38">
        <v>0.83660000000000001</v>
      </c>
      <c r="O2014" s="16">
        <v>18.73009927</v>
      </c>
      <c r="P2014" s="16">
        <v>15.669601050000001</v>
      </c>
      <c r="Q2014" s="16">
        <v>38.776924520000001</v>
      </c>
      <c r="R2014" s="19" t="s">
        <v>9412</v>
      </c>
      <c r="S2014" s="19" t="s">
        <v>9497</v>
      </c>
    </row>
    <row r="2015" spans="1:19">
      <c r="A2015" s="19" t="s">
        <v>10904</v>
      </c>
      <c r="B2015" s="19" t="s">
        <v>10905</v>
      </c>
      <c r="C2015" s="19" t="s">
        <v>17020</v>
      </c>
      <c r="D2015" s="25" t="s">
        <v>2166</v>
      </c>
      <c r="E2015" s="25" t="s">
        <v>2200</v>
      </c>
      <c r="F2015" s="20" t="s">
        <v>1852</v>
      </c>
      <c r="G2015" s="19" t="s">
        <v>1899</v>
      </c>
      <c r="H2015" s="19"/>
      <c r="I2015" s="19" t="s">
        <v>2054</v>
      </c>
      <c r="J2015" s="20" t="s">
        <v>2055</v>
      </c>
      <c r="K2015" s="20" t="s">
        <v>2056</v>
      </c>
      <c r="L2015" s="25" t="s">
        <v>8521</v>
      </c>
      <c r="M2015" s="38">
        <v>2.0819000000000001</v>
      </c>
      <c r="N2015" s="38">
        <v>0.84199999999999997</v>
      </c>
      <c r="O2015" s="16">
        <v>18.60119048</v>
      </c>
      <c r="P2015" s="16">
        <v>15.66220238</v>
      </c>
      <c r="Q2015" s="16">
        <v>38.725818449999998</v>
      </c>
      <c r="R2015" s="19" t="s">
        <v>9412</v>
      </c>
      <c r="S2015" s="19" t="s">
        <v>9497</v>
      </c>
    </row>
    <row r="2016" spans="1:19">
      <c r="A2016" s="19" t="s">
        <v>10904</v>
      </c>
      <c r="B2016" s="19" t="s">
        <v>10905</v>
      </c>
      <c r="C2016" s="19" t="s">
        <v>17020</v>
      </c>
      <c r="D2016" s="3" t="s">
        <v>12769</v>
      </c>
      <c r="E2016" s="25" t="s">
        <v>1950</v>
      </c>
      <c r="F2016" s="20" t="s">
        <v>1852</v>
      </c>
      <c r="G2016" s="19" t="s">
        <v>1899</v>
      </c>
      <c r="H2016" s="19"/>
      <c r="I2016" s="19" t="s">
        <v>1947</v>
      </c>
      <c r="J2016" s="20" t="s">
        <v>1948</v>
      </c>
      <c r="K2016" s="20" t="s">
        <v>1949</v>
      </c>
      <c r="L2016" s="25" t="s">
        <v>8521</v>
      </c>
      <c r="M2016" s="38">
        <v>2.0840999999999998</v>
      </c>
      <c r="N2016" s="38">
        <v>0.84040000000000004</v>
      </c>
      <c r="O2016" s="16">
        <v>18.656716419999999</v>
      </c>
      <c r="P2016" s="16">
        <v>15.679104479999999</v>
      </c>
      <c r="Q2016" s="16">
        <v>38.882462689999997</v>
      </c>
      <c r="R2016" s="19" t="s">
        <v>9412</v>
      </c>
      <c r="S2016" s="19" t="s">
        <v>9497</v>
      </c>
    </row>
    <row r="2017" spans="1:19">
      <c r="A2017" s="19" t="s">
        <v>10903</v>
      </c>
      <c r="B2017" s="19" t="s">
        <v>10905</v>
      </c>
      <c r="C2017" s="19" t="s">
        <v>17020</v>
      </c>
      <c r="D2017" s="20"/>
      <c r="E2017" s="25" t="s">
        <v>2072</v>
      </c>
      <c r="F2017" s="20" t="s">
        <v>1852</v>
      </c>
      <c r="G2017" s="19" t="s">
        <v>2033</v>
      </c>
      <c r="H2017" s="20" t="s">
        <v>2031</v>
      </c>
      <c r="I2017" s="19" t="s">
        <v>2067</v>
      </c>
      <c r="J2017" s="20" t="s">
        <v>2068</v>
      </c>
      <c r="K2017" s="20" t="s">
        <v>2069</v>
      </c>
      <c r="L2017" s="25" t="s">
        <v>8521</v>
      </c>
      <c r="M2017" s="38">
        <v>2.0720999999999998</v>
      </c>
      <c r="N2017" s="38">
        <v>0.84009999999999996</v>
      </c>
      <c r="O2017" s="16">
        <v>18.628912069999998</v>
      </c>
      <c r="P2017" s="16">
        <v>15.65014903</v>
      </c>
      <c r="Q2017" s="16">
        <v>38.600968700000003</v>
      </c>
      <c r="R2017" s="19" t="s">
        <v>9412</v>
      </c>
      <c r="S2017" s="19" t="s">
        <v>9497</v>
      </c>
    </row>
    <row r="2018" spans="1:19">
      <c r="A2018" s="19" t="s">
        <v>10902</v>
      </c>
      <c r="B2018" s="19" t="s">
        <v>10905</v>
      </c>
      <c r="C2018" s="19" t="s">
        <v>17020</v>
      </c>
      <c r="D2018" s="20"/>
      <c r="E2018" s="25" t="s">
        <v>2182</v>
      </c>
      <c r="F2018" s="20" t="s">
        <v>1852</v>
      </c>
      <c r="G2018" s="19" t="s">
        <v>2033</v>
      </c>
      <c r="H2018" s="20" t="s">
        <v>2031</v>
      </c>
      <c r="I2018" s="19" t="s">
        <v>2173</v>
      </c>
      <c r="J2018" s="20" t="s">
        <v>2174</v>
      </c>
      <c r="K2018" s="20" t="s">
        <v>2175</v>
      </c>
      <c r="L2018" s="25" t="s">
        <v>8521</v>
      </c>
      <c r="M2018" s="38">
        <v>2.0663999999999998</v>
      </c>
      <c r="N2018" s="38">
        <v>0.83660000000000001</v>
      </c>
      <c r="O2018" s="16">
        <v>18.75468867</v>
      </c>
      <c r="P2018" s="16">
        <v>15.690172540000001</v>
      </c>
      <c r="Q2018" s="16">
        <v>38.75468867</v>
      </c>
      <c r="R2018" s="19" t="s">
        <v>9412</v>
      </c>
      <c r="S2018" s="19" t="s">
        <v>9497</v>
      </c>
    </row>
    <row r="2019" spans="1:19">
      <c r="A2019" s="51" t="s">
        <v>10903</v>
      </c>
      <c r="B2019" s="51" t="s">
        <v>10905</v>
      </c>
      <c r="C2019" s="3" t="s">
        <v>17020</v>
      </c>
      <c r="D2019" s="25" t="s">
        <v>15667</v>
      </c>
      <c r="E2019" s="5" t="s">
        <v>5928</v>
      </c>
      <c r="F2019" s="25" t="s">
        <v>141</v>
      </c>
      <c r="G2019" s="19" t="s">
        <v>5648</v>
      </c>
      <c r="H2019" s="3"/>
      <c r="I2019" s="5" t="s">
        <v>5925</v>
      </c>
      <c r="J2019" s="25" t="s">
        <v>8772</v>
      </c>
      <c r="K2019" s="25" t="s">
        <v>8773</v>
      </c>
      <c r="L2019" s="5" t="s">
        <v>2873</v>
      </c>
      <c r="M2019" s="41">
        <v>2.0760000000000001</v>
      </c>
      <c r="N2019" s="41">
        <v>0.84050000000000002</v>
      </c>
      <c r="O2019" s="16">
        <v>18.504811250925201</v>
      </c>
      <c r="P2019" s="16">
        <f>N2019*O2019</f>
        <v>15.553293856402632</v>
      </c>
      <c r="Q2019" s="16">
        <f>M2019*O2019</f>
        <v>38.415988156920719</v>
      </c>
      <c r="R2019" s="5" t="s">
        <v>9374</v>
      </c>
      <c r="S2019" s="19" t="s">
        <v>9373</v>
      </c>
    </row>
    <row r="2020" spans="1:19">
      <c r="A2020" s="19" t="s">
        <v>10904</v>
      </c>
      <c r="B2020" s="19" t="s">
        <v>10905</v>
      </c>
      <c r="C2020" s="19" t="s">
        <v>17020</v>
      </c>
      <c r="D2020" s="3" t="s">
        <v>11955</v>
      </c>
      <c r="E2020" s="25" t="s">
        <v>2246</v>
      </c>
      <c r="F2020" s="20" t="s">
        <v>2209</v>
      </c>
      <c r="G2020" s="19" t="s">
        <v>2209</v>
      </c>
      <c r="H2020" s="19"/>
      <c r="I2020" s="19" t="s">
        <v>2241</v>
      </c>
      <c r="J2020" s="20" t="s">
        <v>2242</v>
      </c>
      <c r="K2020" s="20" t="s">
        <v>2243</v>
      </c>
      <c r="L2020" s="20" t="s">
        <v>2247</v>
      </c>
      <c r="M2020" s="38">
        <v>2.0949</v>
      </c>
      <c r="N2020" s="38">
        <v>0.85270000000000001</v>
      </c>
      <c r="O2020" s="16">
        <v>18.353000000000002</v>
      </c>
      <c r="P2020" s="16">
        <v>15.648</v>
      </c>
      <c r="Q2020" s="16">
        <v>38.447000000000003</v>
      </c>
      <c r="R2020" s="19" t="s">
        <v>9411</v>
      </c>
      <c r="S2020" s="19" t="s">
        <v>9496</v>
      </c>
    </row>
    <row r="2021" spans="1:19">
      <c r="A2021" s="19" t="s">
        <v>10903</v>
      </c>
      <c r="B2021" s="19" t="s">
        <v>10905</v>
      </c>
      <c r="C2021" s="19" t="s">
        <v>17020</v>
      </c>
      <c r="D2021" s="3" t="s">
        <v>11982</v>
      </c>
      <c r="E2021" s="25" t="s">
        <v>866</v>
      </c>
      <c r="F2021" s="20" t="s">
        <v>739</v>
      </c>
      <c r="G2021" s="19" t="s">
        <v>839</v>
      </c>
      <c r="H2021" s="19" t="s">
        <v>865</v>
      </c>
      <c r="I2021" s="19" t="s">
        <v>865</v>
      </c>
      <c r="J2021" s="20" t="s">
        <v>856</v>
      </c>
      <c r="K2021" s="20" t="s">
        <v>857</v>
      </c>
      <c r="L2021" s="20" t="s">
        <v>843</v>
      </c>
      <c r="M2021" s="38">
        <v>2.0810200000000001</v>
      </c>
      <c r="N2021" s="38">
        <v>0.85677999999999999</v>
      </c>
      <c r="O2021" s="16">
        <v>18.038</v>
      </c>
      <c r="P2021" s="16">
        <v>15.455</v>
      </c>
      <c r="Q2021" s="16">
        <v>37.536999999999999</v>
      </c>
      <c r="R2021" s="19" t="s">
        <v>36</v>
      </c>
      <c r="S2021" s="19" t="s">
        <v>15298</v>
      </c>
    </row>
    <row r="2022" spans="1:19">
      <c r="A2022" s="19" t="s">
        <v>10903</v>
      </c>
      <c r="B2022" s="19" t="s">
        <v>10905</v>
      </c>
      <c r="C2022" s="19" t="s">
        <v>17020</v>
      </c>
      <c r="D2022" s="3" t="s">
        <v>11982</v>
      </c>
      <c r="E2022" s="25" t="s">
        <v>867</v>
      </c>
      <c r="F2022" s="20" t="s">
        <v>739</v>
      </c>
      <c r="G2022" s="19" t="s">
        <v>839</v>
      </c>
      <c r="H2022" s="19" t="s">
        <v>865</v>
      </c>
      <c r="I2022" s="19" t="s">
        <v>865</v>
      </c>
      <c r="J2022" s="20" t="s">
        <v>856</v>
      </c>
      <c r="K2022" s="20" t="s">
        <v>857</v>
      </c>
      <c r="L2022" s="20" t="s">
        <v>843</v>
      </c>
      <c r="M2022" s="38">
        <v>2.0851999999999999</v>
      </c>
      <c r="N2022" s="38">
        <v>0.85897999999999997</v>
      </c>
      <c r="O2022" s="16">
        <v>18.045000000000002</v>
      </c>
      <c r="P2022" s="16">
        <v>15.5</v>
      </c>
      <c r="Q2022" s="16">
        <v>37.627000000000002</v>
      </c>
      <c r="R2022" s="19" t="s">
        <v>36</v>
      </c>
      <c r="S2022" s="19" t="s">
        <v>15298</v>
      </c>
    </row>
    <row r="2023" spans="1:19">
      <c r="A2023" s="19" t="s">
        <v>10903</v>
      </c>
      <c r="B2023" s="19" t="s">
        <v>10905</v>
      </c>
      <c r="C2023" s="19" t="s">
        <v>17020</v>
      </c>
      <c r="D2023" s="3" t="s">
        <v>11982</v>
      </c>
      <c r="E2023" s="25" t="s">
        <v>868</v>
      </c>
      <c r="F2023" s="20" t="s">
        <v>739</v>
      </c>
      <c r="G2023" s="19" t="s">
        <v>839</v>
      </c>
      <c r="H2023" s="19" t="s">
        <v>865</v>
      </c>
      <c r="I2023" s="19" t="s">
        <v>865</v>
      </c>
      <c r="J2023" s="20" t="s">
        <v>856</v>
      </c>
      <c r="K2023" s="20" t="s">
        <v>857</v>
      </c>
      <c r="L2023" s="20" t="s">
        <v>843</v>
      </c>
      <c r="M2023" s="38">
        <v>2.0935999999999999</v>
      </c>
      <c r="N2023" s="38">
        <v>0.86112999999999995</v>
      </c>
      <c r="O2023" s="16">
        <v>18.030999999999999</v>
      </c>
      <c r="P2023" s="16">
        <v>15.526999999999999</v>
      </c>
      <c r="Q2023" s="16">
        <v>37.75</v>
      </c>
      <c r="R2023" s="19" t="s">
        <v>36</v>
      </c>
      <c r="S2023" s="19" t="s">
        <v>15298</v>
      </c>
    </row>
    <row r="2024" spans="1:19">
      <c r="A2024" s="51" t="s">
        <v>10903</v>
      </c>
      <c r="B2024" s="19" t="s">
        <v>10905</v>
      </c>
      <c r="C2024" s="19" t="s">
        <v>17020</v>
      </c>
      <c r="D2024" s="16" t="s">
        <v>14947</v>
      </c>
      <c r="E2024" s="25" t="s">
        <v>5182</v>
      </c>
      <c r="F2024" s="20" t="s">
        <v>15653</v>
      </c>
      <c r="G2024" s="19" t="s">
        <v>4716</v>
      </c>
      <c r="H2024" s="19"/>
      <c r="I2024" s="19" t="s">
        <v>5181</v>
      </c>
      <c r="J2024" s="20" t="s">
        <v>4717</v>
      </c>
      <c r="K2024" s="20" t="s">
        <v>4718</v>
      </c>
      <c r="L2024" s="20" t="s">
        <v>843</v>
      </c>
      <c r="M2024" s="38">
        <v>2.0664600000000002</v>
      </c>
      <c r="N2024" s="38">
        <v>0.83157000000000003</v>
      </c>
      <c r="O2024" s="16">
        <v>18.899000000000001</v>
      </c>
      <c r="P2024" s="16">
        <f>N2024*O2024</f>
        <v>15.715841430000001</v>
      </c>
      <c r="Q2024" s="16">
        <f>O2024*M2024</f>
        <v>39.054027540000007</v>
      </c>
      <c r="R2024" s="19" t="s">
        <v>36</v>
      </c>
      <c r="S2024" s="19" t="s">
        <v>15298</v>
      </c>
    </row>
    <row r="2025" spans="1:19">
      <c r="A2025" s="51" t="s">
        <v>10903</v>
      </c>
      <c r="B2025" s="19" t="s">
        <v>10905</v>
      </c>
      <c r="C2025" s="19" t="s">
        <v>17020</v>
      </c>
      <c r="D2025" s="16" t="s">
        <v>14947</v>
      </c>
      <c r="E2025" s="25" t="s">
        <v>5180</v>
      </c>
      <c r="F2025" s="20" t="s">
        <v>15653</v>
      </c>
      <c r="G2025" s="19" t="s">
        <v>4716</v>
      </c>
      <c r="H2025" s="19"/>
      <c r="I2025" s="19" t="s">
        <v>5181</v>
      </c>
      <c r="J2025" s="20" t="s">
        <v>4717</v>
      </c>
      <c r="K2025" s="20" t="s">
        <v>4718</v>
      </c>
      <c r="L2025" s="20" t="s">
        <v>843</v>
      </c>
      <c r="M2025" s="38">
        <v>2.06576</v>
      </c>
      <c r="N2025" s="38">
        <v>0.83113999999999999</v>
      </c>
      <c r="O2025" s="16">
        <v>18.931000000000001</v>
      </c>
      <c r="P2025" s="16">
        <f>N2025*O2025</f>
        <v>15.734311340000001</v>
      </c>
      <c r="Q2025" s="16">
        <f>O2025*M2025</f>
        <v>39.106902560000002</v>
      </c>
      <c r="R2025" s="19" t="s">
        <v>36</v>
      </c>
      <c r="S2025" s="19" t="s">
        <v>15298</v>
      </c>
    </row>
    <row r="2026" spans="1:19">
      <c r="A2026" s="19" t="s">
        <v>10903</v>
      </c>
      <c r="B2026" s="19" t="s">
        <v>10905</v>
      </c>
      <c r="C2026" s="19" t="s">
        <v>17020</v>
      </c>
      <c r="D2026" s="25" t="s">
        <v>11969</v>
      </c>
      <c r="E2026" s="25" t="s">
        <v>4604</v>
      </c>
      <c r="F2026" s="20" t="s">
        <v>4276</v>
      </c>
      <c r="G2026" s="19" t="s">
        <v>4286</v>
      </c>
      <c r="H2026" s="19" t="s">
        <v>4605</v>
      </c>
      <c r="I2026" s="19" t="s">
        <v>4592</v>
      </c>
      <c r="J2026" s="20" t="s">
        <v>4593</v>
      </c>
      <c r="K2026" s="20" t="s">
        <v>4594</v>
      </c>
      <c r="L2026" s="20" t="s">
        <v>843</v>
      </c>
      <c r="M2026" s="38">
        <v>2.0781700000000001</v>
      </c>
      <c r="N2026" s="38">
        <v>0.84299000000000002</v>
      </c>
      <c r="O2026" s="16">
        <v>18.477</v>
      </c>
      <c r="P2026" s="16">
        <v>15.576000000000001</v>
      </c>
      <c r="Q2026" s="16">
        <v>38.398000000000003</v>
      </c>
      <c r="R2026" s="19" t="s">
        <v>36</v>
      </c>
      <c r="S2026" s="19" t="s">
        <v>15298</v>
      </c>
    </row>
    <row r="2027" spans="1:19">
      <c r="A2027" s="19" t="s">
        <v>10903</v>
      </c>
      <c r="B2027" s="19" t="s">
        <v>10905</v>
      </c>
      <c r="C2027" s="19" t="s">
        <v>17020</v>
      </c>
      <c r="D2027" s="25" t="s">
        <v>6</v>
      </c>
      <c r="E2027" s="25" t="s">
        <v>838</v>
      </c>
      <c r="F2027" s="20" t="s">
        <v>739</v>
      </c>
      <c r="G2027" s="19" t="s">
        <v>839</v>
      </c>
      <c r="H2027" s="19"/>
      <c r="I2027" s="19" t="s">
        <v>840</v>
      </c>
      <c r="J2027" s="20" t="s">
        <v>841</v>
      </c>
      <c r="K2027" s="20" t="s">
        <v>842</v>
      </c>
      <c r="L2027" s="20" t="s">
        <v>843</v>
      </c>
      <c r="M2027" s="38">
        <v>2.0807799999999999</v>
      </c>
      <c r="N2027" s="38">
        <v>0.84923999999999999</v>
      </c>
      <c r="O2027" s="16">
        <v>18.41</v>
      </c>
      <c r="P2027" s="16">
        <f>N2027*O2027</f>
        <v>15.6345084</v>
      </c>
      <c r="Q2027" s="16">
        <f>O2027*M2027</f>
        <v>38.307159800000001</v>
      </c>
      <c r="R2027" s="19" t="s">
        <v>36</v>
      </c>
      <c r="S2027" s="19" t="s">
        <v>15298</v>
      </c>
    </row>
    <row r="2028" spans="1:19">
      <c r="A2028" s="19" t="s">
        <v>10903</v>
      </c>
      <c r="B2028" s="19" t="s">
        <v>10905</v>
      </c>
      <c r="C2028" s="19" t="s">
        <v>17020</v>
      </c>
      <c r="D2028" s="25" t="s">
        <v>6</v>
      </c>
      <c r="E2028" s="25" t="s">
        <v>883</v>
      </c>
      <c r="F2028" s="20" t="s">
        <v>739</v>
      </c>
      <c r="G2028" s="19" t="s">
        <v>839</v>
      </c>
      <c r="H2028" s="19"/>
      <c r="I2028" s="19" t="s">
        <v>877</v>
      </c>
      <c r="J2028" s="20" t="s">
        <v>878</v>
      </c>
      <c r="K2028" s="20" t="s">
        <v>879</v>
      </c>
      <c r="L2028" s="20" t="s">
        <v>843</v>
      </c>
      <c r="M2028" s="38">
        <v>2.0772300000000001</v>
      </c>
      <c r="N2028" s="38">
        <v>0.85424999999999995</v>
      </c>
      <c r="O2028" s="16">
        <v>18.077000000000002</v>
      </c>
      <c r="P2028" s="16">
        <f>N2028*O2028</f>
        <v>15.44227725</v>
      </c>
      <c r="Q2028" s="16">
        <f>O2028*M2028</f>
        <v>37.550086710000009</v>
      </c>
      <c r="R2028" s="19" t="s">
        <v>36</v>
      </c>
      <c r="S2028" s="19" t="s">
        <v>15298</v>
      </c>
    </row>
    <row r="2029" spans="1:19">
      <c r="A2029" s="19" t="s">
        <v>10903</v>
      </c>
      <c r="B2029" s="19" t="s">
        <v>10905</v>
      </c>
      <c r="C2029" s="19" t="s">
        <v>17020</v>
      </c>
      <c r="D2029" s="25" t="s">
        <v>6</v>
      </c>
      <c r="E2029" s="25" t="s">
        <v>880</v>
      </c>
      <c r="F2029" s="20" t="s">
        <v>739</v>
      </c>
      <c r="G2029" s="19" t="s">
        <v>839</v>
      </c>
      <c r="H2029" s="19" t="s">
        <v>882</v>
      </c>
      <c r="I2029" s="19" t="s">
        <v>877</v>
      </c>
      <c r="J2029" s="20" t="s">
        <v>878</v>
      </c>
      <c r="K2029" s="20" t="s">
        <v>879</v>
      </c>
      <c r="L2029" s="20" t="s">
        <v>843</v>
      </c>
      <c r="M2029" s="38">
        <v>2.0779399999999999</v>
      </c>
      <c r="N2029" s="38">
        <v>0.85343000000000002</v>
      </c>
      <c r="O2029" s="16">
        <v>18.155999999999999</v>
      </c>
      <c r="P2029" s="16">
        <f>N2029*O2029</f>
        <v>15.49487508</v>
      </c>
      <c r="Q2029" s="16">
        <f>O2029*M2029</f>
        <v>37.727078639999995</v>
      </c>
      <c r="R2029" s="19" t="s">
        <v>36</v>
      </c>
      <c r="S2029" s="19" t="s">
        <v>15298</v>
      </c>
    </row>
    <row r="2030" spans="1:19">
      <c r="A2030" s="51" t="s">
        <v>10903</v>
      </c>
      <c r="B2030" s="19" t="s">
        <v>10905</v>
      </c>
      <c r="C2030" s="19" t="s">
        <v>17020</v>
      </c>
      <c r="D2030" s="25" t="s">
        <v>6</v>
      </c>
      <c r="E2030" s="25" t="s">
        <v>5162</v>
      </c>
      <c r="F2030" s="20" t="s">
        <v>2203</v>
      </c>
      <c r="G2030" s="19" t="s">
        <v>4809</v>
      </c>
      <c r="H2030" s="19"/>
      <c r="I2030" s="19" t="s">
        <v>5160</v>
      </c>
      <c r="J2030" s="20" t="s">
        <v>4812</v>
      </c>
      <c r="K2030" s="20" t="s">
        <v>4813</v>
      </c>
      <c r="L2030" s="20" t="s">
        <v>843</v>
      </c>
      <c r="M2030" s="38">
        <v>2.0707499999999999</v>
      </c>
      <c r="N2030" s="38">
        <v>0.83472999999999997</v>
      </c>
      <c r="O2030" s="16">
        <v>18.8</v>
      </c>
      <c r="P2030" s="16">
        <f>N2030*O2030</f>
        <v>15.692924</v>
      </c>
      <c r="Q2030" s="16">
        <f>O2030*M2030</f>
        <v>38.930099999999996</v>
      </c>
      <c r="R2030" s="19" t="s">
        <v>36</v>
      </c>
      <c r="S2030" s="19" t="s">
        <v>15298</v>
      </c>
    </row>
    <row r="2031" spans="1:19">
      <c r="A2031" s="19" t="s">
        <v>10903</v>
      </c>
      <c r="B2031" s="19" t="s">
        <v>10905</v>
      </c>
      <c r="C2031" s="19" t="s">
        <v>17020</v>
      </c>
      <c r="D2031" s="25" t="s">
        <v>6</v>
      </c>
      <c r="E2031" s="25" t="s">
        <v>4313</v>
      </c>
      <c r="F2031" s="20" t="s">
        <v>4276</v>
      </c>
      <c r="G2031" s="19" t="s">
        <v>4307</v>
      </c>
      <c r="H2031" s="19" t="s">
        <v>4278</v>
      </c>
      <c r="I2031" s="19" t="s">
        <v>4314</v>
      </c>
      <c r="J2031" s="20" t="s">
        <v>4315</v>
      </c>
      <c r="K2031" s="20" t="s">
        <v>4316</v>
      </c>
      <c r="L2031" s="20" t="s">
        <v>843</v>
      </c>
      <c r="M2031" s="38">
        <v>2.0665800000000001</v>
      </c>
      <c r="N2031" s="38">
        <v>0.83043</v>
      </c>
      <c r="O2031" s="16">
        <v>18.771999999999998</v>
      </c>
      <c r="P2031" s="16">
        <f>N2031*O2031</f>
        <v>15.588831959999998</v>
      </c>
      <c r="Q2031" s="16">
        <f>M2031*O2031</f>
        <v>38.793839759999997</v>
      </c>
      <c r="R2031" s="19" t="s">
        <v>36</v>
      </c>
      <c r="S2031" s="19" t="s">
        <v>15298</v>
      </c>
    </row>
    <row r="2032" spans="1:19">
      <c r="A2032" s="51" t="s">
        <v>10903</v>
      </c>
      <c r="B2032" s="19" t="s">
        <v>10905</v>
      </c>
      <c r="C2032" s="19" t="s">
        <v>17020</v>
      </c>
      <c r="D2032" s="25" t="s">
        <v>6</v>
      </c>
      <c r="E2032" s="25" t="s">
        <v>4366</v>
      </c>
      <c r="F2032" s="20" t="s">
        <v>4276</v>
      </c>
      <c r="G2032" s="19" t="s">
        <v>4307</v>
      </c>
      <c r="H2032" s="19" t="s">
        <v>4309</v>
      </c>
      <c r="I2032" s="19" t="s">
        <v>4367</v>
      </c>
      <c r="J2032" s="20" t="s">
        <v>4368</v>
      </c>
      <c r="K2032" s="20" t="s">
        <v>4369</v>
      </c>
      <c r="L2032" s="20" t="s">
        <v>843</v>
      </c>
      <c r="M2032" s="38">
        <v>2.07362</v>
      </c>
      <c r="N2032" s="38">
        <v>0.83594000000000002</v>
      </c>
      <c r="O2032" s="16">
        <v>18.748000000000001</v>
      </c>
      <c r="P2032" s="16">
        <v>15.672000000000001</v>
      </c>
      <c r="Q2032" s="16">
        <v>38.875999999999998</v>
      </c>
      <c r="R2032" s="19" t="s">
        <v>36</v>
      </c>
      <c r="S2032" s="19" t="s">
        <v>15298</v>
      </c>
    </row>
    <row r="2033" spans="1:19">
      <c r="A2033" s="3" t="s">
        <v>10903</v>
      </c>
      <c r="B2033" s="19" t="s">
        <v>10905</v>
      </c>
      <c r="C2033" s="19" t="s">
        <v>17020</v>
      </c>
      <c r="D2033" s="25" t="s">
        <v>6</v>
      </c>
      <c r="E2033" s="25" t="s">
        <v>4428</v>
      </c>
      <c r="F2033" s="20" t="s">
        <v>4276</v>
      </c>
      <c r="G2033" s="19" t="s">
        <v>1965</v>
      </c>
      <c r="H2033" s="19" t="s">
        <v>1965</v>
      </c>
      <c r="I2033" s="19" t="s">
        <v>4427</v>
      </c>
      <c r="J2033" s="20" t="s">
        <v>4334</v>
      </c>
      <c r="K2033" s="20" t="s">
        <v>4335</v>
      </c>
      <c r="L2033" s="20" t="s">
        <v>843</v>
      </c>
      <c r="M2033" s="38">
        <v>2.07924</v>
      </c>
      <c r="N2033" s="38">
        <v>0.84294999999999998</v>
      </c>
      <c r="O2033" s="16">
        <v>18.524999999999999</v>
      </c>
      <c r="P2033" s="16">
        <v>15.616</v>
      </c>
      <c r="Q2033" s="16">
        <v>38.518000000000001</v>
      </c>
      <c r="R2033" s="19" t="s">
        <v>36</v>
      </c>
      <c r="S2033" s="19" t="s">
        <v>15298</v>
      </c>
    </row>
    <row r="2034" spans="1:19">
      <c r="A2034" s="3" t="s">
        <v>10903</v>
      </c>
      <c r="B2034" s="19" t="s">
        <v>10905</v>
      </c>
      <c r="C2034" s="19" t="s">
        <v>17020</v>
      </c>
      <c r="D2034" s="25" t="s">
        <v>6</v>
      </c>
      <c r="E2034" s="25" t="s">
        <v>4431</v>
      </c>
      <c r="F2034" s="20" t="s">
        <v>4276</v>
      </c>
      <c r="G2034" s="19" t="s">
        <v>1965</v>
      </c>
      <c r="H2034" s="19" t="s">
        <v>1965</v>
      </c>
      <c r="I2034" s="19" t="s">
        <v>4427</v>
      </c>
      <c r="J2034" s="20" t="s">
        <v>4334</v>
      </c>
      <c r="K2034" s="20" t="s">
        <v>4335</v>
      </c>
      <c r="L2034" s="20" t="s">
        <v>843</v>
      </c>
      <c r="M2034" s="38">
        <v>2.0812599999999999</v>
      </c>
      <c r="N2034" s="38">
        <v>0.84299000000000002</v>
      </c>
      <c r="O2034" s="16">
        <v>18.545999999999999</v>
      </c>
      <c r="P2034" s="16">
        <v>15.634</v>
      </c>
      <c r="Q2034" s="16">
        <v>38.598999999999997</v>
      </c>
      <c r="R2034" s="19" t="s">
        <v>36</v>
      </c>
      <c r="S2034" s="19" t="s">
        <v>15298</v>
      </c>
    </row>
    <row r="2035" spans="1:19">
      <c r="A2035" s="3" t="s">
        <v>10903</v>
      </c>
      <c r="B2035" s="19" t="s">
        <v>10905</v>
      </c>
      <c r="C2035" s="19" t="s">
        <v>17020</v>
      </c>
      <c r="D2035" s="25" t="s">
        <v>6</v>
      </c>
      <c r="E2035" s="25" t="s">
        <v>4432</v>
      </c>
      <c r="F2035" s="20" t="s">
        <v>4276</v>
      </c>
      <c r="G2035" s="19" t="s">
        <v>1965</v>
      </c>
      <c r="H2035" s="19" t="s">
        <v>1965</v>
      </c>
      <c r="I2035" s="19" t="s">
        <v>4427</v>
      </c>
      <c r="J2035" s="20" t="s">
        <v>4334</v>
      </c>
      <c r="K2035" s="20" t="s">
        <v>4335</v>
      </c>
      <c r="L2035" s="20" t="s">
        <v>843</v>
      </c>
      <c r="M2035" s="38">
        <v>2.0817000000000001</v>
      </c>
      <c r="N2035" s="38">
        <v>0.84319999999999995</v>
      </c>
      <c r="O2035" s="16">
        <v>18.544</v>
      </c>
      <c r="P2035" s="16">
        <v>15.635999999999999</v>
      </c>
      <c r="Q2035" s="16">
        <v>38.603000000000002</v>
      </c>
      <c r="R2035" s="19" t="s">
        <v>36</v>
      </c>
      <c r="S2035" s="19" t="s">
        <v>15298</v>
      </c>
    </row>
    <row r="2036" spans="1:19">
      <c r="A2036" s="19" t="s">
        <v>10903</v>
      </c>
      <c r="B2036" s="19" t="s">
        <v>10905</v>
      </c>
      <c r="C2036" s="19" t="s">
        <v>17020</v>
      </c>
      <c r="D2036" s="25" t="s">
        <v>6</v>
      </c>
      <c r="E2036" s="25" t="s">
        <v>4457</v>
      </c>
      <c r="F2036" s="20" t="s">
        <v>4276</v>
      </c>
      <c r="G2036" s="19" t="s">
        <v>4277</v>
      </c>
      <c r="H2036" s="19" t="s">
        <v>4458</v>
      </c>
      <c r="I2036" s="19" t="s">
        <v>4459</v>
      </c>
      <c r="J2036" s="20" t="s">
        <v>11454</v>
      </c>
      <c r="K2036" s="20" t="s">
        <v>11455</v>
      </c>
      <c r="L2036" s="20" t="s">
        <v>843</v>
      </c>
      <c r="M2036" s="38">
        <v>2.07152</v>
      </c>
      <c r="N2036" s="38">
        <v>0.83603000000000005</v>
      </c>
      <c r="O2036" s="16">
        <v>18.658000000000001</v>
      </c>
      <c r="P2036" s="16">
        <v>15.599</v>
      </c>
      <c r="Q2036" s="16">
        <v>38.65</v>
      </c>
      <c r="R2036" s="19" t="s">
        <v>36</v>
      </c>
      <c r="S2036" s="19" t="s">
        <v>15298</v>
      </c>
    </row>
    <row r="2037" spans="1:19">
      <c r="A2037" s="19" t="s">
        <v>10903</v>
      </c>
      <c r="B2037" s="19" t="s">
        <v>10905</v>
      </c>
      <c r="C2037" s="19" t="s">
        <v>17020</v>
      </c>
      <c r="D2037" s="25" t="s">
        <v>6</v>
      </c>
      <c r="E2037" s="25" t="s">
        <v>4460</v>
      </c>
      <c r="F2037" s="20" t="s">
        <v>4276</v>
      </c>
      <c r="G2037" s="19" t="s">
        <v>4277</v>
      </c>
      <c r="H2037" s="19" t="s">
        <v>4458</v>
      </c>
      <c r="I2037" s="19" t="s">
        <v>4459</v>
      </c>
      <c r="J2037" s="20" t="s">
        <v>11454</v>
      </c>
      <c r="K2037" s="20" t="s">
        <v>11455</v>
      </c>
      <c r="L2037" s="20" t="s">
        <v>843</v>
      </c>
      <c r="M2037" s="38">
        <v>2.0725600000000002</v>
      </c>
      <c r="N2037" s="38">
        <v>0.83689000000000002</v>
      </c>
      <c r="O2037" s="16">
        <v>18.661000000000001</v>
      </c>
      <c r="P2037" s="16">
        <v>15.617000000000001</v>
      </c>
      <c r="Q2037" s="16">
        <v>38.676000000000002</v>
      </c>
      <c r="R2037" s="19" t="s">
        <v>36</v>
      </c>
      <c r="S2037" s="19" t="s">
        <v>15298</v>
      </c>
    </row>
    <row r="2038" spans="1:19">
      <c r="A2038" s="51" t="s">
        <v>10903</v>
      </c>
      <c r="B2038" s="19" t="s">
        <v>10905</v>
      </c>
      <c r="C2038" s="19" t="s">
        <v>17020</v>
      </c>
      <c r="D2038" s="54" t="s">
        <v>6</v>
      </c>
      <c r="E2038" s="25" t="s">
        <v>4528</v>
      </c>
      <c r="F2038" s="20" t="s">
        <v>4276</v>
      </c>
      <c r="G2038" s="19" t="s">
        <v>4413</v>
      </c>
      <c r="H2038" s="19" t="s">
        <v>4522</v>
      </c>
      <c r="I2038" s="19" t="s">
        <v>4523</v>
      </c>
      <c r="J2038" s="20" t="s">
        <v>4524</v>
      </c>
      <c r="K2038" s="20" t="s">
        <v>4525</v>
      </c>
      <c r="L2038" s="20" t="s">
        <v>843</v>
      </c>
      <c r="M2038" s="38">
        <v>2.06962</v>
      </c>
      <c r="N2038" s="38">
        <v>0.83599999999999997</v>
      </c>
      <c r="O2038" s="16">
        <v>18.684000000000001</v>
      </c>
      <c r="P2038" s="16">
        <v>15.62</v>
      </c>
      <c r="Q2038" s="16">
        <v>38.668999999999997</v>
      </c>
      <c r="R2038" s="19" t="s">
        <v>36</v>
      </c>
      <c r="S2038" s="19" t="s">
        <v>15298</v>
      </c>
    </row>
    <row r="2039" spans="1:19">
      <c r="A2039" s="51" t="s">
        <v>10903</v>
      </c>
      <c r="B2039" s="19" t="s">
        <v>10905</v>
      </c>
      <c r="C2039" s="19" t="s">
        <v>17020</v>
      </c>
      <c r="D2039" s="25" t="s">
        <v>6</v>
      </c>
      <c r="E2039" s="25" t="s">
        <v>4527</v>
      </c>
      <c r="F2039" s="20" t="s">
        <v>4276</v>
      </c>
      <c r="G2039" s="19" t="s">
        <v>4413</v>
      </c>
      <c r="H2039" s="19" t="s">
        <v>4522</v>
      </c>
      <c r="I2039" s="19" t="s">
        <v>4523</v>
      </c>
      <c r="J2039" s="20" t="s">
        <v>4524</v>
      </c>
      <c r="K2039" s="20" t="s">
        <v>4525</v>
      </c>
      <c r="L2039" s="20" t="s">
        <v>843</v>
      </c>
      <c r="M2039" s="38">
        <v>2.06948</v>
      </c>
      <c r="N2039" s="38">
        <v>0.83543000000000001</v>
      </c>
      <c r="O2039" s="16">
        <v>18.696000000000002</v>
      </c>
      <c r="P2039" s="16">
        <v>15.619</v>
      </c>
      <c r="Q2039" s="16">
        <v>38.691000000000003</v>
      </c>
      <c r="R2039" s="19" t="s">
        <v>36</v>
      </c>
      <c r="S2039" s="19" t="s">
        <v>15298</v>
      </c>
    </row>
    <row r="2040" spans="1:19">
      <c r="A2040" s="51" t="s">
        <v>10903</v>
      </c>
      <c r="B2040" s="19" t="s">
        <v>10905</v>
      </c>
      <c r="C2040" s="19" t="s">
        <v>17020</v>
      </c>
      <c r="D2040" s="25" t="s">
        <v>6</v>
      </c>
      <c r="E2040" s="25" t="s">
        <v>4521</v>
      </c>
      <c r="F2040" s="20" t="s">
        <v>4276</v>
      </c>
      <c r="G2040" s="19" t="s">
        <v>4413</v>
      </c>
      <c r="H2040" s="19" t="s">
        <v>4522</v>
      </c>
      <c r="I2040" s="19" t="s">
        <v>4523</v>
      </c>
      <c r="J2040" s="20" t="s">
        <v>4524</v>
      </c>
      <c r="K2040" s="20" t="s">
        <v>4525</v>
      </c>
      <c r="L2040" s="20" t="s">
        <v>843</v>
      </c>
      <c r="M2040" s="38">
        <v>2.0673900000000001</v>
      </c>
      <c r="N2040" s="38">
        <v>0.83347000000000004</v>
      </c>
      <c r="O2040" s="16">
        <v>18.742999999999999</v>
      </c>
      <c r="P2040" s="16">
        <v>15.622</v>
      </c>
      <c r="Q2040" s="16">
        <v>38.749000000000002</v>
      </c>
      <c r="R2040" s="19" t="s">
        <v>36</v>
      </c>
      <c r="S2040" s="19" t="s">
        <v>15298</v>
      </c>
    </row>
    <row r="2041" spans="1:19">
      <c r="A2041" s="51" t="s">
        <v>10903</v>
      </c>
      <c r="B2041" s="19" t="s">
        <v>10905</v>
      </c>
      <c r="C2041" s="19" t="s">
        <v>17020</v>
      </c>
      <c r="D2041" s="25" t="s">
        <v>6</v>
      </c>
      <c r="E2041" s="25" t="s">
        <v>4529</v>
      </c>
      <c r="F2041" s="20" t="s">
        <v>4276</v>
      </c>
      <c r="G2041" s="19" t="s">
        <v>4413</v>
      </c>
      <c r="H2041" s="19" t="s">
        <v>4522</v>
      </c>
      <c r="I2041" s="19" t="s">
        <v>4523</v>
      </c>
      <c r="J2041" s="20" t="s">
        <v>4524</v>
      </c>
      <c r="K2041" s="20" t="s">
        <v>4525</v>
      </c>
      <c r="L2041" s="20" t="s">
        <v>843</v>
      </c>
      <c r="M2041" s="38">
        <v>2.0699900000000002</v>
      </c>
      <c r="N2041" s="38">
        <v>0.83496999999999999</v>
      </c>
      <c r="O2041" s="16">
        <v>18.738</v>
      </c>
      <c r="P2041" s="16">
        <v>15.646000000000001</v>
      </c>
      <c r="Q2041" s="16">
        <v>38.786999999999999</v>
      </c>
      <c r="R2041" s="19" t="s">
        <v>36</v>
      </c>
      <c r="S2041" s="19" t="s">
        <v>15298</v>
      </c>
    </row>
    <row r="2042" spans="1:19">
      <c r="A2042" s="51" t="s">
        <v>10903</v>
      </c>
      <c r="B2042" s="19" t="s">
        <v>10905</v>
      </c>
      <c r="C2042" s="19" t="s">
        <v>17020</v>
      </c>
      <c r="D2042" s="25" t="s">
        <v>6</v>
      </c>
      <c r="E2042" s="25" t="s">
        <v>4530</v>
      </c>
      <c r="F2042" s="20" t="s">
        <v>4276</v>
      </c>
      <c r="G2042" s="19" t="s">
        <v>4413</v>
      </c>
      <c r="H2042" s="19" t="s">
        <v>4522</v>
      </c>
      <c r="I2042" s="19" t="s">
        <v>4523</v>
      </c>
      <c r="J2042" s="20" t="s">
        <v>4524</v>
      </c>
      <c r="K2042" s="20" t="s">
        <v>4525</v>
      </c>
      <c r="L2042" s="20" t="s">
        <v>843</v>
      </c>
      <c r="M2042" s="38">
        <v>2.07497</v>
      </c>
      <c r="N2042" s="38">
        <v>0.84289000000000003</v>
      </c>
      <c r="O2042" s="16">
        <v>18.643000000000001</v>
      </c>
      <c r="P2042" s="16">
        <v>15.714</v>
      </c>
      <c r="Q2042" s="16">
        <v>38.683999999999997</v>
      </c>
      <c r="R2042" s="19" t="s">
        <v>36</v>
      </c>
      <c r="S2042" s="19" t="s">
        <v>15298</v>
      </c>
    </row>
    <row r="2043" spans="1:19">
      <c r="A2043" s="51" t="s">
        <v>10903</v>
      </c>
      <c r="B2043" s="19" t="s">
        <v>10905</v>
      </c>
      <c r="C2043" s="19" t="s">
        <v>17020</v>
      </c>
      <c r="D2043" s="25" t="s">
        <v>6</v>
      </c>
      <c r="E2043" s="25" t="s">
        <v>4526</v>
      </c>
      <c r="F2043" s="20" t="s">
        <v>4276</v>
      </c>
      <c r="G2043" s="19" t="s">
        <v>4413</v>
      </c>
      <c r="H2043" s="19" t="s">
        <v>4522</v>
      </c>
      <c r="I2043" s="19" t="s">
        <v>4523</v>
      </c>
      <c r="J2043" s="20" t="s">
        <v>4524</v>
      </c>
      <c r="K2043" s="20" t="s">
        <v>4525</v>
      </c>
      <c r="L2043" s="20" t="s">
        <v>843</v>
      </c>
      <c r="M2043" s="38">
        <v>2.0691299999999999</v>
      </c>
      <c r="N2043" s="38">
        <v>0.83348</v>
      </c>
      <c r="O2043" s="16">
        <v>18.77</v>
      </c>
      <c r="P2043" s="16">
        <v>15.644</v>
      </c>
      <c r="Q2043" s="16">
        <v>38.838000000000001</v>
      </c>
      <c r="R2043" s="19" t="s">
        <v>36</v>
      </c>
      <c r="S2043" s="19" t="s">
        <v>15298</v>
      </c>
    </row>
    <row r="2044" spans="1:19">
      <c r="A2044" s="51" t="s">
        <v>10903</v>
      </c>
      <c r="B2044" s="19" t="s">
        <v>10905</v>
      </c>
      <c r="C2044" s="19" t="s">
        <v>17020</v>
      </c>
      <c r="D2044" s="25" t="s">
        <v>6</v>
      </c>
      <c r="E2044" s="25" t="s">
        <v>4531</v>
      </c>
      <c r="F2044" s="20" t="s">
        <v>4276</v>
      </c>
      <c r="G2044" s="19" t="s">
        <v>4413</v>
      </c>
      <c r="H2044" s="19" t="s">
        <v>4522</v>
      </c>
      <c r="I2044" s="19" t="s">
        <v>4523</v>
      </c>
      <c r="J2044" s="20" t="s">
        <v>4524</v>
      </c>
      <c r="K2044" s="20" t="s">
        <v>4525</v>
      </c>
      <c r="L2044" s="20" t="s">
        <v>843</v>
      </c>
      <c r="M2044" s="38">
        <v>2.07518</v>
      </c>
      <c r="N2044" s="38">
        <v>0.83669000000000004</v>
      </c>
      <c r="O2044" s="16">
        <v>18.792000000000002</v>
      </c>
      <c r="P2044" s="16">
        <v>15.723000000000001</v>
      </c>
      <c r="Q2044" s="16">
        <v>38.997</v>
      </c>
      <c r="R2044" s="19" t="s">
        <v>36</v>
      </c>
      <c r="S2044" s="19" t="s">
        <v>15298</v>
      </c>
    </row>
    <row r="2045" spans="1:19">
      <c r="A2045" s="19" t="s">
        <v>10904</v>
      </c>
      <c r="B2045" s="19" t="s">
        <v>10905</v>
      </c>
      <c r="C2045" s="19" t="s">
        <v>17020</v>
      </c>
      <c r="D2045" s="25" t="s">
        <v>6</v>
      </c>
      <c r="E2045" s="25" t="s">
        <v>4285</v>
      </c>
      <c r="F2045" s="20" t="s">
        <v>4276</v>
      </c>
      <c r="G2045" s="19" t="s">
        <v>4286</v>
      </c>
      <c r="H2045" s="19" t="s">
        <v>4278</v>
      </c>
      <c r="I2045" s="19" t="s">
        <v>4287</v>
      </c>
      <c r="J2045" s="20" t="s">
        <v>4288</v>
      </c>
      <c r="K2045" s="20" t="s">
        <v>4289</v>
      </c>
      <c r="L2045" s="20" t="s">
        <v>843</v>
      </c>
      <c r="M2045" s="38">
        <v>2.0699200000000002</v>
      </c>
      <c r="N2045" s="38">
        <v>0.84260000000000002</v>
      </c>
      <c r="O2045" s="16">
        <v>18.419</v>
      </c>
      <c r="P2045" s="16">
        <v>15.52</v>
      </c>
      <c r="Q2045" s="16">
        <v>38.125999999999998</v>
      </c>
      <c r="R2045" s="19" t="s">
        <v>36</v>
      </c>
      <c r="S2045" s="19" t="s">
        <v>15298</v>
      </c>
    </row>
    <row r="2046" spans="1:19">
      <c r="A2046" s="19" t="s">
        <v>10903</v>
      </c>
      <c r="B2046" s="19" t="s">
        <v>10905</v>
      </c>
      <c r="C2046" s="19" t="s">
        <v>17020</v>
      </c>
      <c r="D2046" s="25" t="s">
        <v>14225</v>
      </c>
      <c r="E2046" s="25" t="s">
        <v>850</v>
      </c>
      <c r="F2046" s="20" t="s">
        <v>739</v>
      </c>
      <c r="G2046" s="19" t="s">
        <v>839</v>
      </c>
      <c r="H2046" s="19" t="s">
        <v>851</v>
      </c>
      <c r="I2046" s="19" t="s">
        <v>13933</v>
      </c>
      <c r="J2046" s="20" t="s">
        <v>852</v>
      </c>
      <c r="K2046" s="20" t="s">
        <v>853</v>
      </c>
      <c r="L2046" s="20" t="s">
        <v>843</v>
      </c>
      <c r="M2046" s="38">
        <v>2.0384899999999999</v>
      </c>
      <c r="N2046" s="38">
        <v>0.83975999999999995</v>
      </c>
      <c r="O2046" s="16">
        <v>18.68</v>
      </c>
      <c r="P2046" s="16">
        <v>15.686999999999999</v>
      </c>
      <c r="Q2046" s="16">
        <v>38.079000000000001</v>
      </c>
      <c r="R2046" s="19" t="s">
        <v>36</v>
      </c>
      <c r="S2046" s="19" t="s">
        <v>15298</v>
      </c>
    </row>
    <row r="2047" spans="1:19">
      <c r="A2047" s="19" t="s">
        <v>10903</v>
      </c>
      <c r="B2047" s="19" t="s">
        <v>10905</v>
      </c>
      <c r="C2047" s="19" t="s">
        <v>17020</v>
      </c>
      <c r="D2047" s="25" t="s">
        <v>14960</v>
      </c>
      <c r="E2047" s="25" t="s">
        <v>872</v>
      </c>
      <c r="F2047" s="20" t="s">
        <v>739</v>
      </c>
      <c r="G2047" s="19" t="s">
        <v>839</v>
      </c>
      <c r="H2047" s="19" t="s">
        <v>873</v>
      </c>
      <c r="I2047" s="19" t="s">
        <v>873</v>
      </c>
      <c r="J2047" s="20" t="s">
        <v>874</v>
      </c>
      <c r="K2047" s="20" t="s">
        <v>875</v>
      </c>
      <c r="L2047" s="20" t="s">
        <v>843</v>
      </c>
      <c r="M2047" s="38">
        <v>2.0942500000000002</v>
      </c>
      <c r="N2047" s="38">
        <v>0.86184000000000005</v>
      </c>
      <c r="O2047" s="16">
        <v>18.027000000000001</v>
      </c>
      <c r="P2047" s="16">
        <v>15.536</v>
      </c>
      <c r="Q2047" s="16">
        <v>37.753</v>
      </c>
      <c r="R2047" s="19" t="s">
        <v>36</v>
      </c>
      <c r="S2047" s="19" t="s">
        <v>15298</v>
      </c>
    </row>
    <row r="2048" spans="1:19">
      <c r="A2048" s="51" t="s">
        <v>10903</v>
      </c>
      <c r="B2048" s="19" t="s">
        <v>10905</v>
      </c>
      <c r="C2048" s="19" t="s">
        <v>17020</v>
      </c>
      <c r="D2048" s="25" t="s">
        <v>13553</v>
      </c>
      <c r="E2048" s="25" t="s">
        <v>5542</v>
      </c>
      <c r="F2048" s="20" t="s">
        <v>15653</v>
      </c>
      <c r="G2048" s="19" t="s">
        <v>4716</v>
      </c>
      <c r="H2048" s="19"/>
      <c r="I2048" s="19" t="s">
        <v>5543</v>
      </c>
      <c r="J2048" s="20" t="s">
        <v>4717</v>
      </c>
      <c r="K2048" s="20" t="s">
        <v>4718</v>
      </c>
      <c r="L2048" s="20" t="s">
        <v>843</v>
      </c>
      <c r="M2048" s="38">
        <v>2.0697199999999998</v>
      </c>
      <c r="N2048" s="38">
        <v>0.83396999999999999</v>
      </c>
      <c r="O2048" s="16">
        <v>18.818999999999999</v>
      </c>
      <c r="P2048" s="16">
        <v>15.694000000000001</v>
      </c>
      <c r="Q2048" s="16">
        <v>38.950000000000003</v>
      </c>
      <c r="R2048" s="19" t="s">
        <v>36</v>
      </c>
      <c r="S2048" s="19" t="s">
        <v>15298</v>
      </c>
    </row>
    <row r="2049" spans="1:19">
      <c r="A2049" s="51" t="s">
        <v>10903</v>
      </c>
      <c r="B2049" s="19" t="s">
        <v>10905</v>
      </c>
      <c r="C2049" s="19" t="s">
        <v>17020</v>
      </c>
      <c r="D2049" s="25" t="s">
        <v>13553</v>
      </c>
      <c r="E2049" s="25" t="s">
        <v>5545</v>
      </c>
      <c r="F2049" s="20" t="s">
        <v>15653</v>
      </c>
      <c r="G2049" s="19" t="s">
        <v>4716</v>
      </c>
      <c r="H2049" s="19"/>
      <c r="I2049" s="19" t="s">
        <v>5543</v>
      </c>
      <c r="J2049" s="20" t="s">
        <v>4717</v>
      </c>
      <c r="K2049" s="20" t="s">
        <v>4718</v>
      </c>
      <c r="L2049" s="20" t="s">
        <v>843</v>
      </c>
      <c r="M2049" s="38">
        <v>2.0716199999999998</v>
      </c>
      <c r="N2049" s="38">
        <v>0.83467999999999998</v>
      </c>
      <c r="O2049" s="16">
        <v>18.82</v>
      </c>
      <c r="P2049" s="16">
        <v>15.709</v>
      </c>
      <c r="Q2049" s="16">
        <v>38.988</v>
      </c>
      <c r="R2049" s="19" t="s">
        <v>36</v>
      </c>
      <c r="S2049" s="19" t="s">
        <v>15298</v>
      </c>
    </row>
    <row r="2050" spans="1:19">
      <c r="A2050" s="19" t="s">
        <v>10903</v>
      </c>
      <c r="B2050" s="19" t="s">
        <v>10905</v>
      </c>
      <c r="C2050" s="19" t="s">
        <v>17020</v>
      </c>
      <c r="D2050" s="3" t="s">
        <v>12067</v>
      </c>
      <c r="E2050" s="25" t="s">
        <v>4545</v>
      </c>
      <c r="F2050" s="20" t="s">
        <v>4276</v>
      </c>
      <c r="G2050" s="19" t="s">
        <v>4413</v>
      </c>
      <c r="H2050" s="19" t="s">
        <v>4543</v>
      </c>
      <c r="I2050" s="19" t="s">
        <v>4534</v>
      </c>
      <c r="J2050" s="20" t="s">
        <v>4415</v>
      </c>
      <c r="K2050" s="20" t="s">
        <v>4416</v>
      </c>
      <c r="L2050" s="20" t="s">
        <v>843</v>
      </c>
      <c r="M2050" s="38">
        <v>2.0769299999999999</v>
      </c>
      <c r="N2050" s="38">
        <v>0.84145999999999999</v>
      </c>
      <c r="O2050" s="16">
        <v>18.614000000000001</v>
      </c>
      <c r="P2050" s="16">
        <v>15.663</v>
      </c>
      <c r="Q2050" s="16">
        <v>38.659999999999997</v>
      </c>
      <c r="R2050" s="19" t="s">
        <v>36</v>
      </c>
      <c r="S2050" s="19" t="s">
        <v>15298</v>
      </c>
    </row>
    <row r="2051" spans="1:19">
      <c r="A2051" s="19" t="s">
        <v>10903</v>
      </c>
      <c r="B2051" s="19" t="s">
        <v>10905</v>
      </c>
      <c r="C2051" s="19" t="s">
        <v>17020</v>
      </c>
      <c r="D2051" s="3" t="s">
        <v>12067</v>
      </c>
      <c r="E2051" s="25" t="s">
        <v>4546</v>
      </c>
      <c r="F2051" s="20" t="s">
        <v>4276</v>
      </c>
      <c r="G2051" s="19" t="s">
        <v>4413</v>
      </c>
      <c r="H2051" s="19" t="s">
        <v>4543</v>
      </c>
      <c r="I2051" s="19" t="s">
        <v>4534</v>
      </c>
      <c r="J2051" s="20" t="s">
        <v>4415</v>
      </c>
      <c r="K2051" s="20" t="s">
        <v>4416</v>
      </c>
      <c r="L2051" s="20" t="s">
        <v>843</v>
      </c>
      <c r="M2051" s="38">
        <v>2.0814900000000001</v>
      </c>
      <c r="N2051" s="38">
        <v>0.84262000000000004</v>
      </c>
      <c r="O2051" s="16">
        <v>18.594000000000001</v>
      </c>
      <c r="P2051" s="16">
        <v>15.667999999999999</v>
      </c>
      <c r="Q2051" s="16">
        <v>38.703000000000003</v>
      </c>
      <c r="R2051" s="19" t="s">
        <v>36</v>
      </c>
      <c r="S2051" s="19" t="s">
        <v>15298</v>
      </c>
    </row>
    <row r="2052" spans="1:19">
      <c r="A2052" s="19" t="s">
        <v>10903</v>
      </c>
      <c r="B2052" s="19" t="s">
        <v>10905</v>
      </c>
      <c r="C2052" s="19" t="s">
        <v>17020</v>
      </c>
      <c r="D2052" s="20"/>
      <c r="E2052" s="25" t="s">
        <v>4394</v>
      </c>
      <c r="F2052" s="20" t="s">
        <v>4276</v>
      </c>
      <c r="G2052" s="19" t="s">
        <v>4277</v>
      </c>
      <c r="H2052" s="19" t="s">
        <v>4278</v>
      </c>
      <c r="I2052" s="19" t="s">
        <v>4393</v>
      </c>
      <c r="J2052" s="20" t="s">
        <v>4325</v>
      </c>
      <c r="K2052" s="20" t="s">
        <v>4326</v>
      </c>
      <c r="L2052" s="20" t="s">
        <v>843</v>
      </c>
      <c r="M2052" s="38">
        <v>2.0780699999999999</v>
      </c>
      <c r="N2052" s="38">
        <v>0.84150000000000003</v>
      </c>
      <c r="O2052" s="16">
        <v>18.503</v>
      </c>
      <c r="P2052" s="16">
        <v>15.57</v>
      </c>
      <c r="Q2052" s="16">
        <v>38.451000000000001</v>
      </c>
      <c r="R2052" s="19" t="s">
        <v>36</v>
      </c>
      <c r="S2052" s="19" t="s">
        <v>15298</v>
      </c>
    </row>
    <row r="2053" spans="1:19">
      <c r="A2053" s="19" t="s">
        <v>10903</v>
      </c>
      <c r="B2053" s="19" t="s">
        <v>10905</v>
      </c>
      <c r="C2053" s="19" t="s">
        <v>17020</v>
      </c>
      <c r="D2053" s="20"/>
      <c r="E2053" s="25" t="s">
        <v>4583</v>
      </c>
      <c r="F2053" s="20" t="s">
        <v>4276</v>
      </c>
      <c r="G2053" s="19" t="s">
        <v>4277</v>
      </c>
      <c r="H2053" s="19" t="s">
        <v>4581</v>
      </c>
      <c r="I2053" s="19" t="s">
        <v>4566</v>
      </c>
      <c r="J2053" s="20" t="s">
        <v>4325</v>
      </c>
      <c r="K2053" s="20" t="s">
        <v>4326</v>
      </c>
      <c r="L2053" s="20" t="s">
        <v>843</v>
      </c>
      <c r="M2053" s="38">
        <v>2.0800299999999998</v>
      </c>
      <c r="N2053" s="38">
        <v>0.84386000000000005</v>
      </c>
      <c r="O2053" s="16">
        <v>18.457000000000001</v>
      </c>
      <c r="P2053" s="16">
        <v>15.574999999999999</v>
      </c>
      <c r="Q2053" s="16">
        <v>38.390999999999998</v>
      </c>
      <c r="R2053" s="19" t="s">
        <v>36</v>
      </c>
      <c r="S2053" s="19" t="s">
        <v>15298</v>
      </c>
    </row>
    <row r="2054" spans="1:19">
      <c r="A2054" s="51" t="s">
        <v>10903</v>
      </c>
      <c r="B2054" s="19" t="s">
        <v>10905</v>
      </c>
      <c r="C2054" s="19" t="s">
        <v>17020</v>
      </c>
      <c r="D2054" s="16" t="s">
        <v>14546</v>
      </c>
      <c r="E2054" s="25" t="s">
        <v>14550</v>
      </c>
      <c r="F2054" s="20" t="s">
        <v>14557</v>
      </c>
      <c r="G2054" s="3"/>
      <c r="H2054" s="19"/>
      <c r="I2054" s="19" t="s">
        <v>14547</v>
      </c>
      <c r="J2054" s="25" t="s">
        <v>14660</v>
      </c>
      <c r="K2054" s="25" t="s">
        <v>14661</v>
      </c>
      <c r="L2054" s="19" t="s">
        <v>35</v>
      </c>
      <c r="M2054" s="38">
        <v>1.6781999999999999</v>
      </c>
      <c r="N2054" s="38">
        <v>0.57269999999999999</v>
      </c>
      <c r="O2054" s="16">
        <v>28.527000000000001</v>
      </c>
      <c r="P2054" s="16">
        <v>16.337</v>
      </c>
      <c r="Q2054" s="16">
        <v>47.875</v>
      </c>
      <c r="R2054" s="19" t="s">
        <v>14548</v>
      </c>
      <c r="S2054" s="19" t="s">
        <v>15249</v>
      </c>
    </row>
    <row r="2055" spans="1:19">
      <c r="A2055" s="51" t="s">
        <v>10903</v>
      </c>
      <c r="B2055" s="19" t="s">
        <v>10905</v>
      </c>
      <c r="C2055" s="19" t="s">
        <v>17020</v>
      </c>
      <c r="D2055" s="16" t="s">
        <v>14546</v>
      </c>
      <c r="E2055" s="25" t="s">
        <v>14553</v>
      </c>
      <c r="F2055" s="20" t="s">
        <v>14557</v>
      </c>
      <c r="G2055" s="3"/>
      <c r="H2055" s="19"/>
      <c r="I2055" s="19" t="s">
        <v>14547</v>
      </c>
      <c r="J2055" s="25" t="s">
        <v>14660</v>
      </c>
      <c r="K2055" s="25" t="s">
        <v>14661</v>
      </c>
      <c r="L2055" s="19" t="s">
        <v>35</v>
      </c>
      <c r="M2055" s="38">
        <v>2.0360999999999998</v>
      </c>
      <c r="N2055" s="38">
        <v>0.79085000000000005</v>
      </c>
      <c r="O2055" s="16">
        <v>19.986000000000001</v>
      </c>
      <c r="P2055" s="16">
        <v>15.805999999999999</v>
      </c>
      <c r="Q2055" s="16">
        <v>40.694000000000003</v>
      </c>
      <c r="R2055" s="19" t="s">
        <v>14548</v>
      </c>
      <c r="S2055" s="19" t="s">
        <v>15249</v>
      </c>
    </row>
    <row r="2056" spans="1:19">
      <c r="A2056" s="51" t="s">
        <v>10903</v>
      </c>
      <c r="B2056" s="19" t="s">
        <v>10905</v>
      </c>
      <c r="C2056" s="19" t="s">
        <v>15609</v>
      </c>
      <c r="D2056" s="16" t="s">
        <v>14546</v>
      </c>
      <c r="E2056" s="25" t="s">
        <v>14556</v>
      </c>
      <c r="F2056" s="20" t="s">
        <v>14557</v>
      </c>
      <c r="G2056" s="3"/>
      <c r="H2056" s="19"/>
      <c r="I2056" s="19" t="s">
        <v>14547</v>
      </c>
      <c r="J2056" s="25" t="s">
        <v>14660</v>
      </c>
      <c r="K2056" s="25" t="s">
        <v>14661</v>
      </c>
      <c r="L2056" s="19" t="s">
        <v>35</v>
      </c>
      <c r="M2056" s="38">
        <v>1.9555</v>
      </c>
      <c r="N2056" s="38">
        <v>0.71294999999999997</v>
      </c>
      <c r="O2056" s="16">
        <v>22.425000000000001</v>
      </c>
      <c r="P2056" s="16">
        <v>15.988</v>
      </c>
      <c r="Q2056" s="16">
        <v>43.850999999999999</v>
      </c>
      <c r="R2056" s="19" t="s">
        <v>14548</v>
      </c>
      <c r="S2056" s="19" t="s">
        <v>15249</v>
      </c>
    </row>
    <row r="2057" spans="1:19">
      <c r="A2057" s="51" t="s">
        <v>10903</v>
      </c>
      <c r="B2057" s="19" t="s">
        <v>10905</v>
      </c>
      <c r="C2057" s="19" t="s">
        <v>17020</v>
      </c>
      <c r="D2057" s="16" t="s">
        <v>14546</v>
      </c>
      <c r="E2057" s="25" t="s">
        <v>14554</v>
      </c>
      <c r="F2057" s="20" t="s">
        <v>14557</v>
      </c>
      <c r="G2057" s="3"/>
      <c r="H2057" s="19"/>
      <c r="I2057" s="19" t="s">
        <v>14547</v>
      </c>
      <c r="J2057" s="25" t="s">
        <v>14660</v>
      </c>
      <c r="K2057" s="25" t="s">
        <v>14661</v>
      </c>
      <c r="L2057" s="19" t="s">
        <v>35</v>
      </c>
      <c r="M2057" s="38">
        <v>1.9941</v>
      </c>
      <c r="N2057" s="38">
        <v>0.73977000000000004</v>
      </c>
      <c r="O2057" s="16">
        <v>21.52</v>
      </c>
      <c r="P2057" s="16">
        <v>15.92</v>
      </c>
      <c r="Q2057" s="16">
        <v>42.914000000000001</v>
      </c>
      <c r="R2057" s="19" t="s">
        <v>14548</v>
      </c>
      <c r="S2057" s="19" t="s">
        <v>15249</v>
      </c>
    </row>
    <row r="2058" spans="1:19">
      <c r="A2058" s="51" t="s">
        <v>10903</v>
      </c>
      <c r="B2058" s="19" t="s">
        <v>10905</v>
      </c>
      <c r="C2058" s="19" t="s">
        <v>17020</v>
      </c>
      <c r="D2058" s="16" t="s">
        <v>14546</v>
      </c>
      <c r="E2058" s="25" t="s">
        <v>14551</v>
      </c>
      <c r="F2058" s="20" t="s">
        <v>14557</v>
      </c>
      <c r="G2058" s="3"/>
      <c r="H2058" s="19"/>
      <c r="I2058" s="19" t="s">
        <v>14547</v>
      </c>
      <c r="J2058" s="25" t="s">
        <v>14660</v>
      </c>
      <c r="K2058" s="25" t="s">
        <v>14661</v>
      </c>
      <c r="L2058" s="19" t="s">
        <v>35</v>
      </c>
      <c r="M2058" s="38">
        <v>2.0274999999999999</v>
      </c>
      <c r="N2058" s="38">
        <v>0.74885999999999997</v>
      </c>
      <c r="O2058" s="16">
        <v>21.228000000000002</v>
      </c>
      <c r="P2058" s="16">
        <v>15.897</v>
      </c>
      <c r="Q2058" s="16">
        <v>43.039000000000001</v>
      </c>
      <c r="R2058" s="19" t="s">
        <v>14548</v>
      </c>
      <c r="S2058" s="19" t="s">
        <v>15249</v>
      </c>
    </row>
    <row r="2059" spans="1:19">
      <c r="A2059" s="51" t="s">
        <v>10903</v>
      </c>
      <c r="B2059" s="19" t="s">
        <v>10905</v>
      </c>
      <c r="C2059" s="19" t="s">
        <v>17020</v>
      </c>
      <c r="D2059" s="16" t="s">
        <v>14546</v>
      </c>
      <c r="E2059" s="25" t="s">
        <v>14545</v>
      </c>
      <c r="F2059" s="20" t="s">
        <v>14557</v>
      </c>
      <c r="G2059" s="3"/>
      <c r="H2059" s="19"/>
      <c r="I2059" s="19" t="s">
        <v>14547</v>
      </c>
      <c r="J2059" s="25" t="s">
        <v>14660</v>
      </c>
      <c r="K2059" s="25" t="s">
        <v>14661</v>
      </c>
      <c r="L2059" s="19" t="s">
        <v>35</v>
      </c>
      <c r="M2059" s="38">
        <v>2.0089999999999999</v>
      </c>
      <c r="N2059" s="38">
        <v>0.73192000000000002</v>
      </c>
      <c r="O2059" s="16">
        <v>21.763000000000002</v>
      </c>
      <c r="P2059" s="16">
        <v>15.929</v>
      </c>
      <c r="Q2059" s="16">
        <v>43.723999999999997</v>
      </c>
      <c r="R2059" s="19" t="s">
        <v>14548</v>
      </c>
      <c r="S2059" s="19" t="s">
        <v>15249</v>
      </c>
    </row>
    <row r="2060" spans="1:19">
      <c r="A2060" s="51" t="s">
        <v>10903</v>
      </c>
      <c r="B2060" s="19" t="s">
        <v>10905</v>
      </c>
      <c r="C2060" s="19" t="s">
        <v>17020</v>
      </c>
      <c r="D2060" s="16" t="s">
        <v>14546</v>
      </c>
      <c r="E2060" s="25" t="s">
        <v>14552</v>
      </c>
      <c r="F2060" s="20" t="s">
        <v>14557</v>
      </c>
      <c r="G2060" s="3"/>
      <c r="H2060" s="19"/>
      <c r="I2060" s="19" t="s">
        <v>14547</v>
      </c>
      <c r="J2060" s="25" t="s">
        <v>14660</v>
      </c>
      <c r="K2060" s="25" t="s">
        <v>14661</v>
      </c>
      <c r="L2060" s="19" t="s">
        <v>35</v>
      </c>
      <c r="M2060" s="38">
        <v>1.9981</v>
      </c>
      <c r="N2060" s="38">
        <v>0.71167999999999998</v>
      </c>
      <c r="O2060" s="16">
        <v>22.465</v>
      </c>
      <c r="P2060" s="16">
        <v>15.988</v>
      </c>
      <c r="Q2060" s="16">
        <v>44.887999999999998</v>
      </c>
      <c r="R2060" s="19" t="s">
        <v>14548</v>
      </c>
      <c r="S2060" s="19" t="s">
        <v>15249</v>
      </c>
    </row>
    <row r="2061" spans="1:19">
      <c r="A2061" s="51" t="s">
        <v>10903</v>
      </c>
      <c r="B2061" s="19" t="s">
        <v>10905</v>
      </c>
      <c r="C2061" s="19" t="s">
        <v>17020</v>
      </c>
      <c r="D2061" s="16" t="s">
        <v>14546</v>
      </c>
      <c r="E2061" s="25" t="s">
        <v>14555</v>
      </c>
      <c r="F2061" s="20" t="s">
        <v>14557</v>
      </c>
      <c r="G2061" s="3"/>
      <c r="H2061" s="19"/>
      <c r="I2061" s="19" t="s">
        <v>14547</v>
      </c>
      <c r="J2061" s="25" t="s">
        <v>14660</v>
      </c>
      <c r="K2061" s="25" t="s">
        <v>14661</v>
      </c>
      <c r="L2061" s="19" t="s">
        <v>35</v>
      </c>
      <c r="M2061" s="38">
        <v>1.9635</v>
      </c>
      <c r="N2061" s="38">
        <v>0.65903</v>
      </c>
      <c r="O2061" s="16">
        <v>24.475999999999999</v>
      </c>
      <c r="P2061" s="16">
        <v>16.131</v>
      </c>
      <c r="Q2061" s="16">
        <v>48.058999999999997</v>
      </c>
      <c r="R2061" s="19" t="s">
        <v>14548</v>
      </c>
      <c r="S2061" s="19" t="s">
        <v>15249</v>
      </c>
    </row>
    <row r="2062" spans="1:19">
      <c r="A2062" s="51" t="s">
        <v>10903</v>
      </c>
      <c r="B2062" s="19" t="s">
        <v>10905</v>
      </c>
      <c r="C2062" s="19" t="s">
        <v>17020</v>
      </c>
      <c r="D2062" s="16" t="s">
        <v>14546</v>
      </c>
      <c r="E2062" s="25" t="s">
        <v>14549</v>
      </c>
      <c r="F2062" s="20" t="s">
        <v>14557</v>
      </c>
      <c r="G2062" s="3"/>
      <c r="H2062" s="19"/>
      <c r="I2062" s="19" t="s">
        <v>14547</v>
      </c>
      <c r="J2062" s="25" t="s">
        <v>14660</v>
      </c>
      <c r="K2062" s="25" t="s">
        <v>14661</v>
      </c>
      <c r="L2062" s="19" t="s">
        <v>35</v>
      </c>
      <c r="M2062" s="38">
        <v>1.9085000000000001</v>
      </c>
      <c r="N2062" s="38">
        <v>0.59209000000000001</v>
      </c>
      <c r="O2062" s="16">
        <v>27.605</v>
      </c>
      <c r="P2062" s="16">
        <v>16.344999999999999</v>
      </c>
      <c r="Q2062" s="16">
        <v>52.683999999999997</v>
      </c>
      <c r="R2062" s="19" t="s">
        <v>14548</v>
      </c>
      <c r="S2062" s="19" t="s">
        <v>15249</v>
      </c>
    </row>
    <row r="2063" spans="1:19">
      <c r="A2063" s="51" t="s">
        <v>10904</v>
      </c>
      <c r="B2063" s="19" t="s">
        <v>10905</v>
      </c>
      <c r="C2063" s="3" t="s">
        <v>17020</v>
      </c>
      <c r="D2063" s="25" t="s">
        <v>14375</v>
      </c>
      <c r="E2063" s="5" t="s">
        <v>8331</v>
      </c>
      <c r="F2063" s="25" t="s">
        <v>141</v>
      </c>
      <c r="G2063" s="5" t="s">
        <v>8323</v>
      </c>
      <c r="H2063" s="19"/>
      <c r="I2063" s="5" t="s">
        <v>8332</v>
      </c>
      <c r="J2063" s="25" t="s">
        <v>14621</v>
      </c>
      <c r="K2063" s="25" t="s">
        <v>14622</v>
      </c>
      <c r="L2063" s="5" t="s">
        <v>8329</v>
      </c>
      <c r="M2063" s="41">
        <v>2.0842999999999998</v>
      </c>
      <c r="N2063" s="41">
        <v>0.84519999999999995</v>
      </c>
      <c r="O2063" s="192">
        <v>18.5356811862836</v>
      </c>
      <c r="P2063" s="16">
        <f>N2063*O2063</f>
        <v>15.666357738646898</v>
      </c>
      <c r="Q2063" s="16">
        <f>M2063*O2063</f>
        <v>38.633920296570906</v>
      </c>
      <c r="R2063" s="3" t="s">
        <v>5637</v>
      </c>
      <c r="S2063" s="136" t="s">
        <v>9362</v>
      </c>
    </row>
    <row r="2064" spans="1:19">
      <c r="A2064" s="51" t="s">
        <v>10903</v>
      </c>
      <c r="B2064" s="19" t="s">
        <v>10905</v>
      </c>
      <c r="C2064" s="3" t="s">
        <v>17020</v>
      </c>
      <c r="D2064" s="25" t="s">
        <v>14858</v>
      </c>
      <c r="E2064" s="5" t="s">
        <v>8335</v>
      </c>
      <c r="F2064" s="25" t="s">
        <v>141</v>
      </c>
      <c r="G2064" s="5" t="s">
        <v>8323</v>
      </c>
      <c r="H2064" s="19"/>
      <c r="I2064" s="5" t="s">
        <v>14846</v>
      </c>
      <c r="J2064" s="47" t="s">
        <v>9110</v>
      </c>
      <c r="K2064" s="47" t="s">
        <v>9111</v>
      </c>
      <c r="L2064" s="5" t="s">
        <v>8329</v>
      </c>
      <c r="M2064" s="41">
        <v>2.0872999999999999</v>
      </c>
      <c r="N2064" s="41">
        <v>0.84709999999999996</v>
      </c>
      <c r="O2064" s="192">
        <v>18.470631695603998</v>
      </c>
      <c r="P2064" s="16">
        <f>N2064*O2064</f>
        <v>15.646472109346146</v>
      </c>
      <c r="Q2064" s="16">
        <f>M2064*O2064</f>
        <v>38.553749538234221</v>
      </c>
      <c r="R2064" s="3" t="s">
        <v>5637</v>
      </c>
      <c r="S2064" s="136" t="s">
        <v>9362</v>
      </c>
    </row>
    <row r="2065" spans="1:19">
      <c r="A2065" s="19" t="s">
        <v>10904</v>
      </c>
      <c r="B2065" s="19" t="s">
        <v>10905</v>
      </c>
      <c r="C2065" s="3" t="s">
        <v>17020</v>
      </c>
      <c r="D2065" s="25" t="s">
        <v>9164</v>
      </c>
      <c r="E2065" s="5" t="s">
        <v>8333</v>
      </c>
      <c r="F2065" s="25" t="s">
        <v>141</v>
      </c>
      <c r="G2065" s="5" t="s">
        <v>8323</v>
      </c>
      <c r="H2065" s="19"/>
      <c r="I2065" s="5" t="s">
        <v>8334</v>
      </c>
      <c r="J2065" s="25" t="s">
        <v>9165</v>
      </c>
      <c r="K2065" s="25" t="s">
        <v>9166</v>
      </c>
      <c r="L2065" s="5" t="s">
        <v>8329</v>
      </c>
      <c r="M2065" s="41">
        <v>2.0832999999999999</v>
      </c>
      <c r="N2065" s="41">
        <v>0.8448</v>
      </c>
      <c r="O2065" s="192">
        <v>18.5322461082283</v>
      </c>
      <c r="P2065" s="16">
        <f>N2065*O2065</f>
        <v>15.656041512231267</v>
      </c>
      <c r="Q2065" s="16">
        <f>M2065*O2065</f>
        <v>38.608228317272015</v>
      </c>
      <c r="R2065" s="3" t="s">
        <v>5637</v>
      </c>
      <c r="S2065" s="136" t="s">
        <v>9362</v>
      </c>
    </row>
    <row r="2066" spans="1:19">
      <c r="A2066" s="19" t="s">
        <v>10902</v>
      </c>
      <c r="B2066" s="19" t="s">
        <v>10905</v>
      </c>
      <c r="C2066" s="3" t="s">
        <v>17020</v>
      </c>
      <c r="D2066" s="25" t="s">
        <v>14664</v>
      </c>
      <c r="E2066" s="5" t="s">
        <v>8327</v>
      </c>
      <c r="F2066" s="25" t="s">
        <v>141</v>
      </c>
      <c r="G2066" s="5" t="s">
        <v>8323</v>
      </c>
      <c r="H2066" s="19"/>
      <c r="I2066" s="5" t="s">
        <v>8775</v>
      </c>
      <c r="J2066" s="25" t="s">
        <v>8776</v>
      </c>
      <c r="K2066" s="25" t="s">
        <v>8777</v>
      </c>
      <c r="L2066" s="5" t="s">
        <v>8326</v>
      </c>
      <c r="M2066" s="41">
        <v>2.0891999999999999</v>
      </c>
      <c r="N2066" s="41">
        <v>0.84499999999999997</v>
      </c>
      <c r="O2066" s="192">
        <v>18.5391175380052</v>
      </c>
      <c r="P2066" s="16">
        <f>N2066*O2066</f>
        <v>15.665554319614394</v>
      </c>
      <c r="Q2066" s="16">
        <f>M2066*O2066</f>
        <v>38.731924360400463</v>
      </c>
      <c r="R2066" s="3" t="s">
        <v>5637</v>
      </c>
      <c r="S2066" s="136" t="s">
        <v>9362</v>
      </c>
    </row>
    <row r="2067" spans="1:19">
      <c r="A2067" s="19" t="s">
        <v>10903</v>
      </c>
      <c r="B2067" s="19" t="s">
        <v>10905</v>
      </c>
      <c r="C2067" s="19" t="s">
        <v>15609</v>
      </c>
      <c r="D2067" s="25" t="s">
        <v>11227</v>
      </c>
      <c r="E2067" s="5" t="s">
        <v>11280</v>
      </c>
      <c r="F2067" s="25" t="s">
        <v>957</v>
      </c>
      <c r="G2067" s="67" t="s">
        <v>11309</v>
      </c>
      <c r="H2067" s="3"/>
      <c r="I2067" s="138" t="s">
        <v>11264</v>
      </c>
      <c r="J2067" s="25" t="s">
        <v>11448</v>
      </c>
      <c r="K2067" s="25" t="s">
        <v>11449</v>
      </c>
      <c r="L2067" s="25" t="s">
        <v>11268</v>
      </c>
      <c r="M2067" s="35">
        <f t="shared" ref="M2067:M2077" si="68">Q2067/O2067</f>
        <v>2.0244671532846712</v>
      </c>
      <c r="N2067" s="35">
        <f t="shared" ref="N2067:N2077" si="69">P2067/O2067</f>
        <v>0.9002043795620438</v>
      </c>
      <c r="O2067" s="192">
        <v>17.125</v>
      </c>
      <c r="P2067" s="192">
        <v>15.416</v>
      </c>
      <c r="Q2067" s="192">
        <v>34.668999999999997</v>
      </c>
      <c r="R2067" s="3" t="s">
        <v>11226</v>
      </c>
      <c r="S2067" s="19" t="s">
        <v>15240</v>
      </c>
    </row>
    <row r="2068" spans="1:19">
      <c r="A2068" s="19" t="s">
        <v>10903</v>
      </c>
      <c r="B2068" s="19" t="s">
        <v>10905</v>
      </c>
      <c r="C2068" s="19" t="s">
        <v>15609</v>
      </c>
      <c r="D2068" s="25" t="s">
        <v>11227</v>
      </c>
      <c r="E2068" s="5" t="s">
        <v>11281</v>
      </c>
      <c r="F2068" s="25" t="s">
        <v>957</v>
      </c>
      <c r="G2068" s="67" t="s">
        <v>11309</v>
      </c>
      <c r="H2068" s="3"/>
      <c r="I2068" s="138" t="s">
        <v>11264</v>
      </c>
      <c r="J2068" s="25" t="s">
        <v>11448</v>
      </c>
      <c r="K2068" s="25" t="s">
        <v>11449</v>
      </c>
      <c r="L2068" s="25" t="s">
        <v>11268</v>
      </c>
      <c r="M2068" s="35">
        <f t="shared" si="68"/>
        <v>2.1607365016173175</v>
      </c>
      <c r="N2068" s="35">
        <f t="shared" si="69"/>
        <v>0.95204030853446131</v>
      </c>
      <c r="O2068" s="192">
        <v>16.076000000000001</v>
      </c>
      <c r="P2068" s="192">
        <v>15.305</v>
      </c>
      <c r="Q2068" s="192">
        <v>34.735999999999997</v>
      </c>
      <c r="R2068" s="3" t="s">
        <v>11226</v>
      </c>
      <c r="S2068" s="19" t="s">
        <v>15240</v>
      </c>
    </row>
    <row r="2069" spans="1:19">
      <c r="A2069" s="19" t="s">
        <v>10903</v>
      </c>
      <c r="B2069" s="19" t="s">
        <v>10905</v>
      </c>
      <c r="C2069" s="19" t="s">
        <v>15609</v>
      </c>
      <c r="D2069" s="25" t="s">
        <v>11227</v>
      </c>
      <c r="E2069" s="5" t="s">
        <v>11282</v>
      </c>
      <c r="F2069" s="25" t="s">
        <v>957</v>
      </c>
      <c r="G2069" s="67" t="s">
        <v>11309</v>
      </c>
      <c r="H2069" s="3"/>
      <c r="I2069" s="138" t="s">
        <v>11283</v>
      </c>
      <c r="J2069" s="25" t="s">
        <v>14697</v>
      </c>
      <c r="K2069" s="25" t="s">
        <v>14698</v>
      </c>
      <c r="L2069" s="25" t="s">
        <v>11268</v>
      </c>
      <c r="M2069" s="35">
        <f t="shared" si="68"/>
        <v>2.1717051096725539</v>
      </c>
      <c r="N2069" s="35">
        <f t="shared" si="69"/>
        <v>0.95600527936647606</v>
      </c>
      <c r="O2069" s="192">
        <v>15.911</v>
      </c>
      <c r="P2069" s="192">
        <v>15.211</v>
      </c>
      <c r="Q2069" s="192">
        <v>34.554000000000002</v>
      </c>
      <c r="R2069" s="3" t="s">
        <v>11226</v>
      </c>
      <c r="S2069" s="19" t="s">
        <v>15240</v>
      </c>
    </row>
    <row r="2070" spans="1:19">
      <c r="A2070" s="19" t="s">
        <v>10903</v>
      </c>
      <c r="B2070" s="19" t="s">
        <v>10905</v>
      </c>
      <c r="C2070" s="19" t="s">
        <v>15609</v>
      </c>
      <c r="D2070" s="25" t="s">
        <v>11227</v>
      </c>
      <c r="E2070" s="5" t="s">
        <v>11284</v>
      </c>
      <c r="F2070" s="25" t="s">
        <v>957</v>
      </c>
      <c r="G2070" s="67" t="s">
        <v>11309</v>
      </c>
      <c r="H2070" s="3"/>
      <c r="I2070" s="138" t="s">
        <v>11283</v>
      </c>
      <c r="J2070" s="25" t="s">
        <v>14697</v>
      </c>
      <c r="K2070" s="25" t="s">
        <v>14698</v>
      </c>
      <c r="L2070" s="25" t="s">
        <v>11268</v>
      </c>
      <c r="M2070" s="35">
        <f t="shared" si="68"/>
        <v>2.2479021661354324</v>
      </c>
      <c r="N2070" s="35">
        <f t="shared" si="69"/>
        <v>0.98672998113575761</v>
      </c>
      <c r="O2070" s="192">
        <v>15.372999999999999</v>
      </c>
      <c r="P2070" s="192">
        <v>15.169</v>
      </c>
      <c r="Q2070" s="192">
        <v>34.557000000000002</v>
      </c>
      <c r="R2070" s="3" t="s">
        <v>11226</v>
      </c>
      <c r="S2070" s="19" t="s">
        <v>15240</v>
      </c>
    </row>
    <row r="2071" spans="1:19">
      <c r="A2071" s="19" t="s">
        <v>10903</v>
      </c>
      <c r="B2071" s="19" t="s">
        <v>10905</v>
      </c>
      <c r="C2071" s="19" t="s">
        <v>15609</v>
      </c>
      <c r="D2071" s="25" t="s">
        <v>11227</v>
      </c>
      <c r="E2071" s="5" t="s">
        <v>11276</v>
      </c>
      <c r="F2071" s="25" t="s">
        <v>957</v>
      </c>
      <c r="G2071" s="67" t="s">
        <v>11309</v>
      </c>
      <c r="H2071" s="3"/>
      <c r="I2071" s="138" t="s">
        <v>11270</v>
      </c>
      <c r="J2071" s="25" t="s">
        <v>11346</v>
      </c>
      <c r="K2071" s="25" t="s">
        <v>11347</v>
      </c>
      <c r="L2071" s="25" t="s">
        <v>11268</v>
      </c>
      <c r="M2071" s="35">
        <f t="shared" si="68"/>
        <v>2.0325331464283631</v>
      </c>
      <c r="N2071" s="35">
        <f t="shared" si="69"/>
        <v>0.89895450032124302</v>
      </c>
      <c r="O2071" s="192">
        <v>17.120999999999999</v>
      </c>
      <c r="P2071" s="192">
        <v>15.391</v>
      </c>
      <c r="Q2071" s="192">
        <v>34.798999999999999</v>
      </c>
      <c r="R2071" s="3" t="s">
        <v>11226</v>
      </c>
      <c r="S2071" s="19" t="s">
        <v>15240</v>
      </c>
    </row>
    <row r="2072" spans="1:19">
      <c r="A2072" s="19" t="s">
        <v>10903</v>
      </c>
      <c r="B2072" s="19" t="s">
        <v>10905</v>
      </c>
      <c r="C2072" s="19" t="s">
        <v>15609</v>
      </c>
      <c r="D2072" s="25" t="s">
        <v>11227</v>
      </c>
      <c r="E2072" s="5" t="s">
        <v>11277</v>
      </c>
      <c r="F2072" s="25" t="s">
        <v>957</v>
      </c>
      <c r="G2072" s="67" t="s">
        <v>11309</v>
      </c>
      <c r="H2072" s="3"/>
      <c r="I2072" s="138" t="s">
        <v>11270</v>
      </c>
      <c r="J2072" s="25" t="s">
        <v>11346</v>
      </c>
      <c r="K2072" s="25" t="s">
        <v>11347</v>
      </c>
      <c r="L2072" s="25" t="s">
        <v>11268</v>
      </c>
      <c r="M2072" s="35">
        <f t="shared" si="68"/>
        <v>2.2614204951588799</v>
      </c>
      <c r="N2072" s="35">
        <f t="shared" si="69"/>
        <v>0.98589901877964792</v>
      </c>
      <c r="O2072" s="192">
        <v>15.388999999999999</v>
      </c>
      <c r="P2072" s="192">
        <v>15.172000000000001</v>
      </c>
      <c r="Q2072" s="192">
        <v>34.801000000000002</v>
      </c>
      <c r="R2072" s="3" t="s">
        <v>11226</v>
      </c>
      <c r="S2072" s="19" t="s">
        <v>15240</v>
      </c>
    </row>
    <row r="2073" spans="1:19">
      <c r="A2073" s="19" t="s">
        <v>10903</v>
      </c>
      <c r="B2073" s="19" t="s">
        <v>10905</v>
      </c>
      <c r="C2073" s="19" t="s">
        <v>15609</v>
      </c>
      <c r="D2073" s="25" t="s">
        <v>11227</v>
      </c>
      <c r="E2073" s="5" t="s">
        <v>11272</v>
      </c>
      <c r="F2073" s="25" t="s">
        <v>957</v>
      </c>
      <c r="G2073" s="67" t="s">
        <v>11309</v>
      </c>
      <c r="H2073" s="3"/>
      <c r="I2073" s="138" t="s">
        <v>11270</v>
      </c>
      <c r="J2073" s="25" t="s">
        <v>11346</v>
      </c>
      <c r="K2073" s="25" t="s">
        <v>11347</v>
      </c>
      <c r="L2073" s="25" t="s">
        <v>11268</v>
      </c>
      <c r="M2073" s="35">
        <f t="shared" si="68"/>
        <v>2.321858401129564</v>
      </c>
      <c r="N2073" s="35">
        <f t="shared" si="69"/>
        <v>1.0123041753513078</v>
      </c>
      <c r="O2073" s="192">
        <v>14.872999999999999</v>
      </c>
      <c r="P2073" s="192">
        <v>15.055999999999999</v>
      </c>
      <c r="Q2073" s="192">
        <v>34.533000000000001</v>
      </c>
      <c r="R2073" s="3" t="s">
        <v>11226</v>
      </c>
      <c r="S2073" s="19" t="s">
        <v>15240</v>
      </c>
    </row>
    <row r="2074" spans="1:19">
      <c r="A2074" s="19" t="s">
        <v>10903</v>
      </c>
      <c r="B2074" s="19" t="s">
        <v>10905</v>
      </c>
      <c r="C2074" s="19" t="s">
        <v>15609</v>
      </c>
      <c r="D2074" s="25" t="s">
        <v>11227</v>
      </c>
      <c r="E2074" s="25" t="s">
        <v>11271</v>
      </c>
      <c r="F2074" s="25" t="s">
        <v>957</v>
      </c>
      <c r="G2074" s="67" t="s">
        <v>11309</v>
      </c>
      <c r="H2074" s="3"/>
      <c r="I2074" s="138" t="s">
        <v>11270</v>
      </c>
      <c r="J2074" s="25" t="s">
        <v>11346</v>
      </c>
      <c r="K2074" s="25" t="s">
        <v>11347</v>
      </c>
      <c r="L2074" s="25" t="s">
        <v>11268</v>
      </c>
      <c r="M2074" s="35">
        <f t="shared" si="68"/>
        <v>2.3403706469350349</v>
      </c>
      <c r="N2074" s="35">
        <f t="shared" si="69"/>
        <v>1.0193469554001766</v>
      </c>
      <c r="O2074" s="192">
        <v>14.731</v>
      </c>
      <c r="P2074" s="192">
        <v>15.016</v>
      </c>
      <c r="Q2074" s="192">
        <v>34.475999999999999</v>
      </c>
      <c r="R2074" s="3" t="s">
        <v>11226</v>
      </c>
      <c r="S2074" s="19" t="s">
        <v>15240</v>
      </c>
    </row>
    <row r="2075" spans="1:19">
      <c r="A2075" s="19" t="s">
        <v>10903</v>
      </c>
      <c r="B2075" s="19" t="s">
        <v>10905</v>
      </c>
      <c r="C2075" s="19" t="s">
        <v>15609</v>
      </c>
      <c r="D2075" s="25" t="s">
        <v>11227</v>
      </c>
      <c r="E2075" s="25" t="s">
        <v>11269</v>
      </c>
      <c r="F2075" s="25" t="s">
        <v>957</v>
      </c>
      <c r="G2075" s="67" t="s">
        <v>11309</v>
      </c>
      <c r="H2075" s="3"/>
      <c r="I2075" s="138" t="s">
        <v>11270</v>
      </c>
      <c r="J2075" s="25" t="s">
        <v>11346</v>
      </c>
      <c r="K2075" s="25" t="s">
        <v>11347</v>
      </c>
      <c r="L2075" s="25" t="s">
        <v>11268</v>
      </c>
      <c r="M2075" s="35">
        <f t="shared" si="68"/>
        <v>2.3424164175047566</v>
      </c>
      <c r="N2075" s="35">
        <f t="shared" si="69"/>
        <v>1.0203180212014136</v>
      </c>
      <c r="O2075" s="192">
        <v>14.715999999999999</v>
      </c>
      <c r="P2075" s="192">
        <v>15.015000000000001</v>
      </c>
      <c r="Q2075" s="192">
        <v>34.470999999999997</v>
      </c>
      <c r="R2075" s="3" t="s">
        <v>11226</v>
      </c>
      <c r="S2075" s="19" t="s">
        <v>15240</v>
      </c>
    </row>
    <row r="2076" spans="1:19">
      <c r="A2076" s="19" t="s">
        <v>10903</v>
      </c>
      <c r="B2076" s="19" t="s">
        <v>10905</v>
      </c>
      <c r="C2076" s="19" t="s">
        <v>15609</v>
      </c>
      <c r="D2076" s="25" t="s">
        <v>11227</v>
      </c>
      <c r="E2076" s="5" t="s">
        <v>11273</v>
      </c>
      <c r="F2076" s="25" t="s">
        <v>957</v>
      </c>
      <c r="G2076" s="67" t="s">
        <v>11309</v>
      </c>
      <c r="H2076" s="3"/>
      <c r="I2076" s="138" t="s">
        <v>11270</v>
      </c>
      <c r="J2076" s="25" t="s">
        <v>11346</v>
      </c>
      <c r="K2076" s="25" t="s">
        <v>11347</v>
      </c>
      <c r="L2076" s="25" t="s">
        <v>11268</v>
      </c>
      <c r="M2076" s="35">
        <f t="shared" si="68"/>
        <v>2.3454779835809756</v>
      </c>
      <c r="N2076" s="35">
        <f t="shared" si="69"/>
        <v>1.0232715923739739</v>
      </c>
      <c r="O2076" s="192">
        <v>14.739000000000001</v>
      </c>
      <c r="P2076" s="192">
        <v>15.082000000000001</v>
      </c>
      <c r="Q2076" s="192">
        <v>34.57</v>
      </c>
      <c r="R2076" s="3" t="s">
        <v>11226</v>
      </c>
      <c r="S2076" s="19" t="s">
        <v>15240</v>
      </c>
    </row>
    <row r="2077" spans="1:19">
      <c r="A2077" s="19" t="s">
        <v>10903</v>
      </c>
      <c r="B2077" s="19" t="s">
        <v>10905</v>
      </c>
      <c r="C2077" s="19" t="s">
        <v>15609</v>
      </c>
      <c r="D2077" s="25" t="s">
        <v>11227</v>
      </c>
      <c r="E2077" s="5" t="s">
        <v>11274</v>
      </c>
      <c r="F2077" s="25" t="s">
        <v>957</v>
      </c>
      <c r="G2077" s="67" t="s">
        <v>11309</v>
      </c>
      <c r="H2077" s="3"/>
      <c r="I2077" s="138" t="s">
        <v>11275</v>
      </c>
      <c r="J2077" s="25" t="s">
        <v>11346</v>
      </c>
      <c r="K2077" s="25" t="s">
        <v>11347</v>
      </c>
      <c r="L2077" s="25" t="s">
        <v>11268</v>
      </c>
      <c r="M2077" s="35">
        <f t="shared" si="68"/>
        <v>2.2291115555842311</v>
      </c>
      <c r="N2077" s="35">
        <f t="shared" si="69"/>
        <v>0.97754693851216201</v>
      </c>
      <c r="O2077" s="192">
        <v>15.499000000000001</v>
      </c>
      <c r="P2077" s="192">
        <v>15.151</v>
      </c>
      <c r="Q2077" s="192">
        <v>34.548999999999999</v>
      </c>
      <c r="R2077" s="3" t="s">
        <v>11226</v>
      </c>
      <c r="S2077" s="19" t="s">
        <v>15240</v>
      </c>
    </row>
    <row r="2078" spans="1:19">
      <c r="A2078" s="51" t="s">
        <v>10903</v>
      </c>
      <c r="B2078" s="19" t="s">
        <v>10905</v>
      </c>
      <c r="C2078" s="19" t="s">
        <v>17020</v>
      </c>
      <c r="D2078" s="3" t="s">
        <v>12065</v>
      </c>
      <c r="E2078" s="25" t="s">
        <v>4354</v>
      </c>
      <c r="F2078" s="20" t="s">
        <v>4276</v>
      </c>
      <c r="G2078" s="19" t="s">
        <v>4277</v>
      </c>
      <c r="H2078" s="19" t="s">
        <v>4352</v>
      </c>
      <c r="I2078" s="19" t="s">
        <v>4353</v>
      </c>
      <c r="J2078" s="20" t="s">
        <v>11438</v>
      </c>
      <c r="K2078" s="20" t="s">
        <v>11439</v>
      </c>
      <c r="L2078" s="20" t="s">
        <v>16933</v>
      </c>
      <c r="M2078" s="38">
        <v>2.0764200000000002</v>
      </c>
      <c r="N2078" s="38">
        <v>0.83828000000000003</v>
      </c>
      <c r="O2078" s="16">
        <v>18.602</v>
      </c>
      <c r="P2078" s="16">
        <v>15.593999999999999</v>
      </c>
      <c r="Q2078" s="16">
        <v>38.625999999999998</v>
      </c>
      <c r="R2078" s="19" t="s">
        <v>36</v>
      </c>
      <c r="S2078" s="19" t="s">
        <v>15298</v>
      </c>
    </row>
    <row r="2079" spans="1:19">
      <c r="A2079" s="19" t="s">
        <v>10903</v>
      </c>
      <c r="B2079" s="19" t="s">
        <v>10905</v>
      </c>
      <c r="C2079" s="19" t="s">
        <v>17020</v>
      </c>
      <c r="D2079" s="25" t="s">
        <v>12069</v>
      </c>
      <c r="E2079" s="25" t="s">
        <v>4485</v>
      </c>
      <c r="F2079" s="20" t="s">
        <v>4276</v>
      </c>
      <c r="G2079" s="19" t="s">
        <v>4413</v>
      </c>
      <c r="H2079" s="19" t="s">
        <v>4486</v>
      </c>
      <c r="I2079" s="19" t="s">
        <v>4414</v>
      </c>
      <c r="J2079" s="20" t="s">
        <v>4415</v>
      </c>
      <c r="K2079" s="20" t="s">
        <v>4416</v>
      </c>
      <c r="L2079" s="20" t="s">
        <v>16933</v>
      </c>
      <c r="M2079" s="38">
        <v>2.07179</v>
      </c>
      <c r="N2079" s="38">
        <v>0.83745000000000003</v>
      </c>
      <c r="O2079" s="16">
        <v>18.594000000000001</v>
      </c>
      <c r="P2079" s="16">
        <v>15.571999999999999</v>
      </c>
      <c r="Q2079" s="16">
        <v>38.523000000000003</v>
      </c>
      <c r="R2079" s="19" t="s">
        <v>36</v>
      </c>
      <c r="S2079" s="19" t="s">
        <v>15298</v>
      </c>
    </row>
    <row r="2080" spans="1:19">
      <c r="A2080" s="19" t="s">
        <v>10903</v>
      </c>
      <c r="B2080" s="19" t="s">
        <v>10905</v>
      </c>
      <c r="C2080" s="19" t="s">
        <v>17020</v>
      </c>
      <c r="D2080" s="25" t="s">
        <v>12069</v>
      </c>
      <c r="E2080" s="25" t="s">
        <v>4417</v>
      </c>
      <c r="F2080" s="20" t="s">
        <v>4276</v>
      </c>
      <c r="G2080" s="19" t="s">
        <v>4413</v>
      </c>
      <c r="H2080" s="19" t="s">
        <v>4418</v>
      </c>
      <c r="I2080" s="19" t="s">
        <v>4414</v>
      </c>
      <c r="J2080" s="20" t="s">
        <v>4415</v>
      </c>
      <c r="K2080" s="20" t="s">
        <v>4416</v>
      </c>
      <c r="L2080" s="20" t="s">
        <v>16933</v>
      </c>
      <c r="M2080" s="38">
        <v>2.0746600000000002</v>
      </c>
      <c r="N2080" s="38">
        <v>0.83965999999999996</v>
      </c>
      <c r="O2080" s="16">
        <v>18.559999999999999</v>
      </c>
      <c r="P2080" s="16">
        <v>15.584</v>
      </c>
      <c r="Q2080" s="16">
        <v>38.506</v>
      </c>
      <c r="R2080" s="19" t="s">
        <v>36</v>
      </c>
      <c r="S2080" s="19" t="s">
        <v>15298</v>
      </c>
    </row>
    <row r="2081" spans="1:19">
      <c r="A2081" s="19" t="s">
        <v>10903</v>
      </c>
      <c r="B2081" s="19" t="s">
        <v>10905</v>
      </c>
      <c r="C2081" s="19" t="s">
        <v>17020</v>
      </c>
      <c r="D2081" s="25" t="s">
        <v>12069</v>
      </c>
      <c r="E2081" s="25" t="s">
        <v>4419</v>
      </c>
      <c r="F2081" s="20" t="s">
        <v>4276</v>
      </c>
      <c r="G2081" s="19" t="s">
        <v>4413</v>
      </c>
      <c r="H2081" s="19" t="s">
        <v>4418</v>
      </c>
      <c r="I2081" s="19" t="s">
        <v>4414</v>
      </c>
      <c r="J2081" s="20" t="s">
        <v>4415</v>
      </c>
      <c r="K2081" s="20" t="s">
        <v>4416</v>
      </c>
      <c r="L2081" s="20" t="s">
        <v>16933</v>
      </c>
      <c r="M2081" s="38">
        <v>2.07037</v>
      </c>
      <c r="N2081" s="38">
        <v>0.83579000000000003</v>
      </c>
      <c r="O2081" s="16">
        <v>18.663</v>
      </c>
      <c r="P2081" s="16">
        <v>15.598000000000001</v>
      </c>
      <c r="Q2081" s="16">
        <v>38.639000000000003</v>
      </c>
      <c r="R2081" s="19" t="s">
        <v>36</v>
      </c>
      <c r="S2081" s="19" t="s">
        <v>15298</v>
      </c>
    </row>
    <row r="2082" spans="1:19">
      <c r="A2082" s="19" t="s">
        <v>10903</v>
      </c>
      <c r="B2082" s="19" t="s">
        <v>10905</v>
      </c>
      <c r="C2082" s="19" t="s">
        <v>17020</v>
      </c>
      <c r="D2082" s="25" t="s">
        <v>12069</v>
      </c>
      <c r="E2082" s="25" t="s">
        <v>4488</v>
      </c>
      <c r="F2082" s="20" t="s">
        <v>4276</v>
      </c>
      <c r="G2082" s="19" t="s">
        <v>4413</v>
      </c>
      <c r="H2082" s="19" t="s">
        <v>4486</v>
      </c>
      <c r="I2082" s="19" t="s">
        <v>4414</v>
      </c>
      <c r="J2082" s="20" t="s">
        <v>4415</v>
      </c>
      <c r="K2082" s="20" t="s">
        <v>4416</v>
      </c>
      <c r="L2082" s="20" t="s">
        <v>16933</v>
      </c>
      <c r="M2082" s="38">
        <v>2.0735199999999998</v>
      </c>
      <c r="N2082" s="38">
        <v>0.83845000000000003</v>
      </c>
      <c r="O2082" s="16">
        <v>18.609000000000002</v>
      </c>
      <c r="P2082" s="16">
        <v>15.603</v>
      </c>
      <c r="Q2082" s="16">
        <v>38.585999999999999</v>
      </c>
      <c r="R2082" s="19" t="s">
        <v>36</v>
      </c>
      <c r="S2082" s="19" t="s">
        <v>15298</v>
      </c>
    </row>
    <row r="2083" spans="1:19">
      <c r="A2083" s="19" t="s">
        <v>10903</v>
      </c>
      <c r="B2083" s="19" t="s">
        <v>10905</v>
      </c>
      <c r="C2083" s="19" t="s">
        <v>17020</v>
      </c>
      <c r="D2083" s="25" t="s">
        <v>12069</v>
      </c>
      <c r="E2083" s="25" t="s">
        <v>4421</v>
      </c>
      <c r="F2083" s="20" t="s">
        <v>4276</v>
      </c>
      <c r="G2083" s="19" t="s">
        <v>4413</v>
      </c>
      <c r="H2083" s="19" t="s">
        <v>4418</v>
      </c>
      <c r="I2083" s="19" t="s">
        <v>4414</v>
      </c>
      <c r="J2083" s="20" t="s">
        <v>4415</v>
      </c>
      <c r="K2083" s="20" t="s">
        <v>4416</v>
      </c>
      <c r="L2083" s="20" t="s">
        <v>16933</v>
      </c>
      <c r="M2083" s="38">
        <v>2.0759599999999998</v>
      </c>
      <c r="N2083" s="38">
        <v>0.84053</v>
      </c>
      <c r="O2083" s="16">
        <v>18.567</v>
      </c>
      <c r="P2083" s="16">
        <v>15.606</v>
      </c>
      <c r="Q2083" s="16">
        <v>38.543999999999997</v>
      </c>
      <c r="R2083" s="19" t="s">
        <v>36</v>
      </c>
      <c r="S2083" s="19" t="s">
        <v>15298</v>
      </c>
    </row>
    <row r="2084" spans="1:19">
      <c r="A2084" s="19" t="s">
        <v>10903</v>
      </c>
      <c r="B2084" s="19" t="s">
        <v>10905</v>
      </c>
      <c r="C2084" s="19" t="s">
        <v>17020</v>
      </c>
      <c r="D2084" s="25" t="s">
        <v>12069</v>
      </c>
      <c r="E2084" s="25" t="s">
        <v>4422</v>
      </c>
      <c r="F2084" s="20" t="s">
        <v>4276</v>
      </c>
      <c r="G2084" s="19" t="s">
        <v>4413</v>
      </c>
      <c r="H2084" s="19" t="s">
        <v>4423</v>
      </c>
      <c r="I2084" s="19" t="s">
        <v>4414</v>
      </c>
      <c r="J2084" s="20" t="s">
        <v>4415</v>
      </c>
      <c r="K2084" s="20" t="s">
        <v>4416</v>
      </c>
      <c r="L2084" s="20" t="s">
        <v>16933</v>
      </c>
      <c r="M2084" s="38">
        <v>2.0820400000000001</v>
      </c>
      <c r="N2084" s="38">
        <v>0.84475</v>
      </c>
      <c r="O2084" s="16">
        <v>18.465</v>
      </c>
      <c r="P2084" s="16">
        <v>15.598000000000001</v>
      </c>
      <c r="Q2084" s="16">
        <v>38.445</v>
      </c>
      <c r="R2084" s="19" t="s">
        <v>36</v>
      </c>
      <c r="S2084" s="19" t="s">
        <v>15298</v>
      </c>
    </row>
    <row r="2085" spans="1:19">
      <c r="A2085" s="19" t="s">
        <v>10903</v>
      </c>
      <c r="B2085" s="19" t="s">
        <v>10905</v>
      </c>
      <c r="C2085" s="19" t="s">
        <v>17020</v>
      </c>
      <c r="D2085" s="25" t="s">
        <v>12069</v>
      </c>
      <c r="E2085" s="25" t="s">
        <v>4487</v>
      </c>
      <c r="F2085" s="20" t="s">
        <v>4276</v>
      </c>
      <c r="G2085" s="19" t="s">
        <v>4413</v>
      </c>
      <c r="H2085" s="19" t="s">
        <v>4486</v>
      </c>
      <c r="I2085" s="19" t="s">
        <v>4414</v>
      </c>
      <c r="J2085" s="20" t="s">
        <v>4415</v>
      </c>
      <c r="K2085" s="20" t="s">
        <v>4416</v>
      </c>
      <c r="L2085" s="20" t="s">
        <v>16933</v>
      </c>
      <c r="M2085" s="38">
        <v>2.0716100000000002</v>
      </c>
      <c r="N2085" s="38">
        <v>0.83553999999999995</v>
      </c>
      <c r="O2085" s="16">
        <v>18.699000000000002</v>
      </c>
      <c r="P2085" s="16">
        <v>15.624000000000001</v>
      </c>
      <c r="Q2085" s="16">
        <v>38.737000000000002</v>
      </c>
      <c r="R2085" s="19" t="s">
        <v>36</v>
      </c>
      <c r="S2085" s="19" t="s">
        <v>15298</v>
      </c>
    </row>
    <row r="2086" spans="1:19">
      <c r="A2086" s="19" t="s">
        <v>10903</v>
      </c>
      <c r="B2086" s="19" t="s">
        <v>10905</v>
      </c>
      <c r="C2086" s="19" t="s">
        <v>17020</v>
      </c>
      <c r="D2086" s="25" t="s">
        <v>12069</v>
      </c>
      <c r="E2086" s="25" t="s">
        <v>4420</v>
      </c>
      <c r="F2086" s="20" t="s">
        <v>4276</v>
      </c>
      <c r="G2086" s="19" t="s">
        <v>4413</v>
      </c>
      <c r="H2086" s="19" t="s">
        <v>4418</v>
      </c>
      <c r="I2086" s="19" t="s">
        <v>4414</v>
      </c>
      <c r="J2086" s="20" t="s">
        <v>4415</v>
      </c>
      <c r="K2086" s="20" t="s">
        <v>4416</v>
      </c>
      <c r="L2086" s="20" t="s">
        <v>16933</v>
      </c>
      <c r="M2086" s="38">
        <v>2.07328</v>
      </c>
      <c r="N2086" s="38">
        <v>0.83691000000000004</v>
      </c>
      <c r="O2086" s="16">
        <v>18.670000000000002</v>
      </c>
      <c r="P2086" s="16">
        <v>15.625</v>
      </c>
      <c r="Q2086" s="16">
        <v>38.707999999999998</v>
      </c>
      <c r="R2086" s="19" t="s">
        <v>36</v>
      </c>
      <c r="S2086" s="19" t="s">
        <v>15298</v>
      </c>
    </row>
    <row r="2087" spans="1:19">
      <c r="A2087" s="19" t="s">
        <v>10903</v>
      </c>
      <c r="B2087" s="19" t="s">
        <v>10905</v>
      </c>
      <c r="C2087" s="19" t="s">
        <v>17020</v>
      </c>
      <c r="D2087" s="25" t="s">
        <v>12069</v>
      </c>
      <c r="E2087" s="25" t="s">
        <v>4412</v>
      </c>
      <c r="F2087" s="20" t="s">
        <v>4276</v>
      </c>
      <c r="G2087" s="19" t="s">
        <v>4413</v>
      </c>
      <c r="H2087" s="19" t="s">
        <v>4278</v>
      </c>
      <c r="I2087" s="19" t="s">
        <v>4414</v>
      </c>
      <c r="J2087" s="20" t="s">
        <v>4415</v>
      </c>
      <c r="K2087" s="20" t="s">
        <v>4416</v>
      </c>
      <c r="L2087" s="20" t="s">
        <v>16933</v>
      </c>
      <c r="M2087" s="38">
        <v>2.07125</v>
      </c>
      <c r="N2087" s="38">
        <v>0.83538000000000001</v>
      </c>
      <c r="O2087" s="16">
        <v>18.72</v>
      </c>
      <c r="P2087" s="16">
        <v>15.638</v>
      </c>
      <c r="Q2087" s="16">
        <v>38.774000000000001</v>
      </c>
      <c r="R2087" s="19" t="s">
        <v>36</v>
      </c>
      <c r="S2087" s="19" t="s">
        <v>15298</v>
      </c>
    </row>
    <row r="2088" spans="1:19">
      <c r="A2088" s="19" t="s">
        <v>10903</v>
      </c>
      <c r="B2088" s="19" t="s">
        <v>10905</v>
      </c>
      <c r="C2088" s="19" t="s">
        <v>17020</v>
      </c>
      <c r="D2088" s="3" t="s">
        <v>12067</v>
      </c>
      <c r="E2088" s="25" t="s">
        <v>4544</v>
      </c>
      <c r="F2088" s="20" t="s">
        <v>4276</v>
      </c>
      <c r="G2088" s="19" t="s">
        <v>4413</v>
      </c>
      <c r="H2088" s="19" t="s">
        <v>4543</v>
      </c>
      <c r="I2088" s="19" t="s">
        <v>4534</v>
      </c>
      <c r="J2088" s="20" t="s">
        <v>4415</v>
      </c>
      <c r="K2088" s="20" t="s">
        <v>4416</v>
      </c>
      <c r="L2088" s="20" t="s">
        <v>16933</v>
      </c>
      <c r="M2088" s="38">
        <v>2.0756600000000001</v>
      </c>
      <c r="N2088" s="38">
        <v>0.84045000000000003</v>
      </c>
      <c r="O2088" s="16">
        <v>18.548999999999999</v>
      </c>
      <c r="P2088" s="16">
        <v>15.59</v>
      </c>
      <c r="Q2088" s="16">
        <v>38.500999999999998</v>
      </c>
      <c r="R2088" s="19" t="s">
        <v>36</v>
      </c>
      <c r="S2088" s="19" t="s">
        <v>15298</v>
      </c>
    </row>
    <row r="2089" spans="1:19">
      <c r="A2089" s="19" t="s">
        <v>10903</v>
      </c>
      <c r="B2089" s="19" t="s">
        <v>10905</v>
      </c>
      <c r="C2089" s="19" t="s">
        <v>17020</v>
      </c>
      <c r="D2089" s="3" t="s">
        <v>12067</v>
      </c>
      <c r="E2089" s="25" t="s">
        <v>4532</v>
      </c>
      <c r="F2089" s="20" t="s">
        <v>4276</v>
      </c>
      <c r="G2089" s="19" t="s">
        <v>4413</v>
      </c>
      <c r="H2089" s="19" t="s">
        <v>4533</v>
      </c>
      <c r="I2089" s="19" t="s">
        <v>4534</v>
      </c>
      <c r="J2089" s="20" t="s">
        <v>4415</v>
      </c>
      <c r="K2089" s="20" t="s">
        <v>4416</v>
      </c>
      <c r="L2089" s="20" t="s">
        <v>16933</v>
      </c>
      <c r="M2089" s="38">
        <v>2.0772900000000001</v>
      </c>
      <c r="N2089" s="38">
        <v>0.84131</v>
      </c>
      <c r="O2089" s="16">
        <v>18.555</v>
      </c>
      <c r="P2089" s="16">
        <v>15.611000000000001</v>
      </c>
      <c r="Q2089" s="16">
        <v>38.543999999999997</v>
      </c>
      <c r="R2089" s="19" t="s">
        <v>36</v>
      </c>
      <c r="S2089" s="19" t="s">
        <v>15298</v>
      </c>
    </row>
    <row r="2090" spans="1:19">
      <c r="A2090" s="19" t="s">
        <v>10903</v>
      </c>
      <c r="B2090" s="19" t="s">
        <v>10905</v>
      </c>
      <c r="C2090" s="19" t="s">
        <v>17020</v>
      </c>
      <c r="D2090" s="3" t="s">
        <v>12067</v>
      </c>
      <c r="E2090" s="25" t="s">
        <v>4537</v>
      </c>
      <c r="F2090" s="20" t="s">
        <v>4276</v>
      </c>
      <c r="G2090" s="19" t="s">
        <v>4413</v>
      </c>
      <c r="H2090" s="19" t="s">
        <v>4533</v>
      </c>
      <c r="I2090" s="19" t="s">
        <v>4534</v>
      </c>
      <c r="J2090" s="20" t="s">
        <v>4415</v>
      </c>
      <c r="K2090" s="20" t="s">
        <v>4416</v>
      </c>
      <c r="L2090" s="20" t="s">
        <v>16933</v>
      </c>
      <c r="M2090" s="38">
        <v>2.0737199999999998</v>
      </c>
      <c r="N2090" s="38">
        <v>0.83828000000000003</v>
      </c>
      <c r="O2090" s="16">
        <v>18.631</v>
      </c>
      <c r="P2090" s="16">
        <v>15.618</v>
      </c>
      <c r="Q2090" s="16">
        <v>38.634999999999998</v>
      </c>
      <c r="R2090" s="19" t="s">
        <v>36</v>
      </c>
      <c r="S2090" s="19" t="s">
        <v>15298</v>
      </c>
    </row>
    <row r="2091" spans="1:19">
      <c r="A2091" s="19" t="s">
        <v>10903</v>
      </c>
      <c r="B2091" s="19" t="s">
        <v>10905</v>
      </c>
      <c r="C2091" s="19" t="s">
        <v>17020</v>
      </c>
      <c r="D2091" s="3" t="s">
        <v>12067</v>
      </c>
      <c r="E2091" s="25" t="s">
        <v>4535</v>
      </c>
      <c r="F2091" s="20" t="s">
        <v>4276</v>
      </c>
      <c r="G2091" s="19" t="s">
        <v>4413</v>
      </c>
      <c r="H2091" s="19" t="s">
        <v>4533</v>
      </c>
      <c r="I2091" s="19" t="s">
        <v>4534</v>
      </c>
      <c r="J2091" s="20" t="s">
        <v>4415</v>
      </c>
      <c r="K2091" s="20" t="s">
        <v>4416</v>
      </c>
      <c r="L2091" s="20" t="s">
        <v>16933</v>
      </c>
      <c r="M2091" s="38">
        <v>2.07165</v>
      </c>
      <c r="N2091" s="38">
        <v>0.83609</v>
      </c>
      <c r="O2091" s="16">
        <v>18.670000000000002</v>
      </c>
      <c r="P2091" s="16">
        <v>15.61</v>
      </c>
      <c r="Q2091" s="16">
        <v>38.677999999999997</v>
      </c>
      <c r="R2091" s="19" t="s">
        <v>36</v>
      </c>
      <c r="S2091" s="19" t="s">
        <v>15298</v>
      </c>
    </row>
    <row r="2092" spans="1:19">
      <c r="A2092" s="19" t="s">
        <v>10903</v>
      </c>
      <c r="B2092" s="19" t="s">
        <v>10905</v>
      </c>
      <c r="C2092" s="19" t="s">
        <v>17020</v>
      </c>
      <c r="D2092" s="3" t="s">
        <v>12067</v>
      </c>
      <c r="E2092" s="25" t="s">
        <v>4541</v>
      </c>
      <c r="F2092" s="20" t="s">
        <v>4276</v>
      </c>
      <c r="G2092" s="19" t="s">
        <v>4413</v>
      </c>
      <c r="H2092" s="19" t="s">
        <v>4278</v>
      </c>
      <c r="I2092" s="19" t="s">
        <v>4534</v>
      </c>
      <c r="J2092" s="20" t="s">
        <v>4415</v>
      </c>
      <c r="K2092" s="20" t="s">
        <v>4416</v>
      </c>
      <c r="L2092" s="20" t="s">
        <v>16933</v>
      </c>
      <c r="M2092" s="38">
        <v>2.08127</v>
      </c>
      <c r="N2092" s="38">
        <v>0.84506999999999999</v>
      </c>
      <c r="O2092" s="16">
        <v>18.527999999999999</v>
      </c>
      <c r="P2092" s="16">
        <v>15.657</v>
      </c>
      <c r="Q2092" s="16">
        <v>38.561999999999998</v>
      </c>
      <c r="R2092" s="19" t="s">
        <v>36</v>
      </c>
      <c r="S2092" s="19" t="s">
        <v>15298</v>
      </c>
    </row>
    <row r="2093" spans="1:19">
      <c r="A2093" s="19" t="s">
        <v>10903</v>
      </c>
      <c r="B2093" s="19" t="s">
        <v>10905</v>
      </c>
      <c r="C2093" s="19" t="s">
        <v>17020</v>
      </c>
      <c r="D2093" s="3" t="s">
        <v>12067</v>
      </c>
      <c r="E2093" s="25" t="s">
        <v>4538</v>
      </c>
      <c r="F2093" s="20" t="s">
        <v>4276</v>
      </c>
      <c r="G2093" s="19" t="s">
        <v>4413</v>
      </c>
      <c r="H2093" s="19" t="s">
        <v>4533</v>
      </c>
      <c r="I2093" s="19" t="s">
        <v>4534</v>
      </c>
      <c r="J2093" s="20" t="s">
        <v>4415</v>
      </c>
      <c r="K2093" s="20" t="s">
        <v>4416</v>
      </c>
      <c r="L2093" s="20" t="s">
        <v>16933</v>
      </c>
      <c r="M2093" s="38">
        <v>2.0745100000000001</v>
      </c>
      <c r="N2093" s="38">
        <v>0.83955000000000002</v>
      </c>
      <c r="O2093" s="16">
        <v>18.651</v>
      </c>
      <c r="P2093" s="16">
        <v>15.657999999999999</v>
      </c>
      <c r="Q2093" s="16">
        <v>38.692</v>
      </c>
      <c r="R2093" s="19" t="s">
        <v>36</v>
      </c>
      <c r="S2093" s="19" t="s">
        <v>15298</v>
      </c>
    </row>
    <row r="2094" spans="1:19">
      <c r="A2094" s="19" t="s">
        <v>10903</v>
      </c>
      <c r="B2094" s="19" t="s">
        <v>10905</v>
      </c>
      <c r="C2094" s="19" t="s">
        <v>17020</v>
      </c>
      <c r="D2094" s="3" t="s">
        <v>12067</v>
      </c>
      <c r="E2094" s="25" t="s">
        <v>4542</v>
      </c>
      <c r="F2094" s="20" t="s">
        <v>4276</v>
      </c>
      <c r="G2094" s="19" t="s">
        <v>4413</v>
      </c>
      <c r="H2094" s="19" t="s">
        <v>4543</v>
      </c>
      <c r="I2094" s="19" t="s">
        <v>4534</v>
      </c>
      <c r="J2094" s="20" t="s">
        <v>4415</v>
      </c>
      <c r="K2094" s="20" t="s">
        <v>4416</v>
      </c>
      <c r="L2094" s="20" t="s">
        <v>16933</v>
      </c>
      <c r="M2094" s="38">
        <v>2.0751599999999999</v>
      </c>
      <c r="N2094" s="38">
        <v>0.83757000000000004</v>
      </c>
      <c r="O2094" s="16">
        <v>18.672000000000001</v>
      </c>
      <c r="P2094" s="16">
        <v>15.638999999999999</v>
      </c>
      <c r="Q2094" s="16">
        <v>38.747</v>
      </c>
      <c r="R2094" s="19" t="s">
        <v>36</v>
      </c>
      <c r="S2094" s="19" t="s">
        <v>15298</v>
      </c>
    </row>
    <row r="2095" spans="1:19">
      <c r="A2095" s="19" t="s">
        <v>10903</v>
      </c>
      <c r="B2095" s="19" t="s">
        <v>10905</v>
      </c>
      <c r="C2095" s="19" t="s">
        <v>17020</v>
      </c>
      <c r="D2095" s="3" t="s">
        <v>12067</v>
      </c>
      <c r="E2095" s="25" t="s">
        <v>4540</v>
      </c>
      <c r="F2095" s="20" t="s">
        <v>4276</v>
      </c>
      <c r="G2095" s="19" t="s">
        <v>4413</v>
      </c>
      <c r="H2095" s="19" t="s">
        <v>4533</v>
      </c>
      <c r="I2095" s="19" t="s">
        <v>4534</v>
      </c>
      <c r="J2095" s="20" t="s">
        <v>4415</v>
      </c>
      <c r="K2095" s="20" t="s">
        <v>4416</v>
      </c>
      <c r="L2095" s="20" t="s">
        <v>16933</v>
      </c>
      <c r="M2095" s="38">
        <v>2.0787900000000001</v>
      </c>
      <c r="N2095" s="38">
        <v>0.84028999999999998</v>
      </c>
      <c r="O2095" s="16">
        <v>18.61</v>
      </c>
      <c r="P2095" s="16">
        <v>15.638</v>
      </c>
      <c r="Q2095" s="16">
        <v>38.686</v>
      </c>
      <c r="R2095" s="19" t="s">
        <v>36</v>
      </c>
      <c r="S2095" s="19" t="s">
        <v>15298</v>
      </c>
    </row>
    <row r="2096" spans="1:19">
      <c r="A2096" s="19" t="s">
        <v>10903</v>
      </c>
      <c r="B2096" s="19" t="s">
        <v>10905</v>
      </c>
      <c r="C2096" s="19" t="s">
        <v>17020</v>
      </c>
      <c r="D2096" s="3" t="s">
        <v>12067</v>
      </c>
      <c r="E2096" s="25" t="s">
        <v>4547</v>
      </c>
      <c r="F2096" s="20" t="s">
        <v>4276</v>
      </c>
      <c r="G2096" s="19" t="s">
        <v>4413</v>
      </c>
      <c r="H2096" s="19" t="s">
        <v>4534</v>
      </c>
      <c r="I2096" s="19" t="s">
        <v>4548</v>
      </c>
      <c r="J2096" s="20" t="s">
        <v>4415</v>
      </c>
      <c r="K2096" s="20" t="s">
        <v>4416</v>
      </c>
      <c r="L2096" s="20" t="s">
        <v>16933</v>
      </c>
      <c r="M2096" s="38">
        <v>2.0818099999999999</v>
      </c>
      <c r="N2096" s="38">
        <v>0.84386000000000005</v>
      </c>
      <c r="O2096" s="16">
        <v>18.510000000000002</v>
      </c>
      <c r="P2096" s="16">
        <v>15.62</v>
      </c>
      <c r="Q2096" s="16">
        <v>38.533999999999999</v>
      </c>
      <c r="R2096" s="19" t="s">
        <v>36</v>
      </c>
      <c r="S2096" s="19" t="s">
        <v>15298</v>
      </c>
    </row>
    <row r="2097" spans="1:19">
      <c r="A2097" s="19" t="s">
        <v>10903</v>
      </c>
      <c r="B2097" s="19" t="s">
        <v>10905</v>
      </c>
      <c r="C2097" s="19" t="s">
        <v>17020</v>
      </c>
      <c r="D2097" s="3" t="s">
        <v>12067</v>
      </c>
      <c r="E2097" s="25" t="s">
        <v>4549</v>
      </c>
      <c r="F2097" s="20" t="s">
        <v>4276</v>
      </c>
      <c r="G2097" s="19" t="s">
        <v>4413</v>
      </c>
      <c r="H2097" s="19" t="s">
        <v>4534</v>
      </c>
      <c r="I2097" s="19" t="s">
        <v>4550</v>
      </c>
      <c r="J2097" s="20" t="s">
        <v>4415</v>
      </c>
      <c r="K2097" s="20" t="s">
        <v>4416</v>
      </c>
      <c r="L2097" s="20" t="s">
        <v>16933</v>
      </c>
      <c r="M2097" s="38">
        <v>2.0726</v>
      </c>
      <c r="N2097" s="38">
        <v>0.83650000000000002</v>
      </c>
      <c r="O2097" s="16">
        <v>18.677</v>
      </c>
      <c r="P2097" s="16">
        <v>15.622999999999999</v>
      </c>
      <c r="Q2097" s="16">
        <v>38.71</v>
      </c>
      <c r="R2097" s="19" t="s">
        <v>36</v>
      </c>
      <c r="S2097" s="19" t="s">
        <v>15298</v>
      </c>
    </row>
    <row r="2098" spans="1:19">
      <c r="A2098" s="19" t="s">
        <v>10903</v>
      </c>
      <c r="B2098" s="19" t="s">
        <v>10905</v>
      </c>
      <c r="C2098" s="19" t="s">
        <v>17020</v>
      </c>
      <c r="D2098" s="3" t="s">
        <v>12606</v>
      </c>
      <c r="E2098" s="25" t="s">
        <v>5172</v>
      </c>
      <c r="F2098" s="20" t="s">
        <v>15653</v>
      </c>
      <c r="G2098" s="19" t="s">
        <v>4995</v>
      </c>
      <c r="H2098" s="19"/>
      <c r="I2098" s="19" t="s">
        <v>5169</v>
      </c>
      <c r="J2098" s="20" t="s">
        <v>5170</v>
      </c>
      <c r="K2098" s="20" t="s">
        <v>5171</v>
      </c>
      <c r="L2098" s="20" t="s">
        <v>16933</v>
      </c>
      <c r="M2098" s="38">
        <v>2.0609299999999999</v>
      </c>
      <c r="N2098" s="38">
        <v>0.83018999999999998</v>
      </c>
      <c r="O2098" s="16">
        <v>18.907</v>
      </c>
      <c r="P2098" s="16">
        <f>N2098*O2098</f>
        <v>15.69640233</v>
      </c>
      <c r="Q2098" s="16">
        <f>O2098*M2098</f>
        <v>38.96600351</v>
      </c>
      <c r="R2098" s="19" t="s">
        <v>36</v>
      </c>
      <c r="S2098" s="19" t="s">
        <v>15298</v>
      </c>
    </row>
    <row r="2099" spans="1:19">
      <c r="A2099" s="19" t="s">
        <v>10903</v>
      </c>
      <c r="B2099" s="19" t="s">
        <v>10905</v>
      </c>
      <c r="C2099" s="19" t="s">
        <v>17020</v>
      </c>
      <c r="D2099" s="3" t="s">
        <v>12606</v>
      </c>
      <c r="E2099" s="25" t="s">
        <v>5168</v>
      </c>
      <c r="F2099" s="20" t="s">
        <v>15653</v>
      </c>
      <c r="G2099" s="19" t="s">
        <v>4995</v>
      </c>
      <c r="H2099" s="19"/>
      <c r="I2099" s="19" t="s">
        <v>5169</v>
      </c>
      <c r="J2099" s="20" t="s">
        <v>5170</v>
      </c>
      <c r="K2099" s="20" t="s">
        <v>5171</v>
      </c>
      <c r="L2099" s="20" t="s">
        <v>16933</v>
      </c>
      <c r="M2099" s="38">
        <v>2.0607799999999998</v>
      </c>
      <c r="N2099" s="38">
        <v>0.82952999999999999</v>
      </c>
      <c r="O2099" s="16">
        <v>18.93</v>
      </c>
      <c r="P2099" s="16">
        <f>N2099*O2099</f>
        <v>15.7030029</v>
      </c>
      <c r="Q2099" s="16">
        <f>O2099*M2099</f>
        <v>39.010565399999997</v>
      </c>
      <c r="R2099" s="19" t="s">
        <v>36</v>
      </c>
      <c r="S2099" s="19" t="s">
        <v>15298</v>
      </c>
    </row>
    <row r="2100" spans="1:19">
      <c r="A2100" s="51" t="s">
        <v>10904</v>
      </c>
      <c r="B2100" s="19" t="s">
        <v>10905</v>
      </c>
      <c r="C2100" s="19" t="s">
        <v>17020</v>
      </c>
      <c r="D2100" s="25" t="s">
        <v>14946</v>
      </c>
      <c r="E2100" s="25" t="s">
        <v>4986</v>
      </c>
      <c r="F2100" s="20" t="s">
        <v>2203</v>
      </c>
      <c r="G2100" s="19" t="s">
        <v>4752</v>
      </c>
      <c r="H2100" s="19" t="s">
        <v>4988</v>
      </c>
      <c r="I2100" s="19" t="s">
        <v>4987</v>
      </c>
      <c r="J2100" s="20" t="s">
        <v>4989</v>
      </c>
      <c r="K2100" s="20" t="s">
        <v>4990</v>
      </c>
      <c r="L2100" s="20" t="s">
        <v>16933</v>
      </c>
      <c r="M2100" s="38">
        <v>2.08779</v>
      </c>
      <c r="N2100" s="38">
        <v>0.85333999999999999</v>
      </c>
      <c r="O2100" s="16">
        <v>18.213999999999999</v>
      </c>
      <c r="P2100" s="16">
        <v>15.542999999999999</v>
      </c>
      <c r="Q2100" s="16">
        <v>38.027000000000001</v>
      </c>
      <c r="R2100" s="19" t="s">
        <v>36</v>
      </c>
      <c r="S2100" s="19" t="s">
        <v>15298</v>
      </c>
    </row>
    <row r="2101" spans="1:19">
      <c r="A2101" s="51" t="s">
        <v>10903</v>
      </c>
      <c r="B2101" s="19" t="s">
        <v>10905</v>
      </c>
      <c r="C2101" s="19" t="s">
        <v>17020</v>
      </c>
      <c r="D2101" s="20"/>
      <c r="E2101" s="25" t="s">
        <v>4308</v>
      </c>
      <c r="F2101" s="20" t="s">
        <v>4276</v>
      </c>
      <c r="G2101" s="19" t="s">
        <v>4277</v>
      </c>
      <c r="H2101" s="19" t="s">
        <v>4309</v>
      </c>
      <c r="I2101" s="19" t="s">
        <v>4310</v>
      </c>
      <c r="J2101" s="20" t="s">
        <v>4311</v>
      </c>
      <c r="K2101" s="20" t="s">
        <v>4312</v>
      </c>
      <c r="L2101" s="20" t="s">
        <v>16933</v>
      </c>
      <c r="M2101" s="38">
        <v>2.0785900000000002</v>
      </c>
      <c r="N2101" s="38">
        <v>0.84336</v>
      </c>
      <c r="O2101" s="16">
        <v>18.45</v>
      </c>
      <c r="P2101" s="16">
        <v>15.56</v>
      </c>
      <c r="Q2101" s="16">
        <v>38.35</v>
      </c>
      <c r="R2101" s="19" t="s">
        <v>36</v>
      </c>
      <c r="S2101" s="19" t="s">
        <v>15298</v>
      </c>
    </row>
    <row r="2102" spans="1:19">
      <c r="A2102" s="3" t="s">
        <v>10903</v>
      </c>
      <c r="B2102" s="19" t="s">
        <v>10905</v>
      </c>
      <c r="C2102" s="19" t="s">
        <v>17020</v>
      </c>
      <c r="D2102" s="20"/>
      <c r="E2102" s="25" t="s">
        <v>4425</v>
      </c>
      <c r="F2102" s="20" t="s">
        <v>4276</v>
      </c>
      <c r="G2102" s="19" t="s">
        <v>1965</v>
      </c>
      <c r="H2102" s="19" t="s">
        <v>4426</v>
      </c>
      <c r="I2102" s="19" t="s">
        <v>4427</v>
      </c>
      <c r="J2102" s="20" t="s">
        <v>4334</v>
      </c>
      <c r="K2102" s="20" t="s">
        <v>4335</v>
      </c>
      <c r="L2102" s="20" t="s">
        <v>16933</v>
      </c>
      <c r="M2102" s="38">
        <v>2.0785100000000001</v>
      </c>
      <c r="N2102" s="38">
        <v>0.84597</v>
      </c>
      <c r="O2102" s="16">
        <v>18.501999999999999</v>
      </c>
      <c r="P2102" s="16">
        <v>15.651999999999999</v>
      </c>
      <c r="Q2102" s="16">
        <v>38.457000000000001</v>
      </c>
      <c r="R2102" s="19" t="s">
        <v>36</v>
      </c>
      <c r="S2102" s="19" t="s">
        <v>15298</v>
      </c>
    </row>
    <row r="2103" spans="1:19">
      <c r="A2103" s="19" t="s">
        <v>10903</v>
      </c>
      <c r="B2103" s="19" t="s">
        <v>10905</v>
      </c>
      <c r="C2103" s="19" t="s">
        <v>17020</v>
      </c>
      <c r="D2103" s="20"/>
      <c r="E2103" s="25" t="s">
        <v>4582</v>
      </c>
      <c r="F2103" s="20" t="s">
        <v>4276</v>
      </c>
      <c r="G2103" s="19" t="s">
        <v>4277</v>
      </c>
      <c r="H2103" s="19" t="s">
        <v>4581</v>
      </c>
      <c r="I2103" s="19" t="s">
        <v>4566</v>
      </c>
      <c r="J2103" s="20" t="s">
        <v>4325</v>
      </c>
      <c r="K2103" s="20" t="s">
        <v>4326</v>
      </c>
      <c r="L2103" s="20" t="s">
        <v>16933</v>
      </c>
      <c r="M2103" s="38">
        <v>2.0790099999999998</v>
      </c>
      <c r="N2103" s="38">
        <v>0.84401999999999999</v>
      </c>
      <c r="O2103" s="16">
        <v>18.439</v>
      </c>
      <c r="P2103" s="16">
        <v>15.563000000000001</v>
      </c>
      <c r="Q2103" s="16">
        <v>38.335000000000001</v>
      </c>
      <c r="R2103" s="19" t="s">
        <v>36</v>
      </c>
      <c r="S2103" s="19" t="s">
        <v>15298</v>
      </c>
    </row>
    <row r="2104" spans="1:19">
      <c r="A2104" s="19" t="s">
        <v>10904</v>
      </c>
      <c r="B2104" s="19" t="s">
        <v>10905</v>
      </c>
      <c r="C2104" s="19" t="s">
        <v>17020</v>
      </c>
      <c r="D2104" s="20"/>
      <c r="E2104" s="25" t="s">
        <v>7032</v>
      </c>
      <c r="F2104" s="20" t="s">
        <v>15692</v>
      </c>
      <c r="G2104" s="19" t="s">
        <v>7007</v>
      </c>
      <c r="H2104" s="19"/>
      <c r="I2104" s="19" t="s">
        <v>7027</v>
      </c>
      <c r="J2104" s="20" t="s">
        <v>7028</v>
      </c>
      <c r="K2104" s="20" t="s">
        <v>7029</v>
      </c>
      <c r="L2104" s="20" t="s">
        <v>16933</v>
      </c>
      <c r="M2104" s="38">
        <v>2.0813899999999999</v>
      </c>
      <c r="N2104" s="38">
        <v>0.85119</v>
      </c>
      <c r="O2104" s="16">
        <v>18.378</v>
      </c>
      <c r="P2104" s="16">
        <v>15.643000000000001</v>
      </c>
      <c r="Q2104" s="16">
        <v>38.252000000000002</v>
      </c>
      <c r="R2104" s="19" t="s">
        <v>36</v>
      </c>
      <c r="S2104" s="19" t="s">
        <v>15298</v>
      </c>
    </row>
    <row r="2105" spans="1:19">
      <c r="A2105" s="19" t="s">
        <v>10904</v>
      </c>
      <c r="B2105" s="19" t="s">
        <v>10905</v>
      </c>
      <c r="C2105" s="19" t="s">
        <v>17020</v>
      </c>
      <c r="D2105" s="20"/>
      <c r="E2105" s="25" t="s">
        <v>7035</v>
      </c>
      <c r="F2105" s="20" t="s">
        <v>15692</v>
      </c>
      <c r="G2105" s="19" t="s">
        <v>7007</v>
      </c>
      <c r="H2105" s="19"/>
      <c r="I2105" s="19" t="s">
        <v>7027</v>
      </c>
      <c r="J2105" s="20" t="s">
        <v>7028</v>
      </c>
      <c r="K2105" s="20" t="s">
        <v>7029</v>
      </c>
      <c r="L2105" s="20" t="s">
        <v>16933</v>
      </c>
      <c r="M2105" s="38">
        <v>2.08162</v>
      </c>
      <c r="N2105" s="38">
        <v>0.85133999999999999</v>
      </c>
      <c r="O2105" s="16">
        <v>18.411000000000001</v>
      </c>
      <c r="P2105" s="16">
        <v>15.673999999999999</v>
      </c>
      <c r="Q2105" s="16">
        <v>38.325000000000003</v>
      </c>
      <c r="R2105" s="19" t="s">
        <v>36</v>
      </c>
      <c r="S2105" s="19" t="s">
        <v>15298</v>
      </c>
    </row>
    <row r="2106" spans="1:19">
      <c r="A2106" s="19" t="s">
        <v>10904</v>
      </c>
      <c r="B2106" s="19" t="s">
        <v>10905</v>
      </c>
      <c r="C2106" s="19" t="s">
        <v>17020</v>
      </c>
      <c r="D2106" s="20"/>
      <c r="E2106" s="25" t="s">
        <v>7026</v>
      </c>
      <c r="F2106" s="20" t="s">
        <v>15692</v>
      </c>
      <c r="G2106" s="19" t="s">
        <v>7007</v>
      </c>
      <c r="H2106" s="19"/>
      <c r="I2106" s="19" t="s">
        <v>7027</v>
      </c>
      <c r="J2106" s="20" t="s">
        <v>7028</v>
      </c>
      <c r="K2106" s="20" t="s">
        <v>7029</v>
      </c>
      <c r="L2106" s="20" t="s">
        <v>16933</v>
      </c>
      <c r="M2106" s="38">
        <v>2.0838100000000002</v>
      </c>
      <c r="N2106" s="38">
        <v>0.85172000000000003</v>
      </c>
      <c r="O2106" s="16">
        <v>18.423999999999999</v>
      </c>
      <c r="P2106" s="16">
        <v>15.692</v>
      </c>
      <c r="Q2106" s="16">
        <v>38.392000000000003</v>
      </c>
      <c r="R2106" s="19" t="s">
        <v>36</v>
      </c>
      <c r="S2106" s="19" t="s">
        <v>15298</v>
      </c>
    </row>
    <row r="2107" spans="1:19">
      <c r="A2107" s="19" t="s">
        <v>10904</v>
      </c>
      <c r="B2107" s="19" t="s">
        <v>10905</v>
      </c>
      <c r="C2107" s="150" t="s">
        <v>17020</v>
      </c>
      <c r="D2107" s="25" t="s">
        <v>6</v>
      </c>
      <c r="E2107" s="25" t="s">
        <v>8418</v>
      </c>
      <c r="F2107" s="25" t="s">
        <v>8403</v>
      </c>
      <c r="G2107" s="3"/>
      <c r="H2107" s="19"/>
      <c r="I2107" s="3" t="s">
        <v>8402</v>
      </c>
      <c r="J2107" s="25" t="s">
        <v>8423</v>
      </c>
      <c r="K2107" s="25" t="s">
        <v>8424</v>
      </c>
      <c r="L2107" s="25" t="s">
        <v>8404</v>
      </c>
      <c r="M2107" s="35">
        <v>2.0857000000000001</v>
      </c>
      <c r="N2107" s="35">
        <v>0.84379999999999999</v>
      </c>
      <c r="O2107" s="16">
        <v>18.547000000000001</v>
      </c>
      <c r="P2107" s="16">
        <f t="shared" ref="P2107:P2112" si="70">N2107*O2107</f>
        <v>15.6499586</v>
      </c>
      <c r="Q2107" s="16">
        <f t="shared" ref="Q2107:Q2112" si="71">M2107*O2107</f>
        <v>38.6834779</v>
      </c>
      <c r="R2107" s="150" t="s">
        <v>9122</v>
      </c>
      <c r="S2107" s="19" t="s">
        <v>10665</v>
      </c>
    </row>
    <row r="2108" spans="1:19">
      <c r="A2108" s="19" t="s">
        <v>10904</v>
      </c>
      <c r="B2108" s="19" t="s">
        <v>10905</v>
      </c>
      <c r="C2108" s="150" t="s">
        <v>17020</v>
      </c>
      <c r="D2108" s="25" t="s">
        <v>6</v>
      </c>
      <c r="E2108" s="25" t="s">
        <v>8413</v>
      </c>
      <c r="F2108" s="25" t="s">
        <v>8403</v>
      </c>
      <c r="G2108" s="3"/>
      <c r="H2108" s="19"/>
      <c r="I2108" s="3" t="s">
        <v>8402</v>
      </c>
      <c r="J2108" s="25" t="s">
        <v>8423</v>
      </c>
      <c r="K2108" s="25" t="s">
        <v>8424</v>
      </c>
      <c r="L2108" s="25" t="s">
        <v>8404</v>
      </c>
      <c r="M2108" s="35">
        <v>2.0933000000000002</v>
      </c>
      <c r="N2108" s="35">
        <v>0.84867999999999999</v>
      </c>
      <c r="O2108" s="16">
        <v>18.428999999999998</v>
      </c>
      <c r="P2108" s="16">
        <f t="shared" si="70"/>
        <v>15.640323719999998</v>
      </c>
      <c r="Q2108" s="16">
        <f t="shared" si="71"/>
        <v>38.577425699999999</v>
      </c>
      <c r="R2108" s="150" t="s">
        <v>9122</v>
      </c>
      <c r="S2108" s="19" t="s">
        <v>10665</v>
      </c>
    </row>
    <row r="2109" spans="1:19">
      <c r="A2109" s="19" t="s">
        <v>10904</v>
      </c>
      <c r="B2109" s="19" t="s">
        <v>10905</v>
      </c>
      <c r="C2109" s="150" t="s">
        <v>17020</v>
      </c>
      <c r="D2109" s="25" t="s">
        <v>6</v>
      </c>
      <c r="E2109" s="25" t="s">
        <v>8417</v>
      </c>
      <c r="F2109" s="25" t="s">
        <v>8403</v>
      </c>
      <c r="G2109" s="3"/>
      <c r="H2109" s="19"/>
      <c r="I2109" s="3" t="s">
        <v>8402</v>
      </c>
      <c r="J2109" s="25" t="s">
        <v>8423</v>
      </c>
      <c r="K2109" s="25" t="s">
        <v>8424</v>
      </c>
      <c r="L2109" s="25" t="s">
        <v>8404</v>
      </c>
      <c r="M2109" s="35">
        <v>2.0937000000000001</v>
      </c>
      <c r="N2109" s="35">
        <v>0.84899999999999998</v>
      </c>
      <c r="O2109" s="16">
        <v>18.422000000000001</v>
      </c>
      <c r="P2109" s="16">
        <f t="shared" si="70"/>
        <v>15.640278</v>
      </c>
      <c r="Q2109" s="16">
        <f t="shared" si="71"/>
        <v>38.570141400000004</v>
      </c>
      <c r="R2109" s="150" t="s">
        <v>9122</v>
      </c>
      <c r="S2109" s="19" t="s">
        <v>10665</v>
      </c>
    </row>
    <row r="2110" spans="1:19">
      <c r="A2110" s="19" t="s">
        <v>10904</v>
      </c>
      <c r="B2110" s="19" t="s">
        <v>10905</v>
      </c>
      <c r="C2110" s="150" t="s">
        <v>17020</v>
      </c>
      <c r="D2110" s="25" t="s">
        <v>6</v>
      </c>
      <c r="E2110" s="25" t="s">
        <v>8421</v>
      </c>
      <c r="F2110" s="25" t="s">
        <v>8403</v>
      </c>
      <c r="G2110" s="3"/>
      <c r="H2110" s="19"/>
      <c r="I2110" s="3" t="s">
        <v>8402</v>
      </c>
      <c r="J2110" s="25" t="s">
        <v>8423</v>
      </c>
      <c r="K2110" s="25" t="s">
        <v>8424</v>
      </c>
      <c r="L2110" s="25" t="s">
        <v>8404</v>
      </c>
      <c r="M2110" s="35">
        <v>2.0926999999999998</v>
      </c>
      <c r="N2110" s="35">
        <v>0.84860000000000002</v>
      </c>
      <c r="O2110" s="16">
        <v>18.446999999999999</v>
      </c>
      <c r="P2110" s="16">
        <f t="shared" si="70"/>
        <v>15.6541242</v>
      </c>
      <c r="Q2110" s="16">
        <f t="shared" si="71"/>
        <v>38.604036899999997</v>
      </c>
      <c r="R2110" s="150" t="s">
        <v>9122</v>
      </c>
      <c r="S2110" s="19" t="s">
        <v>10665</v>
      </c>
    </row>
    <row r="2111" spans="1:19">
      <c r="A2111" s="19" t="s">
        <v>10904</v>
      </c>
      <c r="B2111" s="19" t="s">
        <v>10905</v>
      </c>
      <c r="C2111" s="150" t="s">
        <v>17020</v>
      </c>
      <c r="D2111" s="25" t="s">
        <v>6</v>
      </c>
      <c r="E2111" s="25" t="s">
        <v>8407</v>
      </c>
      <c r="F2111" s="25" t="s">
        <v>8403</v>
      </c>
      <c r="G2111" s="3"/>
      <c r="H2111" s="19"/>
      <c r="I2111" s="3" t="s">
        <v>8402</v>
      </c>
      <c r="J2111" s="25" t="s">
        <v>8423</v>
      </c>
      <c r="K2111" s="25" t="s">
        <v>8424</v>
      </c>
      <c r="L2111" s="25" t="s">
        <v>8404</v>
      </c>
      <c r="M2111" s="35">
        <v>2.0928</v>
      </c>
      <c r="N2111" s="35">
        <v>0.84870000000000001</v>
      </c>
      <c r="O2111" s="16">
        <v>18.446000000000002</v>
      </c>
      <c r="P2111" s="16">
        <f t="shared" si="70"/>
        <v>15.655120200000001</v>
      </c>
      <c r="Q2111" s="16">
        <f t="shared" si="71"/>
        <v>38.603788800000004</v>
      </c>
      <c r="R2111" s="150" t="s">
        <v>9122</v>
      </c>
      <c r="S2111" s="19" t="s">
        <v>10665</v>
      </c>
    </row>
    <row r="2112" spans="1:19">
      <c r="A2112" s="19" t="s">
        <v>10904</v>
      </c>
      <c r="B2112" s="19" t="s">
        <v>10905</v>
      </c>
      <c r="C2112" s="150" t="s">
        <v>17020</v>
      </c>
      <c r="D2112" s="25" t="s">
        <v>6</v>
      </c>
      <c r="E2112" s="25" t="s">
        <v>8419</v>
      </c>
      <c r="F2112" s="25" t="s">
        <v>8403</v>
      </c>
      <c r="G2112" s="3"/>
      <c r="H2112" s="19"/>
      <c r="I2112" s="3" t="s">
        <v>8402</v>
      </c>
      <c r="J2112" s="25" t="s">
        <v>8423</v>
      </c>
      <c r="K2112" s="25" t="s">
        <v>8424</v>
      </c>
      <c r="L2112" s="25" t="s">
        <v>8404</v>
      </c>
      <c r="M2112" s="35">
        <v>2.0901000000000001</v>
      </c>
      <c r="N2112" s="35">
        <v>0.84530000000000005</v>
      </c>
      <c r="O2112" s="16">
        <v>18.516999999999999</v>
      </c>
      <c r="P2112" s="16">
        <f t="shared" si="70"/>
        <v>15.652420100000001</v>
      </c>
      <c r="Q2112" s="16">
        <f t="shared" si="71"/>
        <v>38.702381700000004</v>
      </c>
      <c r="R2112" s="150" t="s">
        <v>9122</v>
      </c>
      <c r="S2112" s="19" t="s">
        <v>10665</v>
      </c>
    </row>
    <row r="2113" spans="1:19">
      <c r="A2113" s="19" t="s">
        <v>10903</v>
      </c>
      <c r="B2113" s="19" t="s">
        <v>10905</v>
      </c>
      <c r="C2113" s="19" t="s">
        <v>17020</v>
      </c>
      <c r="D2113" s="25" t="s">
        <v>14672</v>
      </c>
      <c r="E2113" s="25" t="s">
        <v>7393</v>
      </c>
      <c r="F2113" s="20" t="s">
        <v>15693</v>
      </c>
      <c r="G2113" s="19" t="s">
        <v>7311</v>
      </c>
      <c r="H2113" s="19"/>
      <c r="I2113" s="19" t="s">
        <v>7394</v>
      </c>
      <c r="J2113" s="20" t="s">
        <v>7395</v>
      </c>
      <c r="K2113" s="20" t="s">
        <v>7396</v>
      </c>
      <c r="L2113" s="20" t="s">
        <v>4607</v>
      </c>
      <c r="M2113" s="38">
        <v>2.10744</v>
      </c>
      <c r="N2113" s="38">
        <v>0.86148000000000002</v>
      </c>
      <c r="O2113" s="16">
        <v>18.146000000000001</v>
      </c>
      <c r="P2113" s="16">
        <v>15.632</v>
      </c>
      <c r="Q2113" s="16">
        <v>38.241999999999997</v>
      </c>
      <c r="R2113" s="19" t="s">
        <v>36</v>
      </c>
      <c r="S2113" s="19" t="s">
        <v>15298</v>
      </c>
    </row>
    <row r="2114" spans="1:19">
      <c r="A2114" s="19" t="s">
        <v>10903</v>
      </c>
      <c r="B2114" s="19" t="s">
        <v>10905</v>
      </c>
      <c r="C2114" s="19" t="s">
        <v>17020</v>
      </c>
      <c r="D2114" s="25" t="s">
        <v>11969</v>
      </c>
      <c r="E2114" s="25" t="s">
        <v>4606</v>
      </c>
      <c r="F2114" s="20" t="s">
        <v>4276</v>
      </c>
      <c r="G2114" s="19" t="s">
        <v>4286</v>
      </c>
      <c r="H2114" s="19"/>
      <c r="I2114" s="19" t="s">
        <v>4592</v>
      </c>
      <c r="J2114" s="20" t="s">
        <v>4593</v>
      </c>
      <c r="K2114" s="20" t="s">
        <v>4594</v>
      </c>
      <c r="L2114" s="20" t="s">
        <v>4607</v>
      </c>
      <c r="M2114" s="38">
        <v>2.0743</v>
      </c>
      <c r="N2114" s="38">
        <v>0.84191000000000005</v>
      </c>
      <c r="O2114" s="16">
        <v>18.484000000000002</v>
      </c>
      <c r="P2114" s="16">
        <v>15.561999999999999</v>
      </c>
      <c r="Q2114" s="16">
        <v>38.341000000000001</v>
      </c>
      <c r="R2114" s="19" t="s">
        <v>36</v>
      </c>
      <c r="S2114" s="19" t="s">
        <v>15298</v>
      </c>
    </row>
    <row r="2115" spans="1:19">
      <c r="A2115" s="19" t="s">
        <v>10903</v>
      </c>
      <c r="B2115" s="19" t="s">
        <v>10905</v>
      </c>
      <c r="C2115" s="19" t="s">
        <v>17020</v>
      </c>
      <c r="D2115" s="3" t="s">
        <v>11963</v>
      </c>
      <c r="E2115" s="25" t="s">
        <v>7375</v>
      </c>
      <c r="F2115" s="20" t="s">
        <v>15693</v>
      </c>
      <c r="G2115" s="19" t="s">
        <v>7311</v>
      </c>
      <c r="H2115" s="19"/>
      <c r="I2115" s="19" t="s">
        <v>7376</v>
      </c>
      <c r="J2115" s="20" t="s">
        <v>7377</v>
      </c>
      <c r="K2115" s="20" t="s">
        <v>7378</v>
      </c>
      <c r="L2115" s="20" t="s">
        <v>4607</v>
      </c>
      <c r="M2115" s="38">
        <v>2.0903200000000002</v>
      </c>
      <c r="N2115" s="38">
        <v>0.85324</v>
      </c>
      <c r="O2115" s="16">
        <v>18.332999999999998</v>
      </c>
      <c r="P2115" s="16">
        <v>15.641999999999999</v>
      </c>
      <c r="Q2115" s="16">
        <v>38.322000000000003</v>
      </c>
      <c r="R2115" s="19" t="s">
        <v>36</v>
      </c>
      <c r="S2115" s="19" t="s">
        <v>15298</v>
      </c>
    </row>
    <row r="2116" spans="1:19">
      <c r="A2116" s="51" t="s">
        <v>10903</v>
      </c>
      <c r="B2116" s="19" t="s">
        <v>10905</v>
      </c>
      <c r="C2116" s="19" t="s">
        <v>17020</v>
      </c>
      <c r="D2116" s="25" t="s">
        <v>13553</v>
      </c>
      <c r="E2116" s="25" t="s">
        <v>5544</v>
      </c>
      <c r="F2116" s="20" t="s">
        <v>15653</v>
      </c>
      <c r="G2116" s="19" t="s">
        <v>4716</v>
      </c>
      <c r="H2116" s="19"/>
      <c r="I2116" s="19" t="s">
        <v>5543</v>
      </c>
      <c r="J2116" s="20" t="s">
        <v>4717</v>
      </c>
      <c r="K2116" s="20" t="s">
        <v>4718</v>
      </c>
      <c r="L2116" s="20" t="s">
        <v>4607</v>
      </c>
      <c r="M2116" s="38">
        <v>2.07016</v>
      </c>
      <c r="N2116" s="38">
        <v>0.83426</v>
      </c>
      <c r="O2116" s="16">
        <v>18.812999999999999</v>
      </c>
      <c r="P2116" s="16">
        <v>15.695</v>
      </c>
      <c r="Q2116" s="16">
        <v>38.945999999999998</v>
      </c>
      <c r="R2116" s="19" t="s">
        <v>36</v>
      </c>
      <c r="S2116" s="19" t="s">
        <v>15298</v>
      </c>
    </row>
    <row r="2117" spans="1:19">
      <c r="A2117" s="75" t="s">
        <v>10902</v>
      </c>
      <c r="B2117" s="75" t="s">
        <v>10905</v>
      </c>
      <c r="C2117" s="75" t="s">
        <v>17020</v>
      </c>
      <c r="D2117" s="86" t="s">
        <v>16810</v>
      </c>
      <c r="E2117" s="77" t="s">
        <v>16809</v>
      </c>
      <c r="F2117" s="76" t="s">
        <v>8097</v>
      </c>
      <c r="G2117" s="76" t="s">
        <v>16798</v>
      </c>
      <c r="H2117" s="76" t="s">
        <v>16805</v>
      </c>
      <c r="I2117" s="76" t="s">
        <v>16804</v>
      </c>
      <c r="J2117" s="78" t="s">
        <v>17151</v>
      </c>
      <c r="K2117" s="78" t="s">
        <v>17152</v>
      </c>
      <c r="L2117" s="76" t="s">
        <v>5</v>
      </c>
      <c r="M2117" s="79">
        <v>2.1038999999999999</v>
      </c>
      <c r="N2117" s="79">
        <v>0.85540000000000005</v>
      </c>
      <c r="O2117" s="195">
        <v>18.34</v>
      </c>
      <c r="P2117" s="195">
        <v>15.688000000000001</v>
      </c>
      <c r="Q2117" s="195">
        <v>38.585000000000001</v>
      </c>
      <c r="R2117" s="76" t="s">
        <v>16795</v>
      </c>
      <c r="S2117" s="75" t="s">
        <v>16794</v>
      </c>
    </row>
    <row r="2118" spans="1:19">
      <c r="A2118" s="75" t="s">
        <v>10902</v>
      </c>
      <c r="B2118" s="75" t="s">
        <v>10905</v>
      </c>
      <c r="C2118" s="75" t="s">
        <v>17020</v>
      </c>
      <c r="D2118" s="86"/>
      <c r="E2118" s="77" t="s">
        <v>16224</v>
      </c>
      <c r="F2118" s="76" t="s">
        <v>8097</v>
      </c>
      <c r="G2118" s="76" t="s">
        <v>15938</v>
      </c>
      <c r="H2118" s="76" t="s">
        <v>16223</v>
      </c>
      <c r="I2118" s="76" t="s">
        <v>102</v>
      </c>
      <c r="J2118" s="133" t="s">
        <v>39</v>
      </c>
      <c r="K2118" s="133" t="s">
        <v>40</v>
      </c>
      <c r="L2118" s="76" t="s">
        <v>5</v>
      </c>
      <c r="M2118" s="79">
        <v>2.0804</v>
      </c>
      <c r="N2118" s="79">
        <v>0.83630000000000004</v>
      </c>
      <c r="O2118" s="195">
        <v>18.757999999999999</v>
      </c>
      <c r="P2118" s="195">
        <v>15.686999999999999</v>
      </c>
      <c r="Q2118" s="195">
        <v>39.024999999999999</v>
      </c>
      <c r="R2118" s="76" t="s">
        <v>16218</v>
      </c>
      <c r="S2118" s="75" t="s">
        <v>16217</v>
      </c>
    </row>
    <row r="2119" spans="1:19">
      <c r="A2119" s="19" t="s">
        <v>10902</v>
      </c>
      <c r="B2119" s="19" t="s">
        <v>10905</v>
      </c>
      <c r="C2119" s="3" t="s">
        <v>17020</v>
      </c>
      <c r="D2119" s="25" t="s">
        <v>8426</v>
      </c>
      <c r="E2119" s="25" t="s">
        <v>8479</v>
      </c>
      <c r="F2119" s="25" t="s">
        <v>15654</v>
      </c>
      <c r="G2119" s="3" t="s">
        <v>8427</v>
      </c>
      <c r="H2119" s="3"/>
      <c r="I2119" s="3" t="s">
        <v>8473</v>
      </c>
      <c r="J2119" s="25" t="s">
        <v>9035</v>
      </c>
      <c r="K2119" s="25" t="s">
        <v>9036</v>
      </c>
      <c r="L2119" s="25" t="s">
        <v>8426</v>
      </c>
      <c r="M2119" s="35">
        <v>2.0985</v>
      </c>
      <c r="N2119" s="35">
        <v>0.85340000000000005</v>
      </c>
      <c r="O2119" s="16">
        <v>18.365472910927501</v>
      </c>
      <c r="P2119" s="16">
        <f t="shared" ref="P2119:P2125" si="72">N2119*O2119</f>
        <v>15.673094582185531</v>
      </c>
      <c r="Q2119" s="16">
        <f t="shared" ref="Q2119:Q2129" si="73">M2119*O2119</f>
        <v>38.539944903581365</v>
      </c>
      <c r="R2119" s="3" t="s">
        <v>9372</v>
      </c>
      <c r="S2119" s="19" t="s">
        <v>9371</v>
      </c>
    </row>
    <row r="2120" spans="1:19">
      <c r="A2120" s="19" t="s">
        <v>10904</v>
      </c>
      <c r="B2120" s="19" t="s">
        <v>10905</v>
      </c>
      <c r="C2120" s="3" t="s">
        <v>17020</v>
      </c>
      <c r="D2120" s="25" t="s">
        <v>8426</v>
      </c>
      <c r="E2120" s="25" t="s">
        <v>8482</v>
      </c>
      <c r="F2120" s="59" t="s">
        <v>15877</v>
      </c>
      <c r="G2120" s="3" t="s">
        <v>4110</v>
      </c>
      <c r="H2120" s="19"/>
      <c r="I2120" s="3" t="s">
        <v>8469</v>
      </c>
      <c r="J2120" s="25" t="s">
        <v>9039</v>
      </c>
      <c r="K2120" s="25" t="s">
        <v>9040</v>
      </c>
      <c r="L2120" s="25" t="s">
        <v>8426</v>
      </c>
      <c r="M2120" s="35">
        <v>2.0979000000000001</v>
      </c>
      <c r="N2120" s="35">
        <v>0.84709999999999996</v>
      </c>
      <c r="O2120" s="16">
        <v>18.5150897981855</v>
      </c>
      <c r="P2120" s="16">
        <f t="shared" si="72"/>
        <v>15.684132568042935</v>
      </c>
      <c r="Q2120" s="16">
        <f t="shared" si="73"/>
        <v>38.842806887613364</v>
      </c>
      <c r="R2120" s="3" t="s">
        <v>9372</v>
      </c>
      <c r="S2120" s="19" t="s">
        <v>9371</v>
      </c>
    </row>
    <row r="2121" spans="1:19">
      <c r="A2121" s="3" t="s">
        <v>10904</v>
      </c>
      <c r="B2121" s="19" t="s">
        <v>10905</v>
      </c>
      <c r="C2121" s="3" t="s">
        <v>17020</v>
      </c>
      <c r="D2121" s="25" t="s">
        <v>8426</v>
      </c>
      <c r="E2121" s="25" t="s">
        <v>8478</v>
      </c>
      <c r="F2121" s="25" t="s">
        <v>15654</v>
      </c>
      <c r="G2121" s="3" t="s">
        <v>8427</v>
      </c>
      <c r="H2121" s="3"/>
      <c r="I2121" s="3" t="s">
        <v>8472</v>
      </c>
      <c r="J2121" s="25" t="s">
        <v>9037</v>
      </c>
      <c r="K2121" s="25" t="s">
        <v>9038</v>
      </c>
      <c r="L2121" s="25" t="s">
        <v>8426</v>
      </c>
      <c r="M2121" s="35">
        <v>2.1002999999999998</v>
      </c>
      <c r="N2121" s="35">
        <v>0.85640000000000005</v>
      </c>
      <c r="O2121" s="16">
        <v>18.338529249954199</v>
      </c>
      <c r="P2121" s="16">
        <f t="shared" si="72"/>
        <v>15.705116449660776</v>
      </c>
      <c r="Q2121" s="16">
        <f t="shared" si="73"/>
        <v>38.516412983678798</v>
      </c>
      <c r="R2121" s="3" t="s">
        <v>9372</v>
      </c>
      <c r="S2121" s="19" t="s">
        <v>9371</v>
      </c>
    </row>
    <row r="2122" spans="1:19">
      <c r="A2122" s="19" t="s">
        <v>10904</v>
      </c>
      <c r="B2122" s="19" t="s">
        <v>10905</v>
      </c>
      <c r="C2122" s="3" t="s">
        <v>17020</v>
      </c>
      <c r="D2122" s="25" t="s">
        <v>8426</v>
      </c>
      <c r="E2122" s="25" t="s">
        <v>8477</v>
      </c>
      <c r="F2122" s="25" t="s">
        <v>15654</v>
      </c>
      <c r="G2122" s="3" t="s">
        <v>8428</v>
      </c>
      <c r="H2122" s="19"/>
      <c r="I2122" s="3" t="s">
        <v>8474</v>
      </c>
      <c r="J2122" s="25" t="s">
        <v>12596</v>
      </c>
      <c r="K2122" s="25" t="s">
        <v>12597</v>
      </c>
      <c r="L2122" s="25" t="s">
        <v>8426</v>
      </c>
      <c r="M2122" s="35">
        <v>2.1023000000000001</v>
      </c>
      <c r="N2122" s="35">
        <v>0.85529999999999995</v>
      </c>
      <c r="O2122" s="16">
        <v>18.3553597650514</v>
      </c>
      <c r="P2122" s="16">
        <f t="shared" si="72"/>
        <v>15.699339207048462</v>
      </c>
      <c r="Q2122" s="16">
        <f t="shared" si="73"/>
        <v>38.588472834067559</v>
      </c>
      <c r="R2122" s="3" t="s">
        <v>9372</v>
      </c>
      <c r="S2122" s="19" t="s">
        <v>9371</v>
      </c>
    </row>
    <row r="2123" spans="1:19">
      <c r="A2123" s="19" t="s">
        <v>10902</v>
      </c>
      <c r="B2123" s="19" t="s">
        <v>10905</v>
      </c>
      <c r="C2123" s="3" t="s">
        <v>17020</v>
      </c>
      <c r="D2123" s="3" t="s">
        <v>14063</v>
      </c>
      <c r="E2123" s="25" t="s">
        <v>8488</v>
      </c>
      <c r="F2123" s="59" t="s">
        <v>15877</v>
      </c>
      <c r="G2123" s="3" t="s">
        <v>4110</v>
      </c>
      <c r="H2123" s="19"/>
      <c r="I2123" s="3" t="s">
        <v>8463</v>
      </c>
      <c r="J2123" s="25" t="s">
        <v>8768</v>
      </c>
      <c r="K2123" s="25" t="s">
        <v>8769</v>
      </c>
      <c r="L2123" s="25" t="s">
        <v>8426</v>
      </c>
      <c r="M2123" s="35">
        <v>2.1212</v>
      </c>
      <c r="N2123" s="35">
        <v>0.87350000000000005</v>
      </c>
      <c r="O2123" s="16">
        <v>17.905102954341999</v>
      </c>
      <c r="P2123" s="16">
        <f t="shared" si="72"/>
        <v>15.640107430617737</v>
      </c>
      <c r="Q2123" s="16">
        <f t="shared" si="73"/>
        <v>37.980304386750248</v>
      </c>
      <c r="R2123" s="3" t="s">
        <v>9372</v>
      </c>
      <c r="S2123" s="19" t="s">
        <v>9371</v>
      </c>
    </row>
    <row r="2124" spans="1:19">
      <c r="A2124" s="19" t="s">
        <v>10902</v>
      </c>
      <c r="B2124" s="19" t="s">
        <v>10905</v>
      </c>
      <c r="C2124" s="19" t="s">
        <v>17020</v>
      </c>
      <c r="D2124" s="3" t="s">
        <v>12034</v>
      </c>
      <c r="E2124" s="25" t="s">
        <v>10124</v>
      </c>
      <c r="F2124" s="20" t="s">
        <v>1280</v>
      </c>
      <c r="G2124" s="3" t="s">
        <v>10096</v>
      </c>
      <c r="H2124" s="19"/>
      <c r="I2124" s="3" t="s">
        <v>10152</v>
      </c>
      <c r="J2124" s="20" t="s">
        <v>10857</v>
      </c>
      <c r="K2124" s="20" t="s">
        <v>10858</v>
      </c>
      <c r="L2124" s="25" t="s">
        <v>10108</v>
      </c>
      <c r="M2124" s="35">
        <v>2.0819200000000002</v>
      </c>
      <c r="N2124" s="35">
        <v>0.85504000000000002</v>
      </c>
      <c r="O2124" s="16">
        <v>18.367999999999999</v>
      </c>
      <c r="P2124" s="16">
        <f t="shared" si="72"/>
        <v>15.70537472</v>
      </c>
      <c r="Q2124" s="16">
        <f t="shared" si="73"/>
        <v>38.24070656</v>
      </c>
      <c r="R2124" s="3" t="s">
        <v>10051</v>
      </c>
      <c r="S2124" s="19" t="s">
        <v>10642</v>
      </c>
    </row>
    <row r="2125" spans="1:19">
      <c r="A2125" s="19" t="s">
        <v>10902</v>
      </c>
      <c r="B2125" s="19" t="s">
        <v>10905</v>
      </c>
      <c r="C2125" s="19" t="s">
        <v>17020</v>
      </c>
      <c r="D2125" s="3" t="s">
        <v>12032</v>
      </c>
      <c r="E2125" s="25" t="s">
        <v>10230</v>
      </c>
      <c r="F2125" s="20" t="s">
        <v>1280</v>
      </c>
      <c r="G2125" s="3" t="s">
        <v>10147</v>
      </c>
      <c r="H2125" s="19"/>
      <c r="I2125" s="3" t="s">
        <v>10250</v>
      </c>
      <c r="J2125" s="20" t="s">
        <v>10833</v>
      </c>
      <c r="K2125" s="20" t="s">
        <v>10834</v>
      </c>
      <c r="L2125" s="25" t="s">
        <v>10271</v>
      </c>
      <c r="M2125" s="35">
        <v>2.0810599999999999</v>
      </c>
      <c r="N2125" s="35">
        <v>0.84721000000000002</v>
      </c>
      <c r="O2125" s="16">
        <v>18.428999999999998</v>
      </c>
      <c r="P2125" s="16">
        <f t="shared" si="72"/>
        <v>15.61323309</v>
      </c>
      <c r="Q2125" s="16">
        <f t="shared" si="73"/>
        <v>38.351854739999993</v>
      </c>
      <c r="R2125" s="3" t="s">
        <v>10051</v>
      </c>
      <c r="S2125" s="19" t="s">
        <v>10642</v>
      </c>
    </row>
    <row r="2126" spans="1:19">
      <c r="A2126" s="19" t="s">
        <v>10902</v>
      </c>
      <c r="B2126" s="19" t="s">
        <v>10905</v>
      </c>
      <c r="C2126" s="19" t="s">
        <v>17020</v>
      </c>
      <c r="D2126" s="25" t="s">
        <v>11100</v>
      </c>
      <c r="E2126" s="25" t="s">
        <v>11081</v>
      </c>
      <c r="F2126" s="20" t="s">
        <v>8182</v>
      </c>
      <c r="G2126" s="3" t="s">
        <v>11036</v>
      </c>
      <c r="H2126" s="3" t="s">
        <v>11056</v>
      </c>
      <c r="I2126" s="3" t="s">
        <v>11044</v>
      </c>
      <c r="J2126" s="25" t="s">
        <v>11909</v>
      </c>
      <c r="K2126" s="20" t="s">
        <v>11910</v>
      </c>
      <c r="L2126" s="25" t="s">
        <v>11100</v>
      </c>
      <c r="M2126" s="35">
        <v>2.0948000000000002</v>
      </c>
      <c r="N2126" s="35">
        <v>0.85</v>
      </c>
      <c r="O2126" s="16">
        <v>18.426386585590599</v>
      </c>
      <c r="P2126" s="16">
        <f>O2126*N2126</f>
        <v>15.662428597752008</v>
      </c>
      <c r="Q2126" s="16">
        <f t="shared" si="73"/>
        <v>38.599594619495193</v>
      </c>
      <c r="R2126" s="3" t="s">
        <v>11104</v>
      </c>
      <c r="S2126" s="19" t="s">
        <v>15232</v>
      </c>
    </row>
    <row r="2127" spans="1:19">
      <c r="A2127" s="19" t="s">
        <v>10902</v>
      </c>
      <c r="B2127" s="19" t="s">
        <v>10905</v>
      </c>
      <c r="C2127" s="19" t="s">
        <v>17020</v>
      </c>
      <c r="D2127" s="25" t="s">
        <v>11100</v>
      </c>
      <c r="E2127" s="25" t="s">
        <v>11080</v>
      </c>
      <c r="F2127" s="20" t="s">
        <v>8182</v>
      </c>
      <c r="G2127" s="3" t="s">
        <v>11036</v>
      </c>
      <c r="H2127" s="3" t="s">
        <v>11056</v>
      </c>
      <c r="I2127" s="3" t="s">
        <v>11044</v>
      </c>
      <c r="J2127" s="25" t="s">
        <v>11909</v>
      </c>
      <c r="K2127" s="20" t="s">
        <v>11910</v>
      </c>
      <c r="L2127" s="25" t="s">
        <v>11100</v>
      </c>
      <c r="M2127" s="35">
        <v>2.0945</v>
      </c>
      <c r="N2127" s="35">
        <v>0.84970000000000001</v>
      </c>
      <c r="O2127" s="16">
        <v>18.456995201181201</v>
      </c>
      <c r="P2127" s="16">
        <f>O2127*N2127</f>
        <v>15.682908822443666</v>
      </c>
      <c r="Q2127" s="16">
        <f t="shared" si="73"/>
        <v>38.658176448874023</v>
      </c>
      <c r="R2127" s="3" t="s">
        <v>11104</v>
      </c>
      <c r="S2127" s="19" t="s">
        <v>15232</v>
      </c>
    </row>
    <row r="2128" spans="1:19">
      <c r="A2128" s="19" t="s">
        <v>10904</v>
      </c>
      <c r="B2128" s="19" t="s">
        <v>10905</v>
      </c>
      <c r="C2128" s="3" t="s">
        <v>17020</v>
      </c>
      <c r="D2128" s="3" t="s">
        <v>12113</v>
      </c>
      <c r="E2128" s="5" t="s">
        <v>12367</v>
      </c>
      <c r="F2128" s="59" t="s">
        <v>15877</v>
      </c>
      <c r="G2128" s="59" t="s">
        <v>4110</v>
      </c>
      <c r="H2128" s="59" t="s">
        <v>12362</v>
      </c>
      <c r="I2128" s="59" t="s">
        <v>12361</v>
      </c>
      <c r="J2128" s="25" t="s">
        <v>8793</v>
      </c>
      <c r="K2128" s="25" t="s">
        <v>8794</v>
      </c>
      <c r="L2128" s="59" t="s">
        <v>12368</v>
      </c>
      <c r="M2128" s="144">
        <v>2.0722299999999998</v>
      </c>
      <c r="N2128" s="144">
        <v>0.83809</v>
      </c>
      <c r="O2128" s="198">
        <v>18.707000000000001</v>
      </c>
      <c r="P2128" s="16">
        <f>N2128*O2128</f>
        <v>15.67814963</v>
      </c>
      <c r="Q2128" s="16">
        <f t="shared" si="73"/>
        <v>38.76520661</v>
      </c>
      <c r="R2128" s="19" t="s">
        <v>36</v>
      </c>
      <c r="S2128" s="19" t="s">
        <v>15298</v>
      </c>
    </row>
    <row r="2129" spans="1:19">
      <c r="A2129" s="19" t="s">
        <v>10904</v>
      </c>
      <c r="B2129" s="19" t="s">
        <v>10905</v>
      </c>
      <c r="C2129" s="3" t="s">
        <v>17020</v>
      </c>
      <c r="D2129" s="3" t="s">
        <v>12113</v>
      </c>
      <c r="E2129" s="5" t="s">
        <v>12381</v>
      </c>
      <c r="F2129" s="59" t="s">
        <v>15877</v>
      </c>
      <c r="G2129" s="59" t="s">
        <v>4110</v>
      </c>
      <c r="H2129" s="59" t="s">
        <v>12383</v>
      </c>
      <c r="I2129" s="59" t="s">
        <v>12382</v>
      </c>
      <c r="J2129" s="25" t="s">
        <v>8793</v>
      </c>
      <c r="K2129" s="25" t="s">
        <v>8794</v>
      </c>
      <c r="L2129" s="59" t="s">
        <v>12384</v>
      </c>
      <c r="M2129" s="144">
        <v>2.0871499999999998</v>
      </c>
      <c r="N2129" s="144">
        <v>0.84474000000000005</v>
      </c>
      <c r="O2129" s="198">
        <v>18.538</v>
      </c>
      <c r="P2129" s="16">
        <f>N2129*O2129</f>
        <v>15.65979012</v>
      </c>
      <c r="Q2129" s="16">
        <f t="shared" si="73"/>
        <v>38.691586699999995</v>
      </c>
      <c r="R2129" s="19" t="s">
        <v>36</v>
      </c>
      <c r="S2129" s="19" t="s">
        <v>15298</v>
      </c>
    </row>
    <row r="2130" spans="1:19">
      <c r="A2130" s="19" t="s">
        <v>10903</v>
      </c>
      <c r="B2130" s="19" t="s">
        <v>10905</v>
      </c>
      <c r="C2130" s="19" t="s">
        <v>15609</v>
      </c>
      <c r="D2130" s="25" t="s">
        <v>11672</v>
      </c>
      <c r="E2130" s="25" t="s">
        <v>11680</v>
      </c>
      <c r="F2130" s="20" t="s">
        <v>926</v>
      </c>
      <c r="G2130" s="19" t="s">
        <v>11671</v>
      </c>
      <c r="H2130" s="19"/>
      <c r="I2130" s="19" t="s">
        <v>11673</v>
      </c>
      <c r="J2130" s="20" t="s">
        <v>10437</v>
      </c>
      <c r="K2130" s="20" t="s">
        <v>10438</v>
      </c>
      <c r="L2130" s="20" t="s">
        <v>10425</v>
      </c>
      <c r="M2130" s="36">
        <f>Q2130/O2130</f>
        <v>1.617989775973538</v>
      </c>
      <c r="N2130" s="36">
        <f>P2130/O2130</f>
        <v>0.61614794767704106</v>
      </c>
      <c r="O2130" s="160">
        <v>26.603999999999999</v>
      </c>
      <c r="P2130" s="160">
        <v>16.391999999999999</v>
      </c>
      <c r="Q2130" s="160">
        <v>43.045000000000002</v>
      </c>
      <c r="R2130" s="156" t="s">
        <v>11674</v>
      </c>
      <c r="S2130" s="156" t="s">
        <v>15244</v>
      </c>
    </row>
    <row r="2131" spans="1:19">
      <c r="A2131" s="19" t="s">
        <v>10903</v>
      </c>
      <c r="B2131" s="19" t="s">
        <v>10905</v>
      </c>
      <c r="C2131" s="19" t="s">
        <v>15609</v>
      </c>
      <c r="D2131" s="25" t="s">
        <v>11672</v>
      </c>
      <c r="E2131" s="25" t="s">
        <v>11679</v>
      </c>
      <c r="F2131" s="20" t="s">
        <v>926</v>
      </c>
      <c r="G2131" s="19" t="s">
        <v>11671</v>
      </c>
      <c r="H2131" s="19"/>
      <c r="I2131" s="19" t="s">
        <v>11673</v>
      </c>
      <c r="J2131" s="20" t="s">
        <v>10437</v>
      </c>
      <c r="K2131" s="20" t="s">
        <v>10438</v>
      </c>
      <c r="L2131" s="20" t="s">
        <v>10425</v>
      </c>
      <c r="M2131" s="36">
        <f>Q2131/O2131</f>
        <v>1.9014430014430015</v>
      </c>
      <c r="N2131" s="36">
        <f>P2131/O2131</f>
        <v>0.75810485810485806</v>
      </c>
      <c r="O2131" s="160">
        <v>20.79</v>
      </c>
      <c r="P2131" s="160">
        <v>15.760999999999999</v>
      </c>
      <c r="Q2131" s="160">
        <v>39.530999999999999</v>
      </c>
      <c r="R2131" s="156" t="s">
        <v>11674</v>
      </c>
      <c r="S2131" s="156" t="s">
        <v>15244</v>
      </c>
    </row>
    <row r="2132" spans="1:19">
      <c r="A2132" s="49" t="s">
        <v>10903</v>
      </c>
      <c r="B2132" s="19" t="s">
        <v>10905</v>
      </c>
      <c r="C2132" s="19" t="s">
        <v>15609</v>
      </c>
      <c r="D2132" s="25" t="s">
        <v>13381</v>
      </c>
      <c r="E2132" s="25" t="s">
        <v>13323</v>
      </c>
      <c r="F2132" s="25" t="s">
        <v>8097</v>
      </c>
      <c r="G2132" s="3" t="s">
        <v>91</v>
      </c>
      <c r="H2132" s="19"/>
      <c r="I2132" s="25" t="s">
        <v>13321</v>
      </c>
      <c r="J2132" s="20" t="s">
        <v>13379</v>
      </c>
      <c r="K2132" s="20" t="s">
        <v>13380</v>
      </c>
      <c r="L2132" s="3" t="s">
        <v>13322</v>
      </c>
      <c r="M2132" s="38">
        <f>Q2132/O2132</f>
        <v>2.1187548465713975</v>
      </c>
      <c r="N2132" s="38">
        <f>P2132/O2132</f>
        <v>0.86274509803921584</v>
      </c>
      <c r="O2132" s="16">
        <v>18.053999999999998</v>
      </c>
      <c r="P2132" s="16">
        <v>15.576000000000001</v>
      </c>
      <c r="Q2132" s="16">
        <v>38.252000000000002</v>
      </c>
      <c r="R2132" s="3" t="s">
        <v>13273</v>
      </c>
      <c r="S2132" s="19" t="s">
        <v>15250</v>
      </c>
    </row>
    <row r="2133" spans="1:19">
      <c r="A2133" s="49" t="s">
        <v>10903</v>
      </c>
      <c r="B2133" s="19" t="s">
        <v>10905</v>
      </c>
      <c r="C2133" s="19" t="s">
        <v>15609</v>
      </c>
      <c r="D2133" s="25" t="s">
        <v>13381</v>
      </c>
      <c r="E2133" s="25" t="s">
        <v>13320</v>
      </c>
      <c r="F2133" s="25" t="s">
        <v>8097</v>
      </c>
      <c r="G2133" s="3" t="s">
        <v>91</v>
      </c>
      <c r="H2133" s="19"/>
      <c r="I2133" s="25" t="s">
        <v>13321</v>
      </c>
      <c r="J2133" s="20" t="s">
        <v>13379</v>
      </c>
      <c r="K2133" s="20" t="s">
        <v>13380</v>
      </c>
      <c r="L2133" s="3" t="s">
        <v>13322</v>
      </c>
      <c r="M2133" s="38">
        <f>Q2133/O2133</f>
        <v>2.1316977976024534</v>
      </c>
      <c r="N2133" s="38">
        <f>P2133/O2133</f>
        <v>0.86991915249512131</v>
      </c>
      <c r="O2133" s="16">
        <v>17.934999999999999</v>
      </c>
      <c r="P2133" s="16">
        <v>15.602</v>
      </c>
      <c r="Q2133" s="16">
        <v>38.231999999999999</v>
      </c>
      <c r="R2133" s="3" t="s">
        <v>13273</v>
      </c>
      <c r="S2133" s="19" t="s">
        <v>15250</v>
      </c>
    </row>
    <row r="2134" spans="1:19">
      <c r="A2134" s="19" t="s">
        <v>10904</v>
      </c>
      <c r="B2134" s="19" t="s">
        <v>10905</v>
      </c>
      <c r="C2134" s="19" t="s">
        <v>15609</v>
      </c>
      <c r="D2134" s="20" t="s">
        <v>459</v>
      </c>
      <c r="E2134" s="25"/>
      <c r="F2134" s="20" t="s">
        <v>9159</v>
      </c>
      <c r="G2134" s="19" t="s">
        <v>398</v>
      </c>
      <c r="H2134" s="19"/>
      <c r="I2134" s="19" t="s">
        <v>458</v>
      </c>
      <c r="J2134" s="20" t="s">
        <v>13035</v>
      </c>
      <c r="K2134" s="20" t="s">
        <v>12581</v>
      </c>
      <c r="L2134" s="20" t="s">
        <v>459</v>
      </c>
      <c r="M2134" s="38">
        <v>2.1000657600000001</v>
      </c>
      <c r="N2134" s="38">
        <v>0.85817624000000003</v>
      </c>
      <c r="O2134" s="16">
        <v>18.248000000000001</v>
      </c>
      <c r="P2134" s="16">
        <v>15.66</v>
      </c>
      <c r="Q2134" s="16">
        <v>38.322000000000003</v>
      </c>
      <c r="R2134" s="19" t="s">
        <v>8181</v>
      </c>
      <c r="S2134" s="19" t="s">
        <v>9460</v>
      </c>
    </row>
    <row r="2135" spans="1:19">
      <c r="A2135" s="19" t="s">
        <v>10904</v>
      </c>
      <c r="B2135" s="19" t="s">
        <v>10905</v>
      </c>
      <c r="C2135" s="19" t="s">
        <v>15609</v>
      </c>
      <c r="D2135" s="20" t="s">
        <v>459</v>
      </c>
      <c r="E2135" s="25"/>
      <c r="F2135" s="20" t="s">
        <v>9159</v>
      </c>
      <c r="G2135" s="19" t="s">
        <v>398</v>
      </c>
      <c r="H2135" s="19"/>
      <c r="I2135" s="19" t="s">
        <v>458</v>
      </c>
      <c r="J2135" s="20" t="s">
        <v>13035</v>
      </c>
      <c r="K2135" s="20" t="s">
        <v>12581</v>
      </c>
      <c r="L2135" s="20" t="s">
        <v>459</v>
      </c>
      <c r="M2135" s="38">
        <v>2.1022141799999998</v>
      </c>
      <c r="N2135" s="38">
        <v>0.85777705000000004</v>
      </c>
      <c r="O2135" s="16">
        <v>18.245999999999999</v>
      </c>
      <c r="P2135" s="16">
        <v>15.651</v>
      </c>
      <c r="Q2135" s="16">
        <v>38.356999999999999</v>
      </c>
      <c r="R2135" s="19" t="s">
        <v>8181</v>
      </c>
      <c r="S2135" s="19" t="s">
        <v>9460</v>
      </c>
    </row>
    <row r="2136" spans="1:19">
      <c r="A2136" s="19" t="s">
        <v>10904</v>
      </c>
      <c r="B2136" s="19" t="s">
        <v>10905</v>
      </c>
      <c r="C2136" s="19" t="s">
        <v>15609</v>
      </c>
      <c r="D2136" s="20" t="s">
        <v>459</v>
      </c>
      <c r="E2136" s="25"/>
      <c r="F2136" s="20" t="s">
        <v>9159</v>
      </c>
      <c r="G2136" s="19" t="s">
        <v>398</v>
      </c>
      <c r="H2136" s="19"/>
      <c r="I2136" s="19" t="s">
        <v>458</v>
      </c>
      <c r="J2136" s="20" t="s">
        <v>13035</v>
      </c>
      <c r="K2136" s="20" t="s">
        <v>12581</v>
      </c>
      <c r="L2136" s="20" t="s">
        <v>461</v>
      </c>
      <c r="M2136" s="38">
        <v>2.10341421</v>
      </c>
      <c r="N2136" s="38">
        <v>0.85909539999999995</v>
      </c>
      <c r="O2136" s="16">
        <v>18.218</v>
      </c>
      <c r="P2136" s="16">
        <v>15.651</v>
      </c>
      <c r="Q2136" s="16">
        <v>38.32</v>
      </c>
      <c r="R2136" s="19" t="s">
        <v>8181</v>
      </c>
      <c r="S2136" s="19" t="s">
        <v>9460</v>
      </c>
    </row>
    <row r="2137" spans="1:19">
      <c r="A2137" s="19" t="s">
        <v>10904</v>
      </c>
      <c r="B2137" s="19" t="s">
        <v>10905</v>
      </c>
      <c r="C2137" s="19" t="s">
        <v>15609</v>
      </c>
      <c r="D2137" s="20" t="s">
        <v>461</v>
      </c>
      <c r="E2137" s="25"/>
      <c r="F2137" s="20" t="s">
        <v>9159</v>
      </c>
      <c r="G2137" s="19" t="s">
        <v>398</v>
      </c>
      <c r="H2137" s="19"/>
      <c r="I2137" s="19" t="s">
        <v>458</v>
      </c>
      <c r="J2137" s="20" t="s">
        <v>13035</v>
      </c>
      <c r="K2137" s="20" t="s">
        <v>12581</v>
      </c>
      <c r="L2137" s="20" t="s">
        <v>461</v>
      </c>
      <c r="M2137" s="38">
        <v>2.1028960099999998</v>
      </c>
      <c r="N2137" s="38">
        <v>0.85892935999999998</v>
      </c>
      <c r="O2137" s="16">
        <v>18.231999999999999</v>
      </c>
      <c r="P2137" s="16">
        <v>15.66</v>
      </c>
      <c r="Q2137" s="16">
        <v>38.340000000000003</v>
      </c>
      <c r="R2137" s="19" t="s">
        <v>8181</v>
      </c>
      <c r="S2137" s="19" t="s">
        <v>9460</v>
      </c>
    </row>
    <row r="2138" spans="1:19">
      <c r="A2138" s="19" t="s">
        <v>10904</v>
      </c>
      <c r="B2138" s="19" t="s">
        <v>10905</v>
      </c>
      <c r="C2138" s="19" t="s">
        <v>15609</v>
      </c>
      <c r="D2138" s="3" t="s">
        <v>12048</v>
      </c>
      <c r="E2138" s="25" t="s">
        <v>2485</v>
      </c>
      <c r="F2138" s="20" t="s">
        <v>1849</v>
      </c>
      <c r="G2138" s="19" t="s">
        <v>2386</v>
      </c>
      <c r="H2138" s="19"/>
      <c r="I2138" s="19" t="s">
        <v>2486</v>
      </c>
      <c r="J2138" s="20" t="s">
        <v>2487</v>
      </c>
      <c r="K2138" s="20" t="s">
        <v>2488</v>
      </c>
      <c r="L2138" s="20" t="s">
        <v>2489</v>
      </c>
      <c r="M2138" s="38">
        <v>2.0650659199999999</v>
      </c>
      <c r="N2138" s="38">
        <v>0.83813914</v>
      </c>
      <c r="O2138" s="16">
        <v>18.658000000000001</v>
      </c>
      <c r="P2138" s="16">
        <v>15.638</v>
      </c>
      <c r="Q2138" s="16">
        <v>38.53</v>
      </c>
      <c r="R2138" s="19" t="s">
        <v>9459</v>
      </c>
      <c r="S2138" s="19" t="s">
        <v>9461</v>
      </c>
    </row>
    <row r="2139" spans="1:19">
      <c r="A2139" s="19" t="s">
        <v>10904</v>
      </c>
      <c r="B2139" s="19" t="s">
        <v>10905</v>
      </c>
      <c r="C2139" s="19" t="s">
        <v>15609</v>
      </c>
      <c r="D2139" s="3" t="s">
        <v>12048</v>
      </c>
      <c r="E2139" s="25" t="s">
        <v>2490</v>
      </c>
      <c r="F2139" s="20" t="s">
        <v>1849</v>
      </c>
      <c r="G2139" s="19" t="s">
        <v>2386</v>
      </c>
      <c r="H2139" s="19"/>
      <c r="I2139" s="19" t="s">
        <v>2486</v>
      </c>
      <c r="J2139" s="20" t="s">
        <v>2487</v>
      </c>
      <c r="K2139" s="20" t="s">
        <v>2488</v>
      </c>
      <c r="L2139" s="20" t="s">
        <v>2489</v>
      </c>
      <c r="M2139" s="38">
        <v>2.0654060400000001</v>
      </c>
      <c r="N2139" s="38">
        <v>0.83715448999999997</v>
      </c>
      <c r="O2139" s="16">
        <v>18.667999999999999</v>
      </c>
      <c r="P2139" s="16">
        <v>15.628</v>
      </c>
      <c r="Q2139" s="16">
        <v>38.557000000000002</v>
      </c>
      <c r="R2139" s="19" t="s">
        <v>9459</v>
      </c>
      <c r="S2139" s="19" t="s">
        <v>9461</v>
      </c>
    </row>
    <row r="2140" spans="1:19">
      <c r="A2140" s="19" t="s">
        <v>10904</v>
      </c>
      <c r="B2140" s="19" t="s">
        <v>10905</v>
      </c>
      <c r="C2140" s="19" t="s">
        <v>15609</v>
      </c>
      <c r="D2140" s="3" t="s">
        <v>12048</v>
      </c>
      <c r="E2140" s="25" t="s">
        <v>2492</v>
      </c>
      <c r="F2140" s="20" t="s">
        <v>1849</v>
      </c>
      <c r="G2140" s="19" t="s">
        <v>2386</v>
      </c>
      <c r="H2140" s="19"/>
      <c r="I2140" s="19" t="s">
        <v>2486</v>
      </c>
      <c r="J2140" s="20" t="s">
        <v>2487</v>
      </c>
      <c r="K2140" s="20" t="s">
        <v>2488</v>
      </c>
      <c r="L2140" s="20" t="s">
        <v>2489</v>
      </c>
      <c r="M2140" s="38">
        <v>2.0663560400000001</v>
      </c>
      <c r="N2140" s="38">
        <v>0.83735004000000002</v>
      </c>
      <c r="O2140" s="16">
        <v>18.672000000000001</v>
      </c>
      <c r="P2140" s="16">
        <v>15.635</v>
      </c>
      <c r="Q2140" s="16">
        <v>38.582999999999998</v>
      </c>
      <c r="R2140" s="19" t="s">
        <v>9459</v>
      </c>
      <c r="S2140" s="19" t="s">
        <v>9461</v>
      </c>
    </row>
    <row r="2141" spans="1:19">
      <c r="A2141" s="51" t="s">
        <v>10903</v>
      </c>
      <c r="B2141" s="19" t="s">
        <v>10905</v>
      </c>
      <c r="C2141" s="19" t="s">
        <v>17020</v>
      </c>
      <c r="D2141" s="20"/>
      <c r="E2141" s="25" t="s">
        <v>11093</v>
      </c>
      <c r="F2141" s="25" t="s">
        <v>15651</v>
      </c>
      <c r="G2141" s="25" t="s">
        <v>11103</v>
      </c>
      <c r="H2141" s="3"/>
      <c r="I2141" s="49" t="s">
        <v>11745</v>
      </c>
      <c r="J2141" s="47" t="s">
        <v>11746</v>
      </c>
      <c r="K2141" s="47" t="s">
        <v>11747</v>
      </c>
      <c r="L2141" s="25" t="s">
        <v>11103</v>
      </c>
      <c r="M2141" s="35">
        <v>1.6919999999999999</v>
      </c>
      <c r="N2141" s="35">
        <v>0.69799999999999995</v>
      </c>
      <c r="O2141" s="16">
        <v>22.768670309653899</v>
      </c>
      <c r="P2141" s="16">
        <f>O2141*N2141</f>
        <v>15.89253187613842</v>
      </c>
      <c r="Q2141" s="16">
        <f>M2141*O2141</f>
        <v>38.524590163934398</v>
      </c>
      <c r="R2141" s="3" t="s">
        <v>11104</v>
      </c>
      <c r="S2141" s="19" t="s">
        <v>15232</v>
      </c>
    </row>
    <row r="2142" spans="1:19">
      <c r="A2142" s="51" t="s">
        <v>10903</v>
      </c>
      <c r="B2142" s="19" t="s">
        <v>10905</v>
      </c>
      <c r="C2142" s="19" t="s">
        <v>17020</v>
      </c>
      <c r="D2142" s="25"/>
      <c r="E2142" s="25" t="s">
        <v>11095</v>
      </c>
      <c r="F2142" s="25" t="s">
        <v>15651</v>
      </c>
      <c r="G2142" s="25" t="s">
        <v>11103</v>
      </c>
      <c r="H2142" s="3"/>
      <c r="I2142" s="49" t="s">
        <v>11745</v>
      </c>
      <c r="J2142" s="47" t="s">
        <v>11746</v>
      </c>
      <c r="K2142" s="47" t="s">
        <v>11747</v>
      </c>
      <c r="L2142" s="25" t="s">
        <v>11103</v>
      </c>
      <c r="M2142" s="35">
        <v>2.0991</v>
      </c>
      <c r="N2142" s="35">
        <v>0.85680000000000001</v>
      </c>
      <c r="O2142" s="16">
        <v>18.278194114421499</v>
      </c>
      <c r="P2142" s="16">
        <f>O2142*N2142</f>
        <v>15.660756717236341</v>
      </c>
      <c r="Q2142" s="16">
        <f>M2142*O2142</f>
        <v>38.367757265582171</v>
      </c>
      <c r="R2142" s="3" t="s">
        <v>11104</v>
      </c>
      <c r="S2142" s="19" t="s">
        <v>15232</v>
      </c>
    </row>
    <row r="2143" spans="1:19">
      <c r="A2143" s="51" t="s">
        <v>10903</v>
      </c>
      <c r="B2143" s="19" t="s">
        <v>10905</v>
      </c>
      <c r="C2143" s="19" t="s">
        <v>17020</v>
      </c>
      <c r="D2143" s="25"/>
      <c r="E2143" s="25" t="s">
        <v>11096</v>
      </c>
      <c r="F2143" s="25" t="s">
        <v>15651</v>
      </c>
      <c r="G2143" s="25" t="s">
        <v>11103</v>
      </c>
      <c r="H2143" s="3"/>
      <c r="I2143" s="49" t="s">
        <v>11745</v>
      </c>
      <c r="J2143" s="47" t="s">
        <v>11746</v>
      </c>
      <c r="K2143" s="47" t="s">
        <v>11747</v>
      </c>
      <c r="L2143" s="25" t="s">
        <v>11103</v>
      </c>
      <c r="M2143" s="35">
        <v>2.1019999999999999</v>
      </c>
      <c r="N2143" s="35">
        <v>0.85780000000000001</v>
      </c>
      <c r="O2143" s="16">
        <v>18.254837531945999</v>
      </c>
      <c r="P2143" s="16">
        <f>O2143*N2143</f>
        <v>15.658999634903278</v>
      </c>
      <c r="Q2143" s="16">
        <f>M2143*O2143</f>
        <v>38.371668492150484</v>
      </c>
      <c r="R2143" s="3" t="s">
        <v>11104</v>
      </c>
      <c r="S2143" s="19" t="s">
        <v>15232</v>
      </c>
    </row>
    <row r="2144" spans="1:19">
      <c r="A2144" s="49" t="s">
        <v>10903</v>
      </c>
      <c r="B2144" s="49" t="s">
        <v>10905</v>
      </c>
      <c r="C2144" s="49" t="s">
        <v>15609</v>
      </c>
      <c r="D2144" s="66" t="s">
        <v>15364</v>
      </c>
      <c r="E2144" s="157" t="s">
        <v>15331</v>
      </c>
      <c r="F2144" s="25" t="s">
        <v>8403</v>
      </c>
      <c r="G2144" s="49" t="s">
        <v>15373</v>
      </c>
      <c r="H2144" s="49"/>
      <c r="I2144" s="66" t="s">
        <v>15358</v>
      </c>
      <c r="J2144" s="25" t="s">
        <v>15378</v>
      </c>
      <c r="K2144" s="25" t="s">
        <v>15379</v>
      </c>
      <c r="L2144" s="66" t="s">
        <v>15353</v>
      </c>
      <c r="M2144" s="35">
        <f t="shared" ref="M2144:M2151" si="74">Q2144/O2144</f>
        <v>2.0848243155852555</v>
      </c>
      <c r="N2144" s="35">
        <f t="shared" ref="N2144:N2151" si="75">P2144/O2144</f>
        <v>0.84134511748221597</v>
      </c>
      <c r="O2144" s="191">
        <v>18.556000000000001</v>
      </c>
      <c r="P2144" s="191">
        <v>15.612</v>
      </c>
      <c r="Q2144" s="191">
        <v>38.686</v>
      </c>
      <c r="R2144" s="49" t="s">
        <v>15375</v>
      </c>
      <c r="S2144" s="151" t="s">
        <v>15721</v>
      </c>
    </row>
    <row r="2145" spans="1:19">
      <c r="A2145" s="49" t="s">
        <v>10903</v>
      </c>
      <c r="B2145" s="49" t="s">
        <v>10905</v>
      </c>
      <c r="C2145" s="49" t="s">
        <v>15609</v>
      </c>
      <c r="D2145" s="3" t="s">
        <v>15374</v>
      </c>
      <c r="E2145" s="157" t="s">
        <v>15334</v>
      </c>
      <c r="F2145" s="25" t="s">
        <v>8403</v>
      </c>
      <c r="G2145" s="49" t="s">
        <v>15373</v>
      </c>
      <c r="H2145" s="49"/>
      <c r="I2145" s="66" t="s">
        <v>15359</v>
      </c>
      <c r="J2145" s="25" t="s">
        <v>15376</v>
      </c>
      <c r="K2145" s="25" t="s">
        <v>15377</v>
      </c>
      <c r="L2145" s="66" t="s">
        <v>15356</v>
      </c>
      <c r="M2145" s="35">
        <f t="shared" si="74"/>
        <v>2.0828443774559937</v>
      </c>
      <c r="N2145" s="35">
        <f t="shared" si="75"/>
        <v>0.84060935565484196</v>
      </c>
      <c r="O2145" s="191">
        <v>18.577000000000002</v>
      </c>
      <c r="P2145" s="191">
        <v>15.616</v>
      </c>
      <c r="Q2145" s="191">
        <v>38.692999999999998</v>
      </c>
      <c r="R2145" s="49" t="s">
        <v>15375</v>
      </c>
      <c r="S2145" s="151" t="s">
        <v>15721</v>
      </c>
    </row>
    <row r="2146" spans="1:19">
      <c r="A2146" s="49" t="s">
        <v>10903</v>
      </c>
      <c r="B2146" s="49" t="s">
        <v>10905</v>
      </c>
      <c r="C2146" s="49" t="s">
        <v>15609</v>
      </c>
      <c r="D2146" s="66" t="s">
        <v>15365</v>
      </c>
      <c r="E2146" s="157" t="s">
        <v>15332</v>
      </c>
      <c r="F2146" s="25" t="s">
        <v>8403</v>
      </c>
      <c r="G2146" s="49" t="s">
        <v>15373</v>
      </c>
      <c r="H2146" s="49"/>
      <c r="I2146" s="66" t="s">
        <v>15358</v>
      </c>
      <c r="J2146" s="25" t="s">
        <v>15378</v>
      </c>
      <c r="K2146" s="25" t="s">
        <v>15379</v>
      </c>
      <c r="L2146" s="66" t="s">
        <v>15354</v>
      </c>
      <c r="M2146" s="35">
        <f t="shared" si="74"/>
        <v>2.082095975898429</v>
      </c>
      <c r="N2146" s="35">
        <f t="shared" si="75"/>
        <v>0.84016569829997845</v>
      </c>
      <c r="O2146" s="191">
        <v>18.588000000000001</v>
      </c>
      <c r="P2146" s="191">
        <v>15.617000000000001</v>
      </c>
      <c r="Q2146" s="191">
        <v>38.701999999999998</v>
      </c>
      <c r="R2146" s="49" t="s">
        <v>15375</v>
      </c>
      <c r="S2146" s="151" t="s">
        <v>15721</v>
      </c>
    </row>
    <row r="2147" spans="1:19">
      <c r="A2147" s="3" t="s">
        <v>10903</v>
      </c>
      <c r="B2147" s="3" t="s">
        <v>10905</v>
      </c>
      <c r="C2147" s="3" t="s">
        <v>15609</v>
      </c>
      <c r="D2147" s="66" t="s">
        <v>15369</v>
      </c>
      <c r="E2147" s="66" t="s">
        <v>15339</v>
      </c>
      <c r="F2147" s="25" t="s">
        <v>8403</v>
      </c>
      <c r="G2147" s="3" t="s">
        <v>15373</v>
      </c>
      <c r="H2147" s="3"/>
      <c r="I2147" s="66" t="s">
        <v>15361</v>
      </c>
      <c r="J2147" s="25" t="s">
        <v>15382</v>
      </c>
      <c r="K2147" s="25" t="s">
        <v>15383</v>
      </c>
      <c r="L2147" s="66" t="s">
        <v>15354</v>
      </c>
      <c r="M2147" s="35">
        <f t="shared" si="74"/>
        <v>2.0797612004517827</v>
      </c>
      <c r="N2147" s="35">
        <f t="shared" si="75"/>
        <v>0.8391867907276932</v>
      </c>
      <c r="O2147" s="151">
        <v>18.593</v>
      </c>
      <c r="P2147" s="151">
        <v>15.603</v>
      </c>
      <c r="Q2147" s="151">
        <v>38.668999999999997</v>
      </c>
      <c r="R2147" s="49" t="s">
        <v>15375</v>
      </c>
      <c r="S2147" s="151" t="s">
        <v>15721</v>
      </c>
    </row>
    <row r="2148" spans="1:19">
      <c r="A2148" s="51" t="s">
        <v>10903</v>
      </c>
      <c r="B2148" s="19" t="s">
        <v>10905</v>
      </c>
      <c r="C2148" s="19" t="s">
        <v>15609</v>
      </c>
      <c r="D2148" s="25" t="s">
        <v>6</v>
      </c>
      <c r="E2148" s="25" t="s">
        <v>10412</v>
      </c>
      <c r="F2148" s="25" t="s">
        <v>926</v>
      </c>
      <c r="G2148" s="3" t="s">
        <v>10419</v>
      </c>
      <c r="H2148" s="19"/>
      <c r="I2148" s="19"/>
      <c r="J2148" s="47" t="s">
        <v>10435</v>
      </c>
      <c r="K2148" s="47" t="s">
        <v>10436</v>
      </c>
      <c r="L2148" s="25" t="s">
        <v>1958</v>
      </c>
      <c r="M2148" s="38">
        <f t="shared" si="74"/>
        <v>0.34518779342723005</v>
      </c>
      <c r="N2148" s="38">
        <f t="shared" si="75"/>
        <v>0.24797954393024815</v>
      </c>
      <c r="O2148" s="16">
        <v>119.28</v>
      </c>
      <c r="P2148" s="16">
        <v>29.579000000000001</v>
      </c>
      <c r="Q2148" s="16">
        <v>41.173999999999999</v>
      </c>
      <c r="R2148" s="3" t="s">
        <v>10434</v>
      </c>
      <c r="S2148" s="19" t="s">
        <v>10640</v>
      </c>
    </row>
    <row r="2149" spans="1:19">
      <c r="A2149" s="51" t="s">
        <v>10903</v>
      </c>
      <c r="B2149" s="19" t="s">
        <v>10905</v>
      </c>
      <c r="C2149" s="19" t="s">
        <v>15609</v>
      </c>
      <c r="D2149" s="25" t="s">
        <v>6</v>
      </c>
      <c r="E2149" s="25" t="s">
        <v>10411</v>
      </c>
      <c r="F2149" s="25" t="s">
        <v>926</v>
      </c>
      <c r="G2149" s="3" t="s">
        <v>10419</v>
      </c>
      <c r="H2149" s="19"/>
      <c r="I2149" s="19"/>
      <c r="J2149" s="47" t="s">
        <v>10435</v>
      </c>
      <c r="K2149" s="47" t="s">
        <v>10436</v>
      </c>
      <c r="L2149" s="25" t="s">
        <v>1958</v>
      </c>
      <c r="M2149" s="38">
        <f t="shared" si="74"/>
        <v>0.84053051590423733</v>
      </c>
      <c r="N2149" s="38">
        <f t="shared" si="75"/>
        <v>0.37268742272676186</v>
      </c>
      <c r="O2149" s="16">
        <v>44.484999999999999</v>
      </c>
      <c r="P2149" s="16">
        <v>16.579000000000001</v>
      </c>
      <c r="Q2149" s="16">
        <v>37.390999999999998</v>
      </c>
      <c r="R2149" s="3" t="s">
        <v>10434</v>
      </c>
      <c r="S2149" s="19" t="s">
        <v>10640</v>
      </c>
    </row>
    <row r="2150" spans="1:19">
      <c r="A2150" s="51" t="s">
        <v>10903</v>
      </c>
      <c r="B2150" s="19" t="s">
        <v>10905</v>
      </c>
      <c r="C2150" s="19" t="s">
        <v>15609</v>
      </c>
      <c r="D2150" s="25" t="s">
        <v>6</v>
      </c>
      <c r="E2150" s="25" t="s">
        <v>3957</v>
      </c>
      <c r="F2150" s="25" t="s">
        <v>926</v>
      </c>
      <c r="G2150" s="3" t="s">
        <v>10419</v>
      </c>
      <c r="H2150" s="19"/>
      <c r="I2150" s="19"/>
      <c r="J2150" s="47" t="s">
        <v>10435</v>
      </c>
      <c r="K2150" s="47" t="s">
        <v>10436</v>
      </c>
      <c r="L2150" s="25" t="s">
        <v>1958</v>
      </c>
      <c r="M2150" s="38">
        <f t="shared" si="74"/>
        <v>2.2577462133115458</v>
      </c>
      <c r="N2150" s="38">
        <f t="shared" si="75"/>
        <v>0.959650556218968</v>
      </c>
      <c r="O2150" s="16">
        <v>15.911</v>
      </c>
      <c r="P2150" s="16">
        <v>15.269</v>
      </c>
      <c r="Q2150" s="16">
        <v>35.923000000000002</v>
      </c>
      <c r="R2150" s="3" t="s">
        <v>10434</v>
      </c>
      <c r="S2150" s="19" t="s">
        <v>10640</v>
      </c>
    </row>
    <row r="2151" spans="1:19">
      <c r="A2151" s="51" t="s">
        <v>10903</v>
      </c>
      <c r="B2151" s="19" t="s">
        <v>10905</v>
      </c>
      <c r="C2151" s="19" t="s">
        <v>15609</v>
      </c>
      <c r="D2151" s="25" t="s">
        <v>6</v>
      </c>
      <c r="E2151" s="25" t="s">
        <v>3956</v>
      </c>
      <c r="F2151" s="25" t="s">
        <v>926</v>
      </c>
      <c r="G2151" s="3" t="s">
        <v>10419</v>
      </c>
      <c r="H2151" s="19"/>
      <c r="I2151" s="19"/>
      <c r="J2151" s="47" t="s">
        <v>10435</v>
      </c>
      <c r="K2151" s="47" t="s">
        <v>10436</v>
      </c>
      <c r="L2151" s="25" t="s">
        <v>10414</v>
      </c>
      <c r="M2151" s="38">
        <f t="shared" si="74"/>
        <v>2.3566049013747761</v>
      </c>
      <c r="N2151" s="38">
        <f t="shared" si="75"/>
        <v>0.93341303048416013</v>
      </c>
      <c r="O2151" s="16">
        <v>16.73</v>
      </c>
      <c r="P2151" s="16">
        <v>15.616</v>
      </c>
      <c r="Q2151" s="16">
        <v>39.426000000000002</v>
      </c>
      <c r="R2151" s="3" t="s">
        <v>10434</v>
      </c>
      <c r="S2151" s="19" t="s">
        <v>10640</v>
      </c>
    </row>
    <row r="2152" spans="1:19">
      <c r="A2152" s="19" t="s">
        <v>10904</v>
      </c>
      <c r="B2152" s="19" t="s">
        <v>10905</v>
      </c>
      <c r="C2152" s="19" t="s">
        <v>15609</v>
      </c>
      <c r="D2152" s="25" t="s">
        <v>1951</v>
      </c>
      <c r="E2152" s="25" t="s">
        <v>2057</v>
      </c>
      <c r="F2152" s="20" t="s">
        <v>1852</v>
      </c>
      <c r="G2152" s="19" t="s">
        <v>1953</v>
      </c>
      <c r="H2152" s="19" t="s">
        <v>2058</v>
      </c>
      <c r="I2152" s="19" t="s">
        <v>2054</v>
      </c>
      <c r="J2152" s="20" t="s">
        <v>2055</v>
      </c>
      <c r="K2152" s="20" t="s">
        <v>2056</v>
      </c>
      <c r="L2152" s="20" t="s">
        <v>1958</v>
      </c>
      <c r="M2152" s="38">
        <v>2.0860784099999998</v>
      </c>
      <c r="N2152" s="38">
        <v>0.84496165899999998</v>
      </c>
      <c r="O2152" s="16">
        <v>18.518000000000001</v>
      </c>
      <c r="P2152" s="16">
        <v>15.647</v>
      </c>
      <c r="Q2152" s="16">
        <v>38.630000000000003</v>
      </c>
      <c r="R2152" s="19" t="s">
        <v>9403</v>
      </c>
      <c r="S2152" s="19" t="s">
        <v>10661</v>
      </c>
    </row>
    <row r="2153" spans="1:19">
      <c r="A2153" s="19" t="s">
        <v>10904</v>
      </c>
      <c r="B2153" s="19" t="s">
        <v>10905</v>
      </c>
      <c r="C2153" s="19" t="s">
        <v>15609</v>
      </c>
      <c r="D2153" s="25" t="s">
        <v>1951</v>
      </c>
      <c r="E2153" s="25" t="s">
        <v>2161</v>
      </c>
      <c r="F2153" s="20" t="s">
        <v>1852</v>
      </c>
      <c r="G2153" s="19" t="s">
        <v>1953</v>
      </c>
      <c r="H2153" s="19" t="s">
        <v>1966</v>
      </c>
      <c r="I2153" s="19" t="s">
        <v>2162</v>
      </c>
      <c r="J2153" s="25" t="s">
        <v>2197</v>
      </c>
      <c r="K2153" s="25" t="s">
        <v>2198</v>
      </c>
      <c r="L2153" s="20" t="s">
        <v>1958</v>
      </c>
      <c r="M2153" s="38">
        <v>2.0840054129999999</v>
      </c>
      <c r="N2153" s="38">
        <v>0.84492557499999998</v>
      </c>
      <c r="O2153" s="16">
        <v>18.475000000000001</v>
      </c>
      <c r="P2153" s="16">
        <v>15.61</v>
      </c>
      <c r="Q2153" s="16">
        <v>38.502000000000002</v>
      </c>
      <c r="R2153" s="19" t="s">
        <v>9403</v>
      </c>
      <c r="S2153" s="19" t="s">
        <v>10661</v>
      </c>
    </row>
    <row r="2154" spans="1:19">
      <c r="A2154" s="19" t="s">
        <v>10904</v>
      </c>
      <c r="B2154" s="19" t="s">
        <v>10905</v>
      </c>
      <c r="C2154" s="19" t="s">
        <v>15609</v>
      </c>
      <c r="D2154" s="25" t="s">
        <v>1951</v>
      </c>
      <c r="E2154" s="25" t="s">
        <v>2164</v>
      </c>
      <c r="F2154" s="20" t="s">
        <v>1852</v>
      </c>
      <c r="G2154" s="19" t="s">
        <v>1953</v>
      </c>
      <c r="H2154" s="19" t="s">
        <v>2058</v>
      </c>
      <c r="I2154" s="19" t="s">
        <v>2162</v>
      </c>
      <c r="J2154" s="25" t="s">
        <v>2197</v>
      </c>
      <c r="K2154" s="25" t="s">
        <v>2198</v>
      </c>
      <c r="L2154" s="20" t="s">
        <v>1958</v>
      </c>
      <c r="M2154" s="38">
        <v>2.0897894969999999</v>
      </c>
      <c r="N2154" s="38">
        <v>0.84830729199999999</v>
      </c>
      <c r="O2154" s="16">
        <v>18.431999999999999</v>
      </c>
      <c r="P2154" s="16">
        <v>15.635999999999999</v>
      </c>
      <c r="Q2154" s="16">
        <v>38.518999999999998</v>
      </c>
      <c r="R2154" s="19" t="s">
        <v>9403</v>
      </c>
      <c r="S2154" s="19" t="s">
        <v>10661</v>
      </c>
    </row>
    <row r="2155" spans="1:19">
      <c r="A2155" s="19" t="s">
        <v>10904</v>
      </c>
      <c r="B2155" s="19" t="s">
        <v>10905</v>
      </c>
      <c r="C2155" s="19" t="s">
        <v>15609</v>
      </c>
      <c r="D2155" s="25" t="s">
        <v>12186</v>
      </c>
      <c r="E2155" s="25" t="s">
        <v>1952</v>
      </c>
      <c r="F2155" s="20" t="s">
        <v>1852</v>
      </c>
      <c r="G2155" s="19" t="s">
        <v>1953</v>
      </c>
      <c r="H2155" s="19" t="s">
        <v>1954</v>
      </c>
      <c r="I2155" s="19" t="s">
        <v>1955</v>
      </c>
      <c r="J2155" s="20" t="s">
        <v>1956</v>
      </c>
      <c r="K2155" s="20" t="s">
        <v>1957</v>
      </c>
      <c r="L2155" s="20" t="s">
        <v>1958</v>
      </c>
      <c r="M2155" s="38">
        <v>2.0815355499999999</v>
      </c>
      <c r="N2155" s="38">
        <v>0.84390375799999995</v>
      </c>
      <c r="O2155" s="16">
        <v>18.495000000000001</v>
      </c>
      <c r="P2155" s="16">
        <v>15.608000000000001</v>
      </c>
      <c r="Q2155" s="16">
        <v>38.497999999999998</v>
      </c>
      <c r="R2155" s="19" t="s">
        <v>9403</v>
      </c>
      <c r="S2155" s="19" t="s">
        <v>10661</v>
      </c>
    </row>
    <row r="2156" spans="1:19">
      <c r="A2156" s="19" t="s">
        <v>10904</v>
      </c>
      <c r="B2156" s="19" t="s">
        <v>10905</v>
      </c>
      <c r="C2156" s="19" t="s">
        <v>15609</v>
      </c>
      <c r="D2156" s="25" t="s">
        <v>12186</v>
      </c>
      <c r="E2156" s="25" t="s">
        <v>1959</v>
      </c>
      <c r="F2156" s="20" t="s">
        <v>1852</v>
      </c>
      <c r="G2156" s="19" t="s">
        <v>1953</v>
      </c>
      <c r="H2156" s="19" t="s">
        <v>1954</v>
      </c>
      <c r="I2156" s="19" t="s">
        <v>1955</v>
      </c>
      <c r="J2156" s="20" t="s">
        <v>1956</v>
      </c>
      <c r="K2156" s="20" t="s">
        <v>1957</v>
      </c>
      <c r="L2156" s="20" t="s">
        <v>1958</v>
      </c>
      <c r="M2156" s="38">
        <v>2.0817065920000002</v>
      </c>
      <c r="N2156" s="38">
        <v>0.84399502500000001</v>
      </c>
      <c r="O2156" s="16">
        <v>18.492999999999999</v>
      </c>
      <c r="P2156" s="16">
        <v>15.608000000000001</v>
      </c>
      <c r="Q2156" s="16">
        <v>38.497</v>
      </c>
      <c r="R2156" s="19" t="s">
        <v>9403</v>
      </c>
      <c r="S2156" s="19" t="s">
        <v>10661</v>
      </c>
    </row>
    <row r="2157" spans="1:19">
      <c r="A2157" s="19" t="s">
        <v>10904</v>
      </c>
      <c r="B2157" s="19" t="s">
        <v>10905</v>
      </c>
      <c r="C2157" s="19" t="s">
        <v>15609</v>
      </c>
      <c r="D2157" s="3" t="s">
        <v>12012</v>
      </c>
      <c r="E2157" s="25"/>
      <c r="F2157" s="25" t="s">
        <v>926</v>
      </c>
      <c r="G2157" s="3" t="s">
        <v>9189</v>
      </c>
      <c r="H2157" s="3"/>
      <c r="I2157" s="3" t="s">
        <v>9234</v>
      </c>
      <c r="J2157" s="25" t="s">
        <v>10681</v>
      </c>
      <c r="K2157" s="25" t="s">
        <v>10682</v>
      </c>
      <c r="L2157" s="25" t="s">
        <v>1958</v>
      </c>
      <c r="M2157" s="35">
        <f>Q2157/O2157</f>
        <v>2.1773264625644133</v>
      </c>
      <c r="N2157" s="35">
        <f>P2157/O2157</f>
        <v>0.93003940588056977</v>
      </c>
      <c r="O2157" s="16">
        <v>16.495000000000001</v>
      </c>
      <c r="P2157" s="16">
        <v>15.340999999999999</v>
      </c>
      <c r="Q2157" s="16">
        <v>35.914999999999999</v>
      </c>
      <c r="R2157" s="3" t="s">
        <v>9247</v>
      </c>
      <c r="S2157" s="3" t="s">
        <v>9357</v>
      </c>
    </row>
    <row r="2158" spans="1:19">
      <c r="A2158" s="19" t="s">
        <v>10904</v>
      </c>
      <c r="B2158" s="19" t="s">
        <v>10905</v>
      </c>
      <c r="C2158" s="19" t="s">
        <v>15609</v>
      </c>
      <c r="D2158" s="3" t="s">
        <v>12012</v>
      </c>
      <c r="E2158" s="25"/>
      <c r="F2158" s="25" t="s">
        <v>926</v>
      </c>
      <c r="G2158" s="3" t="s">
        <v>9189</v>
      </c>
      <c r="H2158" s="3"/>
      <c r="I2158" s="3" t="s">
        <v>9234</v>
      </c>
      <c r="J2158" s="25" t="s">
        <v>10681</v>
      </c>
      <c r="K2158" s="25" t="s">
        <v>10682</v>
      </c>
      <c r="L2158" s="25" t="s">
        <v>1958</v>
      </c>
      <c r="M2158" s="35">
        <f>Q2158/O2158</f>
        <v>2.2098558289833461</v>
      </c>
      <c r="N2158" s="35">
        <f>P2158/O2158</f>
        <v>0.94879443201590863</v>
      </c>
      <c r="O2158" s="16">
        <v>16.091999999999999</v>
      </c>
      <c r="P2158" s="16">
        <v>15.268000000000001</v>
      </c>
      <c r="Q2158" s="16">
        <v>35.561</v>
      </c>
      <c r="R2158" s="3" t="s">
        <v>9247</v>
      </c>
      <c r="S2158" s="3" t="s">
        <v>9357</v>
      </c>
    </row>
    <row r="2159" spans="1:19">
      <c r="A2159" s="19" t="s">
        <v>10904</v>
      </c>
      <c r="B2159" s="19" t="s">
        <v>10905</v>
      </c>
      <c r="C2159" s="19" t="s">
        <v>15609</v>
      </c>
      <c r="D2159" s="3" t="s">
        <v>12012</v>
      </c>
      <c r="E2159" s="25"/>
      <c r="F2159" s="25" t="s">
        <v>926</v>
      </c>
      <c r="G2159" s="3" t="s">
        <v>9189</v>
      </c>
      <c r="H2159" s="3"/>
      <c r="I2159" s="3" t="s">
        <v>9234</v>
      </c>
      <c r="J2159" s="25" t="s">
        <v>10681</v>
      </c>
      <c r="K2159" s="25" t="s">
        <v>10682</v>
      </c>
      <c r="L2159" s="25" t="s">
        <v>1958</v>
      </c>
      <c r="M2159" s="35">
        <f>Q2159/O2159</f>
        <v>2.2218808777429468</v>
      </c>
      <c r="N2159" s="35">
        <f>P2159/O2159</f>
        <v>0.95586206896551729</v>
      </c>
      <c r="O2159" s="16">
        <v>15.95</v>
      </c>
      <c r="P2159" s="16">
        <v>15.246</v>
      </c>
      <c r="Q2159" s="16">
        <v>35.439</v>
      </c>
      <c r="R2159" s="3" t="s">
        <v>9247</v>
      </c>
      <c r="S2159" s="3" t="s">
        <v>9357</v>
      </c>
    </row>
    <row r="2160" spans="1:19">
      <c r="A2160" s="19" t="s">
        <v>10903</v>
      </c>
      <c r="B2160" s="19" t="s">
        <v>10905</v>
      </c>
      <c r="C2160" s="3" t="s">
        <v>15609</v>
      </c>
      <c r="D2160" s="25" t="s">
        <v>11672</v>
      </c>
      <c r="E2160" s="25" t="s">
        <v>11681</v>
      </c>
      <c r="F2160" s="20" t="s">
        <v>926</v>
      </c>
      <c r="G2160" s="19" t="s">
        <v>11671</v>
      </c>
      <c r="H2160" s="19"/>
      <c r="I2160" s="19" t="s">
        <v>11673</v>
      </c>
      <c r="J2160" s="20" t="s">
        <v>10437</v>
      </c>
      <c r="K2160" s="20" t="s">
        <v>10438</v>
      </c>
      <c r="L2160" s="20" t="s">
        <v>1958</v>
      </c>
      <c r="M2160" s="36">
        <f>Q2160/O2160</f>
        <v>0.69178125196207707</v>
      </c>
      <c r="N2160" s="36">
        <f>P2160/O2160</f>
        <v>0.32962893200226034</v>
      </c>
      <c r="O2160" s="160">
        <v>63.707999999999998</v>
      </c>
      <c r="P2160" s="160">
        <v>21</v>
      </c>
      <c r="Q2160" s="160">
        <v>44.072000000000003</v>
      </c>
      <c r="R2160" s="156" t="s">
        <v>11674</v>
      </c>
      <c r="S2160" s="156" t="s">
        <v>15244</v>
      </c>
    </row>
    <row r="2161" spans="1:19">
      <c r="A2161" s="19" t="s">
        <v>10902</v>
      </c>
      <c r="B2161" s="19" t="s">
        <v>10905</v>
      </c>
      <c r="C2161" s="19" t="s">
        <v>15609</v>
      </c>
      <c r="D2161" s="25" t="s">
        <v>13396</v>
      </c>
      <c r="E2161" s="25" t="s">
        <v>13302</v>
      </c>
      <c r="F2161" s="25" t="s">
        <v>8097</v>
      </c>
      <c r="G2161" s="3" t="s">
        <v>91</v>
      </c>
      <c r="H2161" s="19"/>
      <c r="I2161" s="25" t="s">
        <v>13397</v>
      </c>
      <c r="J2161" s="47" t="s">
        <v>13398</v>
      </c>
      <c r="K2161" s="47" t="s">
        <v>13399</v>
      </c>
      <c r="L2161" s="3" t="s">
        <v>13303</v>
      </c>
      <c r="M2161" s="38">
        <f>Q2161/O2161</f>
        <v>2.1209636941609502</v>
      </c>
      <c r="N2161" s="38">
        <f>P2161/O2161</f>
        <v>0.86743628353131441</v>
      </c>
      <c r="O2161" s="16">
        <v>17.931000000000001</v>
      </c>
      <c r="P2161" s="16">
        <v>15.554</v>
      </c>
      <c r="Q2161" s="16">
        <v>38.030999999999999</v>
      </c>
      <c r="R2161" s="3" t="s">
        <v>13273</v>
      </c>
      <c r="S2161" s="19" t="s">
        <v>15250</v>
      </c>
    </row>
    <row r="2162" spans="1:19">
      <c r="A2162" s="49" t="s">
        <v>10904</v>
      </c>
      <c r="B2162" s="19" t="s">
        <v>10905</v>
      </c>
      <c r="C2162" s="19" t="s">
        <v>17021</v>
      </c>
      <c r="D2162" s="25" t="s">
        <v>14873</v>
      </c>
      <c r="E2162" s="25" t="s">
        <v>2823</v>
      </c>
      <c r="F2162" s="20" t="s">
        <v>739</v>
      </c>
      <c r="G2162" s="19" t="s">
        <v>2716</v>
      </c>
      <c r="H2162" s="19" t="s">
        <v>2716</v>
      </c>
      <c r="I2162" s="19" t="s">
        <v>2819</v>
      </c>
      <c r="J2162" s="20" t="s">
        <v>2820</v>
      </c>
      <c r="K2162" s="20" t="s">
        <v>2821</v>
      </c>
      <c r="L2162" s="20" t="s">
        <v>2824</v>
      </c>
      <c r="M2162" s="38">
        <v>2.0778305750000001</v>
      </c>
      <c r="N2162" s="38">
        <v>0.85122071099999996</v>
      </c>
      <c r="O2162" s="16">
        <v>18.309000000000001</v>
      </c>
      <c r="P2162" s="16">
        <v>15.585000000000001</v>
      </c>
      <c r="Q2162" s="16">
        <v>38.042999999999999</v>
      </c>
      <c r="R2162" s="19" t="s">
        <v>9381</v>
      </c>
      <c r="S2162" s="19" t="s">
        <v>9367</v>
      </c>
    </row>
    <row r="2163" spans="1:19">
      <c r="A2163" s="49" t="s">
        <v>10904</v>
      </c>
      <c r="B2163" s="19" t="s">
        <v>10905</v>
      </c>
      <c r="C2163" s="19" t="s">
        <v>17021</v>
      </c>
      <c r="D2163" s="25" t="s">
        <v>14873</v>
      </c>
      <c r="E2163" s="25" t="s">
        <v>2834</v>
      </c>
      <c r="F2163" s="20" t="s">
        <v>739</v>
      </c>
      <c r="G2163" s="19" t="s">
        <v>2716</v>
      </c>
      <c r="H2163" s="19" t="s">
        <v>2716</v>
      </c>
      <c r="I2163" s="19" t="s">
        <v>2819</v>
      </c>
      <c r="J2163" s="20" t="s">
        <v>2820</v>
      </c>
      <c r="K2163" s="20" t="s">
        <v>2821</v>
      </c>
      <c r="L2163" s="20" t="s">
        <v>2835</v>
      </c>
      <c r="M2163" s="38">
        <v>2.1032745589999999</v>
      </c>
      <c r="N2163" s="38">
        <v>0.85664220800000002</v>
      </c>
      <c r="O2163" s="16">
        <v>18.262</v>
      </c>
      <c r="P2163" s="16">
        <v>15.644</v>
      </c>
      <c r="Q2163" s="16">
        <v>38.409999999999997</v>
      </c>
      <c r="R2163" s="19" t="s">
        <v>9381</v>
      </c>
      <c r="S2163" s="19" t="s">
        <v>9367</v>
      </c>
    </row>
    <row r="2164" spans="1:19">
      <c r="A2164" s="19" t="s">
        <v>10904</v>
      </c>
      <c r="B2164" s="19" t="s">
        <v>10905</v>
      </c>
      <c r="C2164" s="19" t="s">
        <v>15609</v>
      </c>
      <c r="D2164" s="25" t="s">
        <v>10712</v>
      </c>
      <c r="E2164" s="25" t="s">
        <v>3279</v>
      </c>
      <c r="F2164" s="20" t="s">
        <v>1835</v>
      </c>
      <c r="G2164" s="3" t="s">
        <v>11131</v>
      </c>
      <c r="H2164" s="19" t="s">
        <v>3280</v>
      </c>
      <c r="I2164" s="19" t="s">
        <v>10919</v>
      </c>
      <c r="J2164" s="20" t="s">
        <v>3270</v>
      </c>
      <c r="K2164" s="20" t="s">
        <v>3271</v>
      </c>
      <c r="L2164" s="20" t="s">
        <v>3281</v>
      </c>
      <c r="M2164" s="38">
        <v>2.1220241390000001</v>
      </c>
      <c r="N2164" s="38">
        <v>0.86662606600000003</v>
      </c>
      <c r="O2164" s="16">
        <v>18.062000000000001</v>
      </c>
      <c r="P2164" s="16">
        <v>15.653</v>
      </c>
      <c r="Q2164" s="16">
        <v>38.328000000000003</v>
      </c>
      <c r="R2164" s="19" t="s">
        <v>9394</v>
      </c>
      <c r="S2164" s="19" t="s">
        <v>9596</v>
      </c>
    </row>
    <row r="2165" spans="1:19">
      <c r="A2165" s="16" t="s">
        <v>10903</v>
      </c>
      <c r="B2165" s="16" t="s">
        <v>10905</v>
      </c>
      <c r="C2165" s="16" t="s">
        <v>15609</v>
      </c>
      <c r="D2165" s="3" t="s">
        <v>14259</v>
      </c>
      <c r="E2165" s="66" t="s">
        <v>14331</v>
      </c>
      <c r="F2165" s="25" t="s">
        <v>13253</v>
      </c>
      <c r="G2165" s="16"/>
      <c r="H2165" s="70" t="s">
        <v>1047</v>
      </c>
      <c r="I2165" s="3" t="s">
        <v>14260</v>
      </c>
      <c r="J2165" s="20" t="s">
        <v>6127</v>
      </c>
      <c r="K2165" s="20" t="s">
        <v>6128</v>
      </c>
      <c r="L2165" s="70" t="s">
        <v>14321</v>
      </c>
      <c r="M2165" s="38">
        <f t="shared" ref="M2165:M2184" si="76">Q2165/O2165</f>
        <v>1.8404575236195115</v>
      </c>
      <c r="N2165" s="38">
        <f t="shared" ref="N2165:N2184" si="77">P2165/O2165</f>
        <v>0.76328673191188501</v>
      </c>
      <c r="O2165" s="151">
        <v>20.650300000000001</v>
      </c>
      <c r="P2165" s="151">
        <v>15.7621</v>
      </c>
      <c r="Q2165" s="151">
        <v>38.006</v>
      </c>
      <c r="R2165" s="70" t="s">
        <v>14350</v>
      </c>
      <c r="S2165" s="16" t="s">
        <v>15274</v>
      </c>
    </row>
    <row r="2166" spans="1:19">
      <c r="A2166" s="16" t="s">
        <v>10903</v>
      </c>
      <c r="B2166" s="16" t="s">
        <v>10905</v>
      </c>
      <c r="C2166" s="16" t="s">
        <v>15609</v>
      </c>
      <c r="D2166" s="3" t="s">
        <v>14259</v>
      </c>
      <c r="E2166" s="66" t="s">
        <v>14320</v>
      </c>
      <c r="F2166" s="25" t="s">
        <v>13253</v>
      </c>
      <c r="G2166" s="16"/>
      <c r="H2166" s="70" t="s">
        <v>1047</v>
      </c>
      <c r="I2166" s="3" t="s">
        <v>14260</v>
      </c>
      <c r="J2166" s="20" t="s">
        <v>6127</v>
      </c>
      <c r="K2166" s="20" t="s">
        <v>6128</v>
      </c>
      <c r="L2166" s="70" t="s">
        <v>14321</v>
      </c>
      <c r="M2166" s="38">
        <f t="shared" si="76"/>
        <v>1.8717894415413638</v>
      </c>
      <c r="N2166" s="38">
        <f t="shared" si="77"/>
        <v>0.77547884417432944</v>
      </c>
      <c r="O2166" s="151">
        <v>20.304099999999998</v>
      </c>
      <c r="P2166" s="151">
        <v>15.7454</v>
      </c>
      <c r="Q2166" s="151">
        <v>38.005000000000003</v>
      </c>
      <c r="R2166" s="70" t="s">
        <v>14350</v>
      </c>
      <c r="S2166" s="16" t="s">
        <v>15274</v>
      </c>
    </row>
    <row r="2167" spans="1:19">
      <c r="A2167" s="16" t="s">
        <v>10903</v>
      </c>
      <c r="B2167" s="16" t="s">
        <v>10905</v>
      </c>
      <c r="C2167" s="16" t="s">
        <v>15609</v>
      </c>
      <c r="D2167" s="3" t="s">
        <v>14259</v>
      </c>
      <c r="E2167" s="66" t="s">
        <v>14325</v>
      </c>
      <c r="F2167" s="25" t="s">
        <v>13253</v>
      </c>
      <c r="G2167" s="16"/>
      <c r="H2167" s="70" t="s">
        <v>1047</v>
      </c>
      <c r="I2167" s="3" t="s">
        <v>14260</v>
      </c>
      <c r="J2167" s="20" t="s">
        <v>6127</v>
      </c>
      <c r="K2167" s="20" t="s">
        <v>6128</v>
      </c>
      <c r="L2167" s="70" t="s">
        <v>14321</v>
      </c>
      <c r="M2167" s="38">
        <f t="shared" si="76"/>
        <v>1.8868121178432462</v>
      </c>
      <c r="N2167" s="38">
        <f t="shared" si="77"/>
        <v>0.78136663225601521</v>
      </c>
      <c r="O2167" s="151">
        <v>20.148800000000001</v>
      </c>
      <c r="P2167" s="151">
        <v>15.743600000000001</v>
      </c>
      <c r="Q2167" s="151">
        <v>38.017000000000003</v>
      </c>
      <c r="R2167" s="70" t="s">
        <v>14350</v>
      </c>
      <c r="S2167" s="16" t="s">
        <v>15274</v>
      </c>
    </row>
    <row r="2168" spans="1:19">
      <c r="A2168" s="16" t="s">
        <v>10903</v>
      </c>
      <c r="B2168" s="16" t="s">
        <v>10905</v>
      </c>
      <c r="C2168" s="16" t="s">
        <v>15609</v>
      </c>
      <c r="D2168" s="3" t="s">
        <v>14259</v>
      </c>
      <c r="E2168" s="66" t="s">
        <v>14328</v>
      </c>
      <c r="F2168" s="25" t="s">
        <v>13253</v>
      </c>
      <c r="G2168" s="16"/>
      <c r="H2168" s="70" t="s">
        <v>1047</v>
      </c>
      <c r="I2168" s="3" t="s">
        <v>14260</v>
      </c>
      <c r="J2168" s="20" t="s">
        <v>6127</v>
      </c>
      <c r="K2168" s="20" t="s">
        <v>6128</v>
      </c>
      <c r="L2168" s="70" t="s">
        <v>14321</v>
      </c>
      <c r="M2168" s="38">
        <f t="shared" si="76"/>
        <v>1.8902912042009785</v>
      </c>
      <c r="N2168" s="38">
        <f t="shared" si="77"/>
        <v>0.78270079961809291</v>
      </c>
      <c r="O2168" s="151">
        <v>20.1096</v>
      </c>
      <c r="P2168" s="151">
        <v>15.739800000000001</v>
      </c>
      <c r="Q2168" s="151">
        <v>38.012999999999998</v>
      </c>
      <c r="R2168" s="70" t="s">
        <v>14350</v>
      </c>
      <c r="S2168" s="16" t="s">
        <v>15274</v>
      </c>
    </row>
    <row r="2169" spans="1:19">
      <c r="A2169" s="16" t="s">
        <v>10903</v>
      </c>
      <c r="B2169" s="16" t="s">
        <v>10905</v>
      </c>
      <c r="C2169" s="16" t="s">
        <v>15609</v>
      </c>
      <c r="D2169" s="3" t="s">
        <v>14259</v>
      </c>
      <c r="E2169" s="66" t="s">
        <v>14336</v>
      </c>
      <c r="F2169" s="25" t="s">
        <v>13253</v>
      </c>
      <c r="G2169" s="16"/>
      <c r="H2169" s="70" t="s">
        <v>1047</v>
      </c>
      <c r="I2169" s="3" t="s">
        <v>14260</v>
      </c>
      <c r="J2169" s="20" t="s">
        <v>6127</v>
      </c>
      <c r="K2169" s="20" t="s">
        <v>6128</v>
      </c>
      <c r="L2169" s="70" t="s">
        <v>14321</v>
      </c>
      <c r="M2169" s="38">
        <f t="shared" si="76"/>
        <v>1.9198363388392179</v>
      </c>
      <c r="N2169" s="38">
        <f t="shared" si="77"/>
        <v>0.7941455776127696</v>
      </c>
      <c r="O2169" s="151">
        <v>19.797000000000001</v>
      </c>
      <c r="P2169" s="151">
        <v>15.7217</v>
      </c>
      <c r="Q2169" s="151">
        <v>38.006999999999998</v>
      </c>
      <c r="R2169" s="70" t="s">
        <v>14350</v>
      </c>
      <c r="S2169" s="16" t="s">
        <v>15274</v>
      </c>
    </row>
    <row r="2170" spans="1:19">
      <c r="A2170" s="16" t="s">
        <v>10903</v>
      </c>
      <c r="B2170" s="16" t="s">
        <v>10905</v>
      </c>
      <c r="C2170" s="16" t="s">
        <v>15609</v>
      </c>
      <c r="D2170" s="3" t="s">
        <v>14259</v>
      </c>
      <c r="E2170" s="66" t="s">
        <v>14324</v>
      </c>
      <c r="F2170" s="25" t="s">
        <v>13253</v>
      </c>
      <c r="G2170" s="16"/>
      <c r="H2170" s="70" t="s">
        <v>1047</v>
      </c>
      <c r="I2170" s="3" t="s">
        <v>14260</v>
      </c>
      <c r="J2170" s="20" t="s">
        <v>6127</v>
      </c>
      <c r="K2170" s="20" t="s">
        <v>6128</v>
      </c>
      <c r="L2170" s="70" t="s">
        <v>14321</v>
      </c>
      <c r="M2170" s="38">
        <f t="shared" si="76"/>
        <v>1.9224894804984625</v>
      </c>
      <c r="N2170" s="38">
        <f t="shared" si="77"/>
        <v>0.79519339698980418</v>
      </c>
      <c r="O2170" s="151">
        <v>19.7728</v>
      </c>
      <c r="P2170" s="151">
        <v>15.7232</v>
      </c>
      <c r="Q2170" s="151">
        <v>38.012999999999998</v>
      </c>
      <c r="R2170" s="70" t="s">
        <v>14350</v>
      </c>
      <c r="S2170" s="16" t="s">
        <v>15274</v>
      </c>
    </row>
    <row r="2171" spans="1:19">
      <c r="A2171" s="16" t="s">
        <v>10903</v>
      </c>
      <c r="B2171" s="16" t="s">
        <v>10905</v>
      </c>
      <c r="C2171" s="16" t="s">
        <v>15609</v>
      </c>
      <c r="D2171" s="3" t="s">
        <v>14259</v>
      </c>
      <c r="E2171" s="66" t="s">
        <v>14335</v>
      </c>
      <c r="F2171" s="25" t="s">
        <v>13253</v>
      </c>
      <c r="G2171" s="16"/>
      <c r="H2171" s="70" t="s">
        <v>1047</v>
      </c>
      <c r="I2171" s="3" t="s">
        <v>14260</v>
      </c>
      <c r="J2171" s="20" t="s">
        <v>6127</v>
      </c>
      <c r="K2171" s="20" t="s">
        <v>6128</v>
      </c>
      <c r="L2171" s="70" t="s">
        <v>14321</v>
      </c>
      <c r="M2171" s="38">
        <f t="shared" si="76"/>
        <v>1.9451878156484899</v>
      </c>
      <c r="N2171" s="38">
        <f t="shared" si="77"/>
        <v>0.80397173426938406</v>
      </c>
      <c r="O2171" s="151">
        <v>19.543099999999999</v>
      </c>
      <c r="P2171" s="151">
        <v>15.7121</v>
      </c>
      <c r="Q2171" s="151">
        <v>38.015000000000001</v>
      </c>
      <c r="R2171" s="70" t="s">
        <v>14350</v>
      </c>
      <c r="S2171" s="16" t="s">
        <v>15274</v>
      </c>
    </row>
    <row r="2172" spans="1:19">
      <c r="A2172" s="16" t="s">
        <v>10903</v>
      </c>
      <c r="B2172" s="16" t="s">
        <v>10905</v>
      </c>
      <c r="C2172" s="16" t="s">
        <v>15609</v>
      </c>
      <c r="D2172" s="3" t="s">
        <v>14259</v>
      </c>
      <c r="E2172" s="66" t="s">
        <v>14329</v>
      </c>
      <c r="F2172" s="25" t="s">
        <v>13253</v>
      </c>
      <c r="G2172" s="16"/>
      <c r="H2172" s="70" t="s">
        <v>1047</v>
      </c>
      <c r="I2172" s="3" t="s">
        <v>14260</v>
      </c>
      <c r="J2172" s="20" t="s">
        <v>6127</v>
      </c>
      <c r="K2172" s="20" t="s">
        <v>6128</v>
      </c>
      <c r="L2172" s="70" t="s">
        <v>14321</v>
      </c>
      <c r="M2172" s="38">
        <f t="shared" si="76"/>
        <v>1.9482376822291934</v>
      </c>
      <c r="N2172" s="38">
        <f t="shared" si="77"/>
        <v>0.80511984581000995</v>
      </c>
      <c r="O2172" s="151">
        <v>19.508400000000002</v>
      </c>
      <c r="P2172" s="151">
        <v>15.7066</v>
      </c>
      <c r="Q2172" s="151">
        <v>38.006999999999998</v>
      </c>
      <c r="R2172" s="70" t="s">
        <v>14350</v>
      </c>
      <c r="S2172" s="16" t="s">
        <v>15274</v>
      </c>
    </row>
    <row r="2173" spans="1:19">
      <c r="A2173" s="16" t="s">
        <v>10903</v>
      </c>
      <c r="B2173" s="16" t="s">
        <v>10905</v>
      </c>
      <c r="C2173" s="16" t="s">
        <v>15609</v>
      </c>
      <c r="D2173" s="3" t="s">
        <v>14259</v>
      </c>
      <c r="E2173" s="66" t="s">
        <v>14327</v>
      </c>
      <c r="F2173" s="25" t="s">
        <v>13253</v>
      </c>
      <c r="G2173" s="16"/>
      <c r="H2173" s="70" t="s">
        <v>1047</v>
      </c>
      <c r="I2173" s="3" t="s">
        <v>14260</v>
      </c>
      <c r="J2173" s="20" t="s">
        <v>6127</v>
      </c>
      <c r="K2173" s="20" t="s">
        <v>6128</v>
      </c>
      <c r="L2173" s="70" t="s">
        <v>14321</v>
      </c>
      <c r="M2173" s="38">
        <f t="shared" si="76"/>
        <v>1.9793999104343931</v>
      </c>
      <c r="N2173" s="38">
        <f t="shared" si="77"/>
        <v>0.81721846717837088</v>
      </c>
      <c r="O2173" s="151">
        <v>19.203800000000001</v>
      </c>
      <c r="P2173" s="151">
        <v>15.6937</v>
      </c>
      <c r="Q2173" s="151">
        <v>38.012</v>
      </c>
      <c r="R2173" s="70" t="s">
        <v>14350</v>
      </c>
      <c r="S2173" s="16" t="s">
        <v>15274</v>
      </c>
    </row>
    <row r="2174" spans="1:19">
      <c r="A2174" s="16" t="s">
        <v>10903</v>
      </c>
      <c r="B2174" s="16" t="s">
        <v>10905</v>
      </c>
      <c r="C2174" s="16" t="s">
        <v>15609</v>
      </c>
      <c r="D2174" s="3" t="s">
        <v>14259</v>
      </c>
      <c r="E2174" s="66" t="s">
        <v>14334</v>
      </c>
      <c r="F2174" s="25" t="s">
        <v>13253</v>
      </c>
      <c r="G2174" s="16"/>
      <c r="H2174" s="70" t="s">
        <v>1047</v>
      </c>
      <c r="I2174" s="3" t="s">
        <v>14260</v>
      </c>
      <c r="J2174" s="20" t="s">
        <v>6127</v>
      </c>
      <c r="K2174" s="20" t="s">
        <v>6128</v>
      </c>
      <c r="L2174" s="70" t="s">
        <v>14321</v>
      </c>
      <c r="M2174" s="38">
        <f t="shared" si="76"/>
        <v>1.9904079249807582</v>
      </c>
      <c r="N2174" s="38">
        <f t="shared" si="77"/>
        <v>0.82142614049876694</v>
      </c>
      <c r="O2174" s="151">
        <v>19.0991</v>
      </c>
      <c r="P2174" s="151">
        <v>15.688499999999999</v>
      </c>
      <c r="Q2174" s="151">
        <v>38.015000000000001</v>
      </c>
      <c r="R2174" s="70" t="s">
        <v>14350</v>
      </c>
      <c r="S2174" s="16" t="s">
        <v>15274</v>
      </c>
    </row>
    <row r="2175" spans="1:19">
      <c r="A2175" s="16" t="s">
        <v>10903</v>
      </c>
      <c r="B2175" s="16" t="s">
        <v>10905</v>
      </c>
      <c r="C2175" s="16" t="s">
        <v>15609</v>
      </c>
      <c r="D2175" s="3" t="s">
        <v>14259</v>
      </c>
      <c r="E2175" s="66" t="s">
        <v>14336</v>
      </c>
      <c r="F2175" s="25" t="s">
        <v>13253</v>
      </c>
      <c r="G2175" s="16"/>
      <c r="H2175" s="70" t="s">
        <v>1047</v>
      </c>
      <c r="I2175" s="3" t="s">
        <v>14260</v>
      </c>
      <c r="J2175" s="20" t="s">
        <v>6127</v>
      </c>
      <c r="K2175" s="20" t="s">
        <v>6128</v>
      </c>
      <c r="L2175" s="70" t="s">
        <v>14321</v>
      </c>
      <c r="M2175" s="38">
        <f t="shared" si="76"/>
        <v>1.9956620608886999</v>
      </c>
      <c r="N2175" s="38">
        <f t="shared" si="77"/>
        <v>0.82356246684837697</v>
      </c>
      <c r="O2175" s="151">
        <v>19.0413</v>
      </c>
      <c r="P2175" s="151">
        <v>15.681699999999999</v>
      </c>
      <c r="Q2175" s="151">
        <v>38</v>
      </c>
      <c r="R2175" s="70" t="s">
        <v>14350</v>
      </c>
      <c r="S2175" s="16" t="s">
        <v>15274</v>
      </c>
    </row>
    <row r="2176" spans="1:19">
      <c r="A2176" s="16" t="s">
        <v>10903</v>
      </c>
      <c r="B2176" s="16" t="s">
        <v>10905</v>
      </c>
      <c r="C2176" s="16" t="s">
        <v>15609</v>
      </c>
      <c r="D2176" s="3" t="s">
        <v>14259</v>
      </c>
      <c r="E2176" s="66" t="s">
        <v>14329</v>
      </c>
      <c r="F2176" s="25" t="s">
        <v>13253</v>
      </c>
      <c r="G2176" s="16"/>
      <c r="H2176" s="70" t="s">
        <v>1047</v>
      </c>
      <c r="I2176" s="3" t="s">
        <v>14260</v>
      </c>
      <c r="J2176" s="20" t="s">
        <v>6127</v>
      </c>
      <c r="K2176" s="20" t="s">
        <v>6128</v>
      </c>
      <c r="L2176" s="70" t="s">
        <v>14321</v>
      </c>
      <c r="M2176" s="38">
        <f t="shared" si="76"/>
        <v>2.0047458342121915</v>
      </c>
      <c r="N2176" s="38">
        <f t="shared" si="77"/>
        <v>0.82707234760599035</v>
      </c>
      <c r="O2176" s="151">
        <v>18.963999999999999</v>
      </c>
      <c r="P2176" s="151">
        <v>15.6846</v>
      </c>
      <c r="Q2176" s="151">
        <v>38.018000000000001</v>
      </c>
      <c r="R2176" s="70" t="s">
        <v>14350</v>
      </c>
      <c r="S2176" s="16" t="s">
        <v>15274</v>
      </c>
    </row>
    <row r="2177" spans="1:19">
      <c r="A2177" s="16" t="s">
        <v>10903</v>
      </c>
      <c r="B2177" s="16" t="s">
        <v>10905</v>
      </c>
      <c r="C2177" s="16" t="s">
        <v>15609</v>
      </c>
      <c r="D2177" s="3" t="s">
        <v>14259</v>
      </c>
      <c r="E2177" s="66" t="s">
        <v>14332</v>
      </c>
      <c r="F2177" s="25" t="s">
        <v>13253</v>
      </c>
      <c r="G2177" s="16"/>
      <c r="H2177" s="70" t="s">
        <v>1047</v>
      </c>
      <c r="I2177" s="3" t="s">
        <v>14260</v>
      </c>
      <c r="J2177" s="20" t="s">
        <v>6127</v>
      </c>
      <c r="K2177" s="20" t="s">
        <v>6128</v>
      </c>
      <c r="L2177" s="70" t="s">
        <v>14321</v>
      </c>
      <c r="M2177" s="38">
        <f t="shared" si="76"/>
        <v>2.0052435010128291</v>
      </c>
      <c r="N2177" s="38">
        <f t="shared" si="77"/>
        <v>0.82720712356515869</v>
      </c>
      <c r="O2177" s="151">
        <v>18.956800000000001</v>
      </c>
      <c r="P2177" s="151">
        <v>15.6812</v>
      </c>
      <c r="Q2177" s="151">
        <v>38.012999999999998</v>
      </c>
      <c r="R2177" s="70" t="s">
        <v>14350</v>
      </c>
      <c r="S2177" s="16" t="s">
        <v>15274</v>
      </c>
    </row>
    <row r="2178" spans="1:19">
      <c r="A2178" s="16" t="s">
        <v>10903</v>
      </c>
      <c r="B2178" s="16" t="s">
        <v>10905</v>
      </c>
      <c r="C2178" s="16" t="s">
        <v>15609</v>
      </c>
      <c r="D2178" s="3" t="s">
        <v>14259</v>
      </c>
      <c r="E2178" s="66" t="s">
        <v>14338</v>
      </c>
      <c r="F2178" s="25" t="s">
        <v>13253</v>
      </c>
      <c r="G2178" s="16"/>
      <c r="H2178" s="70" t="s">
        <v>1047</v>
      </c>
      <c r="I2178" s="3" t="s">
        <v>14260</v>
      </c>
      <c r="J2178" s="20" t="s">
        <v>6127</v>
      </c>
      <c r="K2178" s="20" t="s">
        <v>6128</v>
      </c>
      <c r="L2178" s="70" t="s">
        <v>14321</v>
      </c>
      <c r="M2178" s="38">
        <f t="shared" si="76"/>
        <v>2.0204323537072177</v>
      </c>
      <c r="N2178" s="38">
        <f t="shared" si="77"/>
        <v>0.83314463703869068</v>
      </c>
      <c r="O2178" s="151">
        <v>18.813300000000002</v>
      </c>
      <c r="P2178" s="151">
        <v>15.674200000000001</v>
      </c>
      <c r="Q2178" s="151">
        <v>38.011000000000003</v>
      </c>
      <c r="R2178" s="70" t="s">
        <v>14350</v>
      </c>
      <c r="S2178" s="16" t="s">
        <v>15274</v>
      </c>
    </row>
    <row r="2179" spans="1:19">
      <c r="A2179" s="16" t="s">
        <v>10903</v>
      </c>
      <c r="B2179" s="16" t="s">
        <v>10905</v>
      </c>
      <c r="C2179" s="16" t="s">
        <v>15609</v>
      </c>
      <c r="D2179" s="3" t="s">
        <v>14259</v>
      </c>
      <c r="E2179" s="66" t="s">
        <v>14322</v>
      </c>
      <c r="F2179" s="25" t="s">
        <v>13253</v>
      </c>
      <c r="G2179" s="16"/>
      <c r="H2179" s="70" t="s">
        <v>14323</v>
      </c>
      <c r="I2179" s="3" t="s">
        <v>14260</v>
      </c>
      <c r="J2179" s="20" t="s">
        <v>6127</v>
      </c>
      <c r="K2179" s="20" t="s">
        <v>6128</v>
      </c>
      <c r="L2179" s="70" t="s">
        <v>14321</v>
      </c>
      <c r="M2179" s="38">
        <f t="shared" si="76"/>
        <v>2.0268237252328669</v>
      </c>
      <c r="N2179" s="38">
        <f t="shared" si="77"/>
        <v>0.83560065298806063</v>
      </c>
      <c r="O2179" s="151">
        <v>18.744599999999998</v>
      </c>
      <c r="P2179" s="151">
        <v>15.663</v>
      </c>
      <c r="Q2179" s="151">
        <v>37.991999999999997</v>
      </c>
      <c r="R2179" s="70" t="s">
        <v>14350</v>
      </c>
      <c r="S2179" s="16" t="s">
        <v>15274</v>
      </c>
    </row>
    <row r="2180" spans="1:19">
      <c r="A2180" s="16" t="s">
        <v>10903</v>
      </c>
      <c r="B2180" s="16" t="s">
        <v>10905</v>
      </c>
      <c r="C2180" s="16" t="s">
        <v>15609</v>
      </c>
      <c r="D2180" s="3" t="s">
        <v>14259</v>
      </c>
      <c r="E2180" s="66" t="s">
        <v>14339</v>
      </c>
      <c r="F2180" s="25" t="s">
        <v>13253</v>
      </c>
      <c r="G2180" s="16"/>
      <c r="H2180" s="70" t="s">
        <v>1047</v>
      </c>
      <c r="I2180" s="3" t="s">
        <v>14260</v>
      </c>
      <c r="J2180" s="20" t="s">
        <v>6127</v>
      </c>
      <c r="K2180" s="20" t="s">
        <v>6128</v>
      </c>
      <c r="L2180" s="70" t="s">
        <v>14321</v>
      </c>
      <c r="M2180" s="38">
        <f t="shared" si="76"/>
        <v>2.04035188475184</v>
      </c>
      <c r="N2180" s="38">
        <f t="shared" si="77"/>
        <v>0.84075014357713718</v>
      </c>
      <c r="O2180" s="151">
        <v>18.6311</v>
      </c>
      <c r="P2180" s="151">
        <v>15.664099999999999</v>
      </c>
      <c r="Q2180" s="151">
        <v>38.014000000000003</v>
      </c>
      <c r="R2180" s="70" t="s">
        <v>14350</v>
      </c>
      <c r="S2180" s="16" t="s">
        <v>15274</v>
      </c>
    </row>
    <row r="2181" spans="1:19">
      <c r="A2181" s="16" t="s">
        <v>10903</v>
      </c>
      <c r="B2181" s="16" t="s">
        <v>10905</v>
      </c>
      <c r="C2181" s="16" t="s">
        <v>15609</v>
      </c>
      <c r="D2181" s="3" t="s">
        <v>14259</v>
      </c>
      <c r="E2181" s="66" t="s">
        <v>14333</v>
      </c>
      <c r="F2181" s="25" t="s">
        <v>13253</v>
      </c>
      <c r="G2181" s="16"/>
      <c r="H2181" s="70" t="s">
        <v>1047</v>
      </c>
      <c r="I2181" s="3" t="s">
        <v>14260</v>
      </c>
      <c r="J2181" s="20" t="s">
        <v>6127</v>
      </c>
      <c r="K2181" s="20" t="s">
        <v>6128</v>
      </c>
      <c r="L2181" s="70" t="s">
        <v>14321</v>
      </c>
      <c r="M2181" s="38">
        <f t="shared" si="76"/>
        <v>2.0952417713910747</v>
      </c>
      <c r="N2181" s="38">
        <f t="shared" si="77"/>
        <v>0.86199537907570489</v>
      </c>
      <c r="O2181" s="151">
        <v>18.134899999999998</v>
      </c>
      <c r="P2181" s="151">
        <v>15.632199999999999</v>
      </c>
      <c r="Q2181" s="151">
        <v>37.997</v>
      </c>
      <c r="R2181" s="70" t="s">
        <v>14350</v>
      </c>
      <c r="S2181" s="16" t="s">
        <v>15274</v>
      </c>
    </row>
    <row r="2182" spans="1:19">
      <c r="A2182" s="16" t="s">
        <v>10903</v>
      </c>
      <c r="B2182" s="16" t="s">
        <v>10905</v>
      </c>
      <c r="C2182" s="16" t="s">
        <v>15609</v>
      </c>
      <c r="D2182" s="3" t="s">
        <v>14259</v>
      </c>
      <c r="E2182" s="66" t="s">
        <v>14338</v>
      </c>
      <c r="F2182" s="25" t="s">
        <v>13253</v>
      </c>
      <c r="G2182" s="16"/>
      <c r="H2182" s="70" t="s">
        <v>1047</v>
      </c>
      <c r="I2182" s="3" t="s">
        <v>14260</v>
      </c>
      <c r="J2182" s="20" t="s">
        <v>6127</v>
      </c>
      <c r="K2182" s="20" t="s">
        <v>6128</v>
      </c>
      <c r="L2182" s="70" t="s">
        <v>14321</v>
      </c>
      <c r="M2182" s="38">
        <f t="shared" si="76"/>
        <v>2.096081189156394</v>
      </c>
      <c r="N2182" s="38">
        <f t="shared" si="77"/>
        <v>0.86234246159785988</v>
      </c>
      <c r="O2182" s="151">
        <v>18.130500000000001</v>
      </c>
      <c r="P2182" s="151">
        <v>15.6347</v>
      </c>
      <c r="Q2182" s="151">
        <v>38.003</v>
      </c>
      <c r="R2182" s="70" t="s">
        <v>14350</v>
      </c>
      <c r="S2182" s="16" t="s">
        <v>15274</v>
      </c>
    </row>
    <row r="2183" spans="1:19">
      <c r="A2183" s="16" t="s">
        <v>10903</v>
      </c>
      <c r="B2183" s="16" t="s">
        <v>10905</v>
      </c>
      <c r="C2183" s="16" t="s">
        <v>15609</v>
      </c>
      <c r="D2183" s="3" t="s">
        <v>14259</v>
      </c>
      <c r="E2183" s="66" t="s">
        <v>14339</v>
      </c>
      <c r="F2183" s="25" t="s">
        <v>13253</v>
      </c>
      <c r="G2183" s="16"/>
      <c r="H2183" s="70" t="s">
        <v>1047</v>
      </c>
      <c r="I2183" s="3" t="s">
        <v>14260</v>
      </c>
      <c r="J2183" s="20" t="s">
        <v>6127</v>
      </c>
      <c r="K2183" s="20" t="s">
        <v>6128</v>
      </c>
      <c r="L2183" s="70" t="s">
        <v>14321</v>
      </c>
      <c r="M2183" s="38">
        <f t="shared" si="76"/>
        <v>2.1213372774460009</v>
      </c>
      <c r="N2183" s="38">
        <f t="shared" si="77"/>
        <v>0.87189261595133105</v>
      </c>
      <c r="O2183" s="151">
        <v>17.917000000000002</v>
      </c>
      <c r="P2183" s="151">
        <v>15.621700000000001</v>
      </c>
      <c r="Q2183" s="151">
        <v>38.008000000000003</v>
      </c>
      <c r="R2183" s="70" t="s">
        <v>14350</v>
      </c>
      <c r="S2183" s="16" t="s">
        <v>15274</v>
      </c>
    </row>
    <row r="2184" spans="1:19">
      <c r="A2184" s="16" t="s">
        <v>10903</v>
      </c>
      <c r="B2184" s="16" t="s">
        <v>10905</v>
      </c>
      <c r="C2184" s="16" t="s">
        <v>15609</v>
      </c>
      <c r="D2184" s="3" t="s">
        <v>14259</v>
      </c>
      <c r="E2184" s="66" t="s">
        <v>14329</v>
      </c>
      <c r="F2184" s="25" t="s">
        <v>13253</v>
      </c>
      <c r="G2184" s="16"/>
      <c r="H2184" s="70" t="s">
        <v>1047</v>
      </c>
      <c r="I2184" s="3" t="s">
        <v>14260</v>
      </c>
      <c r="J2184" s="20" t="s">
        <v>6127</v>
      </c>
      <c r="K2184" s="20" t="s">
        <v>6128</v>
      </c>
      <c r="L2184" s="70" t="s">
        <v>14330</v>
      </c>
      <c r="M2184" s="38">
        <f t="shared" si="76"/>
        <v>2.0039021303522468</v>
      </c>
      <c r="N2184" s="38">
        <f t="shared" si="77"/>
        <v>0.82711980594811219</v>
      </c>
      <c r="O2184" s="151">
        <v>18.963999999999999</v>
      </c>
      <c r="P2184" s="151">
        <v>15.685499999999999</v>
      </c>
      <c r="Q2184" s="151">
        <v>38.002000000000002</v>
      </c>
      <c r="R2184" s="70" t="s">
        <v>14350</v>
      </c>
      <c r="S2184" s="16" t="s">
        <v>15274</v>
      </c>
    </row>
    <row r="2185" spans="1:19">
      <c r="A2185" s="19" t="s">
        <v>10904</v>
      </c>
      <c r="B2185" s="19" t="s">
        <v>10905</v>
      </c>
      <c r="C2185" s="19" t="s">
        <v>15609</v>
      </c>
      <c r="D2185" s="20" t="s">
        <v>15851</v>
      </c>
      <c r="E2185" s="25" t="s">
        <v>2890</v>
      </c>
      <c r="F2185" s="20" t="s">
        <v>739</v>
      </c>
      <c r="G2185" s="19" t="s">
        <v>2875</v>
      </c>
      <c r="H2185" s="19" t="s">
        <v>8840</v>
      </c>
      <c r="I2185" s="19" t="s">
        <v>2870</v>
      </c>
      <c r="J2185" s="20" t="s">
        <v>2871</v>
      </c>
      <c r="K2185" s="20" t="s">
        <v>2872</v>
      </c>
      <c r="L2185" s="20" t="s">
        <v>2886</v>
      </c>
      <c r="M2185" s="38">
        <v>2.1216569359999999</v>
      </c>
      <c r="N2185" s="38">
        <v>0.87089240999999995</v>
      </c>
      <c r="O2185" s="16">
        <v>17.984999999999999</v>
      </c>
      <c r="P2185" s="16">
        <v>15.663</v>
      </c>
      <c r="Q2185" s="16">
        <v>38.158000000000001</v>
      </c>
      <c r="R2185" s="19" t="s">
        <v>9489</v>
      </c>
      <c r="S2185" s="19" t="s">
        <v>9491</v>
      </c>
    </row>
    <row r="2186" spans="1:19">
      <c r="A2186" s="19" t="s">
        <v>10904</v>
      </c>
      <c r="B2186" s="19" t="s">
        <v>10905</v>
      </c>
      <c r="C2186" s="19" t="s">
        <v>15609</v>
      </c>
      <c r="D2186" s="20" t="s">
        <v>2886</v>
      </c>
      <c r="E2186" s="25" t="s">
        <v>2880</v>
      </c>
      <c r="F2186" s="20" t="s">
        <v>739</v>
      </c>
      <c r="G2186" s="19" t="s">
        <v>2875</v>
      </c>
      <c r="H2186" s="19" t="s">
        <v>8840</v>
      </c>
      <c r="I2186" s="19" t="s">
        <v>2870</v>
      </c>
      <c r="J2186" s="20" t="s">
        <v>2871</v>
      </c>
      <c r="K2186" s="20" t="s">
        <v>2872</v>
      </c>
      <c r="L2186" s="20" t="s">
        <v>2886</v>
      </c>
      <c r="M2186" s="38">
        <v>2.118256342</v>
      </c>
      <c r="N2186" s="38">
        <v>0.86745319600000004</v>
      </c>
      <c r="O2186" s="16">
        <v>18.053999999999998</v>
      </c>
      <c r="P2186" s="16">
        <v>15.661</v>
      </c>
      <c r="Q2186" s="16">
        <v>38.243000000000002</v>
      </c>
      <c r="R2186" s="19" t="s">
        <v>9489</v>
      </c>
      <c r="S2186" s="19" t="s">
        <v>9491</v>
      </c>
    </row>
    <row r="2187" spans="1:19">
      <c r="A2187" s="19" t="s">
        <v>10904</v>
      </c>
      <c r="B2187" s="19" t="s">
        <v>10905</v>
      </c>
      <c r="C2187" s="19" t="s">
        <v>15609</v>
      </c>
      <c r="D2187" s="20" t="s">
        <v>2886</v>
      </c>
      <c r="E2187" s="25" t="s">
        <v>2891</v>
      </c>
      <c r="F2187" s="20" t="s">
        <v>739</v>
      </c>
      <c r="G2187" s="19" t="s">
        <v>2875</v>
      </c>
      <c r="H2187" s="19" t="s">
        <v>8840</v>
      </c>
      <c r="I2187" s="19" t="s">
        <v>2870</v>
      </c>
      <c r="J2187" s="20" t="s">
        <v>2871</v>
      </c>
      <c r="K2187" s="20" t="s">
        <v>2872</v>
      </c>
      <c r="L2187" s="20" t="s">
        <v>2892</v>
      </c>
      <c r="M2187" s="38">
        <v>2.1223501919999999</v>
      </c>
      <c r="N2187" s="38">
        <v>0.87125132100000002</v>
      </c>
      <c r="O2187" s="16">
        <v>17.972999999999999</v>
      </c>
      <c r="P2187" s="16">
        <v>15.659000000000001</v>
      </c>
      <c r="Q2187" s="16">
        <v>38.145000000000003</v>
      </c>
      <c r="R2187" s="19" t="s">
        <v>9489</v>
      </c>
      <c r="S2187" s="19" t="s">
        <v>9491</v>
      </c>
    </row>
    <row r="2188" spans="1:19">
      <c r="A2188" s="51" t="s">
        <v>10903</v>
      </c>
      <c r="B2188" s="19" t="s">
        <v>10905</v>
      </c>
      <c r="C2188" s="19" t="s">
        <v>15609</v>
      </c>
      <c r="D2188" s="25" t="s">
        <v>2127</v>
      </c>
      <c r="E2188" s="25" t="s">
        <v>2901</v>
      </c>
      <c r="F2188" s="20" t="s">
        <v>739</v>
      </c>
      <c r="G2188" s="19" t="s">
        <v>2875</v>
      </c>
      <c r="H2188" s="19" t="s">
        <v>8840</v>
      </c>
      <c r="I2188" s="19" t="s">
        <v>2895</v>
      </c>
      <c r="J2188" s="20" t="s">
        <v>2896</v>
      </c>
      <c r="K2188" s="20" t="s">
        <v>2897</v>
      </c>
      <c r="L2188" s="20" t="s">
        <v>2888</v>
      </c>
      <c r="M2188" s="38">
        <v>2.1301795000000001</v>
      </c>
      <c r="N2188" s="38">
        <v>0.87457361700000003</v>
      </c>
      <c r="O2188" s="16">
        <v>17.882999999999999</v>
      </c>
      <c r="P2188" s="16">
        <v>15.64</v>
      </c>
      <c r="Q2188" s="16">
        <v>38.094000000000001</v>
      </c>
      <c r="R2188" s="19" t="s">
        <v>9489</v>
      </c>
      <c r="S2188" s="19" t="s">
        <v>9491</v>
      </c>
    </row>
    <row r="2189" spans="1:19">
      <c r="A2189" s="51" t="s">
        <v>10903</v>
      </c>
      <c r="B2189" s="19" t="s">
        <v>10905</v>
      </c>
      <c r="C2189" s="19" t="s">
        <v>15609</v>
      </c>
      <c r="D2189" s="25" t="s">
        <v>2127</v>
      </c>
      <c r="E2189" s="25" t="s">
        <v>2900</v>
      </c>
      <c r="F2189" s="20" t="s">
        <v>739</v>
      </c>
      <c r="G2189" s="19" t="s">
        <v>2875</v>
      </c>
      <c r="H2189" s="19" t="s">
        <v>8840</v>
      </c>
      <c r="I2189" s="19" t="s">
        <v>2895</v>
      </c>
      <c r="J2189" s="20" t="s">
        <v>2896</v>
      </c>
      <c r="K2189" s="20" t="s">
        <v>2897</v>
      </c>
      <c r="L2189" s="20" t="s">
        <v>2888</v>
      </c>
      <c r="M2189" s="38">
        <v>2.130038576</v>
      </c>
      <c r="N2189" s="38">
        <v>0.87454575999999995</v>
      </c>
      <c r="O2189" s="16">
        <v>17.887</v>
      </c>
      <c r="P2189" s="16">
        <v>15.643000000000001</v>
      </c>
      <c r="Q2189" s="16">
        <v>38.1</v>
      </c>
      <c r="R2189" s="19" t="s">
        <v>9489</v>
      </c>
      <c r="S2189" s="19" t="s">
        <v>9491</v>
      </c>
    </row>
    <row r="2190" spans="1:19">
      <c r="A2190" s="51" t="s">
        <v>10903</v>
      </c>
      <c r="B2190" s="19" t="s">
        <v>10905</v>
      </c>
      <c r="C2190" s="19" t="s">
        <v>15609</v>
      </c>
      <c r="D2190" s="25" t="s">
        <v>2127</v>
      </c>
      <c r="E2190" s="25" t="s">
        <v>2902</v>
      </c>
      <c r="F2190" s="20" t="s">
        <v>739</v>
      </c>
      <c r="G2190" s="19" t="s">
        <v>2875</v>
      </c>
      <c r="H2190" s="19" t="s">
        <v>8840</v>
      </c>
      <c r="I2190" s="19" t="s">
        <v>2895</v>
      </c>
      <c r="J2190" s="20" t="s">
        <v>2896</v>
      </c>
      <c r="K2190" s="20" t="s">
        <v>2897</v>
      </c>
      <c r="L2190" s="20" t="s">
        <v>2888</v>
      </c>
      <c r="M2190" s="38">
        <v>2.1303326810000001</v>
      </c>
      <c r="N2190" s="38">
        <v>0.87458764300000003</v>
      </c>
      <c r="O2190" s="16">
        <v>17.885000000000002</v>
      </c>
      <c r="P2190" s="16">
        <v>15.641999999999999</v>
      </c>
      <c r="Q2190" s="16">
        <v>38.100999999999999</v>
      </c>
      <c r="R2190" s="19" t="s">
        <v>9489</v>
      </c>
      <c r="S2190" s="19" t="s">
        <v>9491</v>
      </c>
    </row>
    <row r="2191" spans="1:19">
      <c r="A2191" s="51" t="s">
        <v>10903</v>
      </c>
      <c r="B2191" s="19" t="s">
        <v>10905</v>
      </c>
      <c r="C2191" s="19" t="s">
        <v>15609</v>
      </c>
      <c r="D2191" s="25" t="s">
        <v>2127</v>
      </c>
      <c r="E2191" s="25" t="s">
        <v>2903</v>
      </c>
      <c r="F2191" s="20" t="s">
        <v>739</v>
      </c>
      <c r="G2191" s="19" t="s">
        <v>2875</v>
      </c>
      <c r="H2191" s="19" t="s">
        <v>8840</v>
      </c>
      <c r="I2191" s="19" t="s">
        <v>2895</v>
      </c>
      <c r="J2191" s="20" t="s">
        <v>2896</v>
      </c>
      <c r="K2191" s="20" t="s">
        <v>2897</v>
      </c>
      <c r="L2191" s="20" t="s">
        <v>2888</v>
      </c>
      <c r="M2191" s="38">
        <v>2.1304931229999999</v>
      </c>
      <c r="N2191" s="38">
        <v>0.874594655</v>
      </c>
      <c r="O2191" s="16">
        <v>17.885999999999999</v>
      </c>
      <c r="P2191" s="16">
        <v>15.643000000000001</v>
      </c>
      <c r="Q2191" s="16">
        <v>38.106000000000002</v>
      </c>
      <c r="R2191" s="19" t="s">
        <v>9489</v>
      </c>
      <c r="S2191" s="19" t="s">
        <v>9491</v>
      </c>
    </row>
    <row r="2192" spans="1:19">
      <c r="A2192" s="19" t="s">
        <v>10904</v>
      </c>
      <c r="B2192" s="19" t="s">
        <v>10905</v>
      </c>
      <c r="C2192" s="19" t="s">
        <v>15609</v>
      </c>
      <c r="D2192" s="20" t="s">
        <v>2892</v>
      </c>
      <c r="E2192" s="25" t="s">
        <v>2884</v>
      </c>
      <c r="F2192" s="20" t="s">
        <v>739</v>
      </c>
      <c r="G2192" s="19" t="s">
        <v>2875</v>
      </c>
      <c r="H2192" s="19" t="s">
        <v>8840</v>
      </c>
      <c r="I2192" s="19" t="s">
        <v>2870</v>
      </c>
      <c r="J2192" s="20" t="s">
        <v>2871</v>
      </c>
      <c r="K2192" s="20" t="s">
        <v>2872</v>
      </c>
      <c r="L2192" s="20" t="s">
        <v>2888</v>
      </c>
      <c r="M2192" s="38">
        <v>2.1210772310000001</v>
      </c>
      <c r="N2192" s="38">
        <v>0.87085466300000003</v>
      </c>
      <c r="O2192" s="16">
        <v>17.972000000000001</v>
      </c>
      <c r="P2192" s="16">
        <v>15.651</v>
      </c>
      <c r="Q2192" s="16">
        <v>38.119999999999997</v>
      </c>
      <c r="R2192" s="19" t="s">
        <v>9489</v>
      </c>
      <c r="S2192" s="19" t="s">
        <v>9491</v>
      </c>
    </row>
    <row r="2193" spans="1:19">
      <c r="A2193" s="19" t="s">
        <v>10904</v>
      </c>
      <c r="B2193" s="19" t="s">
        <v>10905</v>
      </c>
      <c r="C2193" s="19" t="s">
        <v>15609</v>
      </c>
      <c r="D2193" s="20" t="s">
        <v>2888</v>
      </c>
      <c r="E2193" s="25" t="s">
        <v>2882</v>
      </c>
      <c r="F2193" s="20" t="s">
        <v>739</v>
      </c>
      <c r="G2193" s="19" t="s">
        <v>2875</v>
      </c>
      <c r="H2193" s="19" t="s">
        <v>8840</v>
      </c>
      <c r="I2193" s="19" t="s">
        <v>2870</v>
      </c>
      <c r="J2193" s="20" t="s">
        <v>2871</v>
      </c>
      <c r="K2193" s="20" t="s">
        <v>2872</v>
      </c>
      <c r="L2193" s="20" t="s">
        <v>2888</v>
      </c>
      <c r="M2193" s="38">
        <v>2.1192523159999999</v>
      </c>
      <c r="N2193" s="38">
        <v>0.86865605400000001</v>
      </c>
      <c r="O2193" s="16">
        <v>18.029</v>
      </c>
      <c r="P2193" s="16">
        <v>15.661</v>
      </c>
      <c r="Q2193" s="16">
        <v>38.207999999999998</v>
      </c>
      <c r="R2193" s="19" t="s">
        <v>9489</v>
      </c>
      <c r="S2193" s="19" t="s">
        <v>9491</v>
      </c>
    </row>
    <row r="2194" spans="1:19">
      <c r="A2194" s="19" t="s">
        <v>10904</v>
      </c>
      <c r="B2194" s="19" t="s">
        <v>10905</v>
      </c>
      <c r="C2194" s="19" t="s">
        <v>15609</v>
      </c>
      <c r="D2194" s="20" t="s">
        <v>2888</v>
      </c>
      <c r="E2194" s="25" t="s">
        <v>2881</v>
      </c>
      <c r="F2194" s="20" t="s">
        <v>739</v>
      </c>
      <c r="G2194" s="19" t="s">
        <v>2875</v>
      </c>
      <c r="H2194" s="19" t="s">
        <v>8840</v>
      </c>
      <c r="I2194" s="19" t="s">
        <v>2870</v>
      </c>
      <c r="J2194" s="20" t="s">
        <v>2871</v>
      </c>
      <c r="K2194" s="20" t="s">
        <v>2872</v>
      </c>
      <c r="L2194" s="20" t="s">
        <v>2887</v>
      </c>
      <c r="M2194" s="38">
        <v>2.1189461449999998</v>
      </c>
      <c r="N2194" s="38">
        <v>0.86771461800000005</v>
      </c>
      <c r="O2194" s="16">
        <v>18.067</v>
      </c>
      <c r="P2194" s="16">
        <v>15.677</v>
      </c>
      <c r="Q2194" s="16">
        <v>38.283000000000001</v>
      </c>
      <c r="R2194" s="19" t="s">
        <v>9489</v>
      </c>
      <c r="S2194" s="19" t="s">
        <v>9491</v>
      </c>
    </row>
    <row r="2195" spans="1:19">
      <c r="A2195" s="51" t="s">
        <v>10904</v>
      </c>
      <c r="B2195" s="19" t="s">
        <v>10905</v>
      </c>
      <c r="C2195" s="19" t="s">
        <v>15609</v>
      </c>
      <c r="D2195" s="25" t="s">
        <v>2127</v>
      </c>
      <c r="E2195" s="25" t="s">
        <v>2904</v>
      </c>
      <c r="F2195" s="20" t="s">
        <v>739</v>
      </c>
      <c r="G2195" s="19" t="s">
        <v>2875</v>
      </c>
      <c r="H2195" s="19" t="s">
        <v>8840</v>
      </c>
      <c r="I2195" s="19" t="s">
        <v>2895</v>
      </c>
      <c r="J2195" s="20" t="s">
        <v>2896</v>
      </c>
      <c r="K2195" s="20" t="s">
        <v>2897</v>
      </c>
      <c r="L2195" s="20" t="s">
        <v>2905</v>
      </c>
      <c r="M2195" s="38">
        <v>2.1307046980000002</v>
      </c>
      <c r="N2195" s="38">
        <v>0.87472035800000003</v>
      </c>
      <c r="O2195" s="16">
        <v>17.88</v>
      </c>
      <c r="P2195" s="16">
        <v>15.64</v>
      </c>
      <c r="Q2195" s="16">
        <v>38.097000000000001</v>
      </c>
      <c r="R2195" s="19" t="s">
        <v>9489</v>
      </c>
      <c r="S2195" s="19" t="s">
        <v>9491</v>
      </c>
    </row>
    <row r="2196" spans="1:19">
      <c r="A2196" s="19" t="s">
        <v>10904</v>
      </c>
      <c r="B2196" s="19" t="s">
        <v>10905</v>
      </c>
      <c r="C2196" s="19" t="s">
        <v>15609</v>
      </c>
      <c r="D2196" s="20" t="s">
        <v>2887</v>
      </c>
      <c r="E2196" s="25" t="s">
        <v>2883</v>
      </c>
      <c r="F2196" s="20" t="s">
        <v>739</v>
      </c>
      <c r="G2196" s="19" t="s">
        <v>2875</v>
      </c>
      <c r="H2196" s="19" t="s">
        <v>8840</v>
      </c>
      <c r="I2196" s="19" t="s">
        <v>2870</v>
      </c>
      <c r="J2196" s="20" t="s">
        <v>2871</v>
      </c>
      <c r="K2196" s="20" t="s">
        <v>2872</v>
      </c>
      <c r="L2196" s="20" t="s">
        <v>2889</v>
      </c>
      <c r="M2196" s="38">
        <v>2.1203061729999999</v>
      </c>
      <c r="N2196" s="38">
        <v>0.86926618200000005</v>
      </c>
      <c r="O2196" s="16">
        <v>18.029</v>
      </c>
      <c r="P2196" s="16">
        <v>15.672000000000001</v>
      </c>
      <c r="Q2196" s="16">
        <v>38.226999999999997</v>
      </c>
      <c r="R2196" s="19" t="s">
        <v>9489</v>
      </c>
      <c r="S2196" s="19" t="s">
        <v>9491</v>
      </c>
    </row>
    <row r="2197" spans="1:19">
      <c r="A2197" s="19" t="s">
        <v>10903</v>
      </c>
      <c r="B2197" s="19" t="s">
        <v>10905</v>
      </c>
      <c r="C2197" s="19" t="s">
        <v>15609</v>
      </c>
      <c r="D2197" s="25" t="s">
        <v>11672</v>
      </c>
      <c r="E2197" s="25" t="s">
        <v>11678</v>
      </c>
      <c r="F2197" s="20" t="s">
        <v>926</v>
      </c>
      <c r="G2197" s="19" t="s">
        <v>11671</v>
      </c>
      <c r="H2197" s="19"/>
      <c r="I2197" s="19" t="s">
        <v>11673</v>
      </c>
      <c r="J2197" s="20" t="s">
        <v>10437</v>
      </c>
      <c r="K2197" s="20" t="s">
        <v>10438</v>
      </c>
      <c r="L2197" s="20" t="s">
        <v>11677</v>
      </c>
      <c r="M2197" s="36">
        <f>Q2197/O2197</f>
        <v>1.793134912013904</v>
      </c>
      <c r="N2197" s="36">
        <f>P2197/O2197</f>
        <v>0.69624158157723226</v>
      </c>
      <c r="O2197" s="160">
        <v>23.015000000000001</v>
      </c>
      <c r="P2197" s="160">
        <v>16.024000000000001</v>
      </c>
      <c r="Q2197" s="160">
        <v>41.268999999999998</v>
      </c>
      <c r="R2197" s="156" t="s">
        <v>11674</v>
      </c>
      <c r="S2197" s="156" t="s">
        <v>15244</v>
      </c>
    </row>
    <row r="2198" spans="1:19">
      <c r="A2198" s="51" t="s">
        <v>10903</v>
      </c>
      <c r="B2198" s="19" t="s">
        <v>10905</v>
      </c>
      <c r="C2198" s="19" t="s">
        <v>15609</v>
      </c>
      <c r="D2198" s="25" t="s">
        <v>6</v>
      </c>
      <c r="E2198" s="25" t="s">
        <v>3963</v>
      </c>
      <c r="F2198" s="25" t="s">
        <v>926</v>
      </c>
      <c r="G2198" s="3" t="s">
        <v>10419</v>
      </c>
      <c r="H2198" s="19"/>
      <c r="I2198" s="19"/>
      <c r="J2198" s="47" t="s">
        <v>10435</v>
      </c>
      <c r="K2198" s="47" t="s">
        <v>10436</v>
      </c>
      <c r="L2198" s="25" t="s">
        <v>10416</v>
      </c>
      <c r="M2198" s="38">
        <f>Q2198/O2198</f>
        <v>0.98462443511511633</v>
      </c>
      <c r="N2198" s="38">
        <f>P2198/O2198</f>
        <v>0.47864801989464395</v>
      </c>
      <c r="O2198" s="16">
        <v>37.396999999999998</v>
      </c>
      <c r="P2198" s="16">
        <v>17.899999999999999</v>
      </c>
      <c r="Q2198" s="16">
        <v>36.822000000000003</v>
      </c>
      <c r="R2198" s="3" t="s">
        <v>10434</v>
      </c>
      <c r="S2198" s="19" t="s">
        <v>10640</v>
      </c>
    </row>
    <row r="2199" spans="1:19">
      <c r="A2199" s="51" t="s">
        <v>10903</v>
      </c>
      <c r="B2199" s="19" t="s">
        <v>10905</v>
      </c>
      <c r="C2199" s="19" t="s">
        <v>15609</v>
      </c>
      <c r="D2199" s="25" t="s">
        <v>6</v>
      </c>
      <c r="E2199" s="25" t="s">
        <v>3965</v>
      </c>
      <c r="F2199" s="25" t="s">
        <v>926</v>
      </c>
      <c r="G2199" s="3" t="s">
        <v>10419</v>
      </c>
      <c r="H2199" s="19"/>
      <c r="I2199" s="19"/>
      <c r="J2199" s="47" t="s">
        <v>10435</v>
      </c>
      <c r="K2199" s="47" t="s">
        <v>10436</v>
      </c>
      <c r="L2199" s="25" t="s">
        <v>10417</v>
      </c>
      <c r="M2199" s="38">
        <f>Q2199/O2199</f>
        <v>1.7588440019384113</v>
      </c>
      <c r="N2199" s="38">
        <f>P2199/O2199</f>
        <v>0.70747610026873431</v>
      </c>
      <c r="O2199" s="16">
        <v>22.699000000000002</v>
      </c>
      <c r="P2199" s="16">
        <v>16.059000000000001</v>
      </c>
      <c r="Q2199" s="16">
        <v>39.923999999999999</v>
      </c>
      <c r="R2199" s="3" t="s">
        <v>10434</v>
      </c>
      <c r="S2199" s="19" t="s">
        <v>10640</v>
      </c>
    </row>
    <row r="2200" spans="1:19">
      <c r="A2200" s="51" t="s">
        <v>10903</v>
      </c>
      <c r="B2200" s="19" t="s">
        <v>10905</v>
      </c>
      <c r="C2200" s="19" t="s">
        <v>15609</v>
      </c>
      <c r="D2200" s="25" t="s">
        <v>8</v>
      </c>
      <c r="E2200" s="25">
        <v>334</v>
      </c>
      <c r="F2200" s="25" t="s">
        <v>926</v>
      </c>
      <c r="G2200" s="3" t="s">
        <v>10419</v>
      </c>
      <c r="H2200" s="19"/>
      <c r="I2200" s="19"/>
      <c r="J2200" s="47" t="s">
        <v>10435</v>
      </c>
      <c r="K2200" s="47" t="s">
        <v>10436</v>
      </c>
      <c r="L2200" s="25" t="s">
        <v>10417</v>
      </c>
      <c r="M2200" s="38">
        <f>Q2200/O2200</f>
        <v>1.8102990621129005</v>
      </c>
      <c r="N2200" s="38">
        <f>P2200/O2200</f>
        <v>0.71487347372146526</v>
      </c>
      <c r="O2200" s="16">
        <v>22.603999999999999</v>
      </c>
      <c r="P2200" s="16">
        <v>16.158999999999999</v>
      </c>
      <c r="Q2200" s="16">
        <v>40.92</v>
      </c>
      <c r="R2200" s="3" t="s">
        <v>10434</v>
      </c>
      <c r="S2200" s="19" t="s">
        <v>10640</v>
      </c>
    </row>
    <row r="2201" spans="1:19">
      <c r="A2201" s="19" t="s">
        <v>10903</v>
      </c>
      <c r="B2201" s="19" t="s">
        <v>10905</v>
      </c>
      <c r="C2201" s="19" t="s">
        <v>17021</v>
      </c>
      <c r="D2201" s="25" t="s">
        <v>14864</v>
      </c>
      <c r="E2201" s="25" t="s">
        <v>2865</v>
      </c>
      <c r="F2201" s="20" t="s">
        <v>739</v>
      </c>
      <c r="G2201" s="19" t="s">
        <v>845</v>
      </c>
      <c r="H2201" s="19" t="s">
        <v>845</v>
      </c>
      <c r="I2201" s="19" t="s">
        <v>2862</v>
      </c>
      <c r="J2201" s="20" t="s">
        <v>2863</v>
      </c>
      <c r="K2201" s="20" t="s">
        <v>2864</v>
      </c>
      <c r="L2201" s="20" t="s">
        <v>10742</v>
      </c>
      <c r="M2201" s="38">
        <v>2.1082739730000002</v>
      </c>
      <c r="N2201" s="38">
        <v>0.85852054799999999</v>
      </c>
      <c r="O2201" s="16">
        <v>18.25</v>
      </c>
      <c r="P2201" s="16">
        <v>15.667999999999999</v>
      </c>
      <c r="Q2201" s="16">
        <v>38.475999999999999</v>
      </c>
      <c r="R2201" s="19" t="s">
        <v>9381</v>
      </c>
      <c r="S2201" s="19" t="s">
        <v>9367</v>
      </c>
    </row>
    <row r="2202" spans="1:19">
      <c r="A2202" s="19" t="s">
        <v>10904</v>
      </c>
      <c r="B2202" s="19" t="s">
        <v>10905</v>
      </c>
      <c r="C2202" s="19" t="s">
        <v>15609</v>
      </c>
      <c r="D2202" s="25" t="s">
        <v>9613</v>
      </c>
      <c r="E2202" s="25" t="s">
        <v>7505</v>
      </c>
      <c r="F2202" s="25" t="s">
        <v>7410</v>
      </c>
      <c r="G2202" s="19" t="s">
        <v>6997</v>
      </c>
      <c r="H2202" s="19"/>
      <c r="I2202" s="19" t="s">
        <v>7491</v>
      </c>
      <c r="J2202" s="20" t="s">
        <v>15612</v>
      </c>
      <c r="K2202" s="20" t="s">
        <v>15613</v>
      </c>
      <c r="L2202" s="20" t="s">
        <v>7506</v>
      </c>
      <c r="M2202" s="38">
        <v>2.0960000000000001</v>
      </c>
      <c r="N2202" s="38">
        <v>0.85799999999999998</v>
      </c>
      <c r="O2202" s="16">
        <v>18.148</v>
      </c>
      <c r="P2202" s="16">
        <v>15.576000000000001</v>
      </c>
      <c r="Q2202" s="16">
        <v>38.036000000000001</v>
      </c>
      <c r="R2202" s="19" t="s">
        <v>9401</v>
      </c>
      <c r="S2202" s="19" t="s">
        <v>9492</v>
      </c>
    </row>
    <row r="2203" spans="1:19">
      <c r="A2203" s="51" t="s">
        <v>10903</v>
      </c>
      <c r="B2203" s="19" t="s">
        <v>10905</v>
      </c>
      <c r="C2203" s="19" t="s">
        <v>17020</v>
      </c>
      <c r="D2203" s="3" t="s">
        <v>14688</v>
      </c>
      <c r="E2203" s="25" t="s">
        <v>4384</v>
      </c>
      <c r="F2203" s="25" t="s">
        <v>4276</v>
      </c>
      <c r="G2203" s="3" t="s">
        <v>12287</v>
      </c>
      <c r="H2203" s="3" t="s">
        <v>4382</v>
      </c>
      <c r="I2203" s="25" t="s">
        <v>4383</v>
      </c>
      <c r="J2203" s="25" t="s">
        <v>12534</v>
      </c>
      <c r="K2203" s="25" t="s">
        <v>12535</v>
      </c>
      <c r="L2203" s="3" t="s">
        <v>9172</v>
      </c>
      <c r="M2203" s="35">
        <v>2.07253</v>
      </c>
      <c r="N2203" s="35">
        <v>0.83765999999999996</v>
      </c>
      <c r="O2203" s="16">
        <v>18.599</v>
      </c>
      <c r="P2203" s="16">
        <f t="shared" ref="P2203:P2208" si="78">N2203*O2203</f>
        <v>15.579638339999999</v>
      </c>
      <c r="Q2203" s="16">
        <f t="shared" ref="Q2203:Q2208" si="79">M2203*O2203</f>
        <v>38.546985470000003</v>
      </c>
      <c r="R2203" s="19" t="s">
        <v>36</v>
      </c>
      <c r="S2203" s="19" t="s">
        <v>15298</v>
      </c>
    </row>
    <row r="2204" spans="1:19">
      <c r="A2204" s="51" t="s">
        <v>10903</v>
      </c>
      <c r="B2204" s="19" t="s">
        <v>10905</v>
      </c>
      <c r="C2204" s="19" t="s">
        <v>17020</v>
      </c>
      <c r="D2204" s="3" t="s">
        <v>14688</v>
      </c>
      <c r="E2204" s="25" t="s">
        <v>4381</v>
      </c>
      <c r="F2204" s="25" t="s">
        <v>4276</v>
      </c>
      <c r="G2204" s="3" t="s">
        <v>12287</v>
      </c>
      <c r="H2204" s="3" t="s">
        <v>4382</v>
      </c>
      <c r="I2204" s="25" t="s">
        <v>4383</v>
      </c>
      <c r="J2204" s="25" t="s">
        <v>12534</v>
      </c>
      <c r="K2204" s="25" t="s">
        <v>12535</v>
      </c>
      <c r="L2204" s="3" t="s">
        <v>9172</v>
      </c>
      <c r="M2204" s="35">
        <v>2.0719699999999999</v>
      </c>
      <c r="N2204" s="35">
        <v>0.83709</v>
      </c>
      <c r="O2204" s="16">
        <v>18.614999999999998</v>
      </c>
      <c r="P2204" s="16">
        <f t="shared" si="78"/>
        <v>15.582430349999999</v>
      </c>
      <c r="Q2204" s="16">
        <f t="shared" si="79"/>
        <v>38.569721549999997</v>
      </c>
      <c r="R2204" s="19" t="s">
        <v>36</v>
      </c>
      <c r="S2204" s="19" t="s">
        <v>15298</v>
      </c>
    </row>
    <row r="2205" spans="1:19">
      <c r="A2205" s="19" t="s">
        <v>10904</v>
      </c>
      <c r="B2205" s="19" t="s">
        <v>10905</v>
      </c>
      <c r="C2205" s="3" t="s">
        <v>17020</v>
      </c>
      <c r="D2205" s="3" t="s">
        <v>12113</v>
      </c>
      <c r="E2205" s="5" t="s">
        <v>12413</v>
      </c>
      <c r="F2205" s="59" t="s">
        <v>15877</v>
      </c>
      <c r="G2205" s="59" t="s">
        <v>4110</v>
      </c>
      <c r="H2205" s="59" t="s">
        <v>12414</v>
      </c>
      <c r="I2205" s="59" t="s">
        <v>12410</v>
      </c>
      <c r="J2205" s="25" t="s">
        <v>8793</v>
      </c>
      <c r="K2205" s="25" t="s">
        <v>8794</v>
      </c>
      <c r="L2205" s="59" t="s">
        <v>9172</v>
      </c>
      <c r="M2205" s="144">
        <v>2.0855299999999999</v>
      </c>
      <c r="N2205" s="144">
        <v>0.84384999999999999</v>
      </c>
      <c r="O2205" s="198">
        <v>18.538</v>
      </c>
      <c r="P2205" s="16">
        <f t="shared" si="78"/>
        <v>15.6432913</v>
      </c>
      <c r="Q2205" s="16">
        <f t="shared" si="79"/>
        <v>38.661555139999997</v>
      </c>
      <c r="R2205" s="19" t="s">
        <v>36</v>
      </c>
      <c r="S2205" s="19" t="s">
        <v>15298</v>
      </c>
    </row>
    <row r="2206" spans="1:19">
      <c r="A2206" s="19" t="s">
        <v>10904</v>
      </c>
      <c r="B2206" s="19" t="s">
        <v>10905</v>
      </c>
      <c r="C2206" s="3" t="s">
        <v>17020</v>
      </c>
      <c r="D2206" s="3" t="s">
        <v>12113</v>
      </c>
      <c r="E2206" s="5" t="s">
        <v>12416</v>
      </c>
      <c r="F2206" s="59" t="s">
        <v>15877</v>
      </c>
      <c r="G2206" s="59" t="s">
        <v>4110</v>
      </c>
      <c r="H2206" s="59" t="s">
        <v>12417</v>
      </c>
      <c r="I2206" s="59" t="s">
        <v>12410</v>
      </c>
      <c r="J2206" s="25" t="s">
        <v>8793</v>
      </c>
      <c r="K2206" s="25" t="s">
        <v>8794</v>
      </c>
      <c r="L2206" s="59" t="s">
        <v>2506</v>
      </c>
      <c r="M2206" s="144">
        <v>2.0866799999999999</v>
      </c>
      <c r="N2206" s="144">
        <v>0.84436999999999995</v>
      </c>
      <c r="O2206" s="198">
        <v>18.536000000000001</v>
      </c>
      <c r="P2206" s="16">
        <f t="shared" si="78"/>
        <v>15.65124232</v>
      </c>
      <c r="Q2206" s="16">
        <f t="shared" si="79"/>
        <v>38.678700480000003</v>
      </c>
      <c r="R2206" s="19" t="s">
        <v>36</v>
      </c>
      <c r="S2206" s="19" t="s">
        <v>15298</v>
      </c>
    </row>
    <row r="2207" spans="1:19">
      <c r="A2207" s="19" t="s">
        <v>10904</v>
      </c>
      <c r="B2207" s="19" t="s">
        <v>10905</v>
      </c>
      <c r="C2207" s="3" t="s">
        <v>17020</v>
      </c>
      <c r="D2207" s="3" t="s">
        <v>12113</v>
      </c>
      <c r="E2207" s="5" t="s">
        <v>12415</v>
      </c>
      <c r="F2207" s="59" t="s">
        <v>15877</v>
      </c>
      <c r="G2207" s="59" t="s">
        <v>4110</v>
      </c>
      <c r="H2207" s="59" t="s">
        <v>12414</v>
      </c>
      <c r="I2207" s="59" t="s">
        <v>12410</v>
      </c>
      <c r="J2207" s="25" t="s">
        <v>8793</v>
      </c>
      <c r="K2207" s="25" t="s">
        <v>8794</v>
      </c>
      <c r="L2207" s="59" t="s">
        <v>9172</v>
      </c>
      <c r="M2207" s="144">
        <v>2.09009</v>
      </c>
      <c r="N2207" s="144">
        <v>0.84484000000000004</v>
      </c>
      <c r="O2207" s="198">
        <v>18.549880000000002</v>
      </c>
      <c r="P2207" s="16">
        <f t="shared" si="78"/>
        <v>15.671680619200002</v>
      </c>
      <c r="Q2207" s="16">
        <f t="shared" si="79"/>
        <v>38.770918689200002</v>
      </c>
      <c r="R2207" s="19" t="s">
        <v>36</v>
      </c>
      <c r="S2207" s="19" t="s">
        <v>15298</v>
      </c>
    </row>
    <row r="2208" spans="1:19">
      <c r="A2208" s="19" t="s">
        <v>10903</v>
      </c>
      <c r="B2208" s="19" t="s">
        <v>10905</v>
      </c>
      <c r="C2208" s="19" t="s">
        <v>17020</v>
      </c>
      <c r="D2208" s="3" t="s">
        <v>12232</v>
      </c>
      <c r="E2208" s="25" t="s">
        <v>12224</v>
      </c>
      <c r="F2208" s="25" t="s">
        <v>8169</v>
      </c>
      <c r="G2208" s="3"/>
      <c r="H2208" s="3"/>
      <c r="I2208" s="3" t="s">
        <v>12219</v>
      </c>
      <c r="J2208" s="25" t="s">
        <v>12233</v>
      </c>
      <c r="K2208" s="25" t="s">
        <v>12234</v>
      </c>
      <c r="L2208" s="3" t="s">
        <v>2506</v>
      </c>
      <c r="M2208" s="35">
        <v>2.1041099999999999</v>
      </c>
      <c r="N2208" s="35">
        <v>0.85943999999999998</v>
      </c>
      <c r="O2208" s="16">
        <v>17.984999999999999</v>
      </c>
      <c r="P2208" s="16">
        <f t="shared" si="78"/>
        <v>15.457028399999999</v>
      </c>
      <c r="Q2208" s="16">
        <f t="shared" si="79"/>
        <v>37.842418349999996</v>
      </c>
      <c r="R2208" s="19" t="s">
        <v>12216</v>
      </c>
      <c r="S2208" s="3" t="s">
        <v>15248</v>
      </c>
    </row>
    <row r="2209" spans="1:19">
      <c r="A2209" s="19" t="s">
        <v>10903</v>
      </c>
      <c r="B2209" s="19" t="s">
        <v>10905</v>
      </c>
      <c r="C2209" s="19" t="s">
        <v>15609</v>
      </c>
      <c r="D2209" s="3" t="s">
        <v>12042</v>
      </c>
      <c r="E2209" s="25"/>
      <c r="F2209" s="25" t="s">
        <v>926</v>
      </c>
      <c r="G2209" s="3" t="s">
        <v>9181</v>
      </c>
      <c r="H2209" s="3"/>
      <c r="I2209" s="3" t="s">
        <v>9188</v>
      </c>
      <c r="J2209" s="25" t="s">
        <v>14498</v>
      </c>
      <c r="K2209" s="25" t="s">
        <v>14499</v>
      </c>
      <c r="L2209" s="25" t="s">
        <v>9172</v>
      </c>
      <c r="M2209" s="35">
        <f>Q2209/O2209</f>
        <v>1.5015890740422608</v>
      </c>
      <c r="N2209" s="35">
        <f>P2209/O2209</f>
        <v>0.69266449063734759</v>
      </c>
      <c r="O2209" s="16">
        <v>23.283999999999999</v>
      </c>
      <c r="P2209" s="16">
        <v>16.128</v>
      </c>
      <c r="Q2209" s="16">
        <v>34.963000000000001</v>
      </c>
      <c r="R2209" s="3" t="s">
        <v>9247</v>
      </c>
      <c r="S2209" s="3" t="s">
        <v>9357</v>
      </c>
    </row>
    <row r="2210" spans="1:19">
      <c r="A2210" s="19" t="s">
        <v>10904</v>
      </c>
      <c r="B2210" s="19" t="s">
        <v>10905</v>
      </c>
      <c r="C2210" s="19" t="s">
        <v>17020</v>
      </c>
      <c r="D2210" s="3" t="s">
        <v>12584</v>
      </c>
      <c r="E2210" s="25" t="s">
        <v>12263</v>
      </c>
      <c r="F2210" s="25" t="s">
        <v>4276</v>
      </c>
      <c r="G2210" s="3" t="s">
        <v>12236</v>
      </c>
      <c r="H2210" s="3" t="s">
        <v>12250</v>
      </c>
      <c r="I2210" s="25" t="s">
        <v>12237</v>
      </c>
      <c r="J2210" s="20" t="s">
        <v>12530</v>
      </c>
      <c r="K2210" s="20" t="s">
        <v>12531</v>
      </c>
      <c r="L2210" s="3" t="s">
        <v>2506</v>
      </c>
      <c r="M2210" s="35">
        <v>2.06657</v>
      </c>
      <c r="N2210" s="35">
        <v>0.83911000000000002</v>
      </c>
      <c r="O2210" s="16">
        <v>18.555</v>
      </c>
      <c r="P2210" s="16">
        <f t="shared" ref="P2210:P2238" si="80">N2210*O2210</f>
        <v>15.56968605</v>
      </c>
      <c r="Q2210" s="16">
        <f t="shared" ref="Q2210:Q2238" si="81">M2210*O2210</f>
        <v>38.345206349999998</v>
      </c>
      <c r="R2210" s="19" t="s">
        <v>36</v>
      </c>
      <c r="S2210" s="19" t="s">
        <v>15298</v>
      </c>
    </row>
    <row r="2211" spans="1:19">
      <c r="A2211" s="19" t="s">
        <v>10904</v>
      </c>
      <c r="B2211" s="19" t="s">
        <v>10905</v>
      </c>
      <c r="C2211" s="19" t="s">
        <v>17020</v>
      </c>
      <c r="D2211" s="3" t="s">
        <v>12584</v>
      </c>
      <c r="E2211" s="25" t="s">
        <v>12266</v>
      </c>
      <c r="F2211" s="25" t="s">
        <v>4276</v>
      </c>
      <c r="G2211" s="3" t="s">
        <v>12236</v>
      </c>
      <c r="H2211" s="3" t="s">
        <v>12250</v>
      </c>
      <c r="I2211" s="25" t="s">
        <v>12237</v>
      </c>
      <c r="J2211" s="20" t="s">
        <v>12530</v>
      </c>
      <c r="K2211" s="20" t="s">
        <v>12531</v>
      </c>
      <c r="L2211" s="3" t="s">
        <v>2506</v>
      </c>
      <c r="M2211" s="35">
        <v>2.0693899999999998</v>
      </c>
      <c r="N2211" s="35">
        <v>0.84021000000000001</v>
      </c>
      <c r="O2211" s="16">
        <v>18.524999999999999</v>
      </c>
      <c r="P2211" s="16">
        <f t="shared" si="80"/>
        <v>15.564890249999999</v>
      </c>
      <c r="Q2211" s="16">
        <f t="shared" si="81"/>
        <v>38.335449749999995</v>
      </c>
      <c r="R2211" s="19" t="s">
        <v>36</v>
      </c>
      <c r="S2211" s="19" t="s">
        <v>15298</v>
      </c>
    </row>
    <row r="2212" spans="1:19">
      <c r="A2212" s="19" t="s">
        <v>10904</v>
      </c>
      <c r="B2212" s="19" t="s">
        <v>10905</v>
      </c>
      <c r="C2212" s="19" t="s">
        <v>17020</v>
      </c>
      <c r="D2212" s="3" t="s">
        <v>12584</v>
      </c>
      <c r="E2212" s="25" t="s">
        <v>12245</v>
      </c>
      <c r="F2212" s="25" t="s">
        <v>4276</v>
      </c>
      <c r="G2212" s="3" t="s">
        <v>12236</v>
      </c>
      <c r="H2212" s="3" t="s">
        <v>12246</v>
      </c>
      <c r="I2212" s="25" t="s">
        <v>12237</v>
      </c>
      <c r="J2212" s="20" t="s">
        <v>12530</v>
      </c>
      <c r="K2212" s="20" t="s">
        <v>12531</v>
      </c>
      <c r="L2212" s="3" t="s">
        <v>2506</v>
      </c>
      <c r="M2212" s="35">
        <v>2.0690499999999998</v>
      </c>
      <c r="N2212" s="35">
        <v>0.83999000000000001</v>
      </c>
      <c r="O2212" s="16">
        <v>18.541</v>
      </c>
      <c r="P2212" s="16">
        <f t="shared" si="80"/>
        <v>15.574254590000001</v>
      </c>
      <c r="Q2212" s="16">
        <f t="shared" si="81"/>
        <v>38.362256049999999</v>
      </c>
      <c r="R2212" s="19" t="s">
        <v>36</v>
      </c>
      <c r="S2212" s="19" t="s">
        <v>15298</v>
      </c>
    </row>
    <row r="2213" spans="1:19">
      <c r="A2213" s="19" t="s">
        <v>10904</v>
      </c>
      <c r="B2213" s="19" t="s">
        <v>10905</v>
      </c>
      <c r="C2213" s="19" t="s">
        <v>17020</v>
      </c>
      <c r="D2213" s="3" t="s">
        <v>12584</v>
      </c>
      <c r="E2213" s="25" t="s">
        <v>12249</v>
      </c>
      <c r="F2213" s="25" t="s">
        <v>4276</v>
      </c>
      <c r="G2213" s="3" t="s">
        <v>12236</v>
      </c>
      <c r="H2213" s="3" t="s">
        <v>12250</v>
      </c>
      <c r="I2213" s="25" t="s">
        <v>12237</v>
      </c>
      <c r="J2213" s="20" t="s">
        <v>12530</v>
      </c>
      <c r="K2213" s="20" t="s">
        <v>12531</v>
      </c>
      <c r="L2213" s="3" t="s">
        <v>2506</v>
      </c>
      <c r="M2213" s="35">
        <v>2.0706799999999999</v>
      </c>
      <c r="N2213" s="35">
        <v>0.84043999999999996</v>
      </c>
      <c r="O2213" s="16">
        <v>18.529699999999998</v>
      </c>
      <c r="P2213" s="16">
        <f t="shared" si="80"/>
        <v>15.573101067999998</v>
      </c>
      <c r="Q2213" s="16">
        <f t="shared" si="81"/>
        <v>38.369079195999994</v>
      </c>
      <c r="R2213" s="19" t="s">
        <v>36</v>
      </c>
      <c r="S2213" s="19" t="s">
        <v>15298</v>
      </c>
    </row>
    <row r="2214" spans="1:19">
      <c r="A2214" s="19" t="s">
        <v>10904</v>
      </c>
      <c r="B2214" s="19" t="s">
        <v>10905</v>
      </c>
      <c r="C2214" s="19" t="s">
        <v>17020</v>
      </c>
      <c r="D2214" s="3" t="s">
        <v>12584</v>
      </c>
      <c r="E2214" s="25" t="s">
        <v>12260</v>
      </c>
      <c r="F2214" s="25" t="s">
        <v>4276</v>
      </c>
      <c r="G2214" s="3" t="s">
        <v>12236</v>
      </c>
      <c r="H2214" s="3" t="s">
        <v>12244</v>
      </c>
      <c r="I2214" s="25" t="s">
        <v>12237</v>
      </c>
      <c r="J2214" s="20" t="s">
        <v>12530</v>
      </c>
      <c r="K2214" s="20" t="s">
        <v>12531</v>
      </c>
      <c r="L2214" s="3" t="s">
        <v>2506</v>
      </c>
      <c r="M2214" s="35">
        <v>2.06853</v>
      </c>
      <c r="N2214" s="35">
        <v>0.83938999999999997</v>
      </c>
      <c r="O2214" s="16">
        <v>18.5684</v>
      </c>
      <c r="P2214" s="16">
        <f t="shared" si="80"/>
        <v>15.586129275999999</v>
      </c>
      <c r="Q2214" s="16">
        <f t="shared" si="81"/>
        <v>38.409292452000003</v>
      </c>
      <c r="R2214" s="19" t="s">
        <v>36</v>
      </c>
      <c r="S2214" s="19" t="s">
        <v>15298</v>
      </c>
    </row>
    <row r="2215" spans="1:19">
      <c r="A2215" s="19" t="s">
        <v>10904</v>
      </c>
      <c r="B2215" s="19" t="s">
        <v>10905</v>
      </c>
      <c r="C2215" s="19" t="s">
        <v>17020</v>
      </c>
      <c r="D2215" s="3" t="s">
        <v>12584</v>
      </c>
      <c r="E2215" s="25" t="s">
        <v>12261</v>
      </c>
      <c r="F2215" s="25" t="s">
        <v>4276</v>
      </c>
      <c r="G2215" s="3" t="s">
        <v>12236</v>
      </c>
      <c r="H2215" s="3" t="s">
        <v>12246</v>
      </c>
      <c r="I2215" s="25" t="s">
        <v>12237</v>
      </c>
      <c r="J2215" s="20" t="s">
        <v>12530</v>
      </c>
      <c r="K2215" s="20" t="s">
        <v>12531</v>
      </c>
      <c r="L2215" s="3" t="s">
        <v>2506</v>
      </c>
      <c r="M2215" s="35">
        <v>2.0729199999999999</v>
      </c>
      <c r="N2215" s="35">
        <v>0.84160000000000001</v>
      </c>
      <c r="O2215" s="16">
        <v>18.501000000000001</v>
      </c>
      <c r="P2215" s="16">
        <f t="shared" si="80"/>
        <v>15.570441600000001</v>
      </c>
      <c r="Q2215" s="16">
        <f t="shared" si="81"/>
        <v>38.351092919999999</v>
      </c>
      <c r="R2215" s="19" t="s">
        <v>36</v>
      </c>
      <c r="S2215" s="19" t="s">
        <v>15298</v>
      </c>
    </row>
    <row r="2216" spans="1:19">
      <c r="A2216" s="19" t="s">
        <v>10904</v>
      </c>
      <c r="B2216" s="19" t="s">
        <v>10905</v>
      </c>
      <c r="C2216" s="19" t="s">
        <v>17020</v>
      </c>
      <c r="D2216" s="3" t="s">
        <v>12584</v>
      </c>
      <c r="E2216" s="25" t="s">
        <v>12265</v>
      </c>
      <c r="F2216" s="25" t="s">
        <v>4276</v>
      </c>
      <c r="G2216" s="3" t="s">
        <v>12236</v>
      </c>
      <c r="H2216" s="3" t="s">
        <v>12244</v>
      </c>
      <c r="I2216" s="25" t="s">
        <v>12237</v>
      </c>
      <c r="J2216" s="20" t="s">
        <v>12530</v>
      </c>
      <c r="K2216" s="20" t="s">
        <v>12531</v>
      </c>
      <c r="L2216" s="3" t="s">
        <v>2506</v>
      </c>
      <c r="M2216" s="35">
        <v>2.0728200000000001</v>
      </c>
      <c r="N2216" s="35">
        <v>0.84138999999999997</v>
      </c>
      <c r="O2216" s="16">
        <v>18.504000000000001</v>
      </c>
      <c r="P2216" s="16">
        <f t="shared" si="80"/>
        <v>15.56908056</v>
      </c>
      <c r="Q2216" s="16">
        <f t="shared" si="81"/>
        <v>38.355461280000007</v>
      </c>
      <c r="R2216" s="19" t="s">
        <v>36</v>
      </c>
      <c r="S2216" s="19" t="s">
        <v>15298</v>
      </c>
    </row>
    <row r="2217" spans="1:19">
      <c r="A2217" s="19" t="s">
        <v>10904</v>
      </c>
      <c r="B2217" s="19" t="s">
        <v>10905</v>
      </c>
      <c r="C2217" s="19" t="s">
        <v>17020</v>
      </c>
      <c r="D2217" s="3" t="s">
        <v>12584</v>
      </c>
      <c r="E2217" s="25" t="s">
        <v>12258</v>
      </c>
      <c r="F2217" s="25" t="s">
        <v>4276</v>
      </c>
      <c r="G2217" s="3" t="s">
        <v>12236</v>
      </c>
      <c r="H2217" s="3" t="s">
        <v>12248</v>
      </c>
      <c r="I2217" s="25" t="s">
        <v>12237</v>
      </c>
      <c r="J2217" s="20" t="s">
        <v>12530</v>
      </c>
      <c r="K2217" s="20" t="s">
        <v>12531</v>
      </c>
      <c r="L2217" s="3" t="s">
        <v>2506</v>
      </c>
      <c r="M2217" s="35">
        <v>2.0725229999999999</v>
      </c>
      <c r="N2217" s="35">
        <v>0.84140000000000004</v>
      </c>
      <c r="O2217" s="16">
        <v>18.511199999999999</v>
      </c>
      <c r="P2217" s="16">
        <f t="shared" si="80"/>
        <v>15.57532368</v>
      </c>
      <c r="Q2217" s="16">
        <f t="shared" si="81"/>
        <v>38.364887757599995</v>
      </c>
      <c r="R2217" s="19" t="s">
        <v>36</v>
      </c>
      <c r="S2217" s="19" t="s">
        <v>15298</v>
      </c>
    </row>
    <row r="2218" spans="1:19">
      <c r="A2218" s="19" t="s">
        <v>10904</v>
      </c>
      <c r="B2218" s="19" t="s">
        <v>10905</v>
      </c>
      <c r="C2218" s="19" t="s">
        <v>17020</v>
      </c>
      <c r="D2218" s="3" t="s">
        <v>12584</v>
      </c>
      <c r="E2218" s="25" t="s">
        <v>12268</v>
      </c>
      <c r="F2218" s="25" t="s">
        <v>4276</v>
      </c>
      <c r="G2218" s="3" t="s">
        <v>12236</v>
      </c>
      <c r="H2218" s="3" t="s">
        <v>12244</v>
      </c>
      <c r="I2218" s="3" t="s">
        <v>12237</v>
      </c>
      <c r="J2218" s="20" t="s">
        <v>12530</v>
      </c>
      <c r="K2218" s="20" t="s">
        <v>12531</v>
      </c>
      <c r="L2218" s="3" t="s">
        <v>2506</v>
      </c>
      <c r="M2218" s="35">
        <v>2.07172</v>
      </c>
      <c r="N2218" s="35">
        <v>0.84055000000000002</v>
      </c>
      <c r="O2218" s="16">
        <v>18.527999999999999</v>
      </c>
      <c r="P2218" s="16">
        <f t="shared" si="80"/>
        <v>15.5737104</v>
      </c>
      <c r="Q2218" s="16">
        <f t="shared" si="81"/>
        <v>38.384828159999998</v>
      </c>
      <c r="R2218" s="19" t="s">
        <v>36</v>
      </c>
      <c r="S2218" s="19" t="s">
        <v>15298</v>
      </c>
    </row>
    <row r="2219" spans="1:19">
      <c r="A2219" s="19" t="s">
        <v>10904</v>
      </c>
      <c r="B2219" s="19" t="s">
        <v>10905</v>
      </c>
      <c r="C2219" s="19" t="s">
        <v>17020</v>
      </c>
      <c r="D2219" s="3" t="s">
        <v>12584</v>
      </c>
      <c r="E2219" s="25" t="s">
        <v>12269</v>
      </c>
      <c r="F2219" s="20" t="s">
        <v>4276</v>
      </c>
      <c r="G2219" s="19" t="s">
        <v>12236</v>
      </c>
      <c r="H2219" s="19" t="s">
        <v>12244</v>
      </c>
      <c r="I2219" s="19" t="s">
        <v>12237</v>
      </c>
      <c r="J2219" s="20" t="s">
        <v>12530</v>
      </c>
      <c r="K2219" s="20" t="s">
        <v>12531</v>
      </c>
      <c r="L2219" s="19" t="s">
        <v>2506</v>
      </c>
      <c r="M2219" s="38">
        <v>2.0730400000000002</v>
      </c>
      <c r="N2219" s="38">
        <v>0.84145000000000003</v>
      </c>
      <c r="O2219" s="16">
        <v>18.507000000000001</v>
      </c>
      <c r="P2219" s="16">
        <f t="shared" si="80"/>
        <v>15.572715150000002</v>
      </c>
      <c r="Q2219" s="16">
        <f t="shared" si="81"/>
        <v>38.365751280000005</v>
      </c>
      <c r="R2219" s="19" t="s">
        <v>36</v>
      </c>
      <c r="S2219" s="19" t="s">
        <v>15298</v>
      </c>
    </row>
    <row r="2220" spans="1:19">
      <c r="A2220" s="19" t="s">
        <v>10904</v>
      </c>
      <c r="B2220" s="19" t="s">
        <v>10905</v>
      </c>
      <c r="C2220" s="19" t="s">
        <v>17020</v>
      </c>
      <c r="D2220" s="3" t="s">
        <v>12584</v>
      </c>
      <c r="E2220" s="25" t="s">
        <v>12264</v>
      </c>
      <c r="F2220" s="25" t="s">
        <v>4276</v>
      </c>
      <c r="G2220" s="3" t="s">
        <v>12236</v>
      </c>
      <c r="H2220" s="3" t="s">
        <v>12244</v>
      </c>
      <c r="I2220" s="25" t="s">
        <v>12237</v>
      </c>
      <c r="J2220" s="20" t="s">
        <v>12530</v>
      </c>
      <c r="K2220" s="20" t="s">
        <v>12531</v>
      </c>
      <c r="L2220" s="3" t="s">
        <v>2506</v>
      </c>
      <c r="M2220" s="35">
        <v>2.0737800000000002</v>
      </c>
      <c r="N2220" s="35">
        <v>0.84189999999999998</v>
      </c>
      <c r="O2220" s="16">
        <v>18.498999999999999</v>
      </c>
      <c r="P2220" s="16">
        <f t="shared" si="80"/>
        <v>15.574308099999998</v>
      </c>
      <c r="Q2220" s="16">
        <f t="shared" si="81"/>
        <v>38.362856219999998</v>
      </c>
      <c r="R2220" s="19" t="s">
        <v>36</v>
      </c>
      <c r="S2220" s="19" t="s">
        <v>15298</v>
      </c>
    </row>
    <row r="2221" spans="1:19">
      <c r="A2221" s="19" t="s">
        <v>10904</v>
      </c>
      <c r="B2221" s="19" t="s">
        <v>10905</v>
      </c>
      <c r="C2221" s="19" t="s">
        <v>17020</v>
      </c>
      <c r="D2221" s="3" t="s">
        <v>12584</v>
      </c>
      <c r="E2221" s="25" t="s">
        <v>12267</v>
      </c>
      <c r="F2221" s="25" t="s">
        <v>4276</v>
      </c>
      <c r="G2221" s="3" t="s">
        <v>12236</v>
      </c>
      <c r="H2221" s="3" t="s">
        <v>12250</v>
      </c>
      <c r="I2221" s="25" t="s">
        <v>12237</v>
      </c>
      <c r="J2221" s="20" t="s">
        <v>12530</v>
      </c>
      <c r="K2221" s="20" t="s">
        <v>12531</v>
      </c>
      <c r="L2221" s="3" t="s">
        <v>2506</v>
      </c>
      <c r="M2221" s="35">
        <v>2.0736300000000001</v>
      </c>
      <c r="N2221" s="35">
        <v>0.84145999999999999</v>
      </c>
      <c r="O2221" s="16">
        <v>18.504999999999999</v>
      </c>
      <c r="P2221" s="16">
        <f t="shared" si="80"/>
        <v>15.571217299999999</v>
      </c>
      <c r="Q2221" s="16">
        <f t="shared" si="81"/>
        <v>38.372523149999999</v>
      </c>
      <c r="R2221" s="19" t="s">
        <v>36</v>
      </c>
      <c r="S2221" s="19" t="s">
        <v>15298</v>
      </c>
    </row>
    <row r="2222" spans="1:19">
      <c r="A2222" s="19" t="s">
        <v>10904</v>
      </c>
      <c r="B2222" s="19" t="s">
        <v>10905</v>
      </c>
      <c r="C2222" s="19" t="s">
        <v>17020</v>
      </c>
      <c r="D2222" s="3" t="s">
        <v>12584</v>
      </c>
      <c r="E2222" s="25" t="s">
        <v>12239</v>
      </c>
      <c r="F2222" s="20" t="s">
        <v>4276</v>
      </c>
      <c r="G2222" s="19" t="s">
        <v>12236</v>
      </c>
      <c r="H2222" s="19" t="s">
        <v>12240</v>
      </c>
      <c r="I2222" s="19" t="s">
        <v>12237</v>
      </c>
      <c r="J2222" s="20" t="s">
        <v>12530</v>
      </c>
      <c r="K2222" s="20" t="s">
        <v>12531</v>
      </c>
      <c r="L2222" s="19" t="s">
        <v>2506</v>
      </c>
      <c r="M2222" s="38">
        <v>2.0735600000000001</v>
      </c>
      <c r="N2222" s="38">
        <v>0.84136999999999995</v>
      </c>
      <c r="O2222" s="16">
        <v>18.509899999999998</v>
      </c>
      <c r="P2222" s="16">
        <f t="shared" si="80"/>
        <v>15.573674562999997</v>
      </c>
      <c r="Q2222" s="16">
        <f t="shared" si="81"/>
        <v>38.381388244</v>
      </c>
      <c r="R2222" s="19" t="s">
        <v>36</v>
      </c>
      <c r="S2222" s="19" t="s">
        <v>15298</v>
      </c>
    </row>
    <row r="2223" spans="1:19">
      <c r="A2223" s="19" t="s">
        <v>10904</v>
      </c>
      <c r="B2223" s="19" t="s">
        <v>10905</v>
      </c>
      <c r="C2223" s="19" t="s">
        <v>17020</v>
      </c>
      <c r="D2223" s="3" t="s">
        <v>12584</v>
      </c>
      <c r="E2223" s="25" t="s">
        <v>12251</v>
      </c>
      <c r="F2223" s="25" t="s">
        <v>4276</v>
      </c>
      <c r="G2223" s="3" t="s">
        <v>12236</v>
      </c>
      <c r="H2223" s="3" t="s">
        <v>12238</v>
      </c>
      <c r="I2223" s="25" t="s">
        <v>12237</v>
      </c>
      <c r="J2223" s="20" t="s">
        <v>12530</v>
      </c>
      <c r="K2223" s="20" t="s">
        <v>12531</v>
      </c>
      <c r="L2223" s="3" t="s">
        <v>2506</v>
      </c>
      <c r="M2223" s="35">
        <v>2.0735399999999999</v>
      </c>
      <c r="N2223" s="35">
        <v>0.84155000000000002</v>
      </c>
      <c r="O2223" s="16">
        <v>18.510950000000001</v>
      </c>
      <c r="P2223" s="16">
        <f t="shared" si="80"/>
        <v>15.577889972500001</v>
      </c>
      <c r="Q2223" s="16">
        <f t="shared" si="81"/>
        <v>38.383195263000005</v>
      </c>
      <c r="R2223" s="19" t="s">
        <v>36</v>
      </c>
      <c r="S2223" s="19" t="s">
        <v>15298</v>
      </c>
    </row>
    <row r="2224" spans="1:19">
      <c r="A2224" s="19" t="s">
        <v>10904</v>
      </c>
      <c r="B2224" s="19" t="s">
        <v>10905</v>
      </c>
      <c r="C2224" s="19" t="s">
        <v>17020</v>
      </c>
      <c r="D2224" s="3" t="s">
        <v>12584</v>
      </c>
      <c r="E2224" s="25" t="s">
        <v>12235</v>
      </c>
      <c r="F2224" s="20" t="s">
        <v>4276</v>
      </c>
      <c r="G2224" s="19" t="s">
        <v>12236</v>
      </c>
      <c r="H2224" s="19" t="s">
        <v>12238</v>
      </c>
      <c r="I2224" s="19" t="s">
        <v>12237</v>
      </c>
      <c r="J2224" s="20" t="s">
        <v>12530</v>
      </c>
      <c r="K2224" s="20" t="s">
        <v>12531</v>
      </c>
      <c r="L2224" s="19" t="s">
        <v>2506</v>
      </c>
      <c r="M2224" s="38">
        <v>2.07341</v>
      </c>
      <c r="N2224" s="38">
        <v>0.84126000000000001</v>
      </c>
      <c r="O2224" s="16">
        <v>18.5136</v>
      </c>
      <c r="P2224" s="16">
        <f t="shared" si="80"/>
        <v>15.574751136</v>
      </c>
      <c r="Q2224" s="16">
        <f t="shared" si="81"/>
        <v>38.386283376000002</v>
      </c>
      <c r="R2224" s="19" t="s">
        <v>36</v>
      </c>
      <c r="S2224" s="19" t="s">
        <v>15298</v>
      </c>
    </row>
    <row r="2225" spans="1:19">
      <c r="A2225" s="19" t="s">
        <v>10904</v>
      </c>
      <c r="B2225" s="19" t="s">
        <v>10905</v>
      </c>
      <c r="C2225" s="19" t="s">
        <v>17020</v>
      </c>
      <c r="D2225" s="3" t="s">
        <v>12584</v>
      </c>
      <c r="E2225" s="25" t="s">
        <v>12259</v>
      </c>
      <c r="F2225" s="25" t="s">
        <v>4276</v>
      </c>
      <c r="G2225" s="3" t="s">
        <v>12236</v>
      </c>
      <c r="H2225" s="3" t="s">
        <v>12250</v>
      </c>
      <c r="I2225" s="25" t="s">
        <v>12237</v>
      </c>
      <c r="J2225" s="20" t="s">
        <v>12530</v>
      </c>
      <c r="K2225" s="20" t="s">
        <v>12531</v>
      </c>
      <c r="L2225" s="3" t="s">
        <v>2506</v>
      </c>
      <c r="M2225" s="35">
        <v>2.07179</v>
      </c>
      <c r="N2225" s="35">
        <v>0.84064000000000005</v>
      </c>
      <c r="O2225" s="16">
        <v>18.541</v>
      </c>
      <c r="P2225" s="16">
        <f t="shared" si="80"/>
        <v>15.586306240000001</v>
      </c>
      <c r="Q2225" s="16">
        <f t="shared" si="81"/>
        <v>38.413058390000003</v>
      </c>
      <c r="R2225" s="19" t="s">
        <v>36</v>
      </c>
      <c r="S2225" s="19" t="s">
        <v>15298</v>
      </c>
    </row>
    <row r="2226" spans="1:19">
      <c r="A2226" s="19" t="s">
        <v>10904</v>
      </c>
      <c r="B2226" s="19" t="s">
        <v>10905</v>
      </c>
      <c r="C2226" s="19" t="s">
        <v>17020</v>
      </c>
      <c r="D2226" s="3" t="s">
        <v>12584</v>
      </c>
      <c r="E2226" s="25" t="s">
        <v>12247</v>
      </c>
      <c r="F2226" s="25" t="s">
        <v>4276</v>
      </c>
      <c r="G2226" s="3" t="s">
        <v>12236</v>
      </c>
      <c r="H2226" s="3" t="s">
        <v>12248</v>
      </c>
      <c r="I2226" s="25" t="s">
        <v>12237</v>
      </c>
      <c r="J2226" s="20" t="s">
        <v>12530</v>
      </c>
      <c r="K2226" s="20" t="s">
        <v>12531</v>
      </c>
      <c r="L2226" s="3" t="s">
        <v>2506</v>
      </c>
      <c r="M2226" s="35">
        <v>2.0748700000000002</v>
      </c>
      <c r="N2226" s="35">
        <v>0.84204000000000001</v>
      </c>
      <c r="O2226" s="16">
        <v>18.489000000000001</v>
      </c>
      <c r="P2226" s="16">
        <f t="shared" si="80"/>
        <v>15.568477560000002</v>
      </c>
      <c r="Q2226" s="16">
        <f t="shared" si="81"/>
        <v>38.362271430000007</v>
      </c>
      <c r="R2226" s="19" t="s">
        <v>36</v>
      </c>
      <c r="S2226" s="19" t="s">
        <v>15298</v>
      </c>
    </row>
    <row r="2227" spans="1:19">
      <c r="A2227" s="19" t="s">
        <v>10904</v>
      </c>
      <c r="B2227" s="19" t="s">
        <v>10905</v>
      </c>
      <c r="C2227" s="19" t="s">
        <v>17020</v>
      </c>
      <c r="D2227" s="3" t="s">
        <v>12584</v>
      </c>
      <c r="E2227" s="25" t="s">
        <v>12241</v>
      </c>
      <c r="F2227" s="25" t="s">
        <v>4276</v>
      </c>
      <c r="G2227" s="3" t="s">
        <v>12236</v>
      </c>
      <c r="H2227" s="3" t="s">
        <v>12242</v>
      </c>
      <c r="I2227" s="3" t="s">
        <v>12237</v>
      </c>
      <c r="J2227" s="20" t="s">
        <v>12530</v>
      </c>
      <c r="K2227" s="20" t="s">
        <v>12531</v>
      </c>
      <c r="L2227" s="3" t="s">
        <v>2506</v>
      </c>
      <c r="M2227" s="35">
        <v>2.0746199999999999</v>
      </c>
      <c r="N2227" s="35">
        <v>0.84199999999999997</v>
      </c>
      <c r="O2227" s="16">
        <v>18.503</v>
      </c>
      <c r="P2227" s="16">
        <f t="shared" si="80"/>
        <v>15.579526</v>
      </c>
      <c r="Q2227" s="16">
        <f t="shared" si="81"/>
        <v>38.386693860000001</v>
      </c>
      <c r="R2227" s="19" t="s">
        <v>36</v>
      </c>
      <c r="S2227" s="19" t="s">
        <v>15298</v>
      </c>
    </row>
    <row r="2228" spans="1:19">
      <c r="A2228" s="19" t="s">
        <v>10904</v>
      </c>
      <c r="B2228" s="19" t="s">
        <v>10905</v>
      </c>
      <c r="C2228" s="19" t="s">
        <v>17020</v>
      </c>
      <c r="D2228" s="3" t="s">
        <v>12584</v>
      </c>
      <c r="E2228" s="25" t="s">
        <v>12243</v>
      </c>
      <c r="F2228" s="25" t="s">
        <v>4276</v>
      </c>
      <c r="G2228" s="3" t="s">
        <v>12236</v>
      </c>
      <c r="H2228" s="3" t="s">
        <v>12244</v>
      </c>
      <c r="I2228" s="25" t="s">
        <v>12237</v>
      </c>
      <c r="J2228" s="20" t="s">
        <v>12530</v>
      </c>
      <c r="K2228" s="20" t="s">
        <v>12531</v>
      </c>
      <c r="L2228" s="3" t="s">
        <v>2506</v>
      </c>
      <c r="M2228" s="35">
        <v>2.0755400000000002</v>
      </c>
      <c r="N2228" s="35">
        <v>0.84219999999999995</v>
      </c>
      <c r="O2228" s="16">
        <v>18.488199999999999</v>
      </c>
      <c r="P2228" s="16">
        <f t="shared" si="80"/>
        <v>15.570762039999998</v>
      </c>
      <c r="Q2228" s="16">
        <f t="shared" si="81"/>
        <v>38.372998627999998</v>
      </c>
      <c r="R2228" s="19" t="s">
        <v>36</v>
      </c>
      <c r="S2228" s="19" t="s">
        <v>15298</v>
      </c>
    </row>
    <row r="2229" spans="1:19">
      <c r="A2229" s="19" t="s">
        <v>10904</v>
      </c>
      <c r="B2229" s="19" t="s">
        <v>10905</v>
      </c>
      <c r="C2229" s="19" t="s">
        <v>17020</v>
      </c>
      <c r="D2229" s="3" t="s">
        <v>12584</v>
      </c>
      <c r="E2229" s="25" t="s">
        <v>12256</v>
      </c>
      <c r="F2229" s="25" t="s">
        <v>4276</v>
      </c>
      <c r="G2229" s="3" t="s">
        <v>12236</v>
      </c>
      <c r="H2229" s="3" t="s">
        <v>12244</v>
      </c>
      <c r="I2229" s="25" t="s">
        <v>12237</v>
      </c>
      <c r="J2229" s="20" t="s">
        <v>12530</v>
      </c>
      <c r="K2229" s="20" t="s">
        <v>12531</v>
      </c>
      <c r="L2229" s="3" t="s">
        <v>2506</v>
      </c>
      <c r="M2229" s="35">
        <v>2.0754299999999999</v>
      </c>
      <c r="N2229" s="35">
        <v>0.84223999999999999</v>
      </c>
      <c r="O2229" s="16">
        <v>18.492000000000001</v>
      </c>
      <c r="P2229" s="16">
        <f t="shared" si="80"/>
        <v>15.57470208</v>
      </c>
      <c r="Q2229" s="16">
        <f t="shared" si="81"/>
        <v>38.378851560000001</v>
      </c>
      <c r="R2229" s="19" t="s">
        <v>36</v>
      </c>
      <c r="S2229" s="19" t="s">
        <v>15298</v>
      </c>
    </row>
    <row r="2230" spans="1:19">
      <c r="A2230" s="19" t="s">
        <v>10904</v>
      </c>
      <c r="B2230" s="19" t="s">
        <v>10905</v>
      </c>
      <c r="C2230" s="19" t="s">
        <v>17020</v>
      </c>
      <c r="D2230" s="3" t="s">
        <v>12584</v>
      </c>
      <c r="E2230" s="25" t="s">
        <v>12255</v>
      </c>
      <c r="F2230" s="25" t="s">
        <v>4276</v>
      </c>
      <c r="G2230" s="3" t="s">
        <v>12236</v>
      </c>
      <c r="H2230" s="3" t="s">
        <v>12242</v>
      </c>
      <c r="I2230" s="25" t="s">
        <v>12237</v>
      </c>
      <c r="J2230" s="20" t="s">
        <v>12530</v>
      </c>
      <c r="K2230" s="20" t="s">
        <v>12531</v>
      </c>
      <c r="L2230" s="3" t="s">
        <v>2506</v>
      </c>
      <c r="M2230" s="35">
        <v>2.0748600000000001</v>
      </c>
      <c r="N2230" s="35">
        <v>0.84192999999999996</v>
      </c>
      <c r="O2230" s="16">
        <v>18.505500000000001</v>
      </c>
      <c r="P2230" s="16">
        <f t="shared" si="80"/>
        <v>15.580335615000001</v>
      </c>
      <c r="Q2230" s="16">
        <f t="shared" si="81"/>
        <v>38.396321730000004</v>
      </c>
      <c r="R2230" s="19" t="s">
        <v>36</v>
      </c>
      <c r="S2230" s="19" t="s">
        <v>15298</v>
      </c>
    </row>
    <row r="2231" spans="1:19">
      <c r="A2231" s="19" t="s">
        <v>10904</v>
      </c>
      <c r="B2231" s="19" t="s">
        <v>10905</v>
      </c>
      <c r="C2231" s="19" t="s">
        <v>17020</v>
      </c>
      <c r="D2231" s="3" t="s">
        <v>12584</v>
      </c>
      <c r="E2231" s="25" t="s">
        <v>12257</v>
      </c>
      <c r="F2231" s="25" t="s">
        <v>4276</v>
      </c>
      <c r="G2231" s="3" t="s">
        <v>12236</v>
      </c>
      <c r="H2231" s="3" t="s">
        <v>12246</v>
      </c>
      <c r="I2231" s="25" t="s">
        <v>12237</v>
      </c>
      <c r="J2231" s="20" t="s">
        <v>12530</v>
      </c>
      <c r="K2231" s="20" t="s">
        <v>12531</v>
      </c>
      <c r="L2231" s="3" t="s">
        <v>2506</v>
      </c>
      <c r="M2231" s="35">
        <v>2.0756899999999998</v>
      </c>
      <c r="N2231" s="35">
        <v>0.84194999999999998</v>
      </c>
      <c r="O2231" s="16">
        <v>18.516999999999999</v>
      </c>
      <c r="P2231" s="16">
        <f t="shared" si="80"/>
        <v>15.590388149999999</v>
      </c>
      <c r="Q2231" s="16">
        <f t="shared" si="81"/>
        <v>38.435551729999993</v>
      </c>
      <c r="R2231" s="19" t="s">
        <v>36</v>
      </c>
      <c r="S2231" s="19" t="s">
        <v>15298</v>
      </c>
    </row>
    <row r="2232" spans="1:19">
      <c r="A2232" s="19" t="s">
        <v>10904</v>
      </c>
      <c r="B2232" s="19" t="s">
        <v>10905</v>
      </c>
      <c r="C2232" s="19" t="s">
        <v>17020</v>
      </c>
      <c r="D2232" s="3" t="s">
        <v>12584</v>
      </c>
      <c r="E2232" s="25" t="s">
        <v>12252</v>
      </c>
      <c r="F2232" s="25" t="s">
        <v>4276</v>
      </c>
      <c r="G2232" s="3" t="s">
        <v>12236</v>
      </c>
      <c r="H2232" s="3" t="s">
        <v>12240</v>
      </c>
      <c r="I2232" s="25" t="s">
        <v>12237</v>
      </c>
      <c r="J2232" s="20" t="s">
        <v>12530</v>
      </c>
      <c r="K2232" s="20" t="s">
        <v>12531</v>
      </c>
      <c r="L2232" s="3" t="s">
        <v>2506</v>
      </c>
      <c r="M2232" s="35">
        <v>2.0756700000000001</v>
      </c>
      <c r="N2232" s="35">
        <v>0.84182000000000001</v>
      </c>
      <c r="O2232" s="16">
        <v>18.525600000000001</v>
      </c>
      <c r="P2232" s="16">
        <f t="shared" si="80"/>
        <v>15.595220592</v>
      </c>
      <c r="Q2232" s="16">
        <f t="shared" si="81"/>
        <v>38.453032152000006</v>
      </c>
      <c r="R2232" s="19" t="s">
        <v>36</v>
      </c>
      <c r="S2232" s="19" t="s">
        <v>15298</v>
      </c>
    </row>
    <row r="2233" spans="1:19">
      <c r="A2233" s="19" t="s">
        <v>10904</v>
      </c>
      <c r="B2233" s="19" t="s">
        <v>10905</v>
      </c>
      <c r="C2233" s="19" t="s">
        <v>17020</v>
      </c>
      <c r="D2233" s="3" t="s">
        <v>12584</v>
      </c>
      <c r="E2233" s="25" t="s">
        <v>12262</v>
      </c>
      <c r="F2233" s="25" t="s">
        <v>4276</v>
      </c>
      <c r="G2233" s="3" t="s">
        <v>12236</v>
      </c>
      <c r="H2233" s="3" t="s">
        <v>12248</v>
      </c>
      <c r="I2233" s="25" t="s">
        <v>12237</v>
      </c>
      <c r="J2233" s="20" t="s">
        <v>12530</v>
      </c>
      <c r="K2233" s="20" t="s">
        <v>12531</v>
      </c>
      <c r="L2233" s="3" t="s">
        <v>2506</v>
      </c>
      <c r="M2233" s="35">
        <v>2.0768499999999999</v>
      </c>
      <c r="N2233" s="35">
        <v>0.84236999999999995</v>
      </c>
      <c r="O2233" s="16">
        <v>18.513000000000002</v>
      </c>
      <c r="P2233" s="16">
        <f t="shared" si="80"/>
        <v>15.594795810000001</v>
      </c>
      <c r="Q2233" s="16">
        <f t="shared" si="81"/>
        <v>38.448724050000003</v>
      </c>
      <c r="R2233" s="19" t="s">
        <v>36</v>
      </c>
      <c r="S2233" s="19" t="s">
        <v>15298</v>
      </c>
    </row>
    <row r="2234" spans="1:19">
      <c r="A2234" s="19" t="s">
        <v>10904</v>
      </c>
      <c r="B2234" s="19" t="s">
        <v>10905</v>
      </c>
      <c r="C2234" s="19" t="s">
        <v>17020</v>
      </c>
      <c r="D2234" s="3" t="s">
        <v>12584</v>
      </c>
      <c r="E2234" s="25" t="s">
        <v>12270</v>
      </c>
      <c r="F2234" s="20" t="s">
        <v>4276</v>
      </c>
      <c r="G2234" s="19" t="s">
        <v>12271</v>
      </c>
      <c r="H2234" s="19" t="s">
        <v>4278</v>
      </c>
      <c r="I2234" s="19" t="s">
        <v>12272</v>
      </c>
      <c r="J2234" s="20" t="s">
        <v>12530</v>
      </c>
      <c r="K2234" s="20" t="s">
        <v>12531</v>
      </c>
      <c r="L2234" s="19" t="s">
        <v>2506</v>
      </c>
      <c r="M2234" s="38">
        <v>2.0809600000000001</v>
      </c>
      <c r="N2234" s="38">
        <v>0.84328000000000003</v>
      </c>
      <c r="O2234" s="16">
        <v>18.535</v>
      </c>
      <c r="P2234" s="16">
        <f t="shared" si="80"/>
        <v>15.6301948</v>
      </c>
      <c r="Q2234" s="16">
        <f t="shared" si="81"/>
        <v>38.570593600000002</v>
      </c>
      <c r="R2234" s="19" t="s">
        <v>36</v>
      </c>
      <c r="S2234" s="19" t="s">
        <v>15298</v>
      </c>
    </row>
    <row r="2235" spans="1:19">
      <c r="A2235" s="19" t="s">
        <v>10904</v>
      </c>
      <c r="B2235" s="19" t="s">
        <v>10905</v>
      </c>
      <c r="C2235" s="19" t="s">
        <v>17020</v>
      </c>
      <c r="D2235" s="3" t="s">
        <v>12584</v>
      </c>
      <c r="E2235" s="25" t="s">
        <v>12282</v>
      </c>
      <c r="F2235" s="25" t="s">
        <v>4276</v>
      </c>
      <c r="G2235" s="3" t="s">
        <v>12236</v>
      </c>
      <c r="H2235" s="3" t="s">
        <v>12280</v>
      </c>
      <c r="I2235" s="25" t="s">
        <v>12278</v>
      </c>
      <c r="J2235" s="20" t="s">
        <v>12530</v>
      </c>
      <c r="K2235" s="20" t="s">
        <v>12531</v>
      </c>
      <c r="L2235" s="3" t="s">
        <v>9172</v>
      </c>
      <c r="M2235" s="35">
        <v>2.0736699999999999</v>
      </c>
      <c r="N2235" s="35">
        <v>0.84223000000000003</v>
      </c>
      <c r="O2235" s="16">
        <v>18.473949999999999</v>
      </c>
      <c r="P2235" s="16">
        <f t="shared" si="80"/>
        <v>15.559314908499999</v>
      </c>
      <c r="Q2235" s="16">
        <f t="shared" si="81"/>
        <v>38.308875896499998</v>
      </c>
      <c r="R2235" s="19" t="s">
        <v>36</v>
      </c>
      <c r="S2235" s="19" t="s">
        <v>15298</v>
      </c>
    </row>
    <row r="2236" spans="1:19">
      <c r="A2236" s="19" t="s">
        <v>10904</v>
      </c>
      <c r="B2236" s="19" t="s">
        <v>10905</v>
      </c>
      <c r="C2236" s="19" t="s">
        <v>17020</v>
      </c>
      <c r="D2236" s="3" t="s">
        <v>12584</v>
      </c>
      <c r="E2236" s="25" t="s">
        <v>12279</v>
      </c>
      <c r="F2236" s="25" t="s">
        <v>4276</v>
      </c>
      <c r="G2236" s="3" t="s">
        <v>12236</v>
      </c>
      <c r="H2236" s="3" t="s">
        <v>12280</v>
      </c>
      <c r="I2236" s="25" t="s">
        <v>12278</v>
      </c>
      <c r="J2236" s="20" t="s">
        <v>12530</v>
      </c>
      <c r="K2236" s="20" t="s">
        <v>12531</v>
      </c>
      <c r="L2236" s="3" t="s">
        <v>9172</v>
      </c>
      <c r="M2236" s="35">
        <v>2.0734499999999998</v>
      </c>
      <c r="N2236" s="35">
        <v>0.84231</v>
      </c>
      <c r="O2236" s="16">
        <v>18.5</v>
      </c>
      <c r="P2236" s="16">
        <f t="shared" si="80"/>
        <v>15.582735</v>
      </c>
      <c r="Q2236" s="16">
        <f t="shared" si="81"/>
        <v>38.358824999999996</v>
      </c>
      <c r="R2236" s="19" t="s">
        <v>36</v>
      </c>
      <c r="S2236" s="19" t="s">
        <v>15298</v>
      </c>
    </row>
    <row r="2237" spans="1:19">
      <c r="A2237" s="19" t="s">
        <v>10904</v>
      </c>
      <c r="B2237" s="19" t="s">
        <v>10905</v>
      </c>
      <c r="C2237" s="19" t="s">
        <v>17020</v>
      </c>
      <c r="D2237" s="3" t="s">
        <v>12584</v>
      </c>
      <c r="E2237" s="25" t="s">
        <v>12281</v>
      </c>
      <c r="F2237" s="25" t="s">
        <v>4276</v>
      </c>
      <c r="G2237" s="3" t="s">
        <v>12236</v>
      </c>
      <c r="H2237" s="3" t="s">
        <v>4278</v>
      </c>
      <c r="I2237" s="25" t="s">
        <v>12278</v>
      </c>
      <c r="J2237" s="20" t="s">
        <v>12530</v>
      </c>
      <c r="K2237" s="20" t="s">
        <v>12531</v>
      </c>
      <c r="L2237" s="3" t="s">
        <v>9172</v>
      </c>
      <c r="M2237" s="35">
        <v>2.0784500000000001</v>
      </c>
      <c r="N2237" s="35">
        <v>0.84260999999999997</v>
      </c>
      <c r="O2237" s="16">
        <v>18.506530000000001</v>
      </c>
      <c r="P2237" s="16">
        <f t="shared" si="80"/>
        <v>15.593787243300001</v>
      </c>
      <c r="Q2237" s="16">
        <f t="shared" si="81"/>
        <v>38.464897278500004</v>
      </c>
      <c r="R2237" s="19" t="s">
        <v>36</v>
      </c>
      <c r="S2237" s="19" t="s">
        <v>15298</v>
      </c>
    </row>
    <row r="2238" spans="1:19">
      <c r="A2238" s="19" t="s">
        <v>10904</v>
      </c>
      <c r="B2238" s="19" t="s">
        <v>10905</v>
      </c>
      <c r="C2238" s="19" t="s">
        <v>17020</v>
      </c>
      <c r="D2238" s="3" t="s">
        <v>12584</v>
      </c>
      <c r="E2238" s="25" t="s">
        <v>12277</v>
      </c>
      <c r="F2238" s="25" t="s">
        <v>4276</v>
      </c>
      <c r="G2238" s="3" t="s">
        <v>12271</v>
      </c>
      <c r="H2238" s="3" t="s">
        <v>4278</v>
      </c>
      <c r="I2238" s="25" t="s">
        <v>12278</v>
      </c>
      <c r="J2238" s="20" t="s">
        <v>12530</v>
      </c>
      <c r="K2238" s="20" t="s">
        <v>12531</v>
      </c>
      <c r="L2238" s="3" t="s">
        <v>2506</v>
      </c>
      <c r="M2238" s="35">
        <v>2.07335</v>
      </c>
      <c r="N2238" s="35">
        <v>0.84226000000000001</v>
      </c>
      <c r="O2238" s="16">
        <v>18.481999999999999</v>
      </c>
      <c r="P2238" s="16">
        <f t="shared" si="80"/>
        <v>15.56664932</v>
      </c>
      <c r="Q2238" s="16">
        <f t="shared" si="81"/>
        <v>38.319654700000001</v>
      </c>
      <c r="R2238" s="19" t="s">
        <v>36</v>
      </c>
      <c r="S2238" s="19" t="s">
        <v>15298</v>
      </c>
    </row>
    <row r="2239" spans="1:19">
      <c r="A2239" s="19" t="s">
        <v>10904</v>
      </c>
      <c r="B2239" s="19" t="s">
        <v>10905</v>
      </c>
      <c r="C2239" s="19" t="s">
        <v>15609</v>
      </c>
      <c r="D2239" s="3" t="s">
        <v>12992</v>
      </c>
      <c r="E2239" s="25" t="s">
        <v>12980</v>
      </c>
      <c r="F2239" s="25" t="s">
        <v>1852</v>
      </c>
      <c r="G2239" s="19" t="s">
        <v>12993</v>
      </c>
      <c r="H2239" s="19"/>
      <c r="I2239" s="19" t="s">
        <v>2054</v>
      </c>
      <c r="J2239" s="20" t="s">
        <v>14454</v>
      </c>
      <c r="K2239" s="20" t="s">
        <v>14455</v>
      </c>
      <c r="L2239" s="19" t="s">
        <v>2506</v>
      </c>
      <c r="M2239" s="38">
        <f t="shared" ref="M2239:M2249" si="82">Q2239/O2239</f>
        <v>2.0838786436644856</v>
      </c>
      <c r="N2239" s="38">
        <f t="shared" ref="N2239:N2249" si="83">P2239/O2239</f>
        <v>0.84451895516737874</v>
      </c>
      <c r="O2239" s="16">
        <v>18.491</v>
      </c>
      <c r="P2239" s="16">
        <v>15.616</v>
      </c>
      <c r="Q2239" s="16">
        <v>38.533000000000001</v>
      </c>
      <c r="R2239" s="3" t="s">
        <v>12991</v>
      </c>
      <c r="S2239" s="16" t="s">
        <v>15280</v>
      </c>
    </row>
    <row r="2240" spans="1:19">
      <c r="A2240" s="19" t="s">
        <v>10904</v>
      </c>
      <c r="B2240" s="19" t="s">
        <v>10905</v>
      </c>
      <c r="C2240" s="19" t="s">
        <v>15609</v>
      </c>
      <c r="D2240" s="3" t="s">
        <v>12992</v>
      </c>
      <c r="E2240" s="25" t="s">
        <v>12986</v>
      </c>
      <c r="F2240" s="25" t="s">
        <v>1852</v>
      </c>
      <c r="G2240" s="19" t="s">
        <v>12993</v>
      </c>
      <c r="H2240" s="19"/>
      <c r="I2240" s="3" t="s">
        <v>2054</v>
      </c>
      <c r="J2240" s="20" t="s">
        <v>14454</v>
      </c>
      <c r="K2240" s="20" t="s">
        <v>14455</v>
      </c>
      <c r="L2240" s="25" t="s">
        <v>2506</v>
      </c>
      <c r="M2240" s="38">
        <f t="shared" si="82"/>
        <v>2.0860784101954857</v>
      </c>
      <c r="N2240" s="38">
        <f t="shared" si="83"/>
        <v>0.84496165892644992</v>
      </c>
      <c r="O2240" s="16">
        <v>18.518000000000001</v>
      </c>
      <c r="P2240" s="16">
        <v>15.647</v>
      </c>
      <c r="Q2240" s="16">
        <v>38.630000000000003</v>
      </c>
      <c r="R2240" s="3" t="s">
        <v>12991</v>
      </c>
      <c r="S2240" s="16" t="s">
        <v>15280</v>
      </c>
    </row>
    <row r="2241" spans="1:19">
      <c r="A2241" s="19" t="s">
        <v>10904</v>
      </c>
      <c r="B2241" s="19" t="s">
        <v>10905</v>
      </c>
      <c r="C2241" s="19" t="s">
        <v>15609</v>
      </c>
      <c r="D2241" s="3" t="s">
        <v>12992</v>
      </c>
      <c r="E2241" s="25" t="s">
        <v>12989</v>
      </c>
      <c r="F2241" s="25" t="s">
        <v>1852</v>
      </c>
      <c r="G2241" s="19" t="s">
        <v>12993</v>
      </c>
      <c r="H2241" s="19"/>
      <c r="I2241" s="3" t="s">
        <v>12990</v>
      </c>
      <c r="J2241" s="25" t="s">
        <v>2197</v>
      </c>
      <c r="K2241" s="25" t="s">
        <v>2198</v>
      </c>
      <c r="L2241" s="19" t="s">
        <v>2506</v>
      </c>
      <c r="M2241" s="38">
        <f t="shared" si="82"/>
        <v>2.0841292968539209</v>
      </c>
      <c r="N2241" s="38">
        <f t="shared" si="83"/>
        <v>0.84382925907938056</v>
      </c>
      <c r="O2241" s="16">
        <v>18.530999999999999</v>
      </c>
      <c r="P2241" s="16">
        <v>15.637</v>
      </c>
      <c r="Q2241" s="16">
        <v>38.621000000000002</v>
      </c>
      <c r="R2241" s="3" t="s">
        <v>12991</v>
      </c>
      <c r="S2241" s="16" t="s">
        <v>15280</v>
      </c>
    </row>
    <row r="2242" spans="1:19">
      <c r="A2242" s="19" t="s">
        <v>10904</v>
      </c>
      <c r="B2242" s="19" t="s">
        <v>10905</v>
      </c>
      <c r="C2242" s="19" t="s">
        <v>15609</v>
      </c>
      <c r="D2242" s="3" t="s">
        <v>12012</v>
      </c>
      <c r="E2242" s="25"/>
      <c r="F2242" s="25" t="s">
        <v>926</v>
      </c>
      <c r="G2242" s="3" t="s">
        <v>9189</v>
      </c>
      <c r="H2242" s="3"/>
      <c r="I2242" s="3" t="s">
        <v>9234</v>
      </c>
      <c r="J2242" s="25" t="s">
        <v>10681</v>
      </c>
      <c r="K2242" s="25" t="s">
        <v>10682</v>
      </c>
      <c r="L2242" s="25" t="s">
        <v>9172</v>
      </c>
      <c r="M2242" s="35">
        <f t="shared" si="82"/>
        <v>2.1516440079056118</v>
      </c>
      <c r="N2242" s="35">
        <f t="shared" si="83"/>
        <v>0.91986584416362227</v>
      </c>
      <c r="O2242" s="16">
        <v>16.696999999999999</v>
      </c>
      <c r="P2242" s="16">
        <v>15.359</v>
      </c>
      <c r="Q2242" s="16">
        <v>35.926000000000002</v>
      </c>
      <c r="R2242" s="3" t="s">
        <v>9247</v>
      </c>
      <c r="S2242" s="3" t="s">
        <v>9357</v>
      </c>
    </row>
    <row r="2243" spans="1:19">
      <c r="A2243" s="19" t="s">
        <v>10903</v>
      </c>
      <c r="B2243" s="19" t="s">
        <v>10905</v>
      </c>
      <c r="C2243" s="19" t="s">
        <v>17020</v>
      </c>
      <c r="D2243" s="25" t="s">
        <v>11345</v>
      </c>
      <c r="E2243" s="66" t="s">
        <v>11328</v>
      </c>
      <c r="F2243" s="67" t="s">
        <v>8182</v>
      </c>
      <c r="G2243" s="3" t="s">
        <v>11344</v>
      </c>
      <c r="H2243" s="70" t="s">
        <v>11343</v>
      </c>
      <c r="I2243" s="25" t="s">
        <v>11815</v>
      </c>
      <c r="J2243" s="25" t="s">
        <v>11816</v>
      </c>
      <c r="K2243" s="25" t="s">
        <v>11817</v>
      </c>
      <c r="L2243" s="67" t="s">
        <v>2506</v>
      </c>
      <c r="M2243" s="35">
        <f t="shared" si="82"/>
        <v>2.0759631627704209</v>
      </c>
      <c r="N2243" s="35">
        <f t="shared" si="83"/>
        <v>0.85047136395836742</v>
      </c>
      <c r="O2243" s="151">
        <v>18.350999999999999</v>
      </c>
      <c r="P2243" s="151">
        <v>15.606999999999999</v>
      </c>
      <c r="Q2243" s="151">
        <v>38.095999999999997</v>
      </c>
      <c r="R2243" s="3" t="s">
        <v>11327</v>
      </c>
      <c r="S2243" s="19" t="s">
        <v>15242</v>
      </c>
    </row>
    <row r="2244" spans="1:19">
      <c r="A2244" s="19" t="s">
        <v>10903</v>
      </c>
      <c r="B2244" s="19" t="s">
        <v>10905</v>
      </c>
      <c r="C2244" s="19" t="s">
        <v>15609</v>
      </c>
      <c r="D2244" s="25" t="s">
        <v>11345</v>
      </c>
      <c r="E2244" s="66" t="s">
        <v>11336</v>
      </c>
      <c r="F2244" s="66" t="s">
        <v>8182</v>
      </c>
      <c r="G2244" s="3" t="s">
        <v>11344</v>
      </c>
      <c r="H2244" s="71" t="s">
        <v>11343</v>
      </c>
      <c r="I2244" s="25" t="s">
        <v>11332</v>
      </c>
      <c r="J2244" s="47">
        <v>55</v>
      </c>
      <c r="K2244" s="47">
        <v>61</v>
      </c>
      <c r="L2244" s="67" t="s">
        <v>2506</v>
      </c>
      <c r="M2244" s="35">
        <f t="shared" si="82"/>
        <v>2.0566251477308004</v>
      </c>
      <c r="N2244" s="35">
        <f t="shared" si="83"/>
        <v>0.84782502137671489</v>
      </c>
      <c r="O2244" s="151">
        <v>18.3611</v>
      </c>
      <c r="P2244" s="151">
        <v>15.567</v>
      </c>
      <c r="Q2244" s="151">
        <v>37.761899999999997</v>
      </c>
      <c r="R2244" s="3" t="s">
        <v>11327</v>
      </c>
      <c r="S2244" s="19" t="s">
        <v>15242</v>
      </c>
    </row>
    <row r="2245" spans="1:19">
      <c r="A2245" s="19" t="s">
        <v>10903</v>
      </c>
      <c r="B2245" s="19" t="s">
        <v>10905</v>
      </c>
      <c r="C2245" s="19" t="s">
        <v>15609</v>
      </c>
      <c r="D2245" s="25" t="s">
        <v>11345</v>
      </c>
      <c r="E2245" s="66" t="s">
        <v>11334</v>
      </c>
      <c r="F2245" s="66" t="s">
        <v>8182</v>
      </c>
      <c r="G2245" s="3" t="s">
        <v>11344</v>
      </c>
      <c r="H2245" s="71" t="s">
        <v>11343</v>
      </c>
      <c r="I2245" s="25" t="s">
        <v>11332</v>
      </c>
      <c r="J2245" s="47">
        <v>55</v>
      </c>
      <c r="K2245" s="47">
        <v>61</v>
      </c>
      <c r="L2245" s="67" t="s">
        <v>2506</v>
      </c>
      <c r="M2245" s="35">
        <f t="shared" si="82"/>
        <v>2.1057980673108965</v>
      </c>
      <c r="N2245" s="35">
        <f t="shared" si="83"/>
        <v>0.86304565144951673</v>
      </c>
      <c r="O2245" s="151">
        <v>18.006</v>
      </c>
      <c r="P2245" s="151">
        <v>15.54</v>
      </c>
      <c r="Q2245" s="151">
        <v>37.917000000000002</v>
      </c>
      <c r="R2245" s="3" t="s">
        <v>11327</v>
      </c>
      <c r="S2245" s="19" t="s">
        <v>15242</v>
      </c>
    </row>
    <row r="2246" spans="1:19">
      <c r="A2246" s="19" t="s">
        <v>10903</v>
      </c>
      <c r="B2246" s="19" t="s">
        <v>10905</v>
      </c>
      <c r="C2246" s="19" t="s">
        <v>15609</v>
      </c>
      <c r="D2246" s="25" t="s">
        <v>11345</v>
      </c>
      <c r="E2246" s="66" t="s">
        <v>11333</v>
      </c>
      <c r="F2246" s="66" t="s">
        <v>8182</v>
      </c>
      <c r="G2246" s="3" t="s">
        <v>11344</v>
      </c>
      <c r="H2246" s="71" t="s">
        <v>11343</v>
      </c>
      <c r="I2246" s="25" t="s">
        <v>11332</v>
      </c>
      <c r="J2246" s="47">
        <v>55</v>
      </c>
      <c r="K2246" s="47">
        <v>61</v>
      </c>
      <c r="L2246" s="67" t="s">
        <v>2506</v>
      </c>
      <c r="M2246" s="35">
        <f t="shared" si="82"/>
        <v>2.104449596996798</v>
      </c>
      <c r="N2246" s="35">
        <f t="shared" si="83"/>
        <v>0.85812079054874679</v>
      </c>
      <c r="O2246" s="151">
        <v>18.114000000000001</v>
      </c>
      <c r="P2246" s="151">
        <v>15.544</v>
      </c>
      <c r="Q2246" s="151">
        <v>38.119999999999997</v>
      </c>
      <c r="R2246" s="3" t="s">
        <v>11327</v>
      </c>
      <c r="S2246" s="19" t="s">
        <v>15242</v>
      </c>
    </row>
    <row r="2247" spans="1:19">
      <c r="A2247" s="19" t="s">
        <v>10903</v>
      </c>
      <c r="B2247" s="19" t="s">
        <v>10905</v>
      </c>
      <c r="C2247" s="19" t="s">
        <v>15609</v>
      </c>
      <c r="D2247" s="25" t="s">
        <v>11345</v>
      </c>
      <c r="E2247" s="66" t="s">
        <v>11335</v>
      </c>
      <c r="F2247" s="66" t="s">
        <v>8182</v>
      </c>
      <c r="G2247" s="3" t="s">
        <v>11344</v>
      </c>
      <c r="H2247" s="71" t="s">
        <v>11343</v>
      </c>
      <c r="I2247" s="25" t="s">
        <v>11332</v>
      </c>
      <c r="J2247" s="47">
        <v>55</v>
      </c>
      <c r="K2247" s="47">
        <v>61</v>
      </c>
      <c r="L2247" s="67" t="s">
        <v>2506</v>
      </c>
      <c r="M2247" s="35">
        <f t="shared" si="82"/>
        <v>2.1151852306045771</v>
      </c>
      <c r="N2247" s="35">
        <f t="shared" si="83"/>
        <v>0.86773542625893263</v>
      </c>
      <c r="O2247" s="151">
        <v>17.939800000000002</v>
      </c>
      <c r="P2247" s="151">
        <v>15.567</v>
      </c>
      <c r="Q2247" s="151">
        <v>37.945999999999998</v>
      </c>
      <c r="R2247" s="3" t="s">
        <v>11327</v>
      </c>
      <c r="S2247" s="19" t="s">
        <v>15242</v>
      </c>
    </row>
    <row r="2248" spans="1:19">
      <c r="A2248" s="19" t="s">
        <v>10903</v>
      </c>
      <c r="B2248" s="19" t="s">
        <v>10905</v>
      </c>
      <c r="C2248" s="19" t="s">
        <v>15609</v>
      </c>
      <c r="D2248" s="25" t="s">
        <v>9172</v>
      </c>
      <c r="E2248" s="25"/>
      <c r="F2248" s="25" t="s">
        <v>926</v>
      </c>
      <c r="G2248" s="3" t="s">
        <v>9180</v>
      </c>
      <c r="H2248" s="3"/>
      <c r="I2248" s="3" t="s">
        <v>9170</v>
      </c>
      <c r="J2248" s="25" t="s">
        <v>10809</v>
      </c>
      <c r="K2248" s="25" t="s">
        <v>10810</v>
      </c>
      <c r="L2248" s="25" t="s">
        <v>9172</v>
      </c>
      <c r="M2248" s="35">
        <f t="shared" si="82"/>
        <v>1.8588719952433534</v>
      </c>
      <c r="N2248" s="35">
        <f t="shared" si="83"/>
        <v>0.68992610209802097</v>
      </c>
      <c r="O2248" s="16">
        <v>23.545999999999999</v>
      </c>
      <c r="P2248" s="16">
        <v>16.245000000000001</v>
      </c>
      <c r="Q2248" s="16">
        <v>43.768999999999998</v>
      </c>
      <c r="R2248" s="3" t="s">
        <v>9247</v>
      </c>
      <c r="S2248" s="3" t="s">
        <v>9357</v>
      </c>
    </row>
    <row r="2249" spans="1:19">
      <c r="A2249" s="3" t="s">
        <v>10903</v>
      </c>
      <c r="B2249" s="3" t="s">
        <v>10905</v>
      </c>
      <c r="C2249" s="19" t="s">
        <v>15609</v>
      </c>
      <c r="D2249" s="25" t="s">
        <v>11592</v>
      </c>
      <c r="E2249" s="25" t="s">
        <v>11589</v>
      </c>
      <c r="F2249" s="25" t="s">
        <v>957</v>
      </c>
      <c r="G2249" s="3" t="s">
        <v>11591</v>
      </c>
      <c r="H2249" s="19"/>
      <c r="I2249" s="19" t="s">
        <v>11598</v>
      </c>
      <c r="J2249" s="20" t="s">
        <v>11729</v>
      </c>
      <c r="K2249" s="20" t="s">
        <v>11730</v>
      </c>
      <c r="L2249" s="20" t="s">
        <v>9172</v>
      </c>
      <c r="M2249" s="38">
        <f t="shared" si="82"/>
        <v>2.29023401751863</v>
      </c>
      <c r="N2249" s="38">
        <f t="shared" si="83"/>
        <v>0.9928748856059616</v>
      </c>
      <c r="O2249" s="16">
        <v>15.298</v>
      </c>
      <c r="P2249" s="16">
        <v>15.189</v>
      </c>
      <c r="Q2249" s="16">
        <v>35.036000000000001</v>
      </c>
      <c r="R2249" s="19" t="s">
        <v>11596</v>
      </c>
      <c r="S2249" s="16" t="s">
        <v>15287</v>
      </c>
    </row>
    <row r="2250" spans="1:19">
      <c r="A2250" s="19" t="s">
        <v>10904</v>
      </c>
      <c r="B2250" s="19" t="s">
        <v>10905</v>
      </c>
      <c r="C2250" s="19" t="s">
        <v>17020</v>
      </c>
      <c r="D2250" s="3" t="s">
        <v>15665</v>
      </c>
      <c r="E2250" s="25" t="s">
        <v>12222</v>
      </c>
      <c r="F2250" s="25" t="s">
        <v>8169</v>
      </c>
      <c r="G2250" s="19"/>
      <c r="H2250" s="19"/>
      <c r="I2250" s="3" t="s">
        <v>12218</v>
      </c>
      <c r="J2250" s="25" t="s">
        <v>12230</v>
      </c>
      <c r="K2250" s="25" t="s">
        <v>12231</v>
      </c>
      <c r="L2250" s="3" t="s">
        <v>2506</v>
      </c>
      <c r="M2250" s="38">
        <v>2.1070899999999999</v>
      </c>
      <c r="N2250" s="38">
        <v>0.86309999999999998</v>
      </c>
      <c r="O2250" s="16">
        <v>17.879000000000001</v>
      </c>
      <c r="P2250" s="16">
        <f t="shared" ref="P2250:P2257" si="84">N2250*O2250</f>
        <v>15.4313649</v>
      </c>
      <c r="Q2250" s="16">
        <f t="shared" ref="Q2250:Q2257" si="85">M2250*O2250</f>
        <v>37.672662110000005</v>
      </c>
      <c r="R2250" s="19" t="s">
        <v>12216</v>
      </c>
      <c r="S2250" s="3" t="s">
        <v>15248</v>
      </c>
    </row>
    <row r="2251" spans="1:19">
      <c r="A2251" s="19" t="s">
        <v>10904</v>
      </c>
      <c r="B2251" s="19" t="s">
        <v>10905</v>
      </c>
      <c r="C2251" s="19" t="s">
        <v>17020</v>
      </c>
      <c r="D2251" s="3" t="s">
        <v>15665</v>
      </c>
      <c r="E2251" s="25" t="s">
        <v>12217</v>
      </c>
      <c r="F2251" s="25" t="s">
        <v>8169</v>
      </c>
      <c r="G2251" s="3"/>
      <c r="H2251" s="3"/>
      <c r="I2251" s="3" t="s">
        <v>12218</v>
      </c>
      <c r="J2251" s="25" t="s">
        <v>12230</v>
      </c>
      <c r="K2251" s="25" t="s">
        <v>12231</v>
      </c>
      <c r="L2251" s="3" t="s">
        <v>2506</v>
      </c>
      <c r="M2251" s="35">
        <v>2.10791</v>
      </c>
      <c r="N2251" s="35">
        <v>0.86250000000000004</v>
      </c>
      <c r="O2251" s="16">
        <v>17.901</v>
      </c>
      <c r="P2251" s="16">
        <f t="shared" si="84"/>
        <v>15.439612500000001</v>
      </c>
      <c r="Q2251" s="16">
        <f t="shared" si="85"/>
        <v>37.733696909999999</v>
      </c>
      <c r="R2251" s="19" t="s">
        <v>12216</v>
      </c>
      <c r="S2251" s="3" t="s">
        <v>15248</v>
      </c>
    </row>
    <row r="2252" spans="1:19">
      <c r="A2252" s="19" t="s">
        <v>10904</v>
      </c>
      <c r="B2252" s="19" t="s">
        <v>10905</v>
      </c>
      <c r="C2252" s="19" t="s">
        <v>17020</v>
      </c>
      <c r="D2252" s="3" t="s">
        <v>15665</v>
      </c>
      <c r="E2252" s="25" t="s">
        <v>12220</v>
      </c>
      <c r="F2252" s="25" t="s">
        <v>8169</v>
      </c>
      <c r="G2252" s="19"/>
      <c r="H2252" s="19"/>
      <c r="I2252" s="3" t="s">
        <v>12218</v>
      </c>
      <c r="J2252" s="25" t="s">
        <v>12230</v>
      </c>
      <c r="K2252" s="25" t="s">
        <v>12231</v>
      </c>
      <c r="L2252" s="3" t="s">
        <v>2506</v>
      </c>
      <c r="M2252" s="38">
        <v>2.1065299999999998</v>
      </c>
      <c r="N2252" s="38">
        <v>0.86031000000000002</v>
      </c>
      <c r="O2252" s="16">
        <v>17.968</v>
      </c>
      <c r="P2252" s="16">
        <f t="shared" si="84"/>
        <v>15.45805008</v>
      </c>
      <c r="Q2252" s="16">
        <f t="shared" si="85"/>
        <v>37.850131039999994</v>
      </c>
      <c r="R2252" s="19" t="s">
        <v>12216</v>
      </c>
      <c r="S2252" s="3" t="s">
        <v>15248</v>
      </c>
    </row>
    <row r="2253" spans="1:19">
      <c r="A2253" s="19" t="s">
        <v>10904</v>
      </c>
      <c r="B2253" s="19" t="s">
        <v>10905</v>
      </c>
      <c r="C2253" s="19" t="s">
        <v>17020</v>
      </c>
      <c r="D2253" s="3" t="s">
        <v>15665</v>
      </c>
      <c r="E2253" s="25" t="s">
        <v>12221</v>
      </c>
      <c r="F2253" s="25" t="s">
        <v>8169</v>
      </c>
      <c r="G2253" s="19"/>
      <c r="H2253" s="19"/>
      <c r="I2253" s="3" t="s">
        <v>12218</v>
      </c>
      <c r="J2253" s="25" t="s">
        <v>12230</v>
      </c>
      <c r="K2253" s="25" t="s">
        <v>12231</v>
      </c>
      <c r="L2253" s="3" t="s">
        <v>2506</v>
      </c>
      <c r="M2253" s="38">
        <v>2.1058300000000001</v>
      </c>
      <c r="N2253" s="38">
        <v>0.86009999999999998</v>
      </c>
      <c r="O2253" s="16">
        <v>17.981000000000002</v>
      </c>
      <c r="P2253" s="16">
        <f t="shared" si="84"/>
        <v>15.465458100000001</v>
      </c>
      <c r="Q2253" s="16">
        <f t="shared" si="85"/>
        <v>37.864929230000008</v>
      </c>
      <c r="R2253" s="19" t="s">
        <v>12216</v>
      </c>
      <c r="S2253" s="3" t="s">
        <v>15248</v>
      </c>
    </row>
    <row r="2254" spans="1:19">
      <c r="A2254" s="19" t="s">
        <v>10904</v>
      </c>
      <c r="B2254" s="19" t="s">
        <v>10905</v>
      </c>
      <c r="C2254" s="19" t="s">
        <v>17020</v>
      </c>
      <c r="D2254" s="3" t="s">
        <v>15665</v>
      </c>
      <c r="E2254" s="25" t="s">
        <v>12223</v>
      </c>
      <c r="F2254" s="25" t="s">
        <v>8169</v>
      </c>
      <c r="G2254" s="3"/>
      <c r="H2254" s="3"/>
      <c r="I2254" s="3" t="s">
        <v>8161</v>
      </c>
      <c r="J2254" s="25" t="s">
        <v>12228</v>
      </c>
      <c r="K2254" s="25" t="s">
        <v>12229</v>
      </c>
      <c r="L2254" s="3" t="s">
        <v>2506</v>
      </c>
      <c r="M2254" s="35">
        <v>2.1047899999999999</v>
      </c>
      <c r="N2254" s="35">
        <v>0.85999000000000003</v>
      </c>
      <c r="O2254" s="16">
        <v>17.968</v>
      </c>
      <c r="P2254" s="16">
        <f t="shared" si="84"/>
        <v>15.452300320000001</v>
      </c>
      <c r="Q2254" s="16">
        <f t="shared" si="85"/>
        <v>37.818866719999995</v>
      </c>
      <c r="R2254" s="19" t="s">
        <v>12216</v>
      </c>
      <c r="S2254" s="3" t="s">
        <v>15248</v>
      </c>
    </row>
    <row r="2255" spans="1:19">
      <c r="A2255" s="19" t="s">
        <v>10903</v>
      </c>
      <c r="B2255" s="19" t="s">
        <v>10905</v>
      </c>
      <c r="C2255" s="19" t="s">
        <v>17020</v>
      </c>
      <c r="D2255" s="3" t="s">
        <v>12064</v>
      </c>
      <c r="E2255" s="25" t="s">
        <v>4392</v>
      </c>
      <c r="F2255" s="25" t="s">
        <v>4276</v>
      </c>
      <c r="G2255" s="3" t="s">
        <v>12287</v>
      </c>
      <c r="H2255" s="3" t="s">
        <v>4493</v>
      </c>
      <c r="I2255" s="25" t="s">
        <v>4492</v>
      </c>
      <c r="J2255" s="25" t="s">
        <v>12532</v>
      </c>
      <c r="K2255" s="25" t="s">
        <v>12533</v>
      </c>
      <c r="L2255" s="3" t="s">
        <v>2506</v>
      </c>
      <c r="M2255" s="35">
        <v>2.0763099999999999</v>
      </c>
      <c r="N2255" s="35">
        <v>0.83997999999999995</v>
      </c>
      <c r="O2255" s="16">
        <v>18.539000000000001</v>
      </c>
      <c r="P2255" s="16">
        <f t="shared" si="84"/>
        <v>15.57238922</v>
      </c>
      <c r="Q2255" s="16">
        <f t="shared" si="85"/>
        <v>38.49271109</v>
      </c>
      <c r="R2255" s="19" t="s">
        <v>36</v>
      </c>
      <c r="S2255" s="19" t="s">
        <v>15298</v>
      </c>
    </row>
    <row r="2256" spans="1:19">
      <c r="A2256" s="19" t="s">
        <v>10903</v>
      </c>
      <c r="B2256" s="19" t="s">
        <v>10905</v>
      </c>
      <c r="C2256" s="19" t="s">
        <v>17020</v>
      </c>
      <c r="D2256" s="3" t="s">
        <v>12064</v>
      </c>
      <c r="E2256" s="25" t="s">
        <v>4494</v>
      </c>
      <c r="F2256" s="25" t="s">
        <v>4276</v>
      </c>
      <c r="G2256" s="3" t="s">
        <v>12287</v>
      </c>
      <c r="H2256" s="3" t="s">
        <v>4493</v>
      </c>
      <c r="I2256" s="25" t="s">
        <v>4492</v>
      </c>
      <c r="J2256" s="25" t="s">
        <v>12532</v>
      </c>
      <c r="K2256" s="25" t="s">
        <v>12533</v>
      </c>
      <c r="L2256" s="3" t="s">
        <v>2506</v>
      </c>
      <c r="M2256" s="35">
        <v>2.0793400000000002</v>
      </c>
      <c r="N2256" s="35">
        <v>0.84370999999999996</v>
      </c>
      <c r="O2256" s="16">
        <v>18.500699999999998</v>
      </c>
      <c r="P2256" s="16">
        <f t="shared" si="84"/>
        <v>15.609225596999998</v>
      </c>
      <c r="Q2256" s="16">
        <f t="shared" si="85"/>
        <v>38.469245538000003</v>
      </c>
      <c r="R2256" s="19" t="s">
        <v>36</v>
      </c>
      <c r="S2256" s="19" t="s">
        <v>15298</v>
      </c>
    </row>
    <row r="2257" spans="1:19">
      <c r="A2257" s="19" t="s">
        <v>10903</v>
      </c>
      <c r="B2257" s="19" t="s">
        <v>10905</v>
      </c>
      <c r="C2257" s="19" t="s">
        <v>17020</v>
      </c>
      <c r="D2257" s="3" t="s">
        <v>12064</v>
      </c>
      <c r="E2257" s="25" t="s">
        <v>4491</v>
      </c>
      <c r="F2257" s="25" t="s">
        <v>4276</v>
      </c>
      <c r="G2257" s="3" t="s">
        <v>12287</v>
      </c>
      <c r="H2257" s="3" t="s">
        <v>4493</v>
      </c>
      <c r="I2257" s="25" t="s">
        <v>4492</v>
      </c>
      <c r="J2257" s="25" t="s">
        <v>12532</v>
      </c>
      <c r="K2257" s="25" t="s">
        <v>12533</v>
      </c>
      <c r="L2257" s="3" t="s">
        <v>2506</v>
      </c>
      <c r="M2257" s="35">
        <v>2.0734499999999998</v>
      </c>
      <c r="N2257" s="35">
        <v>0.83933000000000002</v>
      </c>
      <c r="O2257" s="16">
        <v>18.616599999999998</v>
      </c>
      <c r="P2257" s="16">
        <f t="shared" si="84"/>
        <v>15.625470878</v>
      </c>
      <c r="Q2257" s="16">
        <f t="shared" si="85"/>
        <v>38.600589269999993</v>
      </c>
      <c r="R2257" s="19" t="s">
        <v>36</v>
      </c>
      <c r="S2257" s="19" t="s">
        <v>15298</v>
      </c>
    </row>
    <row r="2258" spans="1:19">
      <c r="A2258" s="19" t="s">
        <v>10902</v>
      </c>
      <c r="B2258" s="19" t="s">
        <v>10905</v>
      </c>
      <c r="C2258" s="19" t="s">
        <v>17020</v>
      </c>
      <c r="D2258" s="25" t="s">
        <v>13951</v>
      </c>
      <c r="E2258" s="25" t="s">
        <v>13957</v>
      </c>
      <c r="F2258" s="20" t="s">
        <v>1849</v>
      </c>
      <c r="G2258" s="19" t="s">
        <v>15872</v>
      </c>
      <c r="H2258" s="19"/>
      <c r="I2258" s="19" t="s">
        <v>2392</v>
      </c>
      <c r="J2258" s="20" t="s">
        <v>2395</v>
      </c>
      <c r="K2258" s="20" t="s">
        <v>2396</v>
      </c>
      <c r="L2258" s="20" t="s">
        <v>2397</v>
      </c>
      <c r="M2258" s="38">
        <v>2.0784699999999998</v>
      </c>
      <c r="N2258" s="38">
        <v>1.19099</v>
      </c>
      <c r="O2258" s="16">
        <v>18.656700000000001</v>
      </c>
      <c r="P2258" s="16">
        <v>15.664899999999999</v>
      </c>
      <c r="Q2258" s="16">
        <v>38.777999999999999</v>
      </c>
      <c r="R2258" s="19" t="s">
        <v>9382</v>
      </c>
      <c r="S2258" s="19" t="s">
        <v>10787</v>
      </c>
    </row>
    <row r="2259" spans="1:19">
      <c r="A2259" s="19" t="s">
        <v>10902</v>
      </c>
      <c r="B2259" s="19" t="s">
        <v>10905</v>
      </c>
      <c r="C2259" s="19" t="s">
        <v>17020</v>
      </c>
      <c r="D2259" s="25" t="s">
        <v>13951</v>
      </c>
      <c r="E2259" s="25" t="s">
        <v>13956</v>
      </c>
      <c r="F2259" s="20" t="s">
        <v>1849</v>
      </c>
      <c r="G2259" s="19" t="s">
        <v>15872</v>
      </c>
      <c r="H2259" s="19"/>
      <c r="I2259" s="19" t="s">
        <v>2392</v>
      </c>
      <c r="J2259" s="20" t="s">
        <v>2395</v>
      </c>
      <c r="K2259" s="20" t="s">
        <v>2396</v>
      </c>
      <c r="L2259" s="20" t="s">
        <v>2397</v>
      </c>
      <c r="M2259" s="38">
        <v>2.0786500000000001</v>
      </c>
      <c r="N2259" s="38">
        <v>1.1909799999999999</v>
      </c>
      <c r="O2259" s="16">
        <v>18.656199999999998</v>
      </c>
      <c r="P2259" s="16">
        <v>15.6646</v>
      </c>
      <c r="Q2259" s="16">
        <v>38.78</v>
      </c>
      <c r="R2259" s="19" t="s">
        <v>9382</v>
      </c>
      <c r="S2259" s="19" t="s">
        <v>10787</v>
      </c>
    </row>
    <row r="2260" spans="1:19">
      <c r="A2260" s="19" t="s">
        <v>10902</v>
      </c>
      <c r="B2260" s="19" t="s">
        <v>10905</v>
      </c>
      <c r="C2260" s="19" t="s">
        <v>17020</v>
      </c>
      <c r="D2260" s="25" t="s">
        <v>13951</v>
      </c>
      <c r="E2260" s="25" t="s">
        <v>13958</v>
      </c>
      <c r="F2260" s="20" t="s">
        <v>1849</v>
      </c>
      <c r="G2260" s="19" t="s">
        <v>15872</v>
      </c>
      <c r="H2260" s="19"/>
      <c r="I2260" s="19" t="s">
        <v>2392</v>
      </c>
      <c r="J2260" s="20" t="s">
        <v>2395</v>
      </c>
      <c r="K2260" s="20" t="s">
        <v>2396</v>
      </c>
      <c r="L2260" s="20" t="s">
        <v>2397</v>
      </c>
      <c r="M2260" s="38">
        <v>2.07864</v>
      </c>
      <c r="N2260" s="38">
        <v>1.1910400000000001</v>
      </c>
      <c r="O2260" s="16">
        <v>18.6569</v>
      </c>
      <c r="P2260" s="16">
        <v>15.664300000000001</v>
      </c>
      <c r="Q2260" s="16">
        <v>38.780999999999999</v>
      </c>
      <c r="R2260" s="19" t="s">
        <v>9382</v>
      </c>
      <c r="S2260" s="19" t="s">
        <v>10787</v>
      </c>
    </row>
    <row r="2261" spans="1:19">
      <c r="A2261" s="19" t="s">
        <v>10902</v>
      </c>
      <c r="B2261" s="19" t="s">
        <v>10905</v>
      </c>
      <c r="C2261" s="19" t="s">
        <v>17020</v>
      </c>
      <c r="D2261" s="25" t="s">
        <v>13951</v>
      </c>
      <c r="E2261" s="25">
        <v>2050</v>
      </c>
      <c r="F2261" s="20" t="s">
        <v>1849</v>
      </c>
      <c r="G2261" s="19" t="s">
        <v>2393</v>
      </c>
      <c r="H2261" s="19" t="s">
        <v>2394</v>
      </c>
      <c r="I2261" s="19" t="s">
        <v>2392</v>
      </c>
      <c r="J2261" s="20" t="s">
        <v>2395</v>
      </c>
      <c r="K2261" s="20" t="s">
        <v>2396</v>
      </c>
      <c r="L2261" s="20" t="s">
        <v>2397</v>
      </c>
      <c r="M2261" s="38">
        <v>2.0762399999999999</v>
      </c>
      <c r="N2261" s="38">
        <v>0.83900883999999998</v>
      </c>
      <c r="O2261" s="16">
        <v>18.664999999999999</v>
      </c>
      <c r="P2261" s="16">
        <v>15.6601</v>
      </c>
      <c r="Q2261" s="16">
        <v>38.753</v>
      </c>
      <c r="R2261" s="19" t="s">
        <v>9382</v>
      </c>
      <c r="S2261" s="19" t="s">
        <v>10787</v>
      </c>
    </row>
    <row r="2262" spans="1:19">
      <c r="A2262" s="19" t="s">
        <v>10902</v>
      </c>
      <c r="B2262" s="19" t="s">
        <v>10905</v>
      </c>
      <c r="C2262" s="19" t="s">
        <v>17020</v>
      </c>
      <c r="D2262" s="25" t="s">
        <v>13951</v>
      </c>
      <c r="E2262" s="25">
        <v>2050</v>
      </c>
      <c r="F2262" s="20" t="s">
        <v>1849</v>
      </c>
      <c r="G2262" s="19" t="s">
        <v>2393</v>
      </c>
      <c r="H2262" s="19" t="s">
        <v>2394</v>
      </c>
      <c r="I2262" s="19" t="s">
        <v>2392</v>
      </c>
      <c r="J2262" s="20" t="s">
        <v>2395</v>
      </c>
      <c r="K2262" s="20" t="s">
        <v>2396</v>
      </c>
      <c r="L2262" s="20" t="s">
        <v>2397</v>
      </c>
      <c r="M2262" s="38">
        <v>2.0763799999999999</v>
      </c>
      <c r="N2262" s="38">
        <v>0.839055828</v>
      </c>
      <c r="O2262" s="16">
        <v>18.6661</v>
      </c>
      <c r="P2262" s="16">
        <v>15.661899999999999</v>
      </c>
      <c r="Q2262" s="16">
        <v>38.758000000000003</v>
      </c>
      <c r="R2262" s="19" t="s">
        <v>9382</v>
      </c>
      <c r="S2262" s="19" t="s">
        <v>10787</v>
      </c>
    </row>
    <row r="2263" spans="1:19">
      <c r="A2263" s="51" t="s">
        <v>10903</v>
      </c>
      <c r="B2263" s="19" t="s">
        <v>10905</v>
      </c>
      <c r="C2263" s="19" t="s">
        <v>17020</v>
      </c>
      <c r="D2263" s="46" t="s">
        <v>14504</v>
      </c>
      <c r="E2263" s="25" t="s">
        <v>5523</v>
      </c>
      <c r="F2263" s="25" t="s">
        <v>4276</v>
      </c>
      <c r="G2263" s="3" t="s">
        <v>12301</v>
      </c>
      <c r="H2263" s="3" t="s">
        <v>5525</v>
      </c>
      <c r="I2263" s="25" t="s">
        <v>5524</v>
      </c>
      <c r="J2263" s="47" t="s">
        <v>14502</v>
      </c>
      <c r="K2263" s="47" t="s">
        <v>14503</v>
      </c>
      <c r="L2263" s="3" t="s">
        <v>12312</v>
      </c>
      <c r="M2263" s="35">
        <v>2.0771999999999999</v>
      </c>
      <c r="N2263" s="35">
        <v>0.84345000000000003</v>
      </c>
      <c r="O2263" s="16">
        <v>18.507729999999999</v>
      </c>
      <c r="P2263" s="16">
        <f>N2263*O2263</f>
        <v>15.6103448685</v>
      </c>
      <c r="Q2263" s="16">
        <f>M2263*O2263</f>
        <v>38.444256755999994</v>
      </c>
      <c r="R2263" s="19" t="s">
        <v>36</v>
      </c>
      <c r="S2263" s="19" t="s">
        <v>15298</v>
      </c>
    </row>
    <row r="2264" spans="1:19">
      <c r="A2264" s="19" t="s">
        <v>10902</v>
      </c>
      <c r="B2264" s="19" t="s">
        <v>10905</v>
      </c>
      <c r="C2264" s="19" t="s">
        <v>17020</v>
      </c>
      <c r="D2264" s="25" t="s">
        <v>13954</v>
      </c>
      <c r="E2264" s="25" t="s">
        <v>13960</v>
      </c>
      <c r="F2264" s="20" t="s">
        <v>1849</v>
      </c>
      <c r="G2264" s="19" t="s">
        <v>15875</v>
      </c>
      <c r="H2264" s="19"/>
      <c r="I2264" s="19" t="s">
        <v>2392</v>
      </c>
      <c r="J2264" s="20" t="s">
        <v>2395</v>
      </c>
      <c r="K2264" s="20" t="s">
        <v>2396</v>
      </c>
      <c r="L2264" s="20" t="s">
        <v>2409</v>
      </c>
      <c r="M2264" s="38">
        <v>2.0820099999999999</v>
      </c>
      <c r="N2264" s="38">
        <v>1.1892400000000001</v>
      </c>
      <c r="O2264" s="16">
        <v>18.633500000000002</v>
      </c>
      <c r="P2264" s="16">
        <v>15.6684</v>
      </c>
      <c r="Q2264" s="16">
        <v>38.795000000000002</v>
      </c>
      <c r="R2264" s="19" t="s">
        <v>9382</v>
      </c>
      <c r="S2264" s="19" t="s">
        <v>10787</v>
      </c>
    </row>
    <row r="2265" spans="1:19">
      <c r="A2265" s="51" t="s">
        <v>10903</v>
      </c>
      <c r="B2265" s="19" t="s">
        <v>10905</v>
      </c>
      <c r="C2265" s="19" t="s">
        <v>17020</v>
      </c>
      <c r="D2265" s="3" t="s">
        <v>14659</v>
      </c>
      <c r="E2265" s="25" t="s">
        <v>12294</v>
      </c>
      <c r="F2265" s="25" t="s">
        <v>4276</v>
      </c>
      <c r="G2265" s="3" t="s">
        <v>12236</v>
      </c>
      <c r="H2265" s="3" t="s">
        <v>4278</v>
      </c>
      <c r="I2265" s="25" t="s">
        <v>12295</v>
      </c>
      <c r="J2265" s="25" t="s">
        <v>12600</v>
      </c>
      <c r="K2265" s="25" t="s">
        <v>12601</v>
      </c>
      <c r="L2265" s="3" t="s">
        <v>11339</v>
      </c>
      <c r="M2265" s="35">
        <v>2.0784199999999999</v>
      </c>
      <c r="N2265" s="35">
        <v>0.84223199999999998</v>
      </c>
      <c r="O2265" s="16">
        <v>18.472999999999999</v>
      </c>
      <c r="P2265" s="16">
        <f t="shared" ref="P2265:P2270" si="86">N2265*O2265</f>
        <v>15.558551735999998</v>
      </c>
      <c r="Q2265" s="16">
        <f t="shared" ref="Q2265:Q2270" si="87">M2265*O2265</f>
        <v>38.394652659999998</v>
      </c>
      <c r="R2265" s="19" t="s">
        <v>36</v>
      </c>
      <c r="S2265" s="19" t="s">
        <v>15298</v>
      </c>
    </row>
    <row r="2266" spans="1:19">
      <c r="A2266" s="51" t="s">
        <v>10903</v>
      </c>
      <c r="B2266" s="19" t="s">
        <v>10905</v>
      </c>
      <c r="C2266" s="19" t="s">
        <v>17020</v>
      </c>
      <c r="D2266" s="3" t="s">
        <v>14659</v>
      </c>
      <c r="E2266" s="25" t="s">
        <v>12298</v>
      </c>
      <c r="F2266" s="25" t="s">
        <v>4276</v>
      </c>
      <c r="G2266" s="3" t="s">
        <v>12236</v>
      </c>
      <c r="H2266" s="3" t="s">
        <v>4278</v>
      </c>
      <c r="I2266" s="25" t="s">
        <v>12295</v>
      </c>
      <c r="J2266" s="25" t="s">
        <v>12600</v>
      </c>
      <c r="K2266" s="25" t="s">
        <v>12601</v>
      </c>
      <c r="L2266" s="3" t="s">
        <v>11339</v>
      </c>
      <c r="M2266" s="35">
        <v>2.0783999999999998</v>
      </c>
      <c r="N2266" s="35">
        <v>0.84245000000000003</v>
      </c>
      <c r="O2266" s="16">
        <v>18.472999999999999</v>
      </c>
      <c r="P2266" s="16">
        <f t="shared" si="86"/>
        <v>15.56257885</v>
      </c>
      <c r="Q2266" s="16">
        <f t="shared" si="87"/>
        <v>38.394283199999997</v>
      </c>
      <c r="R2266" s="19" t="s">
        <v>36</v>
      </c>
      <c r="S2266" s="19" t="s">
        <v>15298</v>
      </c>
    </row>
    <row r="2267" spans="1:19">
      <c r="A2267" s="51" t="s">
        <v>10903</v>
      </c>
      <c r="B2267" s="19" t="s">
        <v>10905</v>
      </c>
      <c r="C2267" s="19" t="s">
        <v>17020</v>
      </c>
      <c r="D2267" s="3" t="s">
        <v>14659</v>
      </c>
      <c r="E2267" s="25" t="s">
        <v>12299</v>
      </c>
      <c r="F2267" s="25" t="s">
        <v>4276</v>
      </c>
      <c r="G2267" s="3" t="s">
        <v>12236</v>
      </c>
      <c r="H2267" s="3" t="s">
        <v>4278</v>
      </c>
      <c r="I2267" s="25" t="s">
        <v>12295</v>
      </c>
      <c r="J2267" s="25" t="s">
        <v>12600</v>
      </c>
      <c r="K2267" s="25" t="s">
        <v>12601</v>
      </c>
      <c r="L2267" s="3" t="s">
        <v>11339</v>
      </c>
      <c r="M2267" s="35">
        <v>2.07918</v>
      </c>
      <c r="N2267" s="35">
        <v>0.84253999999999996</v>
      </c>
      <c r="O2267" s="16">
        <v>18.468</v>
      </c>
      <c r="P2267" s="16">
        <f t="shared" si="86"/>
        <v>15.56002872</v>
      </c>
      <c r="Q2267" s="16">
        <f t="shared" si="87"/>
        <v>38.398296240000001</v>
      </c>
      <c r="R2267" s="19" t="s">
        <v>36</v>
      </c>
      <c r="S2267" s="19" t="s">
        <v>15298</v>
      </c>
    </row>
    <row r="2268" spans="1:19">
      <c r="A2268" s="51" t="s">
        <v>10903</v>
      </c>
      <c r="B2268" s="19" t="s">
        <v>10905</v>
      </c>
      <c r="C2268" s="19" t="s">
        <v>17020</v>
      </c>
      <c r="D2268" s="3" t="s">
        <v>14659</v>
      </c>
      <c r="E2268" s="25" t="s">
        <v>12296</v>
      </c>
      <c r="F2268" s="25" t="s">
        <v>4276</v>
      </c>
      <c r="G2268" s="3" t="s">
        <v>12236</v>
      </c>
      <c r="H2268" s="3" t="s">
        <v>4278</v>
      </c>
      <c r="I2268" s="25" t="s">
        <v>12295</v>
      </c>
      <c r="J2268" s="25" t="s">
        <v>12600</v>
      </c>
      <c r="K2268" s="25" t="s">
        <v>12601</v>
      </c>
      <c r="L2268" s="3" t="s">
        <v>11339</v>
      </c>
      <c r="M2268" s="35">
        <v>2.0803400000000001</v>
      </c>
      <c r="N2268" s="35">
        <v>0.84340999999999999</v>
      </c>
      <c r="O2268" s="16">
        <v>18.451000000000001</v>
      </c>
      <c r="P2268" s="16">
        <f t="shared" si="86"/>
        <v>15.561757910000001</v>
      </c>
      <c r="Q2268" s="16">
        <f t="shared" si="87"/>
        <v>38.384353340000004</v>
      </c>
      <c r="R2268" s="19" t="s">
        <v>36</v>
      </c>
      <c r="S2268" s="19" t="s">
        <v>15298</v>
      </c>
    </row>
    <row r="2269" spans="1:19">
      <c r="A2269" s="51" t="s">
        <v>10903</v>
      </c>
      <c r="B2269" s="19" t="s">
        <v>10905</v>
      </c>
      <c r="C2269" s="19" t="s">
        <v>17020</v>
      </c>
      <c r="D2269" s="3" t="s">
        <v>14659</v>
      </c>
      <c r="E2269" s="25" t="s">
        <v>12297</v>
      </c>
      <c r="F2269" s="25" t="s">
        <v>4276</v>
      </c>
      <c r="G2269" s="3" t="s">
        <v>12236</v>
      </c>
      <c r="H2269" s="3" t="s">
        <v>4278</v>
      </c>
      <c r="I2269" s="25" t="s">
        <v>12295</v>
      </c>
      <c r="J2269" s="25" t="s">
        <v>12600</v>
      </c>
      <c r="K2269" s="25" t="s">
        <v>12601</v>
      </c>
      <c r="L2269" s="3" t="s">
        <v>11339</v>
      </c>
      <c r="M2269" s="35">
        <v>2.0796899999999998</v>
      </c>
      <c r="N2269" s="35">
        <v>0.84280999999999995</v>
      </c>
      <c r="O2269" s="16">
        <v>18.466999999999999</v>
      </c>
      <c r="P2269" s="16">
        <f t="shared" si="86"/>
        <v>15.564172269999998</v>
      </c>
      <c r="Q2269" s="16">
        <f t="shared" si="87"/>
        <v>38.405635229999994</v>
      </c>
      <c r="R2269" s="19" t="s">
        <v>36</v>
      </c>
      <c r="S2269" s="19" t="s">
        <v>15298</v>
      </c>
    </row>
    <row r="2270" spans="1:19">
      <c r="A2270" s="51" t="s">
        <v>10903</v>
      </c>
      <c r="B2270" s="19" t="s">
        <v>10905</v>
      </c>
      <c r="C2270" s="19" t="s">
        <v>17020</v>
      </c>
      <c r="D2270" s="3" t="s">
        <v>12688</v>
      </c>
      <c r="E2270" s="25" t="s">
        <v>12310</v>
      </c>
      <c r="F2270" s="25" t="s">
        <v>4276</v>
      </c>
      <c r="G2270" s="3" t="s">
        <v>12287</v>
      </c>
      <c r="H2270" s="3" t="s">
        <v>12303</v>
      </c>
      <c r="I2270" s="25" t="s">
        <v>4323</v>
      </c>
      <c r="J2270" s="25" t="s">
        <v>14500</v>
      </c>
      <c r="K2270" s="25" t="s">
        <v>14501</v>
      </c>
      <c r="L2270" s="3" t="s">
        <v>12311</v>
      </c>
      <c r="M2270" s="35">
        <v>2.07585</v>
      </c>
      <c r="N2270" s="35">
        <v>0.83831999999999995</v>
      </c>
      <c r="O2270" s="16">
        <v>18.515999999999998</v>
      </c>
      <c r="P2270" s="16">
        <f t="shared" si="86"/>
        <v>15.522333119999997</v>
      </c>
      <c r="Q2270" s="16">
        <f t="shared" si="87"/>
        <v>38.436438599999995</v>
      </c>
      <c r="R2270" s="19" t="s">
        <v>36</v>
      </c>
      <c r="S2270" s="19" t="s">
        <v>15298</v>
      </c>
    </row>
    <row r="2271" spans="1:19">
      <c r="A2271" s="19" t="s">
        <v>10903</v>
      </c>
      <c r="B2271" s="19" t="s">
        <v>10905</v>
      </c>
      <c r="C2271" s="19" t="s">
        <v>15609</v>
      </c>
      <c r="D2271" s="25" t="s">
        <v>11345</v>
      </c>
      <c r="E2271" s="66" t="s">
        <v>11338</v>
      </c>
      <c r="F2271" s="66" t="s">
        <v>8182</v>
      </c>
      <c r="G2271" s="3" t="s">
        <v>11344</v>
      </c>
      <c r="H2271" s="71" t="s">
        <v>11343</v>
      </c>
      <c r="I2271" s="25" t="s">
        <v>11332</v>
      </c>
      <c r="J2271" s="47">
        <v>55</v>
      </c>
      <c r="K2271" s="47">
        <v>61</v>
      </c>
      <c r="L2271" s="67" t="s">
        <v>11339</v>
      </c>
      <c r="M2271" s="35">
        <f>Q2271/O2271</f>
        <v>1.9689262586170879</v>
      </c>
      <c r="N2271" s="35">
        <f>P2271/O2271</f>
        <v>0.81517651974096517</v>
      </c>
      <c r="O2271" s="151">
        <v>19.148</v>
      </c>
      <c r="P2271" s="151">
        <v>15.609</v>
      </c>
      <c r="Q2271" s="151">
        <v>37.701000000000001</v>
      </c>
      <c r="R2271" s="3" t="s">
        <v>11327</v>
      </c>
      <c r="S2271" s="19" t="s">
        <v>15242</v>
      </c>
    </row>
    <row r="2272" spans="1:19">
      <c r="A2272" s="19" t="s">
        <v>10902</v>
      </c>
      <c r="B2272" s="19" t="s">
        <v>10905</v>
      </c>
      <c r="C2272" s="19" t="s">
        <v>17020</v>
      </c>
      <c r="D2272" s="25" t="s">
        <v>15780</v>
      </c>
      <c r="E2272" s="25" t="s">
        <v>10181</v>
      </c>
      <c r="F2272" s="25" t="s">
        <v>1280</v>
      </c>
      <c r="G2272" s="3" t="s">
        <v>10147</v>
      </c>
      <c r="H2272" s="19"/>
      <c r="I2272" s="3" t="s">
        <v>10406</v>
      </c>
      <c r="J2272" s="20" t="s">
        <v>10825</v>
      </c>
      <c r="K2272" s="20" t="s">
        <v>10826</v>
      </c>
      <c r="L2272" s="25" t="s">
        <v>10209</v>
      </c>
      <c r="M2272" s="35">
        <v>2.0892300000000001</v>
      </c>
      <c r="N2272" s="35">
        <v>0.85528000000000004</v>
      </c>
      <c r="O2272" s="16">
        <v>18.216000000000001</v>
      </c>
      <c r="P2272" s="16">
        <f>N2272*O2272</f>
        <v>15.579780480000002</v>
      </c>
      <c r="Q2272" s="16">
        <f>M2272*O2272</f>
        <v>38.057413680000003</v>
      </c>
      <c r="R2272" s="3" t="s">
        <v>10051</v>
      </c>
      <c r="S2272" s="19" t="s">
        <v>10642</v>
      </c>
    </row>
    <row r="2273" spans="1:19">
      <c r="A2273" s="49" t="s">
        <v>10903</v>
      </c>
      <c r="B2273" s="49" t="s">
        <v>10905</v>
      </c>
      <c r="C2273" s="49" t="s">
        <v>15609</v>
      </c>
      <c r="D2273" s="3" t="s">
        <v>15374</v>
      </c>
      <c r="E2273" s="157" t="s">
        <v>15336</v>
      </c>
      <c r="F2273" s="25" t="s">
        <v>8403</v>
      </c>
      <c r="G2273" s="49" t="s">
        <v>15373</v>
      </c>
      <c r="H2273" s="49"/>
      <c r="I2273" s="66" t="s">
        <v>15359</v>
      </c>
      <c r="J2273" s="25" t="s">
        <v>15376</v>
      </c>
      <c r="K2273" s="25" t="s">
        <v>15377</v>
      </c>
      <c r="L2273" s="66" t="s">
        <v>15357</v>
      </c>
      <c r="M2273" s="35">
        <f>Q2273/O2273</f>
        <v>2.0828753098394226</v>
      </c>
      <c r="N2273" s="35">
        <f>P2273/O2273</f>
        <v>0.84076947946977043</v>
      </c>
      <c r="O2273" s="191">
        <v>18.558</v>
      </c>
      <c r="P2273" s="191">
        <v>15.603</v>
      </c>
      <c r="Q2273" s="191">
        <v>38.654000000000003</v>
      </c>
      <c r="R2273" s="49" t="s">
        <v>15375</v>
      </c>
      <c r="S2273" s="151" t="s">
        <v>15721</v>
      </c>
    </row>
    <row r="2274" spans="1:19">
      <c r="A2274" s="49" t="s">
        <v>10903</v>
      </c>
      <c r="B2274" s="49" t="s">
        <v>10905</v>
      </c>
      <c r="C2274" s="49" t="s">
        <v>15609</v>
      </c>
      <c r="D2274" s="3" t="s">
        <v>15374</v>
      </c>
      <c r="E2274" s="157" t="s">
        <v>15335</v>
      </c>
      <c r="F2274" s="25" t="s">
        <v>8403</v>
      </c>
      <c r="G2274" s="49" t="s">
        <v>15373</v>
      </c>
      <c r="H2274" s="49"/>
      <c r="I2274" s="66" t="s">
        <v>15359</v>
      </c>
      <c r="J2274" s="25" t="s">
        <v>15376</v>
      </c>
      <c r="K2274" s="25" t="s">
        <v>15377</v>
      </c>
      <c r="L2274" s="66" t="s">
        <v>15357</v>
      </c>
      <c r="M2274" s="35">
        <f>Q2274/O2274</f>
        <v>2.0803202063074195</v>
      </c>
      <c r="N2274" s="35">
        <f>P2274/O2274</f>
        <v>0.83925213560414769</v>
      </c>
      <c r="O2274" s="191">
        <v>18.613</v>
      </c>
      <c r="P2274" s="191">
        <v>15.621</v>
      </c>
      <c r="Q2274" s="191">
        <v>38.720999999999997</v>
      </c>
      <c r="R2274" s="49" t="s">
        <v>15375</v>
      </c>
      <c r="S2274" s="151" t="s">
        <v>15721</v>
      </c>
    </row>
    <row r="2275" spans="1:19">
      <c r="A2275" s="49" t="s">
        <v>10903</v>
      </c>
      <c r="B2275" s="49" t="s">
        <v>10905</v>
      </c>
      <c r="C2275" s="49" t="s">
        <v>15609</v>
      </c>
      <c r="D2275" s="66" t="s">
        <v>15367</v>
      </c>
      <c r="E2275" s="157" t="s">
        <v>15337</v>
      </c>
      <c r="F2275" s="25" t="s">
        <v>8403</v>
      </c>
      <c r="G2275" s="49" t="s">
        <v>15373</v>
      </c>
      <c r="H2275" s="49"/>
      <c r="I2275" s="66" t="s">
        <v>15360</v>
      </c>
      <c r="J2275" s="25" t="s">
        <v>15380</v>
      </c>
      <c r="K2275" s="25" t="s">
        <v>15381</v>
      </c>
      <c r="L2275" s="66" t="s">
        <v>15357</v>
      </c>
      <c r="M2275" s="35">
        <f>Q2275/O2275</f>
        <v>2.0800819142056475</v>
      </c>
      <c r="N2275" s="35">
        <f>P2275/O2275</f>
        <v>0.84080620823453323</v>
      </c>
      <c r="O2275" s="191">
        <v>18.556000000000001</v>
      </c>
      <c r="P2275" s="191">
        <v>15.602</v>
      </c>
      <c r="Q2275" s="191">
        <v>38.597999999999999</v>
      </c>
      <c r="R2275" s="49" t="s">
        <v>15375</v>
      </c>
      <c r="S2275" s="151" t="s">
        <v>15721</v>
      </c>
    </row>
    <row r="2276" spans="1:19">
      <c r="A2276" s="19" t="s">
        <v>10904</v>
      </c>
      <c r="B2276" s="19" t="s">
        <v>10905</v>
      </c>
      <c r="C2276" s="58" t="s">
        <v>15609</v>
      </c>
      <c r="D2276" s="3" t="s">
        <v>9172</v>
      </c>
      <c r="E2276" s="25" t="s">
        <v>9923</v>
      </c>
      <c r="F2276" s="20" t="s">
        <v>8097</v>
      </c>
      <c r="G2276" s="19"/>
      <c r="H2276" s="19"/>
      <c r="I2276" s="19" t="s">
        <v>394</v>
      </c>
      <c r="J2276" s="20" t="s">
        <v>472</v>
      </c>
      <c r="K2276" s="20" t="s">
        <v>473</v>
      </c>
      <c r="L2276" s="20" t="s">
        <v>9913</v>
      </c>
      <c r="M2276" s="36">
        <v>2.1004126547455302</v>
      </c>
      <c r="N2276" s="36">
        <v>0.85942228335625803</v>
      </c>
      <c r="O2276" s="160">
        <v>18.175000000000001</v>
      </c>
      <c r="P2276" s="160">
        <v>15.62</v>
      </c>
      <c r="Q2276" s="160">
        <v>38.174999999999997</v>
      </c>
      <c r="R2276" s="58" t="s">
        <v>9912</v>
      </c>
      <c r="S2276" s="19" t="s">
        <v>10655</v>
      </c>
    </row>
    <row r="2277" spans="1:19">
      <c r="A2277" s="19" t="s">
        <v>10903</v>
      </c>
      <c r="B2277" s="19" t="s">
        <v>10905</v>
      </c>
      <c r="C2277" s="19" t="s">
        <v>15609</v>
      </c>
      <c r="D2277" s="20" t="s">
        <v>9913</v>
      </c>
      <c r="E2277" s="25">
        <v>2</v>
      </c>
      <c r="F2277" s="20" t="s">
        <v>8097</v>
      </c>
      <c r="G2277" s="19"/>
      <c r="H2277" s="19"/>
      <c r="I2277" s="19" t="s">
        <v>394</v>
      </c>
      <c r="J2277" s="20" t="s">
        <v>472</v>
      </c>
      <c r="K2277" s="20" t="s">
        <v>473</v>
      </c>
      <c r="L2277" s="20" t="s">
        <v>9913</v>
      </c>
      <c r="M2277" s="36">
        <v>2.1003850385038501</v>
      </c>
      <c r="N2277" s="36">
        <v>0.85946094609460899</v>
      </c>
      <c r="O2277" s="160">
        <v>18.18</v>
      </c>
      <c r="P2277" s="160">
        <v>15.625</v>
      </c>
      <c r="Q2277" s="160">
        <v>38.185000000000002</v>
      </c>
      <c r="R2277" s="58" t="s">
        <v>9912</v>
      </c>
      <c r="S2277" s="19" t="s">
        <v>10655</v>
      </c>
    </row>
    <row r="2278" spans="1:19">
      <c r="A2278" s="19" t="s">
        <v>10904</v>
      </c>
      <c r="B2278" s="19" t="s">
        <v>10905</v>
      </c>
      <c r="C2278" s="58" t="s">
        <v>15609</v>
      </c>
      <c r="D2278" s="20" t="s">
        <v>9913</v>
      </c>
      <c r="E2278" s="25" t="s">
        <v>9924</v>
      </c>
      <c r="F2278" s="20" t="s">
        <v>8097</v>
      </c>
      <c r="G2278" s="19"/>
      <c r="H2278" s="19"/>
      <c r="I2278" s="19" t="s">
        <v>394</v>
      </c>
      <c r="J2278" s="20" t="s">
        <v>472</v>
      </c>
      <c r="K2278" s="20" t="s">
        <v>473</v>
      </c>
      <c r="L2278" s="20" t="s">
        <v>9913</v>
      </c>
      <c r="M2278" s="36">
        <v>2.1005611178347401</v>
      </c>
      <c r="N2278" s="36">
        <v>0.85944548355154604</v>
      </c>
      <c r="O2278" s="160">
        <v>18.178000000000001</v>
      </c>
      <c r="P2278" s="160">
        <v>15.622999999999999</v>
      </c>
      <c r="Q2278" s="160">
        <v>38.183999999999997</v>
      </c>
      <c r="R2278" s="58" t="s">
        <v>9912</v>
      </c>
      <c r="S2278" s="19" t="s">
        <v>10655</v>
      </c>
    </row>
    <row r="2279" spans="1:19">
      <c r="A2279" s="19" t="s">
        <v>10904</v>
      </c>
      <c r="B2279" s="19" t="s">
        <v>10905</v>
      </c>
      <c r="C2279" s="58" t="s">
        <v>15609</v>
      </c>
      <c r="D2279" s="20" t="s">
        <v>9913</v>
      </c>
      <c r="E2279" s="25" t="s">
        <v>9925</v>
      </c>
      <c r="F2279" s="20" t="s">
        <v>8097</v>
      </c>
      <c r="G2279" s="19"/>
      <c r="H2279" s="19"/>
      <c r="I2279" s="19" t="s">
        <v>394</v>
      </c>
      <c r="J2279" s="20" t="s">
        <v>472</v>
      </c>
      <c r="K2279" s="20" t="s">
        <v>473</v>
      </c>
      <c r="L2279" s="20" t="s">
        <v>9913</v>
      </c>
      <c r="M2279" s="36">
        <v>2.1007095319289402</v>
      </c>
      <c r="N2279" s="36">
        <v>0.85941367361531296</v>
      </c>
      <c r="O2279" s="160">
        <v>18.181000000000001</v>
      </c>
      <c r="P2279" s="160">
        <v>15.625</v>
      </c>
      <c r="Q2279" s="160">
        <v>38.192999999999998</v>
      </c>
      <c r="R2279" s="58" t="s">
        <v>9912</v>
      </c>
      <c r="S2279" s="19" t="s">
        <v>10655</v>
      </c>
    </row>
    <row r="2280" spans="1:19">
      <c r="A2280" s="19" t="s">
        <v>10904</v>
      </c>
      <c r="B2280" s="19" t="s">
        <v>10905</v>
      </c>
      <c r="C2280" s="58" t="s">
        <v>15609</v>
      </c>
      <c r="D2280" s="20" t="s">
        <v>9913</v>
      </c>
      <c r="E2280" s="25">
        <v>3</v>
      </c>
      <c r="F2280" s="20" t="s">
        <v>8097</v>
      </c>
      <c r="G2280" s="19"/>
      <c r="H2280" s="19"/>
      <c r="I2280" s="19" t="s">
        <v>394</v>
      </c>
      <c r="J2280" s="20" t="s">
        <v>472</v>
      </c>
      <c r="K2280" s="20" t="s">
        <v>473</v>
      </c>
      <c r="L2280" s="20" t="s">
        <v>9913</v>
      </c>
      <c r="M2280" s="36">
        <v>2.1007589924100798</v>
      </c>
      <c r="N2280" s="36">
        <v>0.85947640523594804</v>
      </c>
      <c r="O2280" s="160">
        <v>18.181999999999999</v>
      </c>
      <c r="P2280" s="160">
        <v>15.627000000000001</v>
      </c>
      <c r="Q2280" s="160">
        <v>38.195999999999998</v>
      </c>
      <c r="R2280" s="58" t="s">
        <v>9912</v>
      </c>
      <c r="S2280" s="19" t="s">
        <v>10655</v>
      </c>
    </row>
    <row r="2281" spans="1:19">
      <c r="A2281" s="19" t="s">
        <v>10904</v>
      </c>
      <c r="B2281" s="19" t="s">
        <v>10905</v>
      </c>
      <c r="C2281" s="58" t="s">
        <v>15609</v>
      </c>
      <c r="D2281" s="20" t="s">
        <v>9913</v>
      </c>
      <c r="E2281" s="25" t="s">
        <v>9922</v>
      </c>
      <c r="F2281" s="20" t="s">
        <v>8097</v>
      </c>
      <c r="G2281" s="19"/>
      <c r="H2281" s="19"/>
      <c r="I2281" s="19" t="s">
        <v>394</v>
      </c>
      <c r="J2281" s="20" t="s">
        <v>472</v>
      </c>
      <c r="K2281" s="20" t="s">
        <v>473</v>
      </c>
      <c r="L2281" s="20" t="s">
        <v>9913</v>
      </c>
      <c r="M2281" s="36">
        <v>2.1012484188527698</v>
      </c>
      <c r="N2281" s="36">
        <v>0.85959412638178501</v>
      </c>
      <c r="O2281" s="160">
        <v>18.183</v>
      </c>
      <c r="P2281" s="160">
        <v>15.63</v>
      </c>
      <c r="Q2281" s="160">
        <v>38.207000000000001</v>
      </c>
      <c r="R2281" s="58" t="s">
        <v>9912</v>
      </c>
      <c r="S2281" s="19" t="s">
        <v>10655</v>
      </c>
    </row>
    <row r="2282" spans="1:19">
      <c r="A2282" s="19" t="s">
        <v>10904</v>
      </c>
      <c r="B2282" s="19" t="s">
        <v>10905</v>
      </c>
      <c r="C2282" s="58" t="s">
        <v>15609</v>
      </c>
      <c r="D2282" s="20" t="s">
        <v>9913</v>
      </c>
      <c r="E2282" s="25" t="s">
        <v>9926</v>
      </c>
      <c r="F2282" s="20" t="s">
        <v>8097</v>
      </c>
      <c r="G2282" s="19"/>
      <c r="H2282" s="19"/>
      <c r="I2282" s="19" t="s">
        <v>394</v>
      </c>
      <c r="J2282" s="20" t="s">
        <v>472</v>
      </c>
      <c r="K2282" s="20" t="s">
        <v>473</v>
      </c>
      <c r="L2282" s="20" t="s">
        <v>9913</v>
      </c>
      <c r="M2282" s="36">
        <v>2.10130898691013</v>
      </c>
      <c r="N2282" s="36">
        <v>0.85969640303596995</v>
      </c>
      <c r="O2282" s="160">
        <v>18.181999999999999</v>
      </c>
      <c r="P2282" s="160">
        <v>15.631</v>
      </c>
      <c r="Q2282" s="160">
        <v>38.206000000000003</v>
      </c>
      <c r="R2282" s="58" t="s">
        <v>9912</v>
      </c>
      <c r="S2282" s="19" t="s">
        <v>10655</v>
      </c>
    </row>
    <row r="2283" spans="1:19">
      <c r="A2283" s="19" t="s">
        <v>10904</v>
      </c>
      <c r="B2283" s="19" t="s">
        <v>10905</v>
      </c>
      <c r="C2283" s="58" t="s">
        <v>15609</v>
      </c>
      <c r="D2283" s="20" t="s">
        <v>9913</v>
      </c>
      <c r="E2283" s="25">
        <v>10</v>
      </c>
      <c r="F2283" s="20" t="s">
        <v>8097</v>
      </c>
      <c r="G2283" s="19"/>
      <c r="H2283" s="19"/>
      <c r="I2283" s="19" t="s">
        <v>394</v>
      </c>
      <c r="J2283" s="20" t="s">
        <v>472</v>
      </c>
      <c r="K2283" s="20" t="s">
        <v>473</v>
      </c>
      <c r="L2283" s="20" t="s">
        <v>9913</v>
      </c>
      <c r="M2283" s="36">
        <v>2.1010556410820298</v>
      </c>
      <c r="N2283" s="36">
        <v>0.859302837035408</v>
      </c>
      <c r="O2283" s="160">
        <v>18.187999999999999</v>
      </c>
      <c r="P2283" s="160">
        <v>15.629</v>
      </c>
      <c r="Q2283" s="160">
        <v>38.213999999999999</v>
      </c>
      <c r="R2283" s="58" t="s">
        <v>9912</v>
      </c>
      <c r="S2283" s="19" t="s">
        <v>10655</v>
      </c>
    </row>
    <row r="2284" spans="1:19">
      <c r="A2284" s="19" t="s">
        <v>10904</v>
      </c>
      <c r="B2284" s="19" t="s">
        <v>10905</v>
      </c>
      <c r="C2284" s="58" t="s">
        <v>15609</v>
      </c>
      <c r="D2284" s="20" t="s">
        <v>9913</v>
      </c>
      <c r="E2284" s="25" t="s">
        <v>9927</v>
      </c>
      <c r="F2284" s="20" t="s">
        <v>8097</v>
      </c>
      <c r="G2284" s="19"/>
      <c r="H2284" s="19"/>
      <c r="I2284" s="19" t="s">
        <v>394</v>
      </c>
      <c r="J2284" s="20" t="s">
        <v>472</v>
      </c>
      <c r="K2284" s="20" t="s">
        <v>473</v>
      </c>
      <c r="L2284" s="20" t="s">
        <v>9913</v>
      </c>
      <c r="M2284" s="36">
        <v>2.1016445740058298</v>
      </c>
      <c r="N2284" s="36">
        <v>0.85963368351575797</v>
      </c>
      <c r="O2284" s="160">
        <v>18.181000000000001</v>
      </c>
      <c r="P2284" s="160">
        <v>15.629</v>
      </c>
      <c r="Q2284" s="160">
        <v>38.21</v>
      </c>
      <c r="R2284" s="58" t="s">
        <v>9912</v>
      </c>
      <c r="S2284" s="19" t="s">
        <v>10655</v>
      </c>
    </row>
    <row r="2285" spans="1:19">
      <c r="A2285" s="19" t="s">
        <v>10904</v>
      </c>
      <c r="B2285" s="19" t="s">
        <v>10905</v>
      </c>
      <c r="C2285" s="58" t="s">
        <v>15609</v>
      </c>
      <c r="D2285" s="20" t="s">
        <v>9913</v>
      </c>
      <c r="E2285" s="25">
        <v>7</v>
      </c>
      <c r="F2285" s="20" t="s">
        <v>8097</v>
      </c>
      <c r="G2285" s="19"/>
      <c r="H2285" s="19"/>
      <c r="I2285" s="19" t="s">
        <v>394</v>
      </c>
      <c r="J2285" s="20" t="s">
        <v>472</v>
      </c>
      <c r="K2285" s="20" t="s">
        <v>473</v>
      </c>
      <c r="L2285" s="20" t="s">
        <v>9913</v>
      </c>
      <c r="M2285" s="36">
        <v>2.1010056602736702</v>
      </c>
      <c r="N2285" s="36">
        <v>0.85904269934604605</v>
      </c>
      <c r="O2285" s="160">
        <v>18.196999999999999</v>
      </c>
      <c r="P2285" s="160">
        <v>15.632</v>
      </c>
      <c r="Q2285" s="160">
        <v>38.231999999999999</v>
      </c>
      <c r="R2285" s="58" t="s">
        <v>9912</v>
      </c>
      <c r="S2285" s="19" t="s">
        <v>10655</v>
      </c>
    </row>
    <row r="2286" spans="1:19">
      <c r="A2286" s="19" t="s">
        <v>10904</v>
      </c>
      <c r="B2286" s="19" t="s">
        <v>10905</v>
      </c>
      <c r="C2286" s="58" t="s">
        <v>15609</v>
      </c>
      <c r="D2286" s="20" t="s">
        <v>9913</v>
      </c>
      <c r="E2286" s="25">
        <v>5</v>
      </c>
      <c r="F2286" s="20" t="s">
        <v>8097</v>
      </c>
      <c r="G2286" s="19"/>
      <c r="H2286" s="19"/>
      <c r="I2286" s="19" t="s">
        <v>394</v>
      </c>
      <c r="J2286" s="20" t="s">
        <v>472</v>
      </c>
      <c r="K2286" s="20" t="s">
        <v>473</v>
      </c>
      <c r="L2286" s="20" t="s">
        <v>9913</v>
      </c>
      <c r="M2286" s="36">
        <v>2.10152814423923</v>
      </c>
      <c r="N2286" s="36">
        <v>0.85938874230430995</v>
      </c>
      <c r="O2286" s="160">
        <v>18.192</v>
      </c>
      <c r="P2286" s="160">
        <v>15.634</v>
      </c>
      <c r="Q2286" s="160">
        <v>38.231000000000002</v>
      </c>
      <c r="R2286" s="58" t="s">
        <v>9912</v>
      </c>
      <c r="S2286" s="19" t="s">
        <v>10655</v>
      </c>
    </row>
    <row r="2287" spans="1:19">
      <c r="A2287" s="19" t="s">
        <v>10904</v>
      </c>
      <c r="B2287" s="19" t="s">
        <v>10905</v>
      </c>
      <c r="C2287" s="58" t="s">
        <v>15609</v>
      </c>
      <c r="D2287" s="20" t="s">
        <v>9913</v>
      </c>
      <c r="E2287" s="25">
        <v>4</v>
      </c>
      <c r="F2287" s="20" t="s">
        <v>8097</v>
      </c>
      <c r="G2287" s="19"/>
      <c r="H2287" s="19"/>
      <c r="I2287" s="19" t="s">
        <v>394</v>
      </c>
      <c r="J2287" s="20" t="s">
        <v>472</v>
      </c>
      <c r="K2287" s="20" t="s">
        <v>473</v>
      </c>
      <c r="L2287" s="20" t="s">
        <v>9913</v>
      </c>
      <c r="M2287" s="36">
        <v>2.1013465237702702</v>
      </c>
      <c r="N2287" s="36">
        <v>0.85946688650728198</v>
      </c>
      <c r="O2287" s="160">
        <v>18.195</v>
      </c>
      <c r="P2287" s="160">
        <v>15.638</v>
      </c>
      <c r="Q2287" s="160">
        <v>38.234000000000002</v>
      </c>
      <c r="R2287" s="58" t="s">
        <v>9912</v>
      </c>
      <c r="S2287" s="19" t="s">
        <v>10655</v>
      </c>
    </row>
    <row r="2288" spans="1:19">
      <c r="A2288" s="19" t="s">
        <v>10904</v>
      </c>
      <c r="B2288" s="19" t="s">
        <v>10905</v>
      </c>
      <c r="C2288" s="58" t="s">
        <v>15609</v>
      </c>
      <c r="D2288" s="20" t="s">
        <v>9913</v>
      </c>
      <c r="E2288" s="25">
        <v>6</v>
      </c>
      <c r="F2288" s="20" t="s">
        <v>8097</v>
      </c>
      <c r="G2288" s="19"/>
      <c r="H2288" s="19"/>
      <c r="I2288" s="19" t="s">
        <v>394</v>
      </c>
      <c r="J2288" s="20" t="s">
        <v>472</v>
      </c>
      <c r="K2288" s="20" t="s">
        <v>473</v>
      </c>
      <c r="L2288" s="20" t="s">
        <v>9913</v>
      </c>
      <c r="M2288" s="36">
        <v>2.1017694252115602</v>
      </c>
      <c r="N2288" s="36">
        <v>0.85959995603912498</v>
      </c>
      <c r="O2288" s="160">
        <v>18.198</v>
      </c>
      <c r="P2288" s="160">
        <v>15.643000000000001</v>
      </c>
      <c r="Q2288" s="160">
        <v>38.247999999999998</v>
      </c>
      <c r="R2288" s="58" t="s">
        <v>9912</v>
      </c>
      <c r="S2288" s="19" t="s">
        <v>10655</v>
      </c>
    </row>
    <row r="2289" spans="1:19">
      <c r="A2289" s="19" t="s">
        <v>10904</v>
      </c>
      <c r="B2289" s="19" t="s">
        <v>10905</v>
      </c>
      <c r="C2289" s="58" t="s">
        <v>15609</v>
      </c>
      <c r="D2289" s="20" t="s">
        <v>9913</v>
      </c>
      <c r="E2289" s="25" t="s">
        <v>9928</v>
      </c>
      <c r="F2289" s="20" t="s">
        <v>8097</v>
      </c>
      <c r="G2289" s="19"/>
      <c r="H2289" s="19"/>
      <c r="I2289" s="19" t="s">
        <v>394</v>
      </c>
      <c r="J2289" s="20" t="s">
        <v>472</v>
      </c>
      <c r="K2289" s="20" t="s">
        <v>473</v>
      </c>
      <c r="L2289" s="20" t="s">
        <v>9913</v>
      </c>
      <c r="M2289" s="36">
        <v>2.10298400835303</v>
      </c>
      <c r="N2289" s="36">
        <v>0.85997691927240705</v>
      </c>
      <c r="O2289" s="160">
        <v>18.196999999999999</v>
      </c>
      <c r="P2289" s="160">
        <v>15.648999999999999</v>
      </c>
      <c r="Q2289" s="160">
        <v>38.268000000000001</v>
      </c>
      <c r="R2289" s="58" t="s">
        <v>9912</v>
      </c>
      <c r="S2289" s="19" t="s">
        <v>10655</v>
      </c>
    </row>
    <row r="2290" spans="1:19">
      <c r="A2290" s="19" t="s">
        <v>10904</v>
      </c>
      <c r="B2290" s="19" t="s">
        <v>10905</v>
      </c>
      <c r="C2290" s="58" t="s">
        <v>15609</v>
      </c>
      <c r="D2290" s="20" t="s">
        <v>9913</v>
      </c>
      <c r="E2290" s="25">
        <v>9</v>
      </c>
      <c r="F2290" s="20" t="s">
        <v>8097</v>
      </c>
      <c r="G2290" s="19"/>
      <c r="H2290" s="19"/>
      <c r="I2290" s="19" t="s">
        <v>394</v>
      </c>
      <c r="J2290" s="20" t="s">
        <v>472</v>
      </c>
      <c r="K2290" s="20" t="s">
        <v>473</v>
      </c>
      <c r="L2290" s="20" t="s">
        <v>9913</v>
      </c>
      <c r="M2290" s="36">
        <v>2.1027852551777202</v>
      </c>
      <c r="N2290" s="36">
        <v>0.86007800911937604</v>
      </c>
      <c r="O2290" s="160">
        <v>18.202999999999999</v>
      </c>
      <c r="P2290" s="160">
        <v>15.656000000000001</v>
      </c>
      <c r="Q2290" s="160">
        <v>38.277000000000001</v>
      </c>
      <c r="R2290" s="58" t="s">
        <v>9912</v>
      </c>
      <c r="S2290" s="19" t="s">
        <v>10655</v>
      </c>
    </row>
    <row r="2291" spans="1:19">
      <c r="A2291" s="19" t="s">
        <v>10904</v>
      </c>
      <c r="B2291" s="19" t="s">
        <v>10905</v>
      </c>
      <c r="C2291" s="58" t="s">
        <v>15609</v>
      </c>
      <c r="D2291" s="20" t="s">
        <v>9913</v>
      </c>
      <c r="E2291" s="25" t="s">
        <v>9921</v>
      </c>
      <c r="F2291" s="20" t="s">
        <v>8097</v>
      </c>
      <c r="G2291" s="19"/>
      <c r="H2291" s="19"/>
      <c r="I2291" s="19" t="s">
        <v>394</v>
      </c>
      <c r="J2291" s="20" t="s">
        <v>472</v>
      </c>
      <c r="K2291" s="20" t="s">
        <v>473</v>
      </c>
      <c r="L2291" s="20" t="s">
        <v>9913</v>
      </c>
      <c r="M2291" s="36">
        <v>2.1033459700016501</v>
      </c>
      <c r="N2291" s="36">
        <v>0.86000769188506099</v>
      </c>
      <c r="O2291" s="160">
        <v>18.201000000000001</v>
      </c>
      <c r="P2291" s="160">
        <v>15.653</v>
      </c>
      <c r="Q2291" s="160">
        <v>38.283000000000001</v>
      </c>
      <c r="R2291" s="58" t="s">
        <v>9912</v>
      </c>
      <c r="S2291" s="19" t="s">
        <v>10655</v>
      </c>
    </row>
    <row r="2292" spans="1:19">
      <c r="A2292" s="19" t="s">
        <v>10904</v>
      </c>
      <c r="B2292" s="19" t="s">
        <v>10905</v>
      </c>
      <c r="C2292" s="58" t="s">
        <v>15609</v>
      </c>
      <c r="D2292" s="20" t="s">
        <v>9913</v>
      </c>
      <c r="E2292" s="25">
        <v>8</v>
      </c>
      <c r="F2292" s="20" t="s">
        <v>8097</v>
      </c>
      <c r="G2292" s="19"/>
      <c r="H2292" s="19"/>
      <c r="I2292" s="19" t="s">
        <v>394</v>
      </c>
      <c r="J2292" s="20" t="s">
        <v>472</v>
      </c>
      <c r="K2292" s="20" t="s">
        <v>473</v>
      </c>
      <c r="L2292" s="20" t="s">
        <v>9913</v>
      </c>
      <c r="M2292" s="36">
        <v>2.1036679112673</v>
      </c>
      <c r="N2292" s="36">
        <v>0.85976279376235398</v>
      </c>
      <c r="O2292" s="160">
        <v>18.212</v>
      </c>
      <c r="P2292" s="160">
        <v>15.657999999999999</v>
      </c>
      <c r="Q2292" s="160">
        <v>38.311999999999998</v>
      </c>
      <c r="R2292" s="58" t="s">
        <v>9912</v>
      </c>
      <c r="S2292" s="19" t="s">
        <v>10655</v>
      </c>
    </row>
    <row r="2293" spans="1:19">
      <c r="A2293" s="19" t="s">
        <v>10903</v>
      </c>
      <c r="B2293" s="19" t="s">
        <v>10905</v>
      </c>
      <c r="C2293" s="19" t="s">
        <v>15609</v>
      </c>
      <c r="D2293" s="3" t="s">
        <v>11938</v>
      </c>
      <c r="E2293" s="25" t="s">
        <v>8382</v>
      </c>
      <c r="F2293" s="20" t="s">
        <v>6178</v>
      </c>
      <c r="G2293" s="3"/>
      <c r="H2293" s="3"/>
      <c r="I2293" s="3" t="s">
        <v>8377</v>
      </c>
      <c r="J2293" s="25" t="s">
        <v>8388</v>
      </c>
      <c r="K2293" s="25" t="s">
        <v>8389</v>
      </c>
      <c r="L2293" s="25" t="s">
        <v>8376</v>
      </c>
      <c r="M2293" s="35">
        <f t="shared" ref="M2293:M2305" si="88">Q2293/O2293</f>
        <v>2.0800723446234795</v>
      </c>
      <c r="N2293" s="35">
        <f t="shared" ref="N2293:N2305" si="89">P2293/O2293</f>
        <v>0.85322810479009104</v>
      </c>
      <c r="O2293" s="16">
        <v>18.245999999999999</v>
      </c>
      <c r="P2293" s="16">
        <v>15.568</v>
      </c>
      <c r="Q2293" s="16">
        <v>37.953000000000003</v>
      </c>
      <c r="R2293" s="3" t="s">
        <v>8378</v>
      </c>
      <c r="S2293" s="19" t="s">
        <v>9430</v>
      </c>
    </row>
    <row r="2294" spans="1:19">
      <c r="A2294" s="19" t="s">
        <v>10903</v>
      </c>
      <c r="B2294" s="19" t="s">
        <v>10905</v>
      </c>
      <c r="C2294" s="19" t="s">
        <v>15609</v>
      </c>
      <c r="D2294" s="3" t="s">
        <v>11938</v>
      </c>
      <c r="E2294" s="25" t="s">
        <v>8381</v>
      </c>
      <c r="F2294" s="20" t="s">
        <v>6178</v>
      </c>
      <c r="G2294" s="3"/>
      <c r="H2294" s="3"/>
      <c r="I2294" s="3" t="s">
        <v>8377</v>
      </c>
      <c r="J2294" s="25" t="s">
        <v>8388</v>
      </c>
      <c r="K2294" s="25" t="s">
        <v>8389</v>
      </c>
      <c r="L2294" s="25" t="s">
        <v>8376</v>
      </c>
      <c r="M2294" s="35">
        <f t="shared" si="88"/>
        <v>2.0789027921971477</v>
      </c>
      <c r="N2294" s="35">
        <f t="shared" si="89"/>
        <v>0.8515928091361129</v>
      </c>
      <c r="O2294" s="16">
        <v>18.300999999999998</v>
      </c>
      <c r="P2294" s="16">
        <v>15.585000000000001</v>
      </c>
      <c r="Q2294" s="16">
        <v>38.045999999999999</v>
      </c>
      <c r="R2294" s="3" t="s">
        <v>8378</v>
      </c>
      <c r="S2294" s="19" t="s">
        <v>9430</v>
      </c>
    </row>
    <row r="2295" spans="1:19">
      <c r="A2295" s="19" t="s">
        <v>10903</v>
      </c>
      <c r="B2295" s="19" t="s">
        <v>10905</v>
      </c>
      <c r="C2295" s="19" t="s">
        <v>15609</v>
      </c>
      <c r="D2295" s="3" t="s">
        <v>11938</v>
      </c>
      <c r="E2295" s="25" t="s">
        <v>8380</v>
      </c>
      <c r="F2295" s="20" t="s">
        <v>6178</v>
      </c>
      <c r="G2295" s="3"/>
      <c r="H2295" s="3"/>
      <c r="I2295" s="3" t="s">
        <v>8377</v>
      </c>
      <c r="J2295" s="25" t="s">
        <v>8388</v>
      </c>
      <c r="K2295" s="25" t="s">
        <v>8389</v>
      </c>
      <c r="L2295" s="25" t="s">
        <v>8376</v>
      </c>
      <c r="M2295" s="35">
        <f t="shared" si="88"/>
        <v>2.0873465793384334</v>
      </c>
      <c r="N2295" s="35">
        <f t="shared" si="89"/>
        <v>0.85750454070119431</v>
      </c>
      <c r="O2295" s="16">
        <v>18.169</v>
      </c>
      <c r="P2295" s="16">
        <v>15.58</v>
      </c>
      <c r="Q2295" s="16">
        <v>37.924999999999997</v>
      </c>
      <c r="R2295" s="3" t="s">
        <v>8378</v>
      </c>
      <c r="S2295" s="19" t="s">
        <v>9430</v>
      </c>
    </row>
    <row r="2296" spans="1:19">
      <c r="A2296" s="19" t="s">
        <v>10903</v>
      </c>
      <c r="B2296" s="19" t="s">
        <v>10905</v>
      </c>
      <c r="C2296" s="19" t="s">
        <v>15609</v>
      </c>
      <c r="D2296" s="3" t="s">
        <v>11938</v>
      </c>
      <c r="E2296" s="25" t="s">
        <v>8379</v>
      </c>
      <c r="F2296" s="20" t="s">
        <v>6178</v>
      </c>
      <c r="G2296" s="3"/>
      <c r="H2296" s="3"/>
      <c r="I2296" s="3" t="s">
        <v>8377</v>
      </c>
      <c r="J2296" s="25" t="s">
        <v>8388</v>
      </c>
      <c r="K2296" s="25" t="s">
        <v>8389</v>
      </c>
      <c r="L2296" s="25" t="s">
        <v>8376</v>
      </c>
      <c r="M2296" s="35">
        <f t="shared" si="88"/>
        <v>2.098169349040429</v>
      </c>
      <c r="N2296" s="35">
        <f t="shared" si="89"/>
        <v>0.86178861788617889</v>
      </c>
      <c r="O2296" s="16">
        <v>18.081</v>
      </c>
      <c r="P2296" s="16">
        <v>15.582000000000001</v>
      </c>
      <c r="Q2296" s="16">
        <v>37.936999999999998</v>
      </c>
      <c r="R2296" s="3" t="s">
        <v>8378</v>
      </c>
      <c r="S2296" s="19" t="s">
        <v>9430</v>
      </c>
    </row>
    <row r="2297" spans="1:19">
      <c r="A2297" s="19" t="s">
        <v>10903</v>
      </c>
      <c r="B2297" s="19" t="s">
        <v>10905</v>
      </c>
      <c r="C2297" s="19" t="s">
        <v>15609</v>
      </c>
      <c r="D2297" s="3" t="s">
        <v>13181</v>
      </c>
      <c r="E2297" s="25" t="s">
        <v>13172</v>
      </c>
      <c r="F2297" s="20" t="s">
        <v>739</v>
      </c>
      <c r="G2297" s="19" t="s">
        <v>13169</v>
      </c>
      <c r="H2297" s="19"/>
      <c r="I2297" s="3" t="s">
        <v>13196</v>
      </c>
      <c r="J2297" s="20" t="s">
        <v>14462</v>
      </c>
      <c r="K2297" s="20" t="s">
        <v>14463</v>
      </c>
      <c r="L2297" s="19" t="s">
        <v>2707</v>
      </c>
      <c r="M2297" s="38">
        <f t="shared" si="88"/>
        <v>2.0876593928399938</v>
      </c>
      <c r="N2297" s="38">
        <f t="shared" si="89"/>
        <v>0.83876647281651828</v>
      </c>
      <c r="O2297" s="16">
        <v>18.742999999999999</v>
      </c>
      <c r="P2297" s="16">
        <v>15.721</v>
      </c>
      <c r="Q2297" s="16">
        <v>39.128999999999998</v>
      </c>
      <c r="R2297" s="19" t="s">
        <v>13174</v>
      </c>
      <c r="S2297" s="19" t="s">
        <v>15263</v>
      </c>
    </row>
    <row r="2298" spans="1:19">
      <c r="A2298" s="19" t="s">
        <v>10903</v>
      </c>
      <c r="B2298" s="19" t="s">
        <v>10905</v>
      </c>
      <c r="C2298" s="19" t="s">
        <v>15609</v>
      </c>
      <c r="D2298" s="3" t="s">
        <v>13181</v>
      </c>
      <c r="E2298" s="25" t="s">
        <v>13172</v>
      </c>
      <c r="F2298" s="20" t="s">
        <v>739</v>
      </c>
      <c r="G2298" s="19" t="s">
        <v>13169</v>
      </c>
      <c r="H2298" s="19"/>
      <c r="I2298" s="3" t="s">
        <v>13196</v>
      </c>
      <c r="J2298" s="20" t="s">
        <v>14462</v>
      </c>
      <c r="K2298" s="20" t="s">
        <v>14463</v>
      </c>
      <c r="L2298" s="19" t="s">
        <v>2707</v>
      </c>
      <c r="M2298" s="38">
        <f t="shared" si="88"/>
        <v>2.087998292331501</v>
      </c>
      <c r="N2298" s="38">
        <f t="shared" si="89"/>
        <v>0.83851859757724523</v>
      </c>
      <c r="O2298" s="16">
        <v>18.739000000000001</v>
      </c>
      <c r="P2298" s="16">
        <v>15.712999999999999</v>
      </c>
      <c r="Q2298" s="16">
        <v>39.127000000000002</v>
      </c>
      <c r="R2298" s="19" t="s">
        <v>13174</v>
      </c>
      <c r="S2298" s="19" t="s">
        <v>15263</v>
      </c>
    </row>
    <row r="2299" spans="1:19">
      <c r="A2299" s="19" t="s">
        <v>10903</v>
      </c>
      <c r="B2299" s="19" t="s">
        <v>10905</v>
      </c>
      <c r="C2299" s="19" t="s">
        <v>15609</v>
      </c>
      <c r="D2299" s="3" t="s">
        <v>13182</v>
      </c>
      <c r="E2299" s="25" t="s">
        <v>13173</v>
      </c>
      <c r="F2299" s="20" t="s">
        <v>739</v>
      </c>
      <c r="G2299" s="19" t="s">
        <v>13169</v>
      </c>
      <c r="H2299" s="19"/>
      <c r="I2299" s="3" t="s">
        <v>13195</v>
      </c>
      <c r="J2299" s="47" t="s">
        <v>14926</v>
      </c>
      <c r="K2299" s="47" t="s">
        <v>14925</v>
      </c>
      <c r="L2299" s="19" t="s">
        <v>2707</v>
      </c>
      <c r="M2299" s="38">
        <f t="shared" si="88"/>
        <v>2.0395934223830556</v>
      </c>
      <c r="N2299" s="38">
        <f t="shared" si="89"/>
        <v>0.83337768080464047</v>
      </c>
      <c r="O2299" s="16">
        <v>18.791</v>
      </c>
      <c r="P2299" s="16">
        <v>15.66</v>
      </c>
      <c r="Q2299" s="16">
        <v>38.326000000000001</v>
      </c>
      <c r="R2299" s="19" t="s">
        <v>13174</v>
      </c>
      <c r="S2299" s="19" t="s">
        <v>15263</v>
      </c>
    </row>
    <row r="2300" spans="1:19">
      <c r="A2300" s="19" t="s">
        <v>10903</v>
      </c>
      <c r="B2300" s="19" t="s">
        <v>10905</v>
      </c>
      <c r="C2300" s="19" t="s">
        <v>15609</v>
      </c>
      <c r="D2300" s="3" t="s">
        <v>13199</v>
      </c>
      <c r="E2300" s="25" t="s">
        <v>13170</v>
      </c>
      <c r="F2300" s="20" t="s">
        <v>739</v>
      </c>
      <c r="G2300" s="19" t="s">
        <v>13169</v>
      </c>
      <c r="H2300" s="19"/>
      <c r="I2300" s="3" t="s">
        <v>13198</v>
      </c>
      <c r="J2300" s="20" t="s">
        <v>14815</v>
      </c>
      <c r="K2300" s="20" t="s">
        <v>14816</v>
      </c>
      <c r="L2300" s="19" t="s">
        <v>2707</v>
      </c>
      <c r="M2300" s="38">
        <f t="shared" si="88"/>
        <v>2.0853150684931507</v>
      </c>
      <c r="N2300" s="38">
        <f t="shared" si="89"/>
        <v>0.85364383561643842</v>
      </c>
      <c r="O2300" s="16">
        <v>18.25</v>
      </c>
      <c r="P2300" s="16">
        <v>15.579000000000001</v>
      </c>
      <c r="Q2300" s="16">
        <v>38.057000000000002</v>
      </c>
      <c r="R2300" s="19" t="s">
        <v>13174</v>
      </c>
      <c r="S2300" s="19" t="s">
        <v>15263</v>
      </c>
    </row>
    <row r="2301" spans="1:19">
      <c r="A2301" s="19" t="s">
        <v>10903</v>
      </c>
      <c r="B2301" s="19" t="s">
        <v>10905</v>
      </c>
      <c r="C2301" s="19" t="s">
        <v>15609</v>
      </c>
      <c r="D2301" s="3" t="s">
        <v>13199</v>
      </c>
      <c r="E2301" s="25" t="s">
        <v>13170</v>
      </c>
      <c r="F2301" s="20" t="s">
        <v>739</v>
      </c>
      <c r="G2301" s="19" t="s">
        <v>13169</v>
      </c>
      <c r="H2301" s="19"/>
      <c r="I2301" s="3" t="s">
        <v>13198</v>
      </c>
      <c r="J2301" s="20" t="s">
        <v>14815</v>
      </c>
      <c r="K2301" s="20" t="s">
        <v>14816</v>
      </c>
      <c r="L2301" s="19" t="s">
        <v>2707</v>
      </c>
      <c r="M2301" s="38">
        <f t="shared" si="88"/>
        <v>2.0812963771278921</v>
      </c>
      <c r="N2301" s="38">
        <f t="shared" si="89"/>
        <v>0.85055652553470107</v>
      </c>
      <c r="O2301" s="16">
        <v>18.327999999999999</v>
      </c>
      <c r="P2301" s="16">
        <v>15.589</v>
      </c>
      <c r="Q2301" s="16">
        <v>38.146000000000001</v>
      </c>
      <c r="R2301" s="19" t="s">
        <v>13174</v>
      </c>
      <c r="S2301" s="19" t="s">
        <v>15263</v>
      </c>
    </row>
    <row r="2302" spans="1:19">
      <c r="A2302" s="19" t="s">
        <v>10903</v>
      </c>
      <c r="B2302" s="19" t="s">
        <v>10905</v>
      </c>
      <c r="C2302" s="19" t="s">
        <v>15609</v>
      </c>
      <c r="D2302" s="3" t="s">
        <v>13180</v>
      </c>
      <c r="E2302" s="25" t="s">
        <v>13171</v>
      </c>
      <c r="F2302" s="20" t="s">
        <v>739</v>
      </c>
      <c r="G2302" s="19" t="s">
        <v>13169</v>
      </c>
      <c r="H2302" s="19"/>
      <c r="I2302" s="3" t="s">
        <v>13197</v>
      </c>
      <c r="J2302" s="20" t="s">
        <v>14472</v>
      </c>
      <c r="K2302" s="20" t="s">
        <v>14473</v>
      </c>
      <c r="L2302" s="19" t="s">
        <v>2707</v>
      </c>
      <c r="M2302" s="38">
        <f t="shared" si="88"/>
        <v>2.0790651960248989</v>
      </c>
      <c r="N2302" s="38">
        <f t="shared" si="89"/>
        <v>0.85300862727967675</v>
      </c>
      <c r="O2302" s="16">
        <v>18.314</v>
      </c>
      <c r="P2302" s="16">
        <v>15.622</v>
      </c>
      <c r="Q2302" s="16">
        <v>38.076000000000001</v>
      </c>
      <c r="R2302" s="19" t="s">
        <v>13174</v>
      </c>
      <c r="S2302" s="19" t="s">
        <v>15263</v>
      </c>
    </row>
    <row r="2303" spans="1:19">
      <c r="A2303" s="19" t="s">
        <v>10903</v>
      </c>
      <c r="B2303" s="19" t="s">
        <v>10905</v>
      </c>
      <c r="C2303" s="19" t="s">
        <v>15609</v>
      </c>
      <c r="D2303" s="3" t="s">
        <v>13188</v>
      </c>
      <c r="E2303" s="25" t="s">
        <v>13159</v>
      </c>
      <c r="F2303" s="20" t="s">
        <v>739</v>
      </c>
      <c r="G2303" s="19" t="s">
        <v>13169</v>
      </c>
      <c r="H2303" s="19"/>
      <c r="I2303" s="19" t="s">
        <v>13187</v>
      </c>
      <c r="J2303" s="20" t="s">
        <v>14464</v>
      </c>
      <c r="K2303" s="20" t="s">
        <v>14465</v>
      </c>
      <c r="L2303" s="19" t="s">
        <v>2707</v>
      </c>
      <c r="M2303" s="38">
        <f t="shared" si="88"/>
        <v>2.1043722776644427</v>
      </c>
      <c r="N2303" s="38">
        <f t="shared" si="89"/>
        <v>0.8624910404146221</v>
      </c>
      <c r="O2303" s="16">
        <v>18.137</v>
      </c>
      <c r="P2303" s="16">
        <v>15.643000000000001</v>
      </c>
      <c r="Q2303" s="16">
        <v>38.167000000000002</v>
      </c>
      <c r="R2303" s="19" t="s">
        <v>13174</v>
      </c>
      <c r="S2303" s="19" t="s">
        <v>15263</v>
      </c>
    </row>
    <row r="2304" spans="1:19">
      <c r="A2304" s="19" t="s">
        <v>10903</v>
      </c>
      <c r="B2304" s="19" t="s">
        <v>10905</v>
      </c>
      <c r="C2304" s="19" t="s">
        <v>15609</v>
      </c>
      <c r="D2304" s="20" t="s">
        <v>2707</v>
      </c>
      <c r="E2304" s="25"/>
      <c r="F2304" s="25" t="s">
        <v>926</v>
      </c>
      <c r="G2304" s="3" t="s">
        <v>9180</v>
      </c>
      <c r="H2304" s="3"/>
      <c r="I2304" s="3" t="s">
        <v>9169</v>
      </c>
      <c r="J2304" s="25" t="s">
        <v>10809</v>
      </c>
      <c r="K2304" s="25" t="s">
        <v>10810</v>
      </c>
      <c r="L2304" s="25" t="s">
        <v>2707</v>
      </c>
      <c r="M2304" s="35">
        <f t="shared" si="88"/>
        <v>1.8691497907242212</v>
      </c>
      <c r="N2304" s="35">
        <f t="shared" si="89"/>
        <v>0.69196296452881245</v>
      </c>
      <c r="O2304" s="16">
        <v>23.652999999999999</v>
      </c>
      <c r="P2304" s="16">
        <v>16.367000000000001</v>
      </c>
      <c r="Q2304" s="16">
        <v>44.210999999999999</v>
      </c>
      <c r="R2304" s="3" t="s">
        <v>9247</v>
      </c>
      <c r="S2304" s="3" t="s">
        <v>9357</v>
      </c>
    </row>
    <row r="2305" spans="1:19">
      <c r="A2305" s="51" t="s">
        <v>10904</v>
      </c>
      <c r="B2305" s="19" t="s">
        <v>10905</v>
      </c>
      <c r="C2305" s="19" t="s">
        <v>15609</v>
      </c>
      <c r="D2305" s="25" t="s">
        <v>13369</v>
      </c>
      <c r="E2305" s="25" t="s">
        <v>13277</v>
      </c>
      <c r="F2305" s="25" t="s">
        <v>8097</v>
      </c>
      <c r="G2305" s="3" t="s">
        <v>91</v>
      </c>
      <c r="H2305" s="19"/>
      <c r="I2305" s="25" t="s">
        <v>13278</v>
      </c>
      <c r="J2305" s="20" t="s">
        <v>13371</v>
      </c>
      <c r="K2305" s="20" t="s">
        <v>13372</v>
      </c>
      <c r="L2305" s="3" t="s">
        <v>13279</v>
      </c>
      <c r="M2305" s="38">
        <f t="shared" si="88"/>
        <v>2.1401975900862316</v>
      </c>
      <c r="N2305" s="38">
        <f t="shared" si="89"/>
        <v>0.88470104505739255</v>
      </c>
      <c r="O2305" s="16">
        <v>17.510999999999999</v>
      </c>
      <c r="P2305" s="16">
        <v>15.492000000000001</v>
      </c>
      <c r="Q2305" s="16">
        <v>37.476999999999997</v>
      </c>
      <c r="R2305" s="3" t="s">
        <v>13273</v>
      </c>
      <c r="S2305" s="19" t="s">
        <v>15250</v>
      </c>
    </row>
    <row r="2306" spans="1:19">
      <c r="A2306" s="19" t="s">
        <v>10904</v>
      </c>
      <c r="B2306" s="19" t="s">
        <v>10905</v>
      </c>
      <c r="C2306" s="19" t="s">
        <v>15609</v>
      </c>
      <c r="D2306" s="25" t="s">
        <v>10712</v>
      </c>
      <c r="E2306" s="25" t="s">
        <v>3285</v>
      </c>
      <c r="F2306" s="20" t="s">
        <v>1835</v>
      </c>
      <c r="G2306" s="3" t="s">
        <v>11131</v>
      </c>
      <c r="H2306" s="19" t="s">
        <v>3286</v>
      </c>
      <c r="I2306" s="19" t="s">
        <v>10919</v>
      </c>
      <c r="J2306" s="20" t="s">
        <v>3270</v>
      </c>
      <c r="K2306" s="20" t="s">
        <v>3271</v>
      </c>
      <c r="L2306" s="20" t="s">
        <v>3287</v>
      </c>
      <c r="M2306" s="38">
        <v>2.1214875580000001</v>
      </c>
      <c r="N2306" s="38">
        <v>0.86748323400000005</v>
      </c>
      <c r="O2306" s="16">
        <v>18.042999999999999</v>
      </c>
      <c r="P2306" s="16">
        <v>15.651999999999999</v>
      </c>
      <c r="Q2306" s="16">
        <v>38.277999999999999</v>
      </c>
      <c r="R2306" s="19" t="s">
        <v>9394</v>
      </c>
      <c r="S2306" s="19" t="s">
        <v>9596</v>
      </c>
    </row>
    <row r="2307" spans="1:19">
      <c r="A2307" s="19" t="s">
        <v>10904</v>
      </c>
      <c r="B2307" s="19" t="s">
        <v>10905</v>
      </c>
      <c r="C2307" s="19" t="s">
        <v>15609</v>
      </c>
      <c r="D2307" s="25" t="s">
        <v>10712</v>
      </c>
      <c r="E2307" s="25" t="s">
        <v>10713</v>
      </c>
      <c r="F2307" s="20" t="s">
        <v>1835</v>
      </c>
      <c r="G2307" s="3" t="s">
        <v>11131</v>
      </c>
      <c r="H2307" s="19" t="s">
        <v>3269</v>
      </c>
      <c r="I2307" s="19" t="s">
        <v>10919</v>
      </c>
      <c r="J2307" s="20" t="s">
        <v>3270</v>
      </c>
      <c r="K2307" s="20" t="s">
        <v>3271</v>
      </c>
      <c r="L2307" s="20" t="s">
        <v>3272</v>
      </c>
      <c r="M2307" s="38">
        <v>2.1218501330000001</v>
      </c>
      <c r="N2307" s="38">
        <v>0.86461096400000004</v>
      </c>
      <c r="O2307" s="16">
        <v>18.096</v>
      </c>
      <c r="P2307" s="16">
        <v>15.646000000000001</v>
      </c>
      <c r="Q2307" s="16">
        <v>38.396999999999998</v>
      </c>
      <c r="R2307" s="19" t="s">
        <v>9394</v>
      </c>
      <c r="S2307" s="19" t="s">
        <v>9596</v>
      </c>
    </row>
    <row r="2308" spans="1:19">
      <c r="A2308" s="19" t="s">
        <v>10904</v>
      </c>
      <c r="B2308" s="19" t="s">
        <v>10905</v>
      </c>
      <c r="C2308" s="19" t="s">
        <v>15609</v>
      </c>
      <c r="D2308" s="25" t="s">
        <v>10712</v>
      </c>
      <c r="E2308" s="25" t="s">
        <v>3282</v>
      </c>
      <c r="F2308" s="20" t="s">
        <v>1835</v>
      </c>
      <c r="G2308" s="3" t="s">
        <v>11131</v>
      </c>
      <c r="H2308" s="19" t="s">
        <v>3283</v>
      </c>
      <c r="I2308" s="19" t="s">
        <v>10919</v>
      </c>
      <c r="J2308" s="20" t="s">
        <v>3270</v>
      </c>
      <c r="K2308" s="20" t="s">
        <v>3271</v>
      </c>
      <c r="L2308" s="20" t="s">
        <v>3284</v>
      </c>
      <c r="M2308" s="38">
        <v>2.1202191840000002</v>
      </c>
      <c r="N2308" s="38">
        <v>0.86638622899999995</v>
      </c>
      <c r="O2308" s="16">
        <v>18.067</v>
      </c>
      <c r="P2308" s="16">
        <v>15.653</v>
      </c>
      <c r="Q2308" s="16">
        <v>38.305999999999997</v>
      </c>
      <c r="R2308" s="19" t="s">
        <v>9394</v>
      </c>
      <c r="S2308" s="19" t="s">
        <v>9596</v>
      </c>
    </row>
    <row r="2309" spans="1:19">
      <c r="A2309" s="19" t="s">
        <v>10904</v>
      </c>
      <c r="B2309" s="19" t="s">
        <v>10905</v>
      </c>
      <c r="C2309" s="19" t="s">
        <v>15609</v>
      </c>
      <c r="D2309" s="25" t="s">
        <v>10712</v>
      </c>
      <c r="E2309" s="25" t="s">
        <v>3273</v>
      </c>
      <c r="F2309" s="20" t="s">
        <v>1835</v>
      </c>
      <c r="G2309" s="3" t="s">
        <v>11131</v>
      </c>
      <c r="H2309" s="19" t="s">
        <v>3274</v>
      </c>
      <c r="I2309" s="19" t="s">
        <v>10919</v>
      </c>
      <c r="J2309" s="20" t="s">
        <v>3270</v>
      </c>
      <c r="K2309" s="20" t="s">
        <v>3271</v>
      </c>
      <c r="L2309" s="20" t="s">
        <v>3275</v>
      </c>
      <c r="M2309" s="38">
        <v>2.1225970859999999</v>
      </c>
      <c r="N2309" s="38">
        <v>0.86776355900000002</v>
      </c>
      <c r="O2309" s="16">
        <v>18.050999999999998</v>
      </c>
      <c r="P2309" s="16">
        <v>15.664</v>
      </c>
      <c r="Q2309" s="16">
        <v>38.314999999999998</v>
      </c>
      <c r="R2309" s="19" t="s">
        <v>9394</v>
      </c>
      <c r="S2309" s="19" t="s">
        <v>9596</v>
      </c>
    </row>
    <row r="2310" spans="1:19">
      <c r="A2310" s="19" t="s">
        <v>10904</v>
      </c>
      <c r="B2310" s="19" t="s">
        <v>10905</v>
      </c>
      <c r="C2310" s="19" t="s">
        <v>15609</v>
      </c>
      <c r="D2310" s="25" t="s">
        <v>10712</v>
      </c>
      <c r="E2310" s="25" t="s">
        <v>3276</v>
      </c>
      <c r="F2310" s="20" t="s">
        <v>1835</v>
      </c>
      <c r="G2310" s="3" t="s">
        <v>11131</v>
      </c>
      <c r="H2310" s="19" t="s">
        <v>3277</v>
      </c>
      <c r="I2310" s="19" t="s">
        <v>10919</v>
      </c>
      <c r="J2310" s="20" t="s">
        <v>3270</v>
      </c>
      <c r="K2310" s="20" t="s">
        <v>3271</v>
      </c>
      <c r="L2310" s="20" t="s">
        <v>3278</v>
      </c>
      <c r="M2310" s="38">
        <v>2.1207764199999999</v>
      </c>
      <c r="N2310" s="38">
        <v>0.86600674700000002</v>
      </c>
      <c r="O2310" s="16">
        <v>18.082999999999998</v>
      </c>
      <c r="P2310" s="16">
        <v>15.66</v>
      </c>
      <c r="Q2310" s="16">
        <v>38.35</v>
      </c>
      <c r="R2310" s="19" t="s">
        <v>9394</v>
      </c>
      <c r="S2310" s="19" t="s">
        <v>9596</v>
      </c>
    </row>
    <row r="2311" spans="1:19">
      <c r="A2311" s="19" t="s">
        <v>10904</v>
      </c>
      <c r="B2311" s="19" t="s">
        <v>10905</v>
      </c>
      <c r="C2311" s="19" t="s">
        <v>15609</v>
      </c>
      <c r="D2311" s="25" t="s">
        <v>7417</v>
      </c>
      <c r="E2311" s="25" t="s">
        <v>7480</v>
      </c>
      <c r="F2311" s="20" t="s">
        <v>7410</v>
      </c>
      <c r="G2311" s="19" t="s">
        <v>7419</v>
      </c>
      <c r="H2311" s="19"/>
      <c r="I2311" s="19" t="s">
        <v>7475</v>
      </c>
      <c r="J2311" s="20" t="s">
        <v>7476</v>
      </c>
      <c r="K2311" s="20" t="s">
        <v>7477</v>
      </c>
      <c r="L2311" s="20" t="s">
        <v>7481</v>
      </c>
      <c r="M2311" s="38">
        <v>2.0384000000000002</v>
      </c>
      <c r="N2311" s="38">
        <v>0.82569999999999999</v>
      </c>
      <c r="O2311" s="16">
        <v>18.95</v>
      </c>
      <c r="P2311" s="16">
        <v>15.647</v>
      </c>
      <c r="Q2311" s="16">
        <v>38.627000000000002</v>
      </c>
      <c r="R2311" s="19" t="s">
        <v>9401</v>
      </c>
      <c r="S2311" s="19" t="s">
        <v>9492</v>
      </c>
    </row>
    <row r="2312" spans="1:19">
      <c r="A2312" s="19" t="s">
        <v>10902</v>
      </c>
      <c r="B2312" s="19" t="s">
        <v>10905</v>
      </c>
      <c r="C2312" s="19" t="s">
        <v>17020</v>
      </c>
      <c r="D2312" s="25" t="s">
        <v>13953</v>
      </c>
      <c r="E2312" s="25">
        <v>2170</v>
      </c>
      <c r="F2312" s="20" t="s">
        <v>1849</v>
      </c>
      <c r="G2312" s="19" t="s">
        <v>15874</v>
      </c>
      <c r="H2312" s="19"/>
      <c r="I2312" s="19" t="s">
        <v>2392</v>
      </c>
      <c r="J2312" s="20" t="s">
        <v>2395</v>
      </c>
      <c r="K2312" s="20" t="s">
        <v>2396</v>
      </c>
      <c r="L2312" s="20" t="s">
        <v>2402</v>
      </c>
      <c r="M2312" s="38">
        <v>2.0785399999999998</v>
      </c>
      <c r="N2312" s="38">
        <v>1.19099</v>
      </c>
      <c r="O2312" s="16">
        <v>18.655000000000001</v>
      </c>
      <c r="P2312" s="16">
        <v>15.663600000000001</v>
      </c>
      <c r="Q2312" s="16">
        <v>38.774999999999999</v>
      </c>
      <c r="R2312" s="19" t="s">
        <v>9382</v>
      </c>
      <c r="S2312" s="19" t="s">
        <v>10787</v>
      </c>
    </row>
    <row r="2313" spans="1:19">
      <c r="A2313" s="19" t="s">
        <v>10902</v>
      </c>
      <c r="B2313" s="19" t="s">
        <v>10905</v>
      </c>
      <c r="C2313" s="19" t="s">
        <v>17020</v>
      </c>
      <c r="D2313" s="25" t="s">
        <v>13953</v>
      </c>
      <c r="E2313" s="25">
        <v>1572</v>
      </c>
      <c r="F2313" s="20" t="s">
        <v>1849</v>
      </c>
      <c r="G2313" s="19" t="s">
        <v>15874</v>
      </c>
      <c r="H2313" s="19"/>
      <c r="I2313" s="19" t="s">
        <v>2392</v>
      </c>
      <c r="J2313" s="20" t="s">
        <v>2395</v>
      </c>
      <c r="K2313" s="20" t="s">
        <v>2396</v>
      </c>
      <c r="L2313" s="20" t="s">
        <v>2402</v>
      </c>
      <c r="M2313" s="38">
        <v>2.0815999999999999</v>
      </c>
      <c r="N2313" s="38">
        <v>1.1894899999999999</v>
      </c>
      <c r="O2313" s="16">
        <v>18.638000000000002</v>
      </c>
      <c r="P2313" s="16">
        <v>15.668799999999999</v>
      </c>
      <c r="Q2313" s="16">
        <v>38.796999999999997</v>
      </c>
      <c r="R2313" s="19" t="s">
        <v>9382</v>
      </c>
      <c r="S2313" s="19" t="s">
        <v>10787</v>
      </c>
    </row>
    <row r="2314" spans="1:19">
      <c r="A2314" s="19" t="s">
        <v>10902</v>
      </c>
      <c r="B2314" s="19" t="s">
        <v>10905</v>
      </c>
      <c r="C2314" s="19" t="s">
        <v>17020</v>
      </c>
      <c r="D2314" s="25" t="s">
        <v>13953</v>
      </c>
      <c r="E2314" s="25">
        <v>2170</v>
      </c>
      <c r="F2314" s="20" t="s">
        <v>1849</v>
      </c>
      <c r="G2314" s="19" t="s">
        <v>15874</v>
      </c>
      <c r="H2314" s="19"/>
      <c r="I2314" s="19" t="s">
        <v>2392</v>
      </c>
      <c r="J2314" s="20" t="s">
        <v>2395</v>
      </c>
      <c r="K2314" s="20" t="s">
        <v>2396</v>
      </c>
      <c r="L2314" s="20" t="s">
        <v>2405</v>
      </c>
      <c r="M2314" s="38">
        <v>2.0781100000000001</v>
      </c>
      <c r="N2314" s="38">
        <v>1.19112</v>
      </c>
      <c r="O2314" s="16">
        <v>18.656099999999999</v>
      </c>
      <c r="P2314" s="16">
        <v>15.662800000000001</v>
      </c>
      <c r="Q2314" s="16">
        <v>38.768999999999998</v>
      </c>
      <c r="R2314" s="19" t="s">
        <v>9382</v>
      </c>
      <c r="S2314" s="19" t="s">
        <v>10787</v>
      </c>
    </row>
    <row r="2315" spans="1:19">
      <c r="A2315" s="19" t="s">
        <v>10902</v>
      </c>
      <c r="B2315" s="19" t="s">
        <v>10905</v>
      </c>
      <c r="C2315" s="19" t="s">
        <v>17020</v>
      </c>
      <c r="D2315" s="25" t="s">
        <v>13953</v>
      </c>
      <c r="E2315" s="25" t="s">
        <v>2416</v>
      </c>
      <c r="F2315" s="20" t="s">
        <v>1849</v>
      </c>
      <c r="G2315" s="19" t="s">
        <v>15874</v>
      </c>
      <c r="H2315" s="19"/>
      <c r="I2315" s="19" t="s">
        <v>2392</v>
      </c>
      <c r="J2315" s="20" t="s">
        <v>2395</v>
      </c>
      <c r="K2315" s="20" t="s">
        <v>2396</v>
      </c>
      <c r="L2315" s="20" t="s">
        <v>2406</v>
      </c>
      <c r="M2315" s="38">
        <v>2.0785499999999999</v>
      </c>
      <c r="N2315" s="38">
        <v>1.1907000000000001</v>
      </c>
      <c r="O2315" s="16">
        <v>18.649899999999999</v>
      </c>
      <c r="P2315" s="16">
        <v>15.663</v>
      </c>
      <c r="Q2315" s="16">
        <v>38.765000000000001</v>
      </c>
      <c r="R2315" s="19" t="s">
        <v>9382</v>
      </c>
      <c r="S2315" s="19" t="s">
        <v>10787</v>
      </c>
    </row>
    <row r="2316" spans="1:19">
      <c r="A2316" s="19" t="s">
        <v>10903</v>
      </c>
      <c r="B2316" s="19" t="s">
        <v>10905</v>
      </c>
      <c r="C2316" s="19" t="s">
        <v>15609</v>
      </c>
      <c r="D2316" s="25" t="s">
        <v>2707</v>
      </c>
      <c r="E2316" s="25"/>
      <c r="F2316" s="20" t="s">
        <v>6178</v>
      </c>
      <c r="G2316" s="19" t="s">
        <v>6404</v>
      </c>
      <c r="H2316" s="19"/>
      <c r="I2316" s="19" t="s">
        <v>10733</v>
      </c>
      <c r="J2316" s="20" t="s">
        <v>6405</v>
      </c>
      <c r="K2316" s="20" t="s">
        <v>6406</v>
      </c>
      <c r="L2316" s="20" t="s">
        <v>6436</v>
      </c>
      <c r="M2316" s="38">
        <v>2.022514455</v>
      </c>
      <c r="N2316" s="38">
        <v>0.80473826900000001</v>
      </c>
      <c r="O2316" s="16">
        <v>19.542999999999999</v>
      </c>
      <c r="P2316" s="16">
        <v>15.727</v>
      </c>
      <c r="Q2316" s="16">
        <v>39.526000000000003</v>
      </c>
      <c r="R2316" s="19" t="s">
        <v>9408</v>
      </c>
      <c r="S2316" s="19" t="s">
        <v>9463</v>
      </c>
    </row>
    <row r="2317" spans="1:19">
      <c r="A2317" s="51" t="s">
        <v>10904</v>
      </c>
      <c r="B2317" s="19" t="s">
        <v>10905</v>
      </c>
      <c r="C2317" s="19" t="s">
        <v>17020</v>
      </c>
      <c r="D2317" s="25" t="s">
        <v>15667</v>
      </c>
      <c r="E2317" s="25" t="s">
        <v>690</v>
      </c>
      <c r="F2317" s="20" t="s">
        <v>8097</v>
      </c>
      <c r="G2317" s="19" t="s">
        <v>15864</v>
      </c>
      <c r="H2317" s="19" t="s">
        <v>67</v>
      </c>
      <c r="I2317" s="19" t="s">
        <v>691</v>
      </c>
      <c r="J2317" s="20" t="s">
        <v>587</v>
      </c>
      <c r="K2317" s="20" t="s">
        <v>588</v>
      </c>
      <c r="L2317" s="20" t="s">
        <v>692</v>
      </c>
      <c r="M2317" s="38">
        <v>2.0815199999999998</v>
      </c>
      <c r="N2317" s="38">
        <v>0.84218999999999999</v>
      </c>
      <c r="O2317" s="16">
        <v>18.58379</v>
      </c>
      <c r="P2317" s="16">
        <v>15.65056</v>
      </c>
      <c r="Q2317" s="16">
        <v>38.682679999999998</v>
      </c>
      <c r="R2317" s="19" t="s">
        <v>71</v>
      </c>
      <c r="S2317" s="19" t="s">
        <v>10659</v>
      </c>
    </row>
    <row r="2318" spans="1:19">
      <c r="A2318" s="19" t="s">
        <v>10904</v>
      </c>
      <c r="B2318" s="19" t="s">
        <v>10905</v>
      </c>
      <c r="C2318" s="19" t="s">
        <v>17020</v>
      </c>
      <c r="D2318" s="25" t="s">
        <v>6</v>
      </c>
      <c r="E2318" s="25" t="s">
        <v>5730</v>
      </c>
      <c r="F2318" s="20" t="s">
        <v>141</v>
      </c>
      <c r="G2318" s="19" t="s">
        <v>5724</v>
      </c>
      <c r="H2318" s="19"/>
      <c r="I2318" s="19" t="s">
        <v>5724</v>
      </c>
      <c r="J2318" s="20" t="s">
        <v>15603</v>
      </c>
      <c r="K2318" s="20" t="s">
        <v>15604</v>
      </c>
      <c r="L2318" s="20" t="s">
        <v>5716</v>
      </c>
      <c r="M2318" s="38">
        <v>2.062923729</v>
      </c>
      <c r="N2318" s="38">
        <v>0.82849576300000005</v>
      </c>
      <c r="O2318" s="16">
        <v>18.88</v>
      </c>
      <c r="P2318" s="16">
        <v>15.641999999999999</v>
      </c>
      <c r="Q2318" s="16">
        <v>38.948</v>
      </c>
      <c r="R2318" s="19" t="s">
        <v>9418</v>
      </c>
      <c r="S2318" s="19" t="s">
        <v>9364</v>
      </c>
    </row>
    <row r="2319" spans="1:19">
      <c r="A2319" s="19" t="s">
        <v>10904</v>
      </c>
      <c r="B2319" s="19" t="s">
        <v>10905</v>
      </c>
      <c r="C2319" s="19" t="s">
        <v>17020</v>
      </c>
      <c r="D2319" s="25" t="s">
        <v>6</v>
      </c>
      <c r="E2319" s="25" t="s">
        <v>5729</v>
      </c>
      <c r="F2319" s="20" t="s">
        <v>141</v>
      </c>
      <c r="G2319" s="19" t="s">
        <v>5724</v>
      </c>
      <c r="H2319" s="19"/>
      <c r="I2319" s="19" t="s">
        <v>5724</v>
      </c>
      <c r="J2319" s="20" t="s">
        <v>15603</v>
      </c>
      <c r="K2319" s="20" t="s">
        <v>15604</v>
      </c>
      <c r="L2319" s="20" t="s">
        <v>5716</v>
      </c>
      <c r="M2319" s="38">
        <v>2.0593256059999998</v>
      </c>
      <c r="N2319" s="38">
        <v>0.82518440500000001</v>
      </c>
      <c r="O2319" s="16">
        <v>18.98</v>
      </c>
      <c r="P2319" s="16">
        <v>15.662000000000001</v>
      </c>
      <c r="Q2319" s="16">
        <v>39.085999999999999</v>
      </c>
      <c r="R2319" s="19" t="s">
        <v>9418</v>
      </c>
      <c r="S2319" s="19" t="s">
        <v>9364</v>
      </c>
    </row>
    <row r="2320" spans="1:19">
      <c r="A2320" s="19" t="s">
        <v>10904</v>
      </c>
      <c r="B2320" s="19" t="s">
        <v>10905</v>
      </c>
      <c r="C2320" s="19" t="s">
        <v>17020</v>
      </c>
      <c r="D2320" s="25" t="s">
        <v>14837</v>
      </c>
      <c r="E2320" s="25" t="s">
        <v>5712</v>
      </c>
      <c r="F2320" s="20" t="s">
        <v>141</v>
      </c>
      <c r="G2320" s="19" t="s">
        <v>141</v>
      </c>
      <c r="H2320" s="19"/>
      <c r="I2320" s="19" t="s">
        <v>5713</v>
      </c>
      <c r="J2320" s="20" t="s">
        <v>5714</v>
      </c>
      <c r="K2320" s="20" t="s">
        <v>5715</v>
      </c>
      <c r="L2320" s="20" t="s">
        <v>5716</v>
      </c>
      <c r="M2320" s="38">
        <v>2.0534748010000001</v>
      </c>
      <c r="N2320" s="38">
        <v>0.82938992</v>
      </c>
      <c r="O2320" s="16">
        <v>18.850000000000001</v>
      </c>
      <c r="P2320" s="16">
        <v>15.634</v>
      </c>
      <c r="Q2320" s="16">
        <v>38.707999999999998</v>
      </c>
      <c r="R2320" s="19" t="s">
        <v>9418</v>
      </c>
      <c r="S2320" s="19" t="s">
        <v>9364</v>
      </c>
    </row>
    <row r="2321" spans="1:19">
      <c r="A2321" s="51" t="s">
        <v>10904</v>
      </c>
      <c r="B2321" s="49" t="s">
        <v>10905</v>
      </c>
      <c r="C2321" s="19" t="s">
        <v>17020</v>
      </c>
      <c r="D2321" s="25" t="s">
        <v>2127</v>
      </c>
      <c r="E2321" s="25" t="s">
        <v>6100</v>
      </c>
      <c r="F2321" s="20" t="s">
        <v>141</v>
      </c>
      <c r="G2321" s="19" t="s">
        <v>141</v>
      </c>
      <c r="H2321" s="19"/>
      <c r="I2321" s="19" t="s">
        <v>6101</v>
      </c>
      <c r="J2321" s="20" t="s">
        <v>6102</v>
      </c>
      <c r="K2321" s="20" t="s">
        <v>6103</v>
      </c>
      <c r="L2321" s="20" t="s">
        <v>5716</v>
      </c>
      <c r="M2321" s="38">
        <v>2.0842105260000001</v>
      </c>
      <c r="N2321" s="38">
        <v>0.84167561800000001</v>
      </c>
      <c r="O2321" s="16">
        <v>18.62</v>
      </c>
      <c r="P2321" s="16">
        <v>15.672000000000001</v>
      </c>
      <c r="Q2321" s="16">
        <v>38.808</v>
      </c>
      <c r="R2321" s="19" t="s">
        <v>9418</v>
      </c>
      <c r="S2321" s="19" t="s">
        <v>9364</v>
      </c>
    </row>
    <row r="2322" spans="1:19">
      <c r="A2322" s="51" t="s">
        <v>10904</v>
      </c>
      <c r="B2322" s="19" t="s">
        <v>10905</v>
      </c>
      <c r="C2322" s="19" t="s">
        <v>17020</v>
      </c>
      <c r="D2322" s="20" t="s">
        <v>6436</v>
      </c>
      <c r="E2322" s="25" t="s">
        <v>5800</v>
      </c>
      <c r="F2322" s="20" t="s">
        <v>141</v>
      </c>
      <c r="G2322" s="19" t="s">
        <v>141</v>
      </c>
      <c r="H2322" s="19"/>
      <c r="I2322" s="19" t="s">
        <v>5801</v>
      </c>
      <c r="J2322" s="20" t="s">
        <v>5802</v>
      </c>
      <c r="K2322" s="20" t="s">
        <v>5803</v>
      </c>
      <c r="L2322" s="20" t="s">
        <v>5716</v>
      </c>
      <c r="M2322" s="38">
        <v>2.0766185130000001</v>
      </c>
      <c r="N2322" s="38">
        <v>0.84018191499999995</v>
      </c>
      <c r="O2322" s="16">
        <v>18.690000000000001</v>
      </c>
      <c r="P2322" s="16">
        <v>15.702999999999999</v>
      </c>
      <c r="Q2322" s="16">
        <v>38.811999999999998</v>
      </c>
      <c r="R2322" s="19" t="s">
        <v>9418</v>
      </c>
      <c r="S2322" s="19" t="s">
        <v>9364</v>
      </c>
    </row>
    <row r="2323" spans="1:19">
      <c r="A2323" s="51" t="s">
        <v>10904</v>
      </c>
      <c r="B2323" s="19" t="s">
        <v>10905</v>
      </c>
      <c r="C2323" s="19" t="s">
        <v>17020</v>
      </c>
      <c r="D2323" s="25" t="s">
        <v>14670</v>
      </c>
      <c r="E2323" s="25" t="s">
        <v>5862</v>
      </c>
      <c r="F2323" s="20" t="s">
        <v>141</v>
      </c>
      <c r="G2323" s="19" t="s">
        <v>5863</v>
      </c>
      <c r="H2323" s="19"/>
      <c r="I2323" s="19" t="s">
        <v>5863</v>
      </c>
      <c r="J2323" s="20" t="s">
        <v>5860</v>
      </c>
      <c r="K2323" s="20" t="s">
        <v>5861</v>
      </c>
      <c r="L2323" s="20" t="s">
        <v>5864</v>
      </c>
      <c r="M2323" s="38">
        <v>1.6355846350000001</v>
      </c>
      <c r="N2323" s="38">
        <v>0.68269311899999996</v>
      </c>
      <c r="O2323" s="16">
        <v>23.69</v>
      </c>
      <c r="P2323" s="16">
        <v>16.172999999999998</v>
      </c>
      <c r="Q2323" s="16">
        <v>38.747</v>
      </c>
      <c r="R2323" s="19" t="s">
        <v>9418</v>
      </c>
      <c r="S2323" s="19" t="s">
        <v>9364</v>
      </c>
    </row>
    <row r="2324" spans="1:19">
      <c r="A2324" s="19" t="s">
        <v>10902</v>
      </c>
      <c r="B2324" s="19" t="s">
        <v>10905</v>
      </c>
      <c r="C2324" s="19" t="s">
        <v>17020</v>
      </c>
      <c r="D2324" s="25" t="s">
        <v>13954</v>
      </c>
      <c r="E2324" s="25" t="s">
        <v>13959</v>
      </c>
      <c r="F2324" s="20" t="s">
        <v>1849</v>
      </c>
      <c r="G2324" s="19" t="s">
        <v>15875</v>
      </c>
      <c r="H2324" s="19"/>
      <c r="I2324" s="19" t="s">
        <v>2392</v>
      </c>
      <c r="J2324" s="20" t="s">
        <v>2395</v>
      </c>
      <c r="K2324" s="20" t="s">
        <v>2396</v>
      </c>
      <c r="L2324" s="20" t="s">
        <v>2407</v>
      </c>
      <c r="M2324" s="38">
        <v>2.0815700000000001</v>
      </c>
      <c r="N2324" s="38">
        <v>1.1895899999999999</v>
      </c>
      <c r="O2324" s="16">
        <v>18.635999999999999</v>
      </c>
      <c r="P2324" s="16">
        <v>15.665900000000001</v>
      </c>
      <c r="Q2324" s="16">
        <v>38.792000000000002</v>
      </c>
      <c r="R2324" s="19" t="s">
        <v>9382</v>
      </c>
      <c r="S2324" s="19" t="s">
        <v>10787</v>
      </c>
    </row>
    <row r="2325" spans="1:19">
      <c r="A2325" s="51" t="s">
        <v>10903</v>
      </c>
      <c r="B2325" s="19" t="s">
        <v>10905</v>
      </c>
      <c r="C2325" s="19" t="s">
        <v>17020</v>
      </c>
      <c r="D2325" s="25" t="s">
        <v>11102</v>
      </c>
      <c r="E2325" s="25" t="s">
        <v>11089</v>
      </c>
      <c r="F2325" s="25" t="s">
        <v>15651</v>
      </c>
      <c r="G2325" s="19"/>
      <c r="H2325" s="3"/>
      <c r="I2325" s="49" t="s">
        <v>11745</v>
      </c>
      <c r="J2325" s="47" t="s">
        <v>11746</v>
      </c>
      <c r="K2325" s="47" t="s">
        <v>11747</v>
      </c>
      <c r="L2325" s="25" t="s">
        <v>11102</v>
      </c>
      <c r="M2325" s="35">
        <v>2.0987</v>
      </c>
      <c r="N2325" s="35">
        <v>0.85660000000000003</v>
      </c>
      <c r="O2325" s="16">
        <v>18.288222384784198</v>
      </c>
      <c r="P2325" s="16">
        <f>O2325*N2325</f>
        <v>15.665691294806145</v>
      </c>
      <c r="Q2325" s="16">
        <f>M2325*O2325</f>
        <v>38.381492318946599</v>
      </c>
      <c r="R2325" s="3" t="s">
        <v>11104</v>
      </c>
      <c r="S2325" s="19" t="s">
        <v>15232</v>
      </c>
    </row>
    <row r="2326" spans="1:19">
      <c r="A2326" s="51" t="s">
        <v>10903</v>
      </c>
      <c r="B2326" s="19" t="s">
        <v>10905</v>
      </c>
      <c r="C2326" s="19" t="s">
        <v>17020</v>
      </c>
      <c r="D2326" s="25" t="s">
        <v>11102</v>
      </c>
      <c r="E2326" s="25" t="s">
        <v>11092</v>
      </c>
      <c r="F2326" s="25" t="s">
        <v>15651</v>
      </c>
      <c r="G2326" s="19"/>
      <c r="H2326" s="3"/>
      <c r="I2326" s="49" t="s">
        <v>11745</v>
      </c>
      <c r="J2326" s="47" t="s">
        <v>11746</v>
      </c>
      <c r="K2326" s="47" t="s">
        <v>11747</v>
      </c>
      <c r="L2326" s="25" t="s">
        <v>11102</v>
      </c>
      <c r="M2326" s="35">
        <v>2.0981999999999998</v>
      </c>
      <c r="N2326" s="35">
        <v>0.85609999999999997</v>
      </c>
      <c r="O2326" s="16">
        <v>18.298261665141801</v>
      </c>
      <c r="P2326" s="16">
        <f>O2326*N2326</f>
        <v>15.665141811527896</v>
      </c>
      <c r="Q2326" s="16">
        <f>M2326*O2326</f>
        <v>38.393412625800522</v>
      </c>
      <c r="R2326" s="3" t="s">
        <v>11104</v>
      </c>
      <c r="S2326" s="19" t="s">
        <v>15232</v>
      </c>
    </row>
    <row r="2327" spans="1:19">
      <c r="A2327" s="51" t="s">
        <v>10903</v>
      </c>
      <c r="B2327" s="19" t="s">
        <v>10905</v>
      </c>
      <c r="C2327" s="19" t="s">
        <v>17020</v>
      </c>
      <c r="D2327" s="25" t="s">
        <v>11102</v>
      </c>
      <c r="E2327" s="25" t="s">
        <v>11091</v>
      </c>
      <c r="F2327" s="25" t="s">
        <v>15651</v>
      </c>
      <c r="G2327" s="19"/>
      <c r="H2327" s="3"/>
      <c r="I2327" s="49" t="s">
        <v>11745</v>
      </c>
      <c r="J2327" s="47" t="s">
        <v>11746</v>
      </c>
      <c r="K2327" s="47" t="s">
        <v>11747</v>
      </c>
      <c r="L2327" s="25" t="s">
        <v>11102</v>
      </c>
      <c r="M2327" s="35">
        <v>2.1019000000000001</v>
      </c>
      <c r="N2327" s="35">
        <v>0.8579</v>
      </c>
      <c r="O2327" s="16">
        <v>18.241517694272201</v>
      </c>
      <c r="P2327" s="16">
        <f>O2327*N2327</f>
        <v>15.649398029916121</v>
      </c>
      <c r="Q2327" s="16">
        <f>M2327*O2327</f>
        <v>38.341846041590742</v>
      </c>
      <c r="R2327" s="3" t="s">
        <v>11104</v>
      </c>
      <c r="S2327" s="19" t="s">
        <v>15232</v>
      </c>
    </row>
    <row r="2328" spans="1:19">
      <c r="A2328" s="19" t="s">
        <v>10902</v>
      </c>
      <c r="B2328" s="19" t="s">
        <v>10905</v>
      </c>
      <c r="C2328" s="19" t="s">
        <v>15609</v>
      </c>
      <c r="D2328" s="25" t="s">
        <v>13367</v>
      </c>
      <c r="E2328" s="25" t="s">
        <v>13285</v>
      </c>
      <c r="F2328" s="25" t="s">
        <v>8097</v>
      </c>
      <c r="G2328" s="3" t="s">
        <v>91</v>
      </c>
      <c r="H2328" s="19"/>
      <c r="I2328" s="25" t="s">
        <v>13284</v>
      </c>
      <c r="J2328" s="20" t="s">
        <v>685</v>
      </c>
      <c r="K2328" s="20" t="s">
        <v>686</v>
      </c>
      <c r="L2328" s="3" t="s">
        <v>13275</v>
      </c>
      <c r="M2328" s="38">
        <f>Q2328/O2328</f>
        <v>2.1061827956989245</v>
      </c>
      <c r="N2328" s="38">
        <f>P2328/O2328</f>
        <v>0.87488799283154117</v>
      </c>
      <c r="O2328" s="16">
        <v>17.856000000000002</v>
      </c>
      <c r="P2328" s="16">
        <v>15.622</v>
      </c>
      <c r="Q2328" s="16">
        <v>37.607999999999997</v>
      </c>
      <c r="R2328" s="3" t="s">
        <v>13273</v>
      </c>
      <c r="S2328" s="19" t="s">
        <v>15250</v>
      </c>
    </row>
    <row r="2329" spans="1:19">
      <c r="A2329" s="19" t="s">
        <v>10902</v>
      </c>
      <c r="B2329" s="19" t="s">
        <v>10905</v>
      </c>
      <c r="C2329" s="19" t="s">
        <v>15609</v>
      </c>
      <c r="D2329" s="25" t="s">
        <v>13367</v>
      </c>
      <c r="E2329" s="25" t="s">
        <v>13283</v>
      </c>
      <c r="F2329" s="25" t="s">
        <v>8097</v>
      </c>
      <c r="G2329" s="3" t="s">
        <v>91</v>
      </c>
      <c r="H2329" s="19"/>
      <c r="I2329" s="25" t="s">
        <v>13284</v>
      </c>
      <c r="J2329" s="20" t="s">
        <v>685</v>
      </c>
      <c r="K2329" s="20" t="s">
        <v>686</v>
      </c>
      <c r="L2329" s="3" t="s">
        <v>13275</v>
      </c>
      <c r="M2329" s="38">
        <f>Q2329/O2329</f>
        <v>2.1059080228264517</v>
      </c>
      <c r="N2329" s="38">
        <f>P2329/O2329</f>
        <v>0.87462235649546827</v>
      </c>
      <c r="O2329" s="16">
        <v>17.873999999999999</v>
      </c>
      <c r="P2329" s="16">
        <v>15.632999999999999</v>
      </c>
      <c r="Q2329" s="16">
        <v>37.640999999999998</v>
      </c>
      <c r="R2329" s="3" t="s">
        <v>13273</v>
      </c>
      <c r="S2329" s="19" t="s">
        <v>15250</v>
      </c>
    </row>
    <row r="2330" spans="1:19">
      <c r="A2330" s="51" t="s">
        <v>10904</v>
      </c>
      <c r="B2330" s="19" t="s">
        <v>10905</v>
      </c>
      <c r="C2330" s="19" t="s">
        <v>15609</v>
      </c>
      <c r="D2330" s="25" t="s">
        <v>13369</v>
      </c>
      <c r="E2330" s="25" t="s">
        <v>13276</v>
      </c>
      <c r="F2330" s="25" t="s">
        <v>8097</v>
      </c>
      <c r="G2330" s="3" t="s">
        <v>91</v>
      </c>
      <c r="H2330" s="19"/>
      <c r="I2330" s="25" t="s">
        <v>13370</v>
      </c>
      <c r="J2330" s="20" t="s">
        <v>13371</v>
      </c>
      <c r="K2330" s="20" t="s">
        <v>13372</v>
      </c>
      <c r="L2330" s="3" t="s">
        <v>13275</v>
      </c>
      <c r="M2330" s="38">
        <f>Q2330/O2330</f>
        <v>2.1326622935987332</v>
      </c>
      <c r="N2330" s="38">
        <f>P2330/O2330</f>
        <v>0.87700746437457588</v>
      </c>
      <c r="O2330" s="16">
        <v>17.684000000000001</v>
      </c>
      <c r="P2330" s="16">
        <v>15.509</v>
      </c>
      <c r="Q2330" s="16">
        <v>37.713999999999999</v>
      </c>
      <c r="R2330" s="3" t="s">
        <v>13273</v>
      </c>
      <c r="S2330" s="19" t="s">
        <v>15250</v>
      </c>
    </row>
    <row r="2331" spans="1:19">
      <c r="A2331" s="51" t="s">
        <v>10904</v>
      </c>
      <c r="B2331" s="19" t="s">
        <v>10905</v>
      </c>
      <c r="C2331" s="19" t="s">
        <v>15609</v>
      </c>
      <c r="D2331" s="25" t="s">
        <v>13369</v>
      </c>
      <c r="E2331" s="25" t="s">
        <v>13274</v>
      </c>
      <c r="F2331" s="25" t="s">
        <v>8097</v>
      </c>
      <c r="G2331" s="3" t="s">
        <v>91</v>
      </c>
      <c r="H2331" s="19"/>
      <c r="I2331" s="25" t="s">
        <v>13370</v>
      </c>
      <c r="J2331" s="20" t="s">
        <v>13371</v>
      </c>
      <c r="K2331" s="20" t="s">
        <v>13372</v>
      </c>
      <c r="L2331" s="3" t="s">
        <v>13275</v>
      </c>
      <c r="M2331" s="38">
        <f>Q2331/O2331</f>
        <v>2.13520076805783</v>
      </c>
      <c r="N2331" s="38">
        <f>P2331/O2331</f>
        <v>0.87756254588580784</v>
      </c>
      <c r="O2331" s="16">
        <v>17.707000000000001</v>
      </c>
      <c r="P2331" s="16">
        <v>15.539</v>
      </c>
      <c r="Q2331" s="16">
        <v>37.808</v>
      </c>
      <c r="R2331" s="3" t="s">
        <v>13273</v>
      </c>
      <c r="S2331" s="19" t="s">
        <v>15250</v>
      </c>
    </row>
    <row r="2332" spans="1:19">
      <c r="A2332" s="19" t="s">
        <v>10904</v>
      </c>
      <c r="B2332" s="19" t="s">
        <v>10905</v>
      </c>
      <c r="C2332" s="19" t="s">
        <v>15609</v>
      </c>
      <c r="D2332" s="25" t="s">
        <v>12186</v>
      </c>
      <c r="E2332" s="25" t="s">
        <v>1968</v>
      </c>
      <c r="F2332" s="20" t="s">
        <v>1852</v>
      </c>
      <c r="G2332" s="19" t="s">
        <v>1953</v>
      </c>
      <c r="H2332" s="19" t="s">
        <v>1966</v>
      </c>
      <c r="I2332" s="19" t="s">
        <v>1955</v>
      </c>
      <c r="J2332" s="20" t="s">
        <v>1956</v>
      </c>
      <c r="K2332" s="20" t="s">
        <v>1957</v>
      </c>
      <c r="L2332" s="20" t="s">
        <v>1969</v>
      </c>
      <c r="M2332" s="38">
        <v>2.0831309039999999</v>
      </c>
      <c r="N2332" s="38">
        <v>0.84399460199999998</v>
      </c>
      <c r="O2332" s="16">
        <v>18.524999999999999</v>
      </c>
      <c r="P2332" s="16">
        <v>15.635</v>
      </c>
      <c r="Q2332" s="16">
        <v>38.590000000000003</v>
      </c>
      <c r="R2332" s="19" t="s">
        <v>9403</v>
      </c>
      <c r="S2332" s="19" t="s">
        <v>10661</v>
      </c>
    </row>
    <row r="2333" spans="1:19">
      <c r="A2333" s="19" t="s">
        <v>10903</v>
      </c>
      <c r="B2333" s="19" t="s">
        <v>10905</v>
      </c>
      <c r="C2333" s="19" t="s">
        <v>15609</v>
      </c>
      <c r="D2333" s="25" t="s">
        <v>11672</v>
      </c>
      <c r="E2333" s="25" t="s">
        <v>11675</v>
      </c>
      <c r="F2333" s="20" t="s">
        <v>926</v>
      </c>
      <c r="G2333" s="19" t="s">
        <v>11671</v>
      </c>
      <c r="H2333" s="19"/>
      <c r="I2333" s="19" t="s">
        <v>11673</v>
      </c>
      <c r="J2333" s="20" t="s">
        <v>10437</v>
      </c>
      <c r="K2333" s="20" t="s">
        <v>10438</v>
      </c>
      <c r="L2333" s="20" t="s">
        <v>10426</v>
      </c>
      <c r="M2333" s="36">
        <f>Q2333/O2333</f>
        <v>2.3005446551610995</v>
      </c>
      <c r="N2333" s="36">
        <f>P2333/O2333</f>
        <v>0.99704705033138663</v>
      </c>
      <c r="O2333" s="160">
        <v>15.239000000000001</v>
      </c>
      <c r="P2333" s="160">
        <v>15.194000000000001</v>
      </c>
      <c r="Q2333" s="160">
        <v>35.058</v>
      </c>
      <c r="R2333" s="156" t="s">
        <v>11674</v>
      </c>
      <c r="S2333" s="156" t="s">
        <v>15244</v>
      </c>
    </row>
    <row r="2334" spans="1:19">
      <c r="A2334" s="19" t="s">
        <v>10904</v>
      </c>
      <c r="B2334" s="19" t="s">
        <v>10905</v>
      </c>
      <c r="C2334" s="19" t="s">
        <v>15609</v>
      </c>
      <c r="D2334" s="25" t="s">
        <v>9613</v>
      </c>
      <c r="E2334" s="25" t="s">
        <v>7507</v>
      </c>
      <c r="F2334" s="25" t="s">
        <v>7410</v>
      </c>
      <c r="G2334" s="19" t="s">
        <v>6997</v>
      </c>
      <c r="H2334" s="19"/>
      <c r="I2334" s="19" t="s">
        <v>7491</v>
      </c>
      <c r="J2334" s="20" t="s">
        <v>15612</v>
      </c>
      <c r="K2334" s="20" t="s">
        <v>15613</v>
      </c>
      <c r="L2334" s="20" t="s">
        <v>7503</v>
      </c>
      <c r="M2334" s="38">
        <v>2.0960000000000001</v>
      </c>
      <c r="N2334" s="38">
        <v>0.85799999999999998</v>
      </c>
      <c r="O2334" s="16">
        <v>18.145</v>
      </c>
      <c r="P2334" s="16">
        <v>15.568</v>
      </c>
      <c r="Q2334" s="16">
        <v>38.027999999999999</v>
      </c>
      <c r="R2334" s="19" t="s">
        <v>9401</v>
      </c>
      <c r="S2334" s="19" t="s">
        <v>9492</v>
      </c>
    </row>
    <row r="2335" spans="1:19">
      <c r="A2335" s="19" t="s">
        <v>10904</v>
      </c>
      <c r="B2335" s="19" t="s">
        <v>10905</v>
      </c>
      <c r="C2335" s="19" t="s">
        <v>15609</v>
      </c>
      <c r="D2335" s="25" t="s">
        <v>9613</v>
      </c>
      <c r="E2335" s="25" t="s">
        <v>7514</v>
      </c>
      <c r="F2335" s="25" t="s">
        <v>7410</v>
      </c>
      <c r="G2335" s="19" t="s">
        <v>6997</v>
      </c>
      <c r="H2335" s="19"/>
      <c r="I2335" s="19" t="s">
        <v>7491</v>
      </c>
      <c r="J2335" s="20" t="s">
        <v>15612</v>
      </c>
      <c r="K2335" s="20" t="s">
        <v>15613</v>
      </c>
      <c r="L2335" s="20" t="s">
        <v>7503</v>
      </c>
      <c r="M2335" s="38">
        <v>2.097</v>
      </c>
      <c r="N2335" s="38">
        <v>0.85799999999999998</v>
      </c>
      <c r="O2335" s="16">
        <v>18.155000000000001</v>
      </c>
      <c r="P2335" s="16">
        <v>15.583</v>
      </c>
      <c r="Q2335" s="16">
        <v>38.064999999999998</v>
      </c>
      <c r="R2335" s="19" t="s">
        <v>9401</v>
      </c>
      <c r="S2335" s="19" t="s">
        <v>9492</v>
      </c>
    </row>
    <row r="2336" spans="1:19">
      <c r="A2336" s="19" t="s">
        <v>10904</v>
      </c>
      <c r="B2336" s="19" t="s">
        <v>10905</v>
      </c>
      <c r="C2336" s="19" t="s">
        <v>17020</v>
      </c>
      <c r="D2336" s="25" t="s">
        <v>10037</v>
      </c>
      <c r="E2336" s="25" t="s">
        <v>7502</v>
      </c>
      <c r="F2336" s="25" t="s">
        <v>7410</v>
      </c>
      <c r="G2336" s="19" t="s">
        <v>6997</v>
      </c>
      <c r="H2336" s="19"/>
      <c r="I2336" s="19" t="s">
        <v>7491</v>
      </c>
      <c r="J2336" s="20" t="s">
        <v>15612</v>
      </c>
      <c r="K2336" s="20" t="s">
        <v>15613</v>
      </c>
      <c r="L2336" s="20" t="s">
        <v>7503</v>
      </c>
      <c r="M2336" s="38">
        <v>2.0962200000000002</v>
      </c>
      <c r="N2336" s="38">
        <v>0.85795999999999994</v>
      </c>
      <c r="O2336" s="16">
        <v>18.175000000000001</v>
      </c>
      <c r="P2336" s="16">
        <v>15.593</v>
      </c>
      <c r="Q2336" s="16">
        <v>38.098999999999997</v>
      </c>
      <c r="R2336" s="19" t="s">
        <v>36</v>
      </c>
      <c r="S2336" s="19" t="s">
        <v>15298</v>
      </c>
    </row>
    <row r="2337" spans="1:19">
      <c r="A2337" s="19" t="s">
        <v>10904</v>
      </c>
      <c r="B2337" s="19" t="s">
        <v>10905</v>
      </c>
      <c r="C2337" s="19" t="s">
        <v>17020</v>
      </c>
      <c r="D2337" s="20" t="s">
        <v>7503</v>
      </c>
      <c r="E2337" s="25" t="s">
        <v>7509</v>
      </c>
      <c r="F2337" s="25" t="s">
        <v>7410</v>
      </c>
      <c r="G2337" s="19" t="s">
        <v>6997</v>
      </c>
      <c r="H2337" s="19"/>
      <c r="I2337" s="19" t="s">
        <v>7491</v>
      </c>
      <c r="J2337" s="20" t="s">
        <v>15612</v>
      </c>
      <c r="K2337" s="20" t="s">
        <v>15613</v>
      </c>
      <c r="L2337" s="20" t="s">
        <v>7510</v>
      </c>
      <c r="M2337" s="38">
        <v>2.0971500000000001</v>
      </c>
      <c r="N2337" s="38">
        <v>0.85819000000000001</v>
      </c>
      <c r="O2337" s="16">
        <v>18.178000000000001</v>
      </c>
      <c r="P2337" s="16">
        <v>15.6</v>
      </c>
      <c r="Q2337" s="16">
        <v>38.122</v>
      </c>
      <c r="R2337" s="19" t="s">
        <v>36</v>
      </c>
      <c r="S2337" s="19" t="s">
        <v>15298</v>
      </c>
    </row>
    <row r="2338" spans="1:19">
      <c r="A2338" s="19" t="s">
        <v>10904</v>
      </c>
      <c r="B2338" s="19" t="s">
        <v>10905</v>
      </c>
      <c r="C2338" s="19" t="s">
        <v>15609</v>
      </c>
      <c r="D2338" s="25" t="s">
        <v>13066</v>
      </c>
      <c r="E2338" s="25"/>
      <c r="F2338" s="25" t="s">
        <v>926</v>
      </c>
      <c r="G2338" s="3" t="s">
        <v>9207</v>
      </c>
      <c r="H2338" s="3"/>
      <c r="I2338" s="3" t="s">
        <v>9206</v>
      </c>
      <c r="J2338" s="25" t="s">
        <v>11471</v>
      </c>
      <c r="K2338" s="25" t="s">
        <v>11472</v>
      </c>
      <c r="L2338" s="25" t="s">
        <v>1381</v>
      </c>
      <c r="M2338" s="35">
        <f>Q2338/O2338</f>
        <v>2.2216365461847394</v>
      </c>
      <c r="N2338" s="35">
        <f>P2338/O2338</f>
        <v>0.96598895582329314</v>
      </c>
      <c r="O2338" s="16">
        <v>15.936</v>
      </c>
      <c r="P2338" s="16">
        <v>15.394</v>
      </c>
      <c r="Q2338" s="16">
        <v>35.404000000000003</v>
      </c>
      <c r="R2338" s="3" t="s">
        <v>9247</v>
      </c>
      <c r="S2338" s="3" t="s">
        <v>9357</v>
      </c>
    </row>
    <row r="2339" spans="1:19">
      <c r="A2339" s="19" t="s">
        <v>10904</v>
      </c>
      <c r="B2339" s="19" t="s">
        <v>10905</v>
      </c>
      <c r="C2339" s="19" t="s">
        <v>15609</v>
      </c>
      <c r="D2339" s="3" t="s">
        <v>12074</v>
      </c>
      <c r="E2339" s="25"/>
      <c r="F2339" s="25" t="s">
        <v>926</v>
      </c>
      <c r="G2339" s="3" t="s">
        <v>9191</v>
      </c>
      <c r="H2339" s="3"/>
      <c r="I2339" s="3" t="s">
        <v>9197</v>
      </c>
      <c r="J2339" s="25" t="s">
        <v>11440</v>
      </c>
      <c r="K2339" s="25" t="s">
        <v>11441</v>
      </c>
      <c r="L2339" s="25" t="s">
        <v>1381</v>
      </c>
      <c r="M2339" s="35">
        <f>Q2339/O2339</f>
        <v>2.2371880358163461</v>
      </c>
      <c r="N2339" s="35">
        <f>P2339/O2339</f>
        <v>0.97491585698863281</v>
      </c>
      <c r="O2339" s="16">
        <v>15.747</v>
      </c>
      <c r="P2339" s="16">
        <v>15.352</v>
      </c>
      <c r="Q2339" s="16">
        <v>35.228999999999999</v>
      </c>
      <c r="R2339" s="3" t="s">
        <v>9247</v>
      </c>
      <c r="S2339" s="3" t="s">
        <v>9357</v>
      </c>
    </row>
    <row r="2340" spans="1:19">
      <c r="A2340" s="19" t="s">
        <v>10904</v>
      </c>
      <c r="B2340" s="19" t="s">
        <v>10905</v>
      </c>
      <c r="C2340" s="19" t="s">
        <v>15609</v>
      </c>
      <c r="D2340" s="25" t="s">
        <v>2127</v>
      </c>
      <c r="E2340" s="25"/>
      <c r="F2340" s="25" t="s">
        <v>926</v>
      </c>
      <c r="G2340" s="3" t="s">
        <v>9207</v>
      </c>
      <c r="H2340" s="3"/>
      <c r="I2340" s="3" t="s">
        <v>13053</v>
      </c>
      <c r="J2340" s="25" t="s">
        <v>13054</v>
      </c>
      <c r="K2340" s="25" t="s">
        <v>13055</v>
      </c>
      <c r="L2340" s="25" t="s">
        <v>1381</v>
      </c>
      <c r="M2340" s="35">
        <f>Q2340/O2340</f>
        <v>1.7584712755598833</v>
      </c>
      <c r="N2340" s="35">
        <f>P2340/O2340</f>
        <v>0.77755598831548201</v>
      </c>
      <c r="O2340" s="16">
        <v>20.54</v>
      </c>
      <c r="P2340" s="16">
        <v>15.971</v>
      </c>
      <c r="Q2340" s="16">
        <v>36.119</v>
      </c>
      <c r="R2340" s="3" t="s">
        <v>9247</v>
      </c>
      <c r="S2340" s="3" t="s">
        <v>9357</v>
      </c>
    </row>
    <row r="2341" spans="1:19">
      <c r="A2341" s="19" t="s">
        <v>10904</v>
      </c>
      <c r="B2341" s="19" t="s">
        <v>10905</v>
      </c>
      <c r="C2341" s="19" t="s">
        <v>15609</v>
      </c>
      <c r="D2341" s="3" t="s">
        <v>12776</v>
      </c>
      <c r="E2341" s="25"/>
      <c r="F2341" s="25" t="s">
        <v>926</v>
      </c>
      <c r="G2341" s="3" t="s">
        <v>9180</v>
      </c>
      <c r="H2341" s="3"/>
      <c r="I2341" s="3" t="s">
        <v>9174</v>
      </c>
      <c r="J2341" s="25" t="s">
        <v>12774</v>
      </c>
      <c r="K2341" s="25" t="s">
        <v>12775</v>
      </c>
      <c r="L2341" s="25" t="s">
        <v>1381</v>
      </c>
      <c r="M2341" s="35">
        <f>Q2341/O2341</f>
        <v>1.8770517187983895</v>
      </c>
      <c r="N2341" s="35">
        <f>P2341/O2341</f>
        <v>0.71048090961376809</v>
      </c>
      <c r="O2341" s="16">
        <v>22.603000000000002</v>
      </c>
      <c r="P2341" s="16">
        <v>16.059000000000001</v>
      </c>
      <c r="Q2341" s="16">
        <v>42.427</v>
      </c>
      <c r="R2341" s="3" t="s">
        <v>9247</v>
      </c>
      <c r="S2341" s="3" t="s">
        <v>9357</v>
      </c>
    </row>
    <row r="2342" spans="1:19">
      <c r="A2342" s="19" t="s">
        <v>10902</v>
      </c>
      <c r="B2342" s="19" t="s">
        <v>10905</v>
      </c>
      <c r="C2342" s="3" t="s">
        <v>17020</v>
      </c>
      <c r="D2342" s="3" t="s">
        <v>12625</v>
      </c>
      <c r="E2342" s="5" t="s">
        <v>8316</v>
      </c>
      <c r="F2342" s="25" t="s">
        <v>141</v>
      </c>
      <c r="G2342" s="3" t="s">
        <v>8290</v>
      </c>
      <c r="H2342" s="19"/>
      <c r="I2342" s="15" t="s">
        <v>8313</v>
      </c>
      <c r="J2342" s="20" t="s">
        <v>5634</v>
      </c>
      <c r="K2342" s="20" t="s">
        <v>5635</v>
      </c>
      <c r="L2342" s="5" t="s">
        <v>8317</v>
      </c>
      <c r="M2342" s="41">
        <v>2.0743999999999998</v>
      </c>
      <c r="N2342" s="41">
        <v>0.83699999999999997</v>
      </c>
      <c r="O2342" s="16">
        <v>18.695083193120201</v>
      </c>
      <c r="P2342" s="16">
        <f>N2342*O2342</f>
        <v>15.647784632641608</v>
      </c>
      <c r="Q2342" s="16">
        <f>M2342*O2342</f>
        <v>38.781080575808538</v>
      </c>
      <c r="R2342" s="3" t="s">
        <v>5637</v>
      </c>
      <c r="S2342" s="136" t="s">
        <v>9362</v>
      </c>
    </row>
    <row r="2343" spans="1:19">
      <c r="A2343" s="19" t="s">
        <v>10904</v>
      </c>
      <c r="B2343" s="19" t="s">
        <v>10905</v>
      </c>
      <c r="C2343" s="58" t="s">
        <v>15609</v>
      </c>
      <c r="D2343" s="25" t="s">
        <v>14363</v>
      </c>
      <c r="E2343" s="25" t="s">
        <v>9837</v>
      </c>
      <c r="F2343" s="20" t="s">
        <v>926</v>
      </c>
      <c r="G2343" s="19"/>
      <c r="H2343" s="19"/>
      <c r="I2343" s="19" t="s">
        <v>10600</v>
      </c>
      <c r="J2343" s="26" t="s">
        <v>14364</v>
      </c>
      <c r="K2343" s="26" t="s">
        <v>14365</v>
      </c>
      <c r="L2343" s="20" t="s">
        <v>9839</v>
      </c>
      <c r="M2343" s="36">
        <v>2.2317951959544899</v>
      </c>
      <c r="N2343" s="36">
        <v>0.97092288242730695</v>
      </c>
      <c r="O2343" s="160">
        <v>15.82</v>
      </c>
      <c r="P2343" s="160">
        <v>15.36</v>
      </c>
      <c r="Q2343" s="160">
        <v>35.307000000000002</v>
      </c>
      <c r="R2343" s="58" t="s">
        <v>9838</v>
      </c>
      <c r="S2343" s="19" t="s">
        <v>10656</v>
      </c>
    </row>
    <row r="2344" spans="1:19">
      <c r="A2344" s="19" t="s">
        <v>10904</v>
      </c>
      <c r="B2344" s="19" t="s">
        <v>10905</v>
      </c>
      <c r="C2344" s="58" t="s">
        <v>15609</v>
      </c>
      <c r="D2344" s="25" t="s">
        <v>14363</v>
      </c>
      <c r="E2344" s="25" t="s">
        <v>9837</v>
      </c>
      <c r="F2344" s="20" t="s">
        <v>926</v>
      </c>
      <c r="G2344" s="19"/>
      <c r="H2344" s="19"/>
      <c r="I2344" s="19" t="s">
        <v>10600</v>
      </c>
      <c r="J2344" s="26" t="s">
        <v>14366</v>
      </c>
      <c r="K2344" s="26" t="s">
        <v>14367</v>
      </c>
      <c r="L2344" s="20" t="s">
        <v>9841</v>
      </c>
      <c r="M2344" s="36">
        <v>2.2325243332069298</v>
      </c>
      <c r="N2344" s="36">
        <v>1.0343825053722699</v>
      </c>
      <c r="O2344" s="160">
        <v>15.821999999999999</v>
      </c>
      <c r="P2344" s="160">
        <v>16.366</v>
      </c>
      <c r="Q2344" s="160">
        <v>35.323</v>
      </c>
      <c r="R2344" s="58" t="s">
        <v>9838</v>
      </c>
      <c r="S2344" s="19" t="s">
        <v>10656</v>
      </c>
    </row>
    <row r="2345" spans="1:19">
      <c r="A2345" s="19" t="s">
        <v>10904</v>
      </c>
      <c r="B2345" s="19" t="s">
        <v>10905</v>
      </c>
      <c r="C2345" s="19" t="s">
        <v>17020</v>
      </c>
      <c r="D2345" s="3" t="s">
        <v>12653</v>
      </c>
      <c r="E2345" s="25">
        <v>213</v>
      </c>
      <c r="F2345" s="20" t="s">
        <v>9248</v>
      </c>
      <c r="G2345" s="19" t="s">
        <v>1695</v>
      </c>
      <c r="H2345" s="19"/>
      <c r="I2345" s="19" t="s">
        <v>1738</v>
      </c>
      <c r="J2345" s="20" t="s">
        <v>1739</v>
      </c>
      <c r="K2345" s="20" t="s">
        <v>1740</v>
      </c>
      <c r="L2345" s="20" t="s">
        <v>1708</v>
      </c>
      <c r="M2345" s="38">
        <v>2.1015999999999999</v>
      </c>
      <c r="N2345" s="38">
        <v>0.8589</v>
      </c>
      <c r="O2345" s="16">
        <v>18.137</v>
      </c>
      <c r="P2345" s="16">
        <v>15.577</v>
      </c>
      <c r="Q2345" s="16">
        <v>38.119999999999997</v>
      </c>
      <c r="R2345" s="19" t="s">
        <v>9488</v>
      </c>
      <c r="S2345" s="19" t="s">
        <v>9490</v>
      </c>
    </row>
    <row r="2346" spans="1:19">
      <c r="A2346" s="19" t="s">
        <v>10904</v>
      </c>
      <c r="B2346" s="19" t="s">
        <v>10905</v>
      </c>
      <c r="C2346" s="19" t="s">
        <v>15609</v>
      </c>
      <c r="D2346" s="3" t="s">
        <v>12992</v>
      </c>
      <c r="E2346" s="25" t="s">
        <v>12977</v>
      </c>
      <c r="F2346" s="25" t="s">
        <v>1852</v>
      </c>
      <c r="G2346" s="19" t="s">
        <v>12993</v>
      </c>
      <c r="H2346" s="19"/>
      <c r="I2346" s="19" t="s">
        <v>1955</v>
      </c>
      <c r="J2346" s="20" t="s">
        <v>1956</v>
      </c>
      <c r="K2346" s="20" t="s">
        <v>1957</v>
      </c>
      <c r="L2346" s="19" t="s">
        <v>12978</v>
      </c>
      <c r="M2346" s="38">
        <f>Q2346/O2346</f>
        <v>2.0831309041835362</v>
      </c>
      <c r="N2346" s="38">
        <f>P2346/O2346</f>
        <v>0.84399460188933884</v>
      </c>
      <c r="O2346" s="16">
        <v>18.524999999999999</v>
      </c>
      <c r="P2346" s="16">
        <v>15.635</v>
      </c>
      <c r="Q2346" s="16">
        <v>38.590000000000003</v>
      </c>
      <c r="R2346" s="3" t="s">
        <v>12991</v>
      </c>
      <c r="S2346" s="16" t="s">
        <v>15280</v>
      </c>
    </row>
    <row r="2347" spans="1:19">
      <c r="A2347" s="19" t="s">
        <v>10904</v>
      </c>
      <c r="B2347" s="19" t="s">
        <v>10905</v>
      </c>
      <c r="C2347" s="19" t="s">
        <v>15609</v>
      </c>
      <c r="D2347" s="3" t="s">
        <v>12992</v>
      </c>
      <c r="E2347" s="25" t="s">
        <v>12985</v>
      </c>
      <c r="F2347" s="25" t="s">
        <v>1852</v>
      </c>
      <c r="G2347" s="19" t="s">
        <v>12993</v>
      </c>
      <c r="H2347" s="19"/>
      <c r="I2347" s="3" t="s">
        <v>2054</v>
      </c>
      <c r="J2347" s="20" t="s">
        <v>14454</v>
      </c>
      <c r="K2347" s="20" t="s">
        <v>14455</v>
      </c>
      <c r="L2347" s="25" t="s">
        <v>12978</v>
      </c>
      <c r="M2347" s="38">
        <f>Q2347/O2347</f>
        <v>2.0853651943558416</v>
      </c>
      <c r="N2347" s="38">
        <f>P2347/O2347</f>
        <v>0.84483970373574102</v>
      </c>
      <c r="O2347" s="16">
        <v>18.497</v>
      </c>
      <c r="P2347" s="16">
        <v>15.627000000000001</v>
      </c>
      <c r="Q2347" s="16">
        <v>38.573</v>
      </c>
      <c r="R2347" s="3" t="s">
        <v>12991</v>
      </c>
      <c r="S2347" s="16" t="s">
        <v>15280</v>
      </c>
    </row>
    <row r="2348" spans="1:19">
      <c r="A2348" s="19" t="s">
        <v>10903</v>
      </c>
      <c r="B2348" s="19" t="s">
        <v>10905</v>
      </c>
      <c r="C2348" s="19" t="s">
        <v>15609</v>
      </c>
      <c r="D2348" s="25" t="s">
        <v>13499</v>
      </c>
      <c r="E2348" s="3" t="s">
        <v>13498</v>
      </c>
      <c r="F2348" s="20" t="s">
        <v>1280</v>
      </c>
      <c r="G2348" s="19" t="s">
        <v>13550</v>
      </c>
      <c r="H2348" s="25" t="s">
        <v>13499</v>
      </c>
      <c r="I2348" s="3" t="s">
        <v>13449</v>
      </c>
      <c r="J2348" s="20" t="s">
        <v>13551</v>
      </c>
      <c r="K2348" s="20" t="s">
        <v>13552</v>
      </c>
      <c r="L2348" s="3" t="s">
        <v>13452</v>
      </c>
      <c r="M2348" s="38">
        <f>Q2348/O2348</f>
        <v>2.105006375783113</v>
      </c>
      <c r="N2348" s="38">
        <f>P2348/O2348</f>
        <v>0.8652214891611687</v>
      </c>
      <c r="O2348" s="16">
        <v>18.036999999999999</v>
      </c>
      <c r="P2348" s="16">
        <v>15.606</v>
      </c>
      <c r="Q2348" s="16">
        <v>37.968000000000004</v>
      </c>
      <c r="R2348" s="3" t="s">
        <v>13448</v>
      </c>
      <c r="S2348" s="19" t="s">
        <v>15256</v>
      </c>
    </row>
    <row r="2349" spans="1:19">
      <c r="A2349" s="19" t="s">
        <v>10904</v>
      </c>
      <c r="B2349" s="19" t="s">
        <v>10905</v>
      </c>
      <c r="C2349" s="58" t="s">
        <v>15609</v>
      </c>
      <c r="D2349" s="25"/>
      <c r="E2349" s="25" t="s">
        <v>9929</v>
      </c>
      <c r="F2349" s="20" t="s">
        <v>8097</v>
      </c>
      <c r="G2349" s="19"/>
      <c r="H2349" s="19"/>
      <c r="I2349" s="19" t="s">
        <v>394</v>
      </c>
      <c r="J2349" s="20" t="s">
        <v>472</v>
      </c>
      <c r="K2349" s="20" t="s">
        <v>473</v>
      </c>
      <c r="L2349" s="20" t="s">
        <v>9930</v>
      </c>
      <c r="M2349" s="36">
        <v>2.09945024738867</v>
      </c>
      <c r="N2349" s="36">
        <v>0.85887850467289695</v>
      </c>
      <c r="O2349" s="160">
        <v>18.190000000000001</v>
      </c>
      <c r="P2349" s="160">
        <v>15.622999999999999</v>
      </c>
      <c r="Q2349" s="160">
        <v>38.189</v>
      </c>
      <c r="R2349" s="58" t="s">
        <v>9912</v>
      </c>
      <c r="S2349" s="19" t="s">
        <v>10655</v>
      </c>
    </row>
    <row r="2350" spans="1:19">
      <c r="A2350" s="19" t="s">
        <v>10904</v>
      </c>
      <c r="B2350" s="19" t="s">
        <v>10905</v>
      </c>
      <c r="C2350" s="58" t="s">
        <v>15609</v>
      </c>
      <c r="D2350" s="20"/>
      <c r="E2350" s="25" t="s">
        <v>9933</v>
      </c>
      <c r="F2350" s="20" t="s">
        <v>8097</v>
      </c>
      <c r="G2350" s="19"/>
      <c r="H2350" s="19"/>
      <c r="I2350" s="19" t="s">
        <v>394</v>
      </c>
      <c r="J2350" s="20" t="s">
        <v>472</v>
      </c>
      <c r="K2350" s="20" t="s">
        <v>473</v>
      </c>
      <c r="L2350" s="20" t="s">
        <v>9930</v>
      </c>
      <c r="M2350" s="36">
        <v>2.09906152241919</v>
      </c>
      <c r="N2350" s="36">
        <v>0.85818561001042803</v>
      </c>
      <c r="O2350" s="160">
        <v>18.221</v>
      </c>
      <c r="P2350" s="160">
        <v>15.637</v>
      </c>
      <c r="Q2350" s="160">
        <v>38.247</v>
      </c>
      <c r="R2350" s="58" t="s">
        <v>9912</v>
      </c>
      <c r="S2350" s="19" t="s">
        <v>10655</v>
      </c>
    </row>
    <row r="2351" spans="1:19">
      <c r="A2351" s="19" t="s">
        <v>10904</v>
      </c>
      <c r="B2351" s="19" t="s">
        <v>10905</v>
      </c>
      <c r="C2351" s="58" t="s">
        <v>15609</v>
      </c>
      <c r="D2351" s="20"/>
      <c r="E2351" s="25" t="s">
        <v>9932</v>
      </c>
      <c r="F2351" s="20" t="s">
        <v>8097</v>
      </c>
      <c r="G2351" s="19"/>
      <c r="H2351" s="19"/>
      <c r="I2351" s="19" t="s">
        <v>394</v>
      </c>
      <c r="J2351" s="20" t="s">
        <v>472</v>
      </c>
      <c r="K2351" s="20" t="s">
        <v>473</v>
      </c>
      <c r="L2351" s="20" t="s">
        <v>9930</v>
      </c>
      <c r="M2351" s="36">
        <v>2.1042250425800799</v>
      </c>
      <c r="N2351" s="36">
        <v>0.86011757595736504</v>
      </c>
      <c r="O2351" s="160">
        <v>18.201000000000001</v>
      </c>
      <c r="P2351" s="160">
        <v>15.654999999999999</v>
      </c>
      <c r="Q2351" s="160">
        <v>38.298999999999999</v>
      </c>
      <c r="R2351" s="58" t="s">
        <v>9912</v>
      </c>
      <c r="S2351" s="19" t="s">
        <v>10655</v>
      </c>
    </row>
    <row r="2352" spans="1:19">
      <c r="A2352" s="19" t="s">
        <v>10904</v>
      </c>
      <c r="B2352" s="19" t="s">
        <v>10905</v>
      </c>
      <c r="C2352" s="58" t="s">
        <v>15609</v>
      </c>
      <c r="D2352" s="20"/>
      <c r="E2352" s="25" t="s">
        <v>9931</v>
      </c>
      <c r="F2352" s="20" t="s">
        <v>8097</v>
      </c>
      <c r="G2352" s="19"/>
      <c r="H2352" s="19"/>
      <c r="I2352" s="19" t="s">
        <v>394</v>
      </c>
      <c r="J2352" s="20" t="s">
        <v>472</v>
      </c>
      <c r="K2352" s="20" t="s">
        <v>473</v>
      </c>
      <c r="L2352" s="20" t="s">
        <v>9930</v>
      </c>
      <c r="M2352" s="36">
        <v>2.1032590804345399</v>
      </c>
      <c r="N2352" s="36">
        <v>0.85948644793152595</v>
      </c>
      <c r="O2352" s="160">
        <v>18.225999999999999</v>
      </c>
      <c r="P2352" s="160">
        <v>15.664999999999999</v>
      </c>
      <c r="Q2352" s="160">
        <v>38.334000000000003</v>
      </c>
      <c r="R2352" s="58" t="s">
        <v>9912</v>
      </c>
      <c r="S2352" s="19" t="s">
        <v>10655</v>
      </c>
    </row>
    <row r="2353" spans="1:19">
      <c r="A2353" s="46" t="s">
        <v>10903</v>
      </c>
      <c r="B2353" s="3" t="s">
        <v>10905</v>
      </c>
      <c r="C2353" s="3" t="s">
        <v>15609</v>
      </c>
      <c r="D2353" s="16" t="s">
        <v>15742</v>
      </c>
      <c r="E2353" s="3" t="s">
        <v>15575</v>
      </c>
      <c r="F2353" s="25" t="s">
        <v>8169</v>
      </c>
      <c r="G2353" s="3"/>
      <c r="H2353" s="3"/>
      <c r="I2353" s="3" t="s">
        <v>15574</v>
      </c>
      <c r="J2353" s="25" t="s">
        <v>15586</v>
      </c>
      <c r="K2353" s="25" t="s">
        <v>15587</v>
      </c>
      <c r="L2353" s="19" t="s">
        <v>15549</v>
      </c>
      <c r="M2353" s="35">
        <f t="shared" ref="M2353:M2389" si="90">Q2353/O2353</f>
        <v>2.0953958264325938</v>
      </c>
      <c r="N2353" s="35">
        <f t="shared" ref="N2353:N2389" si="91">P2353/O2353</f>
        <v>0.85353869934857018</v>
      </c>
      <c r="O2353" s="16">
        <v>18.114000000000001</v>
      </c>
      <c r="P2353" s="16">
        <v>15.461</v>
      </c>
      <c r="Q2353" s="16">
        <v>37.956000000000003</v>
      </c>
      <c r="R2353" s="3" t="s">
        <v>15551</v>
      </c>
      <c r="S2353" s="3" t="s">
        <v>17032</v>
      </c>
    </row>
    <row r="2354" spans="1:19">
      <c r="A2354" s="46" t="s">
        <v>10903</v>
      </c>
      <c r="B2354" s="3" t="s">
        <v>10905</v>
      </c>
      <c r="C2354" s="3" t="s">
        <v>15609</v>
      </c>
      <c r="D2354" s="16" t="s">
        <v>15742</v>
      </c>
      <c r="E2354" s="3" t="s">
        <v>15573</v>
      </c>
      <c r="F2354" s="25" t="s">
        <v>8169</v>
      </c>
      <c r="G2354" s="3"/>
      <c r="H2354" s="3"/>
      <c r="I2354" s="3" t="s">
        <v>15574</v>
      </c>
      <c r="J2354" s="25" t="s">
        <v>15586</v>
      </c>
      <c r="K2354" s="25" t="s">
        <v>15587</v>
      </c>
      <c r="L2354" s="19" t="s">
        <v>15549</v>
      </c>
      <c r="M2354" s="35">
        <f t="shared" si="90"/>
        <v>2.0834868349767039</v>
      </c>
      <c r="N2354" s="35">
        <f t="shared" si="91"/>
        <v>0.84532452053310225</v>
      </c>
      <c r="O2354" s="16">
        <v>18.457999999999998</v>
      </c>
      <c r="P2354" s="16">
        <v>15.603</v>
      </c>
      <c r="Q2354" s="16">
        <v>38.457000000000001</v>
      </c>
      <c r="R2354" s="3" t="s">
        <v>15551</v>
      </c>
      <c r="S2354" s="3" t="s">
        <v>17032</v>
      </c>
    </row>
    <row r="2355" spans="1:19">
      <c r="A2355" s="46" t="s">
        <v>10903</v>
      </c>
      <c r="B2355" s="3" t="s">
        <v>10905</v>
      </c>
      <c r="C2355" s="3" t="s">
        <v>15609</v>
      </c>
      <c r="D2355" s="3" t="s">
        <v>15584</v>
      </c>
      <c r="E2355" s="3" t="s">
        <v>15568</v>
      </c>
      <c r="F2355" s="25" t="s">
        <v>8169</v>
      </c>
      <c r="G2355" s="3"/>
      <c r="H2355" s="3"/>
      <c r="I2355" s="3" t="s">
        <v>15566</v>
      </c>
      <c r="J2355" s="25" t="s">
        <v>15591</v>
      </c>
      <c r="K2355" s="25" t="s">
        <v>15592</v>
      </c>
      <c r="L2355" s="19" t="s">
        <v>15549</v>
      </c>
      <c r="M2355" s="35">
        <f t="shared" si="90"/>
        <v>2.0809161130016745</v>
      </c>
      <c r="N2355" s="35">
        <f t="shared" si="91"/>
        <v>0.84308323880516389</v>
      </c>
      <c r="O2355" s="16">
        <v>18.513000000000002</v>
      </c>
      <c r="P2355" s="16">
        <v>15.608000000000001</v>
      </c>
      <c r="Q2355" s="16">
        <v>38.524000000000001</v>
      </c>
      <c r="R2355" s="3" t="s">
        <v>15551</v>
      </c>
      <c r="S2355" s="3" t="s">
        <v>17032</v>
      </c>
    </row>
    <row r="2356" spans="1:19">
      <c r="A2356" s="46" t="s">
        <v>10903</v>
      </c>
      <c r="B2356" s="3" t="s">
        <v>10905</v>
      </c>
      <c r="C2356" s="3" t="s">
        <v>15609</v>
      </c>
      <c r="D2356" s="3" t="s">
        <v>15584</v>
      </c>
      <c r="E2356" s="3" t="s">
        <v>15569</v>
      </c>
      <c r="F2356" s="25" t="s">
        <v>8169</v>
      </c>
      <c r="G2356" s="3"/>
      <c r="H2356" s="3"/>
      <c r="I2356" s="3" t="s">
        <v>15566</v>
      </c>
      <c r="J2356" s="25" t="s">
        <v>15591</v>
      </c>
      <c r="K2356" s="25" t="s">
        <v>15592</v>
      </c>
      <c r="L2356" s="19" t="s">
        <v>15549</v>
      </c>
      <c r="M2356" s="35">
        <f t="shared" si="90"/>
        <v>2.0833874458874457</v>
      </c>
      <c r="N2356" s="35">
        <f t="shared" si="91"/>
        <v>0.84377705627705624</v>
      </c>
      <c r="O2356" s="16">
        <v>18.48</v>
      </c>
      <c r="P2356" s="16">
        <v>15.593</v>
      </c>
      <c r="Q2356" s="16">
        <v>38.500999999999998</v>
      </c>
      <c r="R2356" s="3" t="s">
        <v>15551</v>
      </c>
      <c r="S2356" s="3" t="s">
        <v>17032</v>
      </c>
    </row>
    <row r="2357" spans="1:19">
      <c r="A2357" s="46" t="s">
        <v>10903</v>
      </c>
      <c r="B2357" s="3" t="s">
        <v>10905</v>
      </c>
      <c r="C2357" s="3" t="s">
        <v>15609</v>
      </c>
      <c r="D2357" s="3" t="s">
        <v>15584</v>
      </c>
      <c r="E2357" s="3" t="s">
        <v>15572</v>
      </c>
      <c r="F2357" s="25" t="s">
        <v>8169</v>
      </c>
      <c r="G2357" s="3"/>
      <c r="H2357" s="3"/>
      <c r="I2357" s="3" t="s">
        <v>15566</v>
      </c>
      <c r="J2357" s="25" t="s">
        <v>15591</v>
      </c>
      <c r="K2357" s="25" t="s">
        <v>15592</v>
      </c>
      <c r="L2357" s="19" t="s">
        <v>15549</v>
      </c>
      <c r="M2357" s="35">
        <f t="shared" si="90"/>
        <v>2.0825087861584208</v>
      </c>
      <c r="N2357" s="35">
        <f t="shared" si="91"/>
        <v>0.8437956204379562</v>
      </c>
      <c r="O2357" s="16">
        <v>18.495000000000001</v>
      </c>
      <c r="P2357" s="16">
        <v>15.606</v>
      </c>
      <c r="Q2357" s="16">
        <v>38.515999999999998</v>
      </c>
      <c r="R2357" s="3" t="s">
        <v>15551</v>
      </c>
      <c r="S2357" s="3" t="s">
        <v>17032</v>
      </c>
    </row>
    <row r="2358" spans="1:19">
      <c r="A2358" s="46" t="s">
        <v>10903</v>
      </c>
      <c r="B2358" s="3" t="s">
        <v>10905</v>
      </c>
      <c r="C2358" s="3" t="s">
        <v>15609</v>
      </c>
      <c r="D2358" s="3" t="s">
        <v>15584</v>
      </c>
      <c r="E2358" s="3" t="s">
        <v>15565</v>
      </c>
      <c r="F2358" s="25" t="s">
        <v>8169</v>
      </c>
      <c r="G2358" s="3"/>
      <c r="H2358" s="3"/>
      <c r="I2358" s="3" t="s">
        <v>15566</v>
      </c>
      <c r="J2358" s="25" t="s">
        <v>15591</v>
      </c>
      <c r="K2358" s="25" t="s">
        <v>15592</v>
      </c>
      <c r="L2358" s="19" t="s">
        <v>15549</v>
      </c>
      <c r="M2358" s="35">
        <f t="shared" si="90"/>
        <v>2.0824864864864865</v>
      </c>
      <c r="N2358" s="35">
        <f t="shared" si="91"/>
        <v>0.8436756756756757</v>
      </c>
      <c r="O2358" s="16">
        <v>18.5</v>
      </c>
      <c r="P2358" s="16">
        <v>15.608000000000001</v>
      </c>
      <c r="Q2358" s="16">
        <v>38.526000000000003</v>
      </c>
      <c r="R2358" s="3" t="s">
        <v>15551</v>
      </c>
      <c r="S2358" s="3" t="s">
        <v>17032</v>
      </c>
    </row>
    <row r="2359" spans="1:19">
      <c r="A2359" s="46" t="s">
        <v>10903</v>
      </c>
      <c r="B2359" s="3" t="s">
        <v>10905</v>
      </c>
      <c r="C2359" s="3" t="s">
        <v>15609</v>
      </c>
      <c r="D2359" s="3" t="s">
        <v>15584</v>
      </c>
      <c r="E2359" s="3" t="s">
        <v>15567</v>
      </c>
      <c r="F2359" s="25" t="s">
        <v>8169</v>
      </c>
      <c r="G2359" s="3"/>
      <c r="H2359" s="3"/>
      <c r="I2359" s="3" t="s">
        <v>15566</v>
      </c>
      <c r="J2359" s="25" t="s">
        <v>15591</v>
      </c>
      <c r="K2359" s="25" t="s">
        <v>15592</v>
      </c>
      <c r="L2359" s="19" t="s">
        <v>15549</v>
      </c>
      <c r="M2359" s="35">
        <f t="shared" si="90"/>
        <v>2.0839467417189868</v>
      </c>
      <c r="N2359" s="35">
        <f t="shared" si="91"/>
        <v>0.8444468499675255</v>
      </c>
      <c r="O2359" s="16">
        <v>18.475999999999999</v>
      </c>
      <c r="P2359" s="16">
        <v>15.602</v>
      </c>
      <c r="Q2359" s="16">
        <v>38.503</v>
      </c>
      <c r="R2359" s="3" t="s">
        <v>15551</v>
      </c>
      <c r="S2359" s="3" t="s">
        <v>17032</v>
      </c>
    </row>
    <row r="2360" spans="1:19">
      <c r="A2360" s="46" t="s">
        <v>10903</v>
      </c>
      <c r="B2360" s="3" t="s">
        <v>10905</v>
      </c>
      <c r="C2360" s="3" t="s">
        <v>15609</v>
      </c>
      <c r="D2360" s="3" t="s">
        <v>15584</v>
      </c>
      <c r="E2360" s="3" t="s">
        <v>15570</v>
      </c>
      <c r="F2360" s="25" t="s">
        <v>8169</v>
      </c>
      <c r="G2360" s="3"/>
      <c r="H2360" s="3"/>
      <c r="I2360" s="3" t="s">
        <v>15566</v>
      </c>
      <c r="J2360" s="25" t="s">
        <v>15591</v>
      </c>
      <c r="K2360" s="25" t="s">
        <v>15592</v>
      </c>
      <c r="L2360" s="19" t="s">
        <v>15549</v>
      </c>
      <c r="M2360" s="35">
        <f t="shared" si="90"/>
        <v>2.0868245623543435</v>
      </c>
      <c r="N2360" s="35">
        <f t="shared" si="91"/>
        <v>0.84656658175708632</v>
      </c>
      <c r="O2360" s="16">
        <v>18.451000000000001</v>
      </c>
      <c r="P2360" s="16">
        <v>15.62</v>
      </c>
      <c r="Q2360" s="16">
        <v>38.503999999999998</v>
      </c>
      <c r="R2360" s="3" t="s">
        <v>15551</v>
      </c>
      <c r="S2360" s="3" t="s">
        <v>17032</v>
      </c>
    </row>
    <row r="2361" spans="1:19">
      <c r="A2361" s="46" t="s">
        <v>10903</v>
      </c>
      <c r="B2361" s="3" t="s">
        <v>10905</v>
      </c>
      <c r="C2361" s="3" t="s">
        <v>15609</v>
      </c>
      <c r="D2361" s="3" t="s">
        <v>15584</v>
      </c>
      <c r="E2361" s="3" t="s">
        <v>15571</v>
      </c>
      <c r="F2361" s="25" t="s">
        <v>8169</v>
      </c>
      <c r="G2361" s="3"/>
      <c r="H2361" s="3"/>
      <c r="I2361" s="3" t="s">
        <v>15566</v>
      </c>
      <c r="J2361" s="25" t="s">
        <v>15591</v>
      </c>
      <c r="K2361" s="25" t="s">
        <v>15592</v>
      </c>
      <c r="L2361" s="19" t="s">
        <v>15549</v>
      </c>
      <c r="M2361" s="35">
        <f t="shared" si="90"/>
        <v>2.0882400736688158</v>
      </c>
      <c r="N2361" s="35">
        <f t="shared" si="91"/>
        <v>0.84540382427820815</v>
      </c>
      <c r="O2361" s="16">
        <v>18.460999999999999</v>
      </c>
      <c r="P2361" s="16">
        <v>15.606999999999999</v>
      </c>
      <c r="Q2361" s="16">
        <v>38.551000000000002</v>
      </c>
      <c r="R2361" s="3" t="s">
        <v>15551</v>
      </c>
      <c r="S2361" s="3" t="s">
        <v>17032</v>
      </c>
    </row>
    <row r="2362" spans="1:19">
      <c r="A2362" s="46" t="s">
        <v>10903</v>
      </c>
      <c r="B2362" s="3" t="s">
        <v>10905</v>
      </c>
      <c r="C2362" s="3" t="s">
        <v>15609</v>
      </c>
      <c r="D2362" s="3" t="s">
        <v>15585</v>
      </c>
      <c r="E2362" s="3" t="s">
        <v>15563</v>
      </c>
      <c r="F2362" s="25" t="s">
        <v>8169</v>
      </c>
      <c r="G2362" s="3"/>
      <c r="H2362" s="3"/>
      <c r="I2362" s="3" t="s">
        <v>15562</v>
      </c>
      <c r="J2362" s="25" t="s">
        <v>15593</v>
      </c>
      <c r="K2362" s="25" t="s">
        <v>15594</v>
      </c>
      <c r="L2362" s="19" t="s">
        <v>15549</v>
      </c>
      <c r="M2362" s="35">
        <f t="shared" si="90"/>
        <v>2.1059411438089946</v>
      </c>
      <c r="N2362" s="35">
        <f t="shared" si="91"/>
        <v>0.86146585230427541</v>
      </c>
      <c r="O2362" s="16">
        <v>18.010000000000002</v>
      </c>
      <c r="P2362" s="16">
        <v>15.515000000000001</v>
      </c>
      <c r="Q2362" s="16">
        <v>37.927999999999997</v>
      </c>
      <c r="R2362" s="3" t="s">
        <v>15551</v>
      </c>
      <c r="S2362" s="3" t="s">
        <v>17032</v>
      </c>
    </row>
    <row r="2363" spans="1:19">
      <c r="A2363" s="25" t="s">
        <v>10903</v>
      </c>
      <c r="B2363" s="3" t="s">
        <v>10905</v>
      </c>
      <c r="C2363" s="3" t="s">
        <v>15609</v>
      </c>
      <c r="D2363" s="3" t="s">
        <v>15585</v>
      </c>
      <c r="E2363" s="3" t="s">
        <v>15561</v>
      </c>
      <c r="F2363" s="25" t="s">
        <v>8169</v>
      </c>
      <c r="G2363" s="3"/>
      <c r="H2363" s="3"/>
      <c r="I2363" s="3" t="s">
        <v>15562</v>
      </c>
      <c r="J2363" s="25" t="s">
        <v>15593</v>
      </c>
      <c r="K2363" s="25" t="s">
        <v>15594</v>
      </c>
      <c r="L2363" s="19" t="s">
        <v>15549</v>
      </c>
      <c r="M2363" s="35">
        <f t="shared" si="90"/>
        <v>2.1204941044357102</v>
      </c>
      <c r="N2363" s="35">
        <f t="shared" si="91"/>
        <v>0.86850084222347002</v>
      </c>
      <c r="O2363" s="16">
        <v>17.809999999999999</v>
      </c>
      <c r="P2363" s="16">
        <v>15.468</v>
      </c>
      <c r="Q2363" s="16">
        <v>37.765999999999998</v>
      </c>
      <c r="R2363" s="3" t="s">
        <v>15551</v>
      </c>
      <c r="S2363" s="3" t="s">
        <v>17032</v>
      </c>
    </row>
    <row r="2364" spans="1:19">
      <c r="A2364" s="46" t="s">
        <v>10903</v>
      </c>
      <c r="B2364" s="3" t="s">
        <v>10905</v>
      </c>
      <c r="C2364" s="3" t="s">
        <v>15609</v>
      </c>
      <c r="D2364" s="3" t="s">
        <v>15585</v>
      </c>
      <c r="E2364" s="3" t="s">
        <v>15564</v>
      </c>
      <c r="F2364" s="25" t="s">
        <v>8169</v>
      </c>
      <c r="G2364" s="3"/>
      <c r="H2364" s="3"/>
      <c r="I2364" s="3" t="s">
        <v>15562</v>
      </c>
      <c r="J2364" s="25" t="s">
        <v>15593</v>
      </c>
      <c r="K2364" s="25" t="s">
        <v>15594</v>
      </c>
      <c r="L2364" s="19" t="s">
        <v>15549</v>
      </c>
      <c r="M2364" s="35">
        <f t="shared" si="90"/>
        <v>2.1255962736404959</v>
      </c>
      <c r="N2364" s="35">
        <f t="shared" si="91"/>
        <v>0.86991413659576855</v>
      </c>
      <c r="O2364" s="16">
        <v>17.818999999999999</v>
      </c>
      <c r="P2364" s="16">
        <v>15.500999999999999</v>
      </c>
      <c r="Q2364" s="16">
        <v>37.875999999999998</v>
      </c>
      <c r="R2364" s="3" t="s">
        <v>15551</v>
      </c>
      <c r="S2364" s="3" t="s">
        <v>17032</v>
      </c>
    </row>
    <row r="2365" spans="1:19">
      <c r="A2365" s="19" t="s">
        <v>10903</v>
      </c>
      <c r="B2365" s="19" t="s">
        <v>10905</v>
      </c>
      <c r="C2365" s="19" t="s">
        <v>15609</v>
      </c>
      <c r="D2365" s="3" t="s">
        <v>13183</v>
      </c>
      <c r="E2365" s="25" t="s">
        <v>13161</v>
      </c>
      <c r="F2365" s="20" t="s">
        <v>739</v>
      </c>
      <c r="G2365" s="3" t="s">
        <v>13160</v>
      </c>
      <c r="H2365" s="19"/>
      <c r="I2365" s="25" t="s">
        <v>13194</v>
      </c>
      <c r="J2365" s="20" t="s">
        <v>14825</v>
      </c>
      <c r="K2365" s="20" t="s">
        <v>14826</v>
      </c>
      <c r="L2365" s="20" t="s">
        <v>17395</v>
      </c>
      <c r="M2365" s="38">
        <f t="shared" si="90"/>
        <v>2.0986008230452673</v>
      </c>
      <c r="N2365" s="38">
        <f t="shared" si="91"/>
        <v>0.85728395061728391</v>
      </c>
      <c r="O2365" s="16">
        <v>18.225000000000001</v>
      </c>
      <c r="P2365" s="16">
        <v>15.624000000000001</v>
      </c>
      <c r="Q2365" s="16">
        <v>38.247</v>
      </c>
      <c r="R2365" s="19" t="s">
        <v>13174</v>
      </c>
      <c r="S2365" s="19" t="s">
        <v>15263</v>
      </c>
    </row>
    <row r="2366" spans="1:19">
      <c r="A2366" s="19" t="s">
        <v>10903</v>
      </c>
      <c r="B2366" s="19" t="s">
        <v>10905</v>
      </c>
      <c r="C2366" s="19" t="s">
        <v>15609</v>
      </c>
      <c r="D2366" s="3" t="s">
        <v>13184</v>
      </c>
      <c r="E2366" s="25" t="s">
        <v>13162</v>
      </c>
      <c r="F2366" s="20" t="s">
        <v>739</v>
      </c>
      <c r="G2366" s="3" t="s">
        <v>13160</v>
      </c>
      <c r="H2366" s="19"/>
      <c r="I2366" s="25" t="s">
        <v>13193</v>
      </c>
      <c r="J2366" s="20" t="s">
        <v>13224</v>
      </c>
      <c r="K2366" s="20" t="s">
        <v>13225</v>
      </c>
      <c r="L2366" s="20" t="s">
        <v>17395</v>
      </c>
      <c r="M2366" s="38">
        <f t="shared" si="90"/>
        <v>2.1023359895207947</v>
      </c>
      <c r="N2366" s="38">
        <f t="shared" si="91"/>
        <v>0.85307280864534452</v>
      </c>
      <c r="O2366" s="16">
        <v>18.321999999999999</v>
      </c>
      <c r="P2366" s="16">
        <v>15.63</v>
      </c>
      <c r="Q2366" s="16">
        <v>38.518999999999998</v>
      </c>
      <c r="R2366" s="19" t="s">
        <v>13174</v>
      </c>
      <c r="S2366" s="19" t="s">
        <v>15263</v>
      </c>
    </row>
    <row r="2367" spans="1:19">
      <c r="A2367" s="19" t="s">
        <v>10903</v>
      </c>
      <c r="B2367" s="19" t="s">
        <v>10905</v>
      </c>
      <c r="C2367" s="19" t="s">
        <v>15609</v>
      </c>
      <c r="D2367" s="3" t="s">
        <v>13186</v>
      </c>
      <c r="E2367" s="25" t="s">
        <v>13164</v>
      </c>
      <c r="F2367" s="20" t="s">
        <v>739</v>
      </c>
      <c r="G2367" s="3" t="s">
        <v>13160</v>
      </c>
      <c r="H2367" s="19"/>
      <c r="I2367" s="25" t="s">
        <v>13192</v>
      </c>
      <c r="J2367" s="47" t="s">
        <v>14926</v>
      </c>
      <c r="K2367" s="47" t="s">
        <v>14925</v>
      </c>
      <c r="L2367" s="20" t="s">
        <v>17395</v>
      </c>
      <c r="M2367" s="38">
        <f t="shared" si="90"/>
        <v>2.1124826244092301</v>
      </c>
      <c r="N2367" s="38">
        <f t="shared" si="91"/>
        <v>0.86705587989991662</v>
      </c>
      <c r="O2367" s="16">
        <v>17.984999999999999</v>
      </c>
      <c r="P2367" s="16">
        <v>15.593999999999999</v>
      </c>
      <c r="Q2367" s="16">
        <v>37.993000000000002</v>
      </c>
      <c r="R2367" s="19" t="s">
        <v>13174</v>
      </c>
      <c r="S2367" s="19" t="s">
        <v>15263</v>
      </c>
    </row>
    <row r="2368" spans="1:19">
      <c r="A2368" s="19" t="s">
        <v>10903</v>
      </c>
      <c r="B2368" s="19" t="s">
        <v>10905</v>
      </c>
      <c r="C2368" s="19" t="s">
        <v>15609</v>
      </c>
      <c r="D2368" s="3" t="s">
        <v>13185</v>
      </c>
      <c r="E2368" s="25" t="s">
        <v>13163</v>
      </c>
      <c r="F2368" s="20" t="s">
        <v>739</v>
      </c>
      <c r="G2368" s="3" t="s">
        <v>13160</v>
      </c>
      <c r="H2368" s="19"/>
      <c r="I2368" s="25" t="s">
        <v>13191</v>
      </c>
      <c r="J2368" s="20" t="s">
        <v>13222</v>
      </c>
      <c r="K2368" s="20" t="s">
        <v>13223</v>
      </c>
      <c r="L2368" s="20" t="s">
        <v>17395</v>
      </c>
      <c r="M2368" s="38">
        <f t="shared" si="90"/>
        <v>2.0568121482425399</v>
      </c>
      <c r="N2368" s="38">
        <f t="shared" si="91"/>
        <v>0.83200594669215255</v>
      </c>
      <c r="O2368" s="16">
        <v>18.834</v>
      </c>
      <c r="P2368" s="16">
        <v>15.67</v>
      </c>
      <c r="Q2368" s="16">
        <v>38.738</v>
      </c>
      <c r="R2368" s="19" t="s">
        <v>13174</v>
      </c>
      <c r="S2368" s="19" t="s">
        <v>15263</v>
      </c>
    </row>
    <row r="2369" spans="1:19">
      <c r="A2369" s="19" t="s">
        <v>10903</v>
      </c>
      <c r="B2369" s="19" t="s">
        <v>10905</v>
      </c>
      <c r="C2369" s="19" t="s">
        <v>15609</v>
      </c>
      <c r="D2369" s="3" t="s">
        <v>13176</v>
      </c>
      <c r="E2369" s="25" t="s">
        <v>13167</v>
      </c>
      <c r="F2369" s="20" t="s">
        <v>739</v>
      </c>
      <c r="G2369" s="3" t="s">
        <v>13160</v>
      </c>
      <c r="H2369" s="19"/>
      <c r="I2369" s="25" t="s">
        <v>13177</v>
      </c>
      <c r="J2369" s="20" t="s">
        <v>13220</v>
      </c>
      <c r="K2369" s="20" t="s">
        <v>13221</v>
      </c>
      <c r="L2369" s="20" t="s">
        <v>17395</v>
      </c>
      <c r="M2369" s="38">
        <f t="shared" si="90"/>
        <v>2.1247479426671756</v>
      </c>
      <c r="N2369" s="38">
        <f t="shared" si="91"/>
        <v>0.851436045561066</v>
      </c>
      <c r="O2369" s="16">
        <v>18.349</v>
      </c>
      <c r="P2369" s="16">
        <v>15.622999999999999</v>
      </c>
      <c r="Q2369" s="16">
        <v>38.987000000000002</v>
      </c>
      <c r="R2369" s="19" t="s">
        <v>13174</v>
      </c>
      <c r="S2369" s="19" t="s">
        <v>15263</v>
      </c>
    </row>
    <row r="2370" spans="1:19">
      <c r="A2370" s="19" t="s">
        <v>10903</v>
      </c>
      <c r="B2370" s="19" t="s">
        <v>10905</v>
      </c>
      <c r="C2370" s="19" t="s">
        <v>15609</v>
      </c>
      <c r="D2370" s="3" t="s">
        <v>13176</v>
      </c>
      <c r="E2370" s="25" t="s">
        <v>13167</v>
      </c>
      <c r="F2370" s="20" t="s">
        <v>739</v>
      </c>
      <c r="G2370" s="3" t="s">
        <v>13160</v>
      </c>
      <c r="H2370" s="19"/>
      <c r="I2370" s="25" t="s">
        <v>13177</v>
      </c>
      <c r="J2370" s="20" t="s">
        <v>13220</v>
      </c>
      <c r="K2370" s="20" t="s">
        <v>13221</v>
      </c>
      <c r="L2370" s="20" t="s">
        <v>17395</v>
      </c>
      <c r="M2370" s="38">
        <f t="shared" si="90"/>
        <v>2.1296246576813616</v>
      </c>
      <c r="N2370" s="38">
        <f t="shared" si="91"/>
        <v>0.84046609031842334</v>
      </c>
      <c r="O2370" s="16">
        <v>18.623000000000001</v>
      </c>
      <c r="P2370" s="16">
        <v>15.651999999999999</v>
      </c>
      <c r="Q2370" s="16">
        <v>39.659999999999997</v>
      </c>
      <c r="R2370" s="19" t="s">
        <v>13174</v>
      </c>
      <c r="S2370" s="19" t="s">
        <v>15263</v>
      </c>
    </row>
    <row r="2371" spans="1:19">
      <c r="A2371" s="19" t="s">
        <v>10903</v>
      </c>
      <c r="B2371" s="19" t="s">
        <v>10905</v>
      </c>
      <c r="C2371" s="19" t="s">
        <v>15609</v>
      </c>
      <c r="D2371" s="3" t="s">
        <v>13176</v>
      </c>
      <c r="E2371" s="25" t="s">
        <v>13165</v>
      </c>
      <c r="F2371" s="20" t="s">
        <v>739</v>
      </c>
      <c r="G2371" s="3" t="s">
        <v>13160</v>
      </c>
      <c r="H2371" s="19"/>
      <c r="I2371" s="25" t="s">
        <v>13179</v>
      </c>
      <c r="J2371" s="47" t="s">
        <v>14819</v>
      </c>
      <c r="K2371" s="47" t="s">
        <v>14820</v>
      </c>
      <c r="L2371" s="20" t="s">
        <v>17395</v>
      </c>
      <c r="M2371" s="38">
        <f t="shared" si="90"/>
        <v>2.0831065636225103</v>
      </c>
      <c r="N2371" s="38">
        <f t="shared" si="91"/>
        <v>0.84946119516708396</v>
      </c>
      <c r="O2371" s="16">
        <v>18.373999999999999</v>
      </c>
      <c r="P2371" s="16">
        <v>15.608000000000001</v>
      </c>
      <c r="Q2371" s="16">
        <v>38.274999999999999</v>
      </c>
      <c r="R2371" s="19" t="s">
        <v>13174</v>
      </c>
      <c r="S2371" s="19" t="s">
        <v>15263</v>
      </c>
    </row>
    <row r="2372" spans="1:19">
      <c r="A2372" s="19" t="s">
        <v>10903</v>
      </c>
      <c r="B2372" s="19" t="s">
        <v>10905</v>
      </c>
      <c r="C2372" s="19" t="s">
        <v>15609</v>
      </c>
      <c r="D2372" s="3" t="s">
        <v>13176</v>
      </c>
      <c r="E2372" s="25" t="s">
        <v>13166</v>
      </c>
      <c r="F2372" s="20" t="s">
        <v>739</v>
      </c>
      <c r="G2372" s="3" t="s">
        <v>13160</v>
      </c>
      <c r="H2372" s="19"/>
      <c r="I2372" s="25" t="s">
        <v>13178</v>
      </c>
      <c r="J2372" s="20" t="s">
        <v>14456</v>
      </c>
      <c r="K2372" s="20" t="s">
        <v>14457</v>
      </c>
      <c r="L2372" s="20" t="s">
        <v>17395</v>
      </c>
      <c r="M2372" s="38">
        <f t="shared" si="90"/>
        <v>2.0926026504453619</v>
      </c>
      <c r="N2372" s="38">
        <f t="shared" si="91"/>
        <v>0.84928307625461663</v>
      </c>
      <c r="O2372" s="16">
        <v>18.411999999999999</v>
      </c>
      <c r="P2372" s="16">
        <v>15.637</v>
      </c>
      <c r="Q2372" s="16">
        <v>38.529000000000003</v>
      </c>
      <c r="R2372" s="19" t="s">
        <v>13174</v>
      </c>
      <c r="S2372" s="19" t="s">
        <v>15263</v>
      </c>
    </row>
    <row r="2373" spans="1:19">
      <c r="A2373" s="19" t="s">
        <v>10903</v>
      </c>
      <c r="B2373" s="19" t="s">
        <v>10905</v>
      </c>
      <c r="C2373" s="19" t="s">
        <v>15609</v>
      </c>
      <c r="D2373" s="3" t="s">
        <v>13176</v>
      </c>
      <c r="E2373" s="25" t="s">
        <v>13166</v>
      </c>
      <c r="F2373" s="20" t="s">
        <v>739</v>
      </c>
      <c r="G2373" s="3" t="s">
        <v>13160</v>
      </c>
      <c r="H2373" s="19"/>
      <c r="I2373" s="25" t="s">
        <v>13178</v>
      </c>
      <c r="J2373" s="20" t="s">
        <v>14456</v>
      </c>
      <c r="K2373" s="20" t="s">
        <v>14457</v>
      </c>
      <c r="L2373" s="20" t="s">
        <v>17395</v>
      </c>
      <c r="M2373" s="38">
        <f t="shared" si="90"/>
        <v>2.0898025426021101</v>
      </c>
      <c r="N2373" s="38">
        <f t="shared" si="91"/>
        <v>0.84674060048688127</v>
      </c>
      <c r="O2373" s="16">
        <v>18.484999999999999</v>
      </c>
      <c r="P2373" s="16">
        <v>15.651999999999999</v>
      </c>
      <c r="Q2373" s="16">
        <v>38.630000000000003</v>
      </c>
      <c r="R2373" s="19" t="s">
        <v>13174</v>
      </c>
      <c r="S2373" s="19" t="s">
        <v>15263</v>
      </c>
    </row>
    <row r="2374" spans="1:19">
      <c r="A2374" s="19" t="s">
        <v>10903</v>
      </c>
      <c r="B2374" s="19" t="s">
        <v>10905</v>
      </c>
      <c r="C2374" s="19" t="s">
        <v>15609</v>
      </c>
      <c r="D2374" s="3" t="s">
        <v>13176</v>
      </c>
      <c r="E2374" s="25" t="s">
        <v>13166</v>
      </c>
      <c r="F2374" s="20" t="s">
        <v>739</v>
      </c>
      <c r="G2374" s="3" t="s">
        <v>13160</v>
      </c>
      <c r="H2374" s="19"/>
      <c r="I2374" s="25" t="s">
        <v>13178</v>
      </c>
      <c r="J2374" s="20" t="s">
        <v>14456</v>
      </c>
      <c r="K2374" s="20" t="s">
        <v>14457</v>
      </c>
      <c r="L2374" s="20" t="s">
        <v>17395</v>
      </c>
      <c r="M2374" s="38">
        <f t="shared" si="90"/>
        <v>2.0896715643906654</v>
      </c>
      <c r="N2374" s="38">
        <f t="shared" si="91"/>
        <v>0.84593777009507343</v>
      </c>
      <c r="O2374" s="16">
        <v>18.512</v>
      </c>
      <c r="P2374" s="16">
        <v>15.66</v>
      </c>
      <c r="Q2374" s="16">
        <v>38.683999999999997</v>
      </c>
      <c r="R2374" s="19" t="s">
        <v>13174</v>
      </c>
      <c r="S2374" s="19" t="s">
        <v>15263</v>
      </c>
    </row>
    <row r="2375" spans="1:19">
      <c r="A2375" s="19" t="s">
        <v>10903</v>
      </c>
      <c r="B2375" s="19" t="s">
        <v>10905</v>
      </c>
      <c r="C2375" s="19" t="s">
        <v>15609</v>
      </c>
      <c r="D2375" s="25" t="s">
        <v>13205</v>
      </c>
      <c r="E2375" s="25" t="s">
        <v>13204</v>
      </c>
      <c r="F2375" s="20" t="s">
        <v>739</v>
      </c>
      <c r="G2375" s="3" t="s">
        <v>13160</v>
      </c>
      <c r="H2375" s="19"/>
      <c r="I2375" s="19" t="s">
        <v>13203</v>
      </c>
      <c r="J2375" s="47">
        <v>45</v>
      </c>
      <c r="K2375" s="47">
        <v>8</v>
      </c>
      <c r="L2375" s="20" t="s">
        <v>17395</v>
      </c>
      <c r="M2375" s="38">
        <f t="shared" si="90"/>
        <v>2.0948008909653937</v>
      </c>
      <c r="N2375" s="38">
        <f t="shared" si="91"/>
        <v>0.85098060520454177</v>
      </c>
      <c r="O2375" s="16">
        <v>18.407</v>
      </c>
      <c r="P2375" s="16">
        <v>15.664</v>
      </c>
      <c r="Q2375" s="16">
        <v>38.558999999999997</v>
      </c>
      <c r="R2375" s="19" t="s">
        <v>13174</v>
      </c>
      <c r="S2375" s="19" t="s">
        <v>15263</v>
      </c>
    </row>
    <row r="2376" spans="1:19">
      <c r="A2376" s="19" t="s">
        <v>10903</v>
      </c>
      <c r="B2376" s="19" t="s">
        <v>10905</v>
      </c>
      <c r="C2376" s="19" t="s">
        <v>15609</v>
      </c>
      <c r="D2376" s="25" t="s">
        <v>13205</v>
      </c>
      <c r="E2376" s="25" t="s">
        <v>13211</v>
      </c>
      <c r="F2376" s="20" t="s">
        <v>739</v>
      </c>
      <c r="G2376" s="3" t="s">
        <v>13160</v>
      </c>
      <c r="H2376" s="19"/>
      <c r="I2376" s="19" t="s">
        <v>13212</v>
      </c>
      <c r="J2376" s="20" t="s">
        <v>13216</v>
      </c>
      <c r="K2376" s="20" t="s">
        <v>13217</v>
      </c>
      <c r="L2376" s="20" t="s">
        <v>17395</v>
      </c>
      <c r="M2376" s="38">
        <f t="shared" si="90"/>
        <v>2.1100409609210673</v>
      </c>
      <c r="N2376" s="38">
        <f t="shared" si="91"/>
        <v>0.86521642865050374</v>
      </c>
      <c r="O2376" s="16">
        <v>18.065999999999999</v>
      </c>
      <c r="P2376" s="16">
        <v>15.631</v>
      </c>
      <c r="Q2376" s="16">
        <v>38.119999999999997</v>
      </c>
      <c r="R2376" s="19" t="s">
        <v>13174</v>
      </c>
      <c r="S2376" s="19" t="s">
        <v>15263</v>
      </c>
    </row>
    <row r="2377" spans="1:19">
      <c r="A2377" s="19" t="s">
        <v>10903</v>
      </c>
      <c r="B2377" s="19" t="s">
        <v>10905</v>
      </c>
      <c r="C2377" s="19" t="s">
        <v>15609</v>
      </c>
      <c r="D2377" s="25" t="s">
        <v>13205</v>
      </c>
      <c r="E2377" s="25" t="s">
        <v>13213</v>
      </c>
      <c r="F2377" s="20" t="s">
        <v>739</v>
      </c>
      <c r="G2377" s="3" t="s">
        <v>13160</v>
      </c>
      <c r="H2377" s="19"/>
      <c r="I2377" s="19" t="s">
        <v>13212</v>
      </c>
      <c r="J2377" s="20" t="s">
        <v>13216</v>
      </c>
      <c r="K2377" s="20" t="s">
        <v>13217</v>
      </c>
      <c r="L2377" s="20" t="s">
        <v>17395</v>
      </c>
      <c r="M2377" s="38">
        <f t="shared" si="90"/>
        <v>2.0811464831146482</v>
      </c>
      <c r="N2377" s="38">
        <f t="shared" si="91"/>
        <v>0.8417401591740159</v>
      </c>
      <c r="O2377" s="16">
        <v>18.596</v>
      </c>
      <c r="P2377" s="16">
        <v>15.653</v>
      </c>
      <c r="Q2377" s="16">
        <v>38.701000000000001</v>
      </c>
      <c r="R2377" s="19" t="s">
        <v>13174</v>
      </c>
      <c r="S2377" s="19" t="s">
        <v>15263</v>
      </c>
    </row>
    <row r="2378" spans="1:19">
      <c r="A2378" s="19" t="s">
        <v>10903</v>
      </c>
      <c r="B2378" s="19" t="s">
        <v>10905</v>
      </c>
      <c r="C2378" s="19" t="s">
        <v>15609</v>
      </c>
      <c r="D2378" s="25" t="s">
        <v>13205</v>
      </c>
      <c r="E2378" s="25" t="s">
        <v>13214</v>
      </c>
      <c r="F2378" s="20" t="s">
        <v>739</v>
      </c>
      <c r="G2378" s="3" t="s">
        <v>13160</v>
      </c>
      <c r="H2378" s="19"/>
      <c r="I2378" s="19" t="s">
        <v>13212</v>
      </c>
      <c r="J2378" s="20" t="s">
        <v>13216</v>
      </c>
      <c r="K2378" s="20" t="s">
        <v>13217</v>
      </c>
      <c r="L2378" s="20" t="s">
        <v>17395</v>
      </c>
      <c r="M2378" s="38">
        <f t="shared" si="90"/>
        <v>2.0810665519836578</v>
      </c>
      <c r="N2378" s="38">
        <f t="shared" si="91"/>
        <v>0.84076980969788195</v>
      </c>
      <c r="O2378" s="16">
        <v>18.602</v>
      </c>
      <c r="P2378" s="16">
        <v>15.64</v>
      </c>
      <c r="Q2378" s="16">
        <v>38.712000000000003</v>
      </c>
      <c r="R2378" s="19" t="s">
        <v>13174</v>
      </c>
      <c r="S2378" s="19" t="s">
        <v>15263</v>
      </c>
    </row>
    <row r="2379" spans="1:19">
      <c r="A2379" s="19" t="s">
        <v>10903</v>
      </c>
      <c r="B2379" s="19" t="s">
        <v>10905</v>
      </c>
      <c r="C2379" s="19" t="s">
        <v>15609</v>
      </c>
      <c r="D2379" s="25" t="s">
        <v>13205</v>
      </c>
      <c r="E2379" s="25" t="s">
        <v>13204</v>
      </c>
      <c r="F2379" s="20" t="s">
        <v>739</v>
      </c>
      <c r="G2379" s="3" t="s">
        <v>13160</v>
      </c>
      <c r="H2379" s="19"/>
      <c r="I2379" s="19" t="s">
        <v>13212</v>
      </c>
      <c r="J2379" s="20" t="s">
        <v>13216</v>
      </c>
      <c r="K2379" s="20" t="s">
        <v>13217</v>
      </c>
      <c r="L2379" s="20" t="s">
        <v>17395</v>
      </c>
      <c r="M2379" s="38">
        <f t="shared" si="90"/>
        <v>2.092285977959937</v>
      </c>
      <c r="N2379" s="38">
        <f t="shared" si="91"/>
        <v>0.85098528852939581</v>
      </c>
      <c r="O2379" s="16">
        <v>18.420999999999999</v>
      </c>
      <c r="P2379" s="16">
        <v>15.676</v>
      </c>
      <c r="Q2379" s="16">
        <v>38.542000000000002</v>
      </c>
      <c r="R2379" s="19" t="s">
        <v>13174</v>
      </c>
      <c r="S2379" s="19" t="s">
        <v>15263</v>
      </c>
    </row>
    <row r="2380" spans="1:19">
      <c r="A2380" s="19" t="s">
        <v>10903</v>
      </c>
      <c r="B2380" s="19" t="s">
        <v>10905</v>
      </c>
      <c r="C2380" s="19" t="s">
        <v>15609</v>
      </c>
      <c r="D2380" s="25" t="s">
        <v>13205</v>
      </c>
      <c r="E2380" s="25" t="s">
        <v>13215</v>
      </c>
      <c r="F2380" s="20" t="s">
        <v>739</v>
      </c>
      <c r="G2380" s="3" t="s">
        <v>13160</v>
      </c>
      <c r="H2380" s="19"/>
      <c r="I2380" s="19" t="s">
        <v>13212</v>
      </c>
      <c r="J2380" s="20" t="s">
        <v>13216</v>
      </c>
      <c r="K2380" s="20" t="s">
        <v>13217</v>
      </c>
      <c r="L2380" s="20" t="s">
        <v>17395</v>
      </c>
      <c r="M2380" s="38">
        <f t="shared" si="90"/>
        <v>2.0842479018721751</v>
      </c>
      <c r="N2380" s="38">
        <f t="shared" si="91"/>
        <v>0.84264041316978688</v>
      </c>
      <c r="O2380" s="16">
        <v>18.588000000000001</v>
      </c>
      <c r="P2380" s="16">
        <v>15.663</v>
      </c>
      <c r="Q2380" s="16">
        <v>38.741999999999997</v>
      </c>
      <c r="R2380" s="19" t="s">
        <v>13174</v>
      </c>
      <c r="S2380" s="19" t="s">
        <v>15263</v>
      </c>
    </row>
    <row r="2381" spans="1:19">
      <c r="A2381" s="19" t="s">
        <v>10904</v>
      </c>
      <c r="B2381" s="19" t="s">
        <v>10905</v>
      </c>
      <c r="C2381" s="19" t="s">
        <v>15609</v>
      </c>
      <c r="D2381" s="25" t="s">
        <v>13201</v>
      </c>
      <c r="E2381" s="25" t="s">
        <v>13202</v>
      </c>
      <c r="F2381" s="20" t="s">
        <v>739</v>
      </c>
      <c r="G2381" s="3" t="s">
        <v>13160</v>
      </c>
      <c r="H2381" s="19"/>
      <c r="I2381" s="19" t="s">
        <v>13200</v>
      </c>
      <c r="J2381" s="20" t="s">
        <v>13218</v>
      </c>
      <c r="K2381" s="20" t="s">
        <v>13219</v>
      </c>
      <c r="L2381" s="20" t="s">
        <v>17395</v>
      </c>
      <c r="M2381" s="38">
        <f t="shared" si="90"/>
        <v>2.0964161974880899</v>
      </c>
      <c r="N2381" s="38">
        <f t="shared" si="91"/>
        <v>0.8495560848852316</v>
      </c>
      <c r="O2381" s="16">
        <v>18.472000000000001</v>
      </c>
      <c r="P2381" s="16">
        <v>15.693</v>
      </c>
      <c r="Q2381" s="16">
        <v>38.725000000000001</v>
      </c>
      <c r="R2381" s="19" t="s">
        <v>13174</v>
      </c>
      <c r="S2381" s="19" t="s">
        <v>15263</v>
      </c>
    </row>
    <row r="2382" spans="1:19">
      <c r="A2382" s="19" t="s">
        <v>10904</v>
      </c>
      <c r="B2382" s="19" t="s">
        <v>10905</v>
      </c>
      <c r="C2382" s="19" t="s">
        <v>15609</v>
      </c>
      <c r="D2382" s="25" t="s">
        <v>13201</v>
      </c>
      <c r="E2382" s="25" t="s">
        <v>13202</v>
      </c>
      <c r="F2382" s="20" t="s">
        <v>739</v>
      </c>
      <c r="G2382" s="3" t="s">
        <v>13160</v>
      </c>
      <c r="H2382" s="19"/>
      <c r="I2382" s="19" t="s">
        <v>13200</v>
      </c>
      <c r="J2382" s="20" t="s">
        <v>13218</v>
      </c>
      <c r="K2382" s="20" t="s">
        <v>13219</v>
      </c>
      <c r="L2382" s="20" t="s">
        <v>17395</v>
      </c>
      <c r="M2382" s="38">
        <f t="shared" si="90"/>
        <v>2.0977301045560433</v>
      </c>
      <c r="N2382" s="38">
        <f t="shared" si="91"/>
        <v>0.84977517742022868</v>
      </c>
      <c r="O2382" s="16">
        <v>18.459</v>
      </c>
      <c r="P2382" s="16">
        <v>15.686</v>
      </c>
      <c r="Q2382" s="16">
        <v>38.722000000000001</v>
      </c>
      <c r="R2382" s="19" t="s">
        <v>13174</v>
      </c>
      <c r="S2382" s="19" t="s">
        <v>15263</v>
      </c>
    </row>
    <row r="2383" spans="1:19">
      <c r="A2383" s="19" t="s">
        <v>10903</v>
      </c>
      <c r="B2383" s="19" t="s">
        <v>10905</v>
      </c>
      <c r="C2383" s="19" t="s">
        <v>15609</v>
      </c>
      <c r="D2383" s="3" t="s">
        <v>13210</v>
      </c>
      <c r="E2383" s="25" t="s">
        <v>13209</v>
      </c>
      <c r="F2383" s="20" t="s">
        <v>739</v>
      </c>
      <c r="G2383" s="3" t="s">
        <v>13160</v>
      </c>
      <c r="H2383" s="19"/>
      <c r="I2383" s="19" t="s">
        <v>13208</v>
      </c>
      <c r="J2383" s="20" t="s">
        <v>14797</v>
      </c>
      <c r="K2383" s="20" t="s">
        <v>14798</v>
      </c>
      <c r="L2383" s="20" t="s">
        <v>17395</v>
      </c>
      <c r="M2383" s="38">
        <f t="shared" si="90"/>
        <v>1.9829258636048699</v>
      </c>
      <c r="N2383" s="38">
        <f t="shared" si="91"/>
        <v>0.77422547758091653</v>
      </c>
      <c r="O2383" s="16">
        <v>20.206</v>
      </c>
      <c r="P2383" s="16">
        <v>15.644</v>
      </c>
      <c r="Q2383" s="16">
        <v>40.067</v>
      </c>
      <c r="R2383" s="19" t="s">
        <v>13174</v>
      </c>
      <c r="S2383" s="19" t="s">
        <v>15263</v>
      </c>
    </row>
    <row r="2384" spans="1:19">
      <c r="A2384" s="19" t="s">
        <v>10903</v>
      </c>
      <c r="B2384" s="19" t="s">
        <v>10905</v>
      </c>
      <c r="C2384" s="19" t="s">
        <v>15609</v>
      </c>
      <c r="D2384" s="3" t="s">
        <v>13210</v>
      </c>
      <c r="E2384" s="25" t="s">
        <v>13209</v>
      </c>
      <c r="F2384" s="20" t="s">
        <v>739</v>
      </c>
      <c r="G2384" s="3" t="s">
        <v>13160</v>
      </c>
      <c r="H2384" s="19"/>
      <c r="I2384" s="19" t="s">
        <v>13208</v>
      </c>
      <c r="J2384" s="20" t="s">
        <v>14797</v>
      </c>
      <c r="K2384" s="20" t="s">
        <v>14798</v>
      </c>
      <c r="L2384" s="20" t="s">
        <v>17395</v>
      </c>
      <c r="M2384" s="38">
        <f t="shared" si="90"/>
        <v>1.9966489256849989</v>
      </c>
      <c r="N2384" s="38">
        <f t="shared" si="91"/>
        <v>0.77286615414941839</v>
      </c>
      <c r="O2384" s="16">
        <v>20.292000000000002</v>
      </c>
      <c r="P2384" s="16">
        <v>15.683</v>
      </c>
      <c r="Q2384" s="16">
        <v>40.515999999999998</v>
      </c>
      <c r="R2384" s="19" t="s">
        <v>13174</v>
      </c>
      <c r="S2384" s="19" t="s">
        <v>15263</v>
      </c>
    </row>
    <row r="2385" spans="1:19">
      <c r="A2385" s="19" t="s">
        <v>10903</v>
      </c>
      <c r="B2385" s="19" t="s">
        <v>10905</v>
      </c>
      <c r="C2385" s="19" t="s">
        <v>15609</v>
      </c>
      <c r="D2385" s="25" t="s">
        <v>13207</v>
      </c>
      <c r="E2385" s="25" t="s">
        <v>13206</v>
      </c>
      <c r="F2385" s="20" t="s">
        <v>739</v>
      </c>
      <c r="G2385" s="3" t="s">
        <v>13160</v>
      </c>
      <c r="H2385" s="19"/>
      <c r="I2385" s="19" t="s">
        <v>13226</v>
      </c>
      <c r="J2385" s="20" t="s">
        <v>14982</v>
      </c>
      <c r="K2385" s="20" t="s">
        <v>14983</v>
      </c>
      <c r="L2385" s="20" t="s">
        <v>17395</v>
      </c>
      <c r="M2385" s="38">
        <f t="shared" si="90"/>
        <v>2.099907643831151</v>
      </c>
      <c r="N2385" s="38">
        <f t="shared" si="91"/>
        <v>0.8501656978323463</v>
      </c>
      <c r="O2385" s="16">
        <v>18.407</v>
      </c>
      <c r="P2385" s="16">
        <v>15.648999999999999</v>
      </c>
      <c r="Q2385" s="16">
        <v>38.652999999999999</v>
      </c>
      <c r="R2385" s="19" t="s">
        <v>13174</v>
      </c>
      <c r="S2385" s="19" t="s">
        <v>15263</v>
      </c>
    </row>
    <row r="2386" spans="1:19">
      <c r="A2386" s="46" t="s">
        <v>10903</v>
      </c>
      <c r="B2386" s="3" t="s">
        <v>10905</v>
      </c>
      <c r="C2386" s="3" t="s">
        <v>15609</v>
      </c>
      <c r="D2386" s="3" t="s">
        <v>15588</v>
      </c>
      <c r="E2386" s="3" t="s">
        <v>15576</v>
      </c>
      <c r="F2386" s="25" t="s">
        <v>8169</v>
      </c>
      <c r="G2386" s="3"/>
      <c r="H2386" s="3"/>
      <c r="I2386" s="3" t="s">
        <v>15577</v>
      </c>
      <c r="J2386" s="25" t="s">
        <v>15589</v>
      </c>
      <c r="K2386" s="25" t="s">
        <v>15590</v>
      </c>
      <c r="L2386" s="19" t="s">
        <v>15549</v>
      </c>
      <c r="M2386" s="35">
        <f t="shared" si="90"/>
        <v>2.0976512848853277</v>
      </c>
      <c r="N2386" s="35">
        <f t="shared" si="91"/>
        <v>0.85592705167173255</v>
      </c>
      <c r="O2386" s="16">
        <v>18.094999999999999</v>
      </c>
      <c r="P2386" s="16">
        <v>15.488</v>
      </c>
      <c r="Q2386" s="16">
        <v>37.957000000000001</v>
      </c>
      <c r="R2386" s="3" t="s">
        <v>15551</v>
      </c>
      <c r="S2386" s="3" t="s">
        <v>17032</v>
      </c>
    </row>
    <row r="2387" spans="1:19">
      <c r="A2387" s="46" t="s">
        <v>10903</v>
      </c>
      <c r="B2387" s="3" t="s">
        <v>10905</v>
      </c>
      <c r="C2387" s="3" t="s">
        <v>15609</v>
      </c>
      <c r="D2387" s="3" t="s">
        <v>15588</v>
      </c>
      <c r="E2387" s="3" t="s">
        <v>15578</v>
      </c>
      <c r="F2387" s="25" t="s">
        <v>8169</v>
      </c>
      <c r="G2387" s="3"/>
      <c r="H2387" s="3"/>
      <c r="I2387" s="3" t="s">
        <v>15579</v>
      </c>
      <c r="J2387" s="25" t="s">
        <v>15589</v>
      </c>
      <c r="K2387" s="25" t="s">
        <v>15590</v>
      </c>
      <c r="L2387" s="19" t="s">
        <v>15549</v>
      </c>
      <c r="M2387" s="35">
        <f t="shared" si="90"/>
        <v>2.0991854601872886</v>
      </c>
      <c r="N2387" s="35">
        <f t="shared" si="91"/>
        <v>0.85571009031972067</v>
      </c>
      <c r="O2387" s="16">
        <v>18.047000000000001</v>
      </c>
      <c r="P2387" s="16">
        <v>15.443</v>
      </c>
      <c r="Q2387" s="16">
        <v>37.884</v>
      </c>
      <c r="R2387" s="3" t="s">
        <v>15551</v>
      </c>
      <c r="S2387" s="3" t="s">
        <v>17032</v>
      </c>
    </row>
    <row r="2388" spans="1:19">
      <c r="A2388" s="46" t="s">
        <v>10903</v>
      </c>
      <c r="B2388" s="3" t="s">
        <v>10905</v>
      </c>
      <c r="C2388" s="3" t="s">
        <v>15609</v>
      </c>
      <c r="D2388" s="3" t="s">
        <v>15588</v>
      </c>
      <c r="E2388" s="3" t="s">
        <v>15582</v>
      </c>
      <c r="F2388" s="25" t="s">
        <v>8169</v>
      </c>
      <c r="G2388" s="3"/>
      <c r="H2388" s="3"/>
      <c r="I2388" s="3" t="s">
        <v>15583</v>
      </c>
      <c r="J2388" s="25" t="s">
        <v>15589</v>
      </c>
      <c r="K2388" s="25" t="s">
        <v>15590</v>
      </c>
      <c r="L2388" s="19" t="s">
        <v>15549</v>
      </c>
      <c r="M2388" s="35">
        <f t="shared" si="90"/>
        <v>2.0868926492192172</v>
      </c>
      <c r="N2388" s="35">
        <f t="shared" si="91"/>
        <v>0.84591109418357902</v>
      </c>
      <c r="O2388" s="16">
        <v>18.379000000000001</v>
      </c>
      <c r="P2388" s="16">
        <v>15.547000000000001</v>
      </c>
      <c r="Q2388" s="16">
        <v>38.354999999999997</v>
      </c>
      <c r="R2388" s="3" t="s">
        <v>15551</v>
      </c>
      <c r="S2388" s="3" t="s">
        <v>17032</v>
      </c>
    </row>
    <row r="2389" spans="1:19">
      <c r="A2389" s="46" t="s">
        <v>10903</v>
      </c>
      <c r="B2389" s="3" t="s">
        <v>10905</v>
      </c>
      <c r="C2389" s="3" t="s">
        <v>15609</v>
      </c>
      <c r="D2389" s="3" t="s">
        <v>15588</v>
      </c>
      <c r="E2389" s="3" t="s">
        <v>15580</v>
      </c>
      <c r="F2389" s="25" t="s">
        <v>8169</v>
      </c>
      <c r="G2389" s="3"/>
      <c r="H2389" s="3"/>
      <c r="I2389" s="3" t="s">
        <v>15581</v>
      </c>
      <c r="J2389" s="25" t="s">
        <v>15589</v>
      </c>
      <c r="K2389" s="25" t="s">
        <v>15590</v>
      </c>
      <c r="L2389" s="19" t="s">
        <v>15549</v>
      </c>
      <c r="M2389" s="35">
        <f t="shared" si="90"/>
        <v>2.0861695209191415</v>
      </c>
      <c r="N2389" s="35">
        <f t="shared" si="91"/>
        <v>0.84543680901799256</v>
      </c>
      <c r="O2389" s="16">
        <v>18.452000000000002</v>
      </c>
      <c r="P2389" s="16">
        <v>15.6</v>
      </c>
      <c r="Q2389" s="16">
        <v>38.494</v>
      </c>
      <c r="R2389" s="3" t="s">
        <v>15551</v>
      </c>
      <c r="S2389" s="3" t="s">
        <v>17032</v>
      </c>
    </row>
    <row r="2390" spans="1:19">
      <c r="A2390" s="19" t="s">
        <v>10903</v>
      </c>
      <c r="B2390" s="19" t="s">
        <v>10905</v>
      </c>
      <c r="C2390" s="19" t="s">
        <v>15609</v>
      </c>
      <c r="D2390" s="20"/>
      <c r="E2390" s="25" t="s">
        <v>924</v>
      </c>
      <c r="F2390" s="20" t="s">
        <v>913</v>
      </c>
      <c r="G2390" s="19" t="s">
        <v>914</v>
      </c>
      <c r="H2390" s="19"/>
      <c r="I2390" s="19" t="s">
        <v>914</v>
      </c>
      <c r="J2390" s="25" t="s">
        <v>915</v>
      </c>
      <c r="K2390" s="25" t="s">
        <v>916</v>
      </c>
      <c r="L2390" s="20" t="s">
        <v>17397</v>
      </c>
      <c r="M2390" s="38">
        <v>1.878407744</v>
      </c>
      <c r="N2390" s="38">
        <v>0.77869419200000001</v>
      </c>
      <c r="O2390" s="16">
        <v>20.248000000000001</v>
      </c>
      <c r="P2390" s="16">
        <v>15.766999999999999</v>
      </c>
      <c r="Q2390" s="16">
        <v>38.033999999999999</v>
      </c>
      <c r="R2390" s="19" t="s">
        <v>9378</v>
      </c>
      <c r="S2390" s="19" t="s">
        <v>10792</v>
      </c>
    </row>
    <row r="2391" spans="1:19">
      <c r="A2391" s="19" t="s">
        <v>10903</v>
      </c>
      <c r="B2391" s="19" t="s">
        <v>10905</v>
      </c>
      <c r="C2391" s="19" t="s">
        <v>15609</v>
      </c>
      <c r="D2391" s="20"/>
      <c r="E2391" s="25" t="s">
        <v>912</v>
      </c>
      <c r="F2391" s="20" t="s">
        <v>913</v>
      </c>
      <c r="G2391" s="19" t="s">
        <v>914</v>
      </c>
      <c r="H2391" s="19"/>
      <c r="I2391" s="19" t="s">
        <v>914</v>
      </c>
      <c r="J2391" s="20" t="s">
        <v>915</v>
      </c>
      <c r="K2391" s="20" t="s">
        <v>916</v>
      </c>
      <c r="L2391" s="20" t="s">
        <v>17397</v>
      </c>
      <c r="M2391" s="38">
        <v>1.8163062619999999</v>
      </c>
      <c r="N2391" s="38">
        <v>0.72836440800000002</v>
      </c>
      <c r="O2391" s="16">
        <v>22.151</v>
      </c>
      <c r="P2391" s="16">
        <v>16.134</v>
      </c>
      <c r="Q2391" s="16">
        <v>40.232999999999997</v>
      </c>
      <c r="R2391" s="19" t="s">
        <v>9378</v>
      </c>
      <c r="S2391" s="19" t="s">
        <v>10792</v>
      </c>
    </row>
    <row r="2392" spans="1:19">
      <c r="A2392" s="19" t="s">
        <v>10903</v>
      </c>
      <c r="B2392" s="19" t="s">
        <v>10905</v>
      </c>
      <c r="C2392" s="19" t="s">
        <v>15609</v>
      </c>
      <c r="D2392" s="20"/>
      <c r="E2392" s="25" t="s">
        <v>917</v>
      </c>
      <c r="F2392" s="20" t="s">
        <v>913</v>
      </c>
      <c r="G2392" s="19" t="s">
        <v>914</v>
      </c>
      <c r="H2392" s="19"/>
      <c r="I2392" s="19" t="s">
        <v>914</v>
      </c>
      <c r="J2392" s="20" t="s">
        <v>915</v>
      </c>
      <c r="K2392" s="20" t="s">
        <v>916</v>
      </c>
      <c r="L2392" s="20" t="s">
        <v>17397</v>
      </c>
      <c r="M2392" s="38">
        <v>1.8252505729999999</v>
      </c>
      <c r="N2392" s="38">
        <v>0.72632477900000003</v>
      </c>
      <c r="O2392" s="16">
        <v>22.248999999999999</v>
      </c>
      <c r="P2392" s="16">
        <v>16.16</v>
      </c>
      <c r="Q2392" s="16">
        <v>40.61</v>
      </c>
      <c r="R2392" s="19" t="s">
        <v>9378</v>
      </c>
      <c r="S2392" s="19" t="s">
        <v>10792</v>
      </c>
    </row>
    <row r="2393" spans="1:19">
      <c r="A2393" s="19" t="s">
        <v>10903</v>
      </c>
      <c r="B2393" s="19" t="s">
        <v>10905</v>
      </c>
      <c r="C2393" s="19" t="s">
        <v>15609</v>
      </c>
      <c r="D2393" s="20"/>
      <c r="E2393" s="25" t="s">
        <v>919</v>
      </c>
      <c r="F2393" s="20" t="s">
        <v>913</v>
      </c>
      <c r="G2393" s="19" t="s">
        <v>914</v>
      </c>
      <c r="H2393" s="19"/>
      <c r="I2393" s="19" t="s">
        <v>914</v>
      </c>
      <c r="J2393" s="20" t="s">
        <v>915</v>
      </c>
      <c r="K2393" s="20" t="s">
        <v>916</v>
      </c>
      <c r="L2393" s="20" t="s">
        <v>17397</v>
      </c>
      <c r="M2393" s="38">
        <v>1.8296894020000001</v>
      </c>
      <c r="N2393" s="38">
        <v>0.72812514100000003</v>
      </c>
      <c r="O2393" s="16">
        <v>22.183</v>
      </c>
      <c r="P2393" s="16">
        <v>16.152000000000001</v>
      </c>
      <c r="Q2393" s="16">
        <v>40.588000000000001</v>
      </c>
      <c r="R2393" s="19" t="s">
        <v>9378</v>
      </c>
      <c r="S2393" s="19" t="s">
        <v>10792</v>
      </c>
    </row>
    <row r="2394" spans="1:19">
      <c r="A2394" s="19" t="s">
        <v>10903</v>
      </c>
      <c r="B2394" s="19" t="s">
        <v>10905</v>
      </c>
      <c r="C2394" s="19" t="s">
        <v>15609</v>
      </c>
      <c r="D2394" s="20"/>
      <c r="E2394" s="25" t="s">
        <v>918</v>
      </c>
      <c r="F2394" s="20" t="s">
        <v>913</v>
      </c>
      <c r="G2394" s="19" t="s">
        <v>914</v>
      </c>
      <c r="H2394" s="19"/>
      <c r="I2394" s="19" t="s">
        <v>914</v>
      </c>
      <c r="J2394" s="20" t="s">
        <v>915</v>
      </c>
      <c r="K2394" s="20" t="s">
        <v>916</v>
      </c>
      <c r="L2394" s="20" t="s">
        <v>17397</v>
      </c>
      <c r="M2394" s="38">
        <v>1.829175175</v>
      </c>
      <c r="N2394" s="38">
        <v>0.71783716600000003</v>
      </c>
      <c r="O2394" s="16">
        <v>22.526</v>
      </c>
      <c r="P2394" s="16">
        <v>16.170000000000002</v>
      </c>
      <c r="Q2394" s="16">
        <v>41.204000000000001</v>
      </c>
      <c r="R2394" s="19" t="s">
        <v>9378</v>
      </c>
      <c r="S2394" s="19" t="s">
        <v>10792</v>
      </c>
    </row>
    <row r="2395" spans="1:19">
      <c r="A2395" s="19" t="s">
        <v>10903</v>
      </c>
      <c r="B2395" s="19" t="s">
        <v>10905</v>
      </c>
      <c r="C2395" s="19" t="s">
        <v>15609</v>
      </c>
      <c r="D2395" s="20"/>
      <c r="E2395" s="25" t="s">
        <v>920</v>
      </c>
      <c r="F2395" s="20" t="s">
        <v>913</v>
      </c>
      <c r="G2395" s="19" t="s">
        <v>914</v>
      </c>
      <c r="H2395" s="19"/>
      <c r="I2395" s="19" t="s">
        <v>914</v>
      </c>
      <c r="J2395" s="20" t="s">
        <v>915</v>
      </c>
      <c r="K2395" s="20" t="s">
        <v>916</v>
      </c>
      <c r="L2395" s="20" t="s">
        <v>17397</v>
      </c>
      <c r="M2395" s="38">
        <v>1.83649342</v>
      </c>
      <c r="N2395" s="38">
        <v>0.72063350400000004</v>
      </c>
      <c r="O2395" s="16">
        <v>22.414999999999999</v>
      </c>
      <c r="P2395" s="16">
        <v>16.152999999999999</v>
      </c>
      <c r="Q2395" s="16">
        <v>41.164999999999999</v>
      </c>
      <c r="R2395" s="19" t="s">
        <v>9378</v>
      </c>
      <c r="S2395" s="19" t="s">
        <v>10792</v>
      </c>
    </row>
    <row r="2396" spans="1:19">
      <c r="A2396" s="19" t="s">
        <v>10903</v>
      </c>
      <c r="B2396" s="19" t="s">
        <v>10905</v>
      </c>
      <c r="C2396" s="19" t="s">
        <v>15609</v>
      </c>
      <c r="D2396" s="20"/>
      <c r="E2396" s="25" t="s">
        <v>921</v>
      </c>
      <c r="F2396" s="20" t="s">
        <v>913</v>
      </c>
      <c r="G2396" s="19" t="s">
        <v>914</v>
      </c>
      <c r="H2396" s="19"/>
      <c r="I2396" s="19" t="s">
        <v>914</v>
      </c>
      <c r="J2396" s="20" t="s">
        <v>915</v>
      </c>
      <c r="K2396" s="20" t="s">
        <v>916</v>
      </c>
      <c r="L2396" s="20" t="s">
        <v>17397</v>
      </c>
      <c r="M2396" s="38">
        <v>1.8369167630000001</v>
      </c>
      <c r="N2396" s="38">
        <v>0.72080471099999999</v>
      </c>
      <c r="O2396" s="16">
        <v>22.417999999999999</v>
      </c>
      <c r="P2396" s="16">
        <v>16.158999999999999</v>
      </c>
      <c r="Q2396" s="16">
        <v>41.18</v>
      </c>
      <c r="R2396" s="19" t="s">
        <v>9378</v>
      </c>
      <c r="S2396" s="19" t="s">
        <v>10792</v>
      </c>
    </row>
    <row r="2397" spans="1:19">
      <c r="A2397" s="19" t="s">
        <v>10903</v>
      </c>
      <c r="B2397" s="19" t="s">
        <v>10905</v>
      </c>
      <c r="C2397" s="19" t="s">
        <v>15609</v>
      </c>
      <c r="D2397" s="20"/>
      <c r="E2397" s="25" t="s">
        <v>922</v>
      </c>
      <c r="F2397" s="20" t="s">
        <v>913</v>
      </c>
      <c r="G2397" s="19" t="s">
        <v>914</v>
      </c>
      <c r="H2397" s="19"/>
      <c r="I2397" s="19" t="s">
        <v>914</v>
      </c>
      <c r="J2397" s="20" t="s">
        <v>915</v>
      </c>
      <c r="K2397" s="20" t="s">
        <v>916</v>
      </c>
      <c r="L2397" s="20" t="s">
        <v>17397</v>
      </c>
      <c r="M2397" s="38">
        <v>1.866447309</v>
      </c>
      <c r="N2397" s="38">
        <v>0.72658433200000005</v>
      </c>
      <c r="O2397" s="16">
        <v>22.186</v>
      </c>
      <c r="P2397" s="16">
        <v>16.12</v>
      </c>
      <c r="Q2397" s="16">
        <v>41.408999999999999</v>
      </c>
      <c r="R2397" s="19" t="s">
        <v>9378</v>
      </c>
      <c r="S2397" s="19" t="s">
        <v>10792</v>
      </c>
    </row>
    <row r="2398" spans="1:19">
      <c r="A2398" s="19" t="s">
        <v>10903</v>
      </c>
      <c r="B2398" s="19" t="s">
        <v>10905</v>
      </c>
      <c r="C2398" s="19" t="s">
        <v>15609</v>
      </c>
      <c r="D2398" s="25" t="s">
        <v>11227</v>
      </c>
      <c r="E2398" s="5" t="s">
        <v>11263</v>
      </c>
      <c r="F2398" s="25" t="s">
        <v>957</v>
      </c>
      <c r="G2398" s="67" t="s">
        <v>11309</v>
      </c>
      <c r="H2398" s="3"/>
      <c r="I2398" s="138" t="s">
        <v>11264</v>
      </c>
      <c r="J2398" s="25" t="s">
        <v>11448</v>
      </c>
      <c r="K2398" s="25" t="s">
        <v>11449</v>
      </c>
      <c r="L2398" s="25" t="s">
        <v>11308</v>
      </c>
      <c r="M2398" s="35">
        <f t="shared" ref="M2398:M2420" si="92">Q2398/O2398</f>
        <v>1.5344462109167993</v>
      </c>
      <c r="N2398" s="35">
        <f t="shared" ref="N2398:N2420" si="93">P2398/O2398</f>
        <v>0.70442501324854279</v>
      </c>
      <c r="O2398" s="192">
        <v>22.643999999999998</v>
      </c>
      <c r="P2398" s="192">
        <v>15.951000000000001</v>
      </c>
      <c r="Q2398" s="192">
        <v>34.746000000000002</v>
      </c>
      <c r="R2398" s="3" t="s">
        <v>11226</v>
      </c>
      <c r="S2398" s="19" t="s">
        <v>15240</v>
      </c>
    </row>
    <row r="2399" spans="1:19">
      <c r="A2399" s="19" t="s">
        <v>10903</v>
      </c>
      <c r="B2399" s="19" t="s">
        <v>10905</v>
      </c>
      <c r="C2399" s="19" t="s">
        <v>15609</v>
      </c>
      <c r="D2399" s="25" t="s">
        <v>11227</v>
      </c>
      <c r="E2399" s="5" t="s">
        <v>11265</v>
      </c>
      <c r="F2399" s="25" t="s">
        <v>957</v>
      </c>
      <c r="G2399" s="67" t="s">
        <v>11309</v>
      </c>
      <c r="H2399" s="3"/>
      <c r="I2399" s="138" t="s">
        <v>11264</v>
      </c>
      <c r="J2399" s="25" t="s">
        <v>11448</v>
      </c>
      <c r="K2399" s="25" t="s">
        <v>11449</v>
      </c>
      <c r="L2399" s="25" t="s">
        <v>11308</v>
      </c>
      <c r="M2399" s="35">
        <f t="shared" si="92"/>
        <v>2.1284690314280463</v>
      </c>
      <c r="N2399" s="35">
        <f t="shared" si="93"/>
        <v>0.93990075353795255</v>
      </c>
      <c r="O2399" s="192">
        <v>16.323</v>
      </c>
      <c r="P2399" s="192">
        <v>15.342000000000001</v>
      </c>
      <c r="Q2399" s="192">
        <v>34.743000000000002</v>
      </c>
      <c r="R2399" s="3" t="s">
        <v>11226</v>
      </c>
      <c r="S2399" s="19" t="s">
        <v>15240</v>
      </c>
    </row>
    <row r="2400" spans="1:19">
      <c r="A2400" s="19" t="s">
        <v>10903</v>
      </c>
      <c r="B2400" s="19" t="s">
        <v>10905</v>
      </c>
      <c r="C2400" s="19" t="s">
        <v>15609</v>
      </c>
      <c r="D2400" s="25" t="s">
        <v>11227</v>
      </c>
      <c r="E2400" s="5" t="s">
        <v>11261</v>
      </c>
      <c r="F2400" s="25" t="s">
        <v>957</v>
      </c>
      <c r="G2400" s="67" t="s">
        <v>11309</v>
      </c>
      <c r="H2400" s="3"/>
      <c r="I2400" s="138" t="s">
        <v>11262</v>
      </c>
      <c r="J2400" s="25" t="s">
        <v>11448</v>
      </c>
      <c r="K2400" s="25" t="s">
        <v>11449</v>
      </c>
      <c r="L2400" s="25" t="s">
        <v>11308</v>
      </c>
      <c r="M2400" s="35">
        <f t="shared" si="92"/>
        <v>2.1529036694380195</v>
      </c>
      <c r="N2400" s="35">
        <f t="shared" si="93"/>
        <v>0.95299118584734632</v>
      </c>
      <c r="O2400" s="192">
        <v>15.997</v>
      </c>
      <c r="P2400" s="192">
        <v>15.244999999999999</v>
      </c>
      <c r="Q2400" s="192">
        <v>34.44</v>
      </c>
      <c r="R2400" s="3" t="s">
        <v>11226</v>
      </c>
      <c r="S2400" s="19" t="s">
        <v>15240</v>
      </c>
    </row>
    <row r="2401" spans="1:19">
      <c r="A2401" s="19" t="s">
        <v>10903</v>
      </c>
      <c r="B2401" s="19" t="s">
        <v>10905</v>
      </c>
      <c r="C2401" s="19" t="s">
        <v>15609</v>
      </c>
      <c r="D2401" s="25" t="s">
        <v>11227</v>
      </c>
      <c r="E2401" s="5" t="s">
        <v>11252</v>
      </c>
      <c r="F2401" s="25" t="s">
        <v>957</v>
      </c>
      <c r="G2401" s="67" t="s">
        <v>11309</v>
      </c>
      <c r="H2401" s="19"/>
      <c r="I2401" s="138" t="s">
        <v>11253</v>
      </c>
      <c r="J2401" s="25" t="s">
        <v>11448</v>
      </c>
      <c r="K2401" s="25" t="s">
        <v>11449</v>
      </c>
      <c r="L2401" s="25" t="s">
        <v>11308</v>
      </c>
      <c r="M2401" s="35">
        <f t="shared" si="92"/>
        <v>1.8130128339995792</v>
      </c>
      <c r="N2401" s="35">
        <f t="shared" si="93"/>
        <v>0.81822007153376808</v>
      </c>
      <c r="O2401" s="192">
        <v>19.012</v>
      </c>
      <c r="P2401" s="192">
        <v>15.555999999999999</v>
      </c>
      <c r="Q2401" s="192">
        <v>34.469000000000001</v>
      </c>
      <c r="R2401" s="3" t="s">
        <v>11226</v>
      </c>
      <c r="S2401" s="19" t="s">
        <v>15240</v>
      </c>
    </row>
    <row r="2402" spans="1:19">
      <c r="A2402" s="19" t="s">
        <v>10903</v>
      </c>
      <c r="B2402" s="19" t="s">
        <v>10905</v>
      </c>
      <c r="C2402" s="19" t="s">
        <v>15609</v>
      </c>
      <c r="D2402" s="25" t="s">
        <v>11227</v>
      </c>
      <c r="E2402" s="5" t="s">
        <v>11254</v>
      </c>
      <c r="F2402" s="25" t="s">
        <v>957</v>
      </c>
      <c r="G2402" s="67" t="s">
        <v>11309</v>
      </c>
      <c r="H2402" s="3"/>
      <c r="I2402" s="138" t="s">
        <v>11253</v>
      </c>
      <c r="J2402" s="25" t="s">
        <v>11448</v>
      </c>
      <c r="K2402" s="25" t="s">
        <v>11449</v>
      </c>
      <c r="L2402" s="25" t="s">
        <v>11308</v>
      </c>
      <c r="M2402" s="35">
        <f t="shared" si="92"/>
        <v>2.0895082164569918</v>
      </c>
      <c r="N2402" s="35">
        <f t="shared" si="93"/>
        <v>0.92024318304941921</v>
      </c>
      <c r="O2402" s="192">
        <v>16.613</v>
      </c>
      <c r="P2402" s="192">
        <v>15.288</v>
      </c>
      <c r="Q2402" s="192">
        <v>34.713000000000001</v>
      </c>
      <c r="R2402" s="3" t="s">
        <v>11226</v>
      </c>
      <c r="S2402" s="19" t="s">
        <v>15240</v>
      </c>
    </row>
    <row r="2403" spans="1:19">
      <c r="A2403" s="19" t="s">
        <v>10903</v>
      </c>
      <c r="B2403" s="19" t="s">
        <v>10905</v>
      </c>
      <c r="C2403" s="19" t="s">
        <v>15609</v>
      </c>
      <c r="D2403" s="25" t="s">
        <v>11227</v>
      </c>
      <c r="E2403" s="5" t="s">
        <v>11255</v>
      </c>
      <c r="F2403" s="25" t="s">
        <v>957</v>
      </c>
      <c r="G2403" s="67" t="s">
        <v>11309</v>
      </c>
      <c r="H2403" s="3"/>
      <c r="I2403" s="138" t="s">
        <v>11256</v>
      </c>
      <c r="J2403" s="25" t="s">
        <v>11448</v>
      </c>
      <c r="K2403" s="25" t="s">
        <v>11449</v>
      </c>
      <c r="L2403" s="25" t="s">
        <v>11308</v>
      </c>
      <c r="M2403" s="35">
        <f t="shared" si="92"/>
        <v>2.1709919808044451</v>
      </c>
      <c r="N2403" s="35">
        <f t="shared" si="93"/>
        <v>0.95744143461514175</v>
      </c>
      <c r="O2403" s="192">
        <v>15.837</v>
      </c>
      <c r="P2403" s="192">
        <v>15.163</v>
      </c>
      <c r="Q2403" s="192">
        <v>34.381999999999998</v>
      </c>
      <c r="R2403" s="3" t="s">
        <v>11226</v>
      </c>
      <c r="S2403" s="19" t="s">
        <v>15240</v>
      </c>
    </row>
    <row r="2404" spans="1:19">
      <c r="A2404" s="19" t="s">
        <v>10903</v>
      </c>
      <c r="B2404" s="19" t="s">
        <v>10905</v>
      </c>
      <c r="C2404" s="19" t="s">
        <v>15609</v>
      </c>
      <c r="D2404" s="25" t="s">
        <v>11227</v>
      </c>
      <c r="E2404" s="5" t="s">
        <v>11260</v>
      </c>
      <c r="F2404" s="25" t="s">
        <v>957</v>
      </c>
      <c r="G2404" s="67" t="s">
        <v>11309</v>
      </c>
      <c r="H2404" s="3"/>
      <c r="I2404" s="138" t="s">
        <v>11256</v>
      </c>
      <c r="J2404" s="25" t="s">
        <v>11448</v>
      </c>
      <c r="K2404" s="25" t="s">
        <v>11449</v>
      </c>
      <c r="L2404" s="25" t="s">
        <v>11308</v>
      </c>
      <c r="M2404" s="35">
        <f t="shared" si="92"/>
        <v>2.1899639308991961</v>
      </c>
      <c r="N2404" s="35">
        <f t="shared" si="93"/>
        <v>0.96209580459406441</v>
      </c>
      <c r="O2404" s="192">
        <v>15.803000000000001</v>
      </c>
      <c r="P2404" s="192">
        <v>15.204000000000001</v>
      </c>
      <c r="Q2404" s="192">
        <v>34.607999999999997</v>
      </c>
      <c r="R2404" s="3" t="s">
        <v>11226</v>
      </c>
      <c r="S2404" s="19" t="s">
        <v>15240</v>
      </c>
    </row>
    <row r="2405" spans="1:19">
      <c r="A2405" s="19" t="s">
        <v>10903</v>
      </c>
      <c r="B2405" s="19" t="s">
        <v>10905</v>
      </c>
      <c r="C2405" s="19" t="s">
        <v>15609</v>
      </c>
      <c r="D2405" s="25" t="s">
        <v>11227</v>
      </c>
      <c r="E2405" s="5" t="s">
        <v>11258</v>
      </c>
      <c r="F2405" s="25" t="s">
        <v>957</v>
      </c>
      <c r="G2405" s="67" t="s">
        <v>11309</v>
      </c>
      <c r="H2405" s="3"/>
      <c r="I2405" s="138" t="s">
        <v>11256</v>
      </c>
      <c r="J2405" s="25" t="s">
        <v>11448</v>
      </c>
      <c r="K2405" s="25" t="s">
        <v>11449</v>
      </c>
      <c r="L2405" s="25" t="s">
        <v>11308</v>
      </c>
      <c r="M2405" s="35">
        <f t="shared" si="92"/>
        <v>2.2458812761506279</v>
      </c>
      <c r="N2405" s="35">
        <f t="shared" si="93"/>
        <v>0.98646705020920511</v>
      </c>
      <c r="O2405" s="192">
        <v>15.295999999999999</v>
      </c>
      <c r="P2405" s="192">
        <v>15.089</v>
      </c>
      <c r="Q2405" s="192">
        <v>34.353000000000002</v>
      </c>
      <c r="R2405" s="3" t="s">
        <v>11226</v>
      </c>
      <c r="S2405" s="19" t="s">
        <v>15240</v>
      </c>
    </row>
    <row r="2406" spans="1:19">
      <c r="A2406" s="19" t="s">
        <v>10903</v>
      </c>
      <c r="B2406" s="19" t="s">
        <v>10905</v>
      </c>
      <c r="C2406" s="19" t="s">
        <v>15609</v>
      </c>
      <c r="D2406" s="25" t="s">
        <v>11227</v>
      </c>
      <c r="E2406" s="5" t="s">
        <v>11266</v>
      </c>
      <c r="F2406" s="25" t="s">
        <v>957</v>
      </c>
      <c r="G2406" s="67" t="s">
        <v>11309</v>
      </c>
      <c r="H2406" s="3"/>
      <c r="I2406" s="138" t="s">
        <v>11267</v>
      </c>
      <c r="J2406" s="25" t="s">
        <v>11448</v>
      </c>
      <c r="K2406" s="25" t="s">
        <v>11449</v>
      </c>
      <c r="L2406" s="25" t="s">
        <v>11308</v>
      </c>
      <c r="M2406" s="35">
        <f t="shared" si="92"/>
        <v>2.0217138200023284</v>
      </c>
      <c r="N2406" s="35">
        <f t="shared" si="93"/>
        <v>0.89760158342065433</v>
      </c>
      <c r="O2406" s="192">
        <v>17.178000000000001</v>
      </c>
      <c r="P2406" s="192">
        <v>15.419</v>
      </c>
      <c r="Q2406" s="192">
        <v>34.728999999999999</v>
      </c>
      <c r="R2406" s="3" t="s">
        <v>11226</v>
      </c>
      <c r="S2406" s="19" t="s">
        <v>15240</v>
      </c>
    </row>
    <row r="2407" spans="1:19">
      <c r="A2407" s="19" t="s">
        <v>10903</v>
      </c>
      <c r="B2407" s="19" t="s">
        <v>10905</v>
      </c>
      <c r="C2407" s="19" t="s">
        <v>15609</v>
      </c>
      <c r="D2407" s="25" t="s">
        <v>11227</v>
      </c>
      <c r="E2407" s="5" t="s">
        <v>11250</v>
      </c>
      <c r="F2407" s="25" t="s">
        <v>957</v>
      </c>
      <c r="G2407" s="67" t="s">
        <v>11309</v>
      </c>
      <c r="H2407" s="19"/>
      <c r="I2407" s="138" t="s">
        <v>11251</v>
      </c>
      <c r="J2407" s="25" t="s">
        <v>11448</v>
      </c>
      <c r="K2407" s="25" t="s">
        <v>11449</v>
      </c>
      <c r="L2407" s="25" t="s">
        <v>11308</v>
      </c>
      <c r="M2407" s="35">
        <f t="shared" si="92"/>
        <v>1.7516785299611286</v>
      </c>
      <c r="N2407" s="35">
        <f t="shared" si="93"/>
        <v>0.79388156898379525</v>
      </c>
      <c r="O2407" s="192">
        <v>19.809000000000001</v>
      </c>
      <c r="P2407" s="192">
        <v>15.726000000000001</v>
      </c>
      <c r="Q2407" s="192">
        <v>34.698999999999998</v>
      </c>
      <c r="R2407" s="3" t="s">
        <v>11226</v>
      </c>
      <c r="S2407" s="19" t="s">
        <v>15240</v>
      </c>
    </row>
    <row r="2408" spans="1:19">
      <c r="A2408" s="19" t="s">
        <v>10903</v>
      </c>
      <c r="B2408" s="19" t="s">
        <v>10905</v>
      </c>
      <c r="C2408" s="19" t="s">
        <v>15609</v>
      </c>
      <c r="D2408" s="25" t="s">
        <v>11227</v>
      </c>
      <c r="E2408" s="5" t="s">
        <v>11228</v>
      </c>
      <c r="F2408" s="25" t="s">
        <v>957</v>
      </c>
      <c r="G2408" s="67" t="s">
        <v>11309</v>
      </c>
      <c r="H2408" s="3"/>
      <c r="I2408" s="138" t="s">
        <v>11229</v>
      </c>
      <c r="J2408" s="25" t="s">
        <v>11346</v>
      </c>
      <c r="K2408" s="25" t="s">
        <v>11347</v>
      </c>
      <c r="L2408" s="25" t="s">
        <v>11308</v>
      </c>
      <c r="M2408" s="35">
        <f t="shared" si="92"/>
        <v>1.3622617735076388</v>
      </c>
      <c r="N2408" s="35">
        <f t="shared" si="93"/>
        <v>0.64163647818554104</v>
      </c>
      <c r="O2408" s="192">
        <v>25.396000000000001</v>
      </c>
      <c r="P2408" s="192">
        <v>16.295000000000002</v>
      </c>
      <c r="Q2408" s="192">
        <v>34.595999999999997</v>
      </c>
      <c r="R2408" s="3" t="s">
        <v>11226</v>
      </c>
      <c r="S2408" s="19" t="s">
        <v>15240</v>
      </c>
    </row>
    <row r="2409" spans="1:19">
      <c r="A2409" s="19" t="s">
        <v>10903</v>
      </c>
      <c r="B2409" s="19" t="s">
        <v>10905</v>
      </c>
      <c r="C2409" s="19" t="s">
        <v>15609</v>
      </c>
      <c r="D2409" s="25" t="s">
        <v>11227</v>
      </c>
      <c r="E2409" s="5" t="s">
        <v>11233</v>
      </c>
      <c r="F2409" s="25" t="s">
        <v>957</v>
      </c>
      <c r="G2409" s="67" t="s">
        <v>11309</v>
      </c>
      <c r="H2409" s="3"/>
      <c r="I2409" s="138" t="s">
        <v>11231</v>
      </c>
      <c r="J2409" s="25" t="s">
        <v>11346</v>
      </c>
      <c r="K2409" s="25" t="s">
        <v>11347</v>
      </c>
      <c r="L2409" s="25" t="s">
        <v>11308</v>
      </c>
      <c r="M2409" s="35">
        <f t="shared" si="92"/>
        <v>1.9255248250583139</v>
      </c>
      <c r="N2409" s="35">
        <f t="shared" si="93"/>
        <v>0.85910252138176157</v>
      </c>
      <c r="O2409" s="192">
        <v>18.006</v>
      </c>
      <c r="P2409" s="192">
        <v>15.468999999999999</v>
      </c>
      <c r="Q2409" s="192">
        <v>34.670999999999999</v>
      </c>
      <c r="R2409" s="3" t="s">
        <v>11226</v>
      </c>
      <c r="S2409" s="19" t="s">
        <v>15240</v>
      </c>
    </row>
    <row r="2410" spans="1:19">
      <c r="A2410" s="19" t="s">
        <v>10903</v>
      </c>
      <c r="B2410" s="19" t="s">
        <v>10905</v>
      </c>
      <c r="C2410" s="19" t="s">
        <v>15609</v>
      </c>
      <c r="D2410" s="25" t="s">
        <v>11227</v>
      </c>
      <c r="E2410" s="5" t="s">
        <v>11232</v>
      </c>
      <c r="F2410" s="25" t="s">
        <v>957</v>
      </c>
      <c r="G2410" s="67" t="s">
        <v>11309</v>
      </c>
      <c r="H2410" s="3"/>
      <c r="I2410" s="138" t="s">
        <v>11231</v>
      </c>
      <c r="J2410" s="25" t="s">
        <v>11346</v>
      </c>
      <c r="K2410" s="25" t="s">
        <v>11347</v>
      </c>
      <c r="L2410" s="25" t="s">
        <v>11308</v>
      </c>
      <c r="M2410" s="35">
        <f t="shared" si="92"/>
        <v>2.152679348501803</v>
      </c>
      <c r="N2410" s="35">
        <f t="shared" si="93"/>
        <v>0.9465995275394754</v>
      </c>
      <c r="O2410" s="192">
        <v>16.085999999999999</v>
      </c>
      <c r="P2410" s="192">
        <v>15.227</v>
      </c>
      <c r="Q2410" s="192">
        <v>34.628</v>
      </c>
      <c r="R2410" s="3" t="s">
        <v>11226</v>
      </c>
      <c r="S2410" s="19" t="s">
        <v>15240</v>
      </c>
    </row>
    <row r="2411" spans="1:19">
      <c r="A2411" s="19" t="s">
        <v>10903</v>
      </c>
      <c r="B2411" s="19" t="s">
        <v>10905</v>
      </c>
      <c r="C2411" s="19" t="s">
        <v>15609</v>
      </c>
      <c r="D2411" s="25" t="s">
        <v>11227</v>
      </c>
      <c r="E2411" s="5" t="s">
        <v>11230</v>
      </c>
      <c r="F2411" s="25" t="s">
        <v>957</v>
      </c>
      <c r="G2411" s="67" t="s">
        <v>11309</v>
      </c>
      <c r="H2411" s="3"/>
      <c r="I2411" s="138" t="s">
        <v>11231</v>
      </c>
      <c r="J2411" s="25" t="s">
        <v>11346</v>
      </c>
      <c r="K2411" s="25" t="s">
        <v>11347</v>
      </c>
      <c r="L2411" s="25" t="s">
        <v>11308</v>
      </c>
      <c r="M2411" s="35">
        <f t="shared" si="92"/>
        <v>2.2247248857712854</v>
      </c>
      <c r="N2411" s="35">
        <f t="shared" si="93"/>
        <v>0.97445138039770895</v>
      </c>
      <c r="O2411" s="192">
        <v>15.539</v>
      </c>
      <c r="P2411" s="192">
        <v>15.141999999999999</v>
      </c>
      <c r="Q2411" s="192">
        <v>34.57</v>
      </c>
      <c r="R2411" s="3" t="s">
        <v>11226</v>
      </c>
      <c r="S2411" s="19" t="s">
        <v>15240</v>
      </c>
    </row>
    <row r="2412" spans="1:19">
      <c r="A2412" s="19" t="s">
        <v>10903</v>
      </c>
      <c r="B2412" s="19" t="s">
        <v>10905</v>
      </c>
      <c r="C2412" s="19" t="s">
        <v>15609</v>
      </c>
      <c r="D2412" s="25" t="s">
        <v>11227</v>
      </c>
      <c r="E2412" s="5" t="s">
        <v>11244</v>
      </c>
      <c r="F2412" s="25" t="s">
        <v>957</v>
      </c>
      <c r="G2412" s="67" t="s">
        <v>11309</v>
      </c>
      <c r="H2412" s="3"/>
      <c r="I2412" s="138" t="s">
        <v>11243</v>
      </c>
      <c r="J2412" s="25" t="s">
        <v>11346</v>
      </c>
      <c r="K2412" s="25" t="s">
        <v>11347</v>
      </c>
      <c r="L2412" s="25" t="s">
        <v>11308</v>
      </c>
      <c r="M2412" s="35">
        <f t="shared" si="92"/>
        <v>1.2961672473867596</v>
      </c>
      <c r="N2412" s="35">
        <f t="shared" si="93"/>
        <v>0.61716954555563786</v>
      </c>
      <c r="O2412" s="192">
        <v>26.978000000000002</v>
      </c>
      <c r="P2412" s="192">
        <v>16.649999999999999</v>
      </c>
      <c r="Q2412" s="192">
        <v>34.968000000000004</v>
      </c>
      <c r="R2412" s="3" t="s">
        <v>11226</v>
      </c>
      <c r="S2412" s="19" t="s">
        <v>15240</v>
      </c>
    </row>
    <row r="2413" spans="1:19">
      <c r="A2413" s="19" t="s">
        <v>10903</v>
      </c>
      <c r="B2413" s="19" t="s">
        <v>10905</v>
      </c>
      <c r="C2413" s="19" t="s">
        <v>15609</v>
      </c>
      <c r="D2413" s="25" t="s">
        <v>11227</v>
      </c>
      <c r="E2413" s="5" t="s">
        <v>11242</v>
      </c>
      <c r="F2413" s="25" t="s">
        <v>957</v>
      </c>
      <c r="G2413" s="67" t="s">
        <v>11309</v>
      </c>
      <c r="H2413" s="3"/>
      <c r="I2413" s="138" t="s">
        <v>11243</v>
      </c>
      <c r="J2413" s="25" t="s">
        <v>11346</v>
      </c>
      <c r="K2413" s="25" t="s">
        <v>11347</v>
      </c>
      <c r="L2413" s="25" t="s">
        <v>11308</v>
      </c>
      <c r="M2413" s="35">
        <f t="shared" si="92"/>
        <v>1.7472477755994571</v>
      </c>
      <c r="N2413" s="35">
        <f t="shared" si="93"/>
        <v>0.79213793796812937</v>
      </c>
      <c r="O2413" s="192">
        <v>19.893000000000001</v>
      </c>
      <c r="P2413" s="192">
        <v>15.757999999999999</v>
      </c>
      <c r="Q2413" s="192">
        <v>34.758000000000003</v>
      </c>
      <c r="R2413" s="3" t="s">
        <v>11226</v>
      </c>
      <c r="S2413" s="19" t="s">
        <v>15240</v>
      </c>
    </row>
    <row r="2414" spans="1:19">
      <c r="A2414" s="19" t="s">
        <v>10903</v>
      </c>
      <c r="B2414" s="19" t="s">
        <v>10905</v>
      </c>
      <c r="C2414" s="19" t="s">
        <v>15609</v>
      </c>
      <c r="D2414" s="25" t="s">
        <v>11227</v>
      </c>
      <c r="E2414" s="5" t="s">
        <v>11239</v>
      </c>
      <c r="F2414" s="25" t="s">
        <v>957</v>
      </c>
      <c r="G2414" s="67" t="s">
        <v>11309</v>
      </c>
      <c r="H2414" s="3"/>
      <c r="I2414" s="138" t="s">
        <v>11240</v>
      </c>
      <c r="J2414" s="25" t="s">
        <v>11346</v>
      </c>
      <c r="K2414" s="25" t="s">
        <v>11347</v>
      </c>
      <c r="L2414" s="25" t="s">
        <v>11308</v>
      </c>
      <c r="M2414" s="35">
        <f t="shared" si="92"/>
        <v>1.5792791558174595</v>
      </c>
      <c r="N2414" s="35">
        <f t="shared" si="93"/>
        <v>0.72618884473071132</v>
      </c>
      <c r="O2414" s="192">
        <v>21.890999999999998</v>
      </c>
      <c r="P2414" s="192">
        <v>15.897</v>
      </c>
      <c r="Q2414" s="192">
        <v>34.572000000000003</v>
      </c>
      <c r="R2414" s="3" t="s">
        <v>11226</v>
      </c>
      <c r="S2414" s="19" t="s">
        <v>15240</v>
      </c>
    </row>
    <row r="2415" spans="1:19">
      <c r="A2415" s="19" t="s">
        <v>10903</v>
      </c>
      <c r="B2415" s="19" t="s">
        <v>10905</v>
      </c>
      <c r="C2415" s="19" t="s">
        <v>15609</v>
      </c>
      <c r="D2415" s="25" t="s">
        <v>11227</v>
      </c>
      <c r="E2415" s="5" t="s">
        <v>11241</v>
      </c>
      <c r="F2415" s="25" t="s">
        <v>957</v>
      </c>
      <c r="G2415" s="67" t="s">
        <v>11309</v>
      </c>
      <c r="H2415" s="3"/>
      <c r="I2415" s="138" t="s">
        <v>11240</v>
      </c>
      <c r="J2415" s="25" t="s">
        <v>11346</v>
      </c>
      <c r="K2415" s="25" t="s">
        <v>11347</v>
      </c>
      <c r="L2415" s="25" t="s">
        <v>11308</v>
      </c>
      <c r="M2415" s="35">
        <f t="shared" si="92"/>
        <v>2.0559947690661593</v>
      </c>
      <c r="N2415" s="35">
        <f t="shared" si="93"/>
        <v>0.9113118944302443</v>
      </c>
      <c r="O2415" s="192">
        <v>16.823</v>
      </c>
      <c r="P2415" s="192">
        <v>15.331</v>
      </c>
      <c r="Q2415" s="192">
        <v>34.588000000000001</v>
      </c>
      <c r="R2415" s="3" t="s">
        <v>11226</v>
      </c>
      <c r="S2415" s="19" t="s">
        <v>15240</v>
      </c>
    </row>
    <row r="2416" spans="1:19">
      <c r="A2416" s="19" t="s">
        <v>10903</v>
      </c>
      <c r="B2416" s="19" t="s">
        <v>10905</v>
      </c>
      <c r="C2416" s="19" t="s">
        <v>15609</v>
      </c>
      <c r="D2416" s="25" t="s">
        <v>11227</v>
      </c>
      <c r="E2416" s="5" t="s">
        <v>11237</v>
      </c>
      <c r="F2416" s="25" t="s">
        <v>957</v>
      </c>
      <c r="G2416" s="67" t="s">
        <v>11309</v>
      </c>
      <c r="H2416" s="3"/>
      <c r="I2416" s="138" t="s">
        <v>11238</v>
      </c>
      <c r="J2416" s="25" t="s">
        <v>11346</v>
      </c>
      <c r="K2416" s="25" t="s">
        <v>11347</v>
      </c>
      <c r="L2416" s="25" t="s">
        <v>11308</v>
      </c>
      <c r="M2416" s="35">
        <f t="shared" si="92"/>
        <v>1.9941050684852335</v>
      </c>
      <c r="N2416" s="35">
        <f t="shared" si="93"/>
        <v>0.88551118303184406</v>
      </c>
      <c r="O2416" s="192">
        <v>17.303000000000001</v>
      </c>
      <c r="P2416" s="192">
        <v>15.321999999999999</v>
      </c>
      <c r="Q2416" s="192">
        <v>34.503999999999998</v>
      </c>
      <c r="R2416" s="3" t="s">
        <v>11226</v>
      </c>
      <c r="S2416" s="19" t="s">
        <v>15240</v>
      </c>
    </row>
    <row r="2417" spans="1:19">
      <c r="A2417" s="19" t="s">
        <v>10903</v>
      </c>
      <c r="B2417" s="19" t="s">
        <v>10905</v>
      </c>
      <c r="C2417" s="19" t="s">
        <v>15609</v>
      </c>
      <c r="D2417" s="25" t="s">
        <v>11227</v>
      </c>
      <c r="E2417" s="5" t="s">
        <v>11236</v>
      </c>
      <c r="F2417" s="25" t="s">
        <v>957</v>
      </c>
      <c r="G2417" s="67" t="s">
        <v>11309</v>
      </c>
      <c r="H2417" s="3"/>
      <c r="I2417" s="138" t="s">
        <v>11235</v>
      </c>
      <c r="J2417" s="25" t="s">
        <v>11346</v>
      </c>
      <c r="K2417" s="25" t="s">
        <v>11347</v>
      </c>
      <c r="L2417" s="25" t="s">
        <v>11308</v>
      </c>
      <c r="M2417" s="35">
        <f t="shared" si="92"/>
        <v>1.7797265927263346</v>
      </c>
      <c r="N2417" s="35">
        <f t="shared" si="93"/>
        <v>0.80330152179520242</v>
      </c>
      <c r="O2417" s="192">
        <v>19.385000000000002</v>
      </c>
      <c r="P2417" s="192">
        <v>15.571999999999999</v>
      </c>
      <c r="Q2417" s="192">
        <v>34.5</v>
      </c>
      <c r="R2417" s="3" t="s">
        <v>11226</v>
      </c>
      <c r="S2417" s="19" t="s">
        <v>15240</v>
      </c>
    </row>
    <row r="2418" spans="1:19">
      <c r="A2418" s="19" t="s">
        <v>10903</v>
      </c>
      <c r="B2418" s="19" t="s">
        <v>10905</v>
      </c>
      <c r="C2418" s="19" t="s">
        <v>15609</v>
      </c>
      <c r="D2418" s="25" t="s">
        <v>11227</v>
      </c>
      <c r="E2418" s="5" t="s">
        <v>11234</v>
      </c>
      <c r="F2418" s="25" t="s">
        <v>957</v>
      </c>
      <c r="G2418" s="67" t="s">
        <v>11309</v>
      </c>
      <c r="H2418" s="3"/>
      <c r="I2418" s="138" t="s">
        <v>11235</v>
      </c>
      <c r="J2418" s="25" t="s">
        <v>11346</v>
      </c>
      <c r="K2418" s="25" t="s">
        <v>11347</v>
      </c>
      <c r="L2418" s="25" t="s">
        <v>11308</v>
      </c>
      <c r="M2418" s="35">
        <f t="shared" si="92"/>
        <v>1.8401175213675216</v>
      </c>
      <c r="N2418" s="35">
        <f t="shared" si="93"/>
        <v>0.82660256410256416</v>
      </c>
      <c r="O2418" s="192">
        <v>18.72</v>
      </c>
      <c r="P2418" s="192">
        <v>15.474</v>
      </c>
      <c r="Q2418" s="192">
        <v>34.447000000000003</v>
      </c>
      <c r="R2418" s="3" t="s">
        <v>11226</v>
      </c>
      <c r="S2418" s="19" t="s">
        <v>15240</v>
      </c>
    </row>
    <row r="2419" spans="1:19">
      <c r="A2419" s="19" t="s">
        <v>10903</v>
      </c>
      <c r="B2419" s="19" t="s">
        <v>10905</v>
      </c>
      <c r="C2419" s="19" t="s">
        <v>15609</v>
      </c>
      <c r="D2419" s="25" t="s">
        <v>11227</v>
      </c>
      <c r="E2419" s="5" t="s">
        <v>11249</v>
      </c>
      <c r="F2419" s="25" t="s">
        <v>957</v>
      </c>
      <c r="G2419" s="67" t="s">
        <v>11309</v>
      </c>
      <c r="H2419" s="19"/>
      <c r="I2419" s="138" t="s">
        <v>11248</v>
      </c>
      <c r="J2419" s="25" t="s">
        <v>11348</v>
      </c>
      <c r="K2419" s="25" t="s">
        <v>11349</v>
      </c>
      <c r="L2419" s="25" t="s">
        <v>11308</v>
      </c>
      <c r="M2419" s="35">
        <f t="shared" si="92"/>
        <v>2.0421301775147933</v>
      </c>
      <c r="N2419" s="35">
        <f t="shared" si="93"/>
        <v>0.90272189349112431</v>
      </c>
      <c r="O2419" s="192">
        <v>16.899999999999999</v>
      </c>
      <c r="P2419" s="192">
        <v>15.256</v>
      </c>
      <c r="Q2419" s="192">
        <v>34.512</v>
      </c>
      <c r="R2419" s="3" t="s">
        <v>11226</v>
      </c>
      <c r="S2419" s="19" t="s">
        <v>15240</v>
      </c>
    </row>
    <row r="2420" spans="1:19">
      <c r="A2420" s="19" t="s">
        <v>10903</v>
      </c>
      <c r="B2420" s="19" t="s">
        <v>10905</v>
      </c>
      <c r="C2420" s="19" t="s">
        <v>15609</v>
      </c>
      <c r="D2420" s="25" t="s">
        <v>11227</v>
      </c>
      <c r="E2420" s="5" t="s">
        <v>11247</v>
      </c>
      <c r="F2420" s="25" t="s">
        <v>957</v>
      </c>
      <c r="G2420" s="67" t="s">
        <v>11309</v>
      </c>
      <c r="H2420" s="3"/>
      <c r="I2420" s="138" t="s">
        <v>11248</v>
      </c>
      <c r="J2420" s="25" t="s">
        <v>11348</v>
      </c>
      <c r="K2420" s="25" t="s">
        <v>11349</v>
      </c>
      <c r="L2420" s="25" t="s">
        <v>11308</v>
      </c>
      <c r="M2420" s="35">
        <f t="shared" si="92"/>
        <v>2.2896341463414633</v>
      </c>
      <c r="N2420" s="35">
        <f t="shared" si="93"/>
        <v>0.99927094379639458</v>
      </c>
      <c r="O2420" s="192">
        <v>15.087999999999999</v>
      </c>
      <c r="P2420" s="192">
        <v>15.077</v>
      </c>
      <c r="Q2420" s="192">
        <v>34.545999999999999</v>
      </c>
      <c r="R2420" s="3" t="s">
        <v>11226</v>
      </c>
      <c r="S2420" s="19" t="s">
        <v>15240</v>
      </c>
    </row>
    <row r="2421" spans="1:19">
      <c r="A2421" s="19" t="s">
        <v>10904</v>
      </c>
      <c r="B2421" s="19" t="s">
        <v>10905</v>
      </c>
      <c r="C2421" s="19" t="s">
        <v>17021</v>
      </c>
      <c r="D2421" s="16" t="s">
        <v>14869</v>
      </c>
      <c r="E2421" s="25" t="s">
        <v>2766</v>
      </c>
      <c r="F2421" s="20" t="s">
        <v>739</v>
      </c>
      <c r="G2421" s="19" t="s">
        <v>2740</v>
      </c>
      <c r="H2421" s="19" t="s">
        <v>2740</v>
      </c>
      <c r="I2421" s="19" t="s">
        <v>2761</v>
      </c>
      <c r="J2421" s="20" t="s">
        <v>2762</v>
      </c>
      <c r="K2421" s="20" t="s">
        <v>2763</v>
      </c>
      <c r="L2421" s="20" t="s">
        <v>17394</v>
      </c>
      <c r="M2421" s="38">
        <v>2.085138648</v>
      </c>
      <c r="N2421" s="38">
        <v>0.84959921999999999</v>
      </c>
      <c r="O2421" s="16">
        <v>18.463999999999999</v>
      </c>
      <c r="P2421" s="16">
        <v>15.686999999999999</v>
      </c>
      <c r="Q2421" s="16">
        <v>38.5</v>
      </c>
      <c r="R2421" s="19" t="s">
        <v>9381</v>
      </c>
      <c r="S2421" s="19" t="s">
        <v>9367</v>
      </c>
    </row>
    <row r="2422" spans="1:19">
      <c r="A2422" s="51" t="s">
        <v>10903</v>
      </c>
      <c r="B2422" s="19" t="s">
        <v>10905</v>
      </c>
      <c r="C2422" s="19" t="s">
        <v>15609</v>
      </c>
      <c r="D2422" s="25" t="s">
        <v>2127</v>
      </c>
      <c r="E2422" s="25" t="s">
        <v>2894</v>
      </c>
      <c r="F2422" s="20" t="s">
        <v>739</v>
      </c>
      <c r="G2422" s="19" t="s">
        <v>2875</v>
      </c>
      <c r="H2422" s="19" t="s">
        <v>8840</v>
      </c>
      <c r="I2422" s="19" t="s">
        <v>2895</v>
      </c>
      <c r="J2422" s="20" t="s">
        <v>2896</v>
      </c>
      <c r="K2422" s="20" t="s">
        <v>2897</v>
      </c>
      <c r="L2422" s="20" t="s">
        <v>17394</v>
      </c>
      <c r="M2422" s="38">
        <v>2.1212407579999999</v>
      </c>
      <c r="N2422" s="38">
        <v>0.87053199199999998</v>
      </c>
      <c r="O2422" s="16">
        <v>17.989000000000001</v>
      </c>
      <c r="P2422" s="16">
        <v>15.66</v>
      </c>
      <c r="Q2422" s="16">
        <v>38.158999999999999</v>
      </c>
      <c r="R2422" s="19" t="s">
        <v>9489</v>
      </c>
      <c r="S2422" s="19" t="s">
        <v>9491</v>
      </c>
    </row>
    <row r="2423" spans="1:19">
      <c r="A2423" s="51" t="s">
        <v>10903</v>
      </c>
      <c r="B2423" s="19" t="s">
        <v>10905</v>
      </c>
      <c r="C2423" s="19" t="s">
        <v>15609</v>
      </c>
      <c r="D2423" s="25" t="s">
        <v>2127</v>
      </c>
      <c r="E2423" s="25" t="s">
        <v>2899</v>
      </c>
      <c r="F2423" s="20" t="s">
        <v>739</v>
      </c>
      <c r="G2423" s="19" t="s">
        <v>2875</v>
      </c>
      <c r="H2423" s="19" t="s">
        <v>8840</v>
      </c>
      <c r="I2423" s="19" t="s">
        <v>2895</v>
      </c>
      <c r="J2423" s="20" t="s">
        <v>2896</v>
      </c>
      <c r="K2423" s="20" t="s">
        <v>2897</v>
      </c>
      <c r="L2423" s="20" t="s">
        <v>17394</v>
      </c>
      <c r="M2423" s="38">
        <v>2.1290034100000002</v>
      </c>
      <c r="N2423" s="38">
        <v>0.874070762</v>
      </c>
      <c r="O2423" s="16">
        <v>17.890999999999998</v>
      </c>
      <c r="P2423" s="16">
        <v>15.638</v>
      </c>
      <c r="Q2423" s="16">
        <v>38.090000000000003</v>
      </c>
      <c r="R2423" s="19" t="s">
        <v>9489</v>
      </c>
      <c r="S2423" s="19" t="s">
        <v>9491</v>
      </c>
    </row>
    <row r="2424" spans="1:19">
      <c r="A2424" s="51" t="s">
        <v>10903</v>
      </c>
      <c r="B2424" s="19" t="s">
        <v>10905</v>
      </c>
      <c r="C2424" s="19" t="s">
        <v>15609</v>
      </c>
      <c r="D2424" s="25" t="s">
        <v>2127</v>
      </c>
      <c r="E2424" s="25" t="s">
        <v>2898</v>
      </c>
      <c r="F2424" s="20" t="s">
        <v>739</v>
      </c>
      <c r="G2424" s="19" t="s">
        <v>2875</v>
      </c>
      <c r="H2424" s="19" t="s">
        <v>8840</v>
      </c>
      <c r="I2424" s="19" t="s">
        <v>2895</v>
      </c>
      <c r="J2424" s="20" t="s">
        <v>2896</v>
      </c>
      <c r="K2424" s="20" t="s">
        <v>2897</v>
      </c>
      <c r="L2424" s="20" t="s">
        <v>17394</v>
      </c>
      <c r="M2424" s="38">
        <v>2.1246317189999999</v>
      </c>
      <c r="N2424" s="38">
        <v>0.87119906599999997</v>
      </c>
      <c r="O2424" s="16">
        <v>17.989000000000001</v>
      </c>
      <c r="P2424" s="16">
        <v>15.672000000000001</v>
      </c>
      <c r="Q2424" s="16">
        <v>38.22</v>
      </c>
      <c r="R2424" s="19" t="s">
        <v>9489</v>
      </c>
      <c r="S2424" s="19" t="s">
        <v>9491</v>
      </c>
    </row>
    <row r="2425" spans="1:19">
      <c r="A2425" s="19" t="s">
        <v>10903</v>
      </c>
      <c r="B2425" s="19" t="s">
        <v>10905</v>
      </c>
      <c r="C2425" s="19" t="s">
        <v>17021</v>
      </c>
      <c r="D2425" s="25" t="s">
        <v>14863</v>
      </c>
      <c r="E2425" s="25" t="s">
        <v>2849</v>
      </c>
      <c r="F2425" s="20" t="s">
        <v>739</v>
      </c>
      <c r="G2425" s="19" t="s">
        <v>15852</v>
      </c>
      <c r="H2425" s="19" t="s">
        <v>2785</v>
      </c>
      <c r="I2425" s="19" t="s">
        <v>2850</v>
      </c>
      <c r="J2425" s="20" t="s">
        <v>2851</v>
      </c>
      <c r="K2425" s="20" t="s">
        <v>2852</v>
      </c>
      <c r="L2425" s="20" t="s">
        <v>17394</v>
      </c>
      <c r="M2425" s="38">
        <v>1.904684338</v>
      </c>
      <c r="N2425" s="38">
        <v>0.77871563300000002</v>
      </c>
      <c r="O2425" s="16">
        <v>20.259</v>
      </c>
      <c r="P2425" s="16">
        <v>15.776</v>
      </c>
      <c r="Q2425" s="16">
        <v>38.587000000000003</v>
      </c>
      <c r="R2425" s="19" t="s">
        <v>9381</v>
      </c>
      <c r="S2425" s="19" t="s">
        <v>9367</v>
      </c>
    </row>
    <row r="2426" spans="1:19">
      <c r="A2426" s="49" t="s">
        <v>10904</v>
      </c>
      <c r="B2426" s="19" t="s">
        <v>10905</v>
      </c>
      <c r="C2426" s="19" t="s">
        <v>17021</v>
      </c>
      <c r="D2426" s="25" t="s">
        <v>14873</v>
      </c>
      <c r="E2426" s="25" t="s">
        <v>2818</v>
      </c>
      <c r="F2426" s="20" t="s">
        <v>739</v>
      </c>
      <c r="G2426" s="19" t="s">
        <v>2785</v>
      </c>
      <c r="H2426" s="19" t="s">
        <v>2785</v>
      </c>
      <c r="I2426" s="19" t="s">
        <v>2819</v>
      </c>
      <c r="J2426" s="20" t="s">
        <v>2820</v>
      </c>
      <c r="K2426" s="20" t="s">
        <v>2821</v>
      </c>
      <c r="L2426" s="20" t="s">
        <v>17394</v>
      </c>
      <c r="M2426" s="38">
        <v>2.0395919870000001</v>
      </c>
      <c r="N2426" s="38">
        <v>0.82764603800000003</v>
      </c>
      <c r="O2426" s="16">
        <v>19.018999999999998</v>
      </c>
      <c r="P2426" s="16">
        <v>15.741</v>
      </c>
      <c r="Q2426" s="16">
        <v>38.790999999999997</v>
      </c>
      <c r="R2426" s="19" t="s">
        <v>9381</v>
      </c>
      <c r="S2426" s="19" t="s">
        <v>9367</v>
      </c>
    </row>
    <row r="2427" spans="1:19">
      <c r="A2427" s="49" t="s">
        <v>10904</v>
      </c>
      <c r="B2427" s="19" t="s">
        <v>10905</v>
      </c>
      <c r="C2427" s="19" t="s">
        <v>17021</v>
      </c>
      <c r="D2427" s="25" t="s">
        <v>14873</v>
      </c>
      <c r="E2427" s="25" t="s">
        <v>2822</v>
      </c>
      <c r="F2427" s="20" t="s">
        <v>739</v>
      </c>
      <c r="G2427" s="19" t="s">
        <v>2716</v>
      </c>
      <c r="H2427" s="19" t="s">
        <v>2716</v>
      </c>
      <c r="I2427" s="19" t="s">
        <v>2819</v>
      </c>
      <c r="J2427" s="20" t="s">
        <v>2820</v>
      </c>
      <c r="K2427" s="20" t="s">
        <v>2821</v>
      </c>
      <c r="L2427" s="20" t="s">
        <v>17394</v>
      </c>
      <c r="M2427" s="38">
        <v>2.075991309</v>
      </c>
      <c r="N2427" s="38">
        <v>0.84725692600000002</v>
      </c>
      <c r="O2427" s="16">
        <v>18.41</v>
      </c>
      <c r="P2427" s="16">
        <v>15.598000000000001</v>
      </c>
      <c r="Q2427" s="16">
        <v>38.219000000000001</v>
      </c>
      <c r="R2427" s="19" t="s">
        <v>9381</v>
      </c>
      <c r="S2427" s="19" t="s">
        <v>9367</v>
      </c>
    </row>
    <row r="2428" spans="1:19">
      <c r="A2428" s="49" t="s">
        <v>10904</v>
      </c>
      <c r="B2428" s="19" t="s">
        <v>10905</v>
      </c>
      <c r="C2428" s="19" t="s">
        <v>17021</v>
      </c>
      <c r="D2428" s="25" t="s">
        <v>14873</v>
      </c>
      <c r="E2428" s="25" t="s">
        <v>2830</v>
      </c>
      <c r="F2428" s="20" t="s">
        <v>739</v>
      </c>
      <c r="G2428" s="19" t="s">
        <v>2716</v>
      </c>
      <c r="H2428" s="19" t="s">
        <v>2716</v>
      </c>
      <c r="I2428" s="19" t="s">
        <v>2819</v>
      </c>
      <c r="J2428" s="20" t="s">
        <v>2820</v>
      </c>
      <c r="K2428" s="20" t="s">
        <v>2821</v>
      </c>
      <c r="L2428" s="20" t="s">
        <v>17394</v>
      </c>
      <c r="M2428" s="38">
        <v>2.1022621460000002</v>
      </c>
      <c r="N2428" s="38">
        <v>0.85709590800000002</v>
      </c>
      <c r="O2428" s="16">
        <v>18.257000000000001</v>
      </c>
      <c r="P2428" s="16">
        <v>15.648</v>
      </c>
      <c r="Q2428" s="16">
        <v>38.381</v>
      </c>
      <c r="R2428" s="19" t="s">
        <v>9381</v>
      </c>
      <c r="S2428" s="19" t="s">
        <v>9367</v>
      </c>
    </row>
    <row r="2429" spans="1:19">
      <c r="A2429" s="49" t="s">
        <v>10904</v>
      </c>
      <c r="B2429" s="19" t="s">
        <v>10905</v>
      </c>
      <c r="C2429" s="19" t="s">
        <v>17021</v>
      </c>
      <c r="D2429" s="25" t="s">
        <v>14873</v>
      </c>
      <c r="E2429" s="25" t="s">
        <v>2832</v>
      </c>
      <c r="F2429" s="20" t="s">
        <v>739</v>
      </c>
      <c r="G2429" s="19" t="s">
        <v>2716</v>
      </c>
      <c r="H2429" s="19" t="s">
        <v>2716</v>
      </c>
      <c r="I2429" s="19" t="s">
        <v>2819</v>
      </c>
      <c r="J2429" s="20" t="s">
        <v>2820</v>
      </c>
      <c r="K2429" s="20" t="s">
        <v>2821</v>
      </c>
      <c r="L2429" s="20" t="s">
        <v>17394</v>
      </c>
      <c r="M2429" s="38">
        <v>2.1041232590000001</v>
      </c>
      <c r="N2429" s="38">
        <v>0.85875644299999998</v>
      </c>
      <c r="O2429" s="16">
        <v>18.238</v>
      </c>
      <c r="P2429" s="16">
        <v>15.662000000000001</v>
      </c>
      <c r="Q2429" s="16">
        <v>38.375</v>
      </c>
      <c r="R2429" s="19" t="s">
        <v>9381</v>
      </c>
      <c r="S2429" s="19" t="s">
        <v>9367</v>
      </c>
    </row>
    <row r="2430" spans="1:19">
      <c r="A2430" s="19" t="s">
        <v>10902</v>
      </c>
      <c r="B2430" s="19" t="s">
        <v>10905</v>
      </c>
      <c r="C2430" s="19" t="s">
        <v>15609</v>
      </c>
      <c r="D2430" s="3" t="s">
        <v>13086</v>
      </c>
      <c r="E2430" s="25" t="s">
        <v>2778</v>
      </c>
      <c r="F2430" s="20" t="s">
        <v>739</v>
      </c>
      <c r="G2430" s="49" t="s">
        <v>845</v>
      </c>
      <c r="H2430" s="49" t="s">
        <v>8833</v>
      </c>
      <c r="I2430" s="19" t="s">
        <v>2775</v>
      </c>
      <c r="J2430" s="20" t="s">
        <v>2776</v>
      </c>
      <c r="K2430" s="20" t="s">
        <v>2777</v>
      </c>
      <c r="L2430" s="20" t="s">
        <v>17394</v>
      </c>
      <c r="M2430" s="38">
        <v>2.108984204</v>
      </c>
      <c r="N2430" s="38">
        <v>0.85898420399999997</v>
      </c>
      <c r="O2430" s="16">
        <v>18.231999999999999</v>
      </c>
      <c r="P2430" s="16">
        <v>15.661</v>
      </c>
      <c r="Q2430" s="16">
        <v>38.451000000000001</v>
      </c>
      <c r="R2430" s="19" t="s">
        <v>9489</v>
      </c>
      <c r="S2430" s="19" t="s">
        <v>9491</v>
      </c>
    </row>
    <row r="2431" spans="1:19">
      <c r="A2431" s="19" t="s">
        <v>10902</v>
      </c>
      <c r="B2431" s="19" t="s">
        <v>10905</v>
      </c>
      <c r="C2431" s="19" t="s">
        <v>15609</v>
      </c>
      <c r="D2431" s="3" t="s">
        <v>13086</v>
      </c>
      <c r="E2431" s="25" t="s">
        <v>2774</v>
      </c>
      <c r="F2431" s="20" t="s">
        <v>739</v>
      </c>
      <c r="G2431" s="49" t="s">
        <v>845</v>
      </c>
      <c r="H2431" s="49" t="s">
        <v>8833</v>
      </c>
      <c r="I2431" s="19" t="s">
        <v>2775</v>
      </c>
      <c r="J2431" s="20" t="s">
        <v>2776</v>
      </c>
      <c r="K2431" s="20" t="s">
        <v>2777</v>
      </c>
      <c r="L2431" s="20" t="s">
        <v>17394</v>
      </c>
      <c r="M2431" s="38">
        <v>2.1086027399999998</v>
      </c>
      <c r="N2431" s="38">
        <v>0.85824657500000001</v>
      </c>
      <c r="O2431" s="16">
        <v>18.25</v>
      </c>
      <c r="P2431" s="16">
        <v>15.663</v>
      </c>
      <c r="Q2431" s="16">
        <v>38.481999999999999</v>
      </c>
      <c r="R2431" s="19" t="s">
        <v>9489</v>
      </c>
      <c r="S2431" s="19" t="s">
        <v>9491</v>
      </c>
    </row>
    <row r="2432" spans="1:19">
      <c r="A2432" s="19" t="s">
        <v>10902</v>
      </c>
      <c r="B2432" s="19" t="s">
        <v>10905</v>
      </c>
      <c r="C2432" s="19" t="s">
        <v>15609</v>
      </c>
      <c r="D2432" s="3" t="s">
        <v>13084</v>
      </c>
      <c r="E2432" s="25" t="s">
        <v>8829</v>
      </c>
      <c r="F2432" s="20" t="s">
        <v>739</v>
      </c>
      <c r="G2432" s="49" t="s">
        <v>8828</v>
      </c>
      <c r="H2432" s="3"/>
      <c r="I2432" s="19" t="s">
        <v>2779</v>
      </c>
      <c r="J2432" s="20" t="s">
        <v>2780</v>
      </c>
      <c r="K2432" s="20" t="s">
        <v>2781</v>
      </c>
      <c r="L2432" s="20" t="s">
        <v>8830</v>
      </c>
      <c r="M2432" s="38">
        <f>Q2432/O2432</f>
        <v>2.1070744651748101</v>
      </c>
      <c r="N2432" s="38">
        <f>P2432/O2432</f>
        <v>0.85725228429173272</v>
      </c>
      <c r="O2432" s="16">
        <v>18.277000000000001</v>
      </c>
      <c r="P2432" s="16">
        <v>15.667999999999999</v>
      </c>
      <c r="Q2432" s="16">
        <v>38.511000000000003</v>
      </c>
      <c r="R2432" s="19" t="s">
        <v>9489</v>
      </c>
      <c r="S2432" s="19" t="s">
        <v>9491</v>
      </c>
    </row>
    <row r="2433" spans="1:19">
      <c r="A2433" s="19" t="s">
        <v>10902</v>
      </c>
      <c r="B2433" s="19" t="s">
        <v>10905</v>
      </c>
      <c r="C2433" s="19" t="s">
        <v>15609</v>
      </c>
      <c r="D2433" s="3" t="s">
        <v>13085</v>
      </c>
      <c r="E2433" s="25" t="s">
        <v>8832</v>
      </c>
      <c r="F2433" s="20" t="s">
        <v>739</v>
      </c>
      <c r="G2433" s="19" t="s">
        <v>8833</v>
      </c>
      <c r="H2433" s="3"/>
      <c r="I2433" s="19" t="s">
        <v>8834</v>
      </c>
      <c r="J2433" s="20" t="s">
        <v>9140</v>
      </c>
      <c r="K2433" s="20" t="s">
        <v>9141</v>
      </c>
      <c r="L2433" s="20" t="s">
        <v>8835</v>
      </c>
      <c r="M2433" s="38">
        <f>Q2433/O2433</f>
        <v>2.1011681608258623</v>
      </c>
      <c r="N2433" s="38">
        <f>P2433/O2433</f>
        <v>0.85177940776962779</v>
      </c>
      <c r="O2433" s="16">
        <v>18.405000000000001</v>
      </c>
      <c r="P2433" s="16">
        <v>15.677</v>
      </c>
      <c r="Q2433" s="16">
        <v>38.671999999999997</v>
      </c>
      <c r="R2433" s="19" t="s">
        <v>9489</v>
      </c>
      <c r="S2433" s="19" t="s">
        <v>9491</v>
      </c>
    </row>
    <row r="2434" spans="1:19">
      <c r="A2434" s="51" t="s">
        <v>10903</v>
      </c>
      <c r="B2434" s="19" t="s">
        <v>10905</v>
      </c>
      <c r="C2434" s="3" t="s">
        <v>17020</v>
      </c>
      <c r="D2434" s="25" t="s">
        <v>15812</v>
      </c>
      <c r="E2434" s="5" t="s">
        <v>8920</v>
      </c>
      <c r="F2434" s="20" t="s">
        <v>739</v>
      </c>
      <c r="G2434" s="5" t="s">
        <v>8944</v>
      </c>
      <c r="H2434" s="3" t="s">
        <v>8939</v>
      </c>
      <c r="I2434" s="16" t="s">
        <v>8943</v>
      </c>
      <c r="J2434" s="25" t="s">
        <v>9027</v>
      </c>
      <c r="K2434" s="25" t="s">
        <v>9028</v>
      </c>
      <c r="L2434" s="20" t="s">
        <v>8941</v>
      </c>
      <c r="M2434" s="35">
        <f>Q2434/O2434</f>
        <v>2.0992462311557789</v>
      </c>
      <c r="N2434" s="35">
        <f>P2434/O2434</f>
        <v>0.85569150098317681</v>
      </c>
      <c r="O2434" s="192">
        <v>18.308</v>
      </c>
      <c r="P2434" s="192">
        <v>15.666</v>
      </c>
      <c r="Q2434" s="16">
        <v>38.433</v>
      </c>
      <c r="R2434" s="3" t="s">
        <v>758</v>
      </c>
      <c r="S2434" s="19" t="s">
        <v>15270</v>
      </c>
    </row>
    <row r="2435" spans="1:19">
      <c r="A2435" s="3" t="s">
        <v>10903</v>
      </c>
      <c r="B2435" s="19" t="s">
        <v>10905</v>
      </c>
      <c r="C2435" s="19" t="s">
        <v>17020</v>
      </c>
      <c r="D2435" s="3" t="s">
        <v>11947</v>
      </c>
      <c r="E2435" s="25" t="s">
        <v>10123</v>
      </c>
      <c r="F2435" s="20" t="s">
        <v>1280</v>
      </c>
      <c r="G2435" s="3" t="s">
        <v>10096</v>
      </c>
      <c r="H2435" s="19"/>
      <c r="I2435" s="3" t="s">
        <v>10151</v>
      </c>
      <c r="J2435" s="47" t="s">
        <v>15020</v>
      </c>
      <c r="K2435" s="47" t="s">
        <v>15021</v>
      </c>
      <c r="L2435" s="20" t="s">
        <v>10169</v>
      </c>
      <c r="M2435" s="35">
        <v>2.0811199999999999</v>
      </c>
      <c r="N2435" s="35">
        <v>0.84484999999999999</v>
      </c>
      <c r="O2435" s="16">
        <v>18.481000000000002</v>
      </c>
      <c r="P2435" s="16">
        <f>N2435*O2435</f>
        <v>15.61367285</v>
      </c>
      <c r="Q2435" s="16">
        <f>M2435*O2435</f>
        <v>38.461178719999999</v>
      </c>
      <c r="R2435" s="3" t="s">
        <v>10051</v>
      </c>
      <c r="S2435" s="19" t="s">
        <v>10642</v>
      </c>
    </row>
    <row r="2436" spans="1:19">
      <c r="A2436" s="3" t="s">
        <v>10903</v>
      </c>
      <c r="B2436" s="3" t="s">
        <v>10905</v>
      </c>
      <c r="C2436" s="3" t="s">
        <v>15609</v>
      </c>
      <c r="D2436" s="3" t="s">
        <v>15374</v>
      </c>
      <c r="E2436" s="66" t="s">
        <v>15350</v>
      </c>
      <c r="F2436" s="25" t="s">
        <v>8403</v>
      </c>
      <c r="G2436" s="3" t="s">
        <v>15373</v>
      </c>
      <c r="H2436" s="3"/>
      <c r="I2436" s="66" t="s">
        <v>15363</v>
      </c>
      <c r="J2436" s="25" t="s">
        <v>15376</v>
      </c>
      <c r="K2436" s="25" t="s">
        <v>15377</v>
      </c>
      <c r="L2436" s="20" t="s">
        <v>17402</v>
      </c>
      <c r="M2436" s="35">
        <f t="shared" ref="M2436:M2448" si="94">Q2436/O2436</f>
        <v>1.8757197696737047</v>
      </c>
      <c r="N2436" s="35">
        <f t="shared" ref="N2436:N2448" si="95">P2436/O2436</f>
        <v>0.75575815738963537</v>
      </c>
      <c r="O2436" s="151">
        <v>20.84</v>
      </c>
      <c r="P2436" s="151">
        <v>15.75</v>
      </c>
      <c r="Q2436" s="151">
        <v>39.090000000000003</v>
      </c>
      <c r="R2436" s="49" t="s">
        <v>15375</v>
      </c>
      <c r="S2436" s="151" t="s">
        <v>15721</v>
      </c>
    </row>
    <row r="2437" spans="1:19">
      <c r="A2437" s="3" t="s">
        <v>10903</v>
      </c>
      <c r="B2437" s="3" t="s">
        <v>10905</v>
      </c>
      <c r="C2437" s="3" t="s">
        <v>15609</v>
      </c>
      <c r="D2437" s="3" t="s">
        <v>15374</v>
      </c>
      <c r="E2437" s="66" t="s">
        <v>15349</v>
      </c>
      <c r="F2437" s="25" t="s">
        <v>8403</v>
      </c>
      <c r="G2437" s="3" t="s">
        <v>15373</v>
      </c>
      <c r="H2437" s="3"/>
      <c r="I2437" s="66" t="s">
        <v>15363</v>
      </c>
      <c r="J2437" s="25" t="s">
        <v>15376</v>
      </c>
      <c r="K2437" s="25" t="s">
        <v>15377</v>
      </c>
      <c r="L2437" s="20" t="s">
        <v>17402</v>
      </c>
      <c r="M2437" s="35">
        <f t="shared" si="94"/>
        <v>1.9506771780877299</v>
      </c>
      <c r="N2437" s="35">
        <f t="shared" si="95"/>
        <v>0.7903780068728522</v>
      </c>
      <c r="O2437" s="151">
        <v>19.788</v>
      </c>
      <c r="P2437" s="151">
        <v>15.64</v>
      </c>
      <c r="Q2437" s="151">
        <v>38.6</v>
      </c>
      <c r="R2437" s="49" t="s">
        <v>15375</v>
      </c>
      <c r="S2437" s="151" t="s">
        <v>15721</v>
      </c>
    </row>
    <row r="2438" spans="1:19">
      <c r="A2438" s="3" t="s">
        <v>10903</v>
      </c>
      <c r="B2438" s="3" t="s">
        <v>10905</v>
      </c>
      <c r="C2438" s="3" t="s">
        <v>15609</v>
      </c>
      <c r="D2438" s="3" t="s">
        <v>15374</v>
      </c>
      <c r="E2438" s="66" t="s">
        <v>15346</v>
      </c>
      <c r="F2438" s="25" t="s">
        <v>8403</v>
      </c>
      <c r="G2438" s="3" t="s">
        <v>15373</v>
      </c>
      <c r="H2438" s="3"/>
      <c r="I2438" s="66" t="s">
        <v>15363</v>
      </c>
      <c r="J2438" s="25" t="s">
        <v>15376</v>
      </c>
      <c r="K2438" s="25" t="s">
        <v>15377</v>
      </c>
      <c r="L2438" s="66" t="s">
        <v>17402</v>
      </c>
      <c r="M2438" s="35">
        <f t="shared" si="94"/>
        <v>2.0687443203079061</v>
      </c>
      <c r="N2438" s="35">
        <f t="shared" si="95"/>
        <v>0.83332442401240181</v>
      </c>
      <c r="O2438" s="151">
        <v>18.707000000000001</v>
      </c>
      <c r="P2438" s="151">
        <v>15.589</v>
      </c>
      <c r="Q2438" s="151">
        <v>38.700000000000003</v>
      </c>
      <c r="R2438" s="49" t="s">
        <v>15375</v>
      </c>
      <c r="S2438" s="151" t="s">
        <v>15721</v>
      </c>
    </row>
    <row r="2439" spans="1:19">
      <c r="A2439" s="3" t="s">
        <v>10903</v>
      </c>
      <c r="B2439" s="3" t="s">
        <v>10905</v>
      </c>
      <c r="C2439" s="3" t="s">
        <v>15609</v>
      </c>
      <c r="D2439" s="3" t="s">
        <v>15374</v>
      </c>
      <c r="E2439" s="66" t="s">
        <v>15351</v>
      </c>
      <c r="F2439" s="25" t="s">
        <v>8403</v>
      </c>
      <c r="G2439" s="3" t="s">
        <v>15373</v>
      </c>
      <c r="H2439" s="3"/>
      <c r="I2439" s="66" t="s">
        <v>15363</v>
      </c>
      <c r="J2439" s="25" t="s">
        <v>15376</v>
      </c>
      <c r="K2439" s="25" t="s">
        <v>15377</v>
      </c>
      <c r="L2439" s="66" t="s">
        <v>17402</v>
      </c>
      <c r="M2439" s="35">
        <f t="shared" si="94"/>
        <v>2.0767615869085425</v>
      </c>
      <c r="N2439" s="35">
        <f t="shared" si="95"/>
        <v>0.83872530548527735</v>
      </c>
      <c r="O2439" s="151">
        <v>18.577000000000002</v>
      </c>
      <c r="P2439" s="151">
        <v>15.581</v>
      </c>
      <c r="Q2439" s="151">
        <v>38.58</v>
      </c>
      <c r="R2439" s="49" t="s">
        <v>15375</v>
      </c>
      <c r="S2439" s="151" t="s">
        <v>15721</v>
      </c>
    </row>
    <row r="2440" spans="1:19">
      <c r="A2440" s="3" t="s">
        <v>10903</v>
      </c>
      <c r="B2440" s="3" t="s">
        <v>10905</v>
      </c>
      <c r="C2440" s="3" t="s">
        <v>15609</v>
      </c>
      <c r="D2440" s="3" t="s">
        <v>15374</v>
      </c>
      <c r="E2440" s="66" t="s">
        <v>15352</v>
      </c>
      <c r="F2440" s="25" t="s">
        <v>8403</v>
      </c>
      <c r="G2440" s="3" t="s">
        <v>15373</v>
      </c>
      <c r="H2440" s="3"/>
      <c r="I2440" s="66" t="s">
        <v>15363</v>
      </c>
      <c r="J2440" s="25" t="s">
        <v>15376</v>
      </c>
      <c r="K2440" s="25" t="s">
        <v>15377</v>
      </c>
      <c r="L2440" s="66" t="s">
        <v>17402</v>
      </c>
      <c r="M2440" s="35">
        <f t="shared" si="94"/>
        <v>2.0775936289281103</v>
      </c>
      <c r="N2440" s="35">
        <f t="shared" si="95"/>
        <v>0.83986224709427471</v>
      </c>
      <c r="O2440" s="151">
        <v>18.584</v>
      </c>
      <c r="P2440" s="151">
        <v>15.608000000000001</v>
      </c>
      <c r="Q2440" s="151">
        <v>38.61</v>
      </c>
      <c r="R2440" s="49" t="s">
        <v>15375</v>
      </c>
      <c r="S2440" s="151" t="s">
        <v>15721</v>
      </c>
    </row>
    <row r="2441" spans="1:19">
      <c r="A2441" s="3" t="s">
        <v>10903</v>
      </c>
      <c r="B2441" s="3" t="s">
        <v>10905</v>
      </c>
      <c r="C2441" s="3" t="s">
        <v>15609</v>
      </c>
      <c r="D2441" s="3" t="s">
        <v>15374</v>
      </c>
      <c r="E2441" s="66" t="s">
        <v>15347</v>
      </c>
      <c r="F2441" s="25" t="s">
        <v>8403</v>
      </c>
      <c r="G2441" s="3" t="s">
        <v>15373</v>
      </c>
      <c r="H2441" s="3"/>
      <c r="I2441" s="66" t="s">
        <v>15363</v>
      </c>
      <c r="J2441" s="25" t="s">
        <v>15376</v>
      </c>
      <c r="K2441" s="25" t="s">
        <v>15377</v>
      </c>
      <c r="L2441" s="66" t="s">
        <v>17402</v>
      </c>
      <c r="M2441" s="35">
        <f t="shared" si="94"/>
        <v>2.0663971057671846</v>
      </c>
      <c r="N2441" s="35">
        <f t="shared" si="95"/>
        <v>0.83001702489891471</v>
      </c>
      <c r="O2441" s="151">
        <v>18.795999999999999</v>
      </c>
      <c r="P2441" s="151">
        <v>15.601000000000001</v>
      </c>
      <c r="Q2441" s="151">
        <v>38.840000000000003</v>
      </c>
      <c r="R2441" s="49" t="s">
        <v>15375</v>
      </c>
      <c r="S2441" s="151" t="s">
        <v>15721</v>
      </c>
    </row>
    <row r="2442" spans="1:19">
      <c r="A2442" s="3" t="s">
        <v>10903</v>
      </c>
      <c r="B2442" s="3" t="s">
        <v>10905</v>
      </c>
      <c r="C2442" s="3" t="s">
        <v>15609</v>
      </c>
      <c r="D2442" s="3" t="s">
        <v>15374</v>
      </c>
      <c r="E2442" s="66" t="s">
        <v>15344</v>
      </c>
      <c r="F2442" s="25" t="s">
        <v>8403</v>
      </c>
      <c r="G2442" s="3" t="s">
        <v>15373</v>
      </c>
      <c r="H2442" s="3"/>
      <c r="I2442" s="66" t="s">
        <v>15363</v>
      </c>
      <c r="J2442" s="25" t="s">
        <v>15376</v>
      </c>
      <c r="K2442" s="25" t="s">
        <v>15377</v>
      </c>
      <c r="L2442" s="66" t="s">
        <v>17402</v>
      </c>
      <c r="M2442" s="35">
        <f t="shared" si="94"/>
        <v>2.0785791173304631</v>
      </c>
      <c r="N2442" s="35">
        <f t="shared" si="95"/>
        <v>0.83858988159311088</v>
      </c>
      <c r="O2442" s="151">
        <v>18.579999999999998</v>
      </c>
      <c r="P2442" s="151">
        <v>15.581</v>
      </c>
      <c r="Q2442" s="151">
        <v>38.619999999999997</v>
      </c>
      <c r="R2442" s="49" t="s">
        <v>15375</v>
      </c>
      <c r="S2442" s="151" t="s">
        <v>15721</v>
      </c>
    </row>
    <row r="2443" spans="1:19">
      <c r="A2443" s="3" t="s">
        <v>10903</v>
      </c>
      <c r="B2443" s="3" t="s">
        <v>10905</v>
      </c>
      <c r="C2443" s="3" t="s">
        <v>15609</v>
      </c>
      <c r="D2443" s="3" t="s">
        <v>15374</v>
      </c>
      <c r="E2443" s="66" t="s">
        <v>15348</v>
      </c>
      <c r="F2443" s="25" t="s">
        <v>8403</v>
      </c>
      <c r="G2443" s="3" t="s">
        <v>15373</v>
      </c>
      <c r="H2443" s="3"/>
      <c r="I2443" s="66" t="s">
        <v>15363</v>
      </c>
      <c r="J2443" s="25" t="s">
        <v>15376</v>
      </c>
      <c r="K2443" s="25" t="s">
        <v>15377</v>
      </c>
      <c r="L2443" s="66" t="s">
        <v>17402</v>
      </c>
      <c r="M2443" s="35">
        <f t="shared" si="94"/>
        <v>2.0636435958631663</v>
      </c>
      <c r="N2443" s="35">
        <f t="shared" si="95"/>
        <v>0.83203394325112701</v>
      </c>
      <c r="O2443" s="151">
        <v>18.855</v>
      </c>
      <c r="P2443" s="151">
        <v>15.688000000000001</v>
      </c>
      <c r="Q2443" s="151">
        <v>38.909999999999997</v>
      </c>
      <c r="R2443" s="49" t="s">
        <v>15375</v>
      </c>
      <c r="S2443" s="151" t="s">
        <v>15721</v>
      </c>
    </row>
    <row r="2444" spans="1:19">
      <c r="A2444" s="3" t="s">
        <v>10903</v>
      </c>
      <c r="B2444" s="3" t="s">
        <v>10905</v>
      </c>
      <c r="C2444" s="3" t="s">
        <v>15609</v>
      </c>
      <c r="D2444" s="3" t="s">
        <v>15374</v>
      </c>
      <c r="E2444" s="66" t="s">
        <v>15345</v>
      </c>
      <c r="F2444" s="25" t="s">
        <v>8403</v>
      </c>
      <c r="G2444" s="3" t="s">
        <v>15373</v>
      </c>
      <c r="H2444" s="3"/>
      <c r="I2444" s="66" t="s">
        <v>15363</v>
      </c>
      <c r="J2444" s="25" t="s">
        <v>15376</v>
      </c>
      <c r="K2444" s="25" t="s">
        <v>15377</v>
      </c>
      <c r="L2444" s="66" t="s">
        <v>17402</v>
      </c>
      <c r="M2444" s="35">
        <f t="shared" si="94"/>
        <v>2.0853691275167785</v>
      </c>
      <c r="N2444" s="35">
        <f t="shared" si="95"/>
        <v>0.83763758389261744</v>
      </c>
      <c r="O2444" s="151">
        <v>18.625</v>
      </c>
      <c r="P2444" s="151">
        <v>15.601000000000001</v>
      </c>
      <c r="Q2444" s="151">
        <v>38.840000000000003</v>
      </c>
      <c r="R2444" s="49" t="s">
        <v>15375</v>
      </c>
      <c r="S2444" s="151" t="s">
        <v>15721</v>
      </c>
    </row>
    <row r="2445" spans="1:19">
      <c r="A2445" s="3" t="s">
        <v>10903</v>
      </c>
      <c r="B2445" s="3" t="s">
        <v>10905</v>
      </c>
      <c r="C2445" s="3" t="s">
        <v>15609</v>
      </c>
      <c r="D2445" s="66" t="s">
        <v>15372</v>
      </c>
      <c r="E2445" s="66" t="s">
        <v>15342</v>
      </c>
      <c r="F2445" s="25" t="s">
        <v>8403</v>
      </c>
      <c r="G2445" s="3" t="s">
        <v>15373</v>
      </c>
      <c r="H2445" s="3"/>
      <c r="I2445" s="66" t="s">
        <v>15362</v>
      </c>
      <c r="J2445" s="25" t="s">
        <v>15384</v>
      </c>
      <c r="K2445" s="25" t="s">
        <v>15385</v>
      </c>
      <c r="L2445" s="66" t="s">
        <v>17403</v>
      </c>
      <c r="M2445" s="35">
        <f t="shared" si="94"/>
        <v>2.0839538146109855</v>
      </c>
      <c r="N2445" s="35">
        <f t="shared" si="95"/>
        <v>0.84223589079529515</v>
      </c>
      <c r="O2445" s="151">
        <v>18.533999999999999</v>
      </c>
      <c r="P2445" s="151">
        <v>15.61</v>
      </c>
      <c r="Q2445" s="151">
        <v>38.624000000000002</v>
      </c>
      <c r="R2445" s="49" t="s">
        <v>15375</v>
      </c>
      <c r="S2445" s="151" t="s">
        <v>15721</v>
      </c>
    </row>
    <row r="2446" spans="1:19">
      <c r="A2446" s="3" t="s">
        <v>10903</v>
      </c>
      <c r="B2446" s="3" t="s">
        <v>10905</v>
      </c>
      <c r="C2446" s="3" t="s">
        <v>15609</v>
      </c>
      <c r="D2446" s="66" t="s">
        <v>15368</v>
      </c>
      <c r="E2446" s="66" t="s">
        <v>15338</v>
      </c>
      <c r="F2446" s="25" t="s">
        <v>8403</v>
      </c>
      <c r="G2446" s="3" t="s">
        <v>15373</v>
      </c>
      <c r="H2446" s="3"/>
      <c r="I2446" s="66" t="s">
        <v>15360</v>
      </c>
      <c r="J2446" s="25" t="s">
        <v>15380</v>
      </c>
      <c r="K2446" s="25" t="s">
        <v>15381</v>
      </c>
      <c r="L2446" s="66" t="s">
        <v>17403</v>
      </c>
      <c r="M2446" s="35">
        <f t="shared" si="94"/>
        <v>2.0818127993971687</v>
      </c>
      <c r="N2446" s="35">
        <f t="shared" si="95"/>
        <v>0.8411109316970774</v>
      </c>
      <c r="O2446" s="151">
        <v>18.579000000000001</v>
      </c>
      <c r="P2446" s="151">
        <v>15.627000000000001</v>
      </c>
      <c r="Q2446" s="151">
        <v>38.677999999999997</v>
      </c>
      <c r="R2446" s="49" t="s">
        <v>15375</v>
      </c>
      <c r="S2446" s="151" t="s">
        <v>15721</v>
      </c>
    </row>
    <row r="2447" spans="1:19">
      <c r="A2447" s="3" t="s">
        <v>10903</v>
      </c>
      <c r="B2447" s="3" t="s">
        <v>10905</v>
      </c>
      <c r="C2447" s="3" t="s">
        <v>15609</v>
      </c>
      <c r="D2447" s="66" t="s">
        <v>15371</v>
      </c>
      <c r="E2447" s="66" t="s">
        <v>15341</v>
      </c>
      <c r="F2447" s="25" t="s">
        <v>8403</v>
      </c>
      <c r="G2447" s="3" t="s">
        <v>15373</v>
      </c>
      <c r="H2447" s="3"/>
      <c r="I2447" s="66" t="s">
        <v>15386</v>
      </c>
      <c r="J2447" s="25" t="s">
        <v>15380</v>
      </c>
      <c r="K2447" s="25" t="s">
        <v>15381</v>
      </c>
      <c r="L2447" s="66" t="s">
        <v>17403</v>
      </c>
      <c r="M2447" s="35">
        <f t="shared" si="94"/>
        <v>2.0856881916836789</v>
      </c>
      <c r="N2447" s="35">
        <f t="shared" si="95"/>
        <v>0.84119479961319432</v>
      </c>
      <c r="O2447" s="151">
        <v>18.614000000000001</v>
      </c>
      <c r="P2447" s="151">
        <v>15.657999999999999</v>
      </c>
      <c r="Q2447" s="151">
        <v>38.823</v>
      </c>
      <c r="R2447" s="49" t="s">
        <v>15375</v>
      </c>
      <c r="S2447" s="151" t="s">
        <v>15721</v>
      </c>
    </row>
    <row r="2448" spans="1:19">
      <c r="A2448" s="19" t="s">
        <v>10903</v>
      </c>
      <c r="B2448" s="19" t="s">
        <v>10905</v>
      </c>
      <c r="C2448" s="19" t="s">
        <v>15609</v>
      </c>
      <c r="D2448" s="25" t="s">
        <v>15784</v>
      </c>
      <c r="E2448" s="73">
        <v>3</v>
      </c>
      <c r="F2448" s="156" t="s">
        <v>11684</v>
      </c>
      <c r="G2448" s="19"/>
      <c r="H2448" s="19"/>
      <c r="I2448" s="156" t="s">
        <v>11683</v>
      </c>
      <c r="J2448" s="20" t="s">
        <v>11725</v>
      </c>
      <c r="K2448" s="20" t="s">
        <v>11726</v>
      </c>
      <c r="L2448" s="156" t="s">
        <v>11686</v>
      </c>
      <c r="M2448" s="36">
        <f t="shared" si="94"/>
        <v>1.9020489755122438</v>
      </c>
      <c r="N2448" s="36">
        <f t="shared" si="95"/>
        <v>0.79510244877561209</v>
      </c>
      <c r="O2448" s="202">
        <v>20.010000000000002</v>
      </c>
      <c r="P2448" s="202">
        <v>15.91</v>
      </c>
      <c r="Q2448" s="202">
        <v>38.06</v>
      </c>
      <c r="R2448" s="156" t="s">
        <v>11685</v>
      </c>
      <c r="S2448" s="156" t="s">
        <v>15271</v>
      </c>
    </row>
    <row r="2449" spans="1:19">
      <c r="A2449" s="19" t="s">
        <v>10904</v>
      </c>
      <c r="B2449" s="19" t="s">
        <v>10905</v>
      </c>
      <c r="C2449" s="19" t="s">
        <v>17021</v>
      </c>
      <c r="D2449" s="16" t="s">
        <v>14869</v>
      </c>
      <c r="E2449" s="25" t="s">
        <v>2760</v>
      </c>
      <c r="F2449" s="20" t="s">
        <v>739</v>
      </c>
      <c r="G2449" s="19" t="s">
        <v>2740</v>
      </c>
      <c r="H2449" s="19" t="s">
        <v>2740</v>
      </c>
      <c r="I2449" s="19" t="s">
        <v>2761</v>
      </c>
      <c r="J2449" s="20" t="s">
        <v>2762</v>
      </c>
      <c r="K2449" s="20" t="s">
        <v>2763</v>
      </c>
      <c r="L2449" s="20" t="s">
        <v>2764</v>
      </c>
      <c r="M2449" s="38">
        <v>2.0850614539999999</v>
      </c>
      <c r="N2449" s="38">
        <v>0.84953164800000003</v>
      </c>
      <c r="O2449" s="16">
        <v>18.469000000000001</v>
      </c>
      <c r="P2449" s="16">
        <v>15.69</v>
      </c>
      <c r="Q2449" s="16">
        <v>38.509</v>
      </c>
      <c r="R2449" s="19" t="s">
        <v>9381</v>
      </c>
      <c r="S2449" s="19" t="s">
        <v>9367</v>
      </c>
    </row>
    <row r="2450" spans="1:19">
      <c r="A2450" s="19" t="s">
        <v>10904</v>
      </c>
      <c r="B2450" s="19" t="s">
        <v>10905</v>
      </c>
      <c r="C2450" s="19" t="s">
        <v>17021</v>
      </c>
      <c r="D2450" s="16" t="s">
        <v>14869</v>
      </c>
      <c r="E2450" s="25" t="s">
        <v>2765</v>
      </c>
      <c r="F2450" s="20" t="s">
        <v>739</v>
      </c>
      <c r="G2450" s="19" t="s">
        <v>2740</v>
      </c>
      <c r="H2450" s="19" t="s">
        <v>2740</v>
      </c>
      <c r="I2450" s="19" t="s">
        <v>2761</v>
      </c>
      <c r="J2450" s="20" t="s">
        <v>2762</v>
      </c>
      <c r="K2450" s="20" t="s">
        <v>2763</v>
      </c>
      <c r="L2450" s="20" t="s">
        <v>10702</v>
      </c>
      <c r="M2450" s="38">
        <v>2.0872959930000001</v>
      </c>
      <c r="N2450" s="38">
        <v>0.85062083200000005</v>
      </c>
      <c r="O2450" s="16">
        <v>18.443000000000001</v>
      </c>
      <c r="P2450" s="16">
        <v>15.688000000000001</v>
      </c>
      <c r="Q2450" s="16">
        <v>38.496000000000002</v>
      </c>
      <c r="R2450" s="19" t="s">
        <v>9381</v>
      </c>
      <c r="S2450" s="19" t="s">
        <v>9367</v>
      </c>
    </row>
    <row r="2451" spans="1:19">
      <c r="A2451" s="51" t="s">
        <v>10903</v>
      </c>
      <c r="B2451" s="19" t="s">
        <v>10905</v>
      </c>
      <c r="C2451" s="19" t="s">
        <v>17020</v>
      </c>
      <c r="D2451" s="25" t="s">
        <v>12650</v>
      </c>
      <c r="E2451" s="49" t="s">
        <v>15319</v>
      </c>
      <c r="F2451" s="20" t="s">
        <v>6078</v>
      </c>
      <c r="G2451" s="19"/>
      <c r="H2451" s="19"/>
      <c r="I2451" s="19" t="s">
        <v>15311</v>
      </c>
      <c r="J2451" s="20" t="s">
        <v>15314</v>
      </c>
      <c r="K2451" s="20" t="s">
        <v>15315</v>
      </c>
      <c r="L2451" s="19" t="s">
        <v>12650</v>
      </c>
      <c r="M2451" s="19">
        <v>1.9319999999999999</v>
      </c>
      <c r="N2451" s="19">
        <v>0.79139999999999999</v>
      </c>
      <c r="O2451" s="16">
        <v>19.920000000000002</v>
      </c>
      <c r="P2451" s="16">
        <v>15.766</v>
      </c>
      <c r="Q2451" s="16">
        <v>38.493000000000002</v>
      </c>
      <c r="R2451" s="19" t="s">
        <v>15713</v>
      </c>
      <c r="S2451" s="19" t="s">
        <v>9366</v>
      </c>
    </row>
    <row r="2452" spans="1:19">
      <c r="A2452" s="51" t="s">
        <v>10903</v>
      </c>
      <c r="B2452" s="19" t="s">
        <v>10905</v>
      </c>
      <c r="C2452" s="19" t="s">
        <v>17020</v>
      </c>
      <c r="D2452" s="25" t="s">
        <v>12650</v>
      </c>
      <c r="E2452" s="49" t="s">
        <v>15320</v>
      </c>
      <c r="F2452" s="20" t="s">
        <v>6078</v>
      </c>
      <c r="G2452" s="19"/>
      <c r="H2452" s="19"/>
      <c r="I2452" s="19" t="s">
        <v>15311</v>
      </c>
      <c r="J2452" s="20" t="s">
        <v>15314</v>
      </c>
      <c r="K2452" s="20" t="s">
        <v>15315</v>
      </c>
      <c r="L2452" s="19" t="s">
        <v>12650</v>
      </c>
      <c r="M2452" s="19">
        <v>1.94</v>
      </c>
      <c r="N2452" s="19">
        <v>0.79259999999999997</v>
      </c>
      <c r="O2452" s="16">
        <v>19.875</v>
      </c>
      <c r="P2452" s="16">
        <v>15.754</v>
      </c>
      <c r="Q2452" s="16">
        <v>38.552</v>
      </c>
      <c r="R2452" s="19" t="s">
        <v>15713</v>
      </c>
      <c r="S2452" s="19" t="s">
        <v>9366</v>
      </c>
    </row>
    <row r="2453" spans="1:19">
      <c r="A2453" s="19" t="s">
        <v>10904</v>
      </c>
      <c r="B2453" s="19" t="s">
        <v>10905</v>
      </c>
      <c r="C2453" s="19" t="s">
        <v>15609</v>
      </c>
      <c r="D2453" s="25" t="s">
        <v>6</v>
      </c>
      <c r="E2453" s="25"/>
      <c r="F2453" s="20" t="s">
        <v>8097</v>
      </c>
      <c r="G2453" s="19" t="s">
        <v>37</v>
      </c>
      <c r="H2453" s="19"/>
      <c r="I2453" s="19" t="s">
        <v>358</v>
      </c>
      <c r="J2453" s="20" t="s">
        <v>359</v>
      </c>
      <c r="K2453" s="20" t="s">
        <v>360</v>
      </c>
      <c r="L2453" s="20" t="s">
        <v>375</v>
      </c>
      <c r="M2453" s="38">
        <v>2.096886</v>
      </c>
      <c r="N2453" s="38">
        <v>0.85871478999999995</v>
      </c>
      <c r="O2453" s="16">
        <v>18.175999999999998</v>
      </c>
      <c r="P2453" s="16">
        <v>15.608000000000001</v>
      </c>
      <c r="Q2453" s="16">
        <v>38.113</v>
      </c>
      <c r="R2453" s="19" t="s">
        <v>8181</v>
      </c>
      <c r="S2453" s="19" t="s">
        <v>9460</v>
      </c>
    </row>
    <row r="2454" spans="1:19">
      <c r="A2454" s="19" t="s">
        <v>10902</v>
      </c>
      <c r="B2454" s="19" t="s">
        <v>10905</v>
      </c>
      <c r="C2454" s="19" t="s">
        <v>15609</v>
      </c>
      <c r="D2454" s="25" t="s">
        <v>15673</v>
      </c>
      <c r="E2454" s="25" t="s">
        <v>3235</v>
      </c>
      <c r="F2454" s="20" t="s">
        <v>1835</v>
      </c>
      <c r="G2454" s="19" t="s">
        <v>15867</v>
      </c>
      <c r="H2454" s="19"/>
      <c r="I2454" s="19" t="s">
        <v>3220</v>
      </c>
      <c r="J2454" s="20" t="s">
        <v>3221</v>
      </c>
      <c r="K2454" s="20" t="s">
        <v>3222</v>
      </c>
      <c r="L2454" s="20" t="s">
        <v>3236</v>
      </c>
      <c r="M2454" s="38">
        <v>2.1077483849999998</v>
      </c>
      <c r="N2454" s="38">
        <v>0.862760258</v>
      </c>
      <c r="O2454" s="16">
        <v>18.106999999999999</v>
      </c>
      <c r="P2454" s="16">
        <v>15.622</v>
      </c>
      <c r="Q2454" s="16">
        <v>38.164999999999999</v>
      </c>
      <c r="R2454" s="19" t="s">
        <v>340</v>
      </c>
      <c r="S2454" s="19" t="s">
        <v>9458</v>
      </c>
    </row>
    <row r="2455" spans="1:19">
      <c r="A2455" s="19" t="s">
        <v>10902</v>
      </c>
      <c r="B2455" s="19" t="s">
        <v>10905</v>
      </c>
      <c r="C2455" s="19" t="s">
        <v>15609</v>
      </c>
      <c r="D2455" s="25" t="s">
        <v>15673</v>
      </c>
      <c r="E2455" s="25" t="s">
        <v>3223</v>
      </c>
      <c r="F2455" s="20" t="s">
        <v>1835</v>
      </c>
      <c r="G2455" s="19" t="s">
        <v>15867</v>
      </c>
      <c r="H2455" s="19"/>
      <c r="I2455" s="19" t="s">
        <v>3220</v>
      </c>
      <c r="J2455" s="20" t="s">
        <v>3221</v>
      </c>
      <c r="K2455" s="20" t="s">
        <v>3222</v>
      </c>
      <c r="L2455" s="20" t="s">
        <v>3224</v>
      </c>
      <c r="M2455" s="38">
        <v>2.1069692949999999</v>
      </c>
      <c r="N2455" s="38">
        <v>0.86276783700000004</v>
      </c>
      <c r="O2455" s="16">
        <v>18.108000000000001</v>
      </c>
      <c r="P2455" s="16">
        <v>15.622999999999999</v>
      </c>
      <c r="Q2455" s="16">
        <v>38.152999999999999</v>
      </c>
      <c r="R2455" s="19" t="s">
        <v>340</v>
      </c>
      <c r="S2455" s="19" t="s">
        <v>9458</v>
      </c>
    </row>
    <row r="2456" spans="1:19">
      <c r="A2456" s="75" t="s">
        <v>10903</v>
      </c>
      <c r="B2456" s="75" t="s">
        <v>10905</v>
      </c>
      <c r="C2456" s="75" t="s">
        <v>17020</v>
      </c>
      <c r="D2456" s="86" t="s">
        <v>17404</v>
      </c>
      <c r="E2456" s="77" t="s">
        <v>16115</v>
      </c>
      <c r="F2456" s="76" t="s">
        <v>9159</v>
      </c>
      <c r="G2456" s="76" t="s">
        <v>6291</v>
      </c>
      <c r="H2456" s="76" t="s">
        <v>16110</v>
      </c>
      <c r="I2456" s="76" t="s">
        <v>16110</v>
      </c>
      <c r="J2456" s="78" t="s">
        <v>17049</v>
      </c>
      <c r="K2456" s="78" t="s">
        <v>17050</v>
      </c>
      <c r="L2456" s="76"/>
      <c r="M2456" s="79">
        <v>2.0870000000000002</v>
      </c>
      <c r="N2456" s="79">
        <v>0.84660000000000002</v>
      </c>
      <c r="O2456" s="195">
        <v>18.466000000000001</v>
      </c>
      <c r="P2456" s="195">
        <v>15.632999999999999</v>
      </c>
      <c r="Q2456" s="195">
        <v>38.539000000000001</v>
      </c>
      <c r="R2456" s="76" t="s">
        <v>15955</v>
      </c>
      <c r="S2456" s="75" t="s">
        <v>15954</v>
      </c>
    </row>
    <row r="2457" spans="1:19">
      <c r="A2457" s="75" t="s">
        <v>10903</v>
      </c>
      <c r="B2457" s="75" t="s">
        <v>10905</v>
      </c>
      <c r="C2457" s="75" t="s">
        <v>17020</v>
      </c>
      <c r="D2457" s="86" t="s">
        <v>17404</v>
      </c>
      <c r="E2457" s="77" t="s">
        <v>16114</v>
      </c>
      <c r="F2457" s="76" t="s">
        <v>9159</v>
      </c>
      <c r="G2457" s="76" t="s">
        <v>6291</v>
      </c>
      <c r="H2457" s="76" t="s">
        <v>16110</v>
      </c>
      <c r="I2457" s="76" t="s">
        <v>16110</v>
      </c>
      <c r="J2457" s="78" t="s">
        <v>17049</v>
      </c>
      <c r="K2457" s="78" t="s">
        <v>17050</v>
      </c>
      <c r="L2457" s="76"/>
      <c r="M2457" s="79">
        <v>2.0762999999999998</v>
      </c>
      <c r="N2457" s="79">
        <v>0.83579999999999999</v>
      </c>
      <c r="O2457" s="195">
        <v>18.648</v>
      </c>
      <c r="P2457" s="195">
        <v>15.586</v>
      </c>
      <c r="Q2457" s="195">
        <v>38.719000000000001</v>
      </c>
      <c r="R2457" s="76" t="s">
        <v>15955</v>
      </c>
      <c r="S2457" s="75" t="s">
        <v>15954</v>
      </c>
    </row>
    <row r="2458" spans="1:19">
      <c r="A2458" s="75" t="s">
        <v>10903</v>
      </c>
      <c r="B2458" s="75" t="s">
        <v>10905</v>
      </c>
      <c r="C2458" s="75" t="s">
        <v>17020</v>
      </c>
      <c r="D2458" s="86" t="s">
        <v>16062</v>
      </c>
      <c r="E2458" s="77" t="s">
        <v>16063</v>
      </c>
      <c r="F2458" s="76" t="s">
        <v>9159</v>
      </c>
      <c r="G2458" s="76" t="s">
        <v>6291</v>
      </c>
      <c r="H2458" s="76" t="s">
        <v>16057</v>
      </c>
      <c r="I2458" s="76" t="s">
        <v>16057</v>
      </c>
      <c r="J2458" s="78" t="s">
        <v>17051</v>
      </c>
      <c r="K2458" s="78" t="s">
        <v>17052</v>
      </c>
      <c r="L2458" s="76"/>
      <c r="M2458" s="79">
        <v>1.9056</v>
      </c>
      <c r="N2458" s="79">
        <v>0.72060000000000002</v>
      </c>
      <c r="O2458" s="195">
        <v>21.974</v>
      </c>
      <c r="P2458" s="195">
        <v>15.834</v>
      </c>
      <c r="Q2458" s="195">
        <v>41.874000000000002</v>
      </c>
      <c r="R2458" s="76" t="s">
        <v>15955</v>
      </c>
      <c r="S2458" s="75" t="s">
        <v>15954</v>
      </c>
    </row>
    <row r="2459" spans="1:19">
      <c r="A2459" s="75" t="s">
        <v>10903</v>
      </c>
      <c r="B2459" s="75" t="s">
        <v>10905</v>
      </c>
      <c r="C2459" s="75" t="s">
        <v>17020</v>
      </c>
      <c r="D2459" s="86" t="s">
        <v>16062</v>
      </c>
      <c r="E2459" s="77" t="s">
        <v>16061</v>
      </c>
      <c r="F2459" s="76" t="s">
        <v>9159</v>
      </c>
      <c r="G2459" s="76" t="s">
        <v>6291</v>
      </c>
      <c r="H2459" s="76" t="s">
        <v>16057</v>
      </c>
      <c r="I2459" s="76" t="s">
        <v>16057</v>
      </c>
      <c r="J2459" s="78" t="s">
        <v>17051</v>
      </c>
      <c r="K2459" s="78" t="s">
        <v>17052</v>
      </c>
      <c r="L2459" s="76"/>
      <c r="M2459" s="79">
        <v>1.8051999999999999</v>
      </c>
      <c r="N2459" s="79">
        <v>0.68640000000000001</v>
      </c>
      <c r="O2459" s="195">
        <v>23.173999999999999</v>
      </c>
      <c r="P2459" s="195">
        <v>15.907</v>
      </c>
      <c r="Q2459" s="195">
        <v>41.834000000000003</v>
      </c>
      <c r="R2459" s="76" t="s">
        <v>15955</v>
      </c>
      <c r="S2459" s="75" t="s">
        <v>15954</v>
      </c>
    </row>
    <row r="2460" spans="1:19">
      <c r="A2460" s="19" t="s">
        <v>10904</v>
      </c>
      <c r="B2460" s="19" t="s">
        <v>10905</v>
      </c>
      <c r="C2460" s="3" t="s">
        <v>15609</v>
      </c>
      <c r="D2460" s="25" t="s">
        <v>13944</v>
      </c>
      <c r="E2460" s="25"/>
      <c r="F2460" s="25" t="s">
        <v>8097</v>
      </c>
      <c r="G2460" s="19" t="s">
        <v>11133</v>
      </c>
      <c r="H2460" s="3"/>
      <c r="I2460" s="19" t="s">
        <v>358</v>
      </c>
      <c r="J2460" s="20" t="s">
        <v>359</v>
      </c>
      <c r="K2460" s="20" t="s">
        <v>360</v>
      </c>
      <c r="L2460" s="25"/>
      <c r="M2460" s="35">
        <f>Q2460/O2460</f>
        <v>2.0990262419541179</v>
      </c>
      <c r="N2460" s="35">
        <f>P2460/O2460</f>
        <v>0.85938273642515273</v>
      </c>
      <c r="O2460" s="16">
        <v>18.177</v>
      </c>
      <c r="P2460" s="16">
        <v>15.621</v>
      </c>
      <c r="Q2460" s="16">
        <v>38.154000000000003</v>
      </c>
      <c r="R2460" s="3" t="s">
        <v>11128</v>
      </c>
      <c r="S2460" s="16" t="s">
        <v>15284</v>
      </c>
    </row>
    <row r="2461" spans="1:19">
      <c r="A2461" s="19" t="s">
        <v>10903</v>
      </c>
      <c r="B2461" s="19" t="s">
        <v>10905</v>
      </c>
      <c r="C2461" s="3" t="s">
        <v>17020</v>
      </c>
      <c r="D2461" s="3" t="s">
        <v>11982</v>
      </c>
      <c r="E2461" s="25" t="s">
        <v>862</v>
      </c>
      <c r="F2461" s="20" t="s">
        <v>739</v>
      </c>
      <c r="G2461" s="3" t="s">
        <v>10908</v>
      </c>
      <c r="H2461" s="3" t="s">
        <v>8946</v>
      </c>
      <c r="I2461" s="19" t="s">
        <v>855</v>
      </c>
      <c r="J2461" s="20" t="s">
        <v>856</v>
      </c>
      <c r="K2461" s="20" t="s">
        <v>857</v>
      </c>
      <c r="L2461" s="20"/>
      <c r="M2461" s="38">
        <v>2.013912489</v>
      </c>
      <c r="N2461" s="38">
        <v>0.82848343199999996</v>
      </c>
      <c r="O2461" s="16">
        <v>18.832000000000001</v>
      </c>
      <c r="P2461" s="16">
        <v>15.602</v>
      </c>
      <c r="Q2461" s="16">
        <v>37.926000000000002</v>
      </c>
      <c r="R2461" s="19" t="s">
        <v>758</v>
      </c>
      <c r="S2461" s="19" t="s">
        <v>15270</v>
      </c>
    </row>
    <row r="2462" spans="1:19">
      <c r="A2462" s="19" t="s">
        <v>10903</v>
      </c>
      <c r="B2462" s="19" t="s">
        <v>10905</v>
      </c>
      <c r="C2462" s="3" t="s">
        <v>17020</v>
      </c>
      <c r="D2462" s="3" t="s">
        <v>11982</v>
      </c>
      <c r="E2462" s="25" t="s">
        <v>854</v>
      </c>
      <c r="F2462" s="20" t="s">
        <v>739</v>
      </c>
      <c r="G2462" s="3" t="s">
        <v>10908</v>
      </c>
      <c r="H2462" s="3" t="s">
        <v>8946</v>
      </c>
      <c r="I2462" s="19" t="s">
        <v>855</v>
      </c>
      <c r="J2462" s="20" t="s">
        <v>856</v>
      </c>
      <c r="K2462" s="20" t="s">
        <v>857</v>
      </c>
      <c r="L2462" s="20"/>
      <c r="M2462" s="38">
        <v>2.06261932</v>
      </c>
      <c r="N2462" s="38">
        <v>0.84857906500000002</v>
      </c>
      <c r="O2462" s="16">
        <v>18.332999999999998</v>
      </c>
      <c r="P2462" s="16">
        <v>15.557</v>
      </c>
      <c r="Q2462" s="16">
        <v>37.814</v>
      </c>
      <c r="R2462" s="19" t="s">
        <v>758</v>
      </c>
      <c r="S2462" s="19" t="s">
        <v>15270</v>
      </c>
    </row>
    <row r="2463" spans="1:19">
      <c r="A2463" s="19" t="s">
        <v>10903</v>
      </c>
      <c r="B2463" s="19" t="s">
        <v>10905</v>
      </c>
      <c r="C2463" s="3" t="s">
        <v>17020</v>
      </c>
      <c r="D2463" s="3" t="s">
        <v>11982</v>
      </c>
      <c r="E2463" s="25" t="s">
        <v>858</v>
      </c>
      <c r="F2463" s="20" t="s">
        <v>739</v>
      </c>
      <c r="G2463" s="3" t="s">
        <v>10908</v>
      </c>
      <c r="H2463" s="3" t="s">
        <v>8946</v>
      </c>
      <c r="I2463" s="19" t="s">
        <v>855</v>
      </c>
      <c r="J2463" s="20" t="s">
        <v>856</v>
      </c>
      <c r="K2463" s="20" t="s">
        <v>857</v>
      </c>
      <c r="L2463" s="20"/>
      <c r="M2463" s="38">
        <v>2.0778083700000001</v>
      </c>
      <c r="N2463" s="38">
        <v>0.85396475800000005</v>
      </c>
      <c r="O2463" s="16">
        <v>18.16</v>
      </c>
      <c r="P2463" s="16">
        <v>15.507999999999999</v>
      </c>
      <c r="Q2463" s="16">
        <v>37.732999999999997</v>
      </c>
      <c r="R2463" s="19" t="s">
        <v>758</v>
      </c>
      <c r="S2463" s="19" t="s">
        <v>15270</v>
      </c>
    </row>
    <row r="2464" spans="1:19">
      <c r="A2464" s="19" t="s">
        <v>10903</v>
      </c>
      <c r="B2464" s="19" t="s">
        <v>10905</v>
      </c>
      <c r="C2464" s="3" t="s">
        <v>17020</v>
      </c>
      <c r="D2464" s="3" t="s">
        <v>11982</v>
      </c>
      <c r="E2464" s="25" t="s">
        <v>860</v>
      </c>
      <c r="F2464" s="20" t="s">
        <v>739</v>
      </c>
      <c r="G2464" s="3" t="s">
        <v>10908</v>
      </c>
      <c r="H2464" s="3" t="s">
        <v>8946</v>
      </c>
      <c r="I2464" s="19" t="s">
        <v>855</v>
      </c>
      <c r="J2464" s="20" t="s">
        <v>856</v>
      </c>
      <c r="K2464" s="20" t="s">
        <v>857</v>
      </c>
      <c r="L2464" s="20"/>
      <c r="M2464" s="38">
        <v>2.0864745010000001</v>
      </c>
      <c r="N2464" s="38">
        <v>0.85859201799999996</v>
      </c>
      <c r="O2464" s="16">
        <v>18.04</v>
      </c>
      <c r="P2464" s="16">
        <v>15.489000000000001</v>
      </c>
      <c r="Q2464" s="16">
        <v>37.64</v>
      </c>
      <c r="R2464" s="19" t="s">
        <v>758</v>
      </c>
      <c r="S2464" s="19" t="s">
        <v>15270</v>
      </c>
    </row>
    <row r="2465" spans="1:19">
      <c r="A2465" s="19" t="s">
        <v>10903</v>
      </c>
      <c r="B2465" s="19" t="s">
        <v>10905</v>
      </c>
      <c r="C2465" s="3" t="s">
        <v>17020</v>
      </c>
      <c r="D2465" s="3" t="s">
        <v>11982</v>
      </c>
      <c r="E2465" s="25" t="s">
        <v>859</v>
      </c>
      <c r="F2465" s="20" t="s">
        <v>739</v>
      </c>
      <c r="G2465" s="3" t="s">
        <v>10908</v>
      </c>
      <c r="H2465" s="3" t="s">
        <v>8946</v>
      </c>
      <c r="I2465" s="19" t="s">
        <v>855</v>
      </c>
      <c r="J2465" s="20" t="s">
        <v>856</v>
      </c>
      <c r="K2465" s="20" t="s">
        <v>857</v>
      </c>
      <c r="L2465" s="20"/>
      <c r="M2465" s="38">
        <v>2.0837373289999999</v>
      </c>
      <c r="N2465" s="38">
        <v>0.85593874000000003</v>
      </c>
      <c r="O2465" s="16">
        <v>18.152000000000001</v>
      </c>
      <c r="P2465" s="16">
        <v>15.537000000000001</v>
      </c>
      <c r="Q2465" s="16">
        <v>37.823999999999998</v>
      </c>
      <c r="R2465" s="19" t="s">
        <v>758</v>
      </c>
      <c r="S2465" s="19" t="s">
        <v>15270</v>
      </c>
    </row>
    <row r="2466" spans="1:19">
      <c r="A2466" s="19" t="s">
        <v>10903</v>
      </c>
      <c r="B2466" s="19" t="s">
        <v>10905</v>
      </c>
      <c r="C2466" s="3" t="s">
        <v>17020</v>
      </c>
      <c r="D2466" s="3" t="s">
        <v>11982</v>
      </c>
      <c r="E2466" s="25" t="s">
        <v>861</v>
      </c>
      <c r="F2466" s="20" t="s">
        <v>739</v>
      </c>
      <c r="G2466" s="3" t="s">
        <v>10908</v>
      </c>
      <c r="H2466" s="3" t="s">
        <v>8946</v>
      </c>
      <c r="I2466" s="19" t="s">
        <v>855</v>
      </c>
      <c r="J2466" s="20" t="s">
        <v>856</v>
      </c>
      <c r="K2466" s="20" t="s">
        <v>857</v>
      </c>
      <c r="L2466" s="20"/>
      <c r="M2466" s="38">
        <v>2.1144492910000001</v>
      </c>
      <c r="N2466" s="38">
        <v>0.86412213699999996</v>
      </c>
      <c r="O2466" s="16">
        <v>18.34</v>
      </c>
      <c r="P2466" s="16">
        <v>15.848000000000001</v>
      </c>
      <c r="Q2466" s="16">
        <v>38.779000000000003</v>
      </c>
      <c r="R2466" s="19" t="s">
        <v>758</v>
      </c>
      <c r="S2466" s="19" t="s">
        <v>15270</v>
      </c>
    </row>
    <row r="2467" spans="1:19">
      <c r="A2467" s="19" t="s">
        <v>10903</v>
      </c>
      <c r="B2467" s="19" t="s">
        <v>10905</v>
      </c>
      <c r="C2467" s="3" t="s">
        <v>17020</v>
      </c>
      <c r="D2467" s="3" t="s">
        <v>11982</v>
      </c>
      <c r="E2467" s="25" t="s">
        <v>863</v>
      </c>
      <c r="F2467" s="20" t="s">
        <v>739</v>
      </c>
      <c r="G2467" s="3" t="s">
        <v>10908</v>
      </c>
      <c r="H2467" s="3" t="s">
        <v>8946</v>
      </c>
      <c r="I2467" s="19" t="s">
        <v>855</v>
      </c>
      <c r="J2467" s="20" t="s">
        <v>856</v>
      </c>
      <c r="K2467" s="20" t="s">
        <v>857</v>
      </c>
      <c r="L2467" s="20"/>
      <c r="M2467" s="38">
        <v>2.1384062309999998</v>
      </c>
      <c r="N2467" s="38">
        <v>0.87107140900000002</v>
      </c>
      <c r="O2467" s="16">
        <v>18.359000000000002</v>
      </c>
      <c r="P2467" s="16">
        <v>15.992000000000001</v>
      </c>
      <c r="Q2467" s="16">
        <v>39.259</v>
      </c>
      <c r="R2467" s="19" t="s">
        <v>758</v>
      </c>
      <c r="S2467" s="19" t="s">
        <v>15270</v>
      </c>
    </row>
    <row r="2468" spans="1:19">
      <c r="A2468" s="75" t="s">
        <v>10903</v>
      </c>
      <c r="B2468" s="75" t="s">
        <v>10905</v>
      </c>
      <c r="C2468" s="75" t="s">
        <v>15609</v>
      </c>
      <c r="D2468" s="86" t="s">
        <v>16262</v>
      </c>
      <c r="E2468" s="77"/>
      <c r="F2468" s="76" t="s">
        <v>9159</v>
      </c>
      <c r="G2468" s="76" t="s">
        <v>6291</v>
      </c>
      <c r="H2468" s="76"/>
      <c r="I2468" s="76" t="s">
        <v>16261</v>
      </c>
      <c r="J2468" s="78" t="s">
        <v>17121</v>
      </c>
      <c r="K2468" s="78" t="s">
        <v>17122</v>
      </c>
      <c r="L2468" s="76"/>
      <c r="M2468" s="83">
        <v>2.1092919999999999</v>
      </c>
      <c r="N2468" s="83">
        <v>0.85916599999999999</v>
      </c>
      <c r="O2468" s="197">
        <v>18.2072</v>
      </c>
      <c r="P2468" s="197">
        <v>15.643000000000001</v>
      </c>
      <c r="Q2468" s="197">
        <v>38.404299999999999</v>
      </c>
      <c r="R2468" s="76" t="s">
        <v>16258</v>
      </c>
      <c r="S2468" s="75" t="s">
        <v>16257</v>
      </c>
    </row>
    <row r="2469" spans="1:19">
      <c r="A2469" s="51" t="s">
        <v>10904</v>
      </c>
      <c r="B2469" s="19" t="s">
        <v>10905</v>
      </c>
      <c r="C2469" s="19" t="s">
        <v>15609</v>
      </c>
      <c r="D2469" s="20" t="s">
        <v>15770</v>
      </c>
      <c r="E2469" s="25"/>
      <c r="F2469" s="20" t="s">
        <v>1835</v>
      </c>
      <c r="G2469" s="19" t="s">
        <v>16996</v>
      </c>
      <c r="H2469" s="19" t="s">
        <v>3329</v>
      </c>
      <c r="I2469" s="19" t="s">
        <v>3630</v>
      </c>
      <c r="J2469" s="20" t="s">
        <v>3631</v>
      </c>
      <c r="K2469" s="20" t="s">
        <v>3632</v>
      </c>
      <c r="L2469" s="20"/>
      <c r="M2469" s="38">
        <v>2.0795894239999999</v>
      </c>
      <c r="N2469" s="38">
        <v>0.84103611300000003</v>
      </c>
      <c r="O2469" s="16">
        <v>18.608000000000001</v>
      </c>
      <c r="P2469" s="16">
        <v>15.65</v>
      </c>
      <c r="Q2469" s="16">
        <v>38.697000000000003</v>
      </c>
      <c r="R2469" s="19" t="s">
        <v>340</v>
      </c>
      <c r="S2469" s="19" t="s">
        <v>9458</v>
      </c>
    </row>
    <row r="2470" spans="1:19">
      <c r="A2470" s="51" t="s">
        <v>10904</v>
      </c>
      <c r="B2470" s="19" t="s">
        <v>10905</v>
      </c>
      <c r="C2470" s="19" t="s">
        <v>15609</v>
      </c>
      <c r="D2470" s="20" t="s">
        <v>15770</v>
      </c>
      <c r="E2470" s="25"/>
      <c r="F2470" s="20" t="s">
        <v>1835</v>
      </c>
      <c r="G2470" s="19" t="s">
        <v>16996</v>
      </c>
      <c r="H2470" s="19" t="s">
        <v>3329</v>
      </c>
      <c r="I2470" s="19" t="s">
        <v>3630</v>
      </c>
      <c r="J2470" s="20" t="s">
        <v>3631</v>
      </c>
      <c r="K2470" s="20" t="s">
        <v>3632</v>
      </c>
      <c r="L2470" s="20"/>
      <c r="M2470" s="38">
        <v>2.0834816370000002</v>
      </c>
      <c r="N2470" s="38">
        <v>0.84376853799999996</v>
      </c>
      <c r="O2470" s="16">
        <v>18.542999999999999</v>
      </c>
      <c r="P2470" s="16">
        <v>15.646000000000001</v>
      </c>
      <c r="Q2470" s="16">
        <v>38.634</v>
      </c>
      <c r="R2470" s="19" t="s">
        <v>340</v>
      </c>
      <c r="S2470" s="19" t="s">
        <v>9458</v>
      </c>
    </row>
    <row r="2471" spans="1:19">
      <c r="A2471" s="51" t="s">
        <v>10904</v>
      </c>
      <c r="B2471" s="19" t="s">
        <v>10905</v>
      </c>
      <c r="C2471" s="19" t="s">
        <v>15609</v>
      </c>
      <c r="D2471" s="20" t="s">
        <v>15770</v>
      </c>
      <c r="E2471" s="25"/>
      <c r="F2471" s="20" t="s">
        <v>1835</v>
      </c>
      <c r="G2471" s="19" t="s">
        <v>16996</v>
      </c>
      <c r="H2471" s="19" t="s">
        <v>3329</v>
      </c>
      <c r="I2471" s="19" t="s">
        <v>3630</v>
      </c>
      <c r="J2471" s="20" t="s">
        <v>3631</v>
      </c>
      <c r="K2471" s="20" t="s">
        <v>3632</v>
      </c>
      <c r="L2471" s="20"/>
      <c r="M2471" s="38">
        <v>2.1088589419999999</v>
      </c>
      <c r="N2471" s="38">
        <v>0.86159284199999997</v>
      </c>
      <c r="O2471" s="16">
        <v>18.106000000000002</v>
      </c>
      <c r="P2471" s="16">
        <v>15.6</v>
      </c>
      <c r="Q2471" s="16">
        <v>38.183</v>
      </c>
      <c r="R2471" s="19" t="s">
        <v>340</v>
      </c>
      <c r="S2471" s="19" t="s">
        <v>9458</v>
      </c>
    </row>
    <row r="2472" spans="1:19">
      <c r="A2472" s="51" t="s">
        <v>10904</v>
      </c>
      <c r="B2472" s="19" t="s">
        <v>10905</v>
      </c>
      <c r="C2472" s="19" t="s">
        <v>15609</v>
      </c>
      <c r="D2472" s="20" t="s">
        <v>15770</v>
      </c>
      <c r="E2472" s="25"/>
      <c r="F2472" s="20" t="s">
        <v>1835</v>
      </c>
      <c r="G2472" s="19" t="s">
        <v>16996</v>
      </c>
      <c r="H2472" s="19" t="s">
        <v>3329</v>
      </c>
      <c r="I2472" s="19" t="s">
        <v>3630</v>
      </c>
      <c r="J2472" s="20" t="s">
        <v>3631</v>
      </c>
      <c r="K2472" s="20" t="s">
        <v>3632</v>
      </c>
      <c r="L2472" s="20"/>
      <c r="M2472" s="38">
        <v>2.082090757</v>
      </c>
      <c r="N2472" s="38">
        <v>0.84313936599999995</v>
      </c>
      <c r="O2472" s="16">
        <v>18.577000000000002</v>
      </c>
      <c r="P2472" s="16">
        <v>15.663</v>
      </c>
      <c r="Q2472" s="16">
        <v>38.679000000000002</v>
      </c>
      <c r="R2472" s="19" t="s">
        <v>340</v>
      </c>
      <c r="S2472" s="19" t="s">
        <v>9458</v>
      </c>
    </row>
    <row r="2473" spans="1:19">
      <c r="A2473" s="19" t="s">
        <v>10903</v>
      </c>
      <c r="B2473" s="19" t="s">
        <v>10905</v>
      </c>
      <c r="C2473" s="3" t="s">
        <v>17020</v>
      </c>
      <c r="D2473" s="3" t="s">
        <v>12709</v>
      </c>
      <c r="E2473" s="25" t="s">
        <v>2936</v>
      </c>
      <c r="F2473" s="20" t="s">
        <v>739</v>
      </c>
      <c r="G2473" s="3" t="s">
        <v>8857</v>
      </c>
      <c r="H2473" s="3" t="s">
        <v>8931</v>
      </c>
      <c r="I2473" s="19" t="s">
        <v>2937</v>
      </c>
      <c r="J2473" s="20" t="s">
        <v>2938</v>
      </c>
      <c r="K2473" s="20" t="s">
        <v>2939</v>
      </c>
      <c r="L2473" s="20"/>
      <c r="M2473" s="38">
        <v>2.1009365240000002</v>
      </c>
      <c r="N2473" s="38">
        <v>0.85733063099999995</v>
      </c>
      <c r="O2473" s="16">
        <v>18.259</v>
      </c>
      <c r="P2473" s="16">
        <v>15.654</v>
      </c>
      <c r="Q2473" s="16">
        <v>38.360999999999997</v>
      </c>
      <c r="R2473" s="19" t="s">
        <v>758</v>
      </c>
      <c r="S2473" s="19" t="s">
        <v>15270</v>
      </c>
    </row>
    <row r="2474" spans="1:19">
      <c r="A2474" s="19" t="s">
        <v>10903</v>
      </c>
      <c r="B2474" s="19" t="s">
        <v>10905</v>
      </c>
      <c r="C2474" s="19" t="s">
        <v>17020</v>
      </c>
      <c r="D2474" s="3" t="s">
        <v>12054</v>
      </c>
      <c r="E2474" s="25" t="s">
        <v>2947</v>
      </c>
      <c r="F2474" s="20" t="s">
        <v>14261</v>
      </c>
      <c r="G2474" s="19" t="s">
        <v>2944</v>
      </c>
      <c r="H2474" s="19"/>
      <c r="I2474" s="19" t="s">
        <v>2947</v>
      </c>
      <c r="J2474" s="20" t="s">
        <v>2948</v>
      </c>
      <c r="K2474" s="20" t="s">
        <v>2949</v>
      </c>
      <c r="L2474" s="20"/>
      <c r="M2474" s="38">
        <v>2.08013</v>
      </c>
      <c r="N2474" s="38">
        <v>0.84258999999999995</v>
      </c>
      <c r="O2474" s="16">
        <v>18.588000000000001</v>
      </c>
      <c r="P2474" s="16">
        <v>15.662000000000001</v>
      </c>
      <c r="Q2474" s="16">
        <v>38.665999999999997</v>
      </c>
      <c r="R2474" s="19" t="s">
        <v>9449</v>
      </c>
      <c r="S2474" s="19" t="s">
        <v>9450</v>
      </c>
    </row>
    <row r="2475" spans="1:19">
      <c r="A2475" s="19" t="s">
        <v>10903</v>
      </c>
      <c r="B2475" s="19" t="s">
        <v>10905</v>
      </c>
      <c r="C2475" s="19" t="s">
        <v>17020</v>
      </c>
      <c r="D2475" s="3" t="s">
        <v>12054</v>
      </c>
      <c r="E2475" s="25" t="s">
        <v>2950</v>
      </c>
      <c r="F2475" s="20" t="s">
        <v>14261</v>
      </c>
      <c r="G2475" s="19" t="s">
        <v>2944</v>
      </c>
      <c r="H2475" s="19"/>
      <c r="I2475" s="19" t="s">
        <v>2950</v>
      </c>
      <c r="J2475" s="20" t="s">
        <v>2948</v>
      </c>
      <c r="K2475" s="20" t="s">
        <v>2949</v>
      </c>
      <c r="L2475" s="20"/>
      <c r="M2475" s="38">
        <v>2.0677500000000002</v>
      </c>
      <c r="N2475" s="38">
        <v>0.83321000000000001</v>
      </c>
      <c r="O2475" s="16">
        <v>18.818999999999999</v>
      </c>
      <c r="P2475" s="16">
        <v>15.68</v>
      </c>
      <c r="Q2475" s="16">
        <v>38.911000000000001</v>
      </c>
      <c r="R2475" s="19" t="s">
        <v>9449</v>
      </c>
      <c r="S2475" s="19" t="s">
        <v>9450</v>
      </c>
    </row>
    <row r="2476" spans="1:19">
      <c r="A2476" s="19" t="s">
        <v>10903</v>
      </c>
      <c r="B2476" s="19" t="s">
        <v>10905</v>
      </c>
      <c r="C2476" s="19" t="s">
        <v>17020</v>
      </c>
      <c r="D2476" s="3" t="s">
        <v>12054</v>
      </c>
      <c r="E2476" s="25" t="s">
        <v>2951</v>
      </c>
      <c r="F2476" s="20" t="s">
        <v>14261</v>
      </c>
      <c r="G2476" s="19" t="s">
        <v>2944</v>
      </c>
      <c r="H2476" s="19"/>
      <c r="I2476" s="19" t="s">
        <v>2951</v>
      </c>
      <c r="J2476" s="20" t="s">
        <v>2948</v>
      </c>
      <c r="K2476" s="20" t="s">
        <v>2949</v>
      </c>
      <c r="L2476" s="20"/>
      <c r="M2476" s="38">
        <v>2.06142</v>
      </c>
      <c r="N2476" s="38">
        <v>0.82776000000000005</v>
      </c>
      <c r="O2476" s="16">
        <v>18.959</v>
      </c>
      <c r="P2476" s="16">
        <v>15.693</v>
      </c>
      <c r="Q2476" s="16">
        <v>39.082999999999998</v>
      </c>
      <c r="R2476" s="19" t="s">
        <v>9449</v>
      </c>
      <c r="S2476" s="19" t="s">
        <v>9450</v>
      </c>
    </row>
    <row r="2477" spans="1:19">
      <c r="A2477" s="19" t="s">
        <v>10903</v>
      </c>
      <c r="B2477" s="19" t="s">
        <v>10905</v>
      </c>
      <c r="C2477" s="19" t="s">
        <v>17020</v>
      </c>
      <c r="D2477" s="3" t="s">
        <v>12054</v>
      </c>
      <c r="E2477" s="25" t="s">
        <v>2952</v>
      </c>
      <c r="F2477" s="20" t="s">
        <v>14261</v>
      </c>
      <c r="G2477" s="19" t="s">
        <v>2944</v>
      </c>
      <c r="H2477" s="19"/>
      <c r="I2477" s="19" t="s">
        <v>2952</v>
      </c>
      <c r="J2477" s="20" t="s">
        <v>2948</v>
      </c>
      <c r="K2477" s="20" t="s">
        <v>2949</v>
      </c>
      <c r="L2477" s="20"/>
      <c r="M2477" s="38">
        <v>2.0453800000000002</v>
      </c>
      <c r="N2477" s="38">
        <v>0.82296999999999998</v>
      </c>
      <c r="O2477" s="16">
        <v>19.074000000000002</v>
      </c>
      <c r="P2477" s="16">
        <v>15.696999999999999</v>
      </c>
      <c r="Q2477" s="16">
        <v>39.012</v>
      </c>
      <c r="R2477" s="19" t="s">
        <v>9449</v>
      </c>
      <c r="S2477" s="19" t="s">
        <v>9450</v>
      </c>
    </row>
    <row r="2478" spans="1:19">
      <c r="A2478" s="19" t="s">
        <v>10904</v>
      </c>
      <c r="B2478" s="19" t="s">
        <v>10905</v>
      </c>
      <c r="C2478" s="19" t="s">
        <v>17020</v>
      </c>
      <c r="D2478" s="3" t="s">
        <v>12055</v>
      </c>
      <c r="E2478" s="25" t="s">
        <v>2953</v>
      </c>
      <c r="F2478" s="20" t="s">
        <v>14261</v>
      </c>
      <c r="G2478" s="19" t="s">
        <v>2944</v>
      </c>
      <c r="H2478" s="19"/>
      <c r="I2478" s="19" t="s">
        <v>2953</v>
      </c>
      <c r="J2478" s="20" t="s">
        <v>2954</v>
      </c>
      <c r="K2478" s="20" t="s">
        <v>2955</v>
      </c>
      <c r="L2478" s="20"/>
      <c r="M2478" s="38">
        <v>2.0775000000000001</v>
      </c>
      <c r="N2478" s="38">
        <v>0.84299999999999997</v>
      </c>
      <c r="O2478" s="16">
        <v>18.584</v>
      </c>
      <c r="P2478" s="16">
        <v>15.664999999999999</v>
      </c>
      <c r="Q2478" s="16">
        <v>38.609000000000002</v>
      </c>
      <c r="R2478" s="19" t="s">
        <v>9449</v>
      </c>
      <c r="S2478" s="19" t="s">
        <v>9450</v>
      </c>
    </row>
    <row r="2479" spans="1:19">
      <c r="A2479" s="19" t="s">
        <v>10904</v>
      </c>
      <c r="B2479" s="19" t="s">
        <v>10905</v>
      </c>
      <c r="C2479" s="19" t="s">
        <v>17020</v>
      </c>
      <c r="D2479" s="3" t="s">
        <v>12055</v>
      </c>
      <c r="E2479" s="25" t="s">
        <v>2956</v>
      </c>
      <c r="F2479" s="20" t="s">
        <v>14261</v>
      </c>
      <c r="G2479" s="19" t="s">
        <v>2944</v>
      </c>
      <c r="H2479" s="19"/>
      <c r="I2479" s="19" t="s">
        <v>2956</v>
      </c>
      <c r="J2479" s="20" t="s">
        <v>2954</v>
      </c>
      <c r="K2479" s="20" t="s">
        <v>2955</v>
      </c>
      <c r="L2479" s="20"/>
      <c r="M2479" s="38">
        <v>2.0753900000000001</v>
      </c>
      <c r="N2479" s="38">
        <v>0.84092999999999996</v>
      </c>
      <c r="O2479" s="16">
        <v>18.646000000000001</v>
      </c>
      <c r="P2479" s="16">
        <v>15.679</v>
      </c>
      <c r="Q2479" s="16">
        <v>38.695</v>
      </c>
      <c r="R2479" s="19" t="s">
        <v>9449</v>
      </c>
      <c r="S2479" s="19" t="s">
        <v>9450</v>
      </c>
    </row>
    <row r="2480" spans="1:19">
      <c r="A2480" s="19" t="s">
        <v>10903</v>
      </c>
      <c r="B2480" s="19" t="s">
        <v>10905</v>
      </c>
      <c r="C2480" s="19" t="s">
        <v>17020</v>
      </c>
      <c r="D2480" s="3" t="s">
        <v>12057</v>
      </c>
      <c r="E2480" s="25" t="s">
        <v>3011</v>
      </c>
      <c r="F2480" s="20" t="s">
        <v>14261</v>
      </c>
      <c r="G2480" s="19" t="s">
        <v>2944</v>
      </c>
      <c r="H2480" s="19"/>
      <c r="I2480" s="19" t="s">
        <v>3011</v>
      </c>
      <c r="J2480" s="20" t="s">
        <v>2954</v>
      </c>
      <c r="K2480" s="20" t="s">
        <v>2955</v>
      </c>
      <c r="L2480" s="20"/>
      <c r="M2480" s="38">
        <v>2.0793499999999998</v>
      </c>
      <c r="N2480" s="38">
        <v>0.84235000000000004</v>
      </c>
      <c r="O2480" s="16">
        <v>18.617000000000001</v>
      </c>
      <c r="P2480" s="16">
        <v>15.682</v>
      </c>
      <c r="Q2480" s="16">
        <v>38.713999999999999</v>
      </c>
      <c r="R2480" s="19" t="s">
        <v>9449</v>
      </c>
      <c r="S2480" s="19" t="s">
        <v>9450</v>
      </c>
    </row>
    <row r="2481" spans="1:19">
      <c r="A2481" s="19" t="s">
        <v>10903</v>
      </c>
      <c r="B2481" s="19" t="s">
        <v>10905</v>
      </c>
      <c r="C2481" s="19" t="s">
        <v>17020</v>
      </c>
      <c r="D2481" s="3" t="s">
        <v>12057</v>
      </c>
      <c r="E2481" s="25" t="s">
        <v>3012</v>
      </c>
      <c r="F2481" s="20" t="s">
        <v>14261</v>
      </c>
      <c r="G2481" s="19" t="s">
        <v>2944</v>
      </c>
      <c r="H2481" s="19"/>
      <c r="I2481" s="19" t="s">
        <v>3012</v>
      </c>
      <c r="J2481" s="20" t="s">
        <v>2954</v>
      </c>
      <c r="K2481" s="20" t="s">
        <v>2955</v>
      </c>
      <c r="L2481" s="20"/>
      <c r="M2481" s="38">
        <v>2.0705200000000001</v>
      </c>
      <c r="N2481" s="38">
        <v>0.83772999999999997</v>
      </c>
      <c r="O2481" s="16">
        <v>18.715</v>
      </c>
      <c r="P2481" s="16">
        <v>15.678000000000001</v>
      </c>
      <c r="Q2481" s="16">
        <v>38.749000000000002</v>
      </c>
      <c r="R2481" s="19" t="s">
        <v>9449</v>
      </c>
      <c r="S2481" s="19" t="s">
        <v>9450</v>
      </c>
    </row>
    <row r="2482" spans="1:19">
      <c r="A2482" s="19" t="s">
        <v>10903</v>
      </c>
      <c r="B2482" s="19" t="s">
        <v>10905</v>
      </c>
      <c r="C2482" s="19" t="s">
        <v>17020</v>
      </c>
      <c r="D2482" s="25" t="s">
        <v>11954</v>
      </c>
      <c r="E2482" s="25" t="s">
        <v>2961</v>
      </c>
      <c r="F2482" s="20" t="s">
        <v>14261</v>
      </c>
      <c r="G2482" s="19" t="s">
        <v>2944</v>
      </c>
      <c r="H2482" s="19"/>
      <c r="I2482" s="19" t="s">
        <v>2961</v>
      </c>
      <c r="J2482" s="20" t="s">
        <v>2954</v>
      </c>
      <c r="K2482" s="20" t="s">
        <v>2955</v>
      </c>
      <c r="L2482" s="20"/>
      <c r="M2482" s="38">
        <v>2.09091</v>
      </c>
      <c r="N2482" s="38">
        <v>0.85218000000000005</v>
      </c>
      <c r="O2482" s="16">
        <v>18.335999999999999</v>
      </c>
      <c r="P2482" s="16">
        <v>15.625999999999999</v>
      </c>
      <c r="Q2482" s="16">
        <v>38.338999999999999</v>
      </c>
      <c r="R2482" s="19" t="s">
        <v>9449</v>
      </c>
      <c r="S2482" s="19" t="s">
        <v>9450</v>
      </c>
    </row>
    <row r="2483" spans="1:19">
      <c r="A2483" s="19" t="s">
        <v>10903</v>
      </c>
      <c r="B2483" s="19" t="s">
        <v>10905</v>
      </c>
      <c r="C2483" s="19" t="s">
        <v>17020</v>
      </c>
      <c r="D2483" s="25" t="s">
        <v>11954</v>
      </c>
      <c r="E2483" s="25" t="s">
        <v>2962</v>
      </c>
      <c r="F2483" s="20" t="s">
        <v>14261</v>
      </c>
      <c r="G2483" s="19" t="s">
        <v>2944</v>
      </c>
      <c r="H2483" s="19"/>
      <c r="I2483" s="19" t="s">
        <v>2962</v>
      </c>
      <c r="J2483" s="20" t="s">
        <v>2954</v>
      </c>
      <c r="K2483" s="20" t="s">
        <v>2955</v>
      </c>
      <c r="L2483" s="20"/>
      <c r="M2483" s="38">
        <v>2.0047899999999998</v>
      </c>
      <c r="N2483" s="38">
        <v>0.81105000000000005</v>
      </c>
      <c r="O2483" s="16">
        <v>19.372</v>
      </c>
      <c r="P2483" s="16">
        <v>15.712999999999999</v>
      </c>
      <c r="Q2483" s="16">
        <v>38.848999999999997</v>
      </c>
      <c r="R2483" s="19" t="s">
        <v>9449</v>
      </c>
      <c r="S2483" s="19" t="s">
        <v>9450</v>
      </c>
    </row>
    <row r="2484" spans="1:19">
      <c r="A2484" s="19" t="s">
        <v>10903</v>
      </c>
      <c r="B2484" s="19" t="s">
        <v>10905</v>
      </c>
      <c r="C2484" s="19" t="s">
        <v>17020</v>
      </c>
      <c r="D2484" s="3" t="s">
        <v>12151</v>
      </c>
      <c r="E2484" s="25"/>
      <c r="F2484" s="20" t="s">
        <v>2331</v>
      </c>
      <c r="G2484" s="19" t="s">
        <v>2366</v>
      </c>
      <c r="H2484" s="19"/>
      <c r="I2484" s="19" t="s">
        <v>2367</v>
      </c>
      <c r="J2484" s="20" t="s">
        <v>2368</v>
      </c>
      <c r="K2484" s="20" t="s">
        <v>2369</v>
      </c>
      <c r="L2484" s="20"/>
      <c r="M2484" s="38">
        <v>2.0745</v>
      </c>
      <c r="N2484" s="38">
        <v>0.84006999999999998</v>
      </c>
      <c r="O2484" s="16">
        <v>18.649000000000001</v>
      </c>
      <c r="P2484" s="16">
        <v>15.666465430000001</v>
      </c>
      <c r="Q2484" s="16">
        <v>38.687350500000001</v>
      </c>
      <c r="R2484" s="19" t="s">
        <v>2336</v>
      </c>
      <c r="S2484" s="19" t="s">
        <v>9363</v>
      </c>
    </row>
    <row r="2485" spans="1:19">
      <c r="A2485" s="19" t="s">
        <v>10903</v>
      </c>
      <c r="B2485" s="19" t="s">
        <v>10905</v>
      </c>
      <c r="C2485" s="19" t="s">
        <v>17020</v>
      </c>
      <c r="D2485" s="3" t="s">
        <v>12151</v>
      </c>
      <c r="E2485" s="25"/>
      <c r="F2485" s="20" t="s">
        <v>2331</v>
      </c>
      <c r="G2485" s="19" t="s">
        <v>2366</v>
      </c>
      <c r="H2485" s="19"/>
      <c r="I2485" s="19" t="s">
        <v>2367</v>
      </c>
      <c r="J2485" s="20" t="s">
        <v>2368</v>
      </c>
      <c r="K2485" s="20" t="s">
        <v>2369</v>
      </c>
      <c r="L2485" s="20"/>
      <c r="M2485" s="38">
        <v>2.0811000000000002</v>
      </c>
      <c r="N2485" s="38">
        <v>0.84406999999999999</v>
      </c>
      <c r="O2485" s="16">
        <v>18.571999999999999</v>
      </c>
      <c r="P2485" s="16">
        <v>15.676068040000001</v>
      </c>
      <c r="Q2485" s="16">
        <v>38.6501892</v>
      </c>
      <c r="R2485" s="19" t="s">
        <v>2336</v>
      </c>
      <c r="S2485" s="19" t="s">
        <v>9363</v>
      </c>
    </row>
    <row r="2486" spans="1:19">
      <c r="A2486" s="19" t="s">
        <v>10903</v>
      </c>
      <c r="B2486" s="19" t="s">
        <v>10905</v>
      </c>
      <c r="C2486" s="3" t="s">
        <v>17020</v>
      </c>
      <c r="D2486" s="3" t="s">
        <v>12094</v>
      </c>
      <c r="E2486" s="25" t="s">
        <v>2836</v>
      </c>
      <c r="F2486" s="20" t="s">
        <v>739</v>
      </c>
      <c r="G2486" s="19" t="s">
        <v>805</v>
      </c>
      <c r="H2486" s="3" t="s">
        <v>8931</v>
      </c>
      <c r="I2486" s="19" t="s">
        <v>2837</v>
      </c>
      <c r="J2486" s="20" t="s">
        <v>2838</v>
      </c>
      <c r="K2486" s="20" t="s">
        <v>2839</v>
      </c>
      <c r="L2486" s="20"/>
      <c r="M2486" s="38">
        <v>2.0797266510000001</v>
      </c>
      <c r="N2486" s="38">
        <v>0.84645840100000003</v>
      </c>
      <c r="O2486" s="16">
        <v>18.437999999999999</v>
      </c>
      <c r="P2486" s="16">
        <v>15.606999999999999</v>
      </c>
      <c r="Q2486" s="16">
        <v>38.345999999999997</v>
      </c>
      <c r="R2486" s="19" t="s">
        <v>758</v>
      </c>
      <c r="S2486" s="19" t="s">
        <v>15270</v>
      </c>
    </row>
    <row r="2487" spans="1:19">
      <c r="A2487" s="19" t="s">
        <v>10902</v>
      </c>
      <c r="B2487" s="19" t="s">
        <v>10905</v>
      </c>
      <c r="C2487" s="19" t="s">
        <v>17020</v>
      </c>
      <c r="D2487" s="3" t="s">
        <v>12689</v>
      </c>
      <c r="E2487" s="25" t="s">
        <v>10139</v>
      </c>
      <c r="F2487" s="20" t="s">
        <v>1280</v>
      </c>
      <c r="G2487" s="3" t="s">
        <v>10096</v>
      </c>
      <c r="H2487" s="19"/>
      <c r="I2487" s="3" t="s">
        <v>10157</v>
      </c>
      <c r="J2487" s="20" t="s">
        <v>10863</v>
      </c>
      <c r="K2487" s="20" t="s">
        <v>10864</v>
      </c>
      <c r="L2487" s="25"/>
      <c r="M2487" s="35">
        <v>2.0858300000000001</v>
      </c>
      <c r="N2487" s="35">
        <v>0.85470999999999997</v>
      </c>
      <c r="O2487" s="16">
        <v>18.227</v>
      </c>
      <c r="P2487" s="16">
        <f>N2487*O2487</f>
        <v>15.57879917</v>
      </c>
      <c r="Q2487" s="16">
        <f>M2487*O2487</f>
        <v>38.018423410000004</v>
      </c>
      <c r="R2487" s="3" t="s">
        <v>10051</v>
      </c>
      <c r="S2487" s="19" t="s">
        <v>10642</v>
      </c>
    </row>
    <row r="2488" spans="1:19">
      <c r="A2488" s="3" t="s">
        <v>10904</v>
      </c>
      <c r="B2488" s="19" t="s">
        <v>10905</v>
      </c>
      <c r="C2488" s="19" t="s">
        <v>17020</v>
      </c>
      <c r="D2488" s="3" t="s">
        <v>12015</v>
      </c>
      <c r="E2488" s="25" t="s">
        <v>10122</v>
      </c>
      <c r="F2488" s="25" t="s">
        <v>1280</v>
      </c>
      <c r="G2488" s="3" t="s">
        <v>10147</v>
      </c>
      <c r="H2488" s="19"/>
      <c r="I2488" s="3" t="s">
        <v>10151</v>
      </c>
      <c r="J2488" s="20" t="s">
        <v>15018</v>
      </c>
      <c r="K2488" s="20" t="s">
        <v>15019</v>
      </c>
      <c r="L2488" s="25"/>
      <c r="M2488" s="35">
        <v>2.0821499999999999</v>
      </c>
      <c r="N2488" s="35">
        <v>0.84575</v>
      </c>
      <c r="O2488" s="16">
        <v>18.427</v>
      </c>
      <c r="P2488" s="16">
        <f>N2488*O2488</f>
        <v>15.58463525</v>
      </c>
      <c r="Q2488" s="16">
        <f>M2488*O2488</f>
        <v>38.367778049999998</v>
      </c>
      <c r="R2488" s="3" t="s">
        <v>10051</v>
      </c>
      <c r="S2488" s="19" t="s">
        <v>10642</v>
      </c>
    </row>
    <row r="2489" spans="1:19">
      <c r="A2489" s="3" t="s">
        <v>10904</v>
      </c>
      <c r="B2489" s="19" t="s">
        <v>10905</v>
      </c>
      <c r="C2489" s="19" t="s">
        <v>17020</v>
      </c>
      <c r="D2489" s="3" t="s">
        <v>12015</v>
      </c>
      <c r="E2489" s="25" t="s">
        <v>10121</v>
      </c>
      <c r="F2489" s="25" t="s">
        <v>1280</v>
      </c>
      <c r="G2489" s="3" t="s">
        <v>10147</v>
      </c>
      <c r="H2489" s="19"/>
      <c r="I2489" s="3" t="s">
        <v>10151</v>
      </c>
      <c r="J2489" s="20" t="s">
        <v>15018</v>
      </c>
      <c r="K2489" s="20" t="s">
        <v>15019</v>
      </c>
      <c r="L2489" s="25"/>
      <c r="M2489" s="35">
        <v>2.08249</v>
      </c>
      <c r="N2489" s="35">
        <v>0.84816000000000003</v>
      </c>
      <c r="O2489" s="16">
        <v>18.477</v>
      </c>
      <c r="P2489" s="16">
        <f>N2489*O2489</f>
        <v>15.67145232</v>
      </c>
      <c r="Q2489" s="16">
        <f>M2489*O2489</f>
        <v>38.478167730000003</v>
      </c>
      <c r="R2489" s="3" t="s">
        <v>10051</v>
      </c>
      <c r="S2489" s="19" t="s">
        <v>10642</v>
      </c>
    </row>
    <row r="2490" spans="1:19">
      <c r="A2490" s="75" t="s">
        <v>10903</v>
      </c>
      <c r="B2490" s="75" t="s">
        <v>10905</v>
      </c>
      <c r="C2490" s="75" t="s">
        <v>17020</v>
      </c>
      <c r="D2490" s="86" t="s">
        <v>16046</v>
      </c>
      <c r="E2490" s="77" t="s">
        <v>16045</v>
      </c>
      <c r="F2490" s="76" t="s">
        <v>9159</v>
      </c>
      <c r="G2490" s="76" t="s">
        <v>6291</v>
      </c>
      <c r="H2490" s="76" t="s">
        <v>16040</v>
      </c>
      <c r="I2490" s="76" t="s">
        <v>16040</v>
      </c>
      <c r="J2490" s="78" t="s">
        <v>17051</v>
      </c>
      <c r="K2490" s="78" t="s">
        <v>17052</v>
      </c>
      <c r="L2490" s="76"/>
      <c r="M2490" s="79">
        <v>1.9757</v>
      </c>
      <c r="N2490" s="79">
        <v>0.78490000000000004</v>
      </c>
      <c r="O2490" s="195">
        <v>20.068000000000001</v>
      </c>
      <c r="P2490" s="195">
        <v>15.750999999999999</v>
      </c>
      <c r="Q2490" s="195">
        <v>39.648000000000003</v>
      </c>
      <c r="R2490" s="76" t="s">
        <v>15955</v>
      </c>
      <c r="S2490" s="75" t="s">
        <v>15954</v>
      </c>
    </row>
    <row r="2491" spans="1:19">
      <c r="A2491" s="49" t="s">
        <v>10903</v>
      </c>
      <c r="B2491" s="19" t="s">
        <v>10905</v>
      </c>
      <c r="C2491" s="3" t="s">
        <v>17020</v>
      </c>
      <c r="D2491" s="16" t="s">
        <v>14018</v>
      </c>
      <c r="E2491" s="25" t="s">
        <v>8160</v>
      </c>
      <c r="F2491" s="25" t="s">
        <v>8169</v>
      </c>
      <c r="G2491" s="3" t="s">
        <v>8167</v>
      </c>
      <c r="H2491" s="3" t="s">
        <v>8156</v>
      </c>
      <c r="I2491" s="3" t="s">
        <v>8159</v>
      </c>
      <c r="J2491" s="25" t="s">
        <v>9007</v>
      </c>
      <c r="K2491" s="25" t="s">
        <v>9008</v>
      </c>
      <c r="L2491" s="25"/>
      <c r="M2491" s="35">
        <v>2.1143999999999998</v>
      </c>
      <c r="N2491" s="35">
        <v>0.86929999999999996</v>
      </c>
      <c r="O2491" s="16">
        <v>17.742000000000001</v>
      </c>
      <c r="P2491" s="16">
        <v>15.423</v>
      </c>
      <c r="Q2491" s="16">
        <v>37.514000000000003</v>
      </c>
      <c r="R2491" s="3" t="s">
        <v>9370</v>
      </c>
      <c r="S2491" s="19" t="s">
        <v>10788</v>
      </c>
    </row>
    <row r="2492" spans="1:19">
      <c r="A2492" s="19" t="s">
        <v>10904</v>
      </c>
      <c r="B2492" s="19" t="s">
        <v>10905</v>
      </c>
      <c r="C2492" s="19" t="s">
        <v>17020</v>
      </c>
      <c r="D2492" s="3" t="s">
        <v>12758</v>
      </c>
      <c r="E2492" s="25"/>
      <c r="F2492" s="20" t="s">
        <v>2331</v>
      </c>
      <c r="G2492" s="19" t="s">
        <v>2332</v>
      </c>
      <c r="H2492" s="19"/>
      <c r="I2492" s="19" t="s">
        <v>2363</v>
      </c>
      <c r="J2492" s="20" t="s">
        <v>2364</v>
      </c>
      <c r="K2492" s="20" t="s">
        <v>2365</v>
      </c>
      <c r="L2492" s="20"/>
      <c r="M2492" s="38">
        <v>2.0682999999999998</v>
      </c>
      <c r="N2492" s="38">
        <v>0.83211000000000002</v>
      </c>
      <c r="O2492" s="16">
        <v>18.821999999999999</v>
      </c>
      <c r="P2492" s="16">
        <v>15.66197442</v>
      </c>
      <c r="Q2492" s="16">
        <v>38.929542599999998</v>
      </c>
      <c r="R2492" s="19" t="s">
        <v>2336</v>
      </c>
      <c r="S2492" s="19" t="s">
        <v>9363</v>
      </c>
    </row>
    <row r="2493" spans="1:19">
      <c r="A2493" s="51" t="s">
        <v>10904</v>
      </c>
      <c r="B2493" s="19" t="s">
        <v>10905</v>
      </c>
      <c r="C2493" s="19" t="s">
        <v>17020</v>
      </c>
      <c r="D2493" s="25" t="s">
        <v>14226</v>
      </c>
      <c r="E2493" s="25">
        <v>151</v>
      </c>
      <c r="F2493" s="20" t="s">
        <v>1852</v>
      </c>
      <c r="G2493" s="19"/>
      <c r="H2493" s="19" t="s">
        <v>2052</v>
      </c>
      <c r="I2493" s="19" t="s">
        <v>5482</v>
      </c>
      <c r="J2493" s="20" t="s">
        <v>5483</v>
      </c>
      <c r="K2493" s="20" t="s">
        <v>5484</v>
      </c>
      <c r="L2493" s="20"/>
      <c r="M2493" s="38">
        <v>2.0752999999999999</v>
      </c>
      <c r="N2493" s="38">
        <v>0.83740000000000003</v>
      </c>
      <c r="O2493" s="16">
        <v>18.728999999999999</v>
      </c>
      <c r="P2493" s="16">
        <v>15.6836646</v>
      </c>
      <c r="Q2493" s="16">
        <v>38.868293700000002</v>
      </c>
      <c r="R2493" s="19" t="s">
        <v>9393</v>
      </c>
      <c r="S2493" s="19" t="s">
        <v>9595</v>
      </c>
    </row>
    <row r="2494" spans="1:19">
      <c r="A2494" s="51" t="s">
        <v>10904</v>
      </c>
      <c r="B2494" s="19" t="s">
        <v>10905</v>
      </c>
      <c r="C2494" s="19" t="s">
        <v>17020</v>
      </c>
      <c r="D2494" s="25" t="s">
        <v>14226</v>
      </c>
      <c r="E2494" s="25">
        <v>152</v>
      </c>
      <c r="F2494" s="20" t="s">
        <v>1852</v>
      </c>
      <c r="G2494" s="19"/>
      <c r="H2494" s="19" t="s">
        <v>2052</v>
      </c>
      <c r="I2494" s="19" t="s">
        <v>5482</v>
      </c>
      <c r="J2494" s="20" t="s">
        <v>5483</v>
      </c>
      <c r="K2494" s="20" t="s">
        <v>5484</v>
      </c>
      <c r="L2494" s="20"/>
      <c r="M2494" s="38">
        <v>2.0762</v>
      </c>
      <c r="N2494" s="38">
        <v>0.83720000000000006</v>
      </c>
      <c r="O2494" s="16">
        <v>18.741</v>
      </c>
      <c r="P2494" s="16">
        <v>15.6899652</v>
      </c>
      <c r="Q2494" s="16">
        <v>38.910064200000001</v>
      </c>
      <c r="R2494" s="19" t="s">
        <v>9393</v>
      </c>
      <c r="S2494" s="19" t="s">
        <v>9595</v>
      </c>
    </row>
    <row r="2495" spans="1:19">
      <c r="A2495" s="75" t="s">
        <v>10903</v>
      </c>
      <c r="B2495" s="75" t="s">
        <v>10905</v>
      </c>
      <c r="C2495" s="75" t="s">
        <v>17020</v>
      </c>
      <c r="D2495" s="86" t="s">
        <v>16109</v>
      </c>
      <c r="E2495" s="77" t="s">
        <v>16125</v>
      </c>
      <c r="F2495" s="76" t="s">
        <v>9159</v>
      </c>
      <c r="G2495" s="76" t="s">
        <v>6291</v>
      </c>
      <c r="H2495" s="76" t="s">
        <v>16119</v>
      </c>
      <c r="I2495" s="76" t="s">
        <v>16119</v>
      </c>
      <c r="J2495" s="78" t="s">
        <v>17049</v>
      </c>
      <c r="K2495" s="78" t="s">
        <v>17050</v>
      </c>
      <c r="L2495" s="76"/>
      <c r="M2495" s="79">
        <v>1.9654</v>
      </c>
      <c r="N2495" s="79">
        <v>0.76770000000000005</v>
      </c>
      <c r="O2495" s="195">
        <v>20.489000000000001</v>
      </c>
      <c r="P2495" s="195">
        <v>15.728999999999999</v>
      </c>
      <c r="Q2495" s="195">
        <v>40.268999999999998</v>
      </c>
      <c r="R2495" s="76" t="s">
        <v>15955</v>
      </c>
      <c r="S2495" s="75" t="s">
        <v>15954</v>
      </c>
    </row>
    <row r="2496" spans="1:19">
      <c r="A2496" s="75" t="s">
        <v>10903</v>
      </c>
      <c r="B2496" s="75" t="s">
        <v>10905</v>
      </c>
      <c r="C2496" s="75" t="s">
        <v>17020</v>
      </c>
      <c r="D2496" s="86" t="s">
        <v>16109</v>
      </c>
      <c r="E2496" s="77" t="s">
        <v>16124</v>
      </c>
      <c r="F2496" s="76" t="s">
        <v>9159</v>
      </c>
      <c r="G2496" s="76" t="s">
        <v>6291</v>
      </c>
      <c r="H2496" s="76" t="s">
        <v>16119</v>
      </c>
      <c r="I2496" s="76" t="s">
        <v>16119</v>
      </c>
      <c r="J2496" s="78" t="s">
        <v>17049</v>
      </c>
      <c r="K2496" s="78" t="s">
        <v>17050</v>
      </c>
      <c r="L2496" s="76"/>
      <c r="M2496" s="79">
        <v>1.9041999999999999</v>
      </c>
      <c r="N2496" s="79">
        <v>0.74150000000000005</v>
      </c>
      <c r="O2496" s="195">
        <v>21.285</v>
      </c>
      <c r="P2496" s="195">
        <v>15.782999999999999</v>
      </c>
      <c r="Q2496" s="195">
        <v>40.530999999999999</v>
      </c>
      <c r="R2496" s="76" t="s">
        <v>15955</v>
      </c>
      <c r="S2496" s="75" t="s">
        <v>15954</v>
      </c>
    </row>
    <row r="2497" spans="1:19">
      <c r="A2497" s="75" t="s">
        <v>10903</v>
      </c>
      <c r="B2497" s="75" t="s">
        <v>10905</v>
      </c>
      <c r="C2497" s="75" t="s">
        <v>17020</v>
      </c>
      <c r="D2497" s="86" t="s">
        <v>16109</v>
      </c>
      <c r="E2497" s="77" t="s">
        <v>16108</v>
      </c>
      <c r="F2497" s="76" t="s">
        <v>9159</v>
      </c>
      <c r="G2497" s="76" t="s">
        <v>16076</v>
      </c>
      <c r="H2497" s="76" t="s">
        <v>16107</v>
      </c>
      <c r="I2497" s="76" t="s">
        <v>16107</v>
      </c>
      <c r="J2497" s="78" t="s">
        <v>17053</v>
      </c>
      <c r="K2497" s="78" t="s">
        <v>17054</v>
      </c>
      <c r="L2497" s="76"/>
      <c r="M2497" s="79">
        <v>1.9896</v>
      </c>
      <c r="N2497" s="79">
        <v>0.79320000000000002</v>
      </c>
      <c r="O2497" s="195">
        <v>19.777999999999999</v>
      </c>
      <c r="P2497" s="195">
        <v>15.688000000000001</v>
      </c>
      <c r="Q2497" s="195">
        <v>39.35</v>
      </c>
      <c r="R2497" s="76" t="s">
        <v>15955</v>
      </c>
      <c r="S2497" s="75" t="s">
        <v>15954</v>
      </c>
    </row>
    <row r="2498" spans="1:19">
      <c r="A2498" s="75" t="s">
        <v>10902</v>
      </c>
      <c r="B2498" s="75" t="s">
        <v>10905</v>
      </c>
      <c r="C2498" s="75" t="s">
        <v>15609</v>
      </c>
      <c r="D2498" s="86" t="s">
        <v>16183</v>
      </c>
      <c r="E2498" s="77" t="s">
        <v>16182</v>
      </c>
      <c r="F2498" s="76" t="s">
        <v>8097</v>
      </c>
      <c r="G2498" s="76" t="s">
        <v>15949</v>
      </c>
      <c r="H2498" s="76"/>
      <c r="I2498" s="76" t="s">
        <v>16181</v>
      </c>
      <c r="J2498" s="78" t="s">
        <v>17111</v>
      </c>
      <c r="K2498" s="78" t="s">
        <v>17112</v>
      </c>
      <c r="L2498" s="76"/>
      <c r="M2498" s="152">
        <v>2.10005</v>
      </c>
      <c r="N2498" s="152">
        <v>0.85597999999999996</v>
      </c>
      <c r="O2498" s="195">
        <v>18.239999999999998</v>
      </c>
      <c r="P2498" s="195">
        <v>15.613</v>
      </c>
      <c r="Q2498" s="195">
        <v>38.305</v>
      </c>
      <c r="R2498" s="76" t="s">
        <v>16145</v>
      </c>
      <c r="S2498" s="75" t="s">
        <v>16144</v>
      </c>
    </row>
    <row r="2499" spans="1:19">
      <c r="A2499" s="19" t="s">
        <v>10902</v>
      </c>
      <c r="B2499" s="19" t="s">
        <v>10905</v>
      </c>
      <c r="C2499" s="3" t="s">
        <v>17020</v>
      </c>
      <c r="D2499" s="3" t="s">
        <v>11970</v>
      </c>
      <c r="E2499" s="25" t="s">
        <v>8738</v>
      </c>
      <c r="F2499" s="25" t="s">
        <v>8097</v>
      </c>
      <c r="G2499" s="3" t="s">
        <v>8742</v>
      </c>
      <c r="H2499" s="19"/>
      <c r="I2499" s="3" t="s">
        <v>102</v>
      </c>
      <c r="J2499" s="20" t="s">
        <v>39</v>
      </c>
      <c r="K2499" s="20" t="s">
        <v>40</v>
      </c>
      <c r="L2499" s="25"/>
      <c r="M2499" s="35">
        <v>2.0759599999999998</v>
      </c>
      <c r="N2499" s="35">
        <v>0.83575999999999995</v>
      </c>
      <c r="O2499" s="16">
        <v>18.701000000000001</v>
      </c>
      <c r="P2499" s="16">
        <f t="shared" ref="P2499:P2505" si="96">N2499*O2499</f>
        <v>15.629547759999999</v>
      </c>
      <c r="Q2499" s="16">
        <f t="shared" ref="Q2499:Q2505" si="97">O2499*M2499</f>
        <v>38.822527959999995</v>
      </c>
      <c r="R2499" s="3" t="s">
        <v>15732</v>
      </c>
      <c r="S2499" s="19" t="s">
        <v>9608</v>
      </c>
    </row>
    <row r="2500" spans="1:19">
      <c r="A2500" s="19" t="s">
        <v>10902</v>
      </c>
      <c r="B2500" s="19" t="s">
        <v>10905</v>
      </c>
      <c r="C2500" s="3" t="s">
        <v>17020</v>
      </c>
      <c r="D2500" s="3" t="s">
        <v>11970</v>
      </c>
      <c r="E2500" s="25" t="s">
        <v>8736</v>
      </c>
      <c r="F2500" s="25" t="s">
        <v>8097</v>
      </c>
      <c r="G2500" s="3" t="s">
        <v>8742</v>
      </c>
      <c r="H2500" s="19"/>
      <c r="I2500" s="3" t="s">
        <v>102</v>
      </c>
      <c r="J2500" s="20" t="s">
        <v>39</v>
      </c>
      <c r="K2500" s="20" t="s">
        <v>40</v>
      </c>
      <c r="L2500" s="25"/>
      <c r="M2500" s="35">
        <v>2.0760700000000001</v>
      </c>
      <c r="N2500" s="35">
        <v>0.83587</v>
      </c>
      <c r="O2500" s="16">
        <v>18.698</v>
      </c>
      <c r="P2500" s="16">
        <f t="shared" si="96"/>
        <v>15.62909726</v>
      </c>
      <c r="Q2500" s="16">
        <f t="shared" si="97"/>
        <v>38.818356860000002</v>
      </c>
      <c r="R2500" s="3" t="s">
        <v>15732</v>
      </c>
      <c r="S2500" s="19" t="s">
        <v>9608</v>
      </c>
    </row>
    <row r="2501" spans="1:19">
      <c r="A2501" s="19" t="s">
        <v>10902</v>
      </c>
      <c r="B2501" s="19" t="s">
        <v>10905</v>
      </c>
      <c r="C2501" s="3" t="s">
        <v>17020</v>
      </c>
      <c r="D2501" s="3" t="s">
        <v>11970</v>
      </c>
      <c r="E2501" s="25" t="s">
        <v>8735</v>
      </c>
      <c r="F2501" s="25" t="s">
        <v>8097</v>
      </c>
      <c r="G2501" s="3" t="s">
        <v>8742</v>
      </c>
      <c r="H2501" s="19"/>
      <c r="I2501" s="3" t="s">
        <v>102</v>
      </c>
      <c r="J2501" s="20" t="s">
        <v>39</v>
      </c>
      <c r="K2501" s="20" t="s">
        <v>40</v>
      </c>
      <c r="L2501" s="25"/>
      <c r="M2501" s="35">
        <v>2.0768599999999999</v>
      </c>
      <c r="N2501" s="35">
        <v>0.83606000000000003</v>
      </c>
      <c r="O2501" s="16">
        <v>18.722000000000001</v>
      </c>
      <c r="P2501" s="16">
        <f t="shared" si="96"/>
        <v>15.652715320000002</v>
      </c>
      <c r="Q2501" s="16">
        <f t="shared" si="97"/>
        <v>38.88297292</v>
      </c>
      <c r="R2501" s="3" t="s">
        <v>15732</v>
      </c>
      <c r="S2501" s="19" t="s">
        <v>9608</v>
      </c>
    </row>
    <row r="2502" spans="1:19">
      <c r="A2502" s="19" t="s">
        <v>10902</v>
      </c>
      <c r="B2502" s="19" t="s">
        <v>10905</v>
      </c>
      <c r="C2502" s="3" t="s">
        <v>17020</v>
      </c>
      <c r="D2502" s="3" t="s">
        <v>11970</v>
      </c>
      <c r="E2502" s="25" t="s">
        <v>8734</v>
      </c>
      <c r="F2502" s="25" t="s">
        <v>8097</v>
      </c>
      <c r="G2502" s="3" t="s">
        <v>8742</v>
      </c>
      <c r="H2502" s="19"/>
      <c r="I2502" s="3" t="s">
        <v>102</v>
      </c>
      <c r="J2502" s="20" t="s">
        <v>39</v>
      </c>
      <c r="K2502" s="20" t="s">
        <v>40</v>
      </c>
      <c r="L2502" s="25"/>
      <c r="M2502" s="35">
        <v>2.08114</v>
      </c>
      <c r="N2502" s="35">
        <v>0.83616999999999997</v>
      </c>
      <c r="O2502" s="16">
        <v>18.765999999999998</v>
      </c>
      <c r="P2502" s="16">
        <f t="shared" si="96"/>
        <v>15.691566219999999</v>
      </c>
      <c r="Q2502" s="16">
        <f t="shared" si="97"/>
        <v>39.05467324</v>
      </c>
      <c r="R2502" s="3" t="s">
        <v>15732</v>
      </c>
      <c r="S2502" s="19" t="s">
        <v>9608</v>
      </c>
    </row>
    <row r="2503" spans="1:19">
      <c r="A2503" s="19" t="s">
        <v>10902</v>
      </c>
      <c r="B2503" s="19" t="s">
        <v>10905</v>
      </c>
      <c r="C2503" s="3" t="s">
        <v>17020</v>
      </c>
      <c r="D2503" s="3" t="s">
        <v>11970</v>
      </c>
      <c r="E2503" s="25" t="s">
        <v>8737</v>
      </c>
      <c r="F2503" s="25" t="s">
        <v>8097</v>
      </c>
      <c r="G2503" s="3" t="s">
        <v>8742</v>
      </c>
      <c r="H2503" s="19"/>
      <c r="I2503" s="3" t="s">
        <v>102</v>
      </c>
      <c r="J2503" s="20" t="s">
        <v>39</v>
      </c>
      <c r="K2503" s="20" t="s">
        <v>40</v>
      </c>
      <c r="L2503" s="25"/>
      <c r="M2503" s="35">
        <v>2.0780400000000001</v>
      </c>
      <c r="N2503" s="35">
        <v>0.83618000000000003</v>
      </c>
      <c r="O2503" s="16">
        <v>18.72</v>
      </c>
      <c r="P2503" s="16">
        <f t="shared" si="96"/>
        <v>15.653289599999999</v>
      </c>
      <c r="Q2503" s="16">
        <f t="shared" si="97"/>
        <v>38.900908799999996</v>
      </c>
      <c r="R2503" s="3" t="s">
        <v>15732</v>
      </c>
      <c r="S2503" s="19" t="s">
        <v>9608</v>
      </c>
    </row>
    <row r="2504" spans="1:19">
      <c r="A2504" s="19" t="s">
        <v>10902</v>
      </c>
      <c r="B2504" s="19" t="s">
        <v>10905</v>
      </c>
      <c r="C2504" s="3" t="s">
        <v>17020</v>
      </c>
      <c r="D2504" s="3" t="s">
        <v>11970</v>
      </c>
      <c r="E2504" s="25" t="s">
        <v>8739</v>
      </c>
      <c r="F2504" s="25" t="s">
        <v>8097</v>
      </c>
      <c r="G2504" s="3" t="s">
        <v>8742</v>
      </c>
      <c r="H2504" s="19"/>
      <c r="I2504" s="3" t="s">
        <v>102</v>
      </c>
      <c r="J2504" s="20" t="s">
        <v>39</v>
      </c>
      <c r="K2504" s="20" t="s">
        <v>40</v>
      </c>
      <c r="L2504" s="25"/>
      <c r="M2504" s="35">
        <v>2.7970000000000002</v>
      </c>
      <c r="N2504" s="35">
        <v>0.83638000000000001</v>
      </c>
      <c r="O2504" s="16">
        <v>18.751000000000001</v>
      </c>
      <c r="P2504" s="16">
        <f t="shared" si="96"/>
        <v>15.682961380000002</v>
      </c>
      <c r="Q2504" s="16">
        <f t="shared" si="97"/>
        <v>52.44654700000001</v>
      </c>
      <c r="R2504" s="3" t="s">
        <v>15732</v>
      </c>
      <c r="S2504" s="19" t="s">
        <v>9608</v>
      </c>
    </row>
    <row r="2505" spans="1:19">
      <c r="A2505" s="19" t="s">
        <v>10902</v>
      </c>
      <c r="B2505" s="19" t="s">
        <v>10905</v>
      </c>
      <c r="C2505" s="3" t="s">
        <v>17020</v>
      </c>
      <c r="D2505" s="3" t="s">
        <v>11970</v>
      </c>
      <c r="E2505" s="25" t="s">
        <v>8733</v>
      </c>
      <c r="F2505" s="25" t="s">
        <v>8097</v>
      </c>
      <c r="G2505" s="3" t="s">
        <v>8742</v>
      </c>
      <c r="H2505" s="19"/>
      <c r="I2505" s="3" t="s">
        <v>102</v>
      </c>
      <c r="J2505" s="20" t="s">
        <v>39</v>
      </c>
      <c r="K2505" s="20" t="s">
        <v>40</v>
      </c>
      <c r="L2505" s="25"/>
      <c r="M2505" s="35">
        <v>2.0789399999999998</v>
      </c>
      <c r="N2505" s="35">
        <v>0.83648</v>
      </c>
      <c r="O2505" s="16">
        <v>18.741</v>
      </c>
      <c r="P2505" s="16">
        <f t="shared" si="96"/>
        <v>15.676471680000001</v>
      </c>
      <c r="Q2505" s="16">
        <f t="shared" si="97"/>
        <v>38.961414539999993</v>
      </c>
      <c r="R2505" s="3" t="s">
        <v>15732</v>
      </c>
      <c r="S2505" s="19" t="s">
        <v>9608</v>
      </c>
    </row>
    <row r="2506" spans="1:19">
      <c r="A2506" s="19" t="s">
        <v>10902</v>
      </c>
      <c r="B2506" s="19" t="s">
        <v>10905</v>
      </c>
      <c r="C2506" s="19" t="s">
        <v>17020</v>
      </c>
      <c r="D2506" s="3" t="s">
        <v>11970</v>
      </c>
      <c r="E2506" s="25" t="s">
        <v>11395</v>
      </c>
      <c r="F2506" s="25" t="s">
        <v>8097</v>
      </c>
      <c r="G2506" s="3"/>
      <c r="H2506" s="3"/>
      <c r="I2506" s="19" t="s">
        <v>102</v>
      </c>
      <c r="J2506" s="20" t="s">
        <v>39</v>
      </c>
      <c r="K2506" s="20" t="s">
        <v>40</v>
      </c>
      <c r="L2506" s="25"/>
      <c r="M2506" s="38">
        <v>2.0790199999999999</v>
      </c>
      <c r="N2506" s="38">
        <v>0.84023999999999999</v>
      </c>
      <c r="O2506" s="16">
        <v>18.677700000000002</v>
      </c>
      <c r="P2506" s="16">
        <v>15.6938</v>
      </c>
      <c r="Q2506" s="16">
        <v>38.831299999999999</v>
      </c>
      <c r="R2506" s="19" t="s">
        <v>11394</v>
      </c>
      <c r="S2506" s="19" t="s">
        <v>15292</v>
      </c>
    </row>
    <row r="2507" spans="1:19">
      <c r="A2507" s="19" t="s">
        <v>10902</v>
      </c>
      <c r="B2507" s="19" t="s">
        <v>10905</v>
      </c>
      <c r="C2507" s="19" t="s">
        <v>17020</v>
      </c>
      <c r="D2507" s="3" t="s">
        <v>11970</v>
      </c>
      <c r="E2507" s="25" t="s">
        <v>11397</v>
      </c>
      <c r="F2507" s="25" t="s">
        <v>8097</v>
      </c>
      <c r="G2507" s="19"/>
      <c r="H2507" s="19"/>
      <c r="I2507" s="19" t="s">
        <v>102</v>
      </c>
      <c r="J2507" s="20" t="s">
        <v>39</v>
      </c>
      <c r="K2507" s="20" t="s">
        <v>40</v>
      </c>
      <c r="L2507" s="20"/>
      <c r="M2507" s="38">
        <v>2.0802040000000002</v>
      </c>
      <c r="N2507" s="38">
        <v>0.83636529999999998</v>
      </c>
      <c r="O2507" s="16">
        <v>18.757210000000001</v>
      </c>
      <c r="P2507" s="16">
        <v>15.68788</v>
      </c>
      <c r="Q2507" s="16">
        <v>39.018819999999998</v>
      </c>
      <c r="R2507" s="19" t="s">
        <v>11394</v>
      </c>
      <c r="S2507" s="19" t="s">
        <v>15292</v>
      </c>
    </row>
    <row r="2508" spans="1:19">
      <c r="A2508" s="19" t="s">
        <v>10902</v>
      </c>
      <c r="B2508" s="19" t="s">
        <v>10905</v>
      </c>
      <c r="C2508" s="19" t="s">
        <v>17020</v>
      </c>
      <c r="D2508" s="3" t="s">
        <v>11970</v>
      </c>
      <c r="E2508" s="25" t="s">
        <v>11398</v>
      </c>
      <c r="F2508" s="25" t="s">
        <v>8097</v>
      </c>
      <c r="G2508" s="19"/>
      <c r="H2508" s="19"/>
      <c r="I2508" s="19" t="s">
        <v>102</v>
      </c>
      <c r="J2508" s="20" t="s">
        <v>39</v>
      </c>
      <c r="K2508" s="20" t="s">
        <v>40</v>
      </c>
      <c r="L2508" s="20"/>
      <c r="M2508" s="38">
        <v>2.080247</v>
      </c>
      <c r="N2508" s="38">
        <v>0.83630409999999999</v>
      </c>
      <c r="O2508" s="16">
        <v>18.757860000000001</v>
      </c>
      <c r="P2508" s="16">
        <v>15.687279999999999</v>
      </c>
      <c r="Q2508" s="16">
        <v>39.021000000000001</v>
      </c>
      <c r="R2508" s="19" t="s">
        <v>11394</v>
      </c>
      <c r="S2508" s="19" t="s">
        <v>15292</v>
      </c>
    </row>
    <row r="2509" spans="1:19">
      <c r="A2509" s="19" t="s">
        <v>10902</v>
      </c>
      <c r="B2509" s="19" t="s">
        <v>10905</v>
      </c>
      <c r="C2509" s="19" t="s">
        <v>17020</v>
      </c>
      <c r="D2509" s="3" t="s">
        <v>11970</v>
      </c>
      <c r="E2509" s="25" t="s">
        <v>11396</v>
      </c>
      <c r="F2509" s="25" t="s">
        <v>8097</v>
      </c>
      <c r="G2509" s="19"/>
      <c r="H2509" s="19"/>
      <c r="I2509" s="19" t="s">
        <v>102</v>
      </c>
      <c r="J2509" s="20" t="s">
        <v>39</v>
      </c>
      <c r="K2509" s="20" t="s">
        <v>40</v>
      </c>
      <c r="L2509" s="20"/>
      <c r="M2509" s="38">
        <v>2.08013</v>
      </c>
      <c r="N2509" s="38">
        <v>0.83618000000000003</v>
      </c>
      <c r="O2509" s="16">
        <v>18.7715</v>
      </c>
      <c r="P2509" s="16">
        <v>15.696300000000001</v>
      </c>
      <c r="Q2509" s="16">
        <v>39.0471</v>
      </c>
      <c r="R2509" s="19" t="s">
        <v>11394</v>
      </c>
      <c r="S2509" s="19" t="s">
        <v>15292</v>
      </c>
    </row>
    <row r="2510" spans="1:19">
      <c r="A2510" s="19" t="s">
        <v>10902</v>
      </c>
      <c r="B2510" s="19" t="s">
        <v>10905</v>
      </c>
      <c r="C2510" s="19" t="s">
        <v>15609</v>
      </c>
      <c r="D2510" s="3" t="s">
        <v>15765</v>
      </c>
      <c r="E2510" s="25"/>
      <c r="F2510" s="20" t="s">
        <v>1835</v>
      </c>
      <c r="G2510" s="19" t="s">
        <v>1834</v>
      </c>
      <c r="H2510" s="19"/>
      <c r="I2510" s="19" t="s">
        <v>1845</v>
      </c>
      <c r="J2510" s="20" t="s">
        <v>1846</v>
      </c>
      <c r="K2510" s="20" t="s">
        <v>1847</v>
      </c>
      <c r="L2510" s="19"/>
      <c r="M2510" s="38">
        <v>2.1045269719999999</v>
      </c>
      <c r="N2510" s="38">
        <v>0.85117918100000001</v>
      </c>
      <c r="O2510" s="16">
        <v>18.445</v>
      </c>
      <c r="P2510" s="16">
        <v>15.7</v>
      </c>
      <c r="Q2510" s="16">
        <v>38.817999999999998</v>
      </c>
      <c r="R2510" s="19" t="s">
        <v>340</v>
      </c>
      <c r="S2510" s="19" t="s">
        <v>9458</v>
      </c>
    </row>
    <row r="2511" spans="1:19">
      <c r="A2511" s="19" t="s">
        <v>10903</v>
      </c>
      <c r="B2511" s="19" t="s">
        <v>10905</v>
      </c>
      <c r="C2511" s="19" t="s">
        <v>17020</v>
      </c>
      <c r="D2511" s="16" t="s">
        <v>8900</v>
      </c>
      <c r="E2511" s="25" t="s">
        <v>2963</v>
      </c>
      <c r="F2511" s="20" t="s">
        <v>14261</v>
      </c>
      <c r="G2511" s="19" t="s">
        <v>2944</v>
      </c>
      <c r="H2511" s="19"/>
      <c r="I2511" s="19" t="s">
        <v>2963</v>
      </c>
      <c r="J2511" s="20" t="s">
        <v>2964</v>
      </c>
      <c r="K2511" s="20" t="s">
        <v>2965</v>
      </c>
      <c r="L2511" s="20"/>
      <c r="M2511" s="38">
        <v>1.71278</v>
      </c>
      <c r="N2511" s="38">
        <v>0.69152000000000002</v>
      </c>
      <c r="O2511" s="16">
        <v>22.978000000000002</v>
      </c>
      <c r="P2511" s="16">
        <v>15.891</v>
      </c>
      <c r="Q2511" s="16">
        <v>39.345999999999997</v>
      </c>
      <c r="R2511" s="19" t="s">
        <v>9449</v>
      </c>
      <c r="S2511" s="19" t="s">
        <v>9450</v>
      </c>
    </row>
    <row r="2512" spans="1:19">
      <c r="A2512" s="19" t="s">
        <v>10903</v>
      </c>
      <c r="B2512" s="19" t="s">
        <v>10905</v>
      </c>
      <c r="C2512" s="19" t="s">
        <v>17020</v>
      </c>
      <c r="D2512" s="16" t="s">
        <v>8900</v>
      </c>
      <c r="E2512" s="25" t="s">
        <v>2966</v>
      </c>
      <c r="F2512" s="20" t="s">
        <v>14261</v>
      </c>
      <c r="G2512" s="19" t="s">
        <v>2944</v>
      </c>
      <c r="H2512" s="19"/>
      <c r="I2512" s="19" t="s">
        <v>2966</v>
      </c>
      <c r="J2512" s="20" t="s">
        <v>2964</v>
      </c>
      <c r="K2512" s="20" t="s">
        <v>2965</v>
      </c>
      <c r="L2512" s="20"/>
      <c r="M2512" s="38">
        <v>1.7205999999999999</v>
      </c>
      <c r="N2512" s="38">
        <v>0.69416</v>
      </c>
      <c r="O2512" s="16">
        <v>22.888000000000002</v>
      </c>
      <c r="P2512" s="16">
        <v>15.888</v>
      </c>
      <c r="Q2512" s="16">
        <v>39.381999999999998</v>
      </c>
      <c r="R2512" s="19" t="s">
        <v>9449</v>
      </c>
      <c r="S2512" s="19" t="s">
        <v>9450</v>
      </c>
    </row>
    <row r="2513" spans="1:19">
      <c r="A2513" s="19" t="s">
        <v>10903</v>
      </c>
      <c r="B2513" s="19" t="s">
        <v>10905</v>
      </c>
      <c r="C2513" s="19" t="s">
        <v>17020</v>
      </c>
      <c r="D2513" s="25" t="s">
        <v>8900</v>
      </c>
      <c r="E2513" s="25" t="s">
        <v>8540</v>
      </c>
      <c r="F2513" s="20" t="s">
        <v>1835</v>
      </c>
      <c r="G2513" s="19" t="s">
        <v>8532</v>
      </c>
      <c r="H2513" s="19"/>
      <c r="I2513" s="16" t="s">
        <v>8859</v>
      </c>
      <c r="J2513" s="20" t="s">
        <v>8533</v>
      </c>
      <c r="K2513" s="20" t="s">
        <v>8534</v>
      </c>
      <c r="L2513" s="20"/>
      <c r="M2513" s="38">
        <v>2.0853100000000002</v>
      </c>
      <c r="N2513" s="38">
        <v>0.85265000000000002</v>
      </c>
      <c r="O2513" s="16">
        <v>18.234000000000002</v>
      </c>
      <c r="P2513" s="16">
        <v>15.548999999999999</v>
      </c>
      <c r="Q2513" s="16">
        <v>38.024999999999999</v>
      </c>
      <c r="R2513" s="19" t="s">
        <v>9449</v>
      </c>
      <c r="S2513" s="19" t="s">
        <v>9450</v>
      </c>
    </row>
    <row r="2514" spans="1:19">
      <c r="A2514" s="19" t="s">
        <v>10903</v>
      </c>
      <c r="B2514" s="19" t="s">
        <v>10905</v>
      </c>
      <c r="C2514" s="19" t="s">
        <v>17020</v>
      </c>
      <c r="D2514" s="25" t="s">
        <v>8900</v>
      </c>
      <c r="E2514" s="25" t="s">
        <v>8541</v>
      </c>
      <c r="F2514" s="20" t="s">
        <v>1835</v>
      </c>
      <c r="G2514" s="19" t="s">
        <v>8532</v>
      </c>
      <c r="H2514" s="19"/>
      <c r="I2514" s="16" t="s">
        <v>8859</v>
      </c>
      <c r="J2514" s="20" t="s">
        <v>8533</v>
      </c>
      <c r="K2514" s="20" t="s">
        <v>8534</v>
      </c>
      <c r="L2514" s="20"/>
      <c r="M2514" s="38">
        <v>2.0840900000000002</v>
      </c>
      <c r="N2514" s="38">
        <v>0.85165000000000002</v>
      </c>
      <c r="O2514" s="16">
        <v>18.257000000000001</v>
      </c>
      <c r="P2514" s="16">
        <v>15.548999999999999</v>
      </c>
      <c r="Q2514" s="16">
        <v>38.049999999999997</v>
      </c>
      <c r="R2514" s="19" t="s">
        <v>9449</v>
      </c>
      <c r="S2514" s="19" t="s">
        <v>9450</v>
      </c>
    </row>
    <row r="2515" spans="1:19">
      <c r="A2515" s="19" t="s">
        <v>10903</v>
      </c>
      <c r="B2515" s="19" t="s">
        <v>10905</v>
      </c>
      <c r="C2515" s="19" t="s">
        <v>17020</v>
      </c>
      <c r="D2515" s="25" t="s">
        <v>8900</v>
      </c>
      <c r="E2515" s="25" t="s">
        <v>8539</v>
      </c>
      <c r="F2515" s="20" t="s">
        <v>1835</v>
      </c>
      <c r="G2515" s="19" t="s">
        <v>8532</v>
      </c>
      <c r="H2515" s="19"/>
      <c r="I2515" s="16" t="s">
        <v>8859</v>
      </c>
      <c r="J2515" s="20" t="s">
        <v>8533</v>
      </c>
      <c r="K2515" s="20" t="s">
        <v>8534</v>
      </c>
      <c r="L2515" s="20"/>
      <c r="M2515" s="38">
        <v>2.07633</v>
      </c>
      <c r="N2515" s="38">
        <v>0.84606999999999999</v>
      </c>
      <c r="O2515" s="16">
        <v>18.463999999999999</v>
      </c>
      <c r="P2515" s="16">
        <v>15.621</v>
      </c>
      <c r="Q2515" s="16">
        <v>38.335999999999999</v>
      </c>
      <c r="R2515" s="19" t="s">
        <v>9449</v>
      </c>
      <c r="S2515" s="19" t="s">
        <v>9450</v>
      </c>
    </row>
    <row r="2516" spans="1:19">
      <c r="A2516" s="19" t="s">
        <v>10903</v>
      </c>
      <c r="B2516" s="19" t="s">
        <v>10905</v>
      </c>
      <c r="C2516" s="19" t="s">
        <v>17020</v>
      </c>
      <c r="D2516" s="25" t="s">
        <v>8900</v>
      </c>
      <c r="E2516" s="25" t="s">
        <v>8538</v>
      </c>
      <c r="F2516" s="20" t="s">
        <v>1835</v>
      </c>
      <c r="G2516" s="19" t="s">
        <v>8532</v>
      </c>
      <c r="H2516" s="19"/>
      <c r="I2516" s="16" t="s">
        <v>8859</v>
      </c>
      <c r="J2516" s="20" t="s">
        <v>8533</v>
      </c>
      <c r="K2516" s="20" t="s">
        <v>8534</v>
      </c>
      <c r="L2516" s="20"/>
      <c r="M2516" s="38">
        <v>2.0953400000000002</v>
      </c>
      <c r="N2516" s="38">
        <v>0.85194000000000003</v>
      </c>
      <c r="O2516" s="16">
        <v>18.356000000000002</v>
      </c>
      <c r="P2516" s="16">
        <v>15.638999999999999</v>
      </c>
      <c r="Q2516" s="16">
        <v>38.463000000000001</v>
      </c>
      <c r="R2516" s="19" t="s">
        <v>9449</v>
      </c>
      <c r="S2516" s="19" t="s">
        <v>9450</v>
      </c>
    </row>
    <row r="2517" spans="1:19">
      <c r="A2517" s="75" t="s">
        <v>10903</v>
      </c>
      <c r="B2517" s="75" t="s">
        <v>10905</v>
      </c>
      <c r="C2517" s="75" t="s">
        <v>17020</v>
      </c>
      <c r="D2517" s="86" t="s">
        <v>15967</v>
      </c>
      <c r="E2517" s="77" t="s">
        <v>15968</v>
      </c>
      <c r="F2517" s="76" t="s">
        <v>9159</v>
      </c>
      <c r="G2517" s="76" t="s">
        <v>6291</v>
      </c>
      <c r="H2517" s="76" t="s">
        <v>15963</v>
      </c>
      <c r="I2517" s="76" t="s">
        <v>15963</v>
      </c>
      <c r="J2517" s="78" t="s">
        <v>17051</v>
      </c>
      <c r="K2517" s="78" t="s">
        <v>17052</v>
      </c>
      <c r="L2517" s="76"/>
      <c r="M2517" s="79">
        <v>2.0994000000000002</v>
      </c>
      <c r="N2517" s="79">
        <v>0.84850000000000003</v>
      </c>
      <c r="O2517" s="195">
        <v>18.446000000000002</v>
      </c>
      <c r="P2517" s="195">
        <v>15.651</v>
      </c>
      <c r="Q2517" s="195">
        <v>38.725999999999999</v>
      </c>
      <c r="R2517" s="76" t="s">
        <v>15955</v>
      </c>
      <c r="S2517" s="75" t="s">
        <v>15954</v>
      </c>
    </row>
    <row r="2518" spans="1:19">
      <c r="A2518" s="75" t="s">
        <v>10903</v>
      </c>
      <c r="B2518" s="75" t="s">
        <v>10905</v>
      </c>
      <c r="C2518" s="75" t="s">
        <v>17020</v>
      </c>
      <c r="D2518" s="86" t="s">
        <v>15967</v>
      </c>
      <c r="E2518" s="77" t="s">
        <v>15966</v>
      </c>
      <c r="F2518" s="76" t="s">
        <v>9159</v>
      </c>
      <c r="G2518" s="76" t="s">
        <v>6291</v>
      </c>
      <c r="H2518" s="76" t="s">
        <v>15963</v>
      </c>
      <c r="I2518" s="76" t="s">
        <v>15963</v>
      </c>
      <c r="J2518" s="78" t="s">
        <v>17051</v>
      </c>
      <c r="K2518" s="78" t="s">
        <v>17052</v>
      </c>
      <c r="L2518" s="76"/>
      <c r="M2518" s="79">
        <v>2.0973999999999999</v>
      </c>
      <c r="N2518" s="79">
        <v>0.84760000000000002</v>
      </c>
      <c r="O2518" s="195">
        <v>18.457999999999998</v>
      </c>
      <c r="P2518" s="195">
        <v>15.645</v>
      </c>
      <c r="Q2518" s="195">
        <v>38.713999999999999</v>
      </c>
      <c r="R2518" s="76" t="s">
        <v>15955</v>
      </c>
      <c r="S2518" s="75" t="s">
        <v>15954</v>
      </c>
    </row>
    <row r="2519" spans="1:19">
      <c r="A2519" s="75" t="s">
        <v>10903</v>
      </c>
      <c r="B2519" s="75" t="s">
        <v>10905</v>
      </c>
      <c r="C2519" s="75" t="s">
        <v>17020</v>
      </c>
      <c r="D2519" s="86" t="s">
        <v>15965</v>
      </c>
      <c r="E2519" s="77" t="s">
        <v>15964</v>
      </c>
      <c r="F2519" s="76" t="s">
        <v>9159</v>
      </c>
      <c r="G2519" s="76" t="s">
        <v>6291</v>
      </c>
      <c r="H2519" s="76" t="s">
        <v>15963</v>
      </c>
      <c r="I2519" s="76" t="s">
        <v>15963</v>
      </c>
      <c r="J2519" s="78" t="s">
        <v>17051</v>
      </c>
      <c r="K2519" s="78" t="s">
        <v>17052</v>
      </c>
      <c r="L2519" s="76"/>
      <c r="M2519" s="79">
        <v>2.0977999999999999</v>
      </c>
      <c r="N2519" s="79">
        <v>0.84799999999999998</v>
      </c>
      <c r="O2519" s="195">
        <v>18.449000000000002</v>
      </c>
      <c r="P2519" s="195">
        <v>15.645</v>
      </c>
      <c r="Q2519" s="195">
        <v>38.701999999999998</v>
      </c>
      <c r="R2519" s="76" t="s">
        <v>15955</v>
      </c>
      <c r="S2519" s="75" t="s">
        <v>15954</v>
      </c>
    </row>
    <row r="2520" spans="1:19">
      <c r="A2520" s="49" t="s">
        <v>10903</v>
      </c>
      <c r="B2520" s="19" t="s">
        <v>10905</v>
      </c>
      <c r="C2520" s="3" t="s">
        <v>17020</v>
      </c>
      <c r="D2520" s="16" t="s">
        <v>14000</v>
      </c>
      <c r="E2520" s="25" t="s">
        <v>8102</v>
      </c>
      <c r="F2520" s="25" t="s">
        <v>8169</v>
      </c>
      <c r="G2520" s="3" t="s">
        <v>8168</v>
      </c>
      <c r="H2520" s="3" t="s">
        <v>8101</v>
      </c>
      <c r="I2520" s="3" t="s">
        <v>8098</v>
      </c>
      <c r="J2520" s="25" t="s">
        <v>8797</v>
      </c>
      <c r="K2520" s="25" t="s">
        <v>8798</v>
      </c>
      <c r="L2520" s="25"/>
      <c r="M2520" s="35">
        <v>2.1139999999999999</v>
      </c>
      <c r="N2520" s="35">
        <v>0.83230000000000004</v>
      </c>
      <c r="O2520" s="16">
        <v>18.759</v>
      </c>
      <c r="P2520" s="16">
        <v>15.613</v>
      </c>
      <c r="Q2520" s="16">
        <v>39.655999999999999</v>
      </c>
      <c r="R2520" s="3" t="s">
        <v>9370</v>
      </c>
      <c r="S2520" s="19" t="s">
        <v>10788</v>
      </c>
    </row>
    <row r="2521" spans="1:19">
      <c r="A2521" s="49" t="s">
        <v>10903</v>
      </c>
      <c r="B2521" s="19" t="s">
        <v>10905</v>
      </c>
      <c r="C2521" s="3" t="s">
        <v>17020</v>
      </c>
      <c r="D2521" s="16" t="s">
        <v>14012</v>
      </c>
      <c r="E2521" s="25" t="s">
        <v>8145</v>
      </c>
      <c r="F2521" s="25" t="s">
        <v>8169</v>
      </c>
      <c r="G2521" s="3" t="s">
        <v>8168</v>
      </c>
      <c r="H2521" s="3" t="s">
        <v>8144</v>
      </c>
      <c r="I2521" s="3" t="s">
        <v>8134</v>
      </c>
      <c r="J2521" s="25" t="s">
        <v>8973</v>
      </c>
      <c r="K2521" s="20" t="s">
        <v>8974</v>
      </c>
      <c r="L2521" s="25"/>
      <c r="M2521" s="35">
        <v>2.0985</v>
      </c>
      <c r="N2521" s="35">
        <v>0.85870000000000002</v>
      </c>
      <c r="O2521" s="16">
        <v>17.975999999999999</v>
      </c>
      <c r="P2521" s="16">
        <v>15.436999999999999</v>
      </c>
      <c r="Q2521" s="16">
        <v>37.723999999999997</v>
      </c>
      <c r="R2521" s="3" t="s">
        <v>9370</v>
      </c>
      <c r="S2521" s="19" t="s">
        <v>10788</v>
      </c>
    </row>
    <row r="2522" spans="1:19">
      <c r="A2522" s="49" t="s">
        <v>10903</v>
      </c>
      <c r="B2522" s="19" t="s">
        <v>10905</v>
      </c>
      <c r="C2522" s="3" t="s">
        <v>17020</v>
      </c>
      <c r="D2522" s="16" t="s">
        <v>14016</v>
      </c>
      <c r="E2522" s="25" t="s">
        <v>8133</v>
      </c>
      <c r="F2522" s="25" t="s">
        <v>8169</v>
      </c>
      <c r="G2522" s="3" t="s">
        <v>8167</v>
      </c>
      <c r="H2522" s="3" t="s">
        <v>8129</v>
      </c>
      <c r="I2522" s="3" t="s">
        <v>8132</v>
      </c>
      <c r="J2522" s="25" t="s">
        <v>9021</v>
      </c>
      <c r="K2522" s="25" t="s">
        <v>9022</v>
      </c>
      <c r="L2522" s="25"/>
      <c r="M2522" s="35">
        <v>2.0897999999999999</v>
      </c>
      <c r="N2522" s="35">
        <v>0.85219999999999996</v>
      </c>
      <c r="O2522" s="16">
        <v>18.327999999999999</v>
      </c>
      <c r="P2522" s="16">
        <v>15.618</v>
      </c>
      <c r="Q2522" s="16">
        <v>38.302</v>
      </c>
      <c r="R2522" s="3" t="s">
        <v>9370</v>
      </c>
      <c r="S2522" s="19" t="s">
        <v>10788</v>
      </c>
    </row>
    <row r="2523" spans="1:19">
      <c r="A2523" s="49" t="s">
        <v>10903</v>
      </c>
      <c r="B2523" s="19" t="s">
        <v>10905</v>
      </c>
      <c r="C2523" s="3" t="s">
        <v>17020</v>
      </c>
      <c r="D2523" s="16" t="s">
        <v>14019</v>
      </c>
      <c r="E2523" s="25" t="s">
        <v>8158</v>
      </c>
      <c r="F2523" s="25" t="s">
        <v>8169</v>
      </c>
      <c r="G2523" s="3" t="s">
        <v>8167</v>
      </c>
      <c r="H2523" s="3" t="s">
        <v>8156</v>
      </c>
      <c r="I2523" s="3" t="s">
        <v>8157</v>
      </c>
      <c r="J2523" s="25" t="s">
        <v>9007</v>
      </c>
      <c r="K2523" s="25" t="s">
        <v>9008</v>
      </c>
      <c r="L2523" s="25"/>
      <c r="M2523" s="35">
        <v>2.1040000000000001</v>
      </c>
      <c r="N2523" s="35">
        <v>0.8599</v>
      </c>
      <c r="O2523" s="16">
        <v>17.954999999999998</v>
      </c>
      <c r="P2523" s="16">
        <v>15.44</v>
      </c>
      <c r="Q2523" s="16">
        <v>37.776000000000003</v>
      </c>
      <c r="R2523" s="3" t="s">
        <v>9370</v>
      </c>
      <c r="S2523" s="19" t="s">
        <v>10788</v>
      </c>
    </row>
    <row r="2524" spans="1:19">
      <c r="A2524" s="49" t="s">
        <v>10903</v>
      </c>
      <c r="B2524" s="19" t="s">
        <v>10905</v>
      </c>
      <c r="C2524" s="3" t="s">
        <v>17020</v>
      </c>
      <c r="D2524" s="16" t="s">
        <v>13992</v>
      </c>
      <c r="E2524" s="25" t="s">
        <v>8122</v>
      </c>
      <c r="F2524" s="25" t="s">
        <v>8169</v>
      </c>
      <c r="G2524" s="3" t="s">
        <v>8167</v>
      </c>
      <c r="H2524" s="3" t="s">
        <v>8121</v>
      </c>
      <c r="I2524" s="3" t="s">
        <v>8098</v>
      </c>
      <c r="J2524" s="25" t="s">
        <v>8797</v>
      </c>
      <c r="K2524" s="25" t="s">
        <v>8798</v>
      </c>
      <c r="L2524" s="25"/>
      <c r="M2524" s="35">
        <v>2.0972</v>
      </c>
      <c r="N2524" s="35">
        <v>0.85309999999999997</v>
      </c>
      <c r="O2524" s="16">
        <v>18.420000000000002</v>
      </c>
      <c r="P2524" s="16">
        <v>15.708</v>
      </c>
      <c r="Q2524" s="16">
        <v>38.622</v>
      </c>
      <c r="R2524" s="3" t="s">
        <v>9370</v>
      </c>
      <c r="S2524" s="19" t="s">
        <v>10788</v>
      </c>
    </row>
    <row r="2525" spans="1:19">
      <c r="A2525" s="49" t="s">
        <v>10903</v>
      </c>
      <c r="B2525" s="19" t="s">
        <v>10905</v>
      </c>
      <c r="C2525" s="3" t="s">
        <v>17020</v>
      </c>
      <c r="D2525" s="16" t="s">
        <v>13990</v>
      </c>
      <c r="E2525" s="25" t="s">
        <v>8126</v>
      </c>
      <c r="F2525" s="25" t="s">
        <v>8169</v>
      </c>
      <c r="G2525" s="3" t="s">
        <v>8167</v>
      </c>
      <c r="H2525" s="3" t="s">
        <v>8125</v>
      </c>
      <c r="I2525" s="3" t="s">
        <v>8098</v>
      </c>
      <c r="J2525" s="25" t="s">
        <v>8797</v>
      </c>
      <c r="K2525" s="25" t="s">
        <v>8798</v>
      </c>
      <c r="L2525" s="25"/>
      <c r="M2525" s="35">
        <v>2.1057999999999999</v>
      </c>
      <c r="N2525" s="35">
        <v>0.86</v>
      </c>
      <c r="O2525" s="16">
        <v>18.192</v>
      </c>
      <c r="P2525" s="16">
        <v>15.641999999999999</v>
      </c>
      <c r="Q2525" s="16">
        <v>38.295999999999999</v>
      </c>
      <c r="R2525" s="3" t="s">
        <v>9370</v>
      </c>
      <c r="S2525" s="19" t="s">
        <v>10788</v>
      </c>
    </row>
    <row r="2526" spans="1:19">
      <c r="A2526" s="49" t="s">
        <v>10903</v>
      </c>
      <c r="B2526" s="19" t="s">
        <v>10905</v>
      </c>
      <c r="C2526" s="3" t="s">
        <v>17020</v>
      </c>
      <c r="D2526" s="16" t="s">
        <v>13990</v>
      </c>
      <c r="E2526" s="25" t="s">
        <v>8106</v>
      </c>
      <c r="F2526" s="25" t="s">
        <v>8169</v>
      </c>
      <c r="G2526" s="3" t="s">
        <v>8167</v>
      </c>
      <c r="H2526" s="3" t="s">
        <v>8105</v>
      </c>
      <c r="I2526" s="3" t="s">
        <v>8098</v>
      </c>
      <c r="J2526" s="25" t="s">
        <v>8797</v>
      </c>
      <c r="K2526" s="25" t="s">
        <v>8798</v>
      </c>
      <c r="L2526" s="25"/>
      <c r="M2526" s="35">
        <v>2.0529999999999999</v>
      </c>
      <c r="N2526" s="35">
        <v>0.83020000000000005</v>
      </c>
      <c r="O2526" s="16">
        <v>18.75</v>
      </c>
      <c r="P2526" s="16">
        <v>15.582000000000001</v>
      </c>
      <c r="Q2526" s="16">
        <v>38.493000000000002</v>
      </c>
      <c r="R2526" s="3" t="s">
        <v>9370</v>
      </c>
      <c r="S2526" s="19" t="s">
        <v>10788</v>
      </c>
    </row>
    <row r="2527" spans="1:19">
      <c r="A2527" s="75" t="s">
        <v>10903</v>
      </c>
      <c r="B2527" s="75" t="s">
        <v>10905</v>
      </c>
      <c r="C2527" s="75" t="s">
        <v>17020</v>
      </c>
      <c r="D2527" s="86" t="s">
        <v>16069</v>
      </c>
      <c r="E2527" s="77" t="s">
        <v>16068</v>
      </c>
      <c r="F2527" s="76" t="s">
        <v>9159</v>
      </c>
      <c r="G2527" s="76" t="s">
        <v>16065</v>
      </c>
      <c r="H2527" s="76" t="s">
        <v>16064</v>
      </c>
      <c r="I2527" s="76" t="s">
        <v>16064</v>
      </c>
      <c r="J2527" s="78" t="s">
        <v>17055</v>
      </c>
      <c r="K2527" s="78" t="s">
        <v>17056</v>
      </c>
      <c r="L2527" s="76"/>
      <c r="M2527" s="79">
        <v>2.0587</v>
      </c>
      <c r="N2527" s="79">
        <v>0.8306</v>
      </c>
      <c r="O2527" s="195">
        <v>18.864000000000001</v>
      </c>
      <c r="P2527" s="195">
        <v>15.667999999999999</v>
      </c>
      <c r="Q2527" s="195">
        <v>38.835000000000001</v>
      </c>
      <c r="R2527" s="76" t="s">
        <v>15955</v>
      </c>
      <c r="S2527" s="75" t="s">
        <v>15954</v>
      </c>
    </row>
    <row r="2528" spans="1:19">
      <c r="A2528" s="75" t="s">
        <v>10902</v>
      </c>
      <c r="B2528" s="75" t="s">
        <v>10905</v>
      </c>
      <c r="C2528" s="75" t="s">
        <v>17020</v>
      </c>
      <c r="D2528" s="86" t="s">
        <v>15984</v>
      </c>
      <c r="E2528" s="77" t="s">
        <v>15983</v>
      </c>
      <c r="F2528" s="76" t="s">
        <v>9159</v>
      </c>
      <c r="G2528" s="76" t="s">
        <v>15957</v>
      </c>
      <c r="H2528" s="76" t="s">
        <v>15982</v>
      </c>
      <c r="I2528" s="76" t="s">
        <v>15982</v>
      </c>
      <c r="J2528" s="78" t="s">
        <v>17057</v>
      </c>
      <c r="K2528" s="78" t="s">
        <v>17058</v>
      </c>
      <c r="L2528" s="76"/>
      <c r="M2528" s="142">
        <v>2.097</v>
      </c>
      <c r="N2528" s="79">
        <v>0.8538</v>
      </c>
      <c r="O2528" s="195">
        <v>18.271000000000001</v>
      </c>
      <c r="P2528" s="195">
        <v>15.6</v>
      </c>
      <c r="Q2528" s="195">
        <v>38.317999999999998</v>
      </c>
      <c r="R2528" s="76" t="s">
        <v>15955</v>
      </c>
      <c r="S2528" s="75" t="s">
        <v>15954</v>
      </c>
    </row>
    <row r="2529" spans="1:19">
      <c r="A2529" s="75" t="s">
        <v>10903</v>
      </c>
      <c r="B2529" s="75" t="s">
        <v>10905</v>
      </c>
      <c r="C2529" s="75" t="s">
        <v>17020</v>
      </c>
      <c r="D2529" s="86" t="s">
        <v>16086</v>
      </c>
      <c r="E2529" s="77" t="s">
        <v>16085</v>
      </c>
      <c r="F2529" s="76" t="s">
        <v>9159</v>
      </c>
      <c r="G2529" s="76" t="s">
        <v>15957</v>
      </c>
      <c r="H2529" s="76" t="s">
        <v>16082</v>
      </c>
      <c r="I2529" s="76" t="s">
        <v>16082</v>
      </c>
      <c r="J2529" s="78" t="s">
        <v>17059</v>
      </c>
      <c r="K2529" s="78" t="s">
        <v>17060</v>
      </c>
      <c r="L2529" s="76"/>
      <c r="M2529" s="79">
        <v>2.0714999999999999</v>
      </c>
      <c r="N2529" s="79">
        <v>0.84260000000000002</v>
      </c>
      <c r="O2529" s="195">
        <v>18.547999999999998</v>
      </c>
      <c r="P2529" s="195">
        <v>15.629</v>
      </c>
      <c r="Q2529" s="195">
        <v>38.421999999999997</v>
      </c>
      <c r="R2529" s="76" t="s">
        <v>15955</v>
      </c>
      <c r="S2529" s="75" t="s">
        <v>15954</v>
      </c>
    </row>
    <row r="2530" spans="1:19">
      <c r="A2530" s="49" t="s">
        <v>10903</v>
      </c>
      <c r="B2530" s="19" t="s">
        <v>10905</v>
      </c>
      <c r="C2530" s="3" t="s">
        <v>17020</v>
      </c>
      <c r="D2530" s="16" t="s">
        <v>14011</v>
      </c>
      <c r="E2530" s="25" t="s">
        <v>8149</v>
      </c>
      <c r="F2530" s="25" t="s">
        <v>8169</v>
      </c>
      <c r="G2530" s="3" t="s">
        <v>8168</v>
      </c>
      <c r="H2530" s="3" t="s">
        <v>8147</v>
      </c>
      <c r="I2530" s="3" t="s">
        <v>8134</v>
      </c>
      <c r="J2530" s="25" t="s">
        <v>8973</v>
      </c>
      <c r="K2530" s="20" t="s">
        <v>8974</v>
      </c>
      <c r="L2530" s="25"/>
      <c r="M2530" s="35">
        <v>2.0775999999999999</v>
      </c>
      <c r="N2530" s="35">
        <v>0.83819999999999995</v>
      </c>
      <c r="O2530" s="16">
        <v>18.675000000000001</v>
      </c>
      <c r="P2530" s="16">
        <v>15.653</v>
      </c>
      <c r="Q2530" s="16">
        <v>38.798999999999999</v>
      </c>
      <c r="R2530" s="3" t="s">
        <v>9370</v>
      </c>
      <c r="S2530" s="19" t="s">
        <v>10788</v>
      </c>
    </row>
    <row r="2531" spans="1:19">
      <c r="A2531" s="49" t="s">
        <v>10903</v>
      </c>
      <c r="B2531" s="19" t="s">
        <v>10905</v>
      </c>
      <c r="C2531" s="3" t="s">
        <v>17020</v>
      </c>
      <c r="D2531" s="16" t="s">
        <v>14014</v>
      </c>
      <c r="E2531" s="25" t="s">
        <v>8164</v>
      </c>
      <c r="F2531" s="25" t="s">
        <v>8169</v>
      </c>
      <c r="G2531" s="3" t="s">
        <v>8167</v>
      </c>
      <c r="H2531" s="3" t="s">
        <v>8156</v>
      </c>
      <c r="I2531" s="3" t="s">
        <v>8163</v>
      </c>
      <c r="J2531" s="25" t="s">
        <v>9007</v>
      </c>
      <c r="K2531" s="25" t="s">
        <v>9008</v>
      </c>
      <c r="L2531" s="25"/>
      <c r="M2531" s="35">
        <v>2.1179999999999999</v>
      </c>
      <c r="N2531" s="35">
        <v>0.871</v>
      </c>
      <c r="O2531" s="16">
        <v>17.693000000000001</v>
      </c>
      <c r="P2531" s="16">
        <v>15.41</v>
      </c>
      <c r="Q2531" s="16">
        <v>37.472999999999999</v>
      </c>
      <c r="R2531" s="3" t="s">
        <v>9370</v>
      </c>
      <c r="S2531" s="19" t="s">
        <v>10788</v>
      </c>
    </row>
    <row r="2532" spans="1:19">
      <c r="A2532" s="19" t="s">
        <v>10903</v>
      </c>
      <c r="B2532" s="19" t="s">
        <v>10905</v>
      </c>
      <c r="C2532" s="19" t="s">
        <v>17020</v>
      </c>
      <c r="D2532" s="16" t="s">
        <v>1296</v>
      </c>
      <c r="E2532" s="25" t="s">
        <v>2978</v>
      </c>
      <c r="F2532" s="20" t="s">
        <v>14261</v>
      </c>
      <c r="G2532" s="19" t="s">
        <v>2944</v>
      </c>
      <c r="H2532" s="19"/>
      <c r="I2532" s="19" t="s">
        <v>2978</v>
      </c>
      <c r="J2532" s="20" t="s">
        <v>2954</v>
      </c>
      <c r="K2532" s="20" t="s">
        <v>2955</v>
      </c>
      <c r="L2532" s="20"/>
      <c r="M2532" s="38">
        <v>2.0657700000000001</v>
      </c>
      <c r="N2532" s="38">
        <v>0.83767000000000003</v>
      </c>
      <c r="O2532" s="16">
        <v>18.706</v>
      </c>
      <c r="P2532" s="16">
        <v>15.669</v>
      </c>
      <c r="Q2532" s="16">
        <v>38.646000000000001</v>
      </c>
      <c r="R2532" s="19" t="s">
        <v>9449</v>
      </c>
      <c r="S2532" s="19" t="s">
        <v>9450</v>
      </c>
    </row>
    <row r="2533" spans="1:19">
      <c r="A2533" s="19" t="s">
        <v>10903</v>
      </c>
      <c r="B2533" s="19" t="s">
        <v>10905</v>
      </c>
      <c r="C2533" s="19" t="s">
        <v>17020</v>
      </c>
      <c r="D2533" s="16" t="s">
        <v>1296</v>
      </c>
      <c r="E2533" s="25" t="s">
        <v>2979</v>
      </c>
      <c r="F2533" s="20" t="s">
        <v>14261</v>
      </c>
      <c r="G2533" s="19" t="s">
        <v>2944</v>
      </c>
      <c r="H2533" s="19"/>
      <c r="I2533" s="19" t="s">
        <v>2979</v>
      </c>
      <c r="J2533" s="20" t="s">
        <v>2954</v>
      </c>
      <c r="K2533" s="20" t="s">
        <v>2955</v>
      </c>
      <c r="L2533" s="20"/>
      <c r="M2533" s="38">
        <v>2.0658599999999998</v>
      </c>
      <c r="N2533" s="38">
        <v>0.83699000000000001</v>
      </c>
      <c r="O2533" s="16">
        <v>18.742999999999999</v>
      </c>
      <c r="P2533" s="16">
        <v>15.686999999999999</v>
      </c>
      <c r="Q2533" s="16">
        <v>38.720999999999997</v>
      </c>
      <c r="R2533" s="19" t="s">
        <v>9449</v>
      </c>
      <c r="S2533" s="19" t="s">
        <v>9450</v>
      </c>
    </row>
    <row r="2534" spans="1:19">
      <c r="A2534" s="19" t="s">
        <v>10903</v>
      </c>
      <c r="B2534" s="19" t="s">
        <v>10905</v>
      </c>
      <c r="C2534" s="19" t="s">
        <v>17020</v>
      </c>
      <c r="D2534" s="16" t="s">
        <v>1051</v>
      </c>
      <c r="E2534" s="25" t="s">
        <v>2985</v>
      </c>
      <c r="F2534" s="20" t="s">
        <v>14261</v>
      </c>
      <c r="G2534" s="19" t="s">
        <v>2944</v>
      </c>
      <c r="H2534" s="19"/>
      <c r="I2534" s="19" t="s">
        <v>2985</v>
      </c>
      <c r="J2534" s="20" t="s">
        <v>2964</v>
      </c>
      <c r="K2534" s="20" t="s">
        <v>2965</v>
      </c>
      <c r="L2534" s="20"/>
      <c r="M2534" s="38">
        <v>2.08345</v>
      </c>
      <c r="N2534" s="38">
        <v>0.83874000000000004</v>
      </c>
      <c r="O2534" s="16">
        <v>18.673999999999999</v>
      </c>
      <c r="P2534" s="16">
        <v>15.664</v>
      </c>
      <c r="Q2534" s="16">
        <v>38.908999999999999</v>
      </c>
      <c r="R2534" s="19" t="s">
        <v>9449</v>
      </c>
      <c r="S2534" s="19" t="s">
        <v>9450</v>
      </c>
    </row>
    <row r="2535" spans="1:19">
      <c r="A2535" s="51" t="s">
        <v>10903</v>
      </c>
      <c r="B2535" s="19" t="s">
        <v>10905</v>
      </c>
      <c r="C2535" s="19" t="s">
        <v>15609</v>
      </c>
      <c r="D2535" s="16" t="s">
        <v>1051</v>
      </c>
      <c r="E2535" s="25"/>
      <c r="F2535" s="20" t="s">
        <v>1835</v>
      </c>
      <c r="G2535" s="19" t="s">
        <v>17000</v>
      </c>
      <c r="H2535" s="19"/>
      <c r="I2535" s="19" t="s">
        <v>3995</v>
      </c>
      <c r="J2535" s="20" t="s">
        <v>3996</v>
      </c>
      <c r="K2535" s="20" t="s">
        <v>3997</v>
      </c>
      <c r="L2535" s="19"/>
      <c r="M2535" s="38">
        <v>2.1115382500000002</v>
      </c>
      <c r="N2535" s="38">
        <v>0.86050853999999999</v>
      </c>
      <c r="O2535" s="16">
        <v>18.209</v>
      </c>
      <c r="P2535" s="16">
        <v>15.669</v>
      </c>
      <c r="Q2535" s="16">
        <v>38.448999999999998</v>
      </c>
      <c r="R2535" s="19" t="s">
        <v>340</v>
      </c>
      <c r="S2535" s="19" t="s">
        <v>9458</v>
      </c>
    </row>
    <row r="2536" spans="1:19">
      <c r="A2536" s="19" t="s">
        <v>10903</v>
      </c>
      <c r="B2536" s="19" t="s">
        <v>10905</v>
      </c>
      <c r="C2536" s="19" t="s">
        <v>17020</v>
      </c>
      <c r="D2536" s="16" t="s">
        <v>15773</v>
      </c>
      <c r="E2536" s="25" t="s">
        <v>2975</v>
      </c>
      <c r="F2536" s="20" t="s">
        <v>14261</v>
      </c>
      <c r="G2536" s="19" t="s">
        <v>2944</v>
      </c>
      <c r="H2536" s="19"/>
      <c r="I2536" s="19" t="s">
        <v>2975</v>
      </c>
      <c r="J2536" s="20" t="s">
        <v>2976</v>
      </c>
      <c r="K2536" s="20" t="s">
        <v>2977</v>
      </c>
      <c r="L2536" s="20"/>
      <c r="M2536" s="38">
        <v>1.5480499999999999</v>
      </c>
      <c r="N2536" s="38">
        <v>0.64451000000000003</v>
      </c>
      <c r="O2536" s="16">
        <v>24.873000000000001</v>
      </c>
      <c r="P2536" s="16">
        <v>16.030999999999999</v>
      </c>
      <c r="Q2536" s="16">
        <v>38.503999999999998</v>
      </c>
      <c r="R2536" s="19" t="s">
        <v>9449</v>
      </c>
      <c r="S2536" s="19" t="s">
        <v>9450</v>
      </c>
    </row>
    <row r="2537" spans="1:19">
      <c r="A2537" s="19" t="s">
        <v>10903</v>
      </c>
      <c r="B2537" s="19" t="s">
        <v>10905</v>
      </c>
      <c r="C2537" s="19" t="s">
        <v>17020</v>
      </c>
      <c r="D2537" s="16" t="s">
        <v>15773</v>
      </c>
      <c r="E2537" s="25" t="s">
        <v>10714</v>
      </c>
      <c r="F2537" s="20" t="s">
        <v>14261</v>
      </c>
      <c r="G2537" s="19" t="s">
        <v>2944</v>
      </c>
      <c r="H2537" s="19"/>
      <c r="I2537" s="19" t="s">
        <v>10714</v>
      </c>
      <c r="J2537" s="20" t="s">
        <v>2999</v>
      </c>
      <c r="K2537" s="20" t="s">
        <v>3000</v>
      </c>
      <c r="L2537" s="20"/>
      <c r="M2537" s="38">
        <v>2.0834100000000002</v>
      </c>
      <c r="N2537" s="38">
        <v>0.84941</v>
      </c>
      <c r="O2537" s="16">
        <v>18.401</v>
      </c>
      <c r="P2537" s="16">
        <v>15.63</v>
      </c>
      <c r="Q2537" s="16">
        <v>38.334000000000003</v>
      </c>
      <c r="R2537" s="19" t="s">
        <v>9449</v>
      </c>
      <c r="S2537" s="19" t="s">
        <v>9450</v>
      </c>
    </row>
    <row r="2538" spans="1:19">
      <c r="A2538" s="19" t="s">
        <v>10903</v>
      </c>
      <c r="B2538" s="19" t="s">
        <v>10905</v>
      </c>
      <c r="C2538" s="19" t="s">
        <v>17020</v>
      </c>
      <c r="D2538" s="16" t="s">
        <v>15773</v>
      </c>
      <c r="E2538" s="25" t="s">
        <v>10715</v>
      </c>
      <c r="F2538" s="20" t="s">
        <v>14261</v>
      </c>
      <c r="G2538" s="19" t="s">
        <v>2944</v>
      </c>
      <c r="H2538" s="19"/>
      <c r="I2538" s="19" t="s">
        <v>10715</v>
      </c>
      <c r="J2538" s="20" t="s">
        <v>2999</v>
      </c>
      <c r="K2538" s="20" t="s">
        <v>3000</v>
      </c>
      <c r="L2538" s="20"/>
      <c r="M2538" s="38">
        <v>2.0755699999999999</v>
      </c>
      <c r="N2538" s="38">
        <v>0.84394000000000002</v>
      </c>
      <c r="O2538" s="16">
        <v>18.530999999999999</v>
      </c>
      <c r="P2538" s="16">
        <v>15.641</v>
      </c>
      <c r="Q2538" s="16">
        <v>38.457999999999998</v>
      </c>
      <c r="R2538" s="19" t="s">
        <v>9449</v>
      </c>
      <c r="S2538" s="19" t="s">
        <v>9450</v>
      </c>
    </row>
    <row r="2539" spans="1:19">
      <c r="A2539" s="75" t="s">
        <v>10903</v>
      </c>
      <c r="B2539" s="75" t="s">
        <v>10905</v>
      </c>
      <c r="C2539" s="75" t="s">
        <v>17020</v>
      </c>
      <c r="D2539" s="86" t="s">
        <v>16101</v>
      </c>
      <c r="E2539" s="77" t="s">
        <v>16102</v>
      </c>
      <c r="F2539" s="76" t="s">
        <v>9159</v>
      </c>
      <c r="G2539" s="76" t="s">
        <v>6291</v>
      </c>
      <c r="H2539" s="76" t="s">
        <v>16099</v>
      </c>
      <c r="I2539" s="76" t="s">
        <v>16099</v>
      </c>
      <c r="J2539" s="78" t="s">
        <v>17051</v>
      </c>
      <c r="K2539" s="78" t="s">
        <v>17052</v>
      </c>
      <c r="L2539" s="76"/>
      <c r="M2539" s="79">
        <v>2.0430000000000001</v>
      </c>
      <c r="N2539" s="79">
        <v>0.79779999999999995</v>
      </c>
      <c r="O2539" s="195">
        <v>19.664999999999999</v>
      </c>
      <c r="P2539" s="195">
        <v>15.689</v>
      </c>
      <c r="Q2539" s="195">
        <v>40.176000000000002</v>
      </c>
      <c r="R2539" s="76" t="s">
        <v>15955</v>
      </c>
      <c r="S2539" s="75" t="s">
        <v>15954</v>
      </c>
    </row>
    <row r="2540" spans="1:19">
      <c r="A2540" s="75" t="s">
        <v>10903</v>
      </c>
      <c r="B2540" s="75" t="s">
        <v>10905</v>
      </c>
      <c r="C2540" s="75" t="s">
        <v>17020</v>
      </c>
      <c r="D2540" s="86" t="s">
        <v>16101</v>
      </c>
      <c r="E2540" s="77" t="s">
        <v>16100</v>
      </c>
      <c r="F2540" s="76" t="s">
        <v>9159</v>
      </c>
      <c r="G2540" s="76" t="s">
        <v>6291</v>
      </c>
      <c r="H2540" s="76" t="s">
        <v>16099</v>
      </c>
      <c r="I2540" s="76" t="s">
        <v>16099</v>
      </c>
      <c r="J2540" s="78" t="s">
        <v>17051</v>
      </c>
      <c r="K2540" s="78" t="s">
        <v>17052</v>
      </c>
      <c r="L2540" s="76"/>
      <c r="M2540" s="79">
        <v>1.9020999999999999</v>
      </c>
      <c r="N2540" s="79">
        <v>0.75029999999999997</v>
      </c>
      <c r="O2540" s="195">
        <v>21.010999999999999</v>
      </c>
      <c r="P2540" s="195">
        <v>15.765000000000001</v>
      </c>
      <c r="Q2540" s="195">
        <v>39.965000000000003</v>
      </c>
      <c r="R2540" s="76" t="s">
        <v>15955</v>
      </c>
      <c r="S2540" s="75" t="s">
        <v>15954</v>
      </c>
    </row>
    <row r="2541" spans="1:19">
      <c r="A2541" s="75" t="s">
        <v>10903</v>
      </c>
      <c r="B2541" s="75" t="s">
        <v>10905</v>
      </c>
      <c r="C2541" s="75" t="s">
        <v>17020</v>
      </c>
      <c r="D2541" s="86" t="s">
        <v>16089</v>
      </c>
      <c r="E2541" s="77" t="s">
        <v>16088</v>
      </c>
      <c r="F2541" s="76" t="s">
        <v>9159</v>
      </c>
      <c r="G2541" s="76" t="s">
        <v>6291</v>
      </c>
      <c r="H2541" s="76" t="s">
        <v>16087</v>
      </c>
      <c r="I2541" s="76" t="s">
        <v>16087</v>
      </c>
      <c r="J2541" s="78" t="s">
        <v>17051</v>
      </c>
      <c r="K2541" s="78" t="s">
        <v>17052</v>
      </c>
      <c r="L2541" s="76"/>
      <c r="M2541" s="79">
        <v>1.8560000000000001</v>
      </c>
      <c r="N2541" s="79">
        <v>0.73880000000000001</v>
      </c>
      <c r="O2541" s="195">
        <v>21.420999999999999</v>
      </c>
      <c r="P2541" s="195">
        <v>15.826000000000001</v>
      </c>
      <c r="Q2541" s="195">
        <v>39.756999999999998</v>
      </c>
      <c r="R2541" s="76" t="s">
        <v>15955</v>
      </c>
      <c r="S2541" s="75" t="s">
        <v>15954</v>
      </c>
    </row>
    <row r="2542" spans="1:19">
      <c r="A2542" s="75" t="s">
        <v>10903</v>
      </c>
      <c r="B2542" s="75" t="s">
        <v>10905</v>
      </c>
      <c r="C2542" s="75" t="s">
        <v>17020</v>
      </c>
      <c r="D2542" s="86" t="s">
        <v>16056</v>
      </c>
      <c r="E2542" s="77" t="s">
        <v>16055</v>
      </c>
      <c r="F2542" s="76" t="s">
        <v>9159</v>
      </c>
      <c r="G2542" s="76" t="s">
        <v>6291</v>
      </c>
      <c r="H2542" s="76" t="s">
        <v>16054</v>
      </c>
      <c r="I2542" s="76" t="s">
        <v>16054</v>
      </c>
      <c r="J2542" s="78" t="s">
        <v>17051</v>
      </c>
      <c r="K2542" s="78" t="s">
        <v>17052</v>
      </c>
      <c r="L2542" s="76"/>
      <c r="M2542" s="79">
        <v>2.0276999999999998</v>
      </c>
      <c r="N2542" s="79">
        <v>0.81140000000000001</v>
      </c>
      <c r="O2542" s="195">
        <v>19.350000000000001</v>
      </c>
      <c r="P2542" s="195">
        <v>15.701000000000001</v>
      </c>
      <c r="Q2542" s="195">
        <v>39.235999999999997</v>
      </c>
      <c r="R2542" s="76" t="s">
        <v>15955</v>
      </c>
      <c r="S2542" s="75" t="s">
        <v>15954</v>
      </c>
    </row>
    <row r="2543" spans="1:19" ht="15" customHeight="1">
      <c r="A2543" s="75" t="s">
        <v>10903</v>
      </c>
      <c r="B2543" s="75" t="s">
        <v>10905</v>
      </c>
      <c r="C2543" s="75" t="s">
        <v>17020</v>
      </c>
      <c r="D2543" s="86" t="s">
        <v>15962</v>
      </c>
      <c r="E2543" s="77" t="s">
        <v>15961</v>
      </c>
      <c r="F2543" s="76" t="s">
        <v>9159</v>
      </c>
      <c r="G2543" s="76" t="s">
        <v>15957</v>
      </c>
      <c r="H2543" s="76" t="s">
        <v>15956</v>
      </c>
      <c r="I2543" s="76" t="s">
        <v>15956</v>
      </c>
      <c r="J2543" s="78" t="s">
        <v>17061</v>
      </c>
      <c r="K2543" s="78" t="s">
        <v>17062</v>
      </c>
      <c r="L2543" s="76"/>
      <c r="M2543" s="79">
        <v>2.0992000000000002</v>
      </c>
      <c r="N2543" s="79">
        <v>0.85460000000000003</v>
      </c>
      <c r="O2543" s="195">
        <v>18.282</v>
      </c>
      <c r="P2543" s="195">
        <v>15.624000000000001</v>
      </c>
      <c r="Q2543" s="195">
        <v>38.378</v>
      </c>
      <c r="R2543" s="76" t="s">
        <v>15955</v>
      </c>
      <c r="S2543" s="75" t="s">
        <v>15954</v>
      </c>
    </row>
    <row r="2544" spans="1:19">
      <c r="A2544" s="75" t="s">
        <v>10903</v>
      </c>
      <c r="B2544" s="75" t="s">
        <v>10905</v>
      </c>
      <c r="C2544" s="75" t="s">
        <v>17020</v>
      </c>
      <c r="D2544" s="86" t="s">
        <v>16002</v>
      </c>
      <c r="E2544" s="77" t="s">
        <v>16137</v>
      </c>
      <c r="F2544" s="76" t="s">
        <v>9159</v>
      </c>
      <c r="G2544" s="76" t="s">
        <v>16076</v>
      </c>
      <c r="H2544" s="76" t="s">
        <v>16136</v>
      </c>
      <c r="I2544" s="76" t="s">
        <v>16136</v>
      </c>
      <c r="J2544" s="78" t="s">
        <v>17063</v>
      </c>
      <c r="K2544" s="78" t="s">
        <v>17064</v>
      </c>
      <c r="L2544" s="76"/>
      <c r="M2544" s="79">
        <v>2.0794999999999999</v>
      </c>
      <c r="N2544" s="79">
        <v>0.84409999999999996</v>
      </c>
      <c r="O2544" s="195">
        <v>18.518000000000001</v>
      </c>
      <c r="P2544" s="195">
        <v>15.631</v>
      </c>
      <c r="Q2544" s="195">
        <v>38.508000000000003</v>
      </c>
      <c r="R2544" s="76" t="s">
        <v>15955</v>
      </c>
      <c r="S2544" s="75" t="s">
        <v>15954</v>
      </c>
    </row>
    <row r="2545" spans="1:19">
      <c r="A2545" s="75" t="s">
        <v>10903</v>
      </c>
      <c r="B2545" s="75" t="s">
        <v>10905</v>
      </c>
      <c r="C2545" s="75" t="s">
        <v>17020</v>
      </c>
      <c r="D2545" s="86" t="s">
        <v>16002</v>
      </c>
      <c r="E2545" s="77" t="s">
        <v>16118</v>
      </c>
      <c r="F2545" s="76" t="s">
        <v>9159</v>
      </c>
      <c r="G2545" s="76" t="s">
        <v>6291</v>
      </c>
      <c r="H2545" s="76" t="s">
        <v>16116</v>
      </c>
      <c r="I2545" s="76" t="s">
        <v>16116</v>
      </c>
      <c r="J2545" s="78" t="s">
        <v>17051</v>
      </c>
      <c r="K2545" s="78" t="s">
        <v>17052</v>
      </c>
      <c r="L2545" s="76"/>
      <c r="M2545" s="79">
        <v>2.1000999999999999</v>
      </c>
      <c r="N2545" s="79">
        <v>0.84509999999999996</v>
      </c>
      <c r="O2545" s="195">
        <v>18.510000000000002</v>
      </c>
      <c r="P2545" s="195">
        <v>15.643000000000001</v>
      </c>
      <c r="Q2545" s="195">
        <v>38.872999999999998</v>
      </c>
      <c r="R2545" s="76" t="s">
        <v>15955</v>
      </c>
      <c r="S2545" s="75" t="s">
        <v>15954</v>
      </c>
    </row>
    <row r="2546" spans="1:19">
      <c r="A2546" s="75" t="s">
        <v>10903</v>
      </c>
      <c r="B2546" s="75" t="s">
        <v>10905</v>
      </c>
      <c r="C2546" s="75" t="s">
        <v>17020</v>
      </c>
      <c r="D2546" s="86" t="s">
        <v>16002</v>
      </c>
      <c r="E2546" s="77" t="s">
        <v>16117</v>
      </c>
      <c r="F2546" s="76" t="s">
        <v>9159</v>
      </c>
      <c r="G2546" s="76" t="s">
        <v>6291</v>
      </c>
      <c r="H2546" s="76" t="s">
        <v>16116</v>
      </c>
      <c r="I2546" s="76" t="s">
        <v>16116</v>
      </c>
      <c r="J2546" s="78" t="s">
        <v>17051</v>
      </c>
      <c r="K2546" s="78" t="s">
        <v>17052</v>
      </c>
      <c r="L2546" s="76"/>
      <c r="M2546" s="79">
        <v>2.0956000000000001</v>
      </c>
      <c r="N2546" s="79">
        <v>0.84089999999999998</v>
      </c>
      <c r="O2546" s="195">
        <v>18.606000000000002</v>
      </c>
      <c r="P2546" s="195">
        <v>15.646000000000001</v>
      </c>
      <c r="Q2546" s="195">
        <v>38.991</v>
      </c>
      <c r="R2546" s="76" t="s">
        <v>15955</v>
      </c>
      <c r="S2546" s="75" t="s">
        <v>15954</v>
      </c>
    </row>
    <row r="2547" spans="1:19">
      <c r="A2547" s="75" t="s">
        <v>10903</v>
      </c>
      <c r="B2547" s="75" t="s">
        <v>10905</v>
      </c>
      <c r="C2547" s="75" t="s">
        <v>17020</v>
      </c>
      <c r="D2547" s="86" t="s">
        <v>16002</v>
      </c>
      <c r="E2547" s="77" t="s">
        <v>16078</v>
      </c>
      <c r="F2547" s="76" t="s">
        <v>9159</v>
      </c>
      <c r="G2547" s="76" t="s">
        <v>16076</v>
      </c>
      <c r="H2547" s="76" t="s">
        <v>16075</v>
      </c>
      <c r="I2547" s="76" t="s">
        <v>16075</v>
      </c>
      <c r="J2547" s="78" t="s">
        <v>17065</v>
      </c>
      <c r="K2547" s="78" t="s">
        <v>17066</v>
      </c>
      <c r="L2547" s="76"/>
      <c r="M2547" s="79">
        <v>2.0626000000000002</v>
      </c>
      <c r="N2547" s="79">
        <v>0.83279999999999998</v>
      </c>
      <c r="O2547" s="195">
        <v>18.786999999999999</v>
      </c>
      <c r="P2547" s="195">
        <v>15.646000000000001</v>
      </c>
      <c r="Q2547" s="195">
        <v>38.75</v>
      </c>
      <c r="R2547" s="76" t="s">
        <v>15955</v>
      </c>
      <c r="S2547" s="75" t="s">
        <v>15954</v>
      </c>
    </row>
    <row r="2548" spans="1:19">
      <c r="A2548" s="75" t="s">
        <v>10903</v>
      </c>
      <c r="B2548" s="75" t="s">
        <v>10905</v>
      </c>
      <c r="C2548" s="75" t="s">
        <v>17020</v>
      </c>
      <c r="D2548" s="86" t="s">
        <v>16002</v>
      </c>
      <c r="E2548" s="77" t="s">
        <v>16077</v>
      </c>
      <c r="F2548" s="76" t="s">
        <v>9159</v>
      </c>
      <c r="G2548" s="76" t="s">
        <v>16076</v>
      </c>
      <c r="H2548" s="76" t="s">
        <v>16075</v>
      </c>
      <c r="I2548" s="76" t="s">
        <v>16075</v>
      </c>
      <c r="J2548" s="78" t="s">
        <v>17065</v>
      </c>
      <c r="K2548" s="78" t="s">
        <v>17066</v>
      </c>
      <c r="L2548" s="76"/>
      <c r="M2548" s="79">
        <v>2.0598000000000001</v>
      </c>
      <c r="N2548" s="79">
        <v>0.83169999999999999</v>
      </c>
      <c r="O2548" s="195">
        <v>18.8</v>
      </c>
      <c r="P2548" s="195">
        <v>15.635999999999999</v>
      </c>
      <c r="Q2548" s="195">
        <v>38.723999999999997</v>
      </c>
      <c r="R2548" s="76" t="s">
        <v>15955</v>
      </c>
      <c r="S2548" s="75" t="s">
        <v>15954</v>
      </c>
    </row>
    <row r="2549" spans="1:19">
      <c r="A2549" s="75" t="s">
        <v>10903</v>
      </c>
      <c r="B2549" s="75" t="s">
        <v>10905</v>
      </c>
      <c r="C2549" s="75" t="s">
        <v>17020</v>
      </c>
      <c r="D2549" s="86" t="s">
        <v>16002</v>
      </c>
      <c r="E2549" s="77" t="s">
        <v>16053</v>
      </c>
      <c r="F2549" s="76" t="s">
        <v>9159</v>
      </c>
      <c r="G2549" s="76" t="s">
        <v>15957</v>
      </c>
      <c r="H2549" s="76" t="s">
        <v>16052</v>
      </c>
      <c r="I2549" s="76" t="s">
        <v>16052</v>
      </c>
      <c r="J2549" s="78" t="s">
        <v>17067</v>
      </c>
      <c r="K2549" s="78" t="s">
        <v>17068</v>
      </c>
      <c r="L2549" s="76"/>
      <c r="M2549" s="79">
        <v>1.9737</v>
      </c>
      <c r="N2549" s="79">
        <v>0.71730000000000005</v>
      </c>
      <c r="O2549" s="195">
        <v>22.050999999999998</v>
      </c>
      <c r="P2549" s="195">
        <v>15.817</v>
      </c>
      <c r="Q2549" s="195">
        <v>43.521999999999998</v>
      </c>
      <c r="R2549" s="76" t="s">
        <v>15955</v>
      </c>
      <c r="S2549" s="75" t="s">
        <v>15954</v>
      </c>
    </row>
    <row r="2550" spans="1:19">
      <c r="A2550" s="75" t="s">
        <v>10903</v>
      </c>
      <c r="B2550" s="75" t="s">
        <v>10905</v>
      </c>
      <c r="C2550" s="75" t="s">
        <v>17020</v>
      </c>
      <c r="D2550" s="86" t="s">
        <v>16002</v>
      </c>
      <c r="E2550" s="77" t="s">
        <v>16020</v>
      </c>
      <c r="F2550" s="76" t="s">
        <v>9159</v>
      </c>
      <c r="G2550" s="76" t="s">
        <v>15994</v>
      </c>
      <c r="H2550" s="76" t="s">
        <v>16019</v>
      </c>
      <c r="I2550" s="76" t="s">
        <v>16019</v>
      </c>
      <c r="J2550" s="78" t="s">
        <v>17069</v>
      </c>
      <c r="K2550" s="78" t="s">
        <v>17070</v>
      </c>
      <c r="L2550" s="76"/>
      <c r="M2550" s="79">
        <v>1.9604999999999999</v>
      </c>
      <c r="N2550" s="79">
        <v>0.79</v>
      </c>
      <c r="O2550" s="195">
        <v>19.875</v>
      </c>
      <c r="P2550" s="195">
        <v>15.701000000000001</v>
      </c>
      <c r="Q2550" s="195">
        <v>38.965000000000003</v>
      </c>
      <c r="R2550" s="76" t="s">
        <v>15955</v>
      </c>
      <c r="S2550" s="75" t="s">
        <v>15954</v>
      </c>
    </row>
    <row r="2551" spans="1:19">
      <c r="A2551" s="75" t="s">
        <v>10903</v>
      </c>
      <c r="B2551" s="75" t="s">
        <v>10905</v>
      </c>
      <c r="C2551" s="75" t="s">
        <v>17020</v>
      </c>
      <c r="D2551" s="86" t="s">
        <v>16002</v>
      </c>
      <c r="E2551" s="77" t="s">
        <v>16003</v>
      </c>
      <c r="F2551" s="76" t="s">
        <v>9159</v>
      </c>
      <c r="G2551" s="76" t="s">
        <v>6291</v>
      </c>
      <c r="H2551" s="76" t="s">
        <v>16000</v>
      </c>
      <c r="I2551" s="76" t="s">
        <v>16000</v>
      </c>
      <c r="J2551" s="78" t="s">
        <v>17051</v>
      </c>
      <c r="K2551" s="78" t="s">
        <v>17052</v>
      </c>
      <c r="L2551" s="76"/>
      <c r="M2551" s="79">
        <v>2.0590000000000002</v>
      </c>
      <c r="N2551" s="79">
        <v>0.81810000000000005</v>
      </c>
      <c r="O2551" s="195">
        <v>19.170000000000002</v>
      </c>
      <c r="P2551" s="195">
        <v>15.683</v>
      </c>
      <c r="Q2551" s="195">
        <v>39.470999999999997</v>
      </c>
      <c r="R2551" s="76" t="s">
        <v>15955</v>
      </c>
      <c r="S2551" s="75" t="s">
        <v>15954</v>
      </c>
    </row>
    <row r="2552" spans="1:19">
      <c r="A2552" s="75" t="s">
        <v>10903</v>
      </c>
      <c r="B2552" s="75" t="s">
        <v>10905</v>
      </c>
      <c r="C2552" s="75" t="s">
        <v>17020</v>
      </c>
      <c r="D2552" s="86" t="s">
        <v>16002</v>
      </c>
      <c r="E2552" s="77" t="s">
        <v>16001</v>
      </c>
      <c r="F2552" s="76" t="s">
        <v>9159</v>
      </c>
      <c r="G2552" s="76" t="s">
        <v>6291</v>
      </c>
      <c r="H2552" s="76" t="s">
        <v>16000</v>
      </c>
      <c r="I2552" s="76" t="s">
        <v>16000</v>
      </c>
      <c r="J2552" s="78" t="s">
        <v>17051</v>
      </c>
      <c r="K2552" s="78" t="s">
        <v>17052</v>
      </c>
      <c r="L2552" s="76"/>
      <c r="M2552" s="79">
        <v>2.0335000000000001</v>
      </c>
      <c r="N2552" s="79">
        <v>0.80259999999999998</v>
      </c>
      <c r="O2552" s="195">
        <v>19.536000000000001</v>
      </c>
      <c r="P2552" s="195">
        <v>15.68</v>
      </c>
      <c r="Q2552" s="195">
        <v>39.725999999999999</v>
      </c>
      <c r="R2552" s="76" t="s">
        <v>15955</v>
      </c>
      <c r="S2552" s="75" t="s">
        <v>15954</v>
      </c>
    </row>
    <row r="2553" spans="1:19">
      <c r="A2553" s="75" t="s">
        <v>10903</v>
      </c>
      <c r="B2553" s="75" t="s">
        <v>10905</v>
      </c>
      <c r="C2553" s="75" t="s">
        <v>17020</v>
      </c>
      <c r="D2553" s="86" t="s">
        <v>16049</v>
      </c>
      <c r="E2553" s="77" t="s">
        <v>16048</v>
      </c>
      <c r="F2553" s="76" t="s">
        <v>9159</v>
      </c>
      <c r="G2553" s="76" t="s">
        <v>15994</v>
      </c>
      <c r="H2553" s="76" t="s">
        <v>16047</v>
      </c>
      <c r="I2553" s="76" t="s">
        <v>16047</v>
      </c>
      <c r="J2553" s="78" t="s">
        <v>17071</v>
      </c>
      <c r="K2553" s="78" t="s">
        <v>17072</v>
      </c>
      <c r="L2553" s="76"/>
      <c r="M2553" s="79">
        <v>1.9858</v>
      </c>
      <c r="N2553" s="79">
        <v>0.77969999999999995</v>
      </c>
      <c r="O2553" s="195">
        <v>20.178000000000001</v>
      </c>
      <c r="P2553" s="195">
        <v>15.733000000000001</v>
      </c>
      <c r="Q2553" s="195">
        <v>40.069000000000003</v>
      </c>
      <c r="R2553" s="76" t="s">
        <v>15955</v>
      </c>
      <c r="S2553" s="75" t="s">
        <v>15954</v>
      </c>
    </row>
    <row r="2554" spans="1:19" ht="15" customHeight="1">
      <c r="A2554" s="75" t="s">
        <v>10903</v>
      </c>
      <c r="B2554" s="75" t="s">
        <v>10905</v>
      </c>
      <c r="C2554" s="75" t="s">
        <v>17020</v>
      </c>
      <c r="D2554" s="86" t="s">
        <v>16025</v>
      </c>
      <c r="E2554" s="77" t="s">
        <v>16024</v>
      </c>
      <c r="F2554" s="76" t="s">
        <v>9159</v>
      </c>
      <c r="G2554" s="76" t="s">
        <v>15957</v>
      </c>
      <c r="H2554" s="76" t="s">
        <v>16023</v>
      </c>
      <c r="I2554" s="76" t="s">
        <v>16023</v>
      </c>
      <c r="J2554" s="78" t="s">
        <v>17059</v>
      </c>
      <c r="K2554" s="78" t="s">
        <v>17060</v>
      </c>
      <c r="L2554" s="76"/>
      <c r="M2554" s="79">
        <v>2.1419000000000001</v>
      </c>
      <c r="N2554" s="79">
        <v>0.84289999999999998</v>
      </c>
      <c r="O2554" s="195">
        <v>18.553000000000001</v>
      </c>
      <c r="P2554" s="195">
        <v>15.638</v>
      </c>
      <c r="Q2554" s="195">
        <v>39.738999999999997</v>
      </c>
      <c r="R2554" s="76" t="s">
        <v>15955</v>
      </c>
      <c r="S2554" s="75" t="s">
        <v>15954</v>
      </c>
    </row>
    <row r="2555" spans="1:19">
      <c r="A2555" s="75" t="s">
        <v>10903</v>
      </c>
      <c r="B2555" s="75" t="s">
        <v>10905</v>
      </c>
      <c r="C2555" s="75" t="s">
        <v>17020</v>
      </c>
      <c r="D2555" s="86" t="s">
        <v>15978</v>
      </c>
      <c r="E2555" s="77" t="s">
        <v>15977</v>
      </c>
      <c r="F2555" s="76" t="s">
        <v>9159</v>
      </c>
      <c r="G2555" s="76" t="s">
        <v>15957</v>
      </c>
      <c r="H2555" s="76" t="s">
        <v>15976</v>
      </c>
      <c r="I2555" s="76" t="s">
        <v>15976</v>
      </c>
      <c r="J2555" s="78" t="s">
        <v>17073</v>
      </c>
      <c r="K2555" s="78" t="s">
        <v>17074</v>
      </c>
      <c r="L2555" s="76"/>
      <c r="M2555" s="79">
        <v>1.7082999999999999</v>
      </c>
      <c r="N2555" s="79">
        <v>0.69030000000000002</v>
      </c>
      <c r="O2555" s="195">
        <v>22.843</v>
      </c>
      <c r="P2555" s="195">
        <v>15.769</v>
      </c>
      <c r="Q2555" s="195">
        <v>39.023000000000003</v>
      </c>
      <c r="R2555" s="76" t="s">
        <v>15955</v>
      </c>
      <c r="S2555" s="75" t="s">
        <v>15954</v>
      </c>
    </row>
    <row r="2556" spans="1:19">
      <c r="A2556" s="75" t="s">
        <v>10903</v>
      </c>
      <c r="B2556" s="75" t="s">
        <v>10905</v>
      </c>
      <c r="C2556" s="75" t="s">
        <v>17020</v>
      </c>
      <c r="D2556" s="86" t="s">
        <v>16033</v>
      </c>
      <c r="E2556" s="77" t="s">
        <v>16130</v>
      </c>
      <c r="F2556" s="76" t="s">
        <v>9159</v>
      </c>
      <c r="G2556" s="76" t="s">
        <v>6291</v>
      </c>
      <c r="H2556" s="76" t="s">
        <v>16126</v>
      </c>
      <c r="I2556" s="76" t="s">
        <v>16126</v>
      </c>
      <c r="J2556" s="78" t="s">
        <v>17051</v>
      </c>
      <c r="K2556" s="78" t="s">
        <v>17052</v>
      </c>
      <c r="L2556" s="76"/>
      <c r="M2556" s="79">
        <v>2.0611000000000002</v>
      </c>
      <c r="N2556" s="79">
        <v>0.83009999999999995</v>
      </c>
      <c r="O2556" s="195">
        <v>18.850000000000001</v>
      </c>
      <c r="P2556" s="195">
        <v>15.647</v>
      </c>
      <c r="Q2556" s="195">
        <v>38.851999999999997</v>
      </c>
      <c r="R2556" s="76" t="s">
        <v>15955</v>
      </c>
      <c r="S2556" s="75" t="s">
        <v>15954</v>
      </c>
    </row>
    <row r="2557" spans="1:19">
      <c r="A2557" s="75" t="s">
        <v>10903</v>
      </c>
      <c r="B2557" s="75" t="s">
        <v>10905</v>
      </c>
      <c r="C2557" s="75" t="s">
        <v>17020</v>
      </c>
      <c r="D2557" s="86" t="s">
        <v>16033</v>
      </c>
      <c r="E2557" s="77" t="s">
        <v>16032</v>
      </c>
      <c r="F2557" s="76" t="s">
        <v>9159</v>
      </c>
      <c r="G2557" s="76" t="s">
        <v>15957</v>
      </c>
      <c r="H2557" s="76" t="s">
        <v>16031</v>
      </c>
      <c r="I2557" s="76" t="s">
        <v>16031</v>
      </c>
      <c r="J2557" s="78" t="s">
        <v>17059</v>
      </c>
      <c r="K2557" s="78" t="s">
        <v>17060</v>
      </c>
      <c r="L2557" s="76"/>
      <c r="M2557" s="79">
        <v>2.0899000000000001</v>
      </c>
      <c r="N2557" s="79">
        <v>0.84940000000000004</v>
      </c>
      <c r="O2557" s="195">
        <v>18.376999999999999</v>
      </c>
      <c r="P2557" s="195">
        <v>15.609</v>
      </c>
      <c r="Q2557" s="195">
        <v>38.405999999999999</v>
      </c>
      <c r="R2557" s="76" t="s">
        <v>15955</v>
      </c>
      <c r="S2557" s="75" t="s">
        <v>15954</v>
      </c>
    </row>
    <row r="2558" spans="1:19">
      <c r="A2558" s="75" t="s">
        <v>10903</v>
      </c>
      <c r="B2558" s="75" t="s">
        <v>10905</v>
      </c>
      <c r="C2558" s="75" t="s">
        <v>17020</v>
      </c>
      <c r="D2558" s="86" t="s">
        <v>16098</v>
      </c>
      <c r="E2558" s="77" t="s">
        <v>16097</v>
      </c>
      <c r="F2558" s="76" t="s">
        <v>9159</v>
      </c>
      <c r="G2558" s="76" t="s">
        <v>15957</v>
      </c>
      <c r="H2558" s="76" t="s">
        <v>16096</v>
      </c>
      <c r="I2558" s="76" t="s">
        <v>16096</v>
      </c>
      <c r="J2558" s="78" t="s">
        <v>17073</v>
      </c>
      <c r="K2558" s="78" t="s">
        <v>17074</v>
      </c>
      <c r="L2558" s="76"/>
      <c r="M2558" s="79">
        <v>2.0021</v>
      </c>
      <c r="N2558" s="79">
        <v>0.79710000000000003</v>
      </c>
      <c r="O2558" s="195">
        <v>19.634</v>
      </c>
      <c r="P2558" s="195">
        <v>15.65</v>
      </c>
      <c r="Q2558" s="195">
        <v>39.308999999999997</v>
      </c>
      <c r="R2558" s="76" t="s">
        <v>15955</v>
      </c>
      <c r="S2558" s="75" t="s">
        <v>15954</v>
      </c>
    </row>
    <row r="2559" spans="1:19">
      <c r="A2559" s="75" t="s">
        <v>10903</v>
      </c>
      <c r="B2559" s="75" t="s">
        <v>10905</v>
      </c>
      <c r="C2559" s="75" t="s">
        <v>17020</v>
      </c>
      <c r="D2559" s="86" t="s">
        <v>16006</v>
      </c>
      <c r="E2559" s="77" t="s">
        <v>16005</v>
      </c>
      <c r="F2559" s="76" t="s">
        <v>9159</v>
      </c>
      <c r="G2559" s="76" t="s">
        <v>15970</v>
      </c>
      <c r="H2559" s="76" t="s">
        <v>16004</v>
      </c>
      <c r="I2559" s="76" t="s">
        <v>16004</v>
      </c>
      <c r="J2559" s="78" t="s">
        <v>17075</v>
      </c>
      <c r="K2559" s="78" t="s">
        <v>17076</v>
      </c>
      <c r="L2559" s="76"/>
      <c r="M2559" s="79">
        <v>1.7508999999999999</v>
      </c>
      <c r="N2559" s="79">
        <v>0.7198</v>
      </c>
      <c r="O2559" s="195">
        <v>22.038</v>
      </c>
      <c r="P2559" s="195">
        <v>15.863</v>
      </c>
      <c r="Q2559" s="195">
        <v>38.585999999999999</v>
      </c>
      <c r="R2559" s="76" t="s">
        <v>15955</v>
      </c>
      <c r="S2559" s="75" t="s">
        <v>15954</v>
      </c>
    </row>
    <row r="2560" spans="1:19">
      <c r="A2560" s="75" t="s">
        <v>10903</v>
      </c>
      <c r="B2560" s="75" t="s">
        <v>10905</v>
      </c>
      <c r="C2560" s="75" t="s">
        <v>17020</v>
      </c>
      <c r="D2560" s="86" t="s">
        <v>15972</v>
      </c>
      <c r="E2560" s="77" t="s">
        <v>16011</v>
      </c>
      <c r="F2560" s="76" t="s">
        <v>9159</v>
      </c>
      <c r="G2560" s="76" t="s">
        <v>16010</v>
      </c>
      <c r="H2560" s="76" t="s">
        <v>16009</v>
      </c>
      <c r="I2560" s="76" t="s">
        <v>16009</v>
      </c>
      <c r="J2560" s="78" t="s">
        <v>17077</v>
      </c>
      <c r="K2560" s="78" t="s">
        <v>17078</v>
      </c>
      <c r="L2560" s="76"/>
      <c r="M2560" s="79">
        <v>2.1006</v>
      </c>
      <c r="N2560" s="79">
        <v>0.85809999999999997</v>
      </c>
      <c r="O2560" s="195">
        <v>18.241</v>
      </c>
      <c r="P2560" s="195">
        <v>15.653</v>
      </c>
      <c r="Q2560" s="195">
        <v>38.317</v>
      </c>
      <c r="R2560" s="76" t="s">
        <v>15955</v>
      </c>
      <c r="S2560" s="75" t="s">
        <v>15954</v>
      </c>
    </row>
    <row r="2561" spans="1:19">
      <c r="A2561" s="75" t="s">
        <v>10903</v>
      </c>
      <c r="B2561" s="75" t="s">
        <v>10905</v>
      </c>
      <c r="C2561" s="75" t="s">
        <v>17020</v>
      </c>
      <c r="D2561" s="86" t="s">
        <v>15972</v>
      </c>
      <c r="E2561" s="77" t="s">
        <v>15988</v>
      </c>
      <c r="F2561" s="76" t="s">
        <v>9159</v>
      </c>
      <c r="G2561" s="76" t="s">
        <v>15957</v>
      </c>
      <c r="H2561" s="76" t="s">
        <v>15987</v>
      </c>
      <c r="I2561" s="76" t="s">
        <v>15987</v>
      </c>
      <c r="J2561" s="78" t="s">
        <v>17079</v>
      </c>
      <c r="K2561" s="78" t="s">
        <v>17080</v>
      </c>
      <c r="L2561" s="76"/>
      <c r="M2561" s="79">
        <v>2.0680999999999998</v>
      </c>
      <c r="N2561" s="79">
        <v>0.82889999999999997</v>
      </c>
      <c r="O2561" s="195">
        <v>18.859000000000002</v>
      </c>
      <c r="P2561" s="195">
        <v>15.632</v>
      </c>
      <c r="Q2561" s="195">
        <v>39.002000000000002</v>
      </c>
      <c r="R2561" s="76" t="s">
        <v>15955</v>
      </c>
      <c r="S2561" s="75" t="s">
        <v>15954</v>
      </c>
    </row>
    <row r="2562" spans="1:19">
      <c r="A2562" s="75" t="s">
        <v>10903</v>
      </c>
      <c r="B2562" s="75" t="s">
        <v>10905</v>
      </c>
      <c r="C2562" s="75" t="s">
        <v>17020</v>
      </c>
      <c r="D2562" s="86" t="s">
        <v>15972</v>
      </c>
      <c r="E2562" s="77" t="s">
        <v>15971</v>
      </c>
      <c r="F2562" s="76" t="s">
        <v>9159</v>
      </c>
      <c r="G2562" s="76" t="s">
        <v>15970</v>
      </c>
      <c r="H2562" s="76" t="s">
        <v>15969</v>
      </c>
      <c r="I2562" s="76" t="s">
        <v>15969</v>
      </c>
      <c r="J2562" s="78" t="s">
        <v>17075</v>
      </c>
      <c r="K2562" s="78" t="s">
        <v>17076</v>
      </c>
      <c r="L2562" s="76"/>
      <c r="M2562" s="79">
        <v>2.0977999999999999</v>
      </c>
      <c r="N2562" s="79">
        <v>0.85660000000000003</v>
      </c>
      <c r="O2562" s="195">
        <v>18.209</v>
      </c>
      <c r="P2562" s="195">
        <v>15.598000000000001</v>
      </c>
      <c r="Q2562" s="195">
        <v>38.198999999999998</v>
      </c>
      <c r="R2562" s="76" t="s">
        <v>15955</v>
      </c>
      <c r="S2562" s="75" t="s">
        <v>15954</v>
      </c>
    </row>
    <row r="2563" spans="1:19">
      <c r="A2563" s="75" t="s">
        <v>10903</v>
      </c>
      <c r="B2563" s="75" t="s">
        <v>10905</v>
      </c>
      <c r="C2563" s="75" t="s">
        <v>17020</v>
      </c>
      <c r="D2563" s="86" t="s">
        <v>15991</v>
      </c>
      <c r="E2563" s="77" t="s">
        <v>15992</v>
      </c>
      <c r="F2563" s="76" t="s">
        <v>9159</v>
      </c>
      <c r="G2563" s="76" t="s">
        <v>6291</v>
      </c>
      <c r="H2563" s="76" t="s">
        <v>15989</v>
      </c>
      <c r="I2563" s="76" t="s">
        <v>15989</v>
      </c>
      <c r="J2563" s="78" t="s">
        <v>17081</v>
      </c>
      <c r="K2563" s="78" t="s">
        <v>17082</v>
      </c>
      <c r="L2563" s="76"/>
      <c r="M2563" s="79">
        <v>2.1048</v>
      </c>
      <c r="N2563" s="79">
        <v>0.86040000000000005</v>
      </c>
      <c r="O2563" s="195">
        <v>18.158999999999999</v>
      </c>
      <c r="P2563" s="195">
        <v>15.624000000000001</v>
      </c>
      <c r="Q2563" s="195">
        <v>38.220999999999997</v>
      </c>
      <c r="R2563" s="76" t="s">
        <v>15955</v>
      </c>
      <c r="S2563" s="75" t="s">
        <v>15954</v>
      </c>
    </row>
    <row r="2564" spans="1:19">
      <c r="A2564" s="75" t="s">
        <v>10903</v>
      </c>
      <c r="B2564" s="75" t="s">
        <v>10905</v>
      </c>
      <c r="C2564" s="75" t="s">
        <v>17020</v>
      </c>
      <c r="D2564" s="86" t="s">
        <v>15991</v>
      </c>
      <c r="E2564" s="77" t="s">
        <v>15990</v>
      </c>
      <c r="F2564" s="76" t="s">
        <v>9159</v>
      </c>
      <c r="G2564" s="76" t="s">
        <v>6291</v>
      </c>
      <c r="H2564" s="76" t="s">
        <v>15989</v>
      </c>
      <c r="I2564" s="76" t="s">
        <v>15989</v>
      </c>
      <c r="J2564" s="78" t="s">
        <v>17081</v>
      </c>
      <c r="K2564" s="78" t="s">
        <v>17082</v>
      </c>
      <c r="L2564" s="76"/>
      <c r="M2564" s="79">
        <v>2.1059999999999999</v>
      </c>
      <c r="N2564" s="79">
        <v>0.86060000000000003</v>
      </c>
      <c r="O2564" s="195">
        <v>18.167999999999999</v>
      </c>
      <c r="P2564" s="195">
        <v>15.635</v>
      </c>
      <c r="Q2564" s="195">
        <v>38.262</v>
      </c>
      <c r="R2564" s="76" t="s">
        <v>15955</v>
      </c>
      <c r="S2564" s="75" t="s">
        <v>15954</v>
      </c>
    </row>
    <row r="2565" spans="1:19">
      <c r="A2565" s="75" t="s">
        <v>10903</v>
      </c>
      <c r="B2565" s="75" t="s">
        <v>10905</v>
      </c>
      <c r="C2565" s="75" t="s">
        <v>17020</v>
      </c>
      <c r="D2565" s="86" t="s">
        <v>16140</v>
      </c>
      <c r="E2565" s="77" t="s">
        <v>16139</v>
      </c>
      <c r="F2565" s="76" t="s">
        <v>9159</v>
      </c>
      <c r="G2565" s="76" t="s">
        <v>15957</v>
      </c>
      <c r="H2565" s="76" t="s">
        <v>16138</v>
      </c>
      <c r="I2565" s="76" t="s">
        <v>16138</v>
      </c>
      <c r="J2565" s="78" t="s">
        <v>17057</v>
      </c>
      <c r="K2565" s="78" t="s">
        <v>17058</v>
      </c>
      <c r="L2565" s="76"/>
      <c r="M2565" s="79">
        <v>2.0586000000000002</v>
      </c>
      <c r="N2565" s="79">
        <v>0.82430000000000003</v>
      </c>
      <c r="O2565" s="195">
        <v>18.977</v>
      </c>
      <c r="P2565" s="195">
        <v>15.643000000000001</v>
      </c>
      <c r="Q2565" s="195">
        <v>39.066000000000003</v>
      </c>
      <c r="R2565" s="76" t="s">
        <v>15955</v>
      </c>
      <c r="S2565" s="75" t="s">
        <v>15954</v>
      </c>
    </row>
    <row r="2566" spans="1:19">
      <c r="A2566" s="75" t="s">
        <v>10903</v>
      </c>
      <c r="B2566" s="75" t="s">
        <v>10905</v>
      </c>
      <c r="C2566" s="75" t="s">
        <v>17020</v>
      </c>
      <c r="D2566" s="86" t="s">
        <v>16112</v>
      </c>
      <c r="E2566" s="77" t="s">
        <v>16113</v>
      </c>
      <c r="F2566" s="76" t="s">
        <v>9159</v>
      </c>
      <c r="G2566" s="76" t="s">
        <v>6291</v>
      </c>
      <c r="H2566" s="76" t="s">
        <v>16110</v>
      </c>
      <c r="I2566" s="76" t="s">
        <v>16110</v>
      </c>
      <c r="J2566" s="78" t="s">
        <v>17049</v>
      </c>
      <c r="K2566" s="78" t="s">
        <v>17050</v>
      </c>
      <c r="L2566" s="76"/>
      <c r="M2566" s="79">
        <v>2.0428999999999999</v>
      </c>
      <c r="N2566" s="79">
        <v>0.81200000000000006</v>
      </c>
      <c r="O2566" s="195">
        <v>19.318000000000001</v>
      </c>
      <c r="P2566" s="195">
        <v>15.686</v>
      </c>
      <c r="Q2566" s="195">
        <v>39.465000000000003</v>
      </c>
      <c r="R2566" s="76" t="s">
        <v>15955</v>
      </c>
      <c r="S2566" s="75" t="s">
        <v>15954</v>
      </c>
    </row>
    <row r="2567" spans="1:19">
      <c r="A2567" s="75" t="s">
        <v>10903</v>
      </c>
      <c r="B2567" s="75" t="s">
        <v>10905</v>
      </c>
      <c r="C2567" s="75" t="s">
        <v>17020</v>
      </c>
      <c r="D2567" s="86" t="s">
        <v>16112</v>
      </c>
      <c r="E2567" s="77" t="s">
        <v>16111</v>
      </c>
      <c r="F2567" s="76" t="s">
        <v>9159</v>
      </c>
      <c r="G2567" s="76" t="s">
        <v>6291</v>
      </c>
      <c r="H2567" s="76" t="s">
        <v>16110</v>
      </c>
      <c r="I2567" s="76" t="s">
        <v>16110</v>
      </c>
      <c r="J2567" s="78" t="s">
        <v>17049</v>
      </c>
      <c r="K2567" s="78" t="s">
        <v>17050</v>
      </c>
      <c r="L2567" s="76"/>
      <c r="M2567" s="79">
        <v>2.0352999999999999</v>
      </c>
      <c r="N2567" s="79">
        <v>0.80789999999999995</v>
      </c>
      <c r="O2567" s="195">
        <v>19.414999999999999</v>
      </c>
      <c r="P2567" s="195">
        <v>15.685</v>
      </c>
      <c r="Q2567" s="195">
        <v>39.515000000000001</v>
      </c>
      <c r="R2567" s="76" t="s">
        <v>15955</v>
      </c>
      <c r="S2567" s="75" t="s">
        <v>15954</v>
      </c>
    </row>
    <row r="2568" spans="1:19">
      <c r="A2568" s="19" t="s">
        <v>10903</v>
      </c>
      <c r="B2568" s="19" t="s">
        <v>10905</v>
      </c>
      <c r="C2568" s="19" t="s">
        <v>17020</v>
      </c>
      <c r="D2568" s="16" t="s">
        <v>15772</v>
      </c>
      <c r="E2568" s="25" t="s">
        <v>2980</v>
      </c>
      <c r="F2568" s="20" t="s">
        <v>14261</v>
      </c>
      <c r="G2568" s="19" t="s">
        <v>2944</v>
      </c>
      <c r="H2568" s="19"/>
      <c r="I2568" s="19" t="s">
        <v>2980</v>
      </c>
      <c r="J2568" s="20" t="s">
        <v>2954</v>
      </c>
      <c r="K2568" s="20" t="s">
        <v>2955</v>
      </c>
      <c r="L2568" s="20"/>
      <c r="M2568" s="38">
        <v>2.0761799999999999</v>
      </c>
      <c r="N2568" s="38">
        <v>0.84225000000000005</v>
      </c>
      <c r="O2568" s="16">
        <v>18.591999999999999</v>
      </c>
      <c r="P2568" s="16">
        <v>15.66</v>
      </c>
      <c r="Q2568" s="16">
        <v>38.588999999999999</v>
      </c>
      <c r="R2568" s="19" t="s">
        <v>9449</v>
      </c>
      <c r="S2568" s="19" t="s">
        <v>9450</v>
      </c>
    </row>
    <row r="2569" spans="1:19">
      <c r="A2569" s="19" t="s">
        <v>10903</v>
      </c>
      <c r="B2569" s="19" t="s">
        <v>10905</v>
      </c>
      <c r="C2569" s="19" t="s">
        <v>17020</v>
      </c>
      <c r="D2569" s="16" t="s">
        <v>15772</v>
      </c>
      <c r="E2569" s="25" t="s">
        <v>2981</v>
      </c>
      <c r="F2569" s="20" t="s">
        <v>14261</v>
      </c>
      <c r="G2569" s="19" t="s">
        <v>2944</v>
      </c>
      <c r="H2569" s="19"/>
      <c r="I2569" s="19" t="s">
        <v>2981</v>
      </c>
      <c r="J2569" s="20" t="s">
        <v>2954</v>
      </c>
      <c r="K2569" s="20" t="s">
        <v>2955</v>
      </c>
      <c r="L2569" s="20"/>
      <c r="M2569" s="38">
        <v>2.0096400000000001</v>
      </c>
      <c r="N2569" s="38">
        <v>0.80874999999999997</v>
      </c>
      <c r="O2569" s="16">
        <v>19.425999999999998</v>
      </c>
      <c r="P2569" s="16">
        <v>15.712</v>
      </c>
      <c r="Q2569" s="16">
        <v>39.037999999999997</v>
      </c>
      <c r="R2569" s="19" t="s">
        <v>9449</v>
      </c>
      <c r="S2569" s="19" t="s">
        <v>9450</v>
      </c>
    </row>
    <row r="2570" spans="1:19">
      <c r="A2570" s="19" t="s">
        <v>10903</v>
      </c>
      <c r="B2570" s="19" t="s">
        <v>10905</v>
      </c>
      <c r="C2570" s="19" t="s">
        <v>17020</v>
      </c>
      <c r="D2570" s="25" t="s">
        <v>15771</v>
      </c>
      <c r="E2570" s="25" t="s">
        <v>2992</v>
      </c>
      <c r="F2570" s="20" t="s">
        <v>14261</v>
      </c>
      <c r="G2570" s="19" t="s">
        <v>2944</v>
      </c>
      <c r="H2570" s="19"/>
      <c r="I2570" s="19" t="s">
        <v>2992</v>
      </c>
      <c r="J2570" s="20" t="s">
        <v>2954</v>
      </c>
      <c r="K2570" s="20" t="s">
        <v>2955</v>
      </c>
      <c r="L2570" s="20"/>
      <c r="M2570" s="38">
        <v>2.0808200000000001</v>
      </c>
      <c r="N2570" s="38">
        <v>0.84423000000000004</v>
      </c>
      <c r="O2570" s="16">
        <v>18.579999999999998</v>
      </c>
      <c r="P2570" s="16">
        <v>15.683999999999999</v>
      </c>
      <c r="Q2570" s="16">
        <v>38.658999999999999</v>
      </c>
      <c r="R2570" s="19" t="s">
        <v>9449</v>
      </c>
      <c r="S2570" s="19" t="s">
        <v>9450</v>
      </c>
    </row>
    <row r="2571" spans="1:19">
      <c r="A2571" s="19" t="s">
        <v>10903</v>
      </c>
      <c r="B2571" s="19" t="s">
        <v>10905</v>
      </c>
      <c r="C2571" s="19" t="s">
        <v>17020</v>
      </c>
      <c r="D2571" s="25" t="s">
        <v>15771</v>
      </c>
      <c r="E2571" s="25" t="s">
        <v>2993</v>
      </c>
      <c r="F2571" s="20" t="s">
        <v>14261</v>
      </c>
      <c r="G2571" s="19" t="s">
        <v>2944</v>
      </c>
      <c r="H2571" s="19"/>
      <c r="I2571" s="19" t="s">
        <v>2993</v>
      </c>
      <c r="J2571" s="20" t="s">
        <v>2954</v>
      </c>
      <c r="K2571" s="20" t="s">
        <v>2955</v>
      </c>
      <c r="L2571" s="20"/>
      <c r="M2571" s="38">
        <v>1.9665600000000001</v>
      </c>
      <c r="N2571" s="38">
        <v>0.78600000000000003</v>
      </c>
      <c r="O2571" s="16">
        <v>20.012</v>
      </c>
      <c r="P2571" s="16">
        <v>15.728999999999999</v>
      </c>
      <c r="Q2571" s="16">
        <v>39.353999999999999</v>
      </c>
      <c r="R2571" s="19" t="s">
        <v>9449</v>
      </c>
      <c r="S2571" s="19" t="s">
        <v>9450</v>
      </c>
    </row>
    <row r="2572" spans="1:19">
      <c r="A2572" s="49" t="s">
        <v>10903</v>
      </c>
      <c r="B2572" s="19" t="s">
        <v>10905</v>
      </c>
      <c r="C2572" s="3" t="s">
        <v>17020</v>
      </c>
      <c r="D2572" s="16" t="s">
        <v>14010</v>
      </c>
      <c r="E2572" s="25" t="s">
        <v>8148</v>
      </c>
      <c r="F2572" s="25" t="s">
        <v>8169</v>
      </c>
      <c r="G2572" s="3" t="s">
        <v>8168</v>
      </c>
      <c r="H2572" s="3" t="s">
        <v>8147</v>
      </c>
      <c r="I2572" s="3" t="s">
        <v>8134</v>
      </c>
      <c r="J2572" s="25" t="s">
        <v>8973</v>
      </c>
      <c r="K2572" s="20" t="s">
        <v>8974</v>
      </c>
      <c r="L2572" s="25"/>
      <c r="M2572" s="35">
        <v>2.0821999999999998</v>
      </c>
      <c r="N2572" s="35">
        <v>0.84140000000000004</v>
      </c>
      <c r="O2572" s="16">
        <v>18.568999999999999</v>
      </c>
      <c r="P2572" s="16">
        <v>15.624000000000001</v>
      </c>
      <c r="Q2572" s="16">
        <v>38.664999999999999</v>
      </c>
      <c r="R2572" s="3" t="s">
        <v>9370</v>
      </c>
      <c r="S2572" s="19" t="s">
        <v>10788</v>
      </c>
    </row>
    <row r="2573" spans="1:19">
      <c r="A2573" s="19" t="s">
        <v>10903</v>
      </c>
      <c r="B2573" s="19" t="s">
        <v>10905</v>
      </c>
      <c r="C2573" s="19" t="s">
        <v>17020</v>
      </c>
      <c r="D2573" s="16" t="s">
        <v>15774</v>
      </c>
      <c r="E2573" s="25" t="s">
        <v>2967</v>
      </c>
      <c r="F2573" s="20" t="s">
        <v>14261</v>
      </c>
      <c r="G2573" s="19" t="s">
        <v>2944</v>
      </c>
      <c r="H2573" s="19"/>
      <c r="I2573" s="19" t="s">
        <v>2967</v>
      </c>
      <c r="J2573" s="20" t="s">
        <v>2954</v>
      </c>
      <c r="K2573" s="20" t="s">
        <v>2955</v>
      </c>
      <c r="L2573" s="20"/>
      <c r="M2573" s="38">
        <v>1.84592</v>
      </c>
      <c r="N2573" s="38">
        <v>0.74887999999999999</v>
      </c>
      <c r="O2573" s="16">
        <v>21.06</v>
      </c>
      <c r="P2573" s="16">
        <v>15.772</v>
      </c>
      <c r="Q2573" s="16">
        <v>38.902000000000001</v>
      </c>
      <c r="R2573" s="19" t="s">
        <v>9449</v>
      </c>
      <c r="S2573" s="19" t="s">
        <v>9450</v>
      </c>
    </row>
    <row r="2574" spans="1:19">
      <c r="A2574" s="19" t="s">
        <v>10903</v>
      </c>
      <c r="B2574" s="19" t="s">
        <v>10905</v>
      </c>
      <c r="C2574" s="19" t="s">
        <v>17020</v>
      </c>
      <c r="D2574" s="16" t="s">
        <v>15774</v>
      </c>
      <c r="E2574" s="25" t="s">
        <v>2968</v>
      </c>
      <c r="F2574" s="20" t="s">
        <v>14261</v>
      </c>
      <c r="G2574" s="19" t="s">
        <v>2944</v>
      </c>
      <c r="H2574" s="19"/>
      <c r="I2574" s="19" t="s">
        <v>2968</v>
      </c>
      <c r="J2574" s="20" t="s">
        <v>2954</v>
      </c>
      <c r="K2574" s="20" t="s">
        <v>2955</v>
      </c>
      <c r="L2574" s="20"/>
      <c r="M2574" s="38">
        <v>1.88636</v>
      </c>
      <c r="N2574" s="38">
        <v>0.76419999999999999</v>
      </c>
      <c r="O2574" s="16">
        <v>20.616</v>
      </c>
      <c r="P2574" s="16">
        <v>15.755000000000001</v>
      </c>
      <c r="Q2574" s="16">
        <v>38.89</v>
      </c>
      <c r="R2574" s="19" t="s">
        <v>9449</v>
      </c>
      <c r="S2574" s="19" t="s">
        <v>9450</v>
      </c>
    </row>
    <row r="2575" spans="1:19">
      <c r="A2575" s="49" t="s">
        <v>10903</v>
      </c>
      <c r="B2575" s="19" t="s">
        <v>10905</v>
      </c>
      <c r="C2575" s="3" t="s">
        <v>17020</v>
      </c>
      <c r="D2575" s="16" t="s">
        <v>14017</v>
      </c>
      <c r="E2575" s="25" t="s">
        <v>8162</v>
      </c>
      <c r="F2575" s="25" t="s">
        <v>8169</v>
      </c>
      <c r="G2575" s="3" t="s">
        <v>8167</v>
      </c>
      <c r="H2575" s="3" t="s">
        <v>8156</v>
      </c>
      <c r="I2575" s="3" t="s">
        <v>8161</v>
      </c>
      <c r="J2575" s="25" t="s">
        <v>12228</v>
      </c>
      <c r="K2575" s="25" t="s">
        <v>12229</v>
      </c>
      <c r="L2575" s="25"/>
      <c r="M2575" s="35">
        <v>2.1040999999999999</v>
      </c>
      <c r="N2575" s="35">
        <v>0.86019999999999996</v>
      </c>
      <c r="O2575" s="16">
        <v>17.937999999999999</v>
      </c>
      <c r="P2575" s="16">
        <v>15.43</v>
      </c>
      <c r="Q2575" s="16">
        <v>37.744999999999997</v>
      </c>
      <c r="R2575" s="3" t="s">
        <v>9370</v>
      </c>
      <c r="S2575" s="19" t="s">
        <v>10788</v>
      </c>
    </row>
    <row r="2576" spans="1:19">
      <c r="A2576" s="19" t="s">
        <v>10903</v>
      </c>
      <c r="B2576" s="49" t="s">
        <v>10905</v>
      </c>
      <c r="C2576" s="19" t="s">
        <v>15609</v>
      </c>
      <c r="D2576" s="16" t="s">
        <v>15776</v>
      </c>
      <c r="E2576" s="25"/>
      <c r="F2576" s="20" t="s">
        <v>1835</v>
      </c>
      <c r="G2576" s="19" t="s">
        <v>17000</v>
      </c>
      <c r="H2576" s="19"/>
      <c r="I2576" s="19" t="s">
        <v>3649</v>
      </c>
      <c r="J2576" s="20" t="s">
        <v>3650</v>
      </c>
      <c r="K2576" s="20" t="s">
        <v>3651</v>
      </c>
      <c r="L2576" s="19"/>
      <c r="M2576" s="38">
        <v>2.114026457</v>
      </c>
      <c r="N2576" s="38">
        <v>0.855307751</v>
      </c>
      <c r="O2576" s="16">
        <v>18.294</v>
      </c>
      <c r="P2576" s="16">
        <v>15.647</v>
      </c>
      <c r="Q2576" s="16">
        <v>38.673999999999999</v>
      </c>
      <c r="R2576" s="19" t="s">
        <v>340</v>
      </c>
      <c r="S2576" s="19" t="s">
        <v>9458</v>
      </c>
    </row>
    <row r="2577" spans="1:19">
      <c r="A2577" s="75" t="s">
        <v>10903</v>
      </c>
      <c r="B2577" s="75" t="s">
        <v>10905</v>
      </c>
      <c r="C2577" s="75" t="s">
        <v>15609</v>
      </c>
      <c r="D2577" s="86" t="s">
        <v>16628</v>
      </c>
      <c r="E2577" s="77" t="s">
        <v>16627</v>
      </c>
      <c r="F2577" s="76" t="s">
        <v>9159</v>
      </c>
      <c r="G2577" s="76" t="s">
        <v>15957</v>
      </c>
      <c r="H2577" s="76"/>
      <c r="I2577" s="76" t="s">
        <v>16620</v>
      </c>
      <c r="J2577" s="78" t="s">
        <v>17167</v>
      </c>
      <c r="K2577" s="78" t="s">
        <v>17168</v>
      </c>
      <c r="L2577" s="76"/>
      <c r="M2577" s="152">
        <v>2.0851899999999999</v>
      </c>
      <c r="N2577" s="83">
        <v>0.848522</v>
      </c>
      <c r="O2577" s="197">
        <v>18.4344</v>
      </c>
      <c r="P2577" s="197">
        <v>15.641999999999999</v>
      </c>
      <c r="Q2577" s="197">
        <v>38.438299999999998</v>
      </c>
      <c r="R2577" s="76" t="s">
        <v>16619</v>
      </c>
      <c r="S2577" s="75" t="s">
        <v>16618</v>
      </c>
    </row>
    <row r="2578" spans="1:19">
      <c r="A2578" s="19" t="s">
        <v>10903</v>
      </c>
      <c r="B2578" s="19" t="s">
        <v>10905</v>
      </c>
      <c r="C2578" s="19" t="s">
        <v>17020</v>
      </c>
      <c r="D2578" s="16" t="s">
        <v>15775</v>
      </c>
      <c r="E2578" s="25" t="s">
        <v>3005</v>
      </c>
      <c r="F2578" s="20" t="s">
        <v>14261</v>
      </c>
      <c r="G2578" s="19" t="s">
        <v>2944</v>
      </c>
      <c r="H2578" s="19"/>
      <c r="I2578" s="19" t="s">
        <v>3005</v>
      </c>
      <c r="J2578" s="20" t="s">
        <v>3006</v>
      </c>
      <c r="K2578" s="20" t="s">
        <v>3007</v>
      </c>
      <c r="L2578" s="20"/>
      <c r="M2578" s="38">
        <v>2.0590000000000002</v>
      </c>
      <c r="N2578" s="38">
        <v>0.82733999999999996</v>
      </c>
      <c r="O2578" s="16">
        <v>18.856999999999999</v>
      </c>
      <c r="P2578" s="16">
        <v>15.6</v>
      </c>
      <c r="Q2578" s="16">
        <v>38.831000000000003</v>
      </c>
      <c r="R2578" s="19" t="s">
        <v>9449</v>
      </c>
      <c r="S2578" s="19" t="s">
        <v>9450</v>
      </c>
    </row>
    <row r="2579" spans="1:19">
      <c r="A2579" s="49" t="s">
        <v>10903</v>
      </c>
      <c r="B2579" s="19" t="s">
        <v>10905</v>
      </c>
      <c r="C2579" s="3" t="s">
        <v>17020</v>
      </c>
      <c r="D2579" s="16" t="s">
        <v>14009</v>
      </c>
      <c r="E2579" s="25" t="s">
        <v>8151</v>
      </c>
      <c r="F2579" s="25" t="s">
        <v>8169</v>
      </c>
      <c r="G2579" s="3" t="s">
        <v>8167</v>
      </c>
      <c r="H2579" s="3" t="s">
        <v>8150</v>
      </c>
      <c r="I2579" s="3" t="s">
        <v>8134</v>
      </c>
      <c r="J2579" s="25" t="s">
        <v>8973</v>
      </c>
      <c r="K2579" s="20" t="s">
        <v>8974</v>
      </c>
      <c r="L2579" s="25"/>
      <c r="M2579" s="35">
        <v>2.0867</v>
      </c>
      <c r="N2579" s="35">
        <v>0.84650000000000003</v>
      </c>
      <c r="O2579" s="16">
        <v>18.382000000000001</v>
      </c>
      <c r="P2579" s="16">
        <v>15.56</v>
      </c>
      <c r="Q2579" s="16">
        <v>38.357999999999997</v>
      </c>
      <c r="R2579" s="3" t="s">
        <v>9370</v>
      </c>
      <c r="S2579" s="19" t="s">
        <v>10788</v>
      </c>
    </row>
    <row r="2580" spans="1:19">
      <c r="A2580" s="19" t="s">
        <v>10903</v>
      </c>
      <c r="B2580" s="19" t="s">
        <v>10905</v>
      </c>
      <c r="C2580" s="19" t="s">
        <v>17020</v>
      </c>
      <c r="D2580" s="16" t="s">
        <v>14382</v>
      </c>
      <c r="E2580" s="25" t="s">
        <v>3008</v>
      </c>
      <c r="F2580" s="20" t="s">
        <v>14261</v>
      </c>
      <c r="G2580" s="19" t="s">
        <v>2944</v>
      </c>
      <c r="H2580" s="19"/>
      <c r="I2580" s="19" t="s">
        <v>3008</v>
      </c>
      <c r="J2580" s="20" t="s">
        <v>3009</v>
      </c>
      <c r="K2580" s="20" t="s">
        <v>3010</v>
      </c>
      <c r="L2580" s="20"/>
      <c r="M2580" s="38">
        <v>2.0617100000000002</v>
      </c>
      <c r="N2580" s="38">
        <v>0.83262999999999998</v>
      </c>
      <c r="O2580" s="16">
        <v>18.806000000000001</v>
      </c>
      <c r="P2580" s="16">
        <v>15.657999999999999</v>
      </c>
      <c r="Q2580" s="16">
        <v>38.771999999999998</v>
      </c>
      <c r="R2580" s="19" t="s">
        <v>9449</v>
      </c>
      <c r="S2580" s="19" t="s">
        <v>9450</v>
      </c>
    </row>
    <row r="2581" spans="1:19">
      <c r="A2581" s="19" t="s">
        <v>10903</v>
      </c>
      <c r="B2581" s="19" t="s">
        <v>10905</v>
      </c>
      <c r="C2581" s="19" t="s">
        <v>17020</v>
      </c>
      <c r="D2581" s="16" t="s">
        <v>14380</v>
      </c>
      <c r="E2581" s="25" t="s">
        <v>2969</v>
      </c>
      <c r="F2581" s="20" t="s">
        <v>14261</v>
      </c>
      <c r="G2581" s="19" t="s">
        <v>2944</v>
      </c>
      <c r="H2581" s="19"/>
      <c r="I2581" s="19" t="s">
        <v>2969</v>
      </c>
      <c r="J2581" s="20" t="s">
        <v>2970</v>
      </c>
      <c r="K2581" s="20" t="s">
        <v>2971</v>
      </c>
      <c r="L2581" s="20"/>
      <c r="M2581" s="38">
        <v>2.0151699999999999</v>
      </c>
      <c r="N2581" s="38">
        <v>0.81196999999999997</v>
      </c>
      <c r="O2581" s="16">
        <v>19.298999999999999</v>
      </c>
      <c r="P2581" s="16">
        <v>15.67</v>
      </c>
      <c r="Q2581" s="16">
        <v>38.890999999999998</v>
      </c>
      <c r="R2581" s="19" t="s">
        <v>9449</v>
      </c>
      <c r="S2581" s="19" t="s">
        <v>9450</v>
      </c>
    </row>
    <row r="2582" spans="1:19">
      <c r="A2582" s="19" t="s">
        <v>10903</v>
      </c>
      <c r="B2582" s="19" t="s">
        <v>10905</v>
      </c>
      <c r="C2582" s="19" t="s">
        <v>17020</v>
      </c>
      <c r="D2582" s="16" t="s">
        <v>15778</v>
      </c>
      <c r="E2582" s="25" t="s">
        <v>2957</v>
      </c>
      <c r="F2582" s="20" t="s">
        <v>14261</v>
      </c>
      <c r="G2582" s="19" t="s">
        <v>2944</v>
      </c>
      <c r="H2582" s="19"/>
      <c r="I2582" s="19" t="s">
        <v>2957</v>
      </c>
      <c r="J2582" s="20" t="s">
        <v>2958</v>
      </c>
      <c r="K2582" s="20" t="s">
        <v>2959</v>
      </c>
      <c r="L2582" s="20"/>
      <c r="M2582" s="38">
        <v>2.0552000000000001</v>
      </c>
      <c r="N2582" s="38">
        <v>0.81979999999999997</v>
      </c>
      <c r="O2582" s="16">
        <v>18.981000000000002</v>
      </c>
      <c r="P2582" s="16">
        <v>15.561999999999999</v>
      </c>
      <c r="Q2582" s="16">
        <v>39.018999999999998</v>
      </c>
      <c r="R2582" s="19" t="s">
        <v>9449</v>
      </c>
      <c r="S2582" s="19" t="s">
        <v>9450</v>
      </c>
    </row>
    <row r="2583" spans="1:19">
      <c r="A2583" s="19" t="s">
        <v>10903</v>
      </c>
      <c r="B2583" s="19" t="s">
        <v>10905</v>
      </c>
      <c r="C2583" s="19" t="s">
        <v>17020</v>
      </c>
      <c r="D2583" s="16" t="s">
        <v>15778</v>
      </c>
      <c r="E2583" s="25" t="s">
        <v>2960</v>
      </c>
      <c r="F2583" s="20" t="s">
        <v>14261</v>
      </c>
      <c r="G2583" s="19" t="s">
        <v>2944</v>
      </c>
      <c r="H2583" s="19"/>
      <c r="I2583" s="19" t="s">
        <v>2960</v>
      </c>
      <c r="J2583" s="20" t="s">
        <v>2958</v>
      </c>
      <c r="K2583" s="20" t="s">
        <v>2959</v>
      </c>
      <c r="L2583" s="20"/>
      <c r="M2583" s="38">
        <v>2.07016</v>
      </c>
      <c r="N2583" s="38">
        <v>0.83389000000000002</v>
      </c>
      <c r="O2583" s="16">
        <v>18.795999999999999</v>
      </c>
      <c r="P2583" s="16">
        <v>15.673</v>
      </c>
      <c r="Q2583" s="16">
        <v>38.912999999999997</v>
      </c>
      <c r="R2583" s="19" t="s">
        <v>9449</v>
      </c>
      <c r="S2583" s="19" t="s">
        <v>9450</v>
      </c>
    </row>
    <row r="2584" spans="1:19">
      <c r="A2584" s="19" t="s">
        <v>10903</v>
      </c>
      <c r="B2584" s="19" t="s">
        <v>10905</v>
      </c>
      <c r="C2584" s="19" t="s">
        <v>17020</v>
      </c>
      <c r="D2584" s="16" t="s">
        <v>15777</v>
      </c>
      <c r="E2584" s="25" t="s">
        <v>2983</v>
      </c>
      <c r="F2584" s="20" t="s">
        <v>14261</v>
      </c>
      <c r="G2584" s="19" t="s">
        <v>2944</v>
      </c>
      <c r="H2584" s="19"/>
      <c r="I2584" s="19" t="s">
        <v>2983</v>
      </c>
      <c r="J2584" s="20" t="s">
        <v>2948</v>
      </c>
      <c r="K2584" s="20" t="s">
        <v>2949</v>
      </c>
      <c r="L2584" s="20"/>
      <c r="M2584" s="38">
        <v>2.0823999999999998</v>
      </c>
      <c r="N2584" s="38">
        <v>0.84240000000000004</v>
      </c>
      <c r="O2584" s="16">
        <v>18.584</v>
      </c>
      <c r="P2584" s="16">
        <v>15.654999999999999</v>
      </c>
      <c r="Q2584" s="16">
        <v>38.698</v>
      </c>
      <c r="R2584" s="19" t="s">
        <v>9449</v>
      </c>
      <c r="S2584" s="19" t="s">
        <v>9450</v>
      </c>
    </row>
    <row r="2585" spans="1:19">
      <c r="A2585" s="19" t="s">
        <v>10903</v>
      </c>
      <c r="B2585" s="19" t="s">
        <v>10905</v>
      </c>
      <c r="C2585" s="19" t="s">
        <v>17020</v>
      </c>
      <c r="D2585" s="16" t="s">
        <v>15777</v>
      </c>
      <c r="E2585" s="25" t="s">
        <v>2984</v>
      </c>
      <c r="F2585" s="20" t="s">
        <v>14261</v>
      </c>
      <c r="G2585" s="19" t="s">
        <v>2944</v>
      </c>
      <c r="H2585" s="19"/>
      <c r="I2585" s="19" t="s">
        <v>2984</v>
      </c>
      <c r="J2585" s="20" t="s">
        <v>2948</v>
      </c>
      <c r="K2585" s="20" t="s">
        <v>2949</v>
      </c>
      <c r="L2585" s="20"/>
      <c r="M2585" s="38">
        <v>2.08595</v>
      </c>
      <c r="N2585" s="38">
        <v>0.84416999999999998</v>
      </c>
      <c r="O2585" s="16">
        <v>18.553000000000001</v>
      </c>
      <c r="P2585" s="16">
        <v>15.662000000000001</v>
      </c>
      <c r="Q2585" s="16">
        <v>38.704000000000001</v>
      </c>
      <c r="R2585" s="19" t="s">
        <v>9449</v>
      </c>
      <c r="S2585" s="19" t="s">
        <v>9450</v>
      </c>
    </row>
    <row r="2586" spans="1:19">
      <c r="A2586" s="19" t="s">
        <v>10902</v>
      </c>
      <c r="B2586" s="19" t="s">
        <v>10905</v>
      </c>
      <c r="C2586" s="19" t="s">
        <v>15609</v>
      </c>
      <c r="D2586" s="25" t="s">
        <v>15683</v>
      </c>
      <c r="E2586" s="25"/>
      <c r="F2586" s="20" t="s">
        <v>1835</v>
      </c>
      <c r="G2586" s="19" t="s">
        <v>15678</v>
      </c>
      <c r="H2586" s="19"/>
      <c r="I2586" s="19" t="s">
        <v>4629</v>
      </c>
      <c r="J2586" s="20" t="s">
        <v>4630</v>
      </c>
      <c r="K2586" s="20" t="s">
        <v>4631</v>
      </c>
      <c r="L2586" s="20"/>
      <c r="M2586" s="38">
        <v>2.0996202319999999</v>
      </c>
      <c r="N2586" s="38">
        <v>0.85728438500000004</v>
      </c>
      <c r="O2586" s="16">
        <v>18.169</v>
      </c>
      <c r="P2586" s="16">
        <v>15.576000000000001</v>
      </c>
      <c r="Q2586" s="16">
        <v>38.148000000000003</v>
      </c>
      <c r="R2586" s="19" t="s">
        <v>340</v>
      </c>
      <c r="S2586" s="19" t="s">
        <v>9458</v>
      </c>
    </row>
    <row r="2587" spans="1:19">
      <c r="A2587" s="51" t="s">
        <v>10903</v>
      </c>
      <c r="B2587" s="19" t="s">
        <v>10905</v>
      </c>
      <c r="C2587" s="19" t="s">
        <v>15609</v>
      </c>
      <c r="D2587" s="16" t="s">
        <v>14428</v>
      </c>
      <c r="E2587" s="25"/>
      <c r="F2587" s="20" t="s">
        <v>1835</v>
      </c>
      <c r="G2587" s="19" t="s">
        <v>17000</v>
      </c>
      <c r="H2587" s="19" t="s">
        <v>3339</v>
      </c>
      <c r="I2587" s="19" t="s">
        <v>3723</v>
      </c>
      <c r="J2587" s="20" t="s">
        <v>3724</v>
      </c>
      <c r="K2587" s="20" t="s">
        <v>3725</v>
      </c>
      <c r="L2587" s="19"/>
      <c r="M2587" s="38">
        <v>2.1003215079999999</v>
      </c>
      <c r="N2587" s="38">
        <v>0.85292354599999998</v>
      </c>
      <c r="O2587" s="16">
        <v>18.350999999999999</v>
      </c>
      <c r="P2587" s="16">
        <v>15.651999999999999</v>
      </c>
      <c r="Q2587" s="16">
        <v>38.542999999999999</v>
      </c>
      <c r="R2587" s="19" t="s">
        <v>340</v>
      </c>
      <c r="S2587" s="19" t="s">
        <v>9458</v>
      </c>
    </row>
    <row r="2588" spans="1:19">
      <c r="A2588" s="19" t="s">
        <v>10904</v>
      </c>
      <c r="B2588" s="19" t="s">
        <v>10905</v>
      </c>
      <c r="C2588" s="19" t="s">
        <v>15609</v>
      </c>
      <c r="D2588" s="25" t="s">
        <v>15815</v>
      </c>
      <c r="E2588" s="25"/>
      <c r="F2588" s="20" t="s">
        <v>1835</v>
      </c>
      <c r="G2588" s="19" t="s">
        <v>17000</v>
      </c>
      <c r="H2588" s="19"/>
      <c r="I2588" s="19" t="s">
        <v>3797</v>
      </c>
      <c r="J2588" s="20" t="s">
        <v>3798</v>
      </c>
      <c r="K2588" s="20" t="s">
        <v>3799</v>
      </c>
      <c r="L2588" s="20"/>
      <c r="M2588" s="38">
        <v>2.1020809439999999</v>
      </c>
      <c r="N2588" s="38">
        <v>0.85493473200000003</v>
      </c>
      <c r="O2588" s="16">
        <v>18.309000000000001</v>
      </c>
      <c r="P2588" s="16">
        <v>15.653</v>
      </c>
      <c r="Q2588" s="16">
        <v>38.487000000000002</v>
      </c>
      <c r="R2588" s="19" t="s">
        <v>340</v>
      </c>
      <c r="S2588" s="19" t="s">
        <v>9458</v>
      </c>
    </row>
    <row r="2589" spans="1:19">
      <c r="A2589" s="49" t="s">
        <v>10903</v>
      </c>
      <c r="B2589" s="19" t="s">
        <v>10905</v>
      </c>
      <c r="C2589" s="3" t="s">
        <v>17020</v>
      </c>
      <c r="D2589" s="16" t="s">
        <v>13993</v>
      </c>
      <c r="E2589" s="25" t="s">
        <v>8120</v>
      </c>
      <c r="F2589" s="25" t="s">
        <v>8169</v>
      </c>
      <c r="G2589" s="3" t="s">
        <v>8167</v>
      </c>
      <c r="H2589" s="3" t="s">
        <v>8119</v>
      </c>
      <c r="I2589" s="3" t="s">
        <v>8098</v>
      </c>
      <c r="J2589" s="25" t="s">
        <v>8797</v>
      </c>
      <c r="K2589" s="25" t="s">
        <v>8798</v>
      </c>
      <c r="L2589" s="25"/>
      <c r="M2589" s="35">
        <v>2.0870000000000002</v>
      </c>
      <c r="N2589" s="35">
        <v>0.84089999999999998</v>
      </c>
      <c r="O2589" s="16">
        <v>18.617000000000001</v>
      </c>
      <c r="P2589" s="16">
        <v>15.654999999999999</v>
      </c>
      <c r="Q2589" s="16">
        <v>38.853999999999999</v>
      </c>
      <c r="R2589" s="3" t="s">
        <v>9370</v>
      </c>
      <c r="S2589" s="19" t="s">
        <v>10788</v>
      </c>
    </row>
    <row r="2590" spans="1:19">
      <c r="A2590" s="49" t="s">
        <v>10903</v>
      </c>
      <c r="B2590" s="19" t="s">
        <v>10905</v>
      </c>
      <c r="C2590" s="3" t="s">
        <v>17020</v>
      </c>
      <c r="D2590" s="16" t="s">
        <v>14005</v>
      </c>
      <c r="E2590" s="25" t="s">
        <v>8141</v>
      </c>
      <c r="F2590" s="25" t="s">
        <v>8169</v>
      </c>
      <c r="G2590" s="3" t="s">
        <v>8168</v>
      </c>
      <c r="H2590" s="3" t="s">
        <v>8140</v>
      </c>
      <c r="I2590" s="3" t="s">
        <v>8134</v>
      </c>
      <c r="J2590" s="25" t="s">
        <v>8973</v>
      </c>
      <c r="K2590" s="20" t="s">
        <v>8974</v>
      </c>
      <c r="L2590" s="25"/>
      <c r="M2590" s="35">
        <v>2.0748000000000002</v>
      </c>
      <c r="N2590" s="35">
        <v>0.84030000000000005</v>
      </c>
      <c r="O2590" s="16">
        <v>18.638000000000002</v>
      </c>
      <c r="P2590" s="16">
        <v>15.662000000000001</v>
      </c>
      <c r="Q2590" s="16">
        <v>38.67</v>
      </c>
      <c r="R2590" s="3" t="s">
        <v>9370</v>
      </c>
      <c r="S2590" s="19" t="s">
        <v>10788</v>
      </c>
    </row>
    <row r="2591" spans="1:19">
      <c r="A2591" s="49" t="s">
        <v>10903</v>
      </c>
      <c r="B2591" s="19" t="s">
        <v>10905</v>
      </c>
      <c r="C2591" s="3" t="s">
        <v>17020</v>
      </c>
      <c r="D2591" s="16" t="s">
        <v>14007</v>
      </c>
      <c r="E2591" s="25" t="s">
        <v>8155</v>
      </c>
      <c r="F2591" s="25" t="s">
        <v>8169</v>
      </c>
      <c r="G2591" s="3" t="s">
        <v>8167</v>
      </c>
      <c r="H2591" s="3" t="s">
        <v>8154</v>
      </c>
      <c r="I2591" s="3" t="s">
        <v>8134</v>
      </c>
      <c r="J2591" s="25" t="s">
        <v>8973</v>
      </c>
      <c r="K2591" s="20" t="s">
        <v>8974</v>
      </c>
      <c r="L2591" s="25"/>
      <c r="M2591" s="35">
        <v>2.089</v>
      </c>
      <c r="N2591" s="35">
        <v>0.84989999999999999</v>
      </c>
      <c r="O2591" s="16">
        <v>18.338000000000001</v>
      </c>
      <c r="P2591" s="16">
        <v>15.586</v>
      </c>
      <c r="Q2591" s="16">
        <v>38.31</v>
      </c>
      <c r="R2591" s="3" t="s">
        <v>9370</v>
      </c>
      <c r="S2591" s="19" t="s">
        <v>10788</v>
      </c>
    </row>
    <row r="2592" spans="1:19">
      <c r="A2592" s="49" t="s">
        <v>10903</v>
      </c>
      <c r="B2592" s="19" t="s">
        <v>10905</v>
      </c>
      <c r="C2592" s="3" t="s">
        <v>17020</v>
      </c>
      <c r="D2592" s="16" t="s">
        <v>14003</v>
      </c>
      <c r="E2592" s="25" t="s">
        <v>8137</v>
      </c>
      <c r="F2592" s="25" t="s">
        <v>8169</v>
      </c>
      <c r="G2592" s="3" t="s">
        <v>8168</v>
      </c>
      <c r="H2592" s="3" t="s">
        <v>8135</v>
      </c>
      <c r="I2592" s="3" t="s">
        <v>8134</v>
      </c>
      <c r="J2592" s="25" t="s">
        <v>8973</v>
      </c>
      <c r="K2592" s="20" t="s">
        <v>8974</v>
      </c>
      <c r="L2592" s="25"/>
      <c r="M2592" s="35">
        <v>2.0781000000000001</v>
      </c>
      <c r="N2592" s="35">
        <v>0.83960000000000001</v>
      </c>
      <c r="O2592" s="16">
        <v>18.605</v>
      </c>
      <c r="P2592" s="16">
        <v>15.62</v>
      </c>
      <c r="Q2592" s="16">
        <v>38.662999999999997</v>
      </c>
      <c r="R2592" s="3" t="s">
        <v>9370</v>
      </c>
      <c r="S2592" s="19" t="s">
        <v>10788</v>
      </c>
    </row>
    <row r="2593" spans="1:19">
      <c r="A2593" s="49" t="s">
        <v>10903</v>
      </c>
      <c r="B2593" s="19" t="s">
        <v>10905</v>
      </c>
      <c r="C2593" s="3" t="s">
        <v>17020</v>
      </c>
      <c r="D2593" s="16" t="s">
        <v>13998</v>
      </c>
      <c r="E2593" s="25" t="s">
        <v>8131</v>
      </c>
      <c r="F2593" s="25" t="s">
        <v>8169</v>
      </c>
      <c r="G2593" s="3" t="s">
        <v>8167</v>
      </c>
      <c r="H2593" s="3" t="s">
        <v>8129</v>
      </c>
      <c r="I2593" s="3" t="s">
        <v>8130</v>
      </c>
      <c r="J2593" s="25" t="s">
        <v>9021</v>
      </c>
      <c r="K2593" s="25" t="s">
        <v>9022</v>
      </c>
      <c r="L2593" s="25"/>
      <c r="M2593" s="35">
        <v>2.0819000000000001</v>
      </c>
      <c r="N2593" s="35">
        <v>0.84260000000000002</v>
      </c>
      <c r="O2593" s="16">
        <v>18.562000000000001</v>
      </c>
      <c r="P2593" s="16">
        <v>15.64</v>
      </c>
      <c r="Q2593" s="16">
        <v>38.645000000000003</v>
      </c>
      <c r="R2593" s="3" t="s">
        <v>9370</v>
      </c>
      <c r="S2593" s="19" t="s">
        <v>10788</v>
      </c>
    </row>
    <row r="2594" spans="1:19">
      <c r="A2594" s="49" t="s">
        <v>10903</v>
      </c>
      <c r="B2594" s="19" t="s">
        <v>10905</v>
      </c>
      <c r="C2594" s="3" t="s">
        <v>17020</v>
      </c>
      <c r="D2594" s="16" t="s">
        <v>13998</v>
      </c>
      <c r="E2594" s="25" t="s">
        <v>8108</v>
      </c>
      <c r="F2594" s="25" t="s">
        <v>8169</v>
      </c>
      <c r="G2594" s="3" t="s">
        <v>8167</v>
      </c>
      <c r="H2594" s="3" t="s">
        <v>8107</v>
      </c>
      <c r="I2594" s="3" t="s">
        <v>8098</v>
      </c>
      <c r="J2594" s="25" t="s">
        <v>8797</v>
      </c>
      <c r="K2594" s="25" t="s">
        <v>8798</v>
      </c>
      <c r="L2594" s="25"/>
      <c r="M2594" s="35">
        <v>2.0884999999999998</v>
      </c>
      <c r="N2594" s="35">
        <v>0.84970000000000001</v>
      </c>
      <c r="O2594" s="16">
        <v>18.329999999999998</v>
      </c>
      <c r="P2594" s="16">
        <v>15.574999999999999</v>
      </c>
      <c r="Q2594" s="16">
        <v>38.281999999999996</v>
      </c>
      <c r="R2594" s="3" t="s">
        <v>9370</v>
      </c>
      <c r="S2594" s="19" t="s">
        <v>10788</v>
      </c>
    </row>
    <row r="2595" spans="1:19">
      <c r="A2595" s="49" t="s">
        <v>10903</v>
      </c>
      <c r="B2595" s="19" t="s">
        <v>10905</v>
      </c>
      <c r="C2595" s="3" t="s">
        <v>17020</v>
      </c>
      <c r="D2595" s="16" t="s">
        <v>13998</v>
      </c>
      <c r="E2595" s="25" t="s">
        <v>8110</v>
      </c>
      <c r="F2595" s="25" t="s">
        <v>8169</v>
      </c>
      <c r="G2595" s="3" t="s">
        <v>8167</v>
      </c>
      <c r="H2595" s="3" t="s">
        <v>8109</v>
      </c>
      <c r="I2595" s="3" t="s">
        <v>8098</v>
      </c>
      <c r="J2595" s="25" t="s">
        <v>8797</v>
      </c>
      <c r="K2595" s="25" t="s">
        <v>8798</v>
      </c>
      <c r="L2595" s="25"/>
      <c r="M2595" s="35">
        <v>2.0973999999999999</v>
      </c>
      <c r="N2595" s="35">
        <v>0.85160000000000002</v>
      </c>
      <c r="O2595" s="16">
        <v>18.468</v>
      </c>
      <c r="P2595" s="16">
        <v>15.728999999999999</v>
      </c>
      <c r="Q2595" s="16">
        <v>38.734000000000002</v>
      </c>
      <c r="R2595" s="3" t="s">
        <v>9370</v>
      </c>
      <c r="S2595" s="19" t="s">
        <v>10788</v>
      </c>
    </row>
    <row r="2596" spans="1:19">
      <c r="A2596" s="19" t="s">
        <v>10902</v>
      </c>
      <c r="B2596" s="19" t="s">
        <v>10905</v>
      </c>
      <c r="C2596" s="19" t="s">
        <v>15609</v>
      </c>
      <c r="D2596" s="3" t="s">
        <v>12631</v>
      </c>
      <c r="E2596" s="25" t="s">
        <v>1155</v>
      </c>
      <c r="F2596" s="20" t="s">
        <v>926</v>
      </c>
      <c r="G2596" s="19" t="s">
        <v>1156</v>
      </c>
      <c r="H2596" s="19"/>
      <c r="I2596" s="19" t="s">
        <v>1157</v>
      </c>
      <c r="J2596" s="20" t="s">
        <v>1158</v>
      </c>
      <c r="K2596" s="20" t="s">
        <v>1159</v>
      </c>
      <c r="L2596" s="20"/>
      <c r="M2596" s="38">
        <v>2.2746437629999998</v>
      </c>
      <c r="N2596" s="38">
        <v>0.98789771599999998</v>
      </c>
      <c r="O2596" s="16">
        <v>15.369</v>
      </c>
      <c r="P2596" s="16">
        <v>15.183</v>
      </c>
      <c r="Q2596" s="16">
        <v>34.959000000000003</v>
      </c>
      <c r="R2596" s="19" t="s">
        <v>1103</v>
      </c>
      <c r="S2596" s="19" t="s">
        <v>10790</v>
      </c>
    </row>
    <row r="2597" spans="1:19">
      <c r="A2597" s="19" t="s">
        <v>10902</v>
      </c>
      <c r="B2597" s="19" t="s">
        <v>10905</v>
      </c>
      <c r="C2597" s="19" t="s">
        <v>15609</v>
      </c>
      <c r="D2597" s="3" t="s">
        <v>12631</v>
      </c>
      <c r="E2597" s="25" t="s">
        <v>1161</v>
      </c>
      <c r="F2597" s="20" t="s">
        <v>926</v>
      </c>
      <c r="G2597" s="19" t="s">
        <v>1156</v>
      </c>
      <c r="H2597" s="19"/>
      <c r="I2597" s="19" t="s">
        <v>1157</v>
      </c>
      <c r="J2597" s="20" t="s">
        <v>1158</v>
      </c>
      <c r="K2597" s="20" t="s">
        <v>1159</v>
      </c>
      <c r="L2597" s="20"/>
      <c r="M2597" s="38">
        <v>2.2763517919999998</v>
      </c>
      <c r="N2597" s="38">
        <v>0.98872964200000002</v>
      </c>
      <c r="O2597" s="16">
        <v>15.35</v>
      </c>
      <c r="P2597" s="16">
        <v>15.177</v>
      </c>
      <c r="Q2597" s="16">
        <v>34.942</v>
      </c>
      <c r="R2597" s="19" t="s">
        <v>1103</v>
      </c>
      <c r="S2597" s="19" t="s">
        <v>10790</v>
      </c>
    </row>
    <row r="2598" spans="1:19">
      <c r="A2598" s="19" t="s">
        <v>10902</v>
      </c>
      <c r="B2598" s="19" t="s">
        <v>10905</v>
      </c>
      <c r="C2598" s="19" t="s">
        <v>15609</v>
      </c>
      <c r="D2598" s="3" t="s">
        <v>12631</v>
      </c>
      <c r="E2598" s="25" t="s">
        <v>1160</v>
      </c>
      <c r="F2598" s="20" t="s">
        <v>926</v>
      </c>
      <c r="G2598" s="19" t="s">
        <v>1156</v>
      </c>
      <c r="H2598" s="19"/>
      <c r="I2598" s="19" t="s">
        <v>1157</v>
      </c>
      <c r="J2598" s="20" t="s">
        <v>1158</v>
      </c>
      <c r="K2598" s="20" t="s">
        <v>1159</v>
      </c>
      <c r="L2598" s="20"/>
      <c r="M2598" s="38">
        <v>2.2757273969999998</v>
      </c>
      <c r="N2598" s="38">
        <v>0.98821844700000006</v>
      </c>
      <c r="O2598" s="16">
        <v>15.363</v>
      </c>
      <c r="P2598" s="16">
        <v>15.182</v>
      </c>
      <c r="Q2598" s="16">
        <v>34.962000000000003</v>
      </c>
      <c r="R2598" s="19" t="s">
        <v>1103</v>
      </c>
      <c r="S2598" s="19" t="s">
        <v>10790</v>
      </c>
    </row>
    <row r="2599" spans="1:19">
      <c r="A2599" s="19" t="s">
        <v>10902</v>
      </c>
      <c r="B2599" s="19" t="s">
        <v>10905</v>
      </c>
      <c r="C2599" s="19" t="s">
        <v>15609</v>
      </c>
      <c r="D2599" s="3" t="s">
        <v>12631</v>
      </c>
      <c r="E2599" s="25" t="s">
        <v>1162</v>
      </c>
      <c r="F2599" s="20" t="s">
        <v>926</v>
      </c>
      <c r="G2599" s="19" t="s">
        <v>1156</v>
      </c>
      <c r="H2599" s="19"/>
      <c r="I2599" s="19" t="s">
        <v>1157</v>
      </c>
      <c r="J2599" s="20" t="s">
        <v>1158</v>
      </c>
      <c r="K2599" s="20" t="s">
        <v>1159</v>
      </c>
      <c r="L2599" s="20"/>
      <c r="M2599" s="38">
        <v>2.276432292</v>
      </c>
      <c r="N2599" s="38">
        <v>0.98854166700000001</v>
      </c>
      <c r="O2599" s="16">
        <v>15.36</v>
      </c>
      <c r="P2599" s="16">
        <v>15.183999999999999</v>
      </c>
      <c r="Q2599" s="16">
        <v>34.966000000000001</v>
      </c>
      <c r="R2599" s="19" t="s">
        <v>1103</v>
      </c>
      <c r="S2599" s="19" t="s">
        <v>10790</v>
      </c>
    </row>
    <row r="2600" spans="1:19">
      <c r="A2600" s="19" t="s">
        <v>10902</v>
      </c>
      <c r="B2600" s="19" t="s">
        <v>10905</v>
      </c>
      <c r="C2600" s="19" t="s">
        <v>15609</v>
      </c>
      <c r="D2600" s="85" t="s">
        <v>13962</v>
      </c>
      <c r="E2600" s="25" t="s">
        <v>1170</v>
      </c>
      <c r="F2600" s="20" t="s">
        <v>926</v>
      </c>
      <c r="G2600" s="19" t="s">
        <v>1121</v>
      </c>
      <c r="H2600" s="19"/>
      <c r="I2600" s="19" t="s">
        <v>1171</v>
      </c>
      <c r="J2600" s="20" t="s">
        <v>1172</v>
      </c>
      <c r="K2600" s="20" t="s">
        <v>1173</v>
      </c>
      <c r="L2600" s="20"/>
      <c r="M2600" s="38">
        <v>2.2963623160000002</v>
      </c>
      <c r="N2600" s="38">
        <v>0.99504852399999999</v>
      </c>
      <c r="O2600" s="16">
        <v>15.147</v>
      </c>
      <c r="P2600" s="16">
        <v>15.071999999999999</v>
      </c>
      <c r="Q2600" s="16">
        <v>34.783000000000001</v>
      </c>
      <c r="R2600" s="19" t="s">
        <v>1103</v>
      </c>
      <c r="S2600" s="19" t="s">
        <v>10790</v>
      </c>
    </row>
    <row r="2601" spans="1:19">
      <c r="A2601" s="19" t="s">
        <v>10902</v>
      </c>
      <c r="B2601" s="19" t="s">
        <v>10905</v>
      </c>
      <c r="C2601" s="19" t="s">
        <v>15609</v>
      </c>
      <c r="D2601" s="85" t="s">
        <v>13962</v>
      </c>
      <c r="E2601" s="25" t="s">
        <v>1174</v>
      </c>
      <c r="F2601" s="20" t="s">
        <v>926</v>
      </c>
      <c r="G2601" s="19" t="s">
        <v>1121</v>
      </c>
      <c r="H2601" s="19"/>
      <c r="I2601" s="19" t="s">
        <v>1171</v>
      </c>
      <c r="J2601" s="20" t="s">
        <v>1172</v>
      </c>
      <c r="K2601" s="20" t="s">
        <v>1173</v>
      </c>
      <c r="L2601" s="20"/>
      <c r="M2601" s="38">
        <v>2.2970852019999999</v>
      </c>
      <c r="N2601" s="38">
        <v>0.99492218399999999</v>
      </c>
      <c r="O2601" s="16">
        <v>15.164</v>
      </c>
      <c r="P2601" s="16">
        <v>15.087</v>
      </c>
      <c r="Q2601" s="16">
        <v>34.832999999999998</v>
      </c>
      <c r="R2601" s="19" t="s">
        <v>1103</v>
      </c>
      <c r="S2601" s="19" t="s">
        <v>10790</v>
      </c>
    </row>
    <row r="2602" spans="1:19">
      <c r="A2602" s="19" t="s">
        <v>10902</v>
      </c>
      <c r="B2602" s="19" t="s">
        <v>10905</v>
      </c>
      <c r="C2602" s="19" t="s">
        <v>15609</v>
      </c>
      <c r="D2602" s="85" t="s">
        <v>13962</v>
      </c>
      <c r="E2602" s="25" t="s">
        <v>1178</v>
      </c>
      <c r="F2602" s="20" t="s">
        <v>926</v>
      </c>
      <c r="G2602" s="19" t="s">
        <v>1102</v>
      </c>
      <c r="H2602" s="19"/>
      <c r="I2602" s="19" t="s">
        <v>11167</v>
      </c>
      <c r="J2602" s="20" t="s">
        <v>1175</v>
      </c>
      <c r="K2602" s="20" t="s">
        <v>1176</v>
      </c>
      <c r="L2602" s="20"/>
      <c r="M2602" s="38">
        <v>2.291567852</v>
      </c>
      <c r="N2602" s="38">
        <v>0.99295125200000001</v>
      </c>
      <c r="O2602" s="16">
        <v>15.18</v>
      </c>
      <c r="P2602" s="16">
        <v>15.073</v>
      </c>
      <c r="Q2602" s="16">
        <v>34.786000000000001</v>
      </c>
      <c r="R2602" s="19" t="s">
        <v>1103</v>
      </c>
      <c r="S2602" s="19" t="s">
        <v>10790</v>
      </c>
    </row>
    <row r="2603" spans="1:19">
      <c r="A2603" s="19" t="s">
        <v>10902</v>
      </c>
      <c r="B2603" s="19" t="s">
        <v>10905</v>
      </c>
      <c r="C2603" s="19" t="s">
        <v>15609</v>
      </c>
      <c r="D2603" s="85" t="s">
        <v>13962</v>
      </c>
      <c r="E2603" s="25" t="s">
        <v>1179</v>
      </c>
      <c r="F2603" s="20" t="s">
        <v>926</v>
      </c>
      <c r="G2603" s="19" t="s">
        <v>1102</v>
      </c>
      <c r="H2603" s="19"/>
      <c r="I2603" s="19" t="s">
        <v>11167</v>
      </c>
      <c r="J2603" s="20" t="s">
        <v>1175</v>
      </c>
      <c r="K2603" s="20" t="s">
        <v>1176</v>
      </c>
      <c r="L2603" s="20"/>
      <c r="M2603" s="38">
        <v>2.2937532950000001</v>
      </c>
      <c r="N2603" s="38">
        <v>0.99354243499999995</v>
      </c>
      <c r="O2603" s="16">
        <v>15.176</v>
      </c>
      <c r="P2603" s="16">
        <v>15.077999999999999</v>
      </c>
      <c r="Q2603" s="16">
        <v>34.81</v>
      </c>
      <c r="R2603" s="19" t="s">
        <v>1103</v>
      </c>
      <c r="S2603" s="19" t="s">
        <v>10790</v>
      </c>
    </row>
    <row r="2604" spans="1:19">
      <c r="A2604" s="19" t="s">
        <v>10902</v>
      </c>
      <c r="B2604" s="19" t="s">
        <v>10905</v>
      </c>
      <c r="C2604" s="19" t="s">
        <v>15609</v>
      </c>
      <c r="D2604" s="85" t="s">
        <v>13962</v>
      </c>
      <c r="E2604" s="25" t="s">
        <v>1177</v>
      </c>
      <c r="F2604" s="20" t="s">
        <v>926</v>
      </c>
      <c r="G2604" s="19" t="s">
        <v>1102</v>
      </c>
      <c r="H2604" s="19"/>
      <c r="I2604" s="19" t="s">
        <v>11167</v>
      </c>
      <c r="J2604" s="20" t="s">
        <v>1175</v>
      </c>
      <c r="K2604" s="20" t="s">
        <v>1176</v>
      </c>
      <c r="L2604" s="20"/>
      <c r="M2604" s="38">
        <v>2.2889501669999999</v>
      </c>
      <c r="N2604" s="38">
        <v>0.99080822000000002</v>
      </c>
      <c r="O2604" s="16">
        <v>15.231</v>
      </c>
      <c r="P2604" s="16">
        <v>15.090999999999999</v>
      </c>
      <c r="Q2604" s="16">
        <v>34.863</v>
      </c>
      <c r="R2604" s="19" t="s">
        <v>1103</v>
      </c>
      <c r="S2604" s="19" t="s">
        <v>10790</v>
      </c>
    </row>
    <row r="2605" spans="1:19">
      <c r="A2605" s="19" t="s">
        <v>10902</v>
      </c>
      <c r="B2605" s="19" t="s">
        <v>10905</v>
      </c>
      <c r="C2605" s="19" t="s">
        <v>15609</v>
      </c>
      <c r="D2605" s="85" t="s">
        <v>13962</v>
      </c>
      <c r="E2605" s="25" t="s">
        <v>1180</v>
      </c>
      <c r="F2605" s="20" t="s">
        <v>926</v>
      </c>
      <c r="G2605" s="19" t="s">
        <v>1102</v>
      </c>
      <c r="H2605" s="19"/>
      <c r="I2605" s="19" t="s">
        <v>11167</v>
      </c>
      <c r="J2605" s="20" t="s">
        <v>1175</v>
      </c>
      <c r="K2605" s="20" t="s">
        <v>1176</v>
      </c>
      <c r="L2605" s="20"/>
      <c r="M2605" s="38">
        <v>2.294898764</v>
      </c>
      <c r="N2605" s="38">
        <v>0.99368919300000003</v>
      </c>
      <c r="O2605" s="16">
        <v>15.212</v>
      </c>
      <c r="P2605" s="16">
        <v>15.116</v>
      </c>
      <c r="Q2605" s="16">
        <v>34.909999999999997</v>
      </c>
      <c r="R2605" s="19" t="s">
        <v>1103</v>
      </c>
      <c r="S2605" s="19" t="s">
        <v>10790</v>
      </c>
    </row>
    <row r="2606" spans="1:19">
      <c r="A2606" s="19" t="s">
        <v>10902</v>
      </c>
      <c r="B2606" s="19" t="s">
        <v>10905</v>
      </c>
      <c r="C2606" s="19" t="s">
        <v>15609</v>
      </c>
      <c r="D2606" s="3" t="s">
        <v>11983</v>
      </c>
      <c r="E2606" s="25" t="s">
        <v>1197</v>
      </c>
      <c r="F2606" s="20" t="s">
        <v>926</v>
      </c>
      <c r="G2606" s="19" t="s">
        <v>1134</v>
      </c>
      <c r="H2606" s="19"/>
      <c r="I2606" s="19" t="s">
        <v>1192</v>
      </c>
      <c r="J2606" s="20" t="s">
        <v>1193</v>
      </c>
      <c r="K2606" s="20" t="s">
        <v>1194</v>
      </c>
      <c r="L2606" s="20"/>
      <c r="M2606" s="38">
        <v>2.2998280649999998</v>
      </c>
      <c r="N2606" s="38">
        <v>0.99662742999999998</v>
      </c>
      <c r="O2606" s="16">
        <v>15.122</v>
      </c>
      <c r="P2606" s="16">
        <v>15.071</v>
      </c>
      <c r="Q2606" s="16">
        <v>34.777999999999999</v>
      </c>
      <c r="R2606" s="19" t="s">
        <v>1103</v>
      </c>
      <c r="S2606" s="19" t="s">
        <v>10790</v>
      </c>
    </row>
    <row r="2607" spans="1:19">
      <c r="A2607" s="19" t="s">
        <v>10902</v>
      </c>
      <c r="B2607" s="19" t="s">
        <v>10905</v>
      </c>
      <c r="C2607" s="19" t="s">
        <v>15609</v>
      </c>
      <c r="D2607" s="3" t="s">
        <v>11983</v>
      </c>
      <c r="E2607" s="25" t="s">
        <v>1198</v>
      </c>
      <c r="F2607" s="20" t="s">
        <v>926</v>
      </c>
      <c r="G2607" s="19" t="s">
        <v>1134</v>
      </c>
      <c r="H2607" s="19"/>
      <c r="I2607" s="19" t="s">
        <v>1192</v>
      </c>
      <c r="J2607" s="20" t="s">
        <v>1193</v>
      </c>
      <c r="K2607" s="20" t="s">
        <v>1194</v>
      </c>
      <c r="L2607" s="20"/>
      <c r="M2607" s="38">
        <v>2.3009991400000001</v>
      </c>
      <c r="N2607" s="38">
        <v>0.99702243099999999</v>
      </c>
      <c r="O2607" s="16">
        <v>15.113</v>
      </c>
      <c r="P2607" s="16">
        <v>15.068</v>
      </c>
      <c r="Q2607" s="16">
        <v>34.774999999999999</v>
      </c>
      <c r="R2607" s="19" t="s">
        <v>1103</v>
      </c>
      <c r="S2607" s="19" t="s">
        <v>10790</v>
      </c>
    </row>
    <row r="2608" spans="1:19">
      <c r="A2608" s="19" t="s">
        <v>10902</v>
      </c>
      <c r="B2608" s="19" t="s">
        <v>10905</v>
      </c>
      <c r="C2608" s="19" t="s">
        <v>15609</v>
      </c>
      <c r="D2608" s="3" t="s">
        <v>11983</v>
      </c>
      <c r="E2608" s="25" t="s">
        <v>1195</v>
      </c>
      <c r="F2608" s="20" t="s">
        <v>926</v>
      </c>
      <c r="G2608" s="19" t="s">
        <v>1134</v>
      </c>
      <c r="H2608" s="19"/>
      <c r="I2608" s="19" t="s">
        <v>1192</v>
      </c>
      <c r="J2608" s="20" t="s">
        <v>1193</v>
      </c>
      <c r="K2608" s="20" t="s">
        <v>1194</v>
      </c>
      <c r="L2608" s="20"/>
      <c r="M2608" s="38">
        <v>2.3040634290000002</v>
      </c>
      <c r="N2608" s="38">
        <v>0.99781962300000004</v>
      </c>
      <c r="O2608" s="16">
        <v>15.135</v>
      </c>
      <c r="P2608" s="16">
        <v>15.102</v>
      </c>
      <c r="Q2608" s="16">
        <v>34.872</v>
      </c>
      <c r="R2608" s="19" t="s">
        <v>1103</v>
      </c>
      <c r="S2608" s="19" t="s">
        <v>10790</v>
      </c>
    </row>
    <row r="2609" spans="1:19">
      <c r="A2609" s="19" t="s">
        <v>10902</v>
      </c>
      <c r="B2609" s="19" t="s">
        <v>10905</v>
      </c>
      <c r="C2609" s="19" t="s">
        <v>15609</v>
      </c>
      <c r="D2609" s="3" t="s">
        <v>11983</v>
      </c>
      <c r="E2609" s="25" t="s">
        <v>1196</v>
      </c>
      <c r="F2609" s="20" t="s">
        <v>926</v>
      </c>
      <c r="G2609" s="19" t="s">
        <v>1134</v>
      </c>
      <c r="H2609" s="19"/>
      <c r="I2609" s="19" t="s">
        <v>1192</v>
      </c>
      <c r="J2609" s="20" t="s">
        <v>1193</v>
      </c>
      <c r="K2609" s="20" t="s">
        <v>1194</v>
      </c>
      <c r="L2609" s="20"/>
      <c r="M2609" s="38">
        <v>2.3041151989999999</v>
      </c>
      <c r="N2609" s="38">
        <v>0.99775414500000004</v>
      </c>
      <c r="O2609" s="16">
        <v>15.138999999999999</v>
      </c>
      <c r="P2609" s="16">
        <v>15.105</v>
      </c>
      <c r="Q2609" s="16">
        <v>34.881999999999998</v>
      </c>
      <c r="R2609" s="19" t="s">
        <v>1103</v>
      </c>
      <c r="S2609" s="19" t="s">
        <v>10790</v>
      </c>
    </row>
    <row r="2610" spans="1:19">
      <c r="A2610" s="51" t="s">
        <v>10903</v>
      </c>
      <c r="B2610" s="3" t="s">
        <v>10905</v>
      </c>
      <c r="C2610" s="19" t="s">
        <v>17020</v>
      </c>
      <c r="D2610" s="85" t="s">
        <v>14027</v>
      </c>
      <c r="E2610" s="25" t="s">
        <v>2007</v>
      </c>
      <c r="F2610" s="20" t="s">
        <v>1852</v>
      </c>
      <c r="G2610" s="19"/>
      <c r="H2610" s="19" t="s">
        <v>2008</v>
      </c>
      <c r="I2610" s="19" t="s">
        <v>2009</v>
      </c>
      <c r="J2610" s="20" t="s">
        <v>2010</v>
      </c>
      <c r="K2610" s="20" t="s">
        <v>2011</v>
      </c>
      <c r="L2610" s="20"/>
      <c r="M2610" s="38">
        <v>2.0666000000000002</v>
      </c>
      <c r="N2610" s="38">
        <v>0.83650000000000002</v>
      </c>
      <c r="O2610" s="16">
        <v>18.716999999999999</v>
      </c>
      <c r="P2610" s="16">
        <v>15.6567705</v>
      </c>
      <c r="Q2610" s="16">
        <v>38.680552200000001</v>
      </c>
      <c r="R2610" s="19" t="s">
        <v>9393</v>
      </c>
      <c r="S2610" s="19" t="s">
        <v>9595</v>
      </c>
    </row>
    <row r="2611" spans="1:19">
      <c r="A2611" s="51" t="s">
        <v>10903</v>
      </c>
      <c r="B2611" s="3" t="s">
        <v>10905</v>
      </c>
      <c r="C2611" s="19" t="s">
        <v>17020</v>
      </c>
      <c r="D2611" s="85" t="s">
        <v>14027</v>
      </c>
      <c r="E2611" s="25" t="s">
        <v>2012</v>
      </c>
      <c r="F2611" s="20" t="s">
        <v>1852</v>
      </c>
      <c r="G2611" s="19"/>
      <c r="H2611" s="19" t="s">
        <v>2008</v>
      </c>
      <c r="I2611" s="19" t="s">
        <v>2009</v>
      </c>
      <c r="J2611" s="20" t="s">
        <v>2010</v>
      </c>
      <c r="K2611" s="20" t="s">
        <v>2011</v>
      </c>
      <c r="L2611" s="20"/>
      <c r="M2611" s="38">
        <v>2.0691000000000002</v>
      </c>
      <c r="N2611" s="38">
        <v>0.83699999999999997</v>
      </c>
      <c r="O2611" s="16">
        <v>18.736000000000001</v>
      </c>
      <c r="P2611" s="16">
        <v>15.682032</v>
      </c>
      <c r="Q2611" s="16">
        <v>38.766657600000002</v>
      </c>
      <c r="R2611" s="19" t="s">
        <v>9393</v>
      </c>
      <c r="S2611" s="19" t="s">
        <v>9595</v>
      </c>
    </row>
    <row r="2612" spans="1:19">
      <c r="A2612" s="19" t="s">
        <v>10903</v>
      </c>
      <c r="B2612" s="19" t="s">
        <v>10905</v>
      </c>
      <c r="C2612" s="5" t="s">
        <v>17020</v>
      </c>
      <c r="D2612" s="25" t="s">
        <v>14955</v>
      </c>
      <c r="E2612" s="5" t="s">
        <v>8078</v>
      </c>
      <c r="F2612" s="5" t="s">
        <v>5878</v>
      </c>
      <c r="G2612" s="5" t="s">
        <v>8096</v>
      </c>
      <c r="H2612" s="19"/>
      <c r="I2612" s="5" t="s">
        <v>8079</v>
      </c>
      <c r="J2612" s="25" t="s">
        <v>8781</v>
      </c>
      <c r="K2612" s="25" t="s">
        <v>8782</v>
      </c>
      <c r="L2612" s="25"/>
      <c r="M2612" s="41">
        <v>2.1001400000000001</v>
      </c>
      <c r="N2612" s="41">
        <v>0.86102999999999996</v>
      </c>
      <c r="O2612" s="192">
        <v>18.1022</v>
      </c>
      <c r="P2612" s="192">
        <v>15.5867</v>
      </c>
      <c r="Q2612" s="192">
        <v>38.018900000000002</v>
      </c>
      <c r="R2612" s="5" t="s">
        <v>8093</v>
      </c>
      <c r="S2612" s="19" t="s">
        <v>9483</v>
      </c>
    </row>
    <row r="2613" spans="1:19">
      <c r="A2613" s="51" t="s">
        <v>10903</v>
      </c>
      <c r="B2613" s="19" t="s">
        <v>10905</v>
      </c>
      <c r="C2613" s="3" t="s">
        <v>17020</v>
      </c>
      <c r="D2613" s="25" t="s">
        <v>14881</v>
      </c>
      <c r="E2613" s="25" t="s">
        <v>9344</v>
      </c>
      <c r="F2613" s="20" t="s">
        <v>2203</v>
      </c>
      <c r="G2613" s="3"/>
      <c r="H2613" s="3"/>
      <c r="I2613" s="3" t="s">
        <v>9342</v>
      </c>
      <c r="J2613" s="25" t="s">
        <v>14879</v>
      </c>
      <c r="K2613" s="25" t="s">
        <v>14880</v>
      </c>
      <c r="L2613" s="25"/>
      <c r="M2613" s="35">
        <v>2.0684800000000001</v>
      </c>
      <c r="N2613" s="35">
        <v>0.83272999999999997</v>
      </c>
      <c r="O2613" s="16">
        <v>18.854769999999998</v>
      </c>
      <c r="P2613" s="16">
        <v>15.700950000000001</v>
      </c>
      <c r="Q2613" s="16">
        <v>39.000810000000001</v>
      </c>
      <c r="R2613" s="19" t="s">
        <v>9289</v>
      </c>
      <c r="S2613" s="19" t="s">
        <v>9432</v>
      </c>
    </row>
    <row r="2614" spans="1:19">
      <c r="A2614" s="51" t="s">
        <v>10903</v>
      </c>
      <c r="B2614" s="19" t="s">
        <v>10905</v>
      </c>
      <c r="C2614" s="19" t="s">
        <v>17020</v>
      </c>
      <c r="D2614" s="25" t="s">
        <v>12688</v>
      </c>
      <c r="E2614" s="25">
        <v>16</v>
      </c>
      <c r="F2614" s="20" t="s">
        <v>1852</v>
      </c>
      <c r="G2614" s="19"/>
      <c r="H2614" s="19" t="s">
        <v>1973</v>
      </c>
      <c r="I2614" s="19" t="s">
        <v>2051</v>
      </c>
      <c r="J2614" s="20" t="s">
        <v>1975</v>
      </c>
      <c r="K2614" s="20" t="s">
        <v>1976</v>
      </c>
      <c r="L2614" s="20"/>
      <c r="M2614" s="38">
        <v>2.073</v>
      </c>
      <c r="N2614" s="38">
        <v>0.84419999999999995</v>
      </c>
      <c r="O2614" s="16">
        <v>18.559999999999999</v>
      </c>
      <c r="P2614" s="16">
        <v>15.668352000000001</v>
      </c>
      <c r="Q2614" s="16">
        <v>38.474879999999999</v>
      </c>
      <c r="R2614" s="19" t="s">
        <v>9393</v>
      </c>
      <c r="S2614" s="19" t="s">
        <v>9595</v>
      </c>
    </row>
    <row r="2615" spans="1:19">
      <c r="A2615" s="51" t="s">
        <v>10903</v>
      </c>
      <c r="B2615" s="19" t="s">
        <v>10905</v>
      </c>
      <c r="C2615" s="19" t="s">
        <v>17020</v>
      </c>
      <c r="D2615" s="25" t="s">
        <v>12688</v>
      </c>
      <c r="E2615" s="25">
        <v>15</v>
      </c>
      <c r="F2615" s="20" t="s">
        <v>1852</v>
      </c>
      <c r="G2615" s="19"/>
      <c r="H2615" s="19" t="s">
        <v>1973</v>
      </c>
      <c r="I2615" s="19" t="s">
        <v>2051</v>
      </c>
      <c r="J2615" s="20" t="s">
        <v>1975</v>
      </c>
      <c r="K2615" s="20" t="s">
        <v>1976</v>
      </c>
      <c r="L2615" s="20"/>
      <c r="M2615" s="38">
        <v>2.0760000000000001</v>
      </c>
      <c r="N2615" s="38">
        <v>0.84409999999999996</v>
      </c>
      <c r="O2615" s="16">
        <v>18.559999999999999</v>
      </c>
      <c r="P2615" s="16">
        <v>15.666496</v>
      </c>
      <c r="Q2615" s="16">
        <v>38.530560000000001</v>
      </c>
      <c r="R2615" s="19" t="s">
        <v>9393</v>
      </c>
      <c r="S2615" s="19" t="s">
        <v>9595</v>
      </c>
    </row>
    <row r="2616" spans="1:19">
      <c r="A2616" s="51" t="s">
        <v>10903</v>
      </c>
      <c r="B2616" s="19" t="s">
        <v>10905</v>
      </c>
      <c r="C2616" s="19" t="s">
        <v>17020</v>
      </c>
      <c r="D2616" s="25" t="s">
        <v>12688</v>
      </c>
      <c r="E2616" s="25">
        <v>19</v>
      </c>
      <c r="F2616" s="20" t="s">
        <v>1852</v>
      </c>
      <c r="G2616" s="19"/>
      <c r="H2616" s="19" t="s">
        <v>1973</v>
      </c>
      <c r="I2616" s="19" t="s">
        <v>2051</v>
      </c>
      <c r="J2616" s="20" t="s">
        <v>1975</v>
      </c>
      <c r="K2616" s="20" t="s">
        <v>1976</v>
      </c>
      <c r="L2616" s="20"/>
      <c r="M2616" s="38">
        <v>2.0760000000000001</v>
      </c>
      <c r="N2616" s="38">
        <v>0.84430000000000005</v>
      </c>
      <c r="O2616" s="16">
        <v>18.559999999999999</v>
      </c>
      <c r="P2616" s="16">
        <v>15.670208000000001</v>
      </c>
      <c r="Q2616" s="16">
        <v>38.530560000000001</v>
      </c>
      <c r="R2616" s="19" t="s">
        <v>9393</v>
      </c>
      <c r="S2616" s="19" t="s">
        <v>9595</v>
      </c>
    </row>
    <row r="2617" spans="1:19">
      <c r="A2617" s="51" t="s">
        <v>10903</v>
      </c>
      <c r="B2617" s="19" t="s">
        <v>10905</v>
      </c>
      <c r="C2617" s="19" t="s">
        <v>17020</v>
      </c>
      <c r="D2617" s="25" t="s">
        <v>12688</v>
      </c>
      <c r="E2617" s="25">
        <v>17</v>
      </c>
      <c r="F2617" s="20" t="s">
        <v>1852</v>
      </c>
      <c r="G2617" s="19"/>
      <c r="H2617" s="19" t="s">
        <v>1973</v>
      </c>
      <c r="I2617" s="19" t="s">
        <v>2051</v>
      </c>
      <c r="J2617" s="20" t="s">
        <v>1975</v>
      </c>
      <c r="K2617" s="20" t="s">
        <v>1976</v>
      </c>
      <c r="L2617" s="20"/>
      <c r="M2617" s="38">
        <v>2.0760000000000001</v>
      </c>
      <c r="N2617" s="38">
        <v>0.84360000000000002</v>
      </c>
      <c r="O2617" s="16">
        <v>18.57</v>
      </c>
      <c r="P2617" s="16">
        <v>15.665652</v>
      </c>
      <c r="Q2617" s="16">
        <v>38.551319999999997</v>
      </c>
      <c r="R2617" s="19" t="s">
        <v>9393</v>
      </c>
      <c r="S2617" s="19" t="s">
        <v>9595</v>
      </c>
    </row>
    <row r="2618" spans="1:19">
      <c r="A2618" s="51" t="s">
        <v>10904</v>
      </c>
      <c r="B2618" s="19" t="s">
        <v>10905</v>
      </c>
      <c r="C2618" s="19" t="s">
        <v>17020</v>
      </c>
      <c r="D2618" s="25" t="s">
        <v>12688</v>
      </c>
      <c r="E2618" s="25">
        <v>14</v>
      </c>
      <c r="F2618" s="20" t="s">
        <v>1852</v>
      </c>
      <c r="G2618" s="19"/>
      <c r="H2618" s="19" t="s">
        <v>1973</v>
      </c>
      <c r="I2618" s="19" t="s">
        <v>1974</v>
      </c>
      <c r="J2618" s="20" t="s">
        <v>1975</v>
      </c>
      <c r="K2618" s="20" t="s">
        <v>1976</v>
      </c>
      <c r="L2618" s="20"/>
      <c r="M2618" s="38">
        <v>2.0819999999999999</v>
      </c>
      <c r="N2618" s="38">
        <v>0.84909999999999997</v>
      </c>
      <c r="O2618" s="16">
        <v>18.440000000000001</v>
      </c>
      <c r="P2618" s="16">
        <v>15.657404</v>
      </c>
      <c r="Q2618" s="16">
        <v>38.39208</v>
      </c>
      <c r="R2618" s="19" t="s">
        <v>9393</v>
      </c>
      <c r="S2618" s="19" t="s">
        <v>9595</v>
      </c>
    </row>
    <row r="2619" spans="1:19">
      <c r="A2619" s="51" t="s">
        <v>10904</v>
      </c>
      <c r="B2619" s="19" t="s">
        <v>10905</v>
      </c>
      <c r="C2619" s="19" t="s">
        <v>17020</v>
      </c>
      <c r="D2619" s="25" t="s">
        <v>12688</v>
      </c>
      <c r="E2619" s="25">
        <v>13</v>
      </c>
      <c r="F2619" s="20" t="s">
        <v>1852</v>
      </c>
      <c r="G2619" s="19"/>
      <c r="H2619" s="19" t="s">
        <v>1973</v>
      </c>
      <c r="I2619" s="19" t="s">
        <v>1974</v>
      </c>
      <c r="J2619" s="20" t="s">
        <v>1975</v>
      </c>
      <c r="K2619" s="20" t="s">
        <v>1976</v>
      </c>
      <c r="L2619" s="20"/>
      <c r="M2619" s="38">
        <v>2.0830000000000002</v>
      </c>
      <c r="N2619" s="38">
        <v>0.84930000000000005</v>
      </c>
      <c r="O2619" s="16">
        <v>18.440000000000001</v>
      </c>
      <c r="P2619" s="16">
        <v>15.661092</v>
      </c>
      <c r="Q2619" s="16">
        <v>38.410519999999998</v>
      </c>
      <c r="R2619" s="19" t="s">
        <v>9393</v>
      </c>
      <c r="S2619" s="19" t="s">
        <v>9595</v>
      </c>
    </row>
    <row r="2620" spans="1:19">
      <c r="A2620" s="19" t="s">
        <v>10904</v>
      </c>
      <c r="B2620" s="19" t="s">
        <v>10905</v>
      </c>
      <c r="C2620" s="19" t="s">
        <v>15609</v>
      </c>
      <c r="D2620" s="3" t="s">
        <v>12074</v>
      </c>
      <c r="E2620" s="25"/>
      <c r="F2620" s="25" t="s">
        <v>926</v>
      </c>
      <c r="G2620" s="3" t="s">
        <v>9191</v>
      </c>
      <c r="H2620" s="3"/>
      <c r="I2620" s="3" t="s">
        <v>9197</v>
      </c>
      <c r="J2620" s="25" t="s">
        <v>11440</v>
      </c>
      <c r="K2620" s="25" t="s">
        <v>11441</v>
      </c>
      <c r="L2620" s="25"/>
      <c r="M2620" s="35">
        <f>Q2620/O2620</f>
        <v>2.2409056219791399</v>
      </c>
      <c r="N2620" s="35">
        <f>P2620/O2620</f>
        <v>0.97653268888323586</v>
      </c>
      <c r="O2620" s="16">
        <v>15.724</v>
      </c>
      <c r="P2620" s="16">
        <v>15.355</v>
      </c>
      <c r="Q2620" s="16">
        <v>35.235999999999997</v>
      </c>
      <c r="R2620" s="3" t="s">
        <v>9247</v>
      </c>
      <c r="S2620" s="3" t="s">
        <v>9357</v>
      </c>
    </row>
    <row r="2621" spans="1:19">
      <c r="A2621" s="19" t="s">
        <v>10904</v>
      </c>
      <c r="B2621" s="19" t="s">
        <v>10905</v>
      </c>
      <c r="C2621" s="19" t="s">
        <v>17020</v>
      </c>
      <c r="D2621" s="3" t="s">
        <v>12566</v>
      </c>
      <c r="E2621" s="25"/>
      <c r="F2621" s="20" t="s">
        <v>2331</v>
      </c>
      <c r="G2621" s="19" t="s">
        <v>2366</v>
      </c>
      <c r="H2621" s="19"/>
      <c r="I2621" s="19" t="s">
        <v>2373</v>
      </c>
      <c r="J2621" s="20" t="s">
        <v>2374</v>
      </c>
      <c r="K2621" s="20" t="s">
        <v>2375</v>
      </c>
      <c r="L2621" s="20"/>
      <c r="M2621" s="38">
        <v>1.9863999999999999</v>
      </c>
      <c r="N2621" s="38">
        <v>0.80715999999999999</v>
      </c>
      <c r="O2621" s="16">
        <v>19.457999999999998</v>
      </c>
      <c r="P2621" s="16">
        <v>15.70571928</v>
      </c>
      <c r="Q2621" s="16">
        <v>38.6513712</v>
      </c>
      <c r="R2621" s="19" t="s">
        <v>2336</v>
      </c>
      <c r="S2621" s="19" t="s">
        <v>9363</v>
      </c>
    </row>
    <row r="2622" spans="1:19">
      <c r="A2622" s="19" t="s">
        <v>10904</v>
      </c>
      <c r="B2622" s="19" t="s">
        <v>10905</v>
      </c>
      <c r="C2622" s="19" t="s">
        <v>17020</v>
      </c>
      <c r="D2622" s="3" t="s">
        <v>12566</v>
      </c>
      <c r="E2622" s="25"/>
      <c r="F2622" s="20" t="s">
        <v>2331</v>
      </c>
      <c r="G2622" s="19" t="s">
        <v>2366</v>
      </c>
      <c r="H2622" s="19"/>
      <c r="I2622" s="19" t="s">
        <v>2373</v>
      </c>
      <c r="J2622" s="20" t="s">
        <v>2374</v>
      </c>
      <c r="K2622" s="20" t="s">
        <v>2375</v>
      </c>
      <c r="L2622" s="20"/>
      <c r="M2622" s="38">
        <v>2.0129000000000001</v>
      </c>
      <c r="N2622" s="38">
        <v>0.81774000000000002</v>
      </c>
      <c r="O2622" s="16">
        <v>19.202000000000002</v>
      </c>
      <c r="P2622" s="16">
        <v>15.70224348</v>
      </c>
      <c r="Q2622" s="16">
        <v>38.651705800000002</v>
      </c>
      <c r="R2622" s="19" t="s">
        <v>2336</v>
      </c>
      <c r="S2622" s="19" t="s">
        <v>9363</v>
      </c>
    </row>
    <row r="2623" spans="1:19">
      <c r="A2623" s="19" t="s">
        <v>10904</v>
      </c>
      <c r="B2623" s="19" t="s">
        <v>10905</v>
      </c>
      <c r="C2623" s="19" t="s">
        <v>17020</v>
      </c>
      <c r="D2623" s="3" t="s">
        <v>12566</v>
      </c>
      <c r="E2623" s="25"/>
      <c r="F2623" s="20" t="s">
        <v>2331</v>
      </c>
      <c r="G2623" s="19" t="s">
        <v>2366</v>
      </c>
      <c r="H2623" s="19"/>
      <c r="I2623" s="19" t="s">
        <v>2373</v>
      </c>
      <c r="J2623" s="20" t="s">
        <v>2374</v>
      </c>
      <c r="K2623" s="20" t="s">
        <v>2375</v>
      </c>
      <c r="L2623" s="20"/>
      <c r="M2623" s="38">
        <v>2.0565000000000002</v>
      </c>
      <c r="N2623" s="38">
        <v>0.83428999999999998</v>
      </c>
      <c r="O2623" s="16">
        <v>18.792000000000002</v>
      </c>
      <c r="P2623" s="16">
        <v>15.67797768</v>
      </c>
      <c r="Q2623" s="16">
        <v>38.645747999999998</v>
      </c>
      <c r="R2623" s="19" t="s">
        <v>2336</v>
      </c>
      <c r="S2623" s="19" t="s">
        <v>9363</v>
      </c>
    </row>
    <row r="2624" spans="1:19">
      <c r="A2624" s="19" t="s">
        <v>10904</v>
      </c>
      <c r="B2624" s="19" t="s">
        <v>10905</v>
      </c>
      <c r="C2624" s="19" t="s">
        <v>17020</v>
      </c>
      <c r="D2624" s="3" t="s">
        <v>12566</v>
      </c>
      <c r="E2624" s="25"/>
      <c r="F2624" s="20" t="s">
        <v>2331</v>
      </c>
      <c r="G2624" s="19" t="s">
        <v>2366</v>
      </c>
      <c r="H2624" s="19"/>
      <c r="I2624" s="19" t="s">
        <v>2373</v>
      </c>
      <c r="J2624" s="20" t="s">
        <v>2374</v>
      </c>
      <c r="K2624" s="20" t="s">
        <v>2375</v>
      </c>
      <c r="L2624" s="20"/>
      <c r="M2624" s="38">
        <v>2.0638000000000001</v>
      </c>
      <c r="N2624" s="38">
        <v>0.83179999999999998</v>
      </c>
      <c r="O2624" s="16">
        <v>18.864000000000001</v>
      </c>
      <c r="P2624" s="16">
        <v>15.6910752</v>
      </c>
      <c r="Q2624" s="16">
        <v>38.931523200000001</v>
      </c>
      <c r="R2624" s="19" t="s">
        <v>2336</v>
      </c>
      <c r="S2624" s="19" t="s">
        <v>9363</v>
      </c>
    </row>
    <row r="2625" spans="1:19">
      <c r="A2625" s="19" t="s">
        <v>10904</v>
      </c>
      <c r="B2625" s="19" t="s">
        <v>10905</v>
      </c>
      <c r="C2625" s="19" t="s">
        <v>17020</v>
      </c>
      <c r="D2625" s="3" t="s">
        <v>12566</v>
      </c>
      <c r="E2625" s="25"/>
      <c r="F2625" s="20" t="s">
        <v>2331</v>
      </c>
      <c r="G2625" s="19" t="s">
        <v>2366</v>
      </c>
      <c r="H2625" s="19"/>
      <c r="I2625" s="19" t="s">
        <v>2373</v>
      </c>
      <c r="J2625" s="20" t="s">
        <v>2374</v>
      </c>
      <c r="K2625" s="20" t="s">
        <v>2375</v>
      </c>
      <c r="L2625" s="20"/>
      <c r="M2625" s="38">
        <v>2.0832999999999999</v>
      </c>
      <c r="N2625" s="38">
        <v>0.84489999999999998</v>
      </c>
      <c r="O2625" s="16">
        <v>18.529</v>
      </c>
      <c r="P2625" s="16">
        <v>15.6551521</v>
      </c>
      <c r="Q2625" s="16">
        <v>38.601465699999999</v>
      </c>
      <c r="R2625" s="19" t="s">
        <v>2336</v>
      </c>
      <c r="S2625" s="19" t="s">
        <v>9363</v>
      </c>
    </row>
    <row r="2626" spans="1:19">
      <c r="A2626" s="19" t="s">
        <v>10904</v>
      </c>
      <c r="B2626" s="19" t="s">
        <v>10905</v>
      </c>
      <c r="C2626" s="19" t="s">
        <v>17020</v>
      </c>
      <c r="D2626" s="3" t="s">
        <v>12566</v>
      </c>
      <c r="E2626" s="25"/>
      <c r="F2626" s="20" t="s">
        <v>2331</v>
      </c>
      <c r="G2626" s="19" t="s">
        <v>2366</v>
      </c>
      <c r="H2626" s="19"/>
      <c r="I2626" s="19" t="s">
        <v>2373</v>
      </c>
      <c r="J2626" s="20" t="s">
        <v>2374</v>
      </c>
      <c r="K2626" s="20" t="s">
        <v>2375</v>
      </c>
      <c r="L2626" s="20"/>
      <c r="M2626" s="38">
        <v>2.0722999999999998</v>
      </c>
      <c r="N2626" s="38">
        <v>0.83323999999999998</v>
      </c>
      <c r="O2626" s="16">
        <v>18.803999999999998</v>
      </c>
      <c r="P2626" s="16">
        <v>15.668244960000001</v>
      </c>
      <c r="Q2626" s="16">
        <v>38.967529200000001</v>
      </c>
      <c r="R2626" s="19" t="s">
        <v>2336</v>
      </c>
      <c r="S2626" s="19" t="s">
        <v>9363</v>
      </c>
    </row>
    <row r="2627" spans="1:19">
      <c r="A2627" s="19" t="s">
        <v>10903</v>
      </c>
      <c r="B2627" s="19" t="s">
        <v>10905</v>
      </c>
      <c r="C2627" s="19" t="s">
        <v>17020</v>
      </c>
      <c r="D2627" s="3" t="s">
        <v>12063</v>
      </c>
      <c r="E2627" s="25" t="s">
        <v>10708</v>
      </c>
      <c r="F2627" s="20" t="s">
        <v>14261</v>
      </c>
      <c r="G2627" s="19" t="s">
        <v>2944</v>
      </c>
      <c r="H2627" s="19"/>
      <c r="I2627" s="19" t="s">
        <v>10708</v>
      </c>
      <c r="J2627" s="20" t="s">
        <v>2986</v>
      </c>
      <c r="K2627" s="20" t="s">
        <v>2987</v>
      </c>
      <c r="L2627" s="20"/>
      <c r="M2627" s="38">
        <v>2.1747100000000001</v>
      </c>
      <c r="N2627" s="38">
        <v>0.92169000000000001</v>
      </c>
      <c r="O2627" s="16">
        <v>16.777000000000001</v>
      </c>
      <c r="P2627" s="16">
        <v>15.462999999999999</v>
      </c>
      <c r="Q2627" s="16">
        <v>36.485999999999997</v>
      </c>
      <c r="R2627" s="19" t="s">
        <v>9449</v>
      </c>
      <c r="S2627" s="19" t="s">
        <v>9450</v>
      </c>
    </row>
    <row r="2628" spans="1:19">
      <c r="A2628" s="19" t="s">
        <v>10903</v>
      </c>
      <c r="B2628" s="19" t="s">
        <v>10905</v>
      </c>
      <c r="C2628" s="19" t="s">
        <v>17020</v>
      </c>
      <c r="D2628" s="3" t="s">
        <v>12063</v>
      </c>
      <c r="E2628" s="25" t="s">
        <v>10709</v>
      </c>
      <c r="F2628" s="20" t="s">
        <v>14261</v>
      </c>
      <c r="G2628" s="19" t="s">
        <v>2944</v>
      </c>
      <c r="H2628" s="19"/>
      <c r="I2628" s="19" t="s">
        <v>10709</v>
      </c>
      <c r="J2628" s="20" t="s">
        <v>2986</v>
      </c>
      <c r="K2628" s="20" t="s">
        <v>2987</v>
      </c>
      <c r="L2628" s="20"/>
      <c r="M2628" s="38">
        <v>2.20322</v>
      </c>
      <c r="N2628" s="38">
        <v>0.94321999999999995</v>
      </c>
      <c r="O2628" s="16">
        <v>16.352</v>
      </c>
      <c r="P2628" s="16">
        <v>15.423</v>
      </c>
      <c r="Q2628" s="16">
        <v>36.024999999999999</v>
      </c>
      <c r="R2628" s="19" t="s">
        <v>9449</v>
      </c>
      <c r="S2628" s="19" t="s">
        <v>9450</v>
      </c>
    </row>
    <row r="2629" spans="1:19">
      <c r="A2629" s="19" t="s">
        <v>10902</v>
      </c>
      <c r="B2629" s="19" t="s">
        <v>10905</v>
      </c>
      <c r="C2629" s="3" t="s">
        <v>17020</v>
      </c>
      <c r="D2629" s="3" t="s">
        <v>11932</v>
      </c>
      <c r="E2629" s="5" t="s">
        <v>2788</v>
      </c>
      <c r="F2629" s="20" t="s">
        <v>739</v>
      </c>
      <c r="G2629" s="19" t="s">
        <v>12043</v>
      </c>
      <c r="H2629" s="49" t="s">
        <v>8831</v>
      </c>
      <c r="I2629" s="16" t="s">
        <v>2772</v>
      </c>
      <c r="J2629" s="20" t="s">
        <v>2786</v>
      </c>
      <c r="K2629" s="20" t="s">
        <v>2787</v>
      </c>
      <c r="L2629" s="122"/>
      <c r="M2629" s="35">
        <f t="shared" ref="M2629:M2635" si="98">Q2629/O2629</f>
        <v>2.1054358525648036</v>
      </c>
      <c r="N2629" s="35">
        <f t="shared" ref="N2629:N2635" si="99">P2629/O2629</f>
        <v>0.85721316854424146</v>
      </c>
      <c r="O2629" s="192">
        <v>18.286000000000001</v>
      </c>
      <c r="P2629" s="192">
        <v>15.675000000000001</v>
      </c>
      <c r="Q2629" s="16">
        <v>38.5</v>
      </c>
      <c r="R2629" s="3" t="s">
        <v>758</v>
      </c>
      <c r="S2629" s="19" t="s">
        <v>15270</v>
      </c>
    </row>
    <row r="2630" spans="1:19">
      <c r="A2630" s="19" t="s">
        <v>10902</v>
      </c>
      <c r="B2630" s="19" t="s">
        <v>10905</v>
      </c>
      <c r="C2630" s="3" t="s">
        <v>17020</v>
      </c>
      <c r="D2630" s="3" t="s">
        <v>11932</v>
      </c>
      <c r="E2630" s="5" t="s">
        <v>2789</v>
      </c>
      <c r="F2630" s="20" t="s">
        <v>739</v>
      </c>
      <c r="G2630" s="19" t="s">
        <v>12043</v>
      </c>
      <c r="H2630" s="49" t="s">
        <v>8831</v>
      </c>
      <c r="I2630" s="16" t="s">
        <v>2772</v>
      </c>
      <c r="J2630" s="20" t="s">
        <v>2786</v>
      </c>
      <c r="K2630" s="20" t="s">
        <v>2787</v>
      </c>
      <c r="L2630" s="122"/>
      <c r="M2630" s="35">
        <f t="shared" si="98"/>
        <v>2.1069963349926155</v>
      </c>
      <c r="N2630" s="35">
        <f t="shared" si="99"/>
        <v>0.85717411520157549</v>
      </c>
      <c r="O2630" s="192">
        <v>18.280999999999999</v>
      </c>
      <c r="P2630" s="192">
        <v>15.67</v>
      </c>
      <c r="Q2630" s="16">
        <v>38.518000000000001</v>
      </c>
      <c r="R2630" s="3" t="s">
        <v>758</v>
      </c>
      <c r="S2630" s="19" t="s">
        <v>15270</v>
      </c>
    </row>
    <row r="2631" spans="1:19">
      <c r="A2631" s="19" t="s">
        <v>10902</v>
      </c>
      <c r="B2631" s="19" t="s">
        <v>10905</v>
      </c>
      <c r="C2631" s="3" t="s">
        <v>17020</v>
      </c>
      <c r="D2631" s="3" t="s">
        <v>11932</v>
      </c>
      <c r="E2631" s="5" t="s">
        <v>2791</v>
      </c>
      <c r="F2631" s="20" t="s">
        <v>739</v>
      </c>
      <c r="G2631" s="19" t="s">
        <v>12043</v>
      </c>
      <c r="H2631" s="49" t="s">
        <v>8831</v>
      </c>
      <c r="I2631" s="16" t="s">
        <v>2772</v>
      </c>
      <c r="J2631" s="20" t="s">
        <v>2786</v>
      </c>
      <c r="K2631" s="20" t="s">
        <v>2787</v>
      </c>
      <c r="L2631" s="176"/>
      <c r="M2631" s="35">
        <f t="shared" si="98"/>
        <v>2.1086039761213646</v>
      </c>
      <c r="N2631" s="35">
        <f t="shared" si="99"/>
        <v>0.85831644668382712</v>
      </c>
      <c r="O2631" s="192">
        <v>18.259</v>
      </c>
      <c r="P2631" s="192">
        <v>15.672000000000001</v>
      </c>
      <c r="Q2631" s="16">
        <v>38.500999999999998</v>
      </c>
      <c r="R2631" s="3" t="s">
        <v>758</v>
      </c>
      <c r="S2631" s="19" t="s">
        <v>15270</v>
      </c>
    </row>
    <row r="2632" spans="1:19">
      <c r="A2632" s="19" t="s">
        <v>10902</v>
      </c>
      <c r="B2632" s="19" t="s">
        <v>10905</v>
      </c>
      <c r="C2632" s="3" t="s">
        <v>17020</v>
      </c>
      <c r="D2632" s="3" t="s">
        <v>11932</v>
      </c>
      <c r="E2632" s="5" t="s">
        <v>2790</v>
      </c>
      <c r="F2632" s="20" t="s">
        <v>739</v>
      </c>
      <c r="G2632" s="19" t="s">
        <v>12043</v>
      </c>
      <c r="H2632" s="49" t="s">
        <v>8831</v>
      </c>
      <c r="I2632" s="16" t="s">
        <v>2772</v>
      </c>
      <c r="J2632" s="20" t="s">
        <v>2786</v>
      </c>
      <c r="K2632" s="20" t="s">
        <v>2787</v>
      </c>
      <c r="L2632" s="122"/>
      <c r="M2632" s="35">
        <f t="shared" si="98"/>
        <v>2.108161366248837</v>
      </c>
      <c r="N2632" s="35">
        <f t="shared" si="99"/>
        <v>0.85795610049811155</v>
      </c>
      <c r="O2632" s="192">
        <v>18.268999999999998</v>
      </c>
      <c r="P2632" s="192">
        <v>15.673999999999999</v>
      </c>
      <c r="Q2632" s="16">
        <v>38.514000000000003</v>
      </c>
      <c r="R2632" s="3" t="s">
        <v>758</v>
      </c>
      <c r="S2632" s="19" t="s">
        <v>15270</v>
      </c>
    </row>
    <row r="2633" spans="1:19">
      <c r="A2633" s="19" t="s">
        <v>10902</v>
      </c>
      <c r="B2633" s="19" t="s">
        <v>10905</v>
      </c>
      <c r="C2633" s="3" t="s">
        <v>17020</v>
      </c>
      <c r="D2633" s="3" t="s">
        <v>11932</v>
      </c>
      <c r="E2633" s="5" t="s">
        <v>2793</v>
      </c>
      <c r="F2633" s="20" t="s">
        <v>739</v>
      </c>
      <c r="G2633" s="19" t="s">
        <v>12043</v>
      </c>
      <c r="H2633" s="49" t="s">
        <v>8831</v>
      </c>
      <c r="I2633" s="16" t="s">
        <v>2772</v>
      </c>
      <c r="J2633" s="20" t="s">
        <v>2786</v>
      </c>
      <c r="K2633" s="20" t="s">
        <v>2787</v>
      </c>
      <c r="L2633" s="122"/>
      <c r="M2633" s="35">
        <f t="shared" si="98"/>
        <v>2.1103380266257603</v>
      </c>
      <c r="N2633" s="35">
        <f t="shared" si="99"/>
        <v>0.8586533720484304</v>
      </c>
      <c r="O2633" s="192">
        <v>18.253</v>
      </c>
      <c r="P2633" s="192">
        <v>15.673</v>
      </c>
      <c r="Q2633" s="16">
        <v>38.520000000000003</v>
      </c>
      <c r="R2633" s="3" t="s">
        <v>758</v>
      </c>
      <c r="S2633" s="19" t="s">
        <v>15270</v>
      </c>
    </row>
    <row r="2634" spans="1:19">
      <c r="A2634" s="19" t="s">
        <v>10902</v>
      </c>
      <c r="B2634" s="19" t="s">
        <v>10905</v>
      </c>
      <c r="C2634" s="3" t="s">
        <v>17020</v>
      </c>
      <c r="D2634" s="3" t="s">
        <v>11932</v>
      </c>
      <c r="E2634" s="5" t="s">
        <v>2792</v>
      </c>
      <c r="F2634" s="20" t="s">
        <v>739</v>
      </c>
      <c r="G2634" s="19" t="s">
        <v>12043</v>
      </c>
      <c r="H2634" s="49" t="s">
        <v>8831</v>
      </c>
      <c r="I2634" s="16" t="s">
        <v>2772</v>
      </c>
      <c r="J2634" s="20" t="s">
        <v>2786</v>
      </c>
      <c r="K2634" s="20" t="s">
        <v>2787</v>
      </c>
      <c r="L2634" s="122"/>
      <c r="M2634" s="35">
        <f t="shared" si="98"/>
        <v>2.109323703217334</v>
      </c>
      <c r="N2634" s="35">
        <f t="shared" si="99"/>
        <v>0.85773692274020574</v>
      </c>
      <c r="O2634" s="192">
        <v>18.276</v>
      </c>
      <c r="P2634" s="192">
        <v>15.676</v>
      </c>
      <c r="Q2634" s="16">
        <v>38.549999999999997</v>
      </c>
      <c r="R2634" s="3" t="s">
        <v>758</v>
      </c>
      <c r="S2634" s="19" t="s">
        <v>15270</v>
      </c>
    </row>
    <row r="2635" spans="1:19">
      <c r="A2635" s="19" t="s">
        <v>10902</v>
      </c>
      <c r="B2635" s="19" t="s">
        <v>10905</v>
      </c>
      <c r="C2635" s="3" t="s">
        <v>17020</v>
      </c>
      <c r="D2635" s="3" t="s">
        <v>11932</v>
      </c>
      <c r="E2635" s="5" t="s">
        <v>2784</v>
      </c>
      <c r="F2635" s="20" t="s">
        <v>739</v>
      </c>
      <c r="G2635" s="19" t="s">
        <v>12043</v>
      </c>
      <c r="H2635" s="49" t="s">
        <v>8831</v>
      </c>
      <c r="I2635" s="16" t="s">
        <v>2772</v>
      </c>
      <c r="J2635" s="20" t="s">
        <v>2786</v>
      </c>
      <c r="K2635" s="20" t="s">
        <v>2787</v>
      </c>
      <c r="L2635" s="122"/>
      <c r="M2635" s="35">
        <f t="shared" si="98"/>
        <v>2.0785477854253136</v>
      </c>
      <c r="N2635" s="35">
        <f t="shared" si="99"/>
        <v>0.82603898492092676</v>
      </c>
      <c r="O2635" s="192">
        <v>19.033000000000001</v>
      </c>
      <c r="P2635" s="192">
        <v>15.722</v>
      </c>
      <c r="Q2635" s="16">
        <v>39.561</v>
      </c>
      <c r="R2635" s="3" t="s">
        <v>758</v>
      </c>
      <c r="S2635" s="19" t="s">
        <v>15270</v>
      </c>
    </row>
    <row r="2636" spans="1:19">
      <c r="A2636" s="75" t="s">
        <v>10903</v>
      </c>
      <c r="B2636" s="75" t="s">
        <v>10905</v>
      </c>
      <c r="C2636" s="75" t="s">
        <v>15609</v>
      </c>
      <c r="D2636" s="86" t="s">
        <v>16626</v>
      </c>
      <c r="E2636" s="77" t="s">
        <v>16625</v>
      </c>
      <c r="F2636" s="76" t="s">
        <v>9159</v>
      </c>
      <c r="G2636" s="76" t="s">
        <v>15957</v>
      </c>
      <c r="H2636" s="76"/>
      <c r="I2636" s="76" t="s">
        <v>16620</v>
      </c>
      <c r="J2636" s="78" t="s">
        <v>17167</v>
      </c>
      <c r="K2636" s="78" t="s">
        <v>17168</v>
      </c>
      <c r="L2636" s="76"/>
      <c r="M2636" s="152">
        <v>2.0737299999999999</v>
      </c>
      <c r="N2636" s="83">
        <v>0.84372100000000005</v>
      </c>
      <c r="O2636" s="197">
        <v>18.552399999999999</v>
      </c>
      <c r="P2636" s="197">
        <v>15.652900000000001</v>
      </c>
      <c r="Q2636" s="197">
        <v>38.471400000000003</v>
      </c>
      <c r="R2636" s="76" t="s">
        <v>16619</v>
      </c>
      <c r="S2636" s="75" t="s">
        <v>16618</v>
      </c>
    </row>
    <row r="2637" spans="1:19">
      <c r="A2637" s="209" t="s">
        <v>10904</v>
      </c>
      <c r="B2637" s="19" t="s">
        <v>10905</v>
      </c>
      <c r="C2637" s="75" t="s">
        <v>17020</v>
      </c>
      <c r="D2637" s="28" t="s">
        <v>17383</v>
      </c>
      <c r="E2637" s="29" t="s">
        <v>17364</v>
      </c>
      <c r="F2637" s="20" t="s">
        <v>17370</v>
      </c>
      <c r="G2637" s="28" t="s">
        <v>17373</v>
      </c>
      <c r="H2637" s="19"/>
      <c r="I2637" s="19"/>
      <c r="J2637" s="108" t="s">
        <v>17381</v>
      </c>
      <c r="K2637" s="108" t="s">
        <v>17382</v>
      </c>
      <c r="L2637" s="108"/>
      <c r="M2637" s="28">
        <v>2.0830799999999998</v>
      </c>
      <c r="N2637" s="28">
        <v>0.84084999999999999</v>
      </c>
      <c r="O2637" s="28">
        <v>18.62</v>
      </c>
      <c r="P2637" s="28">
        <v>15.657</v>
      </c>
      <c r="Q2637" s="28">
        <v>38.787999999999997</v>
      </c>
      <c r="R2637" s="28" t="s">
        <v>17371</v>
      </c>
      <c r="S2637" s="72" t="s">
        <v>17372</v>
      </c>
    </row>
    <row r="2638" spans="1:19">
      <c r="A2638" s="209" t="s">
        <v>10904</v>
      </c>
      <c r="B2638" s="19" t="s">
        <v>10905</v>
      </c>
      <c r="C2638" s="75" t="s">
        <v>17020</v>
      </c>
      <c r="D2638" s="28" t="s">
        <v>17383</v>
      </c>
      <c r="E2638" s="29" t="s">
        <v>17365</v>
      </c>
      <c r="F2638" s="20" t="s">
        <v>17370</v>
      </c>
      <c r="G2638" s="28" t="s">
        <v>17373</v>
      </c>
      <c r="H2638" s="19"/>
      <c r="I2638" s="19"/>
      <c r="J2638" s="108" t="s">
        <v>17381</v>
      </c>
      <c r="K2638" s="108" t="s">
        <v>17382</v>
      </c>
      <c r="L2638" s="108"/>
      <c r="M2638" s="28">
        <v>2.0831900000000001</v>
      </c>
      <c r="N2638" s="28">
        <v>0.84075999999999995</v>
      </c>
      <c r="O2638" s="28">
        <v>18.625</v>
      </c>
      <c r="P2638" s="28">
        <v>15.659000000000001</v>
      </c>
      <c r="Q2638" s="28">
        <v>38.799999999999997</v>
      </c>
      <c r="R2638" s="28" t="s">
        <v>17371</v>
      </c>
      <c r="S2638" s="72" t="s">
        <v>17372</v>
      </c>
    </row>
    <row r="2639" spans="1:19">
      <c r="A2639" s="209" t="s">
        <v>10904</v>
      </c>
      <c r="B2639" s="19" t="s">
        <v>10905</v>
      </c>
      <c r="C2639" s="75" t="s">
        <v>17020</v>
      </c>
      <c r="D2639" s="28" t="s">
        <v>17383</v>
      </c>
      <c r="E2639" s="29" t="s">
        <v>17366</v>
      </c>
      <c r="F2639" s="20" t="s">
        <v>17370</v>
      </c>
      <c r="G2639" s="28" t="s">
        <v>17373</v>
      </c>
      <c r="H2639" s="19"/>
      <c r="I2639" s="19"/>
      <c r="J2639" s="108" t="s">
        <v>17381</v>
      </c>
      <c r="K2639" s="108" t="s">
        <v>17382</v>
      </c>
      <c r="L2639" s="108"/>
      <c r="M2639" s="28">
        <v>2.0834999999999999</v>
      </c>
      <c r="N2639" s="28">
        <v>0.84096000000000004</v>
      </c>
      <c r="O2639" s="28">
        <v>18.617000000000001</v>
      </c>
      <c r="P2639" s="28">
        <v>15.656000000000001</v>
      </c>
      <c r="Q2639" s="28">
        <v>38.789000000000001</v>
      </c>
      <c r="R2639" s="28" t="s">
        <v>17371</v>
      </c>
      <c r="S2639" s="72" t="s">
        <v>17372</v>
      </c>
    </row>
    <row r="2640" spans="1:19">
      <c r="A2640" s="19" t="s">
        <v>10903</v>
      </c>
      <c r="B2640" s="19" t="s">
        <v>10905</v>
      </c>
      <c r="C2640" s="19" t="s">
        <v>17020</v>
      </c>
      <c r="D2640" s="25" t="s">
        <v>13942</v>
      </c>
      <c r="E2640" s="25" t="s">
        <v>557</v>
      </c>
      <c r="F2640" s="25" t="s">
        <v>8097</v>
      </c>
      <c r="G2640" s="19"/>
      <c r="H2640" s="19"/>
      <c r="I2640" s="19" t="s">
        <v>558</v>
      </c>
      <c r="J2640" s="20" t="s">
        <v>559</v>
      </c>
      <c r="K2640" s="20" t="s">
        <v>560</v>
      </c>
      <c r="L2640" s="20"/>
      <c r="M2640" s="38">
        <v>2.0791499999999998</v>
      </c>
      <c r="N2640" s="38">
        <v>0.84599999999999997</v>
      </c>
      <c r="O2640" s="16">
        <v>18.474</v>
      </c>
      <c r="P2640" s="16">
        <v>15.629004</v>
      </c>
      <c r="Q2640" s="16">
        <v>38.410217099999997</v>
      </c>
      <c r="R2640" s="19" t="s">
        <v>9586</v>
      </c>
      <c r="S2640" s="19" t="s">
        <v>9605</v>
      </c>
    </row>
    <row r="2641" spans="1:19">
      <c r="A2641" s="19" t="s">
        <v>10903</v>
      </c>
      <c r="B2641" s="19" t="s">
        <v>10905</v>
      </c>
      <c r="C2641" s="19" t="s">
        <v>17020</v>
      </c>
      <c r="D2641" s="25" t="s">
        <v>13942</v>
      </c>
      <c r="E2641" s="25" t="s">
        <v>561</v>
      </c>
      <c r="F2641" s="25" t="s">
        <v>8097</v>
      </c>
      <c r="G2641" s="19"/>
      <c r="H2641" s="19"/>
      <c r="I2641" s="19" t="s">
        <v>558</v>
      </c>
      <c r="J2641" s="20" t="s">
        <v>559</v>
      </c>
      <c r="K2641" s="20" t="s">
        <v>560</v>
      </c>
      <c r="L2641" s="20"/>
      <c r="M2641" s="38">
        <v>2.03525</v>
      </c>
      <c r="N2641" s="38">
        <v>0.82672999999999996</v>
      </c>
      <c r="O2641" s="16">
        <v>18.911000000000001</v>
      </c>
      <c r="P2641" s="16">
        <v>15.63429103</v>
      </c>
      <c r="Q2641" s="16">
        <v>38.488612750000001</v>
      </c>
      <c r="R2641" s="19" t="s">
        <v>9586</v>
      </c>
      <c r="S2641" s="19" t="s">
        <v>9605</v>
      </c>
    </row>
    <row r="2642" spans="1:19">
      <c r="A2642" s="19" t="s">
        <v>10903</v>
      </c>
      <c r="B2642" s="19" t="s">
        <v>10905</v>
      </c>
      <c r="C2642" s="3" t="s">
        <v>17020</v>
      </c>
      <c r="D2642" s="25" t="s">
        <v>14244</v>
      </c>
      <c r="E2642" s="25" t="s">
        <v>8897</v>
      </c>
      <c r="F2642" s="20" t="s">
        <v>739</v>
      </c>
      <c r="G2642" s="3" t="s">
        <v>10909</v>
      </c>
      <c r="H2642" s="3" t="s">
        <v>8954</v>
      </c>
      <c r="I2642" s="16" t="s">
        <v>8896</v>
      </c>
      <c r="J2642" s="47" t="s">
        <v>9155</v>
      </c>
      <c r="K2642" s="47" t="s">
        <v>9156</v>
      </c>
      <c r="L2642" s="122"/>
      <c r="M2642" s="35">
        <f>Q2642/O2642</f>
        <v>2.0895687227345521</v>
      </c>
      <c r="N2642" s="35">
        <f>P2642/O2642</f>
        <v>0.85780551107184266</v>
      </c>
      <c r="O2642" s="192">
        <v>18.109000000000002</v>
      </c>
      <c r="P2642" s="192">
        <v>15.534000000000001</v>
      </c>
      <c r="Q2642" s="16">
        <v>37.840000000000003</v>
      </c>
      <c r="R2642" s="3" t="s">
        <v>758</v>
      </c>
      <c r="S2642" s="19" t="s">
        <v>15270</v>
      </c>
    </row>
    <row r="2643" spans="1:19">
      <c r="A2643" s="19" t="s">
        <v>10903</v>
      </c>
      <c r="B2643" s="19" t="s">
        <v>10905</v>
      </c>
      <c r="C2643" s="3" t="s">
        <v>17020</v>
      </c>
      <c r="D2643" s="25" t="s">
        <v>14244</v>
      </c>
      <c r="E2643" s="25" t="s">
        <v>8895</v>
      </c>
      <c r="F2643" s="20" t="s">
        <v>739</v>
      </c>
      <c r="G2643" s="3" t="s">
        <v>10909</v>
      </c>
      <c r="H2643" s="3" t="s">
        <v>8954</v>
      </c>
      <c r="I2643" s="16" t="s">
        <v>8896</v>
      </c>
      <c r="J2643" s="47" t="s">
        <v>9155</v>
      </c>
      <c r="K2643" s="47" t="s">
        <v>9156</v>
      </c>
      <c r="L2643" s="122"/>
      <c r="M2643" s="35">
        <f>Q2643/O2643</f>
        <v>2.0994299495724622</v>
      </c>
      <c r="N2643" s="35">
        <f>P2643/O2643</f>
        <v>0.85682964262223194</v>
      </c>
      <c r="O2643" s="192">
        <v>18.244</v>
      </c>
      <c r="P2643" s="192">
        <v>15.632</v>
      </c>
      <c r="Q2643" s="16">
        <v>38.302</v>
      </c>
      <c r="R2643" s="3" t="s">
        <v>758</v>
      </c>
      <c r="S2643" s="19" t="s">
        <v>15270</v>
      </c>
    </row>
    <row r="2644" spans="1:19">
      <c r="A2644" s="19" t="s">
        <v>10903</v>
      </c>
      <c r="B2644" s="19" t="s">
        <v>10905</v>
      </c>
      <c r="C2644" s="3" t="s">
        <v>17020</v>
      </c>
      <c r="D2644" s="25" t="s">
        <v>14244</v>
      </c>
      <c r="E2644" s="25" t="s">
        <v>8898</v>
      </c>
      <c r="F2644" s="20" t="s">
        <v>739</v>
      </c>
      <c r="G2644" s="3" t="s">
        <v>10909</v>
      </c>
      <c r="H2644" s="3" t="s">
        <v>8954</v>
      </c>
      <c r="I2644" s="16" t="s">
        <v>8896</v>
      </c>
      <c r="J2644" s="47" t="s">
        <v>9155</v>
      </c>
      <c r="K2644" s="47" t="s">
        <v>9156</v>
      </c>
      <c r="L2644" s="122"/>
      <c r="M2644" s="35">
        <f>Q2644/O2644</f>
        <v>2.1173379066165081</v>
      </c>
      <c r="N2644" s="35">
        <f>P2644/O2644</f>
        <v>0.86628678911263557</v>
      </c>
      <c r="O2644" s="192">
        <v>18.076000000000001</v>
      </c>
      <c r="P2644" s="192">
        <v>15.659000000000001</v>
      </c>
      <c r="Q2644" s="16">
        <v>38.273000000000003</v>
      </c>
      <c r="R2644" s="3" t="s">
        <v>758</v>
      </c>
      <c r="S2644" s="19" t="s">
        <v>15270</v>
      </c>
    </row>
    <row r="2645" spans="1:19">
      <c r="A2645" s="19" t="s">
        <v>10903</v>
      </c>
      <c r="B2645" s="19" t="s">
        <v>10905</v>
      </c>
      <c r="C2645" s="19" t="s">
        <v>17020</v>
      </c>
      <c r="D2645" s="25" t="s">
        <v>6</v>
      </c>
      <c r="E2645" s="25" t="s">
        <v>1870</v>
      </c>
      <c r="F2645" s="20" t="s">
        <v>1852</v>
      </c>
      <c r="G2645" s="19"/>
      <c r="H2645" s="19" t="s">
        <v>1868</v>
      </c>
      <c r="I2645" s="19" t="s">
        <v>1869</v>
      </c>
      <c r="J2645" s="20" t="s">
        <v>1858</v>
      </c>
      <c r="K2645" s="20" t="s">
        <v>1859</v>
      </c>
      <c r="L2645" s="20"/>
      <c r="M2645" s="38">
        <v>2.0796999999999999</v>
      </c>
      <c r="N2645" s="38">
        <v>0.84360000000000002</v>
      </c>
      <c r="O2645" s="16">
        <v>18.478999999999999</v>
      </c>
      <c r="P2645" s="16">
        <v>15.5888844</v>
      </c>
      <c r="Q2645" s="16">
        <v>38.430776299999998</v>
      </c>
      <c r="R2645" s="19" t="s">
        <v>9393</v>
      </c>
      <c r="S2645" s="19" t="s">
        <v>9595</v>
      </c>
    </row>
    <row r="2646" spans="1:19">
      <c r="A2646" s="19" t="s">
        <v>10903</v>
      </c>
      <c r="B2646" s="19" t="s">
        <v>10905</v>
      </c>
      <c r="C2646" s="19" t="s">
        <v>17020</v>
      </c>
      <c r="D2646" s="25" t="s">
        <v>6</v>
      </c>
      <c r="E2646" s="25" t="s">
        <v>1867</v>
      </c>
      <c r="F2646" s="20" t="s">
        <v>1852</v>
      </c>
      <c r="G2646" s="19"/>
      <c r="H2646" s="19" t="s">
        <v>1868</v>
      </c>
      <c r="I2646" s="19" t="s">
        <v>1869</v>
      </c>
      <c r="J2646" s="20" t="s">
        <v>1858</v>
      </c>
      <c r="K2646" s="20" t="s">
        <v>1859</v>
      </c>
      <c r="L2646" s="20"/>
      <c r="M2646" s="38">
        <v>2.0790999999999999</v>
      </c>
      <c r="N2646" s="38">
        <v>0.84370000000000001</v>
      </c>
      <c r="O2646" s="16">
        <v>18.489000000000001</v>
      </c>
      <c r="P2646" s="16">
        <v>15.5991693</v>
      </c>
      <c r="Q2646" s="16">
        <v>38.4404799</v>
      </c>
      <c r="R2646" s="19" t="s">
        <v>9393</v>
      </c>
      <c r="S2646" s="19" t="s">
        <v>9595</v>
      </c>
    </row>
    <row r="2647" spans="1:19">
      <c r="A2647" s="19" t="s">
        <v>10903</v>
      </c>
      <c r="B2647" s="19" t="s">
        <v>10905</v>
      </c>
      <c r="C2647" s="19" t="s">
        <v>17020</v>
      </c>
      <c r="D2647" s="25" t="s">
        <v>6</v>
      </c>
      <c r="E2647" s="25" t="s">
        <v>1873</v>
      </c>
      <c r="F2647" s="20" t="s">
        <v>1852</v>
      </c>
      <c r="G2647" s="19"/>
      <c r="H2647" s="19" t="s">
        <v>1868</v>
      </c>
      <c r="I2647" s="19" t="s">
        <v>1869</v>
      </c>
      <c r="J2647" s="20" t="s">
        <v>1858</v>
      </c>
      <c r="K2647" s="20" t="s">
        <v>1859</v>
      </c>
      <c r="L2647" s="20"/>
      <c r="M2647" s="38">
        <v>2.0811000000000002</v>
      </c>
      <c r="N2647" s="38">
        <v>0.84419999999999995</v>
      </c>
      <c r="O2647" s="16">
        <v>18.472999999999999</v>
      </c>
      <c r="P2647" s="16">
        <v>15.5949066</v>
      </c>
      <c r="Q2647" s="16">
        <v>38.4441603</v>
      </c>
      <c r="R2647" s="19" t="s">
        <v>9393</v>
      </c>
      <c r="S2647" s="19" t="s">
        <v>9595</v>
      </c>
    </row>
    <row r="2648" spans="1:19">
      <c r="A2648" s="19" t="s">
        <v>10903</v>
      </c>
      <c r="B2648" s="19" t="s">
        <v>10905</v>
      </c>
      <c r="C2648" s="19" t="s">
        <v>17020</v>
      </c>
      <c r="D2648" s="25" t="s">
        <v>6</v>
      </c>
      <c r="E2648" s="25" t="s">
        <v>1875</v>
      </c>
      <c r="F2648" s="20" t="s">
        <v>1852</v>
      </c>
      <c r="G2648" s="19"/>
      <c r="H2648" s="19" t="s">
        <v>1868</v>
      </c>
      <c r="I2648" s="19" t="s">
        <v>1869</v>
      </c>
      <c r="J2648" s="20" t="s">
        <v>1858</v>
      </c>
      <c r="K2648" s="20" t="s">
        <v>1859</v>
      </c>
      <c r="L2648" s="20"/>
      <c r="M2648" s="38">
        <v>2.0813000000000001</v>
      </c>
      <c r="N2648" s="38">
        <v>0.84399999999999997</v>
      </c>
      <c r="O2648" s="16">
        <v>18.472999999999999</v>
      </c>
      <c r="P2648" s="16">
        <v>15.591212000000001</v>
      </c>
      <c r="Q2648" s="16">
        <v>38.447854900000003</v>
      </c>
      <c r="R2648" s="19" t="s">
        <v>9393</v>
      </c>
      <c r="S2648" s="19" t="s">
        <v>9595</v>
      </c>
    </row>
    <row r="2649" spans="1:19">
      <c r="A2649" s="19" t="s">
        <v>10903</v>
      </c>
      <c r="B2649" s="19" t="s">
        <v>10905</v>
      </c>
      <c r="C2649" s="19" t="s">
        <v>17020</v>
      </c>
      <c r="D2649" s="25" t="s">
        <v>6</v>
      </c>
      <c r="E2649" s="25" t="s">
        <v>1874</v>
      </c>
      <c r="F2649" s="20" t="s">
        <v>1852</v>
      </c>
      <c r="G2649" s="19"/>
      <c r="H2649" s="19" t="s">
        <v>1868</v>
      </c>
      <c r="I2649" s="19" t="s">
        <v>1869</v>
      </c>
      <c r="J2649" s="20" t="s">
        <v>1858</v>
      </c>
      <c r="K2649" s="20" t="s">
        <v>1859</v>
      </c>
      <c r="L2649" s="20"/>
      <c r="M2649" s="38">
        <v>2.0811999999999999</v>
      </c>
      <c r="N2649" s="38">
        <v>0.84399999999999997</v>
      </c>
      <c r="O2649" s="16">
        <v>18.492999999999999</v>
      </c>
      <c r="P2649" s="16">
        <v>15.608091999999999</v>
      </c>
      <c r="Q2649" s="16">
        <v>38.4876316</v>
      </c>
      <c r="R2649" s="19" t="s">
        <v>9393</v>
      </c>
      <c r="S2649" s="19" t="s">
        <v>9595</v>
      </c>
    </row>
    <row r="2650" spans="1:19">
      <c r="A2650" s="19" t="s">
        <v>10903</v>
      </c>
      <c r="B2650" s="19" t="s">
        <v>10905</v>
      </c>
      <c r="C2650" s="19" t="s">
        <v>17020</v>
      </c>
      <c r="D2650" s="25" t="s">
        <v>6</v>
      </c>
      <c r="E2650" s="25" t="s">
        <v>1872</v>
      </c>
      <c r="F2650" s="20" t="s">
        <v>1852</v>
      </c>
      <c r="G2650" s="19"/>
      <c r="H2650" s="19" t="s">
        <v>1868</v>
      </c>
      <c r="I2650" s="19" t="s">
        <v>1869</v>
      </c>
      <c r="J2650" s="20" t="s">
        <v>1858</v>
      </c>
      <c r="K2650" s="20" t="s">
        <v>1859</v>
      </c>
      <c r="L2650" s="20"/>
      <c r="M2650" s="38">
        <v>2.0811000000000002</v>
      </c>
      <c r="N2650" s="38">
        <v>0.84379999999999999</v>
      </c>
      <c r="O2650" s="16">
        <v>18.501000000000001</v>
      </c>
      <c r="P2650" s="16">
        <v>15.611143800000001</v>
      </c>
      <c r="Q2650" s="16">
        <v>38.502431100000003</v>
      </c>
      <c r="R2650" s="19" t="s">
        <v>9393</v>
      </c>
      <c r="S2650" s="19" t="s">
        <v>9595</v>
      </c>
    </row>
    <row r="2651" spans="1:19">
      <c r="A2651" s="19" t="s">
        <v>10903</v>
      </c>
      <c r="B2651" s="19" t="s">
        <v>10905</v>
      </c>
      <c r="C2651" s="19" t="s">
        <v>17020</v>
      </c>
      <c r="D2651" s="25" t="s">
        <v>6</v>
      </c>
      <c r="E2651" s="25" t="s">
        <v>1871</v>
      </c>
      <c r="F2651" s="20" t="s">
        <v>1852</v>
      </c>
      <c r="G2651" s="19"/>
      <c r="H2651" s="19" t="s">
        <v>1868</v>
      </c>
      <c r="I2651" s="19" t="s">
        <v>1869</v>
      </c>
      <c r="J2651" s="20" t="s">
        <v>1858</v>
      </c>
      <c r="K2651" s="20" t="s">
        <v>1859</v>
      </c>
      <c r="L2651" s="20"/>
      <c r="M2651" s="38">
        <v>2.0804999999999998</v>
      </c>
      <c r="N2651" s="38">
        <v>0.84399999999999997</v>
      </c>
      <c r="O2651" s="16">
        <v>18.510999999999999</v>
      </c>
      <c r="P2651" s="16">
        <v>15.623284</v>
      </c>
      <c r="Q2651" s="16">
        <v>38.512135499999999</v>
      </c>
      <c r="R2651" s="19" t="s">
        <v>9393</v>
      </c>
      <c r="S2651" s="19" t="s">
        <v>9595</v>
      </c>
    </row>
    <row r="2652" spans="1:19">
      <c r="A2652" s="19" t="s">
        <v>10903</v>
      </c>
      <c r="B2652" s="19" t="s">
        <v>10905</v>
      </c>
      <c r="C2652" s="19" t="s">
        <v>17020</v>
      </c>
      <c r="D2652" s="25" t="s">
        <v>6</v>
      </c>
      <c r="E2652" s="25" t="s">
        <v>1876</v>
      </c>
      <c r="F2652" s="20" t="s">
        <v>1852</v>
      </c>
      <c r="G2652" s="19"/>
      <c r="H2652" s="19" t="s">
        <v>1868</v>
      </c>
      <c r="I2652" s="19" t="s">
        <v>1869</v>
      </c>
      <c r="J2652" s="20" t="s">
        <v>1858</v>
      </c>
      <c r="K2652" s="20" t="s">
        <v>1859</v>
      </c>
      <c r="L2652" s="20"/>
      <c r="M2652" s="38">
        <v>2.0815999999999999</v>
      </c>
      <c r="N2652" s="38">
        <v>0.84389999999999998</v>
      </c>
      <c r="O2652" s="16">
        <v>18.506</v>
      </c>
      <c r="P2652" s="16">
        <v>15.617213400000001</v>
      </c>
      <c r="Q2652" s="16">
        <v>38.522089600000001</v>
      </c>
      <c r="R2652" s="19" t="s">
        <v>9393</v>
      </c>
      <c r="S2652" s="19" t="s">
        <v>9595</v>
      </c>
    </row>
    <row r="2653" spans="1:19">
      <c r="A2653" s="19" t="s">
        <v>10903</v>
      </c>
      <c r="B2653" s="19" t="s">
        <v>10905</v>
      </c>
      <c r="C2653" s="19" t="s">
        <v>17020</v>
      </c>
      <c r="D2653" s="25" t="s">
        <v>6</v>
      </c>
      <c r="E2653" s="25" t="s">
        <v>1877</v>
      </c>
      <c r="F2653" s="20" t="s">
        <v>1852</v>
      </c>
      <c r="G2653" s="19"/>
      <c r="H2653" s="19" t="s">
        <v>1868</v>
      </c>
      <c r="I2653" s="19" t="s">
        <v>1869</v>
      </c>
      <c r="J2653" s="20" t="s">
        <v>1858</v>
      </c>
      <c r="K2653" s="20" t="s">
        <v>1859</v>
      </c>
      <c r="L2653" s="20"/>
      <c r="M2653" s="38">
        <v>2.0819000000000001</v>
      </c>
      <c r="N2653" s="38">
        <v>0.84440000000000004</v>
      </c>
      <c r="O2653" s="16">
        <v>18.501000000000001</v>
      </c>
      <c r="P2653" s="16">
        <v>15.6222444</v>
      </c>
      <c r="Q2653" s="16">
        <v>38.517231899999999</v>
      </c>
      <c r="R2653" s="19" t="s">
        <v>9393</v>
      </c>
      <c r="S2653" s="19" t="s">
        <v>9595</v>
      </c>
    </row>
    <row r="2654" spans="1:19">
      <c r="A2654" s="19" t="s">
        <v>10903</v>
      </c>
      <c r="B2654" s="19" t="s">
        <v>10905</v>
      </c>
      <c r="C2654" s="19" t="s">
        <v>17020</v>
      </c>
      <c r="D2654" s="25" t="s">
        <v>6</v>
      </c>
      <c r="E2654" s="25" t="s">
        <v>1878</v>
      </c>
      <c r="F2654" s="20" t="s">
        <v>1852</v>
      </c>
      <c r="G2654" s="19"/>
      <c r="H2654" s="19" t="s">
        <v>1868</v>
      </c>
      <c r="I2654" s="19" t="s">
        <v>1869</v>
      </c>
      <c r="J2654" s="20" t="s">
        <v>1858</v>
      </c>
      <c r="K2654" s="20" t="s">
        <v>1859</v>
      </c>
      <c r="L2654" s="20"/>
      <c r="M2654" s="38">
        <v>2.0853999999999999</v>
      </c>
      <c r="N2654" s="38">
        <v>0.84450000000000003</v>
      </c>
      <c r="O2654" s="16">
        <v>18.521999999999998</v>
      </c>
      <c r="P2654" s="16">
        <v>15.641829</v>
      </c>
      <c r="Q2654" s="16">
        <v>38.625778799999999</v>
      </c>
      <c r="R2654" s="19" t="s">
        <v>9393</v>
      </c>
      <c r="S2654" s="19" t="s">
        <v>9595</v>
      </c>
    </row>
    <row r="2655" spans="1:19">
      <c r="A2655" s="51" t="s">
        <v>10903</v>
      </c>
      <c r="B2655" s="19" t="s">
        <v>10905</v>
      </c>
      <c r="C2655" s="19" t="s">
        <v>17020</v>
      </c>
      <c r="D2655" s="25" t="s">
        <v>6</v>
      </c>
      <c r="E2655" s="25" t="s">
        <v>271</v>
      </c>
      <c r="F2655" s="20" t="s">
        <v>8097</v>
      </c>
      <c r="G2655" s="19" t="s">
        <v>272</v>
      </c>
      <c r="H2655" s="19"/>
      <c r="I2655" s="19" t="s">
        <v>272</v>
      </c>
      <c r="J2655" s="20" t="s">
        <v>273</v>
      </c>
      <c r="K2655" s="20" t="s">
        <v>274</v>
      </c>
      <c r="L2655" s="20"/>
      <c r="M2655" s="38">
        <v>1.63693</v>
      </c>
      <c r="N2655" s="38">
        <v>0.67425000000000002</v>
      </c>
      <c r="O2655" s="16">
        <v>23.7837</v>
      </c>
      <c r="P2655" s="16">
        <v>16.036100000000001</v>
      </c>
      <c r="Q2655" s="16">
        <v>38.932099999999998</v>
      </c>
      <c r="R2655" s="19" t="s">
        <v>9582</v>
      </c>
      <c r="S2655" s="19" t="s">
        <v>9604</v>
      </c>
    </row>
    <row r="2656" spans="1:19">
      <c r="A2656" s="51" t="s">
        <v>10903</v>
      </c>
      <c r="B2656" s="19" t="s">
        <v>10905</v>
      </c>
      <c r="C2656" s="19" t="s">
        <v>17020</v>
      </c>
      <c r="D2656" s="25" t="s">
        <v>6</v>
      </c>
      <c r="E2656" s="25" t="s">
        <v>275</v>
      </c>
      <c r="F2656" s="20" t="s">
        <v>8097</v>
      </c>
      <c r="G2656" s="19" t="s">
        <v>272</v>
      </c>
      <c r="H2656" s="19"/>
      <c r="I2656" s="19" t="s">
        <v>272</v>
      </c>
      <c r="J2656" s="20" t="s">
        <v>273</v>
      </c>
      <c r="K2656" s="20" t="s">
        <v>274</v>
      </c>
      <c r="L2656" s="20"/>
      <c r="M2656" s="38">
        <v>1.6444099999999999</v>
      </c>
      <c r="N2656" s="38">
        <v>0.67674999999999996</v>
      </c>
      <c r="O2656" s="16">
        <v>23.614000000000001</v>
      </c>
      <c r="P2656" s="16">
        <v>15.980700000000001</v>
      </c>
      <c r="Q2656" s="16">
        <v>38.8307</v>
      </c>
      <c r="R2656" s="19" t="s">
        <v>9582</v>
      </c>
      <c r="S2656" s="19" t="s">
        <v>9604</v>
      </c>
    </row>
    <row r="2657" spans="1:19">
      <c r="A2657" s="51" t="s">
        <v>10903</v>
      </c>
      <c r="B2657" s="19" t="s">
        <v>10905</v>
      </c>
      <c r="C2657" s="19" t="s">
        <v>17020</v>
      </c>
      <c r="D2657" s="25" t="s">
        <v>6</v>
      </c>
      <c r="E2657" s="25" t="s">
        <v>276</v>
      </c>
      <c r="F2657" s="20" t="s">
        <v>8097</v>
      </c>
      <c r="G2657" s="19" t="s">
        <v>272</v>
      </c>
      <c r="H2657" s="19"/>
      <c r="I2657" s="19" t="s">
        <v>272</v>
      </c>
      <c r="J2657" s="20" t="s">
        <v>273</v>
      </c>
      <c r="K2657" s="20" t="s">
        <v>274</v>
      </c>
      <c r="L2657" s="20"/>
      <c r="M2657" s="38">
        <v>1.7802100000000001</v>
      </c>
      <c r="N2657" s="38">
        <v>0.72896000000000005</v>
      </c>
      <c r="O2657" s="16">
        <v>21.8078</v>
      </c>
      <c r="P2657" s="16">
        <v>15.8969</v>
      </c>
      <c r="Q2657" s="16">
        <v>38.822200000000002</v>
      </c>
      <c r="R2657" s="19" t="s">
        <v>9582</v>
      </c>
      <c r="S2657" s="19" t="s">
        <v>9604</v>
      </c>
    </row>
    <row r="2658" spans="1:19">
      <c r="A2658" s="51" t="s">
        <v>10903</v>
      </c>
      <c r="B2658" s="19" t="s">
        <v>10905</v>
      </c>
      <c r="C2658" s="19" t="s">
        <v>17020</v>
      </c>
      <c r="D2658" s="25" t="s">
        <v>6</v>
      </c>
      <c r="E2658" s="25" t="s">
        <v>277</v>
      </c>
      <c r="F2658" s="20" t="s">
        <v>8097</v>
      </c>
      <c r="G2658" s="19" t="s">
        <v>272</v>
      </c>
      <c r="H2658" s="19"/>
      <c r="I2658" s="19" t="s">
        <v>272</v>
      </c>
      <c r="J2658" s="20" t="s">
        <v>273</v>
      </c>
      <c r="K2658" s="20" t="s">
        <v>274</v>
      </c>
      <c r="L2658" s="20"/>
      <c r="M2658" s="38">
        <v>1.8162499999999999</v>
      </c>
      <c r="N2658" s="38">
        <v>0.74258000000000002</v>
      </c>
      <c r="O2658" s="16">
        <v>21.536999999999999</v>
      </c>
      <c r="P2658" s="16">
        <v>15.992800000000001</v>
      </c>
      <c r="Q2658" s="16">
        <v>39.116199999999999</v>
      </c>
      <c r="R2658" s="19" t="s">
        <v>9582</v>
      </c>
      <c r="S2658" s="19" t="s">
        <v>9604</v>
      </c>
    </row>
    <row r="2659" spans="1:19">
      <c r="A2659" s="51" t="s">
        <v>10903</v>
      </c>
      <c r="B2659" s="19" t="s">
        <v>10905</v>
      </c>
      <c r="C2659" s="19" t="s">
        <v>17020</v>
      </c>
      <c r="D2659" s="25" t="s">
        <v>6</v>
      </c>
      <c r="E2659" s="25" t="s">
        <v>278</v>
      </c>
      <c r="F2659" s="20" t="s">
        <v>8097</v>
      </c>
      <c r="G2659" s="19" t="s">
        <v>272</v>
      </c>
      <c r="H2659" s="19"/>
      <c r="I2659" s="19" t="s">
        <v>272</v>
      </c>
      <c r="J2659" s="20" t="s">
        <v>273</v>
      </c>
      <c r="K2659" s="20" t="s">
        <v>274</v>
      </c>
      <c r="L2659" s="20"/>
      <c r="M2659" s="38">
        <v>1.8711199999999999</v>
      </c>
      <c r="N2659" s="38">
        <v>0.76405999999999996</v>
      </c>
      <c r="O2659" s="16">
        <v>20.744299999999999</v>
      </c>
      <c r="P2659" s="16">
        <v>15.8499</v>
      </c>
      <c r="Q2659" s="16">
        <v>38.814999999999998</v>
      </c>
      <c r="R2659" s="19" t="s">
        <v>9582</v>
      </c>
      <c r="S2659" s="19" t="s">
        <v>9604</v>
      </c>
    </row>
    <row r="2660" spans="1:19">
      <c r="A2660" s="51" t="s">
        <v>10903</v>
      </c>
      <c r="B2660" s="19" t="s">
        <v>10905</v>
      </c>
      <c r="C2660" s="19" t="s">
        <v>17020</v>
      </c>
      <c r="D2660" s="25" t="s">
        <v>6</v>
      </c>
      <c r="E2660" s="25" t="s">
        <v>288</v>
      </c>
      <c r="F2660" s="20" t="s">
        <v>8097</v>
      </c>
      <c r="G2660" s="19" t="s">
        <v>272</v>
      </c>
      <c r="H2660" s="19"/>
      <c r="I2660" s="19" t="s">
        <v>272</v>
      </c>
      <c r="J2660" s="20" t="s">
        <v>273</v>
      </c>
      <c r="K2660" s="20" t="s">
        <v>274</v>
      </c>
      <c r="L2660" s="20"/>
      <c r="M2660" s="38">
        <v>1.9737</v>
      </c>
      <c r="N2660" s="38">
        <v>0.80067999999999995</v>
      </c>
      <c r="O2660" s="16">
        <v>19.306799999999999</v>
      </c>
      <c r="P2660" s="16">
        <v>15.458600000000001</v>
      </c>
      <c r="Q2660" s="16">
        <v>38.105699999999999</v>
      </c>
      <c r="R2660" s="19" t="s">
        <v>9582</v>
      </c>
      <c r="S2660" s="19" t="s">
        <v>9604</v>
      </c>
    </row>
    <row r="2661" spans="1:19">
      <c r="A2661" s="51" t="s">
        <v>10903</v>
      </c>
      <c r="B2661" s="19" t="s">
        <v>10905</v>
      </c>
      <c r="C2661" s="19" t="s">
        <v>17020</v>
      </c>
      <c r="D2661" s="25" t="s">
        <v>6</v>
      </c>
      <c r="E2661" s="25" t="s">
        <v>280</v>
      </c>
      <c r="F2661" s="20" t="s">
        <v>8097</v>
      </c>
      <c r="G2661" s="19" t="s">
        <v>272</v>
      </c>
      <c r="H2661" s="19"/>
      <c r="I2661" s="19" t="s">
        <v>272</v>
      </c>
      <c r="J2661" s="20" t="s">
        <v>273</v>
      </c>
      <c r="K2661" s="20" t="s">
        <v>274</v>
      </c>
      <c r="L2661" s="20"/>
      <c r="M2661" s="38">
        <v>1.93706</v>
      </c>
      <c r="N2661" s="38">
        <v>0.78700000000000003</v>
      </c>
      <c r="O2661" s="16">
        <v>20.0336</v>
      </c>
      <c r="P2661" s="16">
        <v>15.766400000000001</v>
      </c>
      <c r="Q2661" s="16">
        <v>38.806100000000001</v>
      </c>
      <c r="R2661" s="19" t="s">
        <v>9582</v>
      </c>
      <c r="S2661" s="19" t="s">
        <v>9604</v>
      </c>
    </row>
    <row r="2662" spans="1:19">
      <c r="A2662" s="51" t="s">
        <v>10903</v>
      </c>
      <c r="B2662" s="19" t="s">
        <v>10905</v>
      </c>
      <c r="C2662" s="19" t="s">
        <v>17020</v>
      </c>
      <c r="D2662" s="25" t="s">
        <v>6</v>
      </c>
      <c r="E2662" s="25" t="s">
        <v>279</v>
      </c>
      <c r="F2662" s="20" t="s">
        <v>8097</v>
      </c>
      <c r="G2662" s="19" t="s">
        <v>272</v>
      </c>
      <c r="H2662" s="19"/>
      <c r="I2662" s="19" t="s">
        <v>272</v>
      </c>
      <c r="J2662" s="20" t="s">
        <v>273</v>
      </c>
      <c r="K2662" s="20" t="s">
        <v>274</v>
      </c>
      <c r="L2662" s="20"/>
      <c r="M2662" s="38">
        <v>1.93415</v>
      </c>
      <c r="N2662" s="38">
        <v>0.78720999999999997</v>
      </c>
      <c r="O2662" s="16">
        <v>20.144200000000001</v>
      </c>
      <c r="P2662" s="16">
        <v>15.857699999999999</v>
      </c>
      <c r="Q2662" s="16">
        <v>38.9619</v>
      </c>
      <c r="R2662" s="19" t="s">
        <v>9582</v>
      </c>
      <c r="S2662" s="19" t="s">
        <v>9604</v>
      </c>
    </row>
    <row r="2663" spans="1:19">
      <c r="A2663" s="51" t="s">
        <v>10903</v>
      </c>
      <c r="B2663" s="19" t="s">
        <v>10905</v>
      </c>
      <c r="C2663" s="19" t="s">
        <v>17020</v>
      </c>
      <c r="D2663" s="25" t="s">
        <v>6</v>
      </c>
      <c r="E2663" s="25" t="s">
        <v>281</v>
      </c>
      <c r="F2663" s="20" t="s">
        <v>8097</v>
      </c>
      <c r="G2663" s="19" t="s">
        <v>272</v>
      </c>
      <c r="H2663" s="19"/>
      <c r="I2663" s="19" t="s">
        <v>272</v>
      </c>
      <c r="J2663" s="20" t="s">
        <v>273</v>
      </c>
      <c r="K2663" s="20" t="s">
        <v>274</v>
      </c>
      <c r="L2663" s="20"/>
      <c r="M2663" s="38">
        <v>1.9429000000000001</v>
      </c>
      <c r="N2663" s="38">
        <v>0.78883999999999999</v>
      </c>
      <c r="O2663" s="16">
        <v>20.0289</v>
      </c>
      <c r="P2663" s="16">
        <v>15.7995</v>
      </c>
      <c r="Q2663" s="16">
        <v>38.914000000000001</v>
      </c>
      <c r="R2663" s="19" t="s">
        <v>9582</v>
      </c>
      <c r="S2663" s="19" t="s">
        <v>9604</v>
      </c>
    </row>
    <row r="2664" spans="1:19">
      <c r="A2664" s="51" t="s">
        <v>10903</v>
      </c>
      <c r="B2664" s="19" t="s">
        <v>10905</v>
      </c>
      <c r="C2664" s="19" t="s">
        <v>17020</v>
      </c>
      <c r="D2664" s="25" t="s">
        <v>6</v>
      </c>
      <c r="E2664" s="25" t="s">
        <v>282</v>
      </c>
      <c r="F2664" s="20" t="s">
        <v>8097</v>
      </c>
      <c r="G2664" s="19" t="s">
        <v>272</v>
      </c>
      <c r="H2664" s="19"/>
      <c r="I2664" s="19" t="s">
        <v>272</v>
      </c>
      <c r="J2664" s="20" t="s">
        <v>273</v>
      </c>
      <c r="K2664" s="20" t="s">
        <v>274</v>
      </c>
      <c r="L2664" s="20"/>
      <c r="M2664" s="38">
        <v>1.94299</v>
      </c>
      <c r="N2664" s="38">
        <v>0.78891999999999995</v>
      </c>
      <c r="O2664" s="16">
        <v>20.088000000000001</v>
      </c>
      <c r="P2664" s="16">
        <v>15.8477</v>
      </c>
      <c r="Q2664" s="16">
        <v>39.0306</v>
      </c>
      <c r="R2664" s="19" t="s">
        <v>9582</v>
      </c>
      <c r="S2664" s="19" t="s">
        <v>9604</v>
      </c>
    </row>
    <row r="2665" spans="1:19">
      <c r="A2665" s="51" t="s">
        <v>10903</v>
      </c>
      <c r="B2665" s="19" t="s">
        <v>10905</v>
      </c>
      <c r="C2665" s="19" t="s">
        <v>17020</v>
      </c>
      <c r="D2665" s="25" t="s">
        <v>6</v>
      </c>
      <c r="E2665" s="25" t="s">
        <v>283</v>
      </c>
      <c r="F2665" s="20" t="s">
        <v>8097</v>
      </c>
      <c r="G2665" s="19" t="s">
        <v>272</v>
      </c>
      <c r="H2665" s="19"/>
      <c r="I2665" s="19" t="s">
        <v>272</v>
      </c>
      <c r="J2665" s="20" t="s">
        <v>273</v>
      </c>
      <c r="K2665" s="20" t="s">
        <v>274</v>
      </c>
      <c r="L2665" s="20"/>
      <c r="M2665" s="38">
        <v>1.95862</v>
      </c>
      <c r="N2665" s="38">
        <v>0.79581999999999997</v>
      </c>
      <c r="O2665" s="16">
        <v>19.8628</v>
      </c>
      <c r="P2665" s="16">
        <v>15.8071</v>
      </c>
      <c r="Q2665" s="16">
        <v>38.903399999999998</v>
      </c>
      <c r="R2665" s="19" t="s">
        <v>9582</v>
      </c>
      <c r="S2665" s="19" t="s">
        <v>9604</v>
      </c>
    </row>
    <row r="2666" spans="1:19">
      <c r="A2666" s="51" t="s">
        <v>10903</v>
      </c>
      <c r="B2666" s="19" t="s">
        <v>10905</v>
      </c>
      <c r="C2666" s="19" t="s">
        <v>17020</v>
      </c>
      <c r="D2666" s="25" t="s">
        <v>6</v>
      </c>
      <c r="E2666" s="25" t="s">
        <v>285</v>
      </c>
      <c r="F2666" s="20" t="s">
        <v>8097</v>
      </c>
      <c r="G2666" s="19" t="s">
        <v>272</v>
      </c>
      <c r="H2666" s="19"/>
      <c r="I2666" s="19" t="s">
        <v>272</v>
      </c>
      <c r="J2666" s="20" t="s">
        <v>273</v>
      </c>
      <c r="K2666" s="20" t="s">
        <v>274</v>
      </c>
      <c r="L2666" s="20"/>
      <c r="M2666" s="38">
        <v>1.9633100000000001</v>
      </c>
      <c r="N2666" s="38">
        <v>0.79896</v>
      </c>
      <c r="O2666" s="16">
        <v>19.7788</v>
      </c>
      <c r="P2666" s="16">
        <v>15.8024</v>
      </c>
      <c r="Q2666" s="16">
        <v>38.831800000000001</v>
      </c>
      <c r="R2666" s="19" t="s">
        <v>9582</v>
      </c>
      <c r="S2666" s="19" t="s">
        <v>9604</v>
      </c>
    </row>
    <row r="2667" spans="1:19">
      <c r="A2667" s="51" t="s">
        <v>10903</v>
      </c>
      <c r="B2667" s="19" t="s">
        <v>10905</v>
      </c>
      <c r="C2667" s="19" t="s">
        <v>17020</v>
      </c>
      <c r="D2667" s="25" t="s">
        <v>6</v>
      </c>
      <c r="E2667" s="25" t="s">
        <v>284</v>
      </c>
      <c r="F2667" s="20" t="s">
        <v>8097</v>
      </c>
      <c r="G2667" s="19" t="s">
        <v>272</v>
      </c>
      <c r="H2667" s="19"/>
      <c r="I2667" s="19" t="s">
        <v>272</v>
      </c>
      <c r="J2667" s="20" t="s">
        <v>273</v>
      </c>
      <c r="K2667" s="20" t="s">
        <v>274</v>
      </c>
      <c r="L2667" s="20"/>
      <c r="M2667" s="38">
        <v>1.9619899999999999</v>
      </c>
      <c r="N2667" s="38">
        <v>0.79723999999999995</v>
      </c>
      <c r="O2667" s="16">
        <v>19.817599999999999</v>
      </c>
      <c r="P2667" s="16">
        <v>15.7994</v>
      </c>
      <c r="Q2667" s="16">
        <v>38.881799999999998</v>
      </c>
      <c r="R2667" s="19" t="s">
        <v>9582</v>
      </c>
      <c r="S2667" s="19" t="s">
        <v>9604</v>
      </c>
    </row>
    <row r="2668" spans="1:19">
      <c r="A2668" s="51" t="s">
        <v>10903</v>
      </c>
      <c r="B2668" s="19" t="s">
        <v>10905</v>
      </c>
      <c r="C2668" s="19" t="s">
        <v>17020</v>
      </c>
      <c r="D2668" s="25" t="s">
        <v>6</v>
      </c>
      <c r="E2668" s="25" t="s">
        <v>286</v>
      </c>
      <c r="F2668" s="20" t="s">
        <v>8097</v>
      </c>
      <c r="G2668" s="19" t="s">
        <v>272</v>
      </c>
      <c r="H2668" s="19"/>
      <c r="I2668" s="19" t="s">
        <v>272</v>
      </c>
      <c r="J2668" s="20" t="s">
        <v>273</v>
      </c>
      <c r="K2668" s="20" t="s">
        <v>274</v>
      </c>
      <c r="L2668" s="20"/>
      <c r="M2668" s="38">
        <v>1.96475</v>
      </c>
      <c r="N2668" s="38">
        <v>0.79910999999999999</v>
      </c>
      <c r="O2668" s="16">
        <v>19.7743</v>
      </c>
      <c r="P2668" s="16">
        <v>15.8018</v>
      </c>
      <c r="Q2668" s="16">
        <v>38.851399999999998</v>
      </c>
      <c r="R2668" s="19" t="s">
        <v>9582</v>
      </c>
      <c r="S2668" s="19" t="s">
        <v>9604</v>
      </c>
    </row>
    <row r="2669" spans="1:19">
      <c r="A2669" s="51" t="s">
        <v>10903</v>
      </c>
      <c r="B2669" s="19" t="s">
        <v>10905</v>
      </c>
      <c r="C2669" s="19" t="s">
        <v>17020</v>
      </c>
      <c r="D2669" s="25" t="s">
        <v>6</v>
      </c>
      <c r="E2669" s="25" t="s">
        <v>289</v>
      </c>
      <c r="F2669" s="20" t="s">
        <v>8097</v>
      </c>
      <c r="G2669" s="19" t="s">
        <v>272</v>
      </c>
      <c r="H2669" s="19"/>
      <c r="I2669" s="19" t="s">
        <v>272</v>
      </c>
      <c r="J2669" s="20" t="s">
        <v>273</v>
      </c>
      <c r="K2669" s="20" t="s">
        <v>274</v>
      </c>
      <c r="L2669" s="20"/>
      <c r="M2669" s="38">
        <v>1.9840500000000001</v>
      </c>
      <c r="N2669" s="38">
        <v>0.80491999999999997</v>
      </c>
      <c r="O2669" s="16">
        <v>19.5091</v>
      </c>
      <c r="P2669" s="16">
        <v>15.7033</v>
      </c>
      <c r="Q2669" s="16">
        <v>38.706699999999998</v>
      </c>
      <c r="R2669" s="19" t="s">
        <v>9582</v>
      </c>
      <c r="S2669" s="19" t="s">
        <v>9604</v>
      </c>
    </row>
    <row r="2670" spans="1:19">
      <c r="A2670" s="51" t="s">
        <v>10903</v>
      </c>
      <c r="B2670" s="19" t="s">
        <v>10905</v>
      </c>
      <c r="C2670" s="19" t="s">
        <v>17020</v>
      </c>
      <c r="D2670" s="25" t="s">
        <v>6</v>
      </c>
      <c r="E2670" s="25" t="s">
        <v>290</v>
      </c>
      <c r="F2670" s="20" t="s">
        <v>8097</v>
      </c>
      <c r="G2670" s="19" t="s">
        <v>272</v>
      </c>
      <c r="H2670" s="19"/>
      <c r="I2670" s="19" t="s">
        <v>272</v>
      </c>
      <c r="J2670" s="20" t="s">
        <v>273</v>
      </c>
      <c r="K2670" s="20" t="s">
        <v>274</v>
      </c>
      <c r="L2670" s="20"/>
      <c r="M2670" s="38">
        <v>1.98889</v>
      </c>
      <c r="N2670" s="38">
        <v>0.80749000000000004</v>
      </c>
      <c r="O2670" s="16">
        <v>19.4939</v>
      </c>
      <c r="P2670" s="16">
        <v>15.741099999999999</v>
      </c>
      <c r="Q2670" s="16">
        <v>38.771000000000001</v>
      </c>
      <c r="R2670" s="19" t="s">
        <v>9582</v>
      </c>
      <c r="S2670" s="19" t="s">
        <v>9604</v>
      </c>
    </row>
    <row r="2671" spans="1:19">
      <c r="A2671" s="51" t="s">
        <v>10903</v>
      </c>
      <c r="B2671" s="19" t="s">
        <v>10905</v>
      </c>
      <c r="C2671" s="19" t="s">
        <v>17020</v>
      </c>
      <c r="D2671" s="25" t="s">
        <v>6</v>
      </c>
      <c r="E2671" s="25" t="s">
        <v>291</v>
      </c>
      <c r="F2671" s="20" t="s">
        <v>8097</v>
      </c>
      <c r="G2671" s="19" t="s">
        <v>272</v>
      </c>
      <c r="H2671" s="19"/>
      <c r="I2671" s="19" t="s">
        <v>272</v>
      </c>
      <c r="J2671" s="20" t="s">
        <v>273</v>
      </c>
      <c r="K2671" s="20" t="s">
        <v>274</v>
      </c>
      <c r="L2671" s="20"/>
      <c r="M2671" s="38">
        <v>1.9943500000000001</v>
      </c>
      <c r="N2671" s="38">
        <v>0.80916999999999994</v>
      </c>
      <c r="O2671" s="16">
        <v>19.398499999999999</v>
      </c>
      <c r="P2671" s="16">
        <v>15.6966</v>
      </c>
      <c r="Q2671" s="16">
        <v>38.687100000000001</v>
      </c>
      <c r="R2671" s="19" t="s">
        <v>9582</v>
      </c>
      <c r="S2671" s="19" t="s">
        <v>9604</v>
      </c>
    </row>
    <row r="2672" spans="1:19">
      <c r="A2672" s="51" t="s">
        <v>10903</v>
      </c>
      <c r="B2672" s="19" t="s">
        <v>10905</v>
      </c>
      <c r="C2672" s="19" t="s">
        <v>17020</v>
      </c>
      <c r="D2672" s="25" t="s">
        <v>6</v>
      </c>
      <c r="E2672" s="25" t="s">
        <v>287</v>
      </c>
      <c r="F2672" s="20" t="s">
        <v>8097</v>
      </c>
      <c r="G2672" s="19" t="s">
        <v>272</v>
      </c>
      <c r="H2672" s="19"/>
      <c r="I2672" s="19" t="s">
        <v>272</v>
      </c>
      <c r="J2672" s="20" t="s">
        <v>273</v>
      </c>
      <c r="K2672" s="20" t="s">
        <v>274</v>
      </c>
      <c r="L2672" s="20"/>
      <c r="M2672" s="38">
        <v>1.9734700000000001</v>
      </c>
      <c r="N2672" s="38">
        <v>0.80298999999999998</v>
      </c>
      <c r="O2672" s="16">
        <v>19.778600000000001</v>
      </c>
      <c r="P2672" s="16">
        <v>15.8819</v>
      </c>
      <c r="Q2672" s="16">
        <v>39.032200000000003</v>
      </c>
      <c r="R2672" s="19" t="s">
        <v>9582</v>
      </c>
      <c r="S2672" s="19" t="s">
        <v>9604</v>
      </c>
    </row>
    <row r="2673" spans="1:19">
      <c r="A2673" s="51" t="s">
        <v>10903</v>
      </c>
      <c r="B2673" s="19" t="s">
        <v>10905</v>
      </c>
      <c r="C2673" s="19" t="s">
        <v>17020</v>
      </c>
      <c r="D2673" s="25" t="s">
        <v>6</v>
      </c>
      <c r="E2673" s="25" t="s">
        <v>294</v>
      </c>
      <c r="F2673" s="20" t="s">
        <v>8097</v>
      </c>
      <c r="G2673" s="19" t="s">
        <v>272</v>
      </c>
      <c r="H2673" s="19"/>
      <c r="I2673" s="19" t="s">
        <v>272</v>
      </c>
      <c r="J2673" s="20" t="s">
        <v>273</v>
      </c>
      <c r="K2673" s="20" t="s">
        <v>274</v>
      </c>
      <c r="L2673" s="20"/>
      <c r="M2673" s="38">
        <v>2.0011899999999998</v>
      </c>
      <c r="N2673" s="38">
        <v>0.81562000000000001</v>
      </c>
      <c r="O2673" s="16">
        <v>19.322900000000001</v>
      </c>
      <c r="P2673" s="16">
        <v>15.7601</v>
      </c>
      <c r="Q2673" s="16">
        <v>38.668599999999998</v>
      </c>
      <c r="R2673" s="19" t="s">
        <v>9582</v>
      </c>
      <c r="S2673" s="19" t="s">
        <v>9604</v>
      </c>
    </row>
    <row r="2674" spans="1:19">
      <c r="A2674" s="51" t="s">
        <v>10903</v>
      </c>
      <c r="B2674" s="19" t="s">
        <v>10905</v>
      </c>
      <c r="C2674" s="19" t="s">
        <v>17020</v>
      </c>
      <c r="D2674" s="25" t="s">
        <v>6</v>
      </c>
      <c r="E2674" s="25" t="s">
        <v>293</v>
      </c>
      <c r="F2674" s="20" t="s">
        <v>8097</v>
      </c>
      <c r="G2674" s="19" t="s">
        <v>272</v>
      </c>
      <c r="H2674" s="19"/>
      <c r="I2674" s="19" t="s">
        <v>272</v>
      </c>
      <c r="J2674" s="20" t="s">
        <v>273</v>
      </c>
      <c r="K2674" s="20" t="s">
        <v>274</v>
      </c>
      <c r="L2674" s="20"/>
      <c r="M2674" s="38">
        <v>1.99898</v>
      </c>
      <c r="N2674" s="38">
        <v>0.81128</v>
      </c>
      <c r="O2674" s="16">
        <v>19.4404</v>
      </c>
      <c r="P2674" s="16">
        <v>15.7715</v>
      </c>
      <c r="Q2674" s="16">
        <v>38.860799999999998</v>
      </c>
      <c r="R2674" s="19" t="s">
        <v>9582</v>
      </c>
      <c r="S2674" s="19" t="s">
        <v>9604</v>
      </c>
    </row>
    <row r="2675" spans="1:19">
      <c r="A2675" s="51" t="s">
        <v>10903</v>
      </c>
      <c r="B2675" s="19" t="s">
        <v>10905</v>
      </c>
      <c r="C2675" s="19" t="s">
        <v>17020</v>
      </c>
      <c r="D2675" s="25" t="s">
        <v>6</v>
      </c>
      <c r="E2675" s="25" t="s">
        <v>292</v>
      </c>
      <c r="F2675" s="20" t="s">
        <v>8097</v>
      </c>
      <c r="G2675" s="19" t="s">
        <v>272</v>
      </c>
      <c r="H2675" s="19"/>
      <c r="I2675" s="19" t="s">
        <v>272</v>
      </c>
      <c r="J2675" s="20" t="s">
        <v>273</v>
      </c>
      <c r="K2675" s="20" t="s">
        <v>274</v>
      </c>
      <c r="L2675" s="20"/>
      <c r="M2675" s="38">
        <v>1.9987999999999999</v>
      </c>
      <c r="N2675" s="38">
        <v>0.81101999999999996</v>
      </c>
      <c r="O2675" s="16">
        <v>19.456600000000002</v>
      </c>
      <c r="P2675" s="16">
        <v>15.7796</v>
      </c>
      <c r="Q2675" s="16">
        <v>38.889600000000002</v>
      </c>
      <c r="R2675" s="19" t="s">
        <v>9582</v>
      </c>
      <c r="S2675" s="19" t="s">
        <v>9604</v>
      </c>
    </row>
    <row r="2676" spans="1:19">
      <c r="A2676" s="51" t="s">
        <v>10903</v>
      </c>
      <c r="B2676" s="19" t="s">
        <v>10905</v>
      </c>
      <c r="C2676" s="19" t="s">
        <v>17020</v>
      </c>
      <c r="D2676" s="25" t="s">
        <v>6</v>
      </c>
      <c r="E2676" s="25" t="s">
        <v>295</v>
      </c>
      <c r="F2676" s="20" t="s">
        <v>8097</v>
      </c>
      <c r="G2676" s="19" t="s">
        <v>272</v>
      </c>
      <c r="H2676" s="19"/>
      <c r="I2676" s="19" t="s">
        <v>272</v>
      </c>
      <c r="J2676" s="20" t="s">
        <v>273</v>
      </c>
      <c r="K2676" s="20" t="s">
        <v>274</v>
      </c>
      <c r="L2676" s="20"/>
      <c r="M2676" s="38">
        <v>2.0034900000000002</v>
      </c>
      <c r="N2676" s="38">
        <v>0.81213000000000002</v>
      </c>
      <c r="O2676" s="16">
        <v>19.380299999999998</v>
      </c>
      <c r="P2676" s="16">
        <v>15.7392</v>
      </c>
      <c r="Q2676" s="16">
        <v>38.8279</v>
      </c>
      <c r="R2676" s="19" t="s">
        <v>9582</v>
      </c>
      <c r="S2676" s="19" t="s">
        <v>9604</v>
      </c>
    </row>
    <row r="2677" spans="1:19">
      <c r="A2677" s="51" t="s">
        <v>10903</v>
      </c>
      <c r="B2677" s="19" t="s">
        <v>10905</v>
      </c>
      <c r="C2677" s="19" t="s">
        <v>17020</v>
      </c>
      <c r="D2677" s="25" t="s">
        <v>6</v>
      </c>
      <c r="E2677" s="25" t="s">
        <v>297</v>
      </c>
      <c r="F2677" s="20" t="s">
        <v>8097</v>
      </c>
      <c r="G2677" s="19" t="s">
        <v>272</v>
      </c>
      <c r="H2677" s="19"/>
      <c r="I2677" s="19" t="s">
        <v>272</v>
      </c>
      <c r="J2677" s="20" t="s">
        <v>273</v>
      </c>
      <c r="K2677" s="20" t="s">
        <v>274</v>
      </c>
      <c r="L2677" s="20"/>
      <c r="M2677" s="38">
        <v>2.0240900000000002</v>
      </c>
      <c r="N2677" s="38">
        <v>0.82215000000000005</v>
      </c>
      <c r="O2677" s="16">
        <v>19.145499999999998</v>
      </c>
      <c r="P2677" s="16">
        <v>15.7403</v>
      </c>
      <c r="Q2677" s="16">
        <v>38.752000000000002</v>
      </c>
      <c r="R2677" s="19" t="s">
        <v>9582</v>
      </c>
      <c r="S2677" s="19" t="s">
        <v>9604</v>
      </c>
    </row>
    <row r="2678" spans="1:19">
      <c r="A2678" s="51" t="s">
        <v>10903</v>
      </c>
      <c r="B2678" s="19" t="s">
        <v>10905</v>
      </c>
      <c r="C2678" s="19" t="s">
        <v>17020</v>
      </c>
      <c r="D2678" s="25" t="s">
        <v>6</v>
      </c>
      <c r="E2678" s="25" t="s">
        <v>298</v>
      </c>
      <c r="F2678" s="20" t="s">
        <v>8097</v>
      </c>
      <c r="G2678" s="19" t="s">
        <v>272</v>
      </c>
      <c r="H2678" s="19"/>
      <c r="I2678" s="19" t="s">
        <v>272</v>
      </c>
      <c r="J2678" s="20" t="s">
        <v>273</v>
      </c>
      <c r="K2678" s="20" t="s">
        <v>274</v>
      </c>
      <c r="L2678" s="20"/>
      <c r="M2678" s="38">
        <v>2.0310199999999998</v>
      </c>
      <c r="N2678" s="38">
        <v>0.82676000000000005</v>
      </c>
      <c r="O2678" s="16">
        <v>19.0383</v>
      </c>
      <c r="P2678" s="16">
        <v>15.7402</v>
      </c>
      <c r="Q2678" s="16">
        <v>38.667099999999998</v>
      </c>
      <c r="R2678" s="19" t="s">
        <v>9582</v>
      </c>
      <c r="S2678" s="19" t="s">
        <v>9604</v>
      </c>
    </row>
    <row r="2679" spans="1:19">
      <c r="A2679" s="51" t="s">
        <v>10903</v>
      </c>
      <c r="B2679" s="19" t="s">
        <v>10905</v>
      </c>
      <c r="C2679" s="19" t="s">
        <v>17020</v>
      </c>
      <c r="D2679" s="25" t="s">
        <v>6</v>
      </c>
      <c r="E2679" s="25" t="s">
        <v>296</v>
      </c>
      <c r="F2679" s="20" t="s">
        <v>8097</v>
      </c>
      <c r="G2679" s="19" t="s">
        <v>272</v>
      </c>
      <c r="H2679" s="19"/>
      <c r="I2679" s="19" t="s">
        <v>272</v>
      </c>
      <c r="J2679" s="20" t="s">
        <v>273</v>
      </c>
      <c r="K2679" s="20" t="s">
        <v>274</v>
      </c>
      <c r="L2679" s="20"/>
      <c r="M2679" s="38">
        <v>2.0180400000000001</v>
      </c>
      <c r="N2679" s="38">
        <v>0.81764000000000003</v>
      </c>
      <c r="O2679" s="16">
        <v>19.2822</v>
      </c>
      <c r="P2679" s="16">
        <v>15.7658</v>
      </c>
      <c r="Q2679" s="16">
        <v>38.911999999999999</v>
      </c>
      <c r="R2679" s="19" t="s">
        <v>9582</v>
      </c>
      <c r="S2679" s="19" t="s">
        <v>9604</v>
      </c>
    </row>
    <row r="2680" spans="1:19">
      <c r="A2680" s="51" t="s">
        <v>10903</v>
      </c>
      <c r="B2680" s="19" t="s">
        <v>10905</v>
      </c>
      <c r="C2680" s="19" t="s">
        <v>17020</v>
      </c>
      <c r="D2680" s="25" t="s">
        <v>6</v>
      </c>
      <c r="E2680" s="25" t="s">
        <v>299</v>
      </c>
      <c r="F2680" s="20" t="s">
        <v>8097</v>
      </c>
      <c r="G2680" s="19" t="s">
        <v>272</v>
      </c>
      <c r="H2680" s="19"/>
      <c r="I2680" s="19" t="s">
        <v>272</v>
      </c>
      <c r="J2680" s="20" t="s">
        <v>273</v>
      </c>
      <c r="K2680" s="20" t="s">
        <v>274</v>
      </c>
      <c r="L2680" s="20"/>
      <c r="M2680" s="38">
        <v>2.0337800000000001</v>
      </c>
      <c r="N2680" s="38">
        <v>0.82525000000000004</v>
      </c>
      <c r="O2680" s="16">
        <v>19.104600000000001</v>
      </c>
      <c r="P2680" s="16">
        <v>15.7661</v>
      </c>
      <c r="Q2680" s="16">
        <v>38.854399999999998</v>
      </c>
      <c r="R2680" s="19" t="s">
        <v>9582</v>
      </c>
      <c r="S2680" s="19" t="s">
        <v>9604</v>
      </c>
    </row>
    <row r="2681" spans="1:19">
      <c r="A2681" s="19" t="s">
        <v>10903</v>
      </c>
      <c r="B2681" s="19" t="s">
        <v>10905</v>
      </c>
      <c r="C2681" s="19" t="s">
        <v>17020</v>
      </c>
      <c r="D2681" s="25" t="s">
        <v>6</v>
      </c>
      <c r="E2681" s="25">
        <v>22</v>
      </c>
      <c r="F2681" s="25" t="s">
        <v>8097</v>
      </c>
      <c r="G2681" s="3" t="s">
        <v>8170</v>
      </c>
      <c r="H2681" s="19"/>
      <c r="I2681" s="3" t="s">
        <v>8765</v>
      </c>
      <c r="J2681" s="25" t="s">
        <v>8766</v>
      </c>
      <c r="K2681" s="25" t="s">
        <v>8767</v>
      </c>
      <c r="L2681" s="25"/>
      <c r="M2681" s="35">
        <v>0.44111</v>
      </c>
      <c r="N2681" s="35">
        <v>0.21758</v>
      </c>
      <c r="O2681" s="16">
        <v>87.762200000000007</v>
      </c>
      <c r="P2681" s="16">
        <v>19.095600000000001</v>
      </c>
      <c r="Q2681" s="16">
        <v>38.712200000000003</v>
      </c>
      <c r="R2681" s="7" t="s">
        <v>9581</v>
      </c>
      <c r="S2681" s="19" t="s">
        <v>9603</v>
      </c>
    </row>
    <row r="2682" spans="1:19">
      <c r="A2682" s="19" t="s">
        <v>10903</v>
      </c>
      <c r="B2682" s="19" t="s">
        <v>10905</v>
      </c>
      <c r="C2682" s="19" t="s">
        <v>17020</v>
      </c>
      <c r="D2682" s="25" t="s">
        <v>6</v>
      </c>
      <c r="E2682" s="25">
        <v>13</v>
      </c>
      <c r="F2682" s="25" t="s">
        <v>8097</v>
      </c>
      <c r="G2682" s="3" t="s">
        <v>8170</v>
      </c>
      <c r="H2682" s="19"/>
      <c r="I2682" s="3" t="s">
        <v>8765</v>
      </c>
      <c r="J2682" s="25" t="s">
        <v>8766</v>
      </c>
      <c r="K2682" s="25" t="s">
        <v>8767</v>
      </c>
      <c r="L2682" s="25"/>
      <c r="M2682" s="35">
        <v>0.49671999999999999</v>
      </c>
      <c r="N2682" s="35">
        <v>0.25294</v>
      </c>
      <c r="O2682" s="16">
        <v>78.037700000000001</v>
      </c>
      <c r="P2682" s="16">
        <v>19.738600000000002</v>
      </c>
      <c r="Q2682" s="16">
        <v>38.762300000000003</v>
      </c>
      <c r="R2682" s="7" t="s">
        <v>9581</v>
      </c>
      <c r="S2682" s="19" t="s">
        <v>9603</v>
      </c>
    </row>
    <row r="2683" spans="1:19">
      <c r="A2683" s="19" t="s">
        <v>10903</v>
      </c>
      <c r="B2683" s="19" t="s">
        <v>10905</v>
      </c>
      <c r="C2683" s="19" t="s">
        <v>17020</v>
      </c>
      <c r="D2683" s="25" t="s">
        <v>6</v>
      </c>
      <c r="E2683" s="25">
        <v>14</v>
      </c>
      <c r="F2683" s="25" t="s">
        <v>8097</v>
      </c>
      <c r="G2683" s="3" t="s">
        <v>8170</v>
      </c>
      <c r="H2683" s="19"/>
      <c r="I2683" s="3" t="s">
        <v>8765</v>
      </c>
      <c r="J2683" s="25" t="s">
        <v>8766</v>
      </c>
      <c r="K2683" s="25" t="s">
        <v>8767</v>
      </c>
      <c r="L2683" s="25"/>
      <c r="M2683" s="35">
        <v>0.56608999999999998</v>
      </c>
      <c r="N2683" s="35">
        <v>0.26136999999999999</v>
      </c>
      <c r="O2683" s="16">
        <v>68.471100000000007</v>
      </c>
      <c r="P2683" s="16">
        <v>17.896599999999999</v>
      </c>
      <c r="Q2683" s="16">
        <v>38.7607</v>
      </c>
      <c r="R2683" s="7" t="s">
        <v>9581</v>
      </c>
      <c r="S2683" s="19" t="s">
        <v>9603</v>
      </c>
    </row>
    <row r="2684" spans="1:19">
      <c r="A2684" s="19" t="s">
        <v>10903</v>
      </c>
      <c r="B2684" s="19" t="s">
        <v>10905</v>
      </c>
      <c r="C2684" s="19" t="s">
        <v>17020</v>
      </c>
      <c r="D2684" s="25" t="s">
        <v>6</v>
      </c>
      <c r="E2684" s="25">
        <v>25</v>
      </c>
      <c r="F2684" s="25" t="s">
        <v>8097</v>
      </c>
      <c r="G2684" s="3" t="s">
        <v>8170</v>
      </c>
      <c r="H2684" s="19"/>
      <c r="I2684" s="3" t="s">
        <v>8765</v>
      </c>
      <c r="J2684" s="25" t="s">
        <v>8766</v>
      </c>
      <c r="K2684" s="25" t="s">
        <v>8767</v>
      </c>
      <c r="L2684" s="25"/>
      <c r="M2684" s="35">
        <v>1.0583800000000001</v>
      </c>
      <c r="N2684" s="35">
        <v>0.45235999999999998</v>
      </c>
      <c r="O2684" s="16">
        <v>36.5762</v>
      </c>
      <c r="P2684" s="16">
        <v>16.545500000000001</v>
      </c>
      <c r="Q2684" s="16">
        <v>38.711199999999998</v>
      </c>
      <c r="R2684" s="7" t="s">
        <v>9581</v>
      </c>
      <c r="S2684" s="19" t="s">
        <v>9603</v>
      </c>
    </row>
    <row r="2685" spans="1:19">
      <c r="A2685" s="19" t="s">
        <v>10903</v>
      </c>
      <c r="B2685" s="19" t="s">
        <v>10905</v>
      </c>
      <c r="C2685" s="19" t="s">
        <v>17020</v>
      </c>
      <c r="D2685" s="25" t="s">
        <v>6</v>
      </c>
      <c r="E2685" s="25">
        <v>19</v>
      </c>
      <c r="F2685" s="25" t="s">
        <v>8097</v>
      </c>
      <c r="G2685" s="3" t="s">
        <v>8170</v>
      </c>
      <c r="H2685" s="19"/>
      <c r="I2685" s="3" t="s">
        <v>8765</v>
      </c>
      <c r="J2685" s="25" t="s">
        <v>8766</v>
      </c>
      <c r="K2685" s="25" t="s">
        <v>8767</v>
      </c>
      <c r="L2685" s="25"/>
      <c r="M2685" s="35">
        <v>0.51283000000000001</v>
      </c>
      <c r="N2685" s="35">
        <v>0.25944</v>
      </c>
      <c r="O2685" s="16">
        <v>75.616799999999998</v>
      </c>
      <c r="P2685" s="16">
        <v>19.617599999999999</v>
      </c>
      <c r="Q2685" s="16">
        <v>38.777999999999999</v>
      </c>
      <c r="R2685" s="7" t="s">
        <v>9581</v>
      </c>
      <c r="S2685" s="19" t="s">
        <v>9603</v>
      </c>
    </row>
    <row r="2686" spans="1:19">
      <c r="A2686" s="19" t="s">
        <v>10903</v>
      </c>
      <c r="B2686" s="19" t="s">
        <v>10905</v>
      </c>
      <c r="C2686" s="19" t="s">
        <v>17020</v>
      </c>
      <c r="D2686" s="25" t="s">
        <v>6</v>
      </c>
      <c r="E2686" s="25">
        <v>17</v>
      </c>
      <c r="F2686" s="25" t="s">
        <v>8097</v>
      </c>
      <c r="G2686" s="3" t="s">
        <v>8170</v>
      </c>
      <c r="H2686" s="19"/>
      <c r="I2686" s="3" t="s">
        <v>8765</v>
      </c>
      <c r="J2686" s="25" t="s">
        <v>8766</v>
      </c>
      <c r="K2686" s="25" t="s">
        <v>8767</v>
      </c>
      <c r="L2686" s="25"/>
      <c r="M2686" s="35">
        <v>1.2668299999999999</v>
      </c>
      <c r="N2686" s="35">
        <v>0.53644999999999998</v>
      </c>
      <c r="O2686" s="16">
        <v>30.562200000000001</v>
      </c>
      <c r="P2686" s="16">
        <v>16.395099999999999</v>
      </c>
      <c r="Q2686" s="16">
        <v>38.716900000000003</v>
      </c>
      <c r="R2686" s="7" t="s">
        <v>9581</v>
      </c>
      <c r="S2686" s="19" t="s">
        <v>9603</v>
      </c>
    </row>
    <row r="2687" spans="1:19">
      <c r="A2687" s="19" t="s">
        <v>10903</v>
      </c>
      <c r="B2687" s="19" t="s">
        <v>10905</v>
      </c>
      <c r="C2687" s="19" t="s">
        <v>17020</v>
      </c>
      <c r="D2687" s="25" t="s">
        <v>6</v>
      </c>
      <c r="E2687" s="25">
        <v>24</v>
      </c>
      <c r="F2687" s="25" t="s">
        <v>8097</v>
      </c>
      <c r="G2687" s="3" t="s">
        <v>8170</v>
      </c>
      <c r="H2687" s="19"/>
      <c r="I2687" s="3" t="s">
        <v>8765</v>
      </c>
      <c r="J2687" s="25" t="s">
        <v>8766</v>
      </c>
      <c r="K2687" s="25" t="s">
        <v>8767</v>
      </c>
      <c r="L2687" s="25"/>
      <c r="M2687" s="35">
        <v>1.2046300000000001</v>
      </c>
      <c r="N2687" s="35">
        <v>0.51188</v>
      </c>
      <c r="O2687" s="16">
        <v>32.110199999999999</v>
      </c>
      <c r="P2687" s="16">
        <v>16.436699999999998</v>
      </c>
      <c r="Q2687" s="16">
        <v>38.680799999999998</v>
      </c>
      <c r="R2687" s="7" t="s">
        <v>9581</v>
      </c>
      <c r="S2687" s="19" t="s">
        <v>9603</v>
      </c>
    </row>
    <row r="2688" spans="1:19">
      <c r="A2688" s="19" t="s">
        <v>10903</v>
      </c>
      <c r="B2688" s="19" t="s">
        <v>10905</v>
      </c>
      <c r="C2688" s="19" t="s">
        <v>17020</v>
      </c>
      <c r="D2688" s="25" t="s">
        <v>6</v>
      </c>
      <c r="E2688" s="25">
        <v>26</v>
      </c>
      <c r="F2688" s="25" t="s">
        <v>8097</v>
      </c>
      <c r="G2688" s="3" t="s">
        <v>8170</v>
      </c>
      <c r="H2688" s="19"/>
      <c r="I2688" s="3" t="s">
        <v>8765</v>
      </c>
      <c r="J2688" s="25" t="s">
        <v>8766</v>
      </c>
      <c r="K2688" s="25" t="s">
        <v>8767</v>
      </c>
      <c r="L2688" s="25"/>
      <c r="M2688" s="35">
        <v>1.3166199999999999</v>
      </c>
      <c r="N2688" s="35">
        <v>0.55364000000000002</v>
      </c>
      <c r="O2688" s="16">
        <v>29.372800000000002</v>
      </c>
      <c r="P2688" s="16">
        <v>16.261800000000001</v>
      </c>
      <c r="Q2688" s="16">
        <v>38.672600000000003</v>
      </c>
      <c r="R2688" s="7" t="s">
        <v>9581</v>
      </c>
      <c r="S2688" s="19" t="s">
        <v>9603</v>
      </c>
    </row>
    <row r="2689" spans="1:19">
      <c r="A2689" s="19" t="s">
        <v>10903</v>
      </c>
      <c r="B2689" s="19" t="s">
        <v>10905</v>
      </c>
      <c r="C2689" s="19" t="s">
        <v>17020</v>
      </c>
      <c r="D2689" s="25" t="s">
        <v>6</v>
      </c>
      <c r="E2689" s="25">
        <v>15</v>
      </c>
      <c r="F2689" s="25" t="s">
        <v>8097</v>
      </c>
      <c r="G2689" s="3" t="s">
        <v>8170</v>
      </c>
      <c r="H2689" s="19"/>
      <c r="I2689" s="3" t="s">
        <v>8765</v>
      </c>
      <c r="J2689" s="25" t="s">
        <v>8766</v>
      </c>
      <c r="K2689" s="25" t="s">
        <v>8767</v>
      </c>
      <c r="L2689" s="25"/>
      <c r="M2689" s="35">
        <v>1.4822</v>
      </c>
      <c r="N2689" s="35">
        <v>0.61765999999999999</v>
      </c>
      <c r="O2689" s="16">
        <v>26.101199999999999</v>
      </c>
      <c r="P2689" s="16">
        <v>16.121600000000001</v>
      </c>
      <c r="Q2689" s="16">
        <v>38.687100000000001</v>
      </c>
      <c r="R2689" s="7" t="s">
        <v>9581</v>
      </c>
      <c r="S2689" s="19" t="s">
        <v>9603</v>
      </c>
    </row>
    <row r="2690" spans="1:19">
      <c r="A2690" s="19" t="s">
        <v>10903</v>
      </c>
      <c r="B2690" s="19" t="s">
        <v>10905</v>
      </c>
      <c r="C2690" s="19" t="s">
        <v>17020</v>
      </c>
      <c r="D2690" s="25" t="s">
        <v>6</v>
      </c>
      <c r="E2690" s="25">
        <v>1</v>
      </c>
      <c r="F2690" s="25" t="s">
        <v>8097</v>
      </c>
      <c r="G2690" s="3" t="s">
        <v>8170</v>
      </c>
      <c r="H2690" s="19"/>
      <c r="I2690" s="3" t="s">
        <v>8765</v>
      </c>
      <c r="J2690" s="25" t="s">
        <v>8766</v>
      </c>
      <c r="K2690" s="25" t="s">
        <v>8767</v>
      </c>
      <c r="L2690" s="25"/>
      <c r="M2690" s="35">
        <v>1.4508700000000001</v>
      </c>
      <c r="N2690" s="35">
        <v>0.60426000000000002</v>
      </c>
      <c r="O2690" s="16">
        <v>26.660599999999999</v>
      </c>
      <c r="P2690" s="16">
        <v>16.1099</v>
      </c>
      <c r="Q2690" s="16">
        <v>38.680999999999997</v>
      </c>
      <c r="R2690" s="7" t="s">
        <v>9581</v>
      </c>
      <c r="S2690" s="19" t="s">
        <v>9603</v>
      </c>
    </row>
    <row r="2691" spans="1:19">
      <c r="A2691" s="19" t="s">
        <v>10903</v>
      </c>
      <c r="B2691" s="19" t="s">
        <v>10905</v>
      </c>
      <c r="C2691" s="19" t="s">
        <v>17020</v>
      </c>
      <c r="D2691" s="25" t="s">
        <v>6</v>
      </c>
      <c r="E2691" s="25">
        <v>7</v>
      </c>
      <c r="F2691" s="25" t="s">
        <v>8097</v>
      </c>
      <c r="G2691" s="3" t="s">
        <v>8170</v>
      </c>
      <c r="H2691" s="19"/>
      <c r="I2691" s="3" t="s">
        <v>8765</v>
      </c>
      <c r="J2691" s="25" t="s">
        <v>8766</v>
      </c>
      <c r="K2691" s="25" t="s">
        <v>8767</v>
      </c>
      <c r="L2691" s="25"/>
      <c r="M2691" s="35">
        <v>1.3720600000000001</v>
      </c>
      <c r="N2691" s="35">
        <v>0.57235000000000003</v>
      </c>
      <c r="O2691" s="16">
        <v>28.235700000000001</v>
      </c>
      <c r="P2691" s="16">
        <v>16.160599999999999</v>
      </c>
      <c r="Q2691" s="16">
        <v>38.7408</v>
      </c>
      <c r="R2691" s="7" t="s">
        <v>9581</v>
      </c>
      <c r="S2691" s="19" t="s">
        <v>9603</v>
      </c>
    </row>
    <row r="2692" spans="1:19">
      <c r="A2692" s="19" t="s">
        <v>10903</v>
      </c>
      <c r="B2692" s="19" t="s">
        <v>10905</v>
      </c>
      <c r="C2692" s="19" t="s">
        <v>17020</v>
      </c>
      <c r="D2692" s="25" t="s">
        <v>6</v>
      </c>
      <c r="E2692" s="25">
        <v>28</v>
      </c>
      <c r="F2692" s="25" t="s">
        <v>8097</v>
      </c>
      <c r="G2692" s="3" t="s">
        <v>8170</v>
      </c>
      <c r="H2692" s="19"/>
      <c r="I2692" s="3" t="s">
        <v>8765</v>
      </c>
      <c r="J2692" s="25" t="s">
        <v>8766</v>
      </c>
      <c r="K2692" s="25" t="s">
        <v>8767</v>
      </c>
      <c r="L2692" s="25"/>
      <c r="M2692" s="35">
        <v>1.2697499999999999</v>
      </c>
      <c r="N2692" s="35">
        <v>0.53671000000000002</v>
      </c>
      <c r="O2692" s="16">
        <v>30.461200000000002</v>
      </c>
      <c r="P2692" s="16">
        <v>16.348700000000001</v>
      </c>
      <c r="Q2692" s="16">
        <v>38.677900000000001</v>
      </c>
      <c r="R2692" s="7" t="s">
        <v>9581</v>
      </c>
      <c r="S2692" s="19" t="s">
        <v>9603</v>
      </c>
    </row>
    <row r="2693" spans="1:19">
      <c r="A2693" s="19" t="s">
        <v>10903</v>
      </c>
      <c r="B2693" s="19" t="s">
        <v>10905</v>
      </c>
      <c r="C2693" s="19" t="s">
        <v>17020</v>
      </c>
      <c r="D2693" s="25" t="s">
        <v>6</v>
      </c>
      <c r="E2693" s="25">
        <v>5</v>
      </c>
      <c r="F2693" s="25" t="s">
        <v>8097</v>
      </c>
      <c r="G2693" s="3" t="s">
        <v>8170</v>
      </c>
      <c r="H2693" s="19"/>
      <c r="I2693" s="3" t="s">
        <v>8765</v>
      </c>
      <c r="J2693" s="25" t="s">
        <v>8766</v>
      </c>
      <c r="K2693" s="25" t="s">
        <v>8767</v>
      </c>
      <c r="L2693" s="25"/>
      <c r="M2693" s="35">
        <v>1.3578300000000001</v>
      </c>
      <c r="N2693" s="35">
        <v>0.57003999999999999</v>
      </c>
      <c r="O2693" s="16">
        <v>28.508700000000001</v>
      </c>
      <c r="P2693" s="16">
        <v>16.251000000000001</v>
      </c>
      <c r="Q2693" s="16">
        <v>38.709899999999998</v>
      </c>
      <c r="R2693" s="7" t="s">
        <v>9581</v>
      </c>
      <c r="S2693" s="19" t="s">
        <v>9603</v>
      </c>
    </row>
    <row r="2694" spans="1:19">
      <c r="A2694" s="19" t="s">
        <v>10903</v>
      </c>
      <c r="B2694" s="19" t="s">
        <v>10905</v>
      </c>
      <c r="C2694" s="19" t="s">
        <v>17020</v>
      </c>
      <c r="D2694" s="25" t="s">
        <v>6</v>
      </c>
      <c r="E2694" s="25">
        <v>9</v>
      </c>
      <c r="F2694" s="25" t="s">
        <v>8097</v>
      </c>
      <c r="G2694" s="3" t="s">
        <v>8170</v>
      </c>
      <c r="H2694" s="19"/>
      <c r="I2694" s="3" t="s">
        <v>8765</v>
      </c>
      <c r="J2694" s="25" t="s">
        <v>8766</v>
      </c>
      <c r="K2694" s="25" t="s">
        <v>8767</v>
      </c>
      <c r="L2694" s="25"/>
      <c r="M2694" s="35">
        <v>1.4754499999999999</v>
      </c>
      <c r="N2694" s="35">
        <v>0.61407</v>
      </c>
      <c r="O2694" s="16">
        <v>26.229500000000002</v>
      </c>
      <c r="P2694" s="16">
        <v>16.1066</v>
      </c>
      <c r="Q2694" s="16">
        <v>38.700200000000002</v>
      </c>
      <c r="R2694" s="7" t="s">
        <v>9581</v>
      </c>
      <c r="S2694" s="19" t="s">
        <v>9603</v>
      </c>
    </row>
    <row r="2695" spans="1:19">
      <c r="A2695" s="19" t="s">
        <v>10903</v>
      </c>
      <c r="B2695" s="19" t="s">
        <v>10905</v>
      </c>
      <c r="C2695" s="19" t="s">
        <v>17020</v>
      </c>
      <c r="D2695" s="25" t="s">
        <v>6</v>
      </c>
      <c r="E2695" s="25">
        <v>16</v>
      </c>
      <c r="F2695" s="25" t="s">
        <v>8097</v>
      </c>
      <c r="G2695" s="3" t="s">
        <v>8170</v>
      </c>
      <c r="H2695" s="19"/>
      <c r="I2695" s="3" t="s">
        <v>8765</v>
      </c>
      <c r="J2695" s="25" t="s">
        <v>8766</v>
      </c>
      <c r="K2695" s="25" t="s">
        <v>8767</v>
      </c>
      <c r="L2695" s="25"/>
      <c r="M2695" s="35">
        <v>1.39194</v>
      </c>
      <c r="N2695" s="35">
        <v>0.58250999999999997</v>
      </c>
      <c r="O2695" s="16">
        <v>27.812899999999999</v>
      </c>
      <c r="P2695" s="16">
        <v>16.2013</v>
      </c>
      <c r="Q2695" s="16">
        <v>38.713700000000003</v>
      </c>
      <c r="R2695" s="7" t="s">
        <v>9581</v>
      </c>
      <c r="S2695" s="19" t="s">
        <v>9603</v>
      </c>
    </row>
    <row r="2696" spans="1:19">
      <c r="A2696" s="19" t="s">
        <v>10903</v>
      </c>
      <c r="B2696" s="19" t="s">
        <v>10905</v>
      </c>
      <c r="C2696" s="19" t="s">
        <v>17020</v>
      </c>
      <c r="D2696" s="25" t="s">
        <v>6</v>
      </c>
      <c r="E2696" s="25">
        <v>3</v>
      </c>
      <c r="F2696" s="25" t="s">
        <v>8097</v>
      </c>
      <c r="G2696" s="3" t="s">
        <v>8170</v>
      </c>
      <c r="H2696" s="19"/>
      <c r="I2696" s="3" t="s">
        <v>8765</v>
      </c>
      <c r="J2696" s="25" t="s">
        <v>8766</v>
      </c>
      <c r="K2696" s="25" t="s">
        <v>8767</v>
      </c>
      <c r="L2696" s="25"/>
      <c r="M2696" s="35">
        <v>1.4614</v>
      </c>
      <c r="N2696" s="35">
        <v>0.60675000000000001</v>
      </c>
      <c r="O2696" s="16">
        <v>26.485099999999999</v>
      </c>
      <c r="P2696" s="16">
        <v>16.069800000000001</v>
      </c>
      <c r="Q2696" s="16">
        <v>38.704999999999998</v>
      </c>
      <c r="R2696" s="7" t="s">
        <v>9581</v>
      </c>
      <c r="S2696" s="19" t="s">
        <v>9603</v>
      </c>
    </row>
    <row r="2697" spans="1:19">
      <c r="A2697" s="19" t="s">
        <v>10903</v>
      </c>
      <c r="B2697" s="19" t="s">
        <v>10905</v>
      </c>
      <c r="C2697" s="19" t="s">
        <v>17020</v>
      </c>
      <c r="D2697" s="25" t="s">
        <v>6</v>
      </c>
      <c r="E2697" s="25">
        <v>8</v>
      </c>
      <c r="F2697" s="25" t="s">
        <v>8097</v>
      </c>
      <c r="G2697" s="3" t="s">
        <v>8170</v>
      </c>
      <c r="H2697" s="19"/>
      <c r="I2697" s="3" t="s">
        <v>8765</v>
      </c>
      <c r="J2697" s="25" t="s">
        <v>8766</v>
      </c>
      <c r="K2697" s="25" t="s">
        <v>8767</v>
      </c>
      <c r="L2697" s="25"/>
      <c r="M2697" s="35">
        <v>0.70747000000000004</v>
      </c>
      <c r="N2697" s="35">
        <v>0.31811</v>
      </c>
      <c r="O2697" s="16">
        <v>54.729799999999997</v>
      </c>
      <c r="P2697" s="16">
        <v>17.4101</v>
      </c>
      <c r="Q2697" s="16">
        <v>38.719700000000003</v>
      </c>
      <c r="R2697" s="7" t="s">
        <v>9581</v>
      </c>
      <c r="S2697" s="19" t="s">
        <v>9603</v>
      </c>
    </row>
    <row r="2698" spans="1:19">
      <c r="A2698" s="19" t="s">
        <v>10903</v>
      </c>
      <c r="B2698" s="19" t="s">
        <v>10905</v>
      </c>
      <c r="C2698" s="19" t="s">
        <v>17020</v>
      </c>
      <c r="D2698" s="25" t="s">
        <v>6</v>
      </c>
      <c r="E2698" s="25">
        <v>23</v>
      </c>
      <c r="F2698" s="25" t="s">
        <v>8097</v>
      </c>
      <c r="G2698" s="3" t="s">
        <v>8170</v>
      </c>
      <c r="H2698" s="19"/>
      <c r="I2698" s="3" t="s">
        <v>8765</v>
      </c>
      <c r="J2698" s="25" t="s">
        <v>8766</v>
      </c>
      <c r="K2698" s="25" t="s">
        <v>8767</v>
      </c>
      <c r="L2698" s="25"/>
      <c r="M2698" s="35">
        <v>0.79752000000000001</v>
      </c>
      <c r="N2698" s="35">
        <v>0.35041</v>
      </c>
      <c r="O2698" s="16">
        <v>48.571199999999997</v>
      </c>
      <c r="P2698" s="16">
        <v>17.0198</v>
      </c>
      <c r="Q2698" s="16">
        <v>38.7361</v>
      </c>
      <c r="R2698" s="7" t="s">
        <v>9581</v>
      </c>
      <c r="S2698" s="19" t="s">
        <v>9603</v>
      </c>
    </row>
    <row r="2699" spans="1:19">
      <c r="A2699" s="19" t="s">
        <v>10903</v>
      </c>
      <c r="B2699" s="19" t="s">
        <v>10905</v>
      </c>
      <c r="C2699" s="19" t="s">
        <v>17020</v>
      </c>
      <c r="D2699" s="25" t="s">
        <v>6</v>
      </c>
      <c r="E2699" s="25">
        <v>30</v>
      </c>
      <c r="F2699" s="25" t="s">
        <v>8097</v>
      </c>
      <c r="G2699" s="3" t="s">
        <v>8170</v>
      </c>
      <c r="H2699" s="19"/>
      <c r="I2699" s="3" t="s">
        <v>8765</v>
      </c>
      <c r="J2699" s="25" t="s">
        <v>8766</v>
      </c>
      <c r="K2699" s="25" t="s">
        <v>8767</v>
      </c>
      <c r="L2699" s="25"/>
      <c r="M2699" s="35">
        <v>1.3967400000000001</v>
      </c>
      <c r="N2699" s="35">
        <v>0.58533000000000002</v>
      </c>
      <c r="O2699" s="16">
        <v>27.681699999999999</v>
      </c>
      <c r="P2699" s="16">
        <v>16.202999999999999</v>
      </c>
      <c r="Q2699" s="16">
        <v>38.664000000000001</v>
      </c>
      <c r="R2699" s="7" t="s">
        <v>9581</v>
      </c>
      <c r="S2699" s="19" t="s">
        <v>9603</v>
      </c>
    </row>
    <row r="2700" spans="1:19">
      <c r="A2700" s="19" t="s">
        <v>10903</v>
      </c>
      <c r="B2700" s="19" t="s">
        <v>10905</v>
      </c>
      <c r="C2700" s="19" t="s">
        <v>17020</v>
      </c>
      <c r="D2700" s="25" t="s">
        <v>6</v>
      </c>
      <c r="E2700" s="25">
        <v>12</v>
      </c>
      <c r="F2700" s="25" t="s">
        <v>8097</v>
      </c>
      <c r="G2700" s="3" t="s">
        <v>8170</v>
      </c>
      <c r="H2700" s="19"/>
      <c r="I2700" s="3" t="s">
        <v>8765</v>
      </c>
      <c r="J2700" s="25" t="s">
        <v>8766</v>
      </c>
      <c r="K2700" s="25" t="s">
        <v>8767</v>
      </c>
      <c r="L2700" s="25"/>
      <c r="M2700" s="35">
        <v>0.94438999999999995</v>
      </c>
      <c r="N2700" s="35">
        <v>0.41347</v>
      </c>
      <c r="O2700" s="16">
        <v>40.997900000000001</v>
      </c>
      <c r="P2700" s="16">
        <v>16.951499999999999</v>
      </c>
      <c r="Q2700" s="16">
        <v>38.718000000000004</v>
      </c>
      <c r="R2700" s="7" t="s">
        <v>9581</v>
      </c>
      <c r="S2700" s="19" t="s">
        <v>9603</v>
      </c>
    </row>
    <row r="2701" spans="1:19">
      <c r="A2701" s="19" t="s">
        <v>10903</v>
      </c>
      <c r="B2701" s="19" t="s">
        <v>10905</v>
      </c>
      <c r="C2701" s="19" t="s">
        <v>17020</v>
      </c>
      <c r="D2701" s="25" t="s">
        <v>6</v>
      </c>
      <c r="E2701" s="25">
        <v>29</v>
      </c>
      <c r="F2701" s="25" t="s">
        <v>8097</v>
      </c>
      <c r="G2701" s="3" t="s">
        <v>8170</v>
      </c>
      <c r="H2701" s="19"/>
      <c r="I2701" s="3" t="s">
        <v>8765</v>
      </c>
      <c r="J2701" s="25" t="s">
        <v>8766</v>
      </c>
      <c r="K2701" s="25" t="s">
        <v>8767</v>
      </c>
      <c r="L2701" s="25"/>
      <c r="M2701" s="35">
        <v>0.85104999999999997</v>
      </c>
      <c r="N2701" s="35">
        <v>0.37351000000000001</v>
      </c>
      <c r="O2701" s="16">
        <v>45.481299999999997</v>
      </c>
      <c r="P2701" s="16">
        <v>16.9876</v>
      </c>
      <c r="Q2701" s="16">
        <v>38.706899999999997</v>
      </c>
      <c r="R2701" s="7" t="s">
        <v>9581</v>
      </c>
      <c r="S2701" s="19" t="s">
        <v>9603</v>
      </c>
    </row>
    <row r="2702" spans="1:19">
      <c r="A2702" s="19" t="s">
        <v>10903</v>
      </c>
      <c r="B2702" s="19" t="s">
        <v>10905</v>
      </c>
      <c r="C2702" s="19" t="s">
        <v>17020</v>
      </c>
      <c r="D2702" s="25" t="s">
        <v>6</v>
      </c>
      <c r="E2702" s="25">
        <v>6</v>
      </c>
      <c r="F2702" s="25" t="s">
        <v>8097</v>
      </c>
      <c r="G2702" s="3" t="s">
        <v>8170</v>
      </c>
      <c r="H2702" s="19"/>
      <c r="I2702" s="3" t="s">
        <v>8765</v>
      </c>
      <c r="J2702" s="25" t="s">
        <v>8766</v>
      </c>
      <c r="K2702" s="25" t="s">
        <v>8767</v>
      </c>
      <c r="L2702" s="25"/>
      <c r="M2702" s="35">
        <v>1.48953</v>
      </c>
      <c r="N2702" s="35">
        <v>0.61929999999999996</v>
      </c>
      <c r="O2702" s="16">
        <v>25.977599999999999</v>
      </c>
      <c r="P2702" s="16">
        <v>16.088000000000001</v>
      </c>
      <c r="Q2702" s="16">
        <v>38.694299999999998</v>
      </c>
      <c r="R2702" s="7" t="s">
        <v>9581</v>
      </c>
      <c r="S2702" s="19" t="s">
        <v>9603</v>
      </c>
    </row>
    <row r="2703" spans="1:19">
      <c r="A2703" s="19" t="s">
        <v>10903</v>
      </c>
      <c r="B2703" s="19" t="s">
        <v>10905</v>
      </c>
      <c r="C2703" s="19" t="s">
        <v>17020</v>
      </c>
      <c r="D2703" s="25" t="s">
        <v>6</v>
      </c>
      <c r="E2703" s="25">
        <v>21</v>
      </c>
      <c r="F2703" s="25" t="s">
        <v>8097</v>
      </c>
      <c r="G2703" s="3" t="s">
        <v>8170</v>
      </c>
      <c r="H2703" s="19"/>
      <c r="I2703" s="3" t="s">
        <v>8765</v>
      </c>
      <c r="J2703" s="25" t="s">
        <v>8766</v>
      </c>
      <c r="K2703" s="25" t="s">
        <v>8767</v>
      </c>
      <c r="L2703" s="25"/>
      <c r="M2703" s="35">
        <v>1.4368000000000001</v>
      </c>
      <c r="N2703" s="35">
        <v>0.60082999999999998</v>
      </c>
      <c r="O2703" s="16">
        <v>26.9239</v>
      </c>
      <c r="P2703" s="16">
        <v>16.1767</v>
      </c>
      <c r="Q2703" s="16">
        <v>38.684100000000001</v>
      </c>
      <c r="R2703" s="7" t="s">
        <v>9581</v>
      </c>
      <c r="S2703" s="19" t="s">
        <v>9603</v>
      </c>
    </row>
    <row r="2704" spans="1:19">
      <c r="A2704" s="19" t="s">
        <v>10903</v>
      </c>
      <c r="B2704" s="19" t="s">
        <v>10905</v>
      </c>
      <c r="C2704" s="19" t="s">
        <v>17020</v>
      </c>
      <c r="D2704" s="25" t="s">
        <v>6</v>
      </c>
      <c r="E2704" s="25">
        <v>20</v>
      </c>
      <c r="F2704" s="25" t="s">
        <v>8097</v>
      </c>
      <c r="G2704" s="3" t="s">
        <v>8170</v>
      </c>
      <c r="H2704" s="19"/>
      <c r="I2704" s="3" t="s">
        <v>8765</v>
      </c>
      <c r="J2704" s="25" t="s">
        <v>8766</v>
      </c>
      <c r="K2704" s="25" t="s">
        <v>8767</v>
      </c>
      <c r="L2704" s="25"/>
      <c r="M2704" s="35">
        <v>1.6603399999999999</v>
      </c>
      <c r="N2704" s="35">
        <v>0.68591999999999997</v>
      </c>
      <c r="O2704" s="16">
        <v>23.309100000000001</v>
      </c>
      <c r="P2704" s="16">
        <v>15.988300000000001</v>
      </c>
      <c r="Q2704" s="16">
        <v>38.700800000000001</v>
      </c>
      <c r="R2704" s="7" t="s">
        <v>9581</v>
      </c>
      <c r="S2704" s="19" t="s">
        <v>9603</v>
      </c>
    </row>
    <row r="2705" spans="1:19">
      <c r="A2705" s="19" t="s">
        <v>10903</v>
      </c>
      <c r="B2705" s="19" t="s">
        <v>10905</v>
      </c>
      <c r="C2705" s="19" t="s">
        <v>17020</v>
      </c>
      <c r="D2705" s="25" t="s">
        <v>6</v>
      </c>
      <c r="E2705" s="25">
        <v>11</v>
      </c>
      <c r="F2705" s="25" t="s">
        <v>8097</v>
      </c>
      <c r="G2705" s="3" t="s">
        <v>8170</v>
      </c>
      <c r="H2705" s="19"/>
      <c r="I2705" s="3" t="s">
        <v>8765</v>
      </c>
      <c r="J2705" s="25" t="s">
        <v>8766</v>
      </c>
      <c r="K2705" s="25" t="s">
        <v>8767</v>
      </c>
      <c r="L2705" s="25"/>
      <c r="M2705" s="35">
        <v>1.6162700000000001</v>
      </c>
      <c r="N2705" s="35">
        <v>0.66884999999999994</v>
      </c>
      <c r="O2705" s="16">
        <v>23.93</v>
      </c>
      <c r="P2705" s="16">
        <v>16.005500000000001</v>
      </c>
      <c r="Q2705" s="16">
        <v>38.677199999999999</v>
      </c>
      <c r="R2705" s="7" t="s">
        <v>9581</v>
      </c>
      <c r="S2705" s="19" t="s">
        <v>9603</v>
      </c>
    </row>
    <row r="2706" spans="1:19">
      <c r="A2706" s="19" t="s">
        <v>10903</v>
      </c>
      <c r="B2706" s="19" t="s">
        <v>10905</v>
      </c>
      <c r="C2706" s="19" t="s">
        <v>17020</v>
      </c>
      <c r="D2706" s="25" t="s">
        <v>6</v>
      </c>
      <c r="E2706" s="25">
        <v>10</v>
      </c>
      <c r="F2706" s="25" t="s">
        <v>8097</v>
      </c>
      <c r="G2706" s="3" t="s">
        <v>8170</v>
      </c>
      <c r="H2706" s="19"/>
      <c r="I2706" s="3" t="s">
        <v>8765</v>
      </c>
      <c r="J2706" s="25" t="s">
        <v>8766</v>
      </c>
      <c r="K2706" s="25" t="s">
        <v>8767</v>
      </c>
      <c r="L2706" s="25"/>
      <c r="M2706" s="35">
        <v>2.0157099999999999</v>
      </c>
      <c r="N2706" s="35">
        <v>0.82067999999999997</v>
      </c>
      <c r="O2706" s="16">
        <v>19.181799999999999</v>
      </c>
      <c r="P2706" s="16">
        <v>15.742100000000001</v>
      </c>
      <c r="Q2706" s="16">
        <v>38.6648</v>
      </c>
      <c r="R2706" s="7" t="s">
        <v>9581</v>
      </c>
      <c r="S2706" s="19" t="s">
        <v>9603</v>
      </c>
    </row>
    <row r="2707" spans="1:19">
      <c r="A2707" s="19" t="s">
        <v>10903</v>
      </c>
      <c r="B2707" s="19" t="s">
        <v>10905</v>
      </c>
      <c r="C2707" s="19" t="s">
        <v>17020</v>
      </c>
      <c r="D2707" s="25" t="s">
        <v>6</v>
      </c>
      <c r="E2707" s="25">
        <v>18</v>
      </c>
      <c r="F2707" s="25" t="s">
        <v>8097</v>
      </c>
      <c r="G2707" s="3" t="s">
        <v>8170</v>
      </c>
      <c r="H2707" s="19"/>
      <c r="I2707" s="3" t="s">
        <v>8765</v>
      </c>
      <c r="J2707" s="25" t="s">
        <v>8766</v>
      </c>
      <c r="K2707" s="25" t="s">
        <v>8767</v>
      </c>
      <c r="L2707" s="25"/>
      <c r="M2707" s="35">
        <v>1.71658</v>
      </c>
      <c r="N2707" s="35">
        <v>0.70740999999999998</v>
      </c>
      <c r="O2707" s="16">
        <v>22.541</v>
      </c>
      <c r="P2707" s="16">
        <v>15.945600000000001</v>
      </c>
      <c r="Q2707" s="16">
        <v>38.693300000000001</v>
      </c>
      <c r="R2707" s="7" t="s">
        <v>9581</v>
      </c>
      <c r="S2707" s="19" t="s">
        <v>9603</v>
      </c>
    </row>
    <row r="2708" spans="1:19">
      <c r="A2708" s="19" t="s">
        <v>10903</v>
      </c>
      <c r="B2708" s="19" t="s">
        <v>10905</v>
      </c>
      <c r="C2708" s="19" t="s">
        <v>17020</v>
      </c>
      <c r="D2708" s="25" t="s">
        <v>6</v>
      </c>
      <c r="E2708" s="25">
        <v>4</v>
      </c>
      <c r="F2708" s="25" t="s">
        <v>8097</v>
      </c>
      <c r="G2708" s="3" t="s">
        <v>8170</v>
      </c>
      <c r="H2708" s="19"/>
      <c r="I2708" s="3" t="s">
        <v>8765</v>
      </c>
      <c r="J2708" s="25" t="s">
        <v>8766</v>
      </c>
      <c r="K2708" s="25" t="s">
        <v>8767</v>
      </c>
      <c r="L2708" s="25"/>
      <c r="M2708" s="35">
        <v>1.8984300000000001</v>
      </c>
      <c r="N2708" s="35">
        <v>0.77630999999999994</v>
      </c>
      <c r="O2708" s="16">
        <v>20.365600000000001</v>
      </c>
      <c r="P2708" s="16">
        <v>15.81</v>
      </c>
      <c r="Q2708" s="16">
        <v>38.662300000000002</v>
      </c>
      <c r="R2708" s="7" t="s">
        <v>9581</v>
      </c>
      <c r="S2708" s="19" t="s">
        <v>9603</v>
      </c>
    </row>
    <row r="2709" spans="1:19">
      <c r="A2709" s="19" t="s">
        <v>10903</v>
      </c>
      <c r="B2709" s="19" t="s">
        <v>10905</v>
      </c>
      <c r="C2709" s="19" t="s">
        <v>17020</v>
      </c>
      <c r="D2709" s="25" t="s">
        <v>6</v>
      </c>
      <c r="E2709" s="25">
        <v>27</v>
      </c>
      <c r="F2709" s="25" t="s">
        <v>8097</v>
      </c>
      <c r="G2709" s="3" t="s">
        <v>8170</v>
      </c>
      <c r="H2709" s="19"/>
      <c r="I2709" s="3" t="s">
        <v>8765</v>
      </c>
      <c r="J2709" s="25" t="s">
        <v>8766</v>
      </c>
      <c r="K2709" s="25" t="s">
        <v>8767</v>
      </c>
      <c r="L2709" s="25"/>
      <c r="M2709" s="35">
        <v>1.8612899999999999</v>
      </c>
      <c r="N2709" s="35">
        <v>0.76276999999999995</v>
      </c>
      <c r="O2709" s="16">
        <v>20.760999999999999</v>
      </c>
      <c r="P2709" s="16">
        <v>15.835800000000001</v>
      </c>
      <c r="Q2709" s="16">
        <v>38.642000000000003</v>
      </c>
      <c r="R2709" s="7" t="s">
        <v>9581</v>
      </c>
      <c r="S2709" s="19" t="s">
        <v>9603</v>
      </c>
    </row>
    <row r="2710" spans="1:19">
      <c r="A2710" s="19" t="s">
        <v>10903</v>
      </c>
      <c r="B2710" s="19" t="s">
        <v>10905</v>
      </c>
      <c r="C2710" s="19" t="s">
        <v>17020</v>
      </c>
      <c r="D2710" s="25" t="s">
        <v>6</v>
      </c>
      <c r="E2710" s="25">
        <v>2</v>
      </c>
      <c r="F2710" s="25" t="s">
        <v>8097</v>
      </c>
      <c r="G2710" s="3" t="s">
        <v>8170</v>
      </c>
      <c r="H2710" s="19"/>
      <c r="I2710" s="3" t="s">
        <v>8765</v>
      </c>
      <c r="J2710" s="25" t="s">
        <v>8766</v>
      </c>
      <c r="K2710" s="25" t="s">
        <v>8767</v>
      </c>
      <c r="L2710" s="25"/>
      <c r="M2710" s="35">
        <v>1.5494699999999999</v>
      </c>
      <c r="N2710" s="35">
        <v>0.64142999999999994</v>
      </c>
      <c r="O2710" s="16">
        <v>24.966899999999999</v>
      </c>
      <c r="P2710" s="16">
        <v>16.014399999999998</v>
      </c>
      <c r="Q2710" s="16">
        <v>38.685099999999998</v>
      </c>
      <c r="R2710" s="7" t="s">
        <v>9581</v>
      </c>
      <c r="S2710" s="19" t="s">
        <v>9603</v>
      </c>
    </row>
    <row r="2711" spans="1:19">
      <c r="A2711" s="19" t="s">
        <v>10903</v>
      </c>
      <c r="B2711" s="19" t="s">
        <v>10905</v>
      </c>
      <c r="C2711" s="19" t="s">
        <v>17020</v>
      </c>
      <c r="D2711" s="25" t="s">
        <v>6</v>
      </c>
      <c r="E2711" s="25" t="s">
        <v>407</v>
      </c>
      <c r="F2711" s="20" t="s">
        <v>8097</v>
      </c>
      <c r="G2711" s="19"/>
      <c r="H2711" s="19"/>
      <c r="I2711" s="19" t="s">
        <v>404</v>
      </c>
      <c r="J2711" s="20" t="s">
        <v>405</v>
      </c>
      <c r="K2711" s="20" t="s">
        <v>406</v>
      </c>
      <c r="L2711" s="20"/>
      <c r="M2711" s="38">
        <v>2.1051299999999999</v>
      </c>
      <c r="N2711" s="38">
        <v>0.86062000000000005</v>
      </c>
      <c r="O2711" s="16">
        <v>18.145</v>
      </c>
      <c r="P2711" s="16">
        <v>15.6159499</v>
      </c>
      <c r="Q2711" s="16">
        <v>38.197583850000001</v>
      </c>
      <c r="R2711" s="19" t="s">
        <v>9589</v>
      </c>
      <c r="S2711" s="19" t="s">
        <v>9605</v>
      </c>
    </row>
    <row r="2712" spans="1:19">
      <c r="A2712" s="19" t="s">
        <v>10903</v>
      </c>
      <c r="B2712" s="19" t="s">
        <v>10905</v>
      </c>
      <c r="C2712" s="19" t="s">
        <v>17020</v>
      </c>
      <c r="D2712" s="25" t="s">
        <v>6</v>
      </c>
      <c r="E2712" s="25" t="s">
        <v>403</v>
      </c>
      <c r="F2712" s="20" t="s">
        <v>8097</v>
      </c>
      <c r="G2712" s="19"/>
      <c r="H2712" s="19"/>
      <c r="I2712" s="19" t="s">
        <v>404</v>
      </c>
      <c r="J2712" s="20" t="s">
        <v>405</v>
      </c>
      <c r="K2712" s="20" t="s">
        <v>406</v>
      </c>
      <c r="L2712" s="20"/>
      <c r="M2712" s="38">
        <v>2.09579</v>
      </c>
      <c r="N2712" s="38">
        <v>0.85451999999999995</v>
      </c>
      <c r="O2712" s="16">
        <v>18.350000000000001</v>
      </c>
      <c r="P2712" s="16">
        <v>15.680441999999999</v>
      </c>
      <c r="Q2712" s="16">
        <v>38.457746499999999</v>
      </c>
      <c r="R2712" s="19" t="s">
        <v>9589</v>
      </c>
      <c r="S2712" s="19" t="s">
        <v>9605</v>
      </c>
    </row>
    <row r="2713" spans="1:19">
      <c r="A2713" s="19" t="s">
        <v>10903</v>
      </c>
      <c r="B2713" s="19" t="s">
        <v>10905</v>
      </c>
      <c r="C2713" s="19" t="s">
        <v>17020</v>
      </c>
      <c r="D2713" s="25" t="s">
        <v>6</v>
      </c>
      <c r="E2713" s="25" t="s">
        <v>412</v>
      </c>
      <c r="F2713" s="20" t="s">
        <v>8097</v>
      </c>
      <c r="G2713" s="19"/>
      <c r="H2713" s="19"/>
      <c r="I2713" s="19" t="s">
        <v>404</v>
      </c>
      <c r="J2713" s="20" t="s">
        <v>405</v>
      </c>
      <c r="K2713" s="20" t="s">
        <v>406</v>
      </c>
      <c r="L2713" s="20"/>
      <c r="M2713" s="38">
        <v>2.1067900000000002</v>
      </c>
      <c r="N2713" s="38">
        <v>0.85892000000000002</v>
      </c>
      <c r="O2713" s="16">
        <v>18.234999999999999</v>
      </c>
      <c r="P2713" s="16">
        <v>15.6624062</v>
      </c>
      <c r="Q2713" s="16">
        <v>38.417315649999999</v>
      </c>
      <c r="R2713" s="19" t="s">
        <v>9590</v>
      </c>
      <c r="S2713" s="19" t="s">
        <v>9605</v>
      </c>
    </row>
    <row r="2714" spans="1:19">
      <c r="A2714" s="19" t="s">
        <v>10903</v>
      </c>
      <c r="B2714" s="19" t="s">
        <v>10905</v>
      </c>
      <c r="C2714" s="19" t="s">
        <v>17020</v>
      </c>
      <c r="D2714" s="25" t="s">
        <v>6</v>
      </c>
      <c r="E2714" s="25" t="s">
        <v>408</v>
      </c>
      <c r="F2714" s="20" t="s">
        <v>8097</v>
      </c>
      <c r="G2714" s="19"/>
      <c r="H2714" s="19"/>
      <c r="I2714" s="19" t="s">
        <v>404</v>
      </c>
      <c r="J2714" s="20" t="s">
        <v>405</v>
      </c>
      <c r="K2714" s="20" t="s">
        <v>406</v>
      </c>
      <c r="L2714" s="20"/>
      <c r="M2714" s="38">
        <v>2.0983900000000002</v>
      </c>
      <c r="N2714" s="38">
        <v>0.85772000000000004</v>
      </c>
      <c r="O2714" s="16">
        <v>18.273</v>
      </c>
      <c r="P2714" s="16">
        <v>15.67311756</v>
      </c>
      <c r="Q2714" s="16">
        <v>38.343880470000002</v>
      </c>
      <c r="R2714" s="19" t="s">
        <v>9590</v>
      </c>
      <c r="S2714" s="19" t="s">
        <v>9605</v>
      </c>
    </row>
    <row r="2715" spans="1:19">
      <c r="A2715" s="19" t="s">
        <v>10903</v>
      </c>
      <c r="B2715" s="19" t="s">
        <v>10905</v>
      </c>
      <c r="C2715" s="19" t="s">
        <v>17020</v>
      </c>
      <c r="D2715" s="25" t="s">
        <v>6</v>
      </c>
      <c r="E2715" s="25" t="s">
        <v>411</v>
      </c>
      <c r="F2715" s="20" t="s">
        <v>8097</v>
      </c>
      <c r="G2715" s="19"/>
      <c r="H2715" s="19"/>
      <c r="I2715" s="19" t="s">
        <v>404</v>
      </c>
      <c r="J2715" s="20" t="s">
        <v>405</v>
      </c>
      <c r="K2715" s="20" t="s">
        <v>406</v>
      </c>
      <c r="L2715" s="20"/>
      <c r="M2715" s="38">
        <v>2.1029399999999998</v>
      </c>
      <c r="N2715" s="38">
        <v>0.85797999999999996</v>
      </c>
      <c r="O2715" s="16">
        <v>18.210999999999999</v>
      </c>
      <c r="P2715" s="16">
        <v>15.62467378</v>
      </c>
      <c r="Q2715" s="16">
        <v>38.296640340000003</v>
      </c>
      <c r="R2715" s="19" t="s">
        <v>9590</v>
      </c>
      <c r="S2715" s="19" t="s">
        <v>9605</v>
      </c>
    </row>
    <row r="2716" spans="1:19">
      <c r="A2716" s="19" t="s">
        <v>10903</v>
      </c>
      <c r="B2716" s="19" t="s">
        <v>10905</v>
      </c>
      <c r="C2716" s="19" t="s">
        <v>17020</v>
      </c>
      <c r="D2716" s="25" t="s">
        <v>6</v>
      </c>
      <c r="E2716" s="25" t="s">
        <v>409</v>
      </c>
      <c r="F2716" s="20" t="s">
        <v>8097</v>
      </c>
      <c r="G2716" s="19"/>
      <c r="H2716" s="19"/>
      <c r="I2716" s="19" t="s">
        <v>404</v>
      </c>
      <c r="J2716" s="20" t="s">
        <v>405</v>
      </c>
      <c r="K2716" s="20" t="s">
        <v>406</v>
      </c>
      <c r="L2716" s="20"/>
      <c r="M2716" s="38">
        <v>2.1028099999999998</v>
      </c>
      <c r="N2716" s="38">
        <v>0.85884000000000005</v>
      </c>
      <c r="O2716" s="16">
        <v>18.251000000000001</v>
      </c>
      <c r="P2716" s="16">
        <v>15.67468884</v>
      </c>
      <c r="Q2716" s="16">
        <v>38.378385309999999</v>
      </c>
      <c r="R2716" s="19" t="s">
        <v>9590</v>
      </c>
      <c r="S2716" s="19" t="s">
        <v>9605</v>
      </c>
    </row>
    <row r="2717" spans="1:19">
      <c r="A2717" s="19" t="s">
        <v>10903</v>
      </c>
      <c r="B2717" s="19" t="s">
        <v>10905</v>
      </c>
      <c r="C2717" s="19" t="s">
        <v>17020</v>
      </c>
      <c r="D2717" s="25" t="s">
        <v>6</v>
      </c>
      <c r="E2717" s="25" t="s">
        <v>410</v>
      </c>
      <c r="F2717" s="20" t="s">
        <v>8097</v>
      </c>
      <c r="G2717" s="19"/>
      <c r="H2717" s="19"/>
      <c r="I2717" s="19" t="s">
        <v>404</v>
      </c>
      <c r="J2717" s="20" t="s">
        <v>405</v>
      </c>
      <c r="K2717" s="20" t="s">
        <v>406</v>
      </c>
      <c r="L2717" s="20"/>
      <c r="M2717" s="38">
        <v>2.0977999999999999</v>
      </c>
      <c r="N2717" s="38">
        <v>0.85596000000000005</v>
      </c>
      <c r="O2717" s="16">
        <v>18.254999999999999</v>
      </c>
      <c r="P2717" s="16">
        <v>15.6255498</v>
      </c>
      <c r="Q2717" s="16">
        <v>38.295338999999998</v>
      </c>
      <c r="R2717" s="19" t="s">
        <v>9590</v>
      </c>
      <c r="S2717" s="19" t="s">
        <v>9605</v>
      </c>
    </row>
    <row r="2718" spans="1:19">
      <c r="A2718" s="19" t="s">
        <v>10903</v>
      </c>
      <c r="B2718" s="19" t="s">
        <v>10905</v>
      </c>
      <c r="C2718" s="19" t="s">
        <v>17020</v>
      </c>
      <c r="D2718" s="25" t="s">
        <v>6</v>
      </c>
      <c r="E2718" s="25" t="s">
        <v>11387</v>
      </c>
      <c r="F2718" s="25" t="s">
        <v>8097</v>
      </c>
      <c r="G2718" s="19" t="s">
        <v>11393</v>
      </c>
      <c r="H2718" s="3"/>
      <c r="I2718" s="3" t="s">
        <v>11386</v>
      </c>
      <c r="J2718" s="25" t="s">
        <v>12176</v>
      </c>
      <c r="K2718" s="25" t="s">
        <v>12177</v>
      </c>
      <c r="L2718" s="25"/>
      <c r="M2718" s="35">
        <v>2.0806</v>
      </c>
      <c r="N2718" s="35">
        <v>0.83647000000000005</v>
      </c>
      <c r="O2718" s="16">
        <v>18.760000000000002</v>
      </c>
      <c r="P2718" s="16">
        <v>15.692</v>
      </c>
      <c r="Q2718" s="16">
        <v>39.031999999999996</v>
      </c>
      <c r="R2718" s="3" t="s">
        <v>11391</v>
      </c>
      <c r="S2718" s="19" t="s">
        <v>15291</v>
      </c>
    </row>
    <row r="2719" spans="1:19">
      <c r="A2719" s="19" t="s">
        <v>10903</v>
      </c>
      <c r="B2719" s="19" t="s">
        <v>10905</v>
      </c>
      <c r="C2719" s="19" t="s">
        <v>17020</v>
      </c>
      <c r="D2719" s="3" t="s">
        <v>6</v>
      </c>
      <c r="E2719" s="25" t="s">
        <v>13781</v>
      </c>
      <c r="F2719" s="25" t="s">
        <v>141</v>
      </c>
      <c r="G2719" s="3" t="s">
        <v>13796</v>
      </c>
      <c r="H2719" s="3"/>
      <c r="I2719" s="3" t="s">
        <v>13794</v>
      </c>
      <c r="J2719" s="25" t="s">
        <v>13877</v>
      </c>
      <c r="K2719" s="25" t="s">
        <v>13876</v>
      </c>
      <c r="L2719" s="3"/>
      <c r="M2719" s="35">
        <v>2.0809899999999999</v>
      </c>
      <c r="N2719" s="35">
        <v>0.84611999999999998</v>
      </c>
      <c r="O2719" s="16">
        <v>18.463789999999999</v>
      </c>
      <c r="P2719" s="16">
        <v>15.62373</v>
      </c>
      <c r="Q2719" s="16">
        <v>38.426400000000001</v>
      </c>
      <c r="R2719" s="3" t="s">
        <v>13795</v>
      </c>
      <c r="S2719" s="3" t="s">
        <v>15258</v>
      </c>
    </row>
    <row r="2720" spans="1:19">
      <c r="A2720" s="19" t="s">
        <v>10903</v>
      </c>
      <c r="B2720" s="19" t="s">
        <v>10905</v>
      </c>
      <c r="C2720" s="19" t="s">
        <v>17020</v>
      </c>
      <c r="D2720" s="3" t="s">
        <v>6</v>
      </c>
      <c r="E2720" s="25" t="s">
        <v>13780</v>
      </c>
      <c r="F2720" s="25" t="s">
        <v>141</v>
      </c>
      <c r="G2720" s="3" t="s">
        <v>13796</v>
      </c>
      <c r="H2720" s="3"/>
      <c r="I2720" s="3" t="s">
        <v>13794</v>
      </c>
      <c r="J2720" s="25" t="s">
        <v>13877</v>
      </c>
      <c r="K2720" s="25" t="s">
        <v>13876</v>
      </c>
      <c r="L2720" s="3"/>
      <c r="M2720" s="35">
        <v>2.0872899999999999</v>
      </c>
      <c r="N2720" s="35">
        <v>0.84541999999999995</v>
      </c>
      <c r="O2720" s="16">
        <v>18.493980000000001</v>
      </c>
      <c r="P2720" s="16">
        <v>15.634880000000001</v>
      </c>
      <c r="Q2720" s="16">
        <v>38.60069</v>
      </c>
      <c r="R2720" s="3" t="s">
        <v>13795</v>
      </c>
      <c r="S2720" s="3" t="s">
        <v>15258</v>
      </c>
    </row>
    <row r="2721" spans="1:19">
      <c r="A2721" s="19" t="s">
        <v>10903</v>
      </c>
      <c r="B2721" s="19" t="s">
        <v>10905</v>
      </c>
      <c r="C2721" s="19" t="s">
        <v>17020</v>
      </c>
      <c r="D2721" s="3" t="s">
        <v>6</v>
      </c>
      <c r="E2721" s="25" t="s">
        <v>13778</v>
      </c>
      <c r="F2721" s="25" t="s">
        <v>141</v>
      </c>
      <c r="G2721" s="3" t="s">
        <v>13796</v>
      </c>
      <c r="H2721" s="3"/>
      <c r="I2721" s="3" t="s">
        <v>13794</v>
      </c>
      <c r="J2721" s="25" t="s">
        <v>13877</v>
      </c>
      <c r="K2721" s="25" t="s">
        <v>13876</v>
      </c>
      <c r="L2721" s="3"/>
      <c r="M2721" s="35">
        <v>2.09978</v>
      </c>
      <c r="N2721" s="35">
        <v>0.85445000000000004</v>
      </c>
      <c r="O2721" s="16">
        <v>18.282499999999999</v>
      </c>
      <c r="P2721" s="16">
        <v>15.621119999999999</v>
      </c>
      <c r="Q2721" s="16">
        <v>38.388860000000001</v>
      </c>
      <c r="R2721" s="3" t="s">
        <v>13795</v>
      </c>
      <c r="S2721" s="3" t="s">
        <v>15258</v>
      </c>
    </row>
    <row r="2722" spans="1:19">
      <c r="A2722" s="19" t="s">
        <v>10903</v>
      </c>
      <c r="B2722" s="19" t="s">
        <v>10905</v>
      </c>
      <c r="C2722" s="19" t="s">
        <v>17020</v>
      </c>
      <c r="D2722" s="3" t="s">
        <v>6</v>
      </c>
      <c r="E2722" s="25" t="s">
        <v>13779</v>
      </c>
      <c r="F2722" s="25" t="s">
        <v>141</v>
      </c>
      <c r="G2722" s="3" t="s">
        <v>13796</v>
      </c>
      <c r="H2722" s="3"/>
      <c r="I2722" s="3" t="s">
        <v>13794</v>
      </c>
      <c r="J2722" s="25" t="s">
        <v>13877</v>
      </c>
      <c r="K2722" s="25" t="s">
        <v>13876</v>
      </c>
      <c r="L2722" s="3"/>
      <c r="M2722" s="35">
        <v>2.1023900000000002</v>
      </c>
      <c r="N2722" s="35">
        <v>0.85589000000000004</v>
      </c>
      <c r="O2722" s="16">
        <v>18.251660000000001</v>
      </c>
      <c r="P2722" s="16">
        <v>15.62125</v>
      </c>
      <c r="Q2722" s="16">
        <v>38.372070000000001</v>
      </c>
      <c r="R2722" s="3" t="s">
        <v>13795</v>
      </c>
      <c r="S2722" s="3" t="s">
        <v>15258</v>
      </c>
    </row>
    <row r="2723" spans="1:19">
      <c r="A2723" s="19" t="s">
        <v>10903</v>
      </c>
      <c r="B2723" s="19" t="s">
        <v>10905</v>
      </c>
      <c r="C2723" s="19" t="s">
        <v>15609</v>
      </c>
      <c r="D2723" s="3" t="s">
        <v>6</v>
      </c>
      <c r="E2723" s="25" t="s">
        <v>13777</v>
      </c>
      <c r="F2723" s="25" t="s">
        <v>141</v>
      </c>
      <c r="G2723" s="3" t="s">
        <v>13796</v>
      </c>
      <c r="H2723" s="3"/>
      <c r="I2723" s="3" t="s">
        <v>13794</v>
      </c>
      <c r="J2723" s="25" t="s">
        <v>13877</v>
      </c>
      <c r="K2723" s="25" t="s">
        <v>13876</v>
      </c>
      <c r="L2723" s="3"/>
      <c r="M2723" s="35">
        <v>2.1020400000000001</v>
      </c>
      <c r="N2723" s="35">
        <v>0.85563</v>
      </c>
      <c r="O2723" s="16">
        <v>18.26004</v>
      </c>
      <c r="P2723" s="16">
        <v>15.623710000000001</v>
      </c>
      <c r="Q2723" s="16">
        <v>38.382579999999997</v>
      </c>
      <c r="R2723" s="3" t="s">
        <v>13795</v>
      </c>
      <c r="S2723" s="3" t="s">
        <v>15258</v>
      </c>
    </row>
    <row r="2724" spans="1:19" ht="15" customHeight="1">
      <c r="A2724" s="19" t="s">
        <v>10903</v>
      </c>
      <c r="B2724" s="19" t="s">
        <v>10905</v>
      </c>
      <c r="C2724" s="19" t="s">
        <v>17020</v>
      </c>
      <c r="D2724" s="3" t="s">
        <v>6</v>
      </c>
      <c r="E2724" s="25" t="s">
        <v>13775</v>
      </c>
      <c r="F2724" s="25" t="s">
        <v>141</v>
      </c>
      <c r="G2724" s="3" t="s">
        <v>13796</v>
      </c>
      <c r="H2724" s="3"/>
      <c r="I2724" s="3" t="s">
        <v>13793</v>
      </c>
      <c r="J2724" s="25" t="s">
        <v>13877</v>
      </c>
      <c r="K2724" s="25" t="s">
        <v>13876</v>
      </c>
      <c r="L2724" s="3"/>
      <c r="M2724" s="35">
        <v>2.09694</v>
      </c>
      <c r="N2724" s="35">
        <v>0.85199000000000003</v>
      </c>
      <c r="O2724" s="16">
        <v>18.345500000000001</v>
      </c>
      <c r="P2724" s="16">
        <v>15.630240000000001</v>
      </c>
      <c r="Q2724" s="16">
        <v>38.469279999999998</v>
      </c>
      <c r="R2724" s="3" t="s">
        <v>13795</v>
      </c>
      <c r="S2724" s="3" t="s">
        <v>15258</v>
      </c>
    </row>
    <row r="2725" spans="1:19">
      <c r="A2725" s="19" t="s">
        <v>10903</v>
      </c>
      <c r="B2725" s="19" t="s">
        <v>10905</v>
      </c>
      <c r="C2725" s="19" t="s">
        <v>17020</v>
      </c>
      <c r="D2725" s="3" t="s">
        <v>6</v>
      </c>
      <c r="E2725" s="25" t="s">
        <v>13774</v>
      </c>
      <c r="F2725" s="25" t="s">
        <v>141</v>
      </c>
      <c r="G2725" s="3" t="s">
        <v>13796</v>
      </c>
      <c r="H2725" s="3"/>
      <c r="I2725" s="3" t="s">
        <v>13793</v>
      </c>
      <c r="J2725" s="25" t="s">
        <v>13877</v>
      </c>
      <c r="K2725" s="25" t="s">
        <v>13876</v>
      </c>
      <c r="L2725" s="3"/>
      <c r="M2725" s="35">
        <v>2.1029200000000001</v>
      </c>
      <c r="N2725" s="35">
        <v>0.85611999999999999</v>
      </c>
      <c r="O2725" s="16">
        <v>18.248180000000001</v>
      </c>
      <c r="P2725" s="16">
        <v>15.62265</v>
      </c>
      <c r="Q2725" s="16">
        <v>38.374749999999999</v>
      </c>
      <c r="R2725" s="3" t="s">
        <v>13795</v>
      </c>
      <c r="S2725" s="3" t="s">
        <v>15258</v>
      </c>
    </row>
    <row r="2726" spans="1:19">
      <c r="A2726" s="19" t="s">
        <v>10903</v>
      </c>
      <c r="B2726" s="19" t="s">
        <v>10905</v>
      </c>
      <c r="C2726" s="19" t="s">
        <v>17020</v>
      </c>
      <c r="D2726" s="3" t="s">
        <v>6</v>
      </c>
      <c r="E2726" s="25" t="s">
        <v>13776</v>
      </c>
      <c r="F2726" s="25" t="s">
        <v>141</v>
      </c>
      <c r="G2726" s="3" t="s">
        <v>13796</v>
      </c>
      <c r="H2726" s="3"/>
      <c r="I2726" s="3" t="s">
        <v>13793</v>
      </c>
      <c r="J2726" s="25" t="s">
        <v>13877</v>
      </c>
      <c r="K2726" s="25" t="s">
        <v>13876</v>
      </c>
      <c r="L2726" s="3"/>
      <c r="M2726" s="35">
        <v>2.0817299999999999</v>
      </c>
      <c r="N2726" s="35">
        <v>0.83903000000000005</v>
      </c>
      <c r="O2726" s="16">
        <v>18.65044</v>
      </c>
      <c r="P2726" s="16">
        <v>15.64861</v>
      </c>
      <c r="Q2726" s="16">
        <v>38.825290000000003</v>
      </c>
      <c r="R2726" s="3" t="s">
        <v>13795</v>
      </c>
      <c r="S2726" s="3" t="s">
        <v>15258</v>
      </c>
    </row>
    <row r="2727" spans="1:19">
      <c r="A2727" s="19" t="s">
        <v>10904</v>
      </c>
      <c r="B2727" s="19" t="s">
        <v>10905</v>
      </c>
      <c r="C2727" s="19" t="s">
        <v>17020</v>
      </c>
      <c r="D2727" s="25" t="s">
        <v>6</v>
      </c>
      <c r="E2727" s="25">
        <v>11</v>
      </c>
      <c r="F2727" s="20" t="s">
        <v>1852</v>
      </c>
      <c r="G2727" s="19" t="s">
        <v>1903</v>
      </c>
      <c r="H2727" s="19"/>
      <c r="I2727" s="19" t="s">
        <v>2139</v>
      </c>
      <c r="J2727" s="20" t="s">
        <v>1996</v>
      </c>
      <c r="K2727" s="20" t="s">
        <v>1997</v>
      </c>
      <c r="L2727" s="20"/>
      <c r="M2727" s="38">
        <v>2.0630000000000002</v>
      </c>
      <c r="N2727" s="38">
        <v>0.83560000000000001</v>
      </c>
      <c r="O2727" s="16">
        <v>18.71</v>
      </c>
      <c r="P2727" s="16">
        <v>15.634076</v>
      </c>
      <c r="Q2727" s="16">
        <v>38.598730000000003</v>
      </c>
      <c r="R2727" s="19" t="s">
        <v>9393</v>
      </c>
      <c r="S2727" s="19" t="s">
        <v>9595</v>
      </c>
    </row>
    <row r="2728" spans="1:19">
      <c r="A2728" s="19" t="s">
        <v>10904</v>
      </c>
      <c r="B2728" s="19" t="s">
        <v>10905</v>
      </c>
      <c r="C2728" s="19" t="s">
        <v>17020</v>
      </c>
      <c r="D2728" s="25" t="s">
        <v>6</v>
      </c>
      <c r="E2728" s="25">
        <v>10</v>
      </c>
      <c r="F2728" s="20" t="s">
        <v>1852</v>
      </c>
      <c r="G2728" s="19" t="s">
        <v>1903</v>
      </c>
      <c r="H2728" s="19"/>
      <c r="I2728" s="19" t="s">
        <v>2139</v>
      </c>
      <c r="J2728" s="20" t="s">
        <v>1996</v>
      </c>
      <c r="K2728" s="20" t="s">
        <v>1997</v>
      </c>
      <c r="L2728" s="20"/>
      <c r="M2728" s="38">
        <v>2.0640000000000001</v>
      </c>
      <c r="N2728" s="38">
        <v>0.8357</v>
      </c>
      <c r="O2728" s="16">
        <v>18.71</v>
      </c>
      <c r="P2728" s="16">
        <v>15.635947</v>
      </c>
      <c r="Q2728" s="16">
        <v>38.617440000000002</v>
      </c>
      <c r="R2728" s="19" t="s">
        <v>9393</v>
      </c>
      <c r="S2728" s="19" t="s">
        <v>9595</v>
      </c>
    </row>
    <row r="2729" spans="1:19">
      <c r="A2729" s="19" t="s">
        <v>10904</v>
      </c>
      <c r="B2729" s="19" t="s">
        <v>10905</v>
      </c>
      <c r="C2729" s="19" t="s">
        <v>17020</v>
      </c>
      <c r="D2729" s="25" t="s">
        <v>6</v>
      </c>
      <c r="E2729" s="25" t="s">
        <v>2152</v>
      </c>
      <c r="F2729" s="20" t="s">
        <v>1852</v>
      </c>
      <c r="G2729" s="19" t="s">
        <v>1903</v>
      </c>
      <c r="H2729" s="19"/>
      <c r="I2729" s="19" t="s">
        <v>2139</v>
      </c>
      <c r="J2729" s="20" t="s">
        <v>1996</v>
      </c>
      <c r="K2729" s="20" t="s">
        <v>1997</v>
      </c>
      <c r="L2729" s="20"/>
      <c r="M2729" s="38">
        <v>2.0655000000000001</v>
      </c>
      <c r="N2729" s="38">
        <v>0.83550000000000002</v>
      </c>
      <c r="O2729" s="16">
        <v>18.687999999999999</v>
      </c>
      <c r="P2729" s="16">
        <v>15.613823999999999</v>
      </c>
      <c r="Q2729" s="16">
        <v>38.600064000000003</v>
      </c>
      <c r="R2729" s="19" t="s">
        <v>9393</v>
      </c>
      <c r="S2729" s="19" t="s">
        <v>9595</v>
      </c>
    </row>
    <row r="2730" spans="1:19">
      <c r="A2730" s="19" t="s">
        <v>10904</v>
      </c>
      <c r="B2730" s="19" t="s">
        <v>10905</v>
      </c>
      <c r="C2730" s="19" t="s">
        <v>17020</v>
      </c>
      <c r="D2730" s="25" t="s">
        <v>6</v>
      </c>
      <c r="E2730" s="25" t="s">
        <v>2144</v>
      </c>
      <c r="F2730" s="20" t="s">
        <v>1852</v>
      </c>
      <c r="G2730" s="19" t="s">
        <v>1903</v>
      </c>
      <c r="H2730" s="19"/>
      <c r="I2730" s="19" t="s">
        <v>2139</v>
      </c>
      <c r="J2730" s="20" t="s">
        <v>1996</v>
      </c>
      <c r="K2730" s="20" t="s">
        <v>1997</v>
      </c>
      <c r="L2730" s="20"/>
      <c r="M2730" s="38">
        <v>2.0644999999999998</v>
      </c>
      <c r="N2730" s="38">
        <v>0.83609999999999995</v>
      </c>
      <c r="O2730" s="16">
        <v>18.706</v>
      </c>
      <c r="P2730" s="16">
        <v>15.6400866</v>
      </c>
      <c r="Q2730" s="16">
        <v>38.618537000000003</v>
      </c>
      <c r="R2730" s="19" t="s">
        <v>9393</v>
      </c>
      <c r="S2730" s="19" t="s">
        <v>9595</v>
      </c>
    </row>
    <row r="2731" spans="1:19">
      <c r="A2731" s="19" t="s">
        <v>10904</v>
      </c>
      <c r="B2731" s="19" t="s">
        <v>10905</v>
      </c>
      <c r="C2731" s="19" t="s">
        <v>17020</v>
      </c>
      <c r="D2731" s="25" t="s">
        <v>6</v>
      </c>
      <c r="E2731" s="25">
        <v>12</v>
      </c>
      <c r="F2731" s="20" t="s">
        <v>1852</v>
      </c>
      <c r="G2731" s="19" t="s">
        <v>1903</v>
      </c>
      <c r="H2731" s="19"/>
      <c r="I2731" s="19" t="s">
        <v>2139</v>
      </c>
      <c r="J2731" s="20" t="s">
        <v>1996</v>
      </c>
      <c r="K2731" s="20" t="s">
        <v>1997</v>
      </c>
      <c r="L2731" s="20"/>
      <c r="M2731" s="38">
        <v>2.0649999999999999</v>
      </c>
      <c r="N2731" s="38">
        <v>0.83579999999999999</v>
      </c>
      <c r="O2731" s="16">
        <v>18.7</v>
      </c>
      <c r="P2731" s="16">
        <v>15.62946</v>
      </c>
      <c r="Q2731" s="16">
        <v>38.615499999999997</v>
      </c>
      <c r="R2731" s="19" t="s">
        <v>9393</v>
      </c>
      <c r="S2731" s="19" t="s">
        <v>9595</v>
      </c>
    </row>
    <row r="2732" spans="1:19">
      <c r="A2732" s="19" t="s">
        <v>10904</v>
      </c>
      <c r="B2732" s="19" t="s">
        <v>10905</v>
      </c>
      <c r="C2732" s="19" t="s">
        <v>17020</v>
      </c>
      <c r="D2732" s="25" t="s">
        <v>6</v>
      </c>
      <c r="E2732" s="25" t="s">
        <v>2147</v>
      </c>
      <c r="F2732" s="20" t="s">
        <v>1852</v>
      </c>
      <c r="G2732" s="19" t="s">
        <v>1903</v>
      </c>
      <c r="H2732" s="19"/>
      <c r="I2732" s="19" t="s">
        <v>2139</v>
      </c>
      <c r="J2732" s="20" t="s">
        <v>1996</v>
      </c>
      <c r="K2732" s="20" t="s">
        <v>1997</v>
      </c>
      <c r="L2732" s="20"/>
      <c r="M2732" s="38">
        <v>2.0649000000000002</v>
      </c>
      <c r="N2732" s="38">
        <v>0.83630000000000004</v>
      </c>
      <c r="O2732" s="16">
        <v>18.702000000000002</v>
      </c>
      <c r="P2732" s="16">
        <v>15.6404826</v>
      </c>
      <c r="Q2732" s="16">
        <v>38.617759800000002</v>
      </c>
      <c r="R2732" s="19" t="s">
        <v>9393</v>
      </c>
      <c r="S2732" s="19" t="s">
        <v>9595</v>
      </c>
    </row>
    <row r="2733" spans="1:19">
      <c r="A2733" s="19" t="s">
        <v>10904</v>
      </c>
      <c r="B2733" s="19" t="s">
        <v>10905</v>
      </c>
      <c r="C2733" s="19" t="s">
        <v>17020</v>
      </c>
      <c r="D2733" s="25" t="s">
        <v>6</v>
      </c>
      <c r="E2733" s="25" t="s">
        <v>2140</v>
      </c>
      <c r="F2733" s="20" t="s">
        <v>1852</v>
      </c>
      <c r="G2733" s="19" t="s">
        <v>1903</v>
      </c>
      <c r="H2733" s="19"/>
      <c r="I2733" s="19" t="s">
        <v>2139</v>
      </c>
      <c r="J2733" s="20" t="s">
        <v>1996</v>
      </c>
      <c r="K2733" s="20" t="s">
        <v>1997</v>
      </c>
      <c r="L2733" s="20"/>
      <c r="M2733" s="38">
        <v>2.0634000000000001</v>
      </c>
      <c r="N2733" s="38">
        <v>0.83520000000000005</v>
      </c>
      <c r="O2733" s="16">
        <v>18.728999999999999</v>
      </c>
      <c r="P2733" s="16">
        <v>15.6424608</v>
      </c>
      <c r="Q2733" s="16">
        <v>38.645418599999999</v>
      </c>
      <c r="R2733" s="19" t="s">
        <v>9393</v>
      </c>
      <c r="S2733" s="19" t="s">
        <v>9595</v>
      </c>
    </row>
    <row r="2734" spans="1:19">
      <c r="A2734" s="19" t="s">
        <v>10904</v>
      </c>
      <c r="B2734" s="19" t="s">
        <v>10905</v>
      </c>
      <c r="C2734" s="19" t="s">
        <v>17020</v>
      </c>
      <c r="D2734" s="25" t="s">
        <v>6</v>
      </c>
      <c r="E2734" s="25" t="s">
        <v>2155</v>
      </c>
      <c r="F2734" s="20" t="s">
        <v>1852</v>
      </c>
      <c r="G2734" s="19" t="s">
        <v>1903</v>
      </c>
      <c r="H2734" s="19"/>
      <c r="I2734" s="19" t="s">
        <v>2139</v>
      </c>
      <c r="J2734" s="20" t="s">
        <v>1996</v>
      </c>
      <c r="K2734" s="20" t="s">
        <v>1997</v>
      </c>
      <c r="L2734" s="20"/>
      <c r="M2734" s="38">
        <v>2.0659000000000001</v>
      </c>
      <c r="N2734" s="38">
        <v>0.83679999999999999</v>
      </c>
      <c r="O2734" s="16">
        <v>18.684999999999999</v>
      </c>
      <c r="P2734" s="16">
        <v>15.635608</v>
      </c>
      <c r="Q2734" s="16">
        <v>38.601341499999997</v>
      </c>
      <c r="R2734" s="19" t="s">
        <v>9393</v>
      </c>
      <c r="S2734" s="19" t="s">
        <v>9595</v>
      </c>
    </row>
    <row r="2735" spans="1:19">
      <c r="A2735" s="19" t="s">
        <v>10904</v>
      </c>
      <c r="B2735" s="19" t="s">
        <v>10905</v>
      </c>
      <c r="C2735" s="19" t="s">
        <v>17020</v>
      </c>
      <c r="D2735" s="25" t="s">
        <v>6</v>
      </c>
      <c r="E2735" s="25" t="s">
        <v>2142</v>
      </c>
      <c r="F2735" s="20" t="s">
        <v>1852</v>
      </c>
      <c r="G2735" s="19" t="s">
        <v>1903</v>
      </c>
      <c r="H2735" s="19"/>
      <c r="I2735" s="19" t="s">
        <v>2139</v>
      </c>
      <c r="J2735" s="20" t="s">
        <v>1996</v>
      </c>
      <c r="K2735" s="20" t="s">
        <v>1997</v>
      </c>
      <c r="L2735" s="20"/>
      <c r="M2735" s="38">
        <v>2.0640999999999998</v>
      </c>
      <c r="N2735" s="38">
        <v>0.83579999999999999</v>
      </c>
      <c r="O2735" s="16">
        <v>18.721</v>
      </c>
      <c r="P2735" s="16">
        <v>15.6470118</v>
      </c>
      <c r="Q2735" s="16">
        <v>38.642016099999999</v>
      </c>
      <c r="R2735" s="19" t="s">
        <v>9393</v>
      </c>
      <c r="S2735" s="19" t="s">
        <v>9595</v>
      </c>
    </row>
    <row r="2736" spans="1:19">
      <c r="A2736" s="19" t="s">
        <v>10904</v>
      </c>
      <c r="B2736" s="19" t="s">
        <v>10905</v>
      </c>
      <c r="C2736" s="19" t="s">
        <v>17020</v>
      </c>
      <c r="D2736" s="25" t="s">
        <v>6</v>
      </c>
      <c r="E2736" s="25" t="s">
        <v>2154</v>
      </c>
      <c r="F2736" s="20" t="s">
        <v>1852</v>
      </c>
      <c r="G2736" s="19" t="s">
        <v>1903</v>
      </c>
      <c r="H2736" s="19"/>
      <c r="I2736" s="19" t="s">
        <v>2139</v>
      </c>
      <c r="J2736" s="20" t="s">
        <v>1996</v>
      </c>
      <c r="K2736" s="20" t="s">
        <v>1997</v>
      </c>
      <c r="L2736" s="20"/>
      <c r="M2736" s="38">
        <v>2.0655999999999999</v>
      </c>
      <c r="N2736" s="38">
        <v>0.83650000000000002</v>
      </c>
      <c r="O2736" s="16">
        <v>18.696000000000002</v>
      </c>
      <c r="P2736" s="16">
        <v>15.639203999999999</v>
      </c>
      <c r="Q2736" s="16">
        <v>38.618457599999999</v>
      </c>
      <c r="R2736" s="19" t="s">
        <v>9393</v>
      </c>
      <c r="S2736" s="19" t="s">
        <v>9595</v>
      </c>
    </row>
    <row r="2737" spans="1:19">
      <c r="A2737" s="19" t="s">
        <v>10904</v>
      </c>
      <c r="B2737" s="19" t="s">
        <v>10905</v>
      </c>
      <c r="C2737" s="19" t="s">
        <v>17020</v>
      </c>
      <c r="D2737" s="25" t="s">
        <v>6</v>
      </c>
      <c r="E2737" s="25" t="s">
        <v>2146</v>
      </c>
      <c r="F2737" s="20" t="s">
        <v>1852</v>
      </c>
      <c r="G2737" s="19" t="s">
        <v>1903</v>
      </c>
      <c r="H2737" s="19"/>
      <c r="I2737" s="19" t="s">
        <v>2139</v>
      </c>
      <c r="J2737" s="20" t="s">
        <v>1996</v>
      </c>
      <c r="K2737" s="20" t="s">
        <v>1997</v>
      </c>
      <c r="L2737" s="20"/>
      <c r="M2737" s="38">
        <v>2.0647000000000002</v>
      </c>
      <c r="N2737" s="38">
        <v>0.83599999999999997</v>
      </c>
      <c r="O2737" s="16">
        <v>18.715</v>
      </c>
      <c r="P2737" s="16">
        <v>15.64574</v>
      </c>
      <c r="Q2737" s="16">
        <v>38.640860500000002</v>
      </c>
      <c r="R2737" s="19" t="s">
        <v>9393</v>
      </c>
      <c r="S2737" s="19" t="s">
        <v>9595</v>
      </c>
    </row>
    <row r="2738" spans="1:19">
      <c r="A2738" s="19" t="s">
        <v>10904</v>
      </c>
      <c r="B2738" s="19" t="s">
        <v>10905</v>
      </c>
      <c r="C2738" s="19" t="s">
        <v>17020</v>
      </c>
      <c r="D2738" s="25" t="s">
        <v>6</v>
      </c>
      <c r="E2738" s="25" t="s">
        <v>2149</v>
      </c>
      <c r="F2738" s="20" t="s">
        <v>1852</v>
      </c>
      <c r="G2738" s="19" t="s">
        <v>1903</v>
      </c>
      <c r="H2738" s="19"/>
      <c r="I2738" s="19" t="s">
        <v>2139</v>
      </c>
      <c r="J2738" s="20" t="s">
        <v>1996</v>
      </c>
      <c r="K2738" s="20" t="s">
        <v>1997</v>
      </c>
      <c r="L2738" s="20"/>
      <c r="M2738" s="38">
        <v>2.0649999999999999</v>
      </c>
      <c r="N2738" s="38">
        <v>0.83609999999999995</v>
      </c>
      <c r="O2738" s="16">
        <v>18.710999999999999</v>
      </c>
      <c r="P2738" s="16">
        <v>15.6442671</v>
      </c>
      <c r="Q2738" s="16">
        <v>38.638215000000002</v>
      </c>
      <c r="R2738" s="19" t="s">
        <v>9393</v>
      </c>
      <c r="S2738" s="19" t="s">
        <v>9595</v>
      </c>
    </row>
    <row r="2739" spans="1:19">
      <c r="A2739" s="19" t="s">
        <v>10904</v>
      </c>
      <c r="B2739" s="19" t="s">
        <v>10905</v>
      </c>
      <c r="C2739" s="19" t="s">
        <v>17020</v>
      </c>
      <c r="D2739" s="25" t="s">
        <v>6</v>
      </c>
      <c r="E2739" s="25" t="s">
        <v>2145</v>
      </c>
      <c r="F2739" s="20" t="s">
        <v>1852</v>
      </c>
      <c r="G2739" s="19" t="s">
        <v>1903</v>
      </c>
      <c r="H2739" s="19"/>
      <c r="I2739" s="19" t="s">
        <v>2139</v>
      </c>
      <c r="J2739" s="20" t="s">
        <v>1996</v>
      </c>
      <c r="K2739" s="20" t="s">
        <v>1997</v>
      </c>
      <c r="L2739" s="20"/>
      <c r="M2739" s="38">
        <v>2.0647000000000002</v>
      </c>
      <c r="N2739" s="38">
        <v>0.83599999999999997</v>
      </c>
      <c r="O2739" s="16">
        <v>18.716999999999999</v>
      </c>
      <c r="P2739" s="16">
        <v>15.647411999999999</v>
      </c>
      <c r="Q2739" s="16">
        <v>38.644989899999999</v>
      </c>
      <c r="R2739" s="19" t="s">
        <v>9393</v>
      </c>
      <c r="S2739" s="19" t="s">
        <v>9595</v>
      </c>
    </row>
    <row r="2740" spans="1:19">
      <c r="A2740" s="19" t="s">
        <v>10904</v>
      </c>
      <c r="B2740" s="19" t="s">
        <v>10905</v>
      </c>
      <c r="C2740" s="19" t="s">
        <v>17020</v>
      </c>
      <c r="D2740" s="25" t="s">
        <v>6</v>
      </c>
      <c r="E2740" s="25" t="s">
        <v>2143</v>
      </c>
      <c r="F2740" s="20" t="s">
        <v>1852</v>
      </c>
      <c r="G2740" s="19" t="s">
        <v>1903</v>
      </c>
      <c r="H2740" s="19"/>
      <c r="I2740" s="19" t="s">
        <v>2139</v>
      </c>
      <c r="J2740" s="20" t="s">
        <v>1996</v>
      </c>
      <c r="K2740" s="20" t="s">
        <v>1997</v>
      </c>
      <c r="L2740" s="20"/>
      <c r="M2740" s="38">
        <v>2.0644999999999998</v>
      </c>
      <c r="N2740" s="38">
        <v>0.83589999999999998</v>
      </c>
      <c r="O2740" s="16">
        <v>18.722999999999999</v>
      </c>
      <c r="P2740" s="16">
        <v>15.6505557</v>
      </c>
      <c r="Q2740" s="16">
        <v>38.653633499999998</v>
      </c>
      <c r="R2740" s="19" t="s">
        <v>9393</v>
      </c>
      <c r="S2740" s="19" t="s">
        <v>9595</v>
      </c>
    </row>
    <row r="2741" spans="1:19">
      <c r="A2741" s="19" t="s">
        <v>10904</v>
      </c>
      <c r="B2741" s="19" t="s">
        <v>10905</v>
      </c>
      <c r="C2741" s="19" t="s">
        <v>17020</v>
      </c>
      <c r="D2741" s="25" t="s">
        <v>6</v>
      </c>
      <c r="E2741" s="25" t="s">
        <v>2141</v>
      </c>
      <c r="F2741" s="20" t="s">
        <v>1852</v>
      </c>
      <c r="G2741" s="19" t="s">
        <v>1903</v>
      </c>
      <c r="H2741" s="19"/>
      <c r="I2741" s="19" t="s">
        <v>2139</v>
      </c>
      <c r="J2741" s="20" t="s">
        <v>1996</v>
      </c>
      <c r="K2741" s="20" t="s">
        <v>1997</v>
      </c>
      <c r="L2741" s="20"/>
      <c r="M2741" s="38">
        <v>2.0638999999999998</v>
      </c>
      <c r="N2741" s="38">
        <v>0.83540000000000003</v>
      </c>
      <c r="O2741" s="16">
        <v>18.734999999999999</v>
      </c>
      <c r="P2741" s="16">
        <v>15.651218999999999</v>
      </c>
      <c r="Q2741" s="16">
        <v>38.6671665</v>
      </c>
      <c r="R2741" s="19" t="s">
        <v>9393</v>
      </c>
      <c r="S2741" s="19" t="s">
        <v>9595</v>
      </c>
    </row>
    <row r="2742" spans="1:19">
      <c r="A2742" s="19" t="s">
        <v>10904</v>
      </c>
      <c r="B2742" s="19" t="s">
        <v>10905</v>
      </c>
      <c r="C2742" s="19" t="s">
        <v>17020</v>
      </c>
      <c r="D2742" s="25" t="s">
        <v>6</v>
      </c>
      <c r="E2742" s="25" t="s">
        <v>2148</v>
      </c>
      <c r="F2742" s="20" t="s">
        <v>1852</v>
      </c>
      <c r="G2742" s="19" t="s">
        <v>1903</v>
      </c>
      <c r="H2742" s="19"/>
      <c r="I2742" s="19" t="s">
        <v>2139</v>
      </c>
      <c r="J2742" s="20" t="s">
        <v>1996</v>
      </c>
      <c r="K2742" s="20" t="s">
        <v>1997</v>
      </c>
      <c r="L2742" s="20"/>
      <c r="M2742" s="38">
        <v>2.0649999999999999</v>
      </c>
      <c r="N2742" s="38">
        <v>0.83599999999999997</v>
      </c>
      <c r="O2742" s="16">
        <v>18.718</v>
      </c>
      <c r="P2742" s="16">
        <v>15.648248000000001</v>
      </c>
      <c r="Q2742" s="16">
        <v>38.652670000000001</v>
      </c>
      <c r="R2742" s="19" t="s">
        <v>9393</v>
      </c>
      <c r="S2742" s="19" t="s">
        <v>9595</v>
      </c>
    </row>
    <row r="2743" spans="1:19">
      <c r="A2743" s="19" t="s">
        <v>10904</v>
      </c>
      <c r="B2743" s="19" t="s">
        <v>10905</v>
      </c>
      <c r="C2743" s="19" t="s">
        <v>17020</v>
      </c>
      <c r="D2743" s="25" t="s">
        <v>6</v>
      </c>
      <c r="E2743" s="25" t="s">
        <v>2151</v>
      </c>
      <c r="F2743" s="20" t="s">
        <v>1852</v>
      </c>
      <c r="G2743" s="19" t="s">
        <v>1903</v>
      </c>
      <c r="H2743" s="19"/>
      <c r="I2743" s="19" t="s">
        <v>2139</v>
      </c>
      <c r="J2743" s="20" t="s">
        <v>1996</v>
      </c>
      <c r="K2743" s="20" t="s">
        <v>1997</v>
      </c>
      <c r="L2743" s="20"/>
      <c r="M2743" s="38">
        <v>2.0651000000000002</v>
      </c>
      <c r="N2743" s="38">
        <v>0.83609999999999995</v>
      </c>
      <c r="O2743" s="16">
        <v>18.716999999999999</v>
      </c>
      <c r="P2743" s="16">
        <v>15.6492837</v>
      </c>
      <c r="Q2743" s="16">
        <v>38.652476700000001</v>
      </c>
      <c r="R2743" s="19" t="s">
        <v>9393</v>
      </c>
      <c r="S2743" s="19" t="s">
        <v>9595</v>
      </c>
    </row>
    <row r="2744" spans="1:19">
      <c r="A2744" s="19" t="s">
        <v>10904</v>
      </c>
      <c r="B2744" s="19" t="s">
        <v>10905</v>
      </c>
      <c r="C2744" s="19" t="s">
        <v>17020</v>
      </c>
      <c r="D2744" s="25" t="s">
        <v>6</v>
      </c>
      <c r="E2744" s="25" t="s">
        <v>2150</v>
      </c>
      <c r="F2744" s="20" t="s">
        <v>1852</v>
      </c>
      <c r="G2744" s="19" t="s">
        <v>1903</v>
      </c>
      <c r="H2744" s="19"/>
      <c r="I2744" s="19" t="s">
        <v>2139</v>
      </c>
      <c r="J2744" s="20" t="s">
        <v>1996</v>
      </c>
      <c r="K2744" s="20" t="s">
        <v>1997</v>
      </c>
      <c r="L2744" s="20"/>
      <c r="M2744" s="38">
        <v>2.0651000000000002</v>
      </c>
      <c r="N2744" s="38">
        <v>0.83609999999999995</v>
      </c>
      <c r="O2744" s="16">
        <v>18.72</v>
      </c>
      <c r="P2744" s="16">
        <v>15.651792</v>
      </c>
      <c r="Q2744" s="16">
        <v>38.658672000000003</v>
      </c>
      <c r="R2744" s="19" t="s">
        <v>9393</v>
      </c>
      <c r="S2744" s="19" t="s">
        <v>9595</v>
      </c>
    </row>
    <row r="2745" spans="1:19">
      <c r="A2745" s="19" t="s">
        <v>10904</v>
      </c>
      <c r="B2745" s="19" t="s">
        <v>10905</v>
      </c>
      <c r="C2745" s="19" t="s">
        <v>17020</v>
      </c>
      <c r="D2745" s="25" t="s">
        <v>6</v>
      </c>
      <c r="E2745" s="25" t="s">
        <v>2153</v>
      </c>
      <c r="F2745" s="20" t="s">
        <v>1852</v>
      </c>
      <c r="G2745" s="19" t="s">
        <v>1903</v>
      </c>
      <c r="H2745" s="19"/>
      <c r="I2745" s="19" t="s">
        <v>2139</v>
      </c>
      <c r="J2745" s="20" t="s">
        <v>1996</v>
      </c>
      <c r="K2745" s="20" t="s">
        <v>1997</v>
      </c>
      <c r="L2745" s="20"/>
      <c r="M2745" s="38">
        <v>2.0655999999999999</v>
      </c>
      <c r="N2745" s="38">
        <v>0.83620000000000005</v>
      </c>
      <c r="O2745" s="16">
        <v>18.724</v>
      </c>
      <c r="P2745" s="16">
        <v>15.6570088</v>
      </c>
      <c r="Q2745" s="16">
        <v>38.676294400000003</v>
      </c>
      <c r="R2745" s="19" t="s">
        <v>9393</v>
      </c>
      <c r="S2745" s="19" t="s">
        <v>9595</v>
      </c>
    </row>
    <row r="2746" spans="1:19">
      <c r="A2746" s="19" t="s">
        <v>10904</v>
      </c>
      <c r="B2746" s="19" t="s">
        <v>10905</v>
      </c>
      <c r="C2746" s="19" t="s">
        <v>17020</v>
      </c>
      <c r="D2746" s="25" t="s">
        <v>6</v>
      </c>
      <c r="E2746" s="25" t="s">
        <v>2160</v>
      </c>
      <c r="F2746" s="20" t="s">
        <v>1852</v>
      </c>
      <c r="G2746" s="19" t="s">
        <v>1903</v>
      </c>
      <c r="H2746" s="19"/>
      <c r="I2746" s="19" t="s">
        <v>2139</v>
      </c>
      <c r="J2746" s="20" t="s">
        <v>1996</v>
      </c>
      <c r="K2746" s="20" t="s">
        <v>1997</v>
      </c>
      <c r="L2746" s="20"/>
      <c r="M2746" s="38">
        <v>2.0687000000000002</v>
      </c>
      <c r="N2746" s="38">
        <v>0.83779999999999999</v>
      </c>
      <c r="O2746" s="16">
        <v>18.68</v>
      </c>
      <c r="P2746" s="16">
        <v>15.650104000000001</v>
      </c>
      <c r="Q2746" s="16">
        <v>38.643315999999999</v>
      </c>
      <c r="R2746" s="19" t="s">
        <v>9393</v>
      </c>
      <c r="S2746" s="19" t="s">
        <v>9595</v>
      </c>
    </row>
    <row r="2747" spans="1:19" ht="13.5" customHeight="1">
      <c r="A2747" s="19" t="s">
        <v>10904</v>
      </c>
      <c r="B2747" s="19" t="s">
        <v>10905</v>
      </c>
      <c r="C2747" s="19" t="s">
        <v>17020</v>
      </c>
      <c r="D2747" s="25" t="s">
        <v>6</v>
      </c>
      <c r="E2747" s="25" t="s">
        <v>2156</v>
      </c>
      <c r="F2747" s="20" t="s">
        <v>1852</v>
      </c>
      <c r="G2747" s="19" t="s">
        <v>1903</v>
      </c>
      <c r="H2747" s="19"/>
      <c r="I2747" s="19" t="s">
        <v>2139</v>
      </c>
      <c r="J2747" s="20" t="s">
        <v>1996</v>
      </c>
      <c r="K2747" s="20" t="s">
        <v>1997</v>
      </c>
      <c r="L2747" s="20"/>
      <c r="M2747" s="38">
        <v>2.0661999999999998</v>
      </c>
      <c r="N2747" s="38">
        <v>0.83620000000000005</v>
      </c>
      <c r="O2747" s="16">
        <v>18.731000000000002</v>
      </c>
      <c r="P2747" s="16">
        <v>15.662862199999999</v>
      </c>
      <c r="Q2747" s="16">
        <v>38.701992199999999</v>
      </c>
      <c r="R2747" s="19" t="s">
        <v>9393</v>
      </c>
      <c r="S2747" s="19" t="s">
        <v>9595</v>
      </c>
    </row>
    <row r="2748" spans="1:19" ht="13.5" customHeight="1">
      <c r="A2748" s="19" t="s">
        <v>10904</v>
      </c>
      <c r="B2748" s="19" t="s">
        <v>10905</v>
      </c>
      <c r="C2748" s="19" t="s">
        <v>17020</v>
      </c>
      <c r="D2748" s="25" t="s">
        <v>6</v>
      </c>
      <c r="E2748" s="25" t="s">
        <v>2157</v>
      </c>
      <c r="F2748" s="20" t="s">
        <v>1852</v>
      </c>
      <c r="G2748" s="19" t="s">
        <v>1903</v>
      </c>
      <c r="H2748" s="19"/>
      <c r="I2748" s="19" t="s">
        <v>2139</v>
      </c>
      <c r="J2748" s="20" t="s">
        <v>1996</v>
      </c>
      <c r="K2748" s="20" t="s">
        <v>1997</v>
      </c>
      <c r="L2748" s="20"/>
      <c r="M2748" s="38">
        <v>2.0663999999999998</v>
      </c>
      <c r="N2748" s="38">
        <v>0.83609999999999995</v>
      </c>
      <c r="O2748" s="16">
        <v>18.733000000000001</v>
      </c>
      <c r="P2748" s="16">
        <v>15.6626613</v>
      </c>
      <c r="Q2748" s="16">
        <v>38.709871200000002</v>
      </c>
      <c r="R2748" s="19" t="s">
        <v>9393</v>
      </c>
      <c r="S2748" s="19" t="s">
        <v>9595</v>
      </c>
    </row>
    <row r="2749" spans="1:19" ht="13.5" customHeight="1">
      <c r="A2749" s="19" t="s">
        <v>10904</v>
      </c>
      <c r="B2749" s="19" t="s">
        <v>10905</v>
      </c>
      <c r="C2749" s="19" t="s">
        <v>17020</v>
      </c>
      <c r="D2749" s="25" t="s">
        <v>6</v>
      </c>
      <c r="E2749" s="25" t="s">
        <v>2158</v>
      </c>
      <c r="F2749" s="20" t="s">
        <v>1852</v>
      </c>
      <c r="G2749" s="19" t="s">
        <v>1903</v>
      </c>
      <c r="H2749" s="19"/>
      <c r="I2749" s="19" t="s">
        <v>2139</v>
      </c>
      <c r="J2749" s="20" t="s">
        <v>1996</v>
      </c>
      <c r="K2749" s="20" t="s">
        <v>1997</v>
      </c>
      <c r="L2749" s="20"/>
      <c r="M2749" s="38">
        <v>2.0667</v>
      </c>
      <c r="N2749" s="38">
        <v>0.83640000000000003</v>
      </c>
      <c r="O2749" s="16">
        <v>18.736999999999998</v>
      </c>
      <c r="P2749" s="16">
        <v>15.6716268</v>
      </c>
      <c r="Q2749" s="16">
        <v>38.723757900000003</v>
      </c>
      <c r="R2749" s="19" t="s">
        <v>9393</v>
      </c>
      <c r="S2749" s="19" t="s">
        <v>9595</v>
      </c>
    </row>
    <row r="2750" spans="1:19" ht="13.5" customHeight="1">
      <c r="A2750" s="19" t="s">
        <v>10904</v>
      </c>
      <c r="B2750" s="19" t="s">
        <v>10905</v>
      </c>
      <c r="C2750" s="19" t="s">
        <v>17020</v>
      </c>
      <c r="D2750" s="25" t="s">
        <v>6</v>
      </c>
      <c r="E2750" s="25" t="s">
        <v>2159</v>
      </c>
      <c r="F2750" s="20" t="s">
        <v>1852</v>
      </c>
      <c r="G2750" s="19" t="s">
        <v>1903</v>
      </c>
      <c r="H2750" s="19"/>
      <c r="I2750" s="19" t="s">
        <v>2139</v>
      </c>
      <c r="J2750" s="20" t="s">
        <v>1996</v>
      </c>
      <c r="K2750" s="20" t="s">
        <v>1997</v>
      </c>
      <c r="L2750" s="20"/>
      <c r="M2750" s="38">
        <v>2.0674999999999999</v>
      </c>
      <c r="N2750" s="38">
        <v>0.83630000000000004</v>
      </c>
      <c r="O2750" s="16">
        <v>18.754999999999999</v>
      </c>
      <c r="P2750" s="16">
        <v>15.684806500000001</v>
      </c>
      <c r="Q2750" s="16">
        <v>38.775962499999999</v>
      </c>
      <c r="R2750" s="19" t="s">
        <v>9393</v>
      </c>
      <c r="S2750" s="19" t="s">
        <v>9595</v>
      </c>
    </row>
    <row r="2751" spans="1:19">
      <c r="A2751" s="19" t="s">
        <v>10904</v>
      </c>
      <c r="B2751" s="19" t="s">
        <v>10905</v>
      </c>
      <c r="C2751" s="19" t="s">
        <v>17020</v>
      </c>
      <c r="D2751" s="25" t="s">
        <v>6</v>
      </c>
      <c r="E2751" s="25" t="s">
        <v>365</v>
      </c>
      <c r="F2751" s="20" t="s">
        <v>8097</v>
      </c>
      <c r="G2751" s="19"/>
      <c r="H2751" s="19"/>
      <c r="I2751" s="19" t="s">
        <v>358</v>
      </c>
      <c r="J2751" s="20" t="s">
        <v>359</v>
      </c>
      <c r="K2751" s="20" t="s">
        <v>360</v>
      </c>
      <c r="L2751" s="20"/>
      <c r="M2751" s="38">
        <v>2.0983399999999999</v>
      </c>
      <c r="N2751" s="38">
        <v>0.85926999999999998</v>
      </c>
      <c r="O2751" s="16">
        <v>18.152999999999999</v>
      </c>
      <c r="P2751" s="16">
        <v>15.598328309999999</v>
      </c>
      <c r="Q2751" s="16">
        <v>38.091166020000003</v>
      </c>
      <c r="R2751" s="19" t="s">
        <v>9584</v>
      </c>
      <c r="S2751" s="19" t="s">
        <v>9605</v>
      </c>
    </row>
    <row r="2752" spans="1:19">
      <c r="A2752" s="19" t="s">
        <v>10904</v>
      </c>
      <c r="B2752" s="19" t="s">
        <v>10905</v>
      </c>
      <c r="C2752" s="19" t="s">
        <v>17020</v>
      </c>
      <c r="D2752" s="25" t="s">
        <v>6</v>
      </c>
      <c r="E2752" s="25" t="s">
        <v>367</v>
      </c>
      <c r="F2752" s="20" t="s">
        <v>8097</v>
      </c>
      <c r="G2752" s="19"/>
      <c r="H2752" s="19"/>
      <c r="I2752" s="19" t="s">
        <v>358</v>
      </c>
      <c r="J2752" s="20" t="s">
        <v>359</v>
      </c>
      <c r="K2752" s="20" t="s">
        <v>360</v>
      </c>
      <c r="L2752" s="20"/>
      <c r="M2752" s="38">
        <v>2.0983800000000001</v>
      </c>
      <c r="N2752" s="38">
        <v>0.85923000000000005</v>
      </c>
      <c r="O2752" s="16">
        <v>18.158000000000001</v>
      </c>
      <c r="P2752" s="16">
        <v>15.60189834</v>
      </c>
      <c r="Q2752" s="16">
        <v>38.102384039999997</v>
      </c>
      <c r="R2752" s="19" t="s">
        <v>9584</v>
      </c>
      <c r="S2752" s="19" t="s">
        <v>9605</v>
      </c>
    </row>
    <row r="2753" spans="1:19">
      <c r="A2753" s="19" t="s">
        <v>10904</v>
      </c>
      <c r="B2753" s="19" t="s">
        <v>10905</v>
      </c>
      <c r="C2753" s="19" t="s">
        <v>17020</v>
      </c>
      <c r="D2753" s="25" t="s">
        <v>6</v>
      </c>
      <c r="E2753" s="25" t="s">
        <v>363</v>
      </c>
      <c r="F2753" s="20" t="s">
        <v>8097</v>
      </c>
      <c r="G2753" s="19"/>
      <c r="H2753" s="19"/>
      <c r="I2753" s="19" t="s">
        <v>358</v>
      </c>
      <c r="J2753" s="20" t="s">
        <v>359</v>
      </c>
      <c r="K2753" s="20" t="s">
        <v>360</v>
      </c>
      <c r="L2753" s="20"/>
      <c r="M2753" s="38">
        <v>2.0955599999999999</v>
      </c>
      <c r="N2753" s="38">
        <v>0.85934999999999995</v>
      </c>
      <c r="O2753" s="16">
        <v>18.177</v>
      </c>
      <c r="P2753" s="16">
        <v>15.620404949999999</v>
      </c>
      <c r="Q2753" s="16">
        <v>38.090994119999998</v>
      </c>
      <c r="R2753" s="19" t="s">
        <v>9584</v>
      </c>
      <c r="S2753" s="19" t="s">
        <v>9605</v>
      </c>
    </row>
    <row r="2754" spans="1:19">
      <c r="A2754" s="19" t="s">
        <v>10904</v>
      </c>
      <c r="B2754" s="19" t="s">
        <v>10905</v>
      </c>
      <c r="C2754" s="19" t="s">
        <v>17020</v>
      </c>
      <c r="D2754" s="25" t="s">
        <v>6</v>
      </c>
      <c r="E2754" s="25" t="s">
        <v>364</v>
      </c>
      <c r="F2754" s="20" t="s">
        <v>8097</v>
      </c>
      <c r="G2754" s="19"/>
      <c r="H2754" s="19"/>
      <c r="I2754" s="19" t="s">
        <v>358</v>
      </c>
      <c r="J2754" s="20" t="s">
        <v>359</v>
      </c>
      <c r="K2754" s="20" t="s">
        <v>360</v>
      </c>
      <c r="L2754" s="20"/>
      <c r="M2754" s="38">
        <v>2.10073</v>
      </c>
      <c r="N2754" s="38">
        <v>0.85843999999999998</v>
      </c>
      <c r="O2754" s="16">
        <v>18.25</v>
      </c>
      <c r="P2754" s="16">
        <v>15.66653</v>
      </c>
      <c r="Q2754" s="16">
        <v>38.338322499999997</v>
      </c>
      <c r="R2754" s="19" t="s">
        <v>9584</v>
      </c>
      <c r="S2754" s="19" t="s">
        <v>9605</v>
      </c>
    </row>
    <row r="2755" spans="1:19">
      <c r="A2755" s="19" t="s">
        <v>10904</v>
      </c>
      <c r="B2755" s="19" t="s">
        <v>10905</v>
      </c>
      <c r="C2755" s="19" t="s">
        <v>17020</v>
      </c>
      <c r="D2755" s="25" t="s">
        <v>6</v>
      </c>
      <c r="E2755" s="25" t="s">
        <v>357</v>
      </c>
      <c r="F2755" s="20" t="s">
        <v>8097</v>
      </c>
      <c r="G2755" s="19"/>
      <c r="H2755" s="19"/>
      <c r="I2755" s="19" t="s">
        <v>358</v>
      </c>
      <c r="J2755" s="20" t="s">
        <v>359</v>
      </c>
      <c r="K2755" s="20" t="s">
        <v>360</v>
      </c>
      <c r="L2755" s="20"/>
      <c r="M2755" s="38">
        <v>2.09945</v>
      </c>
      <c r="N2755" s="38">
        <v>0.85956999999999995</v>
      </c>
      <c r="O2755" s="16">
        <v>18.157</v>
      </c>
      <c r="P2755" s="16">
        <v>15.60721249</v>
      </c>
      <c r="Q2755" s="16">
        <v>38.119713650000001</v>
      </c>
      <c r="R2755" s="19" t="s">
        <v>9584</v>
      </c>
      <c r="S2755" s="19" t="s">
        <v>9605</v>
      </c>
    </row>
    <row r="2756" spans="1:19">
      <c r="A2756" s="19" t="s">
        <v>10904</v>
      </c>
      <c r="B2756" s="19" t="s">
        <v>10905</v>
      </c>
      <c r="C2756" s="19" t="s">
        <v>17020</v>
      </c>
      <c r="D2756" s="25" t="s">
        <v>6</v>
      </c>
      <c r="E2756" s="25" t="s">
        <v>368</v>
      </c>
      <c r="F2756" s="20" t="s">
        <v>8097</v>
      </c>
      <c r="G2756" s="19"/>
      <c r="H2756" s="19"/>
      <c r="I2756" s="19" t="s">
        <v>358</v>
      </c>
      <c r="J2756" s="20" t="s">
        <v>359</v>
      </c>
      <c r="K2756" s="20" t="s">
        <v>360</v>
      </c>
      <c r="L2756" s="20"/>
      <c r="M2756" s="38">
        <v>2.1009699999999998</v>
      </c>
      <c r="N2756" s="38">
        <v>0.85948999999999998</v>
      </c>
      <c r="O2756" s="16">
        <v>18.190999999999999</v>
      </c>
      <c r="P2756" s="16">
        <v>15.63498259</v>
      </c>
      <c r="Q2756" s="16">
        <v>38.218745269999999</v>
      </c>
      <c r="R2756" s="19" t="s">
        <v>9584</v>
      </c>
      <c r="S2756" s="19" t="s">
        <v>9605</v>
      </c>
    </row>
    <row r="2757" spans="1:19">
      <c r="A2757" s="19" t="s">
        <v>10904</v>
      </c>
      <c r="B2757" s="19" t="s">
        <v>10905</v>
      </c>
      <c r="C2757" s="19" t="s">
        <v>17020</v>
      </c>
      <c r="D2757" s="25" t="s">
        <v>6</v>
      </c>
      <c r="E2757" s="25" t="s">
        <v>370</v>
      </c>
      <c r="F2757" s="20" t="s">
        <v>8097</v>
      </c>
      <c r="G2757" s="19"/>
      <c r="H2757" s="19"/>
      <c r="I2757" s="19" t="s">
        <v>358</v>
      </c>
      <c r="J2757" s="20" t="s">
        <v>359</v>
      </c>
      <c r="K2757" s="20" t="s">
        <v>360</v>
      </c>
      <c r="L2757" s="20"/>
      <c r="M2757" s="38">
        <v>2.1010499999999999</v>
      </c>
      <c r="N2757" s="38">
        <v>0.85975000000000001</v>
      </c>
      <c r="O2757" s="16">
        <v>18.172999999999998</v>
      </c>
      <c r="P2757" s="16">
        <v>15.62423675</v>
      </c>
      <c r="Q2757" s="16">
        <v>38.182381650000004</v>
      </c>
      <c r="R2757" s="19" t="s">
        <v>9584</v>
      </c>
      <c r="S2757" s="19" t="s">
        <v>9605</v>
      </c>
    </row>
    <row r="2758" spans="1:19">
      <c r="A2758" s="19" t="s">
        <v>10904</v>
      </c>
      <c r="B2758" s="19" t="s">
        <v>10905</v>
      </c>
      <c r="C2758" s="19" t="s">
        <v>17020</v>
      </c>
      <c r="D2758" s="25" t="s">
        <v>6</v>
      </c>
      <c r="E2758" s="25" t="s">
        <v>361</v>
      </c>
      <c r="F2758" s="20" t="s">
        <v>8097</v>
      </c>
      <c r="G2758" s="19"/>
      <c r="H2758" s="19"/>
      <c r="I2758" s="19" t="s">
        <v>358</v>
      </c>
      <c r="J2758" s="20" t="s">
        <v>359</v>
      </c>
      <c r="K2758" s="20" t="s">
        <v>360</v>
      </c>
      <c r="L2758" s="20"/>
      <c r="M2758" s="38">
        <v>2.1004399999999999</v>
      </c>
      <c r="N2758" s="38">
        <v>0.85970000000000002</v>
      </c>
      <c r="O2758" s="16">
        <v>18.172999999999998</v>
      </c>
      <c r="P2758" s="16">
        <v>15.6233281</v>
      </c>
      <c r="Q2758" s="16">
        <v>38.171296120000001</v>
      </c>
      <c r="R2758" s="19" t="s">
        <v>9584</v>
      </c>
      <c r="S2758" s="19" t="s">
        <v>9605</v>
      </c>
    </row>
    <row r="2759" spans="1:19">
      <c r="A2759" s="19" t="s">
        <v>10904</v>
      </c>
      <c r="B2759" s="19" t="s">
        <v>10905</v>
      </c>
      <c r="C2759" s="19" t="s">
        <v>17020</v>
      </c>
      <c r="D2759" s="25" t="s">
        <v>6</v>
      </c>
      <c r="E2759" s="25" t="s">
        <v>369</v>
      </c>
      <c r="F2759" s="20" t="s">
        <v>8097</v>
      </c>
      <c r="G2759" s="19"/>
      <c r="H2759" s="19"/>
      <c r="I2759" s="19" t="s">
        <v>358</v>
      </c>
      <c r="J2759" s="20" t="s">
        <v>359</v>
      </c>
      <c r="K2759" s="20" t="s">
        <v>360</v>
      </c>
      <c r="L2759" s="20"/>
      <c r="M2759" s="38">
        <v>2.1007899999999999</v>
      </c>
      <c r="N2759" s="38">
        <v>0.85962000000000005</v>
      </c>
      <c r="O2759" s="16">
        <v>18.178999999999998</v>
      </c>
      <c r="P2759" s="16">
        <v>15.62703198</v>
      </c>
      <c r="Q2759" s="16">
        <v>38.190261409999998</v>
      </c>
      <c r="R2759" s="19" t="s">
        <v>9584</v>
      </c>
      <c r="S2759" s="19" t="s">
        <v>9605</v>
      </c>
    </row>
    <row r="2760" spans="1:19">
      <c r="A2760" s="19" t="s">
        <v>10904</v>
      </c>
      <c r="B2760" s="19" t="s">
        <v>10905</v>
      </c>
      <c r="C2760" s="19" t="s">
        <v>17020</v>
      </c>
      <c r="D2760" s="25" t="s">
        <v>6</v>
      </c>
      <c r="E2760" s="25" t="s">
        <v>362</v>
      </c>
      <c r="F2760" s="20" t="s">
        <v>8097</v>
      </c>
      <c r="G2760" s="19"/>
      <c r="H2760" s="19"/>
      <c r="I2760" s="19" t="s">
        <v>358</v>
      </c>
      <c r="J2760" s="20" t="s">
        <v>359</v>
      </c>
      <c r="K2760" s="20" t="s">
        <v>360</v>
      </c>
      <c r="L2760" s="20"/>
      <c r="M2760" s="38">
        <v>2.1012900000000001</v>
      </c>
      <c r="N2760" s="38">
        <v>0.85970000000000002</v>
      </c>
      <c r="O2760" s="16">
        <v>18.187999999999999</v>
      </c>
      <c r="P2760" s="16">
        <v>15.636223599999999</v>
      </c>
      <c r="Q2760" s="16">
        <v>38.218262520000003</v>
      </c>
      <c r="R2760" s="19" t="s">
        <v>9584</v>
      </c>
      <c r="S2760" s="19" t="s">
        <v>9605</v>
      </c>
    </row>
    <row r="2761" spans="1:19">
      <c r="A2761" s="19" t="s">
        <v>10904</v>
      </c>
      <c r="B2761" s="19" t="s">
        <v>10905</v>
      </c>
      <c r="C2761" s="19" t="s">
        <v>17020</v>
      </c>
      <c r="D2761" s="25" t="s">
        <v>6</v>
      </c>
      <c r="E2761" s="25" t="s">
        <v>366</v>
      </c>
      <c r="F2761" s="20" t="s">
        <v>8097</v>
      </c>
      <c r="G2761" s="19"/>
      <c r="H2761" s="19"/>
      <c r="I2761" s="19" t="s">
        <v>358</v>
      </c>
      <c r="J2761" s="20" t="s">
        <v>359</v>
      </c>
      <c r="K2761" s="20" t="s">
        <v>360</v>
      </c>
      <c r="L2761" s="20"/>
      <c r="M2761" s="38">
        <v>2.1036800000000002</v>
      </c>
      <c r="N2761" s="38">
        <v>0.86058999999999997</v>
      </c>
      <c r="O2761" s="16">
        <v>18.148</v>
      </c>
      <c r="P2761" s="16">
        <v>15.617987319999999</v>
      </c>
      <c r="Q2761" s="16">
        <v>38.177584639999999</v>
      </c>
      <c r="R2761" s="19" t="s">
        <v>9584</v>
      </c>
      <c r="S2761" s="19" t="s">
        <v>9605</v>
      </c>
    </row>
    <row r="2762" spans="1:19">
      <c r="A2762" s="19" t="s">
        <v>10904</v>
      </c>
      <c r="B2762" s="19" t="s">
        <v>10905</v>
      </c>
      <c r="C2762" s="19" t="s">
        <v>15609</v>
      </c>
      <c r="D2762" s="25" t="s">
        <v>6</v>
      </c>
      <c r="E2762" s="25" t="s">
        <v>373</v>
      </c>
      <c r="F2762" s="20" t="s">
        <v>8097</v>
      </c>
      <c r="G2762" s="19"/>
      <c r="H2762" s="19"/>
      <c r="I2762" s="19" t="s">
        <v>358</v>
      </c>
      <c r="J2762" s="20" t="s">
        <v>359</v>
      </c>
      <c r="K2762" s="20" t="s">
        <v>360</v>
      </c>
      <c r="L2762" s="20"/>
      <c r="M2762" s="38">
        <v>2.1002800000000001</v>
      </c>
      <c r="N2762" s="38">
        <v>0.85970999999999997</v>
      </c>
      <c r="O2762" s="16">
        <v>18.199000000000002</v>
      </c>
      <c r="P2762" s="16">
        <v>15.64586229</v>
      </c>
      <c r="Q2762" s="16">
        <v>38.22299572</v>
      </c>
      <c r="R2762" s="19" t="s">
        <v>15726</v>
      </c>
      <c r="S2762" s="19" t="s">
        <v>9605</v>
      </c>
    </row>
    <row r="2763" spans="1:19">
      <c r="A2763" s="19" t="s">
        <v>10904</v>
      </c>
      <c r="B2763" s="19" t="s">
        <v>10905</v>
      </c>
      <c r="C2763" s="19" t="s">
        <v>15609</v>
      </c>
      <c r="D2763" s="25" t="s">
        <v>6</v>
      </c>
      <c r="E2763" s="25" t="s">
        <v>371</v>
      </c>
      <c r="F2763" s="20" t="s">
        <v>8097</v>
      </c>
      <c r="G2763" s="19"/>
      <c r="H2763" s="19"/>
      <c r="I2763" s="19" t="s">
        <v>358</v>
      </c>
      <c r="J2763" s="20" t="s">
        <v>359</v>
      </c>
      <c r="K2763" s="20" t="s">
        <v>360</v>
      </c>
      <c r="L2763" s="20"/>
      <c r="M2763" s="38">
        <v>2.1012</v>
      </c>
      <c r="N2763" s="38">
        <v>0.86019000000000001</v>
      </c>
      <c r="O2763" s="16">
        <v>18.161000000000001</v>
      </c>
      <c r="P2763" s="16">
        <v>15.621910590000001</v>
      </c>
      <c r="Q2763" s="16">
        <v>38.159893199999999</v>
      </c>
      <c r="R2763" s="19" t="s">
        <v>15726</v>
      </c>
      <c r="S2763" s="19" t="s">
        <v>9605</v>
      </c>
    </row>
    <row r="2764" spans="1:19">
      <c r="A2764" s="19" t="s">
        <v>10904</v>
      </c>
      <c r="B2764" s="19" t="s">
        <v>10905</v>
      </c>
      <c r="C2764" s="19" t="s">
        <v>15609</v>
      </c>
      <c r="D2764" s="25" t="s">
        <v>6</v>
      </c>
      <c r="E2764" s="25" t="s">
        <v>374</v>
      </c>
      <c r="F2764" s="20" t="s">
        <v>8097</v>
      </c>
      <c r="G2764" s="19"/>
      <c r="H2764" s="19"/>
      <c r="I2764" s="19" t="s">
        <v>358</v>
      </c>
      <c r="J2764" s="20" t="s">
        <v>359</v>
      </c>
      <c r="K2764" s="20" t="s">
        <v>360</v>
      </c>
      <c r="L2764" s="20"/>
      <c r="M2764" s="38">
        <v>2.0968800000000001</v>
      </c>
      <c r="N2764" s="38">
        <v>0.85816999999999999</v>
      </c>
      <c r="O2764" s="16">
        <v>18.175999999999998</v>
      </c>
      <c r="P2764" s="16">
        <v>15.598097920000001</v>
      </c>
      <c r="Q2764" s="16">
        <v>38.112890880000002</v>
      </c>
      <c r="R2764" s="19" t="s">
        <v>15726</v>
      </c>
      <c r="S2764" s="19" t="s">
        <v>9605</v>
      </c>
    </row>
    <row r="2765" spans="1:19">
      <c r="A2765" s="19" t="s">
        <v>10904</v>
      </c>
      <c r="B2765" s="19" t="s">
        <v>10905</v>
      </c>
      <c r="C2765" s="19" t="s">
        <v>15609</v>
      </c>
      <c r="D2765" s="25" t="s">
        <v>6</v>
      </c>
      <c r="E2765" s="25" t="s">
        <v>372</v>
      </c>
      <c r="F2765" s="20" t="s">
        <v>8097</v>
      </c>
      <c r="G2765" s="19"/>
      <c r="H2765" s="19"/>
      <c r="I2765" s="19" t="s">
        <v>358</v>
      </c>
      <c r="J2765" s="20" t="s">
        <v>359</v>
      </c>
      <c r="K2765" s="20" t="s">
        <v>360</v>
      </c>
      <c r="L2765" s="20"/>
      <c r="M2765" s="38">
        <v>2.0967199999999999</v>
      </c>
      <c r="N2765" s="38">
        <v>0.85906000000000005</v>
      </c>
      <c r="O2765" s="16">
        <v>18.175999999999998</v>
      </c>
      <c r="P2765" s="16">
        <v>15.61427456</v>
      </c>
      <c r="Q2765" s="16">
        <v>38.109982719999998</v>
      </c>
      <c r="R2765" s="19" t="s">
        <v>15726</v>
      </c>
      <c r="S2765" s="19" t="s">
        <v>9605</v>
      </c>
    </row>
    <row r="2766" spans="1:19">
      <c r="A2766" s="19" t="s">
        <v>10904</v>
      </c>
      <c r="B2766" s="19" t="s">
        <v>10905</v>
      </c>
      <c r="C2766" s="3" t="s">
        <v>17020</v>
      </c>
      <c r="D2766" s="25" t="s">
        <v>6</v>
      </c>
      <c r="E2766" s="25"/>
      <c r="F2766" s="20" t="s">
        <v>15693</v>
      </c>
      <c r="G2766" s="19"/>
      <c r="H2766" s="19"/>
      <c r="I2766" s="3" t="s">
        <v>7018</v>
      </c>
      <c r="J2766" s="20" t="s">
        <v>6999</v>
      </c>
      <c r="K2766" s="20" t="s">
        <v>7000</v>
      </c>
      <c r="L2766" s="20"/>
      <c r="M2766" s="35">
        <v>2.0941720942431301</v>
      </c>
      <c r="N2766" s="35">
        <v>0.85352100362809802</v>
      </c>
      <c r="O2766" s="16">
        <v>18.301600000000001</v>
      </c>
      <c r="P2766" s="16">
        <v>15.620799999999999</v>
      </c>
      <c r="Q2766" s="16">
        <v>38.326700000000002</v>
      </c>
      <c r="R2766" s="3" t="s">
        <v>10667</v>
      </c>
      <c r="S2766" s="16" t="s">
        <v>15277</v>
      </c>
    </row>
    <row r="2767" spans="1:19">
      <c r="A2767" s="19" t="s">
        <v>10904</v>
      </c>
      <c r="B2767" s="19" t="s">
        <v>10905</v>
      </c>
      <c r="C2767" s="3" t="s">
        <v>17020</v>
      </c>
      <c r="D2767" s="25" t="s">
        <v>6</v>
      </c>
      <c r="E2767" s="25"/>
      <c r="F2767" s="20" t="s">
        <v>15693</v>
      </c>
      <c r="G2767" s="19"/>
      <c r="H2767" s="19"/>
      <c r="I2767" s="3" t="s">
        <v>7018</v>
      </c>
      <c r="J2767" s="20" t="s">
        <v>6999</v>
      </c>
      <c r="K2767" s="20" t="s">
        <v>7000</v>
      </c>
      <c r="L2767" s="20"/>
      <c r="M2767" s="35">
        <v>2.0937818106194102</v>
      </c>
      <c r="N2767" s="35">
        <v>0.85377787020719997</v>
      </c>
      <c r="O2767" s="16">
        <v>18.272200000000002</v>
      </c>
      <c r="P2767" s="16">
        <v>15.6004</v>
      </c>
      <c r="Q2767" s="16">
        <v>38.258000000000003</v>
      </c>
      <c r="R2767" s="3" t="s">
        <v>10667</v>
      </c>
      <c r="S2767" s="16" t="s">
        <v>15277</v>
      </c>
    </row>
    <row r="2768" spans="1:19">
      <c r="A2768" s="19" t="s">
        <v>10904</v>
      </c>
      <c r="B2768" s="19" t="s">
        <v>10905</v>
      </c>
      <c r="C2768" s="3" t="s">
        <v>17020</v>
      </c>
      <c r="D2768" s="25" t="s">
        <v>6</v>
      </c>
      <c r="E2768" s="25"/>
      <c r="F2768" s="20" t="s">
        <v>15693</v>
      </c>
      <c r="G2768" s="19"/>
      <c r="H2768" s="19"/>
      <c r="I2768" s="3" t="s">
        <v>7018</v>
      </c>
      <c r="J2768" s="20" t="s">
        <v>6999</v>
      </c>
      <c r="K2768" s="20" t="s">
        <v>7000</v>
      </c>
      <c r="L2768" s="20"/>
      <c r="M2768" s="35">
        <v>2.0815376948660398</v>
      </c>
      <c r="N2768" s="35">
        <v>0.846273847053853</v>
      </c>
      <c r="O2768" s="16">
        <v>18.461400000000001</v>
      </c>
      <c r="P2768" s="16">
        <v>15.6234</v>
      </c>
      <c r="Q2768" s="16">
        <v>38.428100000000001</v>
      </c>
      <c r="R2768" s="3" t="s">
        <v>10667</v>
      </c>
      <c r="S2768" s="16" t="s">
        <v>15277</v>
      </c>
    </row>
    <row r="2769" spans="1:19">
      <c r="A2769" s="19" t="s">
        <v>10904</v>
      </c>
      <c r="B2769" s="19" t="s">
        <v>10905</v>
      </c>
      <c r="C2769" s="3" t="s">
        <v>17020</v>
      </c>
      <c r="D2769" s="25" t="s">
        <v>6</v>
      </c>
      <c r="E2769" s="25"/>
      <c r="F2769" s="20" t="s">
        <v>15693</v>
      </c>
      <c r="G2769" s="19"/>
      <c r="H2769" s="19"/>
      <c r="I2769" s="3" t="s">
        <v>7018</v>
      </c>
      <c r="J2769" s="20" t="s">
        <v>6999</v>
      </c>
      <c r="K2769" s="20" t="s">
        <v>7000</v>
      </c>
      <c r="L2769" s="20"/>
      <c r="M2769" s="35">
        <v>2.0859621622798401</v>
      </c>
      <c r="N2769" s="35">
        <v>0.850630265821958</v>
      </c>
      <c r="O2769" s="16">
        <v>18.373200000000001</v>
      </c>
      <c r="P2769" s="16">
        <v>15.6288</v>
      </c>
      <c r="Q2769" s="16">
        <v>38.325800000000001</v>
      </c>
      <c r="R2769" s="3" t="s">
        <v>10667</v>
      </c>
      <c r="S2769" s="16" t="s">
        <v>15277</v>
      </c>
    </row>
    <row r="2770" spans="1:19">
      <c r="A2770" s="19" t="s">
        <v>10904</v>
      </c>
      <c r="B2770" s="19" t="s">
        <v>10905</v>
      </c>
      <c r="C2770" s="3" t="s">
        <v>17020</v>
      </c>
      <c r="D2770" s="25" t="s">
        <v>6</v>
      </c>
      <c r="E2770" s="25"/>
      <c r="F2770" s="20" t="s">
        <v>15693</v>
      </c>
      <c r="G2770" s="19"/>
      <c r="H2770" s="19"/>
      <c r="I2770" s="3" t="s">
        <v>7018</v>
      </c>
      <c r="J2770" s="20" t="s">
        <v>6999</v>
      </c>
      <c r="K2770" s="20" t="s">
        <v>7000</v>
      </c>
      <c r="L2770" s="20"/>
      <c r="M2770" s="35">
        <v>2.0847900341571202</v>
      </c>
      <c r="N2770" s="35">
        <v>0.85012679949388803</v>
      </c>
      <c r="O2770" s="16">
        <v>18.414899999999999</v>
      </c>
      <c r="P2770" s="16">
        <v>15.654999999999999</v>
      </c>
      <c r="Q2770" s="16">
        <v>38.391199999999998</v>
      </c>
      <c r="R2770" s="3" t="s">
        <v>10667</v>
      </c>
      <c r="S2770" s="16" t="s">
        <v>15277</v>
      </c>
    </row>
    <row r="2771" spans="1:19">
      <c r="A2771" s="19" t="s">
        <v>10904</v>
      </c>
      <c r="B2771" s="19" t="s">
        <v>10905</v>
      </c>
      <c r="C2771" s="3" t="s">
        <v>17020</v>
      </c>
      <c r="D2771" s="25" t="s">
        <v>6</v>
      </c>
      <c r="E2771" s="25"/>
      <c r="F2771" s="20" t="s">
        <v>15693</v>
      </c>
      <c r="G2771" s="19"/>
      <c r="H2771" s="19"/>
      <c r="I2771" s="3" t="s">
        <v>7018</v>
      </c>
      <c r="J2771" s="20" t="s">
        <v>6999</v>
      </c>
      <c r="K2771" s="20" t="s">
        <v>7000</v>
      </c>
      <c r="L2771" s="20"/>
      <c r="M2771" s="35">
        <v>2.0869837296620801</v>
      </c>
      <c r="N2771" s="35">
        <v>0.85036186537519698</v>
      </c>
      <c r="O2771" s="16">
        <v>18.376999999999999</v>
      </c>
      <c r="P2771" s="16">
        <v>15.6271</v>
      </c>
      <c r="Q2771" s="16">
        <v>38.352499999999999</v>
      </c>
      <c r="R2771" s="3" t="s">
        <v>10667</v>
      </c>
      <c r="S2771" s="16" t="s">
        <v>15277</v>
      </c>
    </row>
    <row r="2772" spans="1:19">
      <c r="A2772" s="19" t="s">
        <v>10904</v>
      </c>
      <c r="B2772" s="19" t="s">
        <v>10905</v>
      </c>
      <c r="C2772" s="19" t="s">
        <v>17020</v>
      </c>
      <c r="D2772" s="25" t="s">
        <v>6</v>
      </c>
      <c r="E2772" s="25" t="s">
        <v>11407</v>
      </c>
      <c r="F2772" s="25" t="s">
        <v>8097</v>
      </c>
      <c r="G2772" s="3"/>
      <c r="H2772" s="3"/>
      <c r="I2772" s="19" t="s">
        <v>11403</v>
      </c>
      <c r="J2772" s="25" t="s">
        <v>11752</v>
      </c>
      <c r="K2772" s="25" t="s">
        <v>11753</v>
      </c>
      <c r="L2772" s="25"/>
      <c r="M2772" s="38">
        <v>1.97251</v>
      </c>
      <c r="N2772" s="38">
        <v>0.8014</v>
      </c>
      <c r="O2772" s="16">
        <v>19.643899999999999</v>
      </c>
      <c r="P2772" s="16">
        <v>15.742699999999999</v>
      </c>
      <c r="Q2772" s="16">
        <v>38.747799999999998</v>
      </c>
      <c r="R2772" s="19" t="s">
        <v>11394</v>
      </c>
      <c r="S2772" s="19" t="s">
        <v>15292</v>
      </c>
    </row>
    <row r="2773" spans="1:19">
      <c r="A2773" s="19" t="s">
        <v>10904</v>
      </c>
      <c r="B2773" s="19" t="s">
        <v>10905</v>
      </c>
      <c r="C2773" s="19" t="s">
        <v>17020</v>
      </c>
      <c r="D2773" s="25" t="s">
        <v>6</v>
      </c>
      <c r="E2773" s="25" t="s">
        <v>11416</v>
      </c>
      <c r="F2773" s="25" t="s">
        <v>8097</v>
      </c>
      <c r="G2773" s="3"/>
      <c r="H2773" s="3"/>
      <c r="I2773" s="19" t="s">
        <v>11403</v>
      </c>
      <c r="J2773" s="25" t="s">
        <v>11752</v>
      </c>
      <c r="K2773" s="25" t="s">
        <v>11753</v>
      </c>
      <c r="L2773" s="25"/>
      <c r="M2773" s="38">
        <v>2.0366599999999999</v>
      </c>
      <c r="N2773" s="38">
        <v>0.82591999999999999</v>
      </c>
      <c r="O2773" s="16">
        <v>19.015599999999999</v>
      </c>
      <c r="P2773" s="16">
        <v>15.705299999999999</v>
      </c>
      <c r="Q2773" s="16">
        <v>38.728200000000001</v>
      </c>
      <c r="R2773" s="19" t="s">
        <v>11394</v>
      </c>
      <c r="S2773" s="19" t="s">
        <v>15292</v>
      </c>
    </row>
    <row r="2774" spans="1:19">
      <c r="A2774" s="19" t="s">
        <v>10904</v>
      </c>
      <c r="B2774" s="19" t="s">
        <v>10905</v>
      </c>
      <c r="C2774" s="19" t="s">
        <v>17020</v>
      </c>
      <c r="D2774" s="25" t="s">
        <v>6</v>
      </c>
      <c r="E2774" s="25" t="s">
        <v>11412</v>
      </c>
      <c r="F2774" s="25" t="s">
        <v>8097</v>
      </c>
      <c r="G2774" s="3"/>
      <c r="H2774" s="3"/>
      <c r="I2774" s="19" t="s">
        <v>11403</v>
      </c>
      <c r="J2774" s="25" t="s">
        <v>11752</v>
      </c>
      <c r="K2774" s="25" t="s">
        <v>11753</v>
      </c>
      <c r="L2774" s="25"/>
      <c r="M2774" s="38">
        <v>2.0611899999999999</v>
      </c>
      <c r="N2774" s="38">
        <v>0.83413000000000004</v>
      </c>
      <c r="O2774" s="16">
        <v>18.8202</v>
      </c>
      <c r="P2774" s="16">
        <v>15.698600000000001</v>
      </c>
      <c r="Q2774" s="16">
        <v>38.791899999999998</v>
      </c>
      <c r="R2774" s="19" t="s">
        <v>11394</v>
      </c>
      <c r="S2774" s="19" t="s">
        <v>15292</v>
      </c>
    </row>
    <row r="2775" spans="1:19">
      <c r="A2775" s="19" t="s">
        <v>10904</v>
      </c>
      <c r="B2775" s="19" t="s">
        <v>10905</v>
      </c>
      <c r="C2775" s="19" t="s">
        <v>17020</v>
      </c>
      <c r="D2775" s="25" t="s">
        <v>6</v>
      </c>
      <c r="E2775" s="25" t="s">
        <v>11413</v>
      </c>
      <c r="F2775" s="25" t="s">
        <v>8097</v>
      </c>
      <c r="G2775" s="3"/>
      <c r="H2775" s="3"/>
      <c r="I2775" s="19" t="s">
        <v>11403</v>
      </c>
      <c r="J2775" s="25" t="s">
        <v>11752</v>
      </c>
      <c r="K2775" s="25" t="s">
        <v>11753</v>
      </c>
      <c r="L2775" s="25"/>
      <c r="M2775" s="38">
        <v>2.0748799999999998</v>
      </c>
      <c r="N2775" s="38">
        <v>0.83960999999999997</v>
      </c>
      <c r="O2775" s="16">
        <v>18.682099999999998</v>
      </c>
      <c r="P2775" s="16">
        <v>15.685600000000001</v>
      </c>
      <c r="Q2775" s="16">
        <v>38.762999999999998</v>
      </c>
      <c r="R2775" s="19" t="s">
        <v>11394</v>
      </c>
      <c r="S2775" s="19" t="s">
        <v>15292</v>
      </c>
    </row>
    <row r="2776" spans="1:19">
      <c r="A2776" s="19" t="s">
        <v>10904</v>
      </c>
      <c r="B2776" s="19" t="s">
        <v>10905</v>
      </c>
      <c r="C2776" s="19" t="s">
        <v>17020</v>
      </c>
      <c r="D2776" s="25" t="s">
        <v>6</v>
      </c>
      <c r="E2776" s="25" t="s">
        <v>11409</v>
      </c>
      <c r="F2776" s="25" t="s">
        <v>8097</v>
      </c>
      <c r="G2776" s="3"/>
      <c r="H2776" s="3"/>
      <c r="I2776" s="19" t="s">
        <v>11403</v>
      </c>
      <c r="J2776" s="25" t="s">
        <v>11752</v>
      </c>
      <c r="K2776" s="25" t="s">
        <v>11753</v>
      </c>
      <c r="L2776" s="25"/>
      <c r="M2776" s="38">
        <v>2.0739299999999998</v>
      </c>
      <c r="N2776" s="38">
        <v>0.83764000000000005</v>
      </c>
      <c r="O2776" s="16">
        <v>18.738</v>
      </c>
      <c r="P2776" s="16">
        <v>15.6958</v>
      </c>
      <c r="Q2776" s="16">
        <v>38.8613</v>
      </c>
      <c r="R2776" s="19" t="s">
        <v>11394</v>
      </c>
      <c r="S2776" s="19" t="s">
        <v>15292</v>
      </c>
    </row>
    <row r="2777" spans="1:19">
      <c r="A2777" s="19" t="s">
        <v>10904</v>
      </c>
      <c r="B2777" s="19" t="s">
        <v>10905</v>
      </c>
      <c r="C2777" s="19" t="s">
        <v>17020</v>
      </c>
      <c r="D2777" s="25" t="s">
        <v>6</v>
      </c>
      <c r="E2777" s="25" t="s">
        <v>11404</v>
      </c>
      <c r="F2777" s="25" t="s">
        <v>8097</v>
      </c>
      <c r="G2777" s="3"/>
      <c r="H2777" s="3"/>
      <c r="I2777" s="19" t="s">
        <v>11403</v>
      </c>
      <c r="J2777" s="25" t="s">
        <v>11752</v>
      </c>
      <c r="K2777" s="25" t="s">
        <v>11753</v>
      </c>
      <c r="L2777" s="25"/>
      <c r="M2777" s="38">
        <v>2.0799210000000001</v>
      </c>
      <c r="N2777" s="38">
        <v>0.84200280000000005</v>
      </c>
      <c r="O2777" s="16">
        <v>18.62989</v>
      </c>
      <c r="P2777" s="16">
        <v>15.68642</v>
      </c>
      <c r="Q2777" s="16">
        <v>38.748699999999999</v>
      </c>
      <c r="R2777" s="19" t="s">
        <v>11394</v>
      </c>
      <c r="S2777" s="19" t="s">
        <v>15292</v>
      </c>
    </row>
    <row r="2778" spans="1:19">
      <c r="A2778" s="19" t="s">
        <v>10904</v>
      </c>
      <c r="B2778" s="19" t="s">
        <v>10905</v>
      </c>
      <c r="C2778" s="19" t="s">
        <v>17020</v>
      </c>
      <c r="D2778" s="25" t="s">
        <v>6</v>
      </c>
      <c r="E2778" s="25" t="s">
        <v>11419</v>
      </c>
      <c r="F2778" s="25" t="s">
        <v>8097</v>
      </c>
      <c r="G2778" s="3"/>
      <c r="H2778" s="3"/>
      <c r="I2778" s="19" t="s">
        <v>11403</v>
      </c>
      <c r="J2778" s="25" t="s">
        <v>11752</v>
      </c>
      <c r="K2778" s="25" t="s">
        <v>11753</v>
      </c>
      <c r="L2778" s="25"/>
      <c r="M2778" s="38">
        <v>2.0800900000000002</v>
      </c>
      <c r="N2778" s="38">
        <v>0.84262000000000004</v>
      </c>
      <c r="O2778" s="16">
        <v>18.627800000000001</v>
      </c>
      <c r="P2778" s="16">
        <v>15.696099999999999</v>
      </c>
      <c r="Q2778" s="16">
        <v>38.747500000000002</v>
      </c>
      <c r="R2778" s="19" t="s">
        <v>11394</v>
      </c>
      <c r="S2778" s="19" t="s">
        <v>15292</v>
      </c>
    </row>
    <row r="2779" spans="1:19">
      <c r="A2779" s="19" t="s">
        <v>10904</v>
      </c>
      <c r="B2779" s="19" t="s">
        <v>10905</v>
      </c>
      <c r="C2779" s="19" t="s">
        <v>17020</v>
      </c>
      <c r="D2779" s="25" t="s">
        <v>6</v>
      </c>
      <c r="E2779" s="25" t="s">
        <v>11406</v>
      </c>
      <c r="F2779" s="25" t="s">
        <v>8097</v>
      </c>
      <c r="G2779" s="3"/>
      <c r="H2779" s="3"/>
      <c r="I2779" s="19" t="s">
        <v>11403</v>
      </c>
      <c r="J2779" s="25" t="s">
        <v>11752</v>
      </c>
      <c r="K2779" s="25" t="s">
        <v>11753</v>
      </c>
      <c r="L2779" s="25"/>
      <c r="M2779" s="38">
        <v>2.0764860000000001</v>
      </c>
      <c r="N2779" s="38">
        <v>0.83942830000000002</v>
      </c>
      <c r="O2779" s="16">
        <v>18.695319999999999</v>
      </c>
      <c r="P2779" s="16">
        <v>15.693379999999999</v>
      </c>
      <c r="Q2779" s="16">
        <v>38.82056</v>
      </c>
      <c r="R2779" s="19" t="s">
        <v>11394</v>
      </c>
      <c r="S2779" s="19" t="s">
        <v>15292</v>
      </c>
    </row>
    <row r="2780" spans="1:19">
      <c r="A2780" s="19" t="s">
        <v>10904</v>
      </c>
      <c r="B2780" s="19" t="s">
        <v>10905</v>
      </c>
      <c r="C2780" s="19" t="s">
        <v>17020</v>
      </c>
      <c r="D2780" s="25" t="s">
        <v>6</v>
      </c>
      <c r="E2780" s="25" t="s">
        <v>11411</v>
      </c>
      <c r="F2780" s="25" t="s">
        <v>8097</v>
      </c>
      <c r="G2780" s="3"/>
      <c r="H2780" s="3"/>
      <c r="I2780" s="19" t="s">
        <v>11403</v>
      </c>
      <c r="J2780" s="25" t="s">
        <v>11752</v>
      </c>
      <c r="K2780" s="25" t="s">
        <v>11753</v>
      </c>
      <c r="L2780" s="25"/>
      <c r="M2780" s="38">
        <v>2.0731700000000002</v>
      </c>
      <c r="N2780" s="38">
        <v>0.83667999999999998</v>
      </c>
      <c r="O2780" s="16">
        <v>18.756799999999998</v>
      </c>
      <c r="P2780" s="16">
        <v>15.6934</v>
      </c>
      <c r="Q2780" s="16">
        <v>38.886099999999999</v>
      </c>
      <c r="R2780" s="19" t="s">
        <v>11394</v>
      </c>
      <c r="S2780" s="19" t="s">
        <v>15292</v>
      </c>
    </row>
    <row r="2781" spans="1:19">
      <c r="A2781" s="19" t="s">
        <v>10904</v>
      </c>
      <c r="B2781" s="19" t="s">
        <v>10905</v>
      </c>
      <c r="C2781" s="19" t="s">
        <v>17020</v>
      </c>
      <c r="D2781" s="25" t="s">
        <v>6</v>
      </c>
      <c r="E2781" s="25" t="s">
        <v>11405</v>
      </c>
      <c r="F2781" s="25" t="s">
        <v>8097</v>
      </c>
      <c r="G2781" s="3"/>
      <c r="H2781" s="3"/>
      <c r="I2781" s="19" t="s">
        <v>11403</v>
      </c>
      <c r="J2781" s="25" t="s">
        <v>11752</v>
      </c>
      <c r="K2781" s="25" t="s">
        <v>11753</v>
      </c>
      <c r="L2781" s="25"/>
      <c r="M2781" s="38">
        <v>2.0776979999999998</v>
      </c>
      <c r="N2781" s="38">
        <v>0.8390898</v>
      </c>
      <c r="O2781" s="16">
        <v>18.693049999999999</v>
      </c>
      <c r="P2781" s="16">
        <v>15.68515</v>
      </c>
      <c r="Q2781" s="16">
        <v>38.838520000000003</v>
      </c>
      <c r="R2781" s="19" t="s">
        <v>11394</v>
      </c>
      <c r="S2781" s="19" t="s">
        <v>15292</v>
      </c>
    </row>
    <row r="2782" spans="1:19">
      <c r="A2782" s="19" t="s">
        <v>10904</v>
      </c>
      <c r="B2782" s="19" t="s">
        <v>10905</v>
      </c>
      <c r="C2782" s="19" t="s">
        <v>17020</v>
      </c>
      <c r="D2782" s="25" t="s">
        <v>6</v>
      </c>
      <c r="E2782" s="25" t="s">
        <v>11414</v>
      </c>
      <c r="F2782" s="25" t="s">
        <v>8097</v>
      </c>
      <c r="G2782" s="3"/>
      <c r="H2782" s="3"/>
      <c r="I2782" s="19" t="s">
        <v>11403</v>
      </c>
      <c r="J2782" s="25" t="s">
        <v>11752</v>
      </c>
      <c r="K2782" s="25" t="s">
        <v>11753</v>
      </c>
      <c r="L2782" s="25"/>
      <c r="M2782" s="38">
        <v>2.0768200000000001</v>
      </c>
      <c r="N2782" s="38">
        <v>0.83850999999999998</v>
      </c>
      <c r="O2782" s="16">
        <v>18.7165</v>
      </c>
      <c r="P2782" s="16">
        <v>15.694000000000001</v>
      </c>
      <c r="Q2782" s="16">
        <v>38.870800000000003</v>
      </c>
      <c r="R2782" s="19" t="s">
        <v>11394</v>
      </c>
      <c r="S2782" s="19" t="s">
        <v>15292</v>
      </c>
    </row>
    <row r="2783" spans="1:19">
      <c r="A2783" s="19" t="s">
        <v>10904</v>
      </c>
      <c r="B2783" s="19" t="s">
        <v>10905</v>
      </c>
      <c r="C2783" s="19" t="s">
        <v>17020</v>
      </c>
      <c r="D2783" s="25" t="s">
        <v>6</v>
      </c>
      <c r="E2783" s="25" t="s">
        <v>11417</v>
      </c>
      <c r="F2783" s="25" t="s">
        <v>8097</v>
      </c>
      <c r="G2783" s="3"/>
      <c r="H2783" s="3"/>
      <c r="I2783" s="19" t="s">
        <v>11403</v>
      </c>
      <c r="J2783" s="25" t="s">
        <v>11752</v>
      </c>
      <c r="K2783" s="25" t="s">
        <v>11753</v>
      </c>
      <c r="L2783" s="25"/>
      <c r="M2783" s="38">
        <v>2.0845099999999999</v>
      </c>
      <c r="N2783" s="38">
        <v>0.84348000000000001</v>
      </c>
      <c r="O2783" s="16">
        <v>18.603300000000001</v>
      </c>
      <c r="P2783" s="16">
        <v>15.691599999999999</v>
      </c>
      <c r="Q2783" s="16">
        <v>38.778700000000001</v>
      </c>
      <c r="R2783" s="19" t="s">
        <v>11394</v>
      </c>
      <c r="S2783" s="19" t="s">
        <v>15292</v>
      </c>
    </row>
    <row r="2784" spans="1:19">
      <c r="A2784" s="19" t="s">
        <v>10904</v>
      </c>
      <c r="B2784" s="19" t="s">
        <v>10905</v>
      </c>
      <c r="C2784" s="19" t="s">
        <v>17020</v>
      </c>
      <c r="D2784" s="25" t="s">
        <v>6</v>
      </c>
      <c r="E2784" s="25" t="s">
        <v>11410</v>
      </c>
      <c r="F2784" s="25" t="s">
        <v>8097</v>
      </c>
      <c r="G2784" s="3"/>
      <c r="H2784" s="3"/>
      <c r="I2784" s="19" t="s">
        <v>11403</v>
      </c>
      <c r="J2784" s="25" t="s">
        <v>11752</v>
      </c>
      <c r="K2784" s="25" t="s">
        <v>11753</v>
      </c>
      <c r="L2784" s="25"/>
      <c r="M2784" s="38">
        <v>2.0751599999999999</v>
      </c>
      <c r="N2784" s="38">
        <v>0.83589000000000002</v>
      </c>
      <c r="O2784" s="16">
        <v>18.781199999999998</v>
      </c>
      <c r="P2784" s="16">
        <v>15.6989</v>
      </c>
      <c r="Q2784" s="16">
        <v>38.973999999999997</v>
      </c>
      <c r="R2784" s="19" t="s">
        <v>11394</v>
      </c>
      <c r="S2784" s="19" t="s">
        <v>15292</v>
      </c>
    </row>
    <row r="2785" spans="1:19">
      <c r="A2785" s="19" t="s">
        <v>10904</v>
      </c>
      <c r="B2785" s="19" t="s">
        <v>10905</v>
      </c>
      <c r="C2785" s="19" t="s">
        <v>17020</v>
      </c>
      <c r="D2785" s="25" t="s">
        <v>6</v>
      </c>
      <c r="E2785" s="25" t="s">
        <v>11415</v>
      </c>
      <c r="F2785" s="25" t="s">
        <v>8097</v>
      </c>
      <c r="G2785" s="3"/>
      <c r="H2785" s="3"/>
      <c r="I2785" s="19" t="s">
        <v>11403</v>
      </c>
      <c r="J2785" s="25" t="s">
        <v>11752</v>
      </c>
      <c r="K2785" s="25" t="s">
        <v>11753</v>
      </c>
      <c r="L2785" s="25"/>
      <c r="M2785" s="38">
        <v>2.0791599999999999</v>
      </c>
      <c r="N2785" s="38">
        <v>0.83857999999999999</v>
      </c>
      <c r="O2785" s="16">
        <v>18.7209</v>
      </c>
      <c r="P2785" s="16">
        <v>15.6989</v>
      </c>
      <c r="Q2785" s="16">
        <v>38.9236</v>
      </c>
      <c r="R2785" s="19" t="s">
        <v>11394</v>
      </c>
      <c r="S2785" s="19" t="s">
        <v>15292</v>
      </c>
    </row>
    <row r="2786" spans="1:19">
      <c r="A2786" s="19" t="s">
        <v>10904</v>
      </c>
      <c r="B2786" s="19" t="s">
        <v>10905</v>
      </c>
      <c r="C2786" s="19" t="s">
        <v>17020</v>
      </c>
      <c r="D2786" s="25" t="s">
        <v>6</v>
      </c>
      <c r="E2786" s="25" t="s">
        <v>11408</v>
      </c>
      <c r="F2786" s="25" t="s">
        <v>8097</v>
      </c>
      <c r="G2786" s="3"/>
      <c r="H2786" s="3"/>
      <c r="I2786" s="19" t="s">
        <v>11403</v>
      </c>
      <c r="J2786" s="25" t="s">
        <v>11752</v>
      </c>
      <c r="K2786" s="25" t="s">
        <v>11753</v>
      </c>
      <c r="L2786" s="25"/>
      <c r="M2786" s="38">
        <v>2.06908</v>
      </c>
      <c r="N2786" s="38">
        <v>0.82364000000000004</v>
      </c>
      <c r="O2786" s="16">
        <v>19.0869</v>
      </c>
      <c r="P2786" s="16">
        <v>15.720800000000001</v>
      </c>
      <c r="Q2786" s="16">
        <v>39.492400000000004</v>
      </c>
      <c r="R2786" s="19" t="s">
        <v>11394</v>
      </c>
      <c r="S2786" s="19" t="s">
        <v>15292</v>
      </c>
    </row>
    <row r="2787" spans="1:19">
      <c r="A2787" s="19" t="s">
        <v>10904</v>
      </c>
      <c r="B2787" s="19" t="s">
        <v>10905</v>
      </c>
      <c r="C2787" s="19" t="s">
        <v>17020</v>
      </c>
      <c r="D2787" s="25" t="s">
        <v>6</v>
      </c>
      <c r="E2787" s="25" t="s">
        <v>11418</v>
      </c>
      <c r="F2787" s="25" t="s">
        <v>8097</v>
      </c>
      <c r="G2787" s="3"/>
      <c r="H2787" s="3"/>
      <c r="I2787" s="19" t="s">
        <v>11403</v>
      </c>
      <c r="J2787" s="25" t="s">
        <v>11752</v>
      </c>
      <c r="K2787" s="25" t="s">
        <v>11753</v>
      </c>
      <c r="L2787" s="25"/>
      <c r="M2787" s="38">
        <v>2.0887600000000002</v>
      </c>
      <c r="N2787" s="38">
        <v>0.83284000000000002</v>
      </c>
      <c r="O2787" s="16">
        <v>18.8551</v>
      </c>
      <c r="P2787" s="16">
        <v>15.7034</v>
      </c>
      <c r="Q2787" s="16">
        <v>39.383899999999997</v>
      </c>
      <c r="R2787" s="19" t="s">
        <v>11394</v>
      </c>
      <c r="S2787" s="19" t="s">
        <v>15292</v>
      </c>
    </row>
    <row r="2788" spans="1:19">
      <c r="A2788" s="19" t="s">
        <v>10904</v>
      </c>
      <c r="B2788" s="19" t="s">
        <v>10905</v>
      </c>
      <c r="C2788" s="19" t="s">
        <v>17020</v>
      </c>
      <c r="D2788" s="25" t="s">
        <v>6</v>
      </c>
      <c r="E2788" s="25" t="s">
        <v>2544</v>
      </c>
      <c r="F2788" s="20" t="s">
        <v>2513</v>
      </c>
      <c r="G2788" s="19" t="s">
        <v>2545</v>
      </c>
      <c r="H2788" s="19" t="s">
        <v>14400</v>
      </c>
      <c r="I2788" s="19" t="s">
        <v>2545</v>
      </c>
      <c r="J2788" s="20" t="s">
        <v>2546</v>
      </c>
      <c r="K2788" s="20" t="s">
        <v>2547</v>
      </c>
      <c r="L2788" s="20"/>
      <c r="M2788" s="38">
        <v>1.6772</v>
      </c>
      <c r="N2788" s="38">
        <v>0.68406</v>
      </c>
      <c r="O2788" s="16">
        <v>23.248000000000001</v>
      </c>
      <c r="P2788" s="16">
        <v>15.903026880000001</v>
      </c>
      <c r="Q2788" s="16">
        <v>38.991545600000002</v>
      </c>
      <c r="R2788" s="19" t="s">
        <v>9413</v>
      </c>
      <c r="S2788" s="19" t="s">
        <v>9498</v>
      </c>
    </row>
    <row r="2789" spans="1:19">
      <c r="A2789" s="19" t="s">
        <v>10904</v>
      </c>
      <c r="B2789" s="19" t="s">
        <v>10905</v>
      </c>
      <c r="C2789" s="19" t="s">
        <v>17020</v>
      </c>
      <c r="D2789" s="25" t="s">
        <v>6</v>
      </c>
      <c r="E2789" s="25" t="s">
        <v>2548</v>
      </c>
      <c r="F2789" s="20" t="s">
        <v>2513</v>
      </c>
      <c r="G2789" s="19" t="s">
        <v>2545</v>
      </c>
      <c r="H2789" s="19" t="s">
        <v>14389</v>
      </c>
      <c r="I2789" s="19" t="s">
        <v>2545</v>
      </c>
      <c r="J2789" s="20" t="s">
        <v>2546</v>
      </c>
      <c r="K2789" s="20" t="s">
        <v>2547</v>
      </c>
      <c r="L2789" s="20"/>
      <c r="M2789" s="38">
        <v>1.8825000000000001</v>
      </c>
      <c r="N2789" s="38">
        <v>0.72733000000000003</v>
      </c>
      <c r="O2789" s="16">
        <v>21.771000000000001</v>
      </c>
      <c r="P2789" s="16">
        <v>15.834701430000001</v>
      </c>
      <c r="Q2789" s="16">
        <v>40.983907500000001</v>
      </c>
      <c r="R2789" s="19" t="s">
        <v>9413</v>
      </c>
      <c r="S2789" s="19" t="s">
        <v>9498</v>
      </c>
    </row>
    <row r="2790" spans="1:19">
      <c r="A2790" s="19" t="s">
        <v>10904</v>
      </c>
      <c r="B2790" s="19" t="s">
        <v>10905</v>
      </c>
      <c r="C2790" s="19" t="s">
        <v>17020</v>
      </c>
      <c r="D2790" s="25" t="s">
        <v>6</v>
      </c>
      <c r="E2790" s="25" t="s">
        <v>2550</v>
      </c>
      <c r="F2790" s="20" t="s">
        <v>2513</v>
      </c>
      <c r="G2790" s="19" t="s">
        <v>2545</v>
      </c>
      <c r="H2790" s="19" t="s">
        <v>14394</v>
      </c>
      <c r="I2790" s="19" t="s">
        <v>2545</v>
      </c>
      <c r="J2790" s="20" t="s">
        <v>2546</v>
      </c>
      <c r="K2790" s="20" t="s">
        <v>2547</v>
      </c>
      <c r="L2790" s="20"/>
      <c r="M2790" s="38">
        <v>1.9067000000000001</v>
      </c>
      <c r="N2790" s="38">
        <v>0.73050999999999999</v>
      </c>
      <c r="O2790" s="16">
        <v>21.683</v>
      </c>
      <c r="P2790" s="16">
        <v>15.839648329999999</v>
      </c>
      <c r="Q2790" s="16">
        <v>41.342976100000001</v>
      </c>
      <c r="R2790" s="19" t="s">
        <v>9413</v>
      </c>
      <c r="S2790" s="19" t="s">
        <v>9498</v>
      </c>
    </row>
    <row r="2791" spans="1:19">
      <c r="A2791" s="19" t="s">
        <v>10904</v>
      </c>
      <c r="B2791" s="19" t="s">
        <v>10905</v>
      </c>
      <c r="C2791" s="19" t="s">
        <v>17020</v>
      </c>
      <c r="D2791" s="25" t="s">
        <v>6</v>
      </c>
      <c r="E2791" s="25" t="s">
        <v>2551</v>
      </c>
      <c r="F2791" s="20" t="s">
        <v>2513</v>
      </c>
      <c r="G2791" s="19" t="s">
        <v>2545</v>
      </c>
      <c r="H2791" s="19" t="s">
        <v>14395</v>
      </c>
      <c r="I2791" s="19" t="s">
        <v>2545</v>
      </c>
      <c r="J2791" s="20" t="s">
        <v>2546</v>
      </c>
      <c r="K2791" s="20" t="s">
        <v>2547</v>
      </c>
      <c r="L2791" s="20"/>
      <c r="M2791" s="38">
        <v>1.9263999999999999</v>
      </c>
      <c r="N2791" s="38">
        <v>0.73939999999999995</v>
      </c>
      <c r="O2791" s="16">
        <v>21.402999999999999</v>
      </c>
      <c r="P2791" s="16">
        <v>15.825378199999999</v>
      </c>
      <c r="Q2791" s="16">
        <v>41.230739200000002</v>
      </c>
      <c r="R2791" s="19" t="s">
        <v>9413</v>
      </c>
      <c r="S2791" s="19" t="s">
        <v>9498</v>
      </c>
    </row>
    <row r="2792" spans="1:19">
      <c r="A2792" s="19" t="s">
        <v>10904</v>
      </c>
      <c r="B2792" s="19" t="s">
        <v>10905</v>
      </c>
      <c r="C2792" s="19" t="s">
        <v>17020</v>
      </c>
      <c r="D2792" s="25" t="s">
        <v>6</v>
      </c>
      <c r="E2792" s="25" t="s">
        <v>2549</v>
      </c>
      <c r="F2792" s="20" t="s">
        <v>2513</v>
      </c>
      <c r="G2792" s="19" t="s">
        <v>2545</v>
      </c>
      <c r="H2792" s="19" t="s">
        <v>14391</v>
      </c>
      <c r="I2792" s="19" t="s">
        <v>2545</v>
      </c>
      <c r="J2792" s="20" t="s">
        <v>2546</v>
      </c>
      <c r="K2792" s="20" t="s">
        <v>2547</v>
      </c>
      <c r="L2792" s="20"/>
      <c r="M2792" s="38">
        <v>1.9006000000000001</v>
      </c>
      <c r="N2792" s="38">
        <v>0.69971000000000005</v>
      </c>
      <c r="O2792" s="16">
        <v>22.696999999999999</v>
      </c>
      <c r="P2792" s="16">
        <v>15.88131787</v>
      </c>
      <c r="Q2792" s="16">
        <v>43.137918200000001</v>
      </c>
      <c r="R2792" s="19" t="s">
        <v>9413</v>
      </c>
      <c r="S2792" s="19" t="s">
        <v>9498</v>
      </c>
    </row>
    <row r="2793" spans="1:19">
      <c r="A2793" s="19" t="s">
        <v>10904</v>
      </c>
      <c r="B2793" s="19" t="s">
        <v>10905</v>
      </c>
      <c r="C2793" s="19" t="s">
        <v>17020</v>
      </c>
      <c r="D2793" s="25" t="s">
        <v>6</v>
      </c>
      <c r="E2793" s="25" t="s">
        <v>2552</v>
      </c>
      <c r="F2793" s="20" t="s">
        <v>2513</v>
      </c>
      <c r="G2793" s="19" t="s">
        <v>2553</v>
      </c>
      <c r="H2793" s="19" t="s">
        <v>14394</v>
      </c>
      <c r="I2793" s="19" t="s">
        <v>2553</v>
      </c>
      <c r="J2793" s="20" t="s">
        <v>2546</v>
      </c>
      <c r="K2793" s="20" t="s">
        <v>2547</v>
      </c>
      <c r="L2793" s="20"/>
      <c r="M2793" s="38">
        <v>1.9429000000000001</v>
      </c>
      <c r="N2793" s="38">
        <v>0.76349999999999996</v>
      </c>
      <c r="O2793" s="16">
        <v>20.670999999999999</v>
      </c>
      <c r="P2793" s="16">
        <v>15.782308499999999</v>
      </c>
      <c r="Q2793" s="16">
        <v>40.161685900000002</v>
      </c>
      <c r="R2793" s="19" t="s">
        <v>9413</v>
      </c>
      <c r="S2793" s="19" t="s">
        <v>9498</v>
      </c>
    </row>
    <row r="2794" spans="1:19">
      <c r="A2794" s="19" t="s">
        <v>10904</v>
      </c>
      <c r="B2794" s="19" t="s">
        <v>10905</v>
      </c>
      <c r="C2794" s="19" t="s">
        <v>17020</v>
      </c>
      <c r="D2794" s="25" t="s">
        <v>6</v>
      </c>
      <c r="E2794" s="25" t="s">
        <v>2555</v>
      </c>
      <c r="F2794" s="20" t="s">
        <v>2513</v>
      </c>
      <c r="G2794" s="19" t="s">
        <v>2553</v>
      </c>
      <c r="H2794" s="19" t="s">
        <v>14390</v>
      </c>
      <c r="I2794" s="19" t="s">
        <v>2553</v>
      </c>
      <c r="J2794" s="20" t="s">
        <v>2546</v>
      </c>
      <c r="K2794" s="20" t="s">
        <v>2547</v>
      </c>
      <c r="L2794" s="20"/>
      <c r="M2794" s="38">
        <v>1.9461999999999999</v>
      </c>
      <c r="N2794" s="38">
        <v>0.76366000000000001</v>
      </c>
      <c r="O2794" s="16">
        <v>20.678000000000001</v>
      </c>
      <c r="P2794" s="16">
        <v>15.79096148</v>
      </c>
      <c r="Q2794" s="16">
        <v>40.243523600000003</v>
      </c>
      <c r="R2794" s="19" t="s">
        <v>9413</v>
      </c>
      <c r="S2794" s="19" t="s">
        <v>9498</v>
      </c>
    </row>
    <row r="2795" spans="1:19">
      <c r="A2795" s="19" t="s">
        <v>10904</v>
      </c>
      <c r="B2795" s="19" t="s">
        <v>10905</v>
      </c>
      <c r="C2795" s="19" t="s">
        <v>17020</v>
      </c>
      <c r="D2795" s="25" t="s">
        <v>6</v>
      </c>
      <c r="E2795" s="25" t="s">
        <v>2591</v>
      </c>
      <c r="F2795" s="20" t="s">
        <v>2513</v>
      </c>
      <c r="G2795" s="19" t="s">
        <v>2553</v>
      </c>
      <c r="H2795" s="19" t="s">
        <v>14390</v>
      </c>
      <c r="I2795" s="19" t="s">
        <v>2553</v>
      </c>
      <c r="J2795" s="20" t="s">
        <v>2546</v>
      </c>
      <c r="K2795" s="20" t="s">
        <v>2547</v>
      </c>
      <c r="L2795" s="20"/>
      <c r="M2795" s="38">
        <v>2.0468000000000002</v>
      </c>
      <c r="N2795" s="38">
        <v>0.83418999999999999</v>
      </c>
      <c r="O2795" s="16">
        <v>18.765999999999998</v>
      </c>
      <c r="P2795" s="16">
        <v>15.65440954</v>
      </c>
      <c r="Q2795" s="16">
        <v>38.410248799999998</v>
      </c>
      <c r="R2795" s="19" t="s">
        <v>9413</v>
      </c>
      <c r="S2795" s="19" t="s">
        <v>9498</v>
      </c>
    </row>
    <row r="2796" spans="1:19">
      <c r="A2796" s="19" t="s">
        <v>10904</v>
      </c>
      <c r="B2796" s="19" t="s">
        <v>10905</v>
      </c>
      <c r="C2796" s="19" t="s">
        <v>17020</v>
      </c>
      <c r="D2796" s="25" t="s">
        <v>6</v>
      </c>
      <c r="E2796" s="25" t="s">
        <v>2554</v>
      </c>
      <c r="F2796" s="20" t="s">
        <v>2513</v>
      </c>
      <c r="G2796" s="19" t="s">
        <v>2553</v>
      </c>
      <c r="H2796" s="19" t="s">
        <v>14395</v>
      </c>
      <c r="I2796" s="19" t="s">
        <v>2553</v>
      </c>
      <c r="J2796" s="20" t="s">
        <v>2546</v>
      </c>
      <c r="K2796" s="20" t="s">
        <v>2547</v>
      </c>
      <c r="L2796" s="20"/>
      <c r="M2796" s="38">
        <v>1.9447000000000001</v>
      </c>
      <c r="N2796" s="38">
        <v>0.75976999999999995</v>
      </c>
      <c r="O2796" s="16">
        <v>20.785</v>
      </c>
      <c r="P2796" s="16">
        <v>15.79181945</v>
      </c>
      <c r="Q2796" s="16">
        <v>40.420589499999998</v>
      </c>
      <c r="R2796" s="19" t="s">
        <v>9413</v>
      </c>
      <c r="S2796" s="19" t="s">
        <v>9498</v>
      </c>
    </row>
    <row r="2797" spans="1:19">
      <c r="A2797" s="19" t="s">
        <v>10904</v>
      </c>
      <c r="B2797" s="19" t="s">
        <v>10905</v>
      </c>
      <c r="C2797" s="19" t="s">
        <v>17020</v>
      </c>
      <c r="D2797" s="25" t="s">
        <v>6</v>
      </c>
      <c r="E2797" s="25" t="s">
        <v>2557</v>
      </c>
      <c r="F2797" s="20" t="s">
        <v>2513</v>
      </c>
      <c r="G2797" s="19" t="s">
        <v>2553</v>
      </c>
      <c r="H2797" s="19" t="s">
        <v>14389</v>
      </c>
      <c r="I2797" s="19" t="s">
        <v>2553</v>
      </c>
      <c r="J2797" s="20" t="s">
        <v>2546</v>
      </c>
      <c r="K2797" s="20" t="s">
        <v>2547</v>
      </c>
      <c r="L2797" s="20"/>
      <c r="M2797" s="38">
        <v>1.9549000000000001</v>
      </c>
      <c r="N2797" s="38">
        <v>0.76661000000000001</v>
      </c>
      <c r="O2797" s="16">
        <v>20.584</v>
      </c>
      <c r="P2797" s="16">
        <v>15.77990024</v>
      </c>
      <c r="Q2797" s="16">
        <v>40.239661599999998</v>
      </c>
      <c r="R2797" s="19" t="s">
        <v>9413</v>
      </c>
      <c r="S2797" s="19" t="s">
        <v>9498</v>
      </c>
    </row>
    <row r="2798" spans="1:19">
      <c r="A2798" s="19" t="s">
        <v>10904</v>
      </c>
      <c r="B2798" s="19" t="s">
        <v>10905</v>
      </c>
      <c r="C2798" s="19" t="s">
        <v>17020</v>
      </c>
      <c r="D2798" s="25" t="s">
        <v>6</v>
      </c>
      <c r="E2798" s="25" t="s">
        <v>2556</v>
      </c>
      <c r="F2798" s="20" t="s">
        <v>2513</v>
      </c>
      <c r="G2798" s="19" t="s">
        <v>2553</v>
      </c>
      <c r="H2798" s="19" t="s">
        <v>14389</v>
      </c>
      <c r="I2798" s="19" t="s">
        <v>2553</v>
      </c>
      <c r="J2798" s="20" t="s">
        <v>2546</v>
      </c>
      <c r="K2798" s="20" t="s">
        <v>2547</v>
      </c>
      <c r="L2798" s="20"/>
      <c r="M2798" s="38">
        <v>1.9505999999999999</v>
      </c>
      <c r="N2798" s="38">
        <v>0.76285999999999998</v>
      </c>
      <c r="O2798" s="16">
        <v>20.696999999999999</v>
      </c>
      <c r="P2798" s="16">
        <v>15.78891342</v>
      </c>
      <c r="Q2798" s="16">
        <v>40.371568199999999</v>
      </c>
      <c r="R2798" s="19" t="s">
        <v>9413</v>
      </c>
      <c r="S2798" s="19" t="s">
        <v>9498</v>
      </c>
    </row>
    <row r="2799" spans="1:19">
      <c r="A2799" s="19" t="s">
        <v>10904</v>
      </c>
      <c r="B2799" s="19" t="s">
        <v>10905</v>
      </c>
      <c r="C2799" s="19" t="s">
        <v>17020</v>
      </c>
      <c r="D2799" s="25" t="s">
        <v>6</v>
      </c>
      <c r="E2799" s="25" t="s">
        <v>2558</v>
      </c>
      <c r="F2799" s="20" t="s">
        <v>2513</v>
      </c>
      <c r="G2799" s="19" t="s">
        <v>2553</v>
      </c>
      <c r="H2799" s="19" t="s">
        <v>14394</v>
      </c>
      <c r="I2799" s="19" t="s">
        <v>2553</v>
      </c>
      <c r="J2799" s="20" t="s">
        <v>2546</v>
      </c>
      <c r="K2799" s="20" t="s">
        <v>2547</v>
      </c>
      <c r="L2799" s="20"/>
      <c r="M2799" s="38">
        <v>1.956</v>
      </c>
      <c r="N2799" s="38">
        <v>0.76590999999999998</v>
      </c>
      <c r="O2799" s="16">
        <v>20.611999999999998</v>
      </c>
      <c r="P2799" s="16">
        <v>15.78693692</v>
      </c>
      <c r="Q2799" s="16">
        <v>40.317072000000003</v>
      </c>
      <c r="R2799" s="19" t="s">
        <v>9413</v>
      </c>
      <c r="S2799" s="19" t="s">
        <v>9498</v>
      </c>
    </row>
    <row r="2800" spans="1:19">
      <c r="A2800" s="19" t="s">
        <v>10904</v>
      </c>
      <c r="B2800" s="19" t="s">
        <v>10905</v>
      </c>
      <c r="C2800" s="19" t="s">
        <v>17020</v>
      </c>
      <c r="D2800" s="25" t="s">
        <v>6</v>
      </c>
      <c r="E2800" s="25" t="s">
        <v>2584</v>
      </c>
      <c r="F2800" s="20" t="s">
        <v>2513</v>
      </c>
      <c r="G2800" s="19" t="s">
        <v>2553</v>
      </c>
      <c r="H2800" s="19" t="s">
        <v>14390</v>
      </c>
      <c r="I2800" s="19" t="s">
        <v>2553</v>
      </c>
      <c r="J2800" s="20" t="s">
        <v>2546</v>
      </c>
      <c r="K2800" s="20" t="s">
        <v>2547</v>
      </c>
      <c r="L2800" s="20"/>
      <c r="M2800" s="38">
        <v>2.0396000000000001</v>
      </c>
      <c r="N2800" s="38">
        <v>0.82365999999999995</v>
      </c>
      <c r="O2800" s="16">
        <v>19.030999999999999</v>
      </c>
      <c r="P2800" s="16">
        <v>15.67507346</v>
      </c>
      <c r="Q2800" s="16">
        <v>38.815627599999999</v>
      </c>
      <c r="R2800" s="19" t="s">
        <v>9413</v>
      </c>
      <c r="S2800" s="19" t="s">
        <v>9498</v>
      </c>
    </row>
    <row r="2801" spans="1:19">
      <c r="A2801" s="19" t="s">
        <v>10904</v>
      </c>
      <c r="B2801" s="19" t="s">
        <v>10905</v>
      </c>
      <c r="C2801" s="19" t="s">
        <v>17020</v>
      </c>
      <c r="D2801" s="25" t="s">
        <v>6</v>
      </c>
      <c r="E2801" s="25" t="s">
        <v>2562</v>
      </c>
      <c r="F2801" s="20" t="s">
        <v>2513</v>
      </c>
      <c r="G2801" s="19" t="s">
        <v>2553</v>
      </c>
      <c r="H2801" s="19" t="s">
        <v>14390</v>
      </c>
      <c r="I2801" s="19" t="s">
        <v>2553</v>
      </c>
      <c r="J2801" s="20" t="s">
        <v>2546</v>
      </c>
      <c r="K2801" s="20" t="s">
        <v>2547</v>
      </c>
      <c r="L2801" s="20"/>
      <c r="M2801" s="38">
        <v>1.9925999999999999</v>
      </c>
      <c r="N2801" s="38">
        <v>0.78954999999999997</v>
      </c>
      <c r="O2801" s="16">
        <v>19.943999999999999</v>
      </c>
      <c r="P2801" s="16">
        <v>15.7467852</v>
      </c>
      <c r="Q2801" s="16">
        <v>39.740414399999999</v>
      </c>
      <c r="R2801" s="19" t="s">
        <v>9413</v>
      </c>
      <c r="S2801" s="19" t="s">
        <v>9498</v>
      </c>
    </row>
    <row r="2802" spans="1:19">
      <c r="A2802" s="19" t="s">
        <v>10904</v>
      </c>
      <c r="B2802" s="19" t="s">
        <v>10905</v>
      </c>
      <c r="C2802" s="19" t="s">
        <v>17020</v>
      </c>
      <c r="D2802" s="25" t="s">
        <v>6</v>
      </c>
      <c r="E2802" s="25" t="s">
        <v>2595</v>
      </c>
      <c r="F2802" s="20" t="s">
        <v>2513</v>
      </c>
      <c r="G2802" s="19" t="s">
        <v>2553</v>
      </c>
      <c r="H2802" s="19" t="s">
        <v>14401</v>
      </c>
      <c r="I2802" s="19" t="s">
        <v>2553</v>
      </c>
      <c r="J2802" s="20" t="s">
        <v>2546</v>
      </c>
      <c r="K2802" s="20" t="s">
        <v>2547</v>
      </c>
      <c r="L2802" s="20"/>
      <c r="M2802" s="38">
        <v>2.0522</v>
      </c>
      <c r="N2802" s="38">
        <v>0.83267999999999998</v>
      </c>
      <c r="O2802" s="16">
        <v>18.829000000000001</v>
      </c>
      <c r="P2802" s="16">
        <v>15.678531720000001</v>
      </c>
      <c r="Q2802" s="16">
        <v>38.640873800000001</v>
      </c>
      <c r="R2802" s="19" t="s">
        <v>9413</v>
      </c>
      <c r="S2802" s="19" t="s">
        <v>9498</v>
      </c>
    </row>
    <row r="2803" spans="1:19">
      <c r="A2803" s="19" t="s">
        <v>10904</v>
      </c>
      <c r="B2803" s="19" t="s">
        <v>10905</v>
      </c>
      <c r="C2803" s="19" t="s">
        <v>17020</v>
      </c>
      <c r="D2803" s="25" t="s">
        <v>6</v>
      </c>
      <c r="E2803" s="25" t="s">
        <v>2567</v>
      </c>
      <c r="F2803" s="20" t="s">
        <v>2513</v>
      </c>
      <c r="G2803" s="19" t="s">
        <v>2553</v>
      </c>
      <c r="H2803" s="19" t="s">
        <v>14406</v>
      </c>
      <c r="I2803" s="19" t="s">
        <v>2553</v>
      </c>
      <c r="J2803" s="20" t="s">
        <v>2546</v>
      </c>
      <c r="K2803" s="20" t="s">
        <v>2547</v>
      </c>
      <c r="L2803" s="20"/>
      <c r="M2803" s="38">
        <v>2.0030999999999999</v>
      </c>
      <c r="N2803" s="38">
        <v>0.79610000000000003</v>
      </c>
      <c r="O2803" s="16">
        <v>19.765000000000001</v>
      </c>
      <c r="P2803" s="16">
        <v>15.734916500000001</v>
      </c>
      <c r="Q2803" s="16">
        <v>39.591271499999998</v>
      </c>
      <c r="R2803" s="19" t="s">
        <v>9413</v>
      </c>
      <c r="S2803" s="19" t="s">
        <v>9498</v>
      </c>
    </row>
    <row r="2804" spans="1:19">
      <c r="A2804" s="19" t="s">
        <v>10904</v>
      </c>
      <c r="B2804" s="19" t="s">
        <v>10905</v>
      </c>
      <c r="C2804" s="19" t="s">
        <v>17020</v>
      </c>
      <c r="D2804" s="25" t="s">
        <v>6</v>
      </c>
      <c r="E2804" s="25" t="s">
        <v>2564</v>
      </c>
      <c r="F2804" s="20" t="s">
        <v>2513</v>
      </c>
      <c r="G2804" s="19" t="s">
        <v>2553</v>
      </c>
      <c r="H2804" s="19" t="s">
        <v>14390</v>
      </c>
      <c r="I2804" s="19" t="s">
        <v>2553</v>
      </c>
      <c r="J2804" s="20" t="s">
        <v>2546</v>
      </c>
      <c r="K2804" s="20" t="s">
        <v>2547</v>
      </c>
      <c r="L2804" s="20"/>
      <c r="M2804" s="38">
        <v>1.9967999999999999</v>
      </c>
      <c r="N2804" s="38">
        <v>0.79159000000000002</v>
      </c>
      <c r="O2804" s="16">
        <v>19.893999999999998</v>
      </c>
      <c r="P2804" s="16">
        <v>15.74789146</v>
      </c>
      <c r="Q2804" s="16">
        <v>39.724339200000003</v>
      </c>
      <c r="R2804" s="19" t="s">
        <v>9413</v>
      </c>
      <c r="S2804" s="19" t="s">
        <v>9498</v>
      </c>
    </row>
    <row r="2805" spans="1:19">
      <c r="A2805" s="19" t="s">
        <v>10904</v>
      </c>
      <c r="B2805" s="19" t="s">
        <v>10905</v>
      </c>
      <c r="C2805" s="19" t="s">
        <v>17020</v>
      </c>
      <c r="D2805" s="25" t="s">
        <v>6</v>
      </c>
      <c r="E2805" s="25" t="s">
        <v>2559</v>
      </c>
      <c r="F2805" s="20" t="s">
        <v>2513</v>
      </c>
      <c r="G2805" s="19" t="s">
        <v>2553</v>
      </c>
      <c r="H2805" s="19" t="s">
        <v>14389</v>
      </c>
      <c r="I2805" s="19" t="s">
        <v>2553</v>
      </c>
      <c r="J2805" s="20" t="s">
        <v>2546</v>
      </c>
      <c r="K2805" s="20" t="s">
        <v>2547</v>
      </c>
      <c r="L2805" s="20"/>
      <c r="M2805" s="38">
        <v>1.982</v>
      </c>
      <c r="N2805" s="38">
        <v>0.77842</v>
      </c>
      <c r="O2805" s="16">
        <v>20.248000000000001</v>
      </c>
      <c r="P2805" s="16">
        <v>15.76144816</v>
      </c>
      <c r="Q2805" s="16">
        <v>40.131535999999997</v>
      </c>
      <c r="R2805" s="19" t="s">
        <v>9413</v>
      </c>
      <c r="S2805" s="19" t="s">
        <v>9498</v>
      </c>
    </row>
    <row r="2806" spans="1:19">
      <c r="A2806" s="19" t="s">
        <v>10904</v>
      </c>
      <c r="B2806" s="19" t="s">
        <v>10905</v>
      </c>
      <c r="C2806" s="19" t="s">
        <v>17020</v>
      </c>
      <c r="D2806" s="25" t="s">
        <v>6</v>
      </c>
      <c r="E2806" s="25" t="s">
        <v>2561</v>
      </c>
      <c r="F2806" s="20" t="s">
        <v>2513</v>
      </c>
      <c r="G2806" s="19" t="s">
        <v>2553</v>
      </c>
      <c r="H2806" s="19" t="s">
        <v>14390</v>
      </c>
      <c r="I2806" s="19" t="s">
        <v>2553</v>
      </c>
      <c r="J2806" s="20" t="s">
        <v>2546</v>
      </c>
      <c r="K2806" s="20" t="s">
        <v>2547</v>
      </c>
      <c r="L2806" s="20"/>
      <c r="M2806" s="38">
        <v>1.9894000000000001</v>
      </c>
      <c r="N2806" s="38">
        <v>0.78407000000000004</v>
      </c>
      <c r="O2806" s="16">
        <v>20.100999999999999</v>
      </c>
      <c r="P2806" s="16">
        <v>15.76059107</v>
      </c>
      <c r="Q2806" s="16">
        <v>39.988929400000004</v>
      </c>
      <c r="R2806" s="19" t="s">
        <v>9413</v>
      </c>
      <c r="S2806" s="19" t="s">
        <v>9498</v>
      </c>
    </row>
    <row r="2807" spans="1:19">
      <c r="A2807" s="19" t="s">
        <v>10904</v>
      </c>
      <c r="B2807" s="19" t="s">
        <v>10905</v>
      </c>
      <c r="C2807" s="19" t="s">
        <v>17020</v>
      </c>
      <c r="D2807" s="25" t="s">
        <v>6</v>
      </c>
      <c r="E2807" s="25" t="s">
        <v>2560</v>
      </c>
      <c r="F2807" s="20" t="s">
        <v>2513</v>
      </c>
      <c r="G2807" s="19" t="s">
        <v>2553</v>
      </c>
      <c r="H2807" s="19" t="s">
        <v>14394</v>
      </c>
      <c r="I2807" s="19" t="s">
        <v>2553</v>
      </c>
      <c r="J2807" s="20" t="s">
        <v>2546</v>
      </c>
      <c r="K2807" s="20" t="s">
        <v>2547</v>
      </c>
      <c r="L2807" s="20"/>
      <c r="M2807" s="38">
        <v>1.9862</v>
      </c>
      <c r="N2807" s="38">
        <v>0.77856000000000003</v>
      </c>
      <c r="O2807" s="16">
        <v>20.248999999999999</v>
      </c>
      <c r="P2807" s="16">
        <v>15.76506144</v>
      </c>
      <c r="Q2807" s="16">
        <v>40.218563799999998</v>
      </c>
      <c r="R2807" s="19" t="s">
        <v>9413</v>
      </c>
      <c r="S2807" s="19" t="s">
        <v>9498</v>
      </c>
    </row>
    <row r="2808" spans="1:19">
      <c r="A2808" s="19" t="s">
        <v>10904</v>
      </c>
      <c r="B2808" s="19" t="s">
        <v>10905</v>
      </c>
      <c r="C2808" s="19" t="s">
        <v>17020</v>
      </c>
      <c r="D2808" s="25" t="s">
        <v>6</v>
      </c>
      <c r="E2808" s="25" t="s">
        <v>2568</v>
      </c>
      <c r="F2808" s="20" t="s">
        <v>2513</v>
      </c>
      <c r="G2808" s="19" t="s">
        <v>2553</v>
      </c>
      <c r="H2808" s="19" t="s">
        <v>14394</v>
      </c>
      <c r="I2808" s="19" t="s">
        <v>2553</v>
      </c>
      <c r="J2808" s="20" t="s">
        <v>2546</v>
      </c>
      <c r="K2808" s="20" t="s">
        <v>2547</v>
      </c>
      <c r="L2808" s="20"/>
      <c r="M2808" s="38">
        <v>2.0082</v>
      </c>
      <c r="N2808" s="38">
        <v>0.79452</v>
      </c>
      <c r="O2808" s="16">
        <v>19.802</v>
      </c>
      <c r="P2808" s="16">
        <v>15.733085040000001</v>
      </c>
      <c r="Q2808" s="16">
        <v>39.766376399999999</v>
      </c>
      <c r="R2808" s="19" t="s">
        <v>9413</v>
      </c>
      <c r="S2808" s="19" t="s">
        <v>9498</v>
      </c>
    </row>
    <row r="2809" spans="1:19">
      <c r="A2809" s="19" t="s">
        <v>10904</v>
      </c>
      <c r="B2809" s="19" t="s">
        <v>10905</v>
      </c>
      <c r="C2809" s="19" t="s">
        <v>17020</v>
      </c>
      <c r="D2809" s="25" t="s">
        <v>6</v>
      </c>
      <c r="E2809" s="25" t="s">
        <v>2572</v>
      </c>
      <c r="F2809" s="20" t="s">
        <v>2513</v>
      </c>
      <c r="G2809" s="19" t="s">
        <v>2553</v>
      </c>
      <c r="H2809" s="19" t="s">
        <v>14406</v>
      </c>
      <c r="I2809" s="19" t="s">
        <v>2553</v>
      </c>
      <c r="J2809" s="20" t="s">
        <v>2546</v>
      </c>
      <c r="K2809" s="20" t="s">
        <v>2547</v>
      </c>
      <c r="L2809" s="20"/>
      <c r="M2809" s="38">
        <v>2.0223</v>
      </c>
      <c r="N2809" s="38">
        <v>0.80523</v>
      </c>
      <c r="O2809" s="16">
        <v>19.530999999999999</v>
      </c>
      <c r="P2809" s="16">
        <v>15.726947129999999</v>
      </c>
      <c r="Q2809" s="16">
        <v>39.497541300000002</v>
      </c>
      <c r="R2809" s="19" t="s">
        <v>9413</v>
      </c>
      <c r="S2809" s="19" t="s">
        <v>9498</v>
      </c>
    </row>
    <row r="2810" spans="1:19">
      <c r="A2810" s="19" t="s">
        <v>10904</v>
      </c>
      <c r="B2810" s="19" t="s">
        <v>10905</v>
      </c>
      <c r="C2810" s="19" t="s">
        <v>17020</v>
      </c>
      <c r="D2810" s="25" t="s">
        <v>6</v>
      </c>
      <c r="E2810" s="25" t="s">
        <v>2563</v>
      </c>
      <c r="F2810" s="20" t="s">
        <v>2513</v>
      </c>
      <c r="G2810" s="19" t="s">
        <v>2553</v>
      </c>
      <c r="H2810" s="19" t="s">
        <v>14394</v>
      </c>
      <c r="I2810" s="19" t="s">
        <v>2553</v>
      </c>
      <c r="J2810" s="20" t="s">
        <v>2546</v>
      </c>
      <c r="K2810" s="20" t="s">
        <v>2547</v>
      </c>
      <c r="L2810" s="20"/>
      <c r="M2810" s="38">
        <v>1.9938</v>
      </c>
      <c r="N2810" s="38">
        <v>0.78264</v>
      </c>
      <c r="O2810" s="16">
        <v>20.137</v>
      </c>
      <c r="P2810" s="16">
        <v>15.760021679999999</v>
      </c>
      <c r="Q2810" s="16">
        <v>40.149150599999999</v>
      </c>
      <c r="R2810" s="19" t="s">
        <v>9413</v>
      </c>
      <c r="S2810" s="19" t="s">
        <v>9498</v>
      </c>
    </row>
    <row r="2811" spans="1:19">
      <c r="A2811" s="19" t="s">
        <v>10904</v>
      </c>
      <c r="B2811" s="19" t="s">
        <v>10905</v>
      </c>
      <c r="C2811" s="19" t="s">
        <v>17020</v>
      </c>
      <c r="D2811" s="25" t="s">
        <v>6</v>
      </c>
      <c r="E2811" s="25" t="s">
        <v>2570</v>
      </c>
      <c r="F2811" s="20" t="s">
        <v>2513</v>
      </c>
      <c r="G2811" s="19" t="s">
        <v>2553</v>
      </c>
      <c r="H2811" s="19" t="s">
        <v>14388</v>
      </c>
      <c r="I2811" s="19" t="s">
        <v>2553</v>
      </c>
      <c r="J2811" s="20" t="s">
        <v>2546</v>
      </c>
      <c r="K2811" s="20" t="s">
        <v>2547</v>
      </c>
      <c r="L2811" s="20"/>
      <c r="M2811" s="38">
        <v>2.0171999999999999</v>
      </c>
      <c r="N2811" s="38">
        <v>0.79757999999999996</v>
      </c>
      <c r="O2811" s="16">
        <v>19.73</v>
      </c>
      <c r="P2811" s="16">
        <v>15.736253400000001</v>
      </c>
      <c r="Q2811" s="16">
        <v>39.799356000000003</v>
      </c>
      <c r="R2811" s="19" t="s">
        <v>9413</v>
      </c>
      <c r="S2811" s="19" t="s">
        <v>9498</v>
      </c>
    </row>
    <row r="2812" spans="1:19">
      <c r="A2812" s="19" t="s">
        <v>10904</v>
      </c>
      <c r="B2812" s="19" t="s">
        <v>10905</v>
      </c>
      <c r="C2812" s="19" t="s">
        <v>17020</v>
      </c>
      <c r="D2812" s="25" t="s">
        <v>6</v>
      </c>
      <c r="E2812" s="25" t="s">
        <v>2566</v>
      </c>
      <c r="F2812" s="20" t="s">
        <v>2513</v>
      </c>
      <c r="G2812" s="19" t="s">
        <v>2553</v>
      </c>
      <c r="H2812" s="19" t="s">
        <v>14395</v>
      </c>
      <c r="I2812" s="19" t="s">
        <v>2553</v>
      </c>
      <c r="J2812" s="20" t="s">
        <v>2546</v>
      </c>
      <c r="K2812" s="20" t="s">
        <v>2547</v>
      </c>
      <c r="L2812" s="20"/>
      <c r="M2812" s="38">
        <v>2.0026999999999999</v>
      </c>
      <c r="N2812" s="38">
        <v>0.78664999999999996</v>
      </c>
      <c r="O2812" s="16">
        <v>20.036000000000001</v>
      </c>
      <c r="P2812" s="16">
        <v>15.7613194</v>
      </c>
      <c r="Q2812" s="16">
        <v>40.126097199999997</v>
      </c>
      <c r="R2812" s="19" t="s">
        <v>9413</v>
      </c>
      <c r="S2812" s="19" t="s">
        <v>9498</v>
      </c>
    </row>
    <row r="2813" spans="1:19">
      <c r="A2813" s="19" t="s">
        <v>10904</v>
      </c>
      <c r="B2813" s="19" t="s">
        <v>10905</v>
      </c>
      <c r="C2813" s="19" t="s">
        <v>17020</v>
      </c>
      <c r="D2813" s="25" t="s">
        <v>6</v>
      </c>
      <c r="E2813" s="25" t="s">
        <v>2578</v>
      </c>
      <c r="F2813" s="20" t="s">
        <v>2513</v>
      </c>
      <c r="G2813" s="19" t="s">
        <v>2553</v>
      </c>
      <c r="H2813" s="19" t="s">
        <v>14390</v>
      </c>
      <c r="I2813" s="19" t="s">
        <v>2553</v>
      </c>
      <c r="J2813" s="20" t="s">
        <v>2546</v>
      </c>
      <c r="K2813" s="20" t="s">
        <v>2547</v>
      </c>
      <c r="L2813" s="20"/>
      <c r="M2813" s="38">
        <v>2.0333999999999999</v>
      </c>
      <c r="N2813" s="38">
        <v>0.80942999999999998</v>
      </c>
      <c r="O2813" s="16">
        <v>19.414999999999999</v>
      </c>
      <c r="P2813" s="16">
        <v>15.71508345</v>
      </c>
      <c r="Q2813" s="16">
        <v>39.478461000000003</v>
      </c>
      <c r="R2813" s="19" t="s">
        <v>9413</v>
      </c>
      <c r="S2813" s="19" t="s">
        <v>9498</v>
      </c>
    </row>
    <row r="2814" spans="1:19">
      <c r="A2814" s="19" t="s">
        <v>10904</v>
      </c>
      <c r="B2814" s="19" t="s">
        <v>10905</v>
      </c>
      <c r="C2814" s="19" t="s">
        <v>17020</v>
      </c>
      <c r="D2814" s="25" t="s">
        <v>6</v>
      </c>
      <c r="E2814" s="25" t="s">
        <v>2590</v>
      </c>
      <c r="F2814" s="20" t="s">
        <v>2513</v>
      </c>
      <c r="G2814" s="19" t="s">
        <v>2553</v>
      </c>
      <c r="H2814" s="19" t="s">
        <v>14389</v>
      </c>
      <c r="I2814" s="19" t="s">
        <v>2553</v>
      </c>
      <c r="J2814" s="20" t="s">
        <v>2546</v>
      </c>
      <c r="K2814" s="20" t="s">
        <v>2547</v>
      </c>
      <c r="L2814" s="20"/>
      <c r="M2814" s="38">
        <v>2.0468000000000002</v>
      </c>
      <c r="N2814" s="38">
        <v>0.81916999999999995</v>
      </c>
      <c r="O2814" s="16">
        <v>19.173999999999999</v>
      </c>
      <c r="P2814" s="16">
        <v>15.706765580000001</v>
      </c>
      <c r="Q2814" s="16">
        <v>39.245343200000001</v>
      </c>
      <c r="R2814" s="19" t="s">
        <v>9413</v>
      </c>
      <c r="S2814" s="19" t="s">
        <v>9498</v>
      </c>
    </row>
    <row r="2815" spans="1:19">
      <c r="A2815" s="19" t="s">
        <v>10904</v>
      </c>
      <c r="B2815" s="19" t="s">
        <v>10905</v>
      </c>
      <c r="C2815" s="19" t="s">
        <v>17020</v>
      </c>
      <c r="D2815" s="25" t="s">
        <v>6</v>
      </c>
      <c r="E2815" s="25" t="s">
        <v>2573</v>
      </c>
      <c r="F2815" s="20" t="s">
        <v>2513</v>
      </c>
      <c r="G2815" s="19" t="s">
        <v>2553</v>
      </c>
      <c r="H2815" s="19" t="s">
        <v>14388</v>
      </c>
      <c r="I2815" s="19" t="s">
        <v>2553</v>
      </c>
      <c r="J2815" s="20" t="s">
        <v>2546</v>
      </c>
      <c r="K2815" s="20" t="s">
        <v>2547</v>
      </c>
      <c r="L2815" s="20"/>
      <c r="M2815" s="38">
        <v>2.0247000000000002</v>
      </c>
      <c r="N2815" s="38">
        <v>0.80003000000000002</v>
      </c>
      <c r="O2815" s="16">
        <v>19.667999999999999</v>
      </c>
      <c r="P2815" s="16">
        <v>15.73499004</v>
      </c>
      <c r="Q2815" s="16">
        <v>39.821799599999999</v>
      </c>
      <c r="R2815" s="19" t="s">
        <v>9413</v>
      </c>
      <c r="S2815" s="19" t="s">
        <v>9498</v>
      </c>
    </row>
    <row r="2816" spans="1:19">
      <c r="A2816" s="19" t="s">
        <v>10904</v>
      </c>
      <c r="B2816" s="19" t="s">
        <v>10905</v>
      </c>
      <c r="C2816" s="19" t="s">
        <v>17020</v>
      </c>
      <c r="D2816" s="25" t="s">
        <v>6</v>
      </c>
      <c r="E2816" s="25" t="s">
        <v>2574</v>
      </c>
      <c r="F2816" s="20" t="s">
        <v>2513</v>
      </c>
      <c r="G2816" s="19" t="s">
        <v>2553</v>
      </c>
      <c r="H2816" s="19" t="s">
        <v>14391</v>
      </c>
      <c r="I2816" s="19" t="s">
        <v>2553</v>
      </c>
      <c r="J2816" s="20" t="s">
        <v>2546</v>
      </c>
      <c r="K2816" s="20" t="s">
        <v>2547</v>
      </c>
      <c r="L2816" s="20"/>
      <c r="M2816" s="38">
        <v>2.0249000000000001</v>
      </c>
      <c r="N2816" s="38">
        <v>0.79952000000000001</v>
      </c>
      <c r="O2816" s="16">
        <v>19.678000000000001</v>
      </c>
      <c r="P2816" s="16">
        <v>15.73295456</v>
      </c>
      <c r="Q2816" s="16">
        <v>39.845982200000002</v>
      </c>
      <c r="R2816" s="19" t="s">
        <v>9413</v>
      </c>
      <c r="S2816" s="19" t="s">
        <v>9498</v>
      </c>
    </row>
    <row r="2817" spans="1:19">
      <c r="A2817" s="19" t="s">
        <v>10904</v>
      </c>
      <c r="B2817" s="19" t="s">
        <v>10905</v>
      </c>
      <c r="C2817" s="19" t="s">
        <v>17020</v>
      </c>
      <c r="D2817" s="25" t="s">
        <v>6</v>
      </c>
      <c r="E2817" s="25" t="s">
        <v>2569</v>
      </c>
      <c r="F2817" s="20" t="s">
        <v>2513</v>
      </c>
      <c r="G2817" s="19" t="s">
        <v>2553</v>
      </c>
      <c r="H2817" s="19" t="s">
        <v>14393</v>
      </c>
      <c r="I2817" s="19" t="s">
        <v>2553</v>
      </c>
      <c r="J2817" s="20" t="s">
        <v>2546</v>
      </c>
      <c r="K2817" s="20" t="s">
        <v>2547</v>
      </c>
      <c r="L2817" s="20"/>
      <c r="M2817" s="38">
        <v>2.0154000000000001</v>
      </c>
      <c r="N2817" s="38">
        <v>0.79152</v>
      </c>
      <c r="O2817" s="16">
        <v>19.89</v>
      </c>
      <c r="P2817" s="16">
        <v>15.743332799999999</v>
      </c>
      <c r="Q2817" s="16">
        <v>40.086306</v>
      </c>
      <c r="R2817" s="19" t="s">
        <v>9413</v>
      </c>
      <c r="S2817" s="19" t="s">
        <v>9498</v>
      </c>
    </row>
    <row r="2818" spans="1:19">
      <c r="A2818" s="19" t="s">
        <v>10904</v>
      </c>
      <c r="B2818" s="19" t="s">
        <v>10905</v>
      </c>
      <c r="C2818" s="19" t="s">
        <v>17020</v>
      </c>
      <c r="D2818" s="25" t="s">
        <v>6</v>
      </c>
      <c r="E2818" s="25" t="s">
        <v>2575</v>
      </c>
      <c r="F2818" s="20" t="s">
        <v>2513</v>
      </c>
      <c r="G2818" s="19" t="s">
        <v>2553</v>
      </c>
      <c r="H2818" s="19" t="s">
        <v>14391</v>
      </c>
      <c r="I2818" s="19" t="s">
        <v>2553</v>
      </c>
      <c r="J2818" s="20" t="s">
        <v>2546</v>
      </c>
      <c r="K2818" s="20" t="s">
        <v>2547</v>
      </c>
      <c r="L2818" s="20"/>
      <c r="M2818" s="38">
        <v>2.0259</v>
      </c>
      <c r="N2818" s="38">
        <v>0.79932000000000003</v>
      </c>
      <c r="O2818" s="16">
        <v>19.678000000000001</v>
      </c>
      <c r="P2818" s="16">
        <v>15.729018959999999</v>
      </c>
      <c r="Q2818" s="16">
        <v>39.865660200000001</v>
      </c>
      <c r="R2818" s="19" t="s">
        <v>9413</v>
      </c>
      <c r="S2818" s="19" t="s">
        <v>9498</v>
      </c>
    </row>
    <row r="2819" spans="1:19">
      <c r="A2819" s="19" t="s">
        <v>10904</v>
      </c>
      <c r="B2819" s="19" t="s">
        <v>10905</v>
      </c>
      <c r="C2819" s="19" t="s">
        <v>17020</v>
      </c>
      <c r="D2819" s="25" t="s">
        <v>6</v>
      </c>
      <c r="E2819" s="25" t="s">
        <v>2576</v>
      </c>
      <c r="F2819" s="20" t="s">
        <v>2513</v>
      </c>
      <c r="G2819" s="19" t="s">
        <v>2553</v>
      </c>
      <c r="H2819" s="19" t="s">
        <v>14392</v>
      </c>
      <c r="I2819" s="19" t="s">
        <v>2553</v>
      </c>
      <c r="J2819" s="20" t="s">
        <v>2546</v>
      </c>
      <c r="K2819" s="20" t="s">
        <v>2547</v>
      </c>
      <c r="L2819" s="20"/>
      <c r="M2819" s="38">
        <v>2.0266999999999999</v>
      </c>
      <c r="N2819" s="38">
        <v>0.80010000000000003</v>
      </c>
      <c r="O2819" s="16">
        <v>19.664999999999999</v>
      </c>
      <c r="P2819" s="16">
        <v>15.733966499999999</v>
      </c>
      <c r="Q2819" s="16">
        <v>39.855055499999999</v>
      </c>
      <c r="R2819" s="19" t="s">
        <v>9413</v>
      </c>
      <c r="S2819" s="19" t="s">
        <v>9498</v>
      </c>
    </row>
    <row r="2820" spans="1:19">
      <c r="A2820" s="19" t="s">
        <v>10904</v>
      </c>
      <c r="B2820" s="19" t="s">
        <v>10905</v>
      </c>
      <c r="C2820" s="19" t="s">
        <v>17020</v>
      </c>
      <c r="D2820" s="25" t="s">
        <v>6</v>
      </c>
      <c r="E2820" s="25" t="s">
        <v>2620</v>
      </c>
      <c r="F2820" s="20" t="s">
        <v>2513</v>
      </c>
      <c r="G2820" s="19" t="s">
        <v>2553</v>
      </c>
      <c r="H2820" s="19" t="s">
        <v>14405</v>
      </c>
      <c r="I2820" s="19" t="s">
        <v>2553</v>
      </c>
      <c r="J2820" s="20" t="s">
        <v>2546</v>
      </c>
      <c r="K2820" s="20" t="s">
        <v>2547</v>
      </c>
      <c r="L2820" s="20"/>
      <c r="M2820" s="38">
        <v>2.0926</v>
      </c>
      <c r="N2820" s="38">
        <v>0.84994999999999998</v>
      </c>
      <c r="O2820" s="16">
        <v>18.43</v>
      </c>
      <c r="P2820" s="16">
        <v>15.664578499999999</v>
      </c>
      <c r="Q2820" s="16">
        <v>38.566617999999998</v>
      </c>
      <c r="R2820" s="19" t="s">
        <v>9413</v>
      </c>
      <c r="S2820" s="19" t="s">
        <v>9498</v>
      </c>
    </row>
    <row r="2821" spans="1:19">
      <c r="A2821" s="19" t="s">
        <v>10904</v>
      </c>
      <c r="B2821" s="19" t="s">
        <v>10905</v>
      </c>
      <c r="C2821" s="19" t="s">
        <v>17020</v>
      </c>
      <c r="D2821" s="25" t="s">
        <v>6</v>
      </c>
      <c r="E2821" s="25" t="s">
        <v>2581</v>
      </c>
      <c r="F2821" s="20" t="s">
        <v>2513</v>
      </c>
      <c r="G2821" s="19" t="s">
        <v>2553</v>
      </c>
      <c r="H2821" s="19" t="s">
        <v>14388</v>
      </c>
      <c r="I2821" s="19" t="s">
        <v>2553</v>
      </c>
      <c r="J2821" s="20" t="s">
        <v>2546</v>
      </c>
      <c r="K2821" s="20" t="s">
        <v>2547</v>
      </c>
      <c r="L2821" s="20"/>
      <c r="M2821" s="38">
        <v>2.0377999999999998</v>
      </c>
      <c r="N2821" s="38">
        <v>0.80788000000000004</v>
      </c>
      <c r="O2821" s="16">
        <v>19.457999999999998</v>
      </c>
      <c r="P2821" s="16">
        <v>15.719729040000001</v>
      </c>
      <c r="Q2821" s="16">
        <v>39.651512400000001</v>
      </c>
      <c r="R2821" s="19" t="s">
        <v>9413</v>
      </c>
      <c r="S2821" s="19" t="s">
        <v>9498</v>
      </c>
    </row>
    <row r="2822" spans="1:19">
      <c r="A2822" s="19" t="s">
        <v>10904</v>
      </c>
      <c r="B2822" s="19" t="s">
        <v>10905</v>
      </c>
      <c r="C2822" s="19" t="s">
        <v>17020</v>
      </c>
      <c r="D2822" s="25" t="s">
        <v>6</v>
      </c>
      <c r="E2822" s="25" t="s">
        <v>2582</v>
      </c>
      <c r="F2822" s="20" t="s">
        <v>2513</v>
      </c>
      <c r="G2822" s="19" t="s">
        <v>2553</v>
      </c>
      <c r="H2822" s="19" t="s">
        <v>14388</v>
      </c>
      <c r="I2822" s="19" t="s">
        <v>2553</v>
      </c>
      <c r="J2822" s="20" t="s">
        <v>2546</v>
      </c>
      <c r="K2822" s="20" t="s">
        <v>2547</v>
      </c>
      <c r="L2822" s="20"/>
      <c r="M2822" s="38">
        <v>2.0388000000000002</v>
      </c>
      <c r="N2822" s="38">
        <v>0.80835999999999997</v>
      </c>
      <c r="O2822" s="16">
        <v>19.446999999999999</v>
      </c>
      <c r="P2822" s="16">
        <v>15.72017692</v>
      </c>
      <c r="Q2822" s="16">
        <v>39.648543599999996</v>
      </c>
      <c r="R2822" s="19" t="s">
        <v>9413</v>
      </c>
      <c r="S2822" s="19" t="s">
        <v>9498</v>
      </c>
    </row>
    <row r="2823" spans="1:19">
      <c r="A2823" s="19" t="s">
        <v>10904</v>
      </c>
      <c r="B2823" s="19" t="s">
        <v>10905</v>
      </c>
      <c r="C2823" s="19" t="s">
        <v>17020</v>
      </c>
      <c r="D2823" s="25" t="s">
        <v>6</v>
      </c>
      <c r="E2823" s="25" t="s">
        <v>2587</v>
      </c>
      <c r="F2823" s="20" t="s">
        <v>2513</v>
      </c>
      <c r="G2823" s="19" t="s">
        <v>2553</v>
      </c>
      <c r="H2823" s="19" t="s">
        <v>14388</v>
      </c>
      <c r="I2823" s="19" t="s">
        <v>2553</v>
      </c>
      <c r="J2823" s="20" t="s">
        <v>2546</v>
      </c>
      <c r="K2823" s="20" t="s">
        <v>2547</v>
      </c>
      <c r="L2823" s="20"/>
      <c r="M2823" s="38">
        <v>2.0406</v>
      </c>
      <c r="N2823" s="38">
        <v>0.80959999999999999</v>
      </c>
      <c r="O2823" s="16">
        <v>19.414999999999999</v>
      </c>
      <c r="P2823" s="16">
        <v>15.718384</v>
      </c>
      <c r="Q2823" s="16">
        <v>39.618248999999999</v>
      </c>
      <c r="R2823" s="19" t="s">
        <v>9413</v>
      </c>
      <c r="S2823" s="19" t="s">
        <v>9498</v>
      </c>
    </row>
    <row r="2824" spans="1:19">
      <c r="A2824" s="19" t="s">
        <v>10904</v>
      </c>
      <c r="B2824" s="19" t="s">
        <v>10905</v>
      </c>
      <c r="C2824" s="19" t="s">
        <v>17020</v>
      </c>
      <c r="D2824" s="25" t="s">
        <v>6</v>
      </c>
      <c r="E2824" s="25" t="s">
        <v>2586</v>
      </c>
      <c r="F2824" s="20" t="s">
        <v>2513</v>
      </c>
      <c r="G2824" s="19" t="s">
        <v>2553</v>
      </c>
      <c r="H2824" s="19" t="s">
        <v>14388</v>
      </c>
      <c r="I2824" s="19" t="s">
        <v>2553</v>
      </c>
      <c r="J2824" s="20" t="s">
        <v>2546</v>
      </c>
      <c r="K2824" s="20" t="s">
        <v>2547</v>
      </c>
      <c r="L2824" s="20"/>
      <c r="M2824" s="38">
        <v>2.0406</v>
      </c>
      <c r="N2824" s="38">
        <v>0.80944000000000005</v>
      </c>
      <c r="O2824" s="16">
        <v>19.427</v>
      </c>
      <c r="P2824" s="16">
        <v>15.72499088</v>
      </c>
      <c r="Q2824" s="16">
        <v>39.642736200000002</v>
      </c>
      <c r="R2824" s="19" t="s">
        <v>9413</v>
      </c>
      <c r="S2824" s="19" t="s">
        <v>9498</v>
      </c>
    </row>
    <row r="2825" spans="1:19">
      <c r="A2825" s="19" t="s">
        <v>10904</v>
      </c>
      <c r="B2825" s="19" t="s">
        <v>10905</v>
      </c>
      <c r="C2825" s="19" t="s">
        <v>17020</v>
      </c>
      <c r="D2825" s="25" t="s">
        <v>6</v>
      </c>
      <c r="E2825" s="25" t="s">
        <v>2579</v>
      </c>
      <c r="F2825" s="20" t="s">
        <v>2513</v>
      </c>
      <c r="G2825" s="19" t="s">
        <v>2553</v>
      </c>
      <c r="H2825" s="19" t="s">
        <v>14388</v>
      </c>
      <c r="I2825" s="19" t="s">
        <v>2553</v>
      </c>
      <c r="J2825" s="20" t="s">
        <v>2546</v>
      </c>
      <c r="K2825" s="20" t="s">
        <v>2547</v>
      </c>
      <c r="L2825" s="20"/>
      <c r="M2825" s="38">
        <v>2.0341999999999998</v>
      </c>
      <c r="N2825" s="38">
        <v>0.80423999999999995</v>
      </c>
      <c r="O2825" s="16">
        <v>19.558</v>
      </c>
      <c r="P2825" s="16">
        <v>15.729325920000001</v>
      </c>
      <c r="Q2825" s="16">
        <v>39.784883600000001</v>
      </c>
      <c r="R2825" s="19" t="s">
        <v>9413</v>
      </c>
      <c r="S2825" s="19" t="s">
        <v>9498</v>
      </c>
    </row>
    <row r="2826" spans="1:19">
      <c r="A2826" s="19" t="s">
        <v>10904</v>
      </c>
      <c r="B2826" s="19" t="s">
        <v>10905</v>
      </c>
      <c r="C2826" s="19" t="s">
        <v>17020</v>
      </c>
      <c r="D2826" s="25" t="s">
        <v>6</v>
      </c>
      <c r="E2826" s="25" t="s">
        <v>2614</v>
      </c>
      <c r="F2826" s="20" t="s">
        <v>2513</v>
      </c>
      <c r="G2826" s="19" t="s">
        <v>2553</v>
      </c>
      <c r="H2826" s="19" t="s">
        <v>14404</v>
      </c>
      <c r="I2826" s="19" t="s">
        <v>2553</v>
      </c>
      <c r="J2826" s="20" t="s">
        <v>2546</v>
      </c>
      <c r="K2826" s="20" t="s">
        <v>2547</v>
      </c>
      <c r="L2826" s="20"/>
      <c r="M2826" s="38">
        <v>2.0821999999999998</v>
      </c>
      <c r="N2826" s="38">
        <v>0.84040000000000004</v>
      </c>
      <c r="O2826" s="16">
        <v>18.658000000000001</v>
      </c>
      <c r="P2826" s="16">
        <v>15.6801832</v>
      </c>
      <c r="Q2826" s="16">
        <v>38.849687600000003</v>
      </c>
      <c r="R2826" s="19" t="s">
        <v>9413</v>
      </c>
      <c r="S2826" s="19" t="s">
        <v>9498</v>
      </c>
    </row>
    <row r="2827" spans="1:19">
      <c r="A2827" s="19" t="s">
        <v>10904</v>
      </c>
      <c r="B2827" s="19" t="s">
        <v>10905</v>
      </c>
      <c r="C2827" s="19" t="s">
        <v>17020</v>
      </c>
      <c r="D2827" s="25" t="s">
        <v>6</v>
      </c>
      <c r="E2827" s="25" t="s">
        <v>2583</v>
      </c>
      <c r="F2827" s="20" t="s">
        <v>2513</v>
      </c>
      <c r="G2827" s="19" t="s">
        <v>2553</v>
      </c>
      <c r="H2827" s="19" t="s">
        <v>14391</v>
      </c>
      <c r="I2827" s="19" t="s">
        <v>2553</v>
      </c>
      <c r="J2827" s="20" t="s">
        <v>2546</v>
      </c>
      <c r="K2827" s="20" t="s">
        <v>2547</v>
      </c>
      <c r="L2827" s="20"/>
      <c r="M2827" s="38">
        <v>2.0394000000000001</v>
      </c>
      <c r="N2827" s="38">
        <v>0.80662</v>
      </c>
      <c r="O2827" s="16">
        <v>19.494</v>
      </c>
      <c r="P2827" s="16">
        <v>15.72425028</v>
      </c>
      <c r="Q2827" s="16">
        <v>39.756063599999997</v>
      </c>
      <c r="R2827" s="19" t="s">
        <v>9413</v>
      </c>
      <c r="S2827" s="19" t="s">
        <v>9498</v>
      </c>
    </row>
    <row r="2828" spans="1:19">
      <c r="A2828" s="19" t="s">
        <v>10904</v>
      </c>
      <c r="B2828" s="19" t="s">
        <v>10905</v>
      </c>
      <c r="C2828" s="19" t="s">
        <v>17020</v>
      </c>
      <c r="D2828" s="25" t="s">
        <v>6</v>
      </c>
      <c r="E2828" s="25" t="s">
        <v>2594</v>
      </c>
      <c r="F2828" s="20" t="s">
        <v>2513</v>
      </c>
      <c r="G2828" s="19" t="s">
        <v>2553</v>
      </c>
      <c r="H2828" s="19" t="s">
        <v>14407</v>
      </c>
      <c r="I2828" s="19" t="s">
        <v>2553</v>
      </c>
      <c r="J2828" s="20" t="s">
        <v>2546</v>
      </c>
      <c r="K2828" s="20" t="s">
        <v>2547</v>
      </c>
      <c r="L2828" s="20"/>
      <c r="M2828" s="38">
        <v>2.0503</v>
      </c>
      <c r="N2828" s="38">
        <v>0.81325999999999998</v>
      </c>
      <c r="O2828" s="16">
        <v>19.321000000000002</v>
      </c>
      <c r="P2828" s="16">
        <v>15.712996459999999</v>
      </c>
      <c r="Q2828" s="16">
        <v>39.613846299999999</v>
      </c>
      <c r="R2828" s="19" t="s">
        <v>9413</v>
      </c>
      <c r="S2828" s="19" t="s">
        <v>9498</v>
      </c>
    </row>
    <row r="2829" spans="1:19">
      <c r="A2829" s="19" t="s">
        <v>10904</v>
      </c>
      <c r="B2829" s="19" t="s">
        <v>10905</v>
      </c>
      <c r="C2829" s="19" t="s">
        <v>17020</v>
      </c>
      <c r="D2829" s="25" t="s">
        <v>6</v>
      </c>
      <c r="E2829" s="25" t="s">
        <v>2606</v>
      </c>
      <c r="F2829" s="20" t="s">
        <v>2513</v>
      </c>
      <c r="G2829" s="19" t="s">
        <v>2553</v>
      </c>
      <c r="H2829" s="19" t="s">
        <v>14398</v>
      </c>
      <c r="I2829" s="19" t="s">
        <v>2553</v>
      </c>
      <c r="J2829" s="20" t="s">
        <v>2546</v>
      </c>
      <c r="K2829" s="20" t="s">
        <v>2547</v>
      </c>
      <c r="L2829" s="20"/>
      <c r="M2829" s="38">
        <v>2.0726</v>
      </c>
      <c r="N2829" s="38">
        <v>0.82894000000000001</v>
      </c>
      <c r="O2829" s="16">
        <v>18.917999999999999</v>
      </c>
      <c r="P2829" s="16">
        <v>15.68188692</v>
      </c>
      <c r="Q2829" s="16">
        <v>39.209446800000002</v>
      </c>
      <c r="R2829" s="19" t="s">
        <v>9413</v>
      </c>
      <c r="S2829" s="19" t="s">
        <v>9498</v>
      </c>
    </row>
    <row r="2830" spans="1:19">
      <c r="A2830" s="19" t="s">
        <v>10904</v>
      </c>
      <c r="B2830" s="19" t="s">
        <v>10905</v>
      </c>
      <c r="C2830" s="19" t="s">
        <v>17020</v>
      </c>
      <c r="D2830" s="25" t="s">
        <v>6</v>
      </c>
      <c r="E2830" s="25" t="s">
        <v>2599</v>
      </c>
      <c r="F2830" s="20" t="s">
        <v>2513</v>
      </c>
      <c r="G2830" s="19" t="s">
        <v>2553</v>
      </c>
      <c r="H2830" s="19" t="s">
        <v>14407</v>
      </c>
      <c r="I2830" s="19" t="s">
        <v>2553</v>
      </c>
      <c r="J2830" s="20" t="s">
        <v>2546</v>
      </c>
      <c r="K2830" s="20" t="s">
        <v>2547</v>
      </c>
      <c r="L2830" s="20"/>
      <c r="M2830" s="38">
        <v>2.0636999999999999</v>
      </c>
      <c r="N2830" s="38">
        <v>0.82174999999999998</v>
      </c>
      <c r="O2830" s="16">
        <v>19.097000000000001</v>
      </c>
      <c r="P2830" s="16">
        <v>15.69295975</v>
      </c>
      <c r="Q2830" s="16">
        <v>39.410478900000001</v>
      </c>
      <c r="R2830" s="19" t="s">
        <v>9413</v>
      </c>
      <c r="S2830" s="19" t="s">
        <v>9498</v>
      </c>
    </row>
    <row r="2831" spans="1:19">
      <c r="A2831" s="19" t="s">
        <v>10904</v>
      </c>
      <c r="B2831" s="19" t="s">
        <v>10905</v>
      </c>
      <c r="C2831" s="19" t="s">
        <v>17020</v>
      </c>
      <c r="D2831" s="25" t="s">
        <v>6</v>
      </c>
      <c r="E2831" s="25" t="s">
        <v>2577</v>
      </c>
      <c r="F2831" s="20" t="s">
        <v>2513</v>
      </c>
      <c r="G2831" s="19" t="s">
        <v>2553</v>
      </c>
      <c r="H2831" s="19" t="s">
        <v>14391</v>
      </c>
      <c r="I2831" s="19" t="s">
        <v>2553</v>
      </c>
      <c r="J2831" s="20" t="s">
        <v>2546</v>
      </c>
      <c r="K2831" s="20" t="s">
        <v>2547</v>
      </c>
      <c r="L2831" s="20"/>
      <c r="M2831" s="38">
        <v>2.032</v>
      </c>
      <c r="N2831" s="38">
        <v>0.79669999999999996</v>
      </c>
      <c r="O2831" s="16">
        <v>19.733000000000001</v>
      </c>
      <c r="P2831" s="16">
        <v>15.721281100000001</v>
      </c>
      <c r="Q2831" s="16">
        <v>40.097456000000001</v>
      </c>
      <c r="R2831" s="19" t="s">
        <v>9413</v>
      </c>
      <c r="S2831" s="19" t="s">
        <v>9498</v>
      </c>
    </row>
    <row r="2832" spans="1:19">
      <c r="A2832" s="19" t="s">
        <v>10904</v>
      </c>
      <c r="B2832" s="19" t="s">
        <v>10905</v>
      </c>
      <c r="C2832" s="19" t="s">
        <v>17020</v>
      </c>
      <c r="D2832" s="25" t="s">
        <v>6</v>
      </c>
      <c r="E2832" s="25" t="s">
        <v>2565</v>
      </c>
      <c r="F2832" s="20" t="s">
        <v>2513</v>
      </c>
      <c r="G2832" s="19" t="s">
        <v>2553</v>
      </c>
      <c r="H2832" s="19" t="s">
        <v>14403</v>
      </c>
      <c r="I2832" s="19" t="s">
        <v>2553</v>
      </c>
      <c r="J2832" s="20" t="s">
        <v>2546</v>
      </c>
      <c r="K2832" s="20" t="s">
        <v>2547</v>
      </c>
      <c r="L2832" s="20"/>
      <c r="M2832" s="38">
        <v>2.0002</v>
      </c>
      <c r="N2832" s="38">
        <v>0.77276</v>
      </c>
      <c r="O2832" s="16">
        <v>20.422000000000001</v>
      </c>
      <c r="P2832" s="16">
        <v>15.78130472</v>
      </c>
      <c r="Q2832" s="16">
        <v>40.848084399999998</v>
      </c>
      <c r="R2832" s="19" t="s">
        <v>9413</v>
      </c>
      <c r="S2832" s="19" t="s">
        <v>9498</v>
      </c>
    </row>
    <row r="2833" spans="1:19">
      <c r="A2833" s="19" t="s">
        <v>10904</v>
      </c>
      <c r="B2833" s="19" t="s">
        <v>10905</v>
      </c>
      <c r="C2833" s="19" t="s">
        <v>17020</v>
      </c>
      <c r="D2833" s="25" t="s">
        <v>6</v>
      </c>
      <c r="E2833" s="25" t="s">
        <v>2609</v>
      </c>
      <c r="F2833" s="20" t="s">
        <v>2513</v>
      </c>
      <c r="G2833" s="19" t="s">
        <v>2553</v>
      </c>
      <c r="H2833" s="19" t="s">
        <v>14402</v>
      </c>
      <c r="I2833" s="19" t="s">
        <v>2553</v>
      </c>
      <c r="J2833" s="20" t="s">
        <v>2546</v>
      </c>
      <c r="K2833" s="20" t="s">
        <v>2547</v>
      </c>
      <c r="L2833" s="20"/>
      <c r="M2833" s="38">
        <v>2.0731000000000002</v>
      </c>
      <c r="N2833" s="38">
        <v>0.82933999999999997</v>
      </c>
      <c r="O2833" s="16">
        <v>18.925999999999998</v>
      </c>
      <c r="P2833" s="16">
        <v>15.69608884</v>
      </c>
      <c r="Q2833" s="16">
        <v>39.235490599999999</v>
      </c>
      <c r="R2833" s="19" t="s">
        <v>9413</v>
      </c>
      <c r="S2833" s="19" t="s">
        <v>9498</v>
      </c>
    </row>
    <row r="2834" spans="1:19">
      <c r="A2834" s="19" t="s">
        <v>10904</v>
      </c>
      <c r="B2834" s="19" t="s">
        <v>10905</v>
      </c>
      <c r="C2834" s="19" t="s">
        <v>17020</v>
      </c>
      <c r="D2834" s="25" t="s">
        <v>6</v>
      </c>
      <c r="E2834" s="25" t="s">
        <v>2615</v>
      </c>
      <c r="F2834" s="20" t="s">
        <v>2513</v>
      </c>
      <c r="G2834" s="19" t="s">
        <v>2553</v>
      </c>
      <c r="H2834" s="19" t="s">
        <v>14405</v>
      </c>
      <c r="I2834" s="19" t="s">
        <v>2553</v>
      </c>
      <c r="J2834" s="20" t="s">
        <v>2546</v>
      </c>
      <c r="K2834" s="20" t="s">
        <v>2547</v>
      </c>
      <c r="L2834" s="20"/>
      <c r="M2834" s="38">
        <v>2.0857000000000001</v>
      </c>
      <c r="N2834" s="38">
        <v>0.83904999999999996</v>
      </c>
      <c r="O2834" s="16">
        <v>18.693000000000001</v>
      </c>
      <c r="P2834" s="16">
        <v>15.68436165</v>
      </c>
      <c r="Q2834" s="16">
        <v>38.987990099999998</v>
      </c>
      <c r="R2834" s="19" t="s">
        <v>9413</v>
      </c>
      <c r="S2834" s="19" t="s">
        <v>9498</v>
      </c>
    </row>
    <row r="2835" spans="1:19">
      <c r="A2835" s="19" t="s">
        <v>10904</v>
      </c>
      <c r="B2835" s="19" t="s">
        <v>10905</v>
      </c>
      <c r="C2835" s="19" t="s">
        <v>17020</v>
      </c>
      <c r="D2835" s="25" t="s">
        <v>6</v>
      </c>
      <c r="E2835" s="25" t="s">
        <v>2613</v>
      </c>
      <c r="F2835" s="20" t="s">
        <v>2513</v>
      </c>
      <c r="G2835" s="19" t="s">
        <v>2553</v>
      </c>
      <c r="H2835" s="19" t="s">
        <v>14405</v>
      </c>
      <c r="I2835" s="19" t="s">
        <v>2553</v>
      </c>
      <c r="J2835" s="20" t="s">
        <v>2546</v>
      </c>
      <c r="K2835" s="20" t="s">
        <v>2547</v>
      </c>
      <c r="L2835" s="20"/>
      <c r="M2835" s="38">
        <v>2.0817999999999999</v>
      </c>
      <c r="N2835" s="38">
        <v>0.83608000000000005</v>
      </c>
      <c r="O2835" s="16">
        <v>18.768000000000001</v>
      </c>
      <c r="P2835" s="16">
        <v>15.691549439999999</v>
      </c>
      <c r="Q2835" s="16">
        <v>39.071222400000003</v>
      </c>
      <c r="R2835" s="19" t="s">
        <v>9413</v>
      </c>
      <c r="S2835" s="19" t="s">
        <v>9498</v>
      </c>
    </row>
    <row r="2836" spans="1:19">
      <c r="A2836" s="19" t="s">
        <v>10904</v>
      </c>
      <c r="B2836" s="19" t="s">
        <v>10905</v>
      </c>
      <c r="C2836" s="19" t="s">
        <v>17020</v>
      </c>
      <c r="D2836" s="25" t="s">
        <v>6</v>
      </c>
      <c r="E2836" s="25" t="s">
        <v>2592</v>
      </c>
      <c r="F2836" s="20" t="s">
        <v>2513</v>
      </c>
      <c r="G2836" s="19" t="s">
        <v>2553</v>
      </c>
      <c r="H2836" s="19" t="s">
        <v>14407</v>
      </c>
      <c r="I2836" s="19" t="s">
        <v>2553</v>
      </c>
      <c r="J2836" s="20" t="s">
        <v>2546</v>
      </c>
      <c r="K2836" s="20" t="s">
        <v>2547</v>
      </c>
      <c r="L2836" s="20"/>
      <c r="M2836" s="38">
        <v>2.0478000000000001</v>
      </c>
      <c r="N2836" s="38">
        <v>0.80930999999999997</v>
      </c>
      <c r="O2836" s="16">
        <v>19.428000000000001</v>
      </c>
      <c r="P2836" s="16">
        <v>15.723274679999999</v>
      </c>
      <c r="Q2836" s="16">
        <v>39.784658399999998</v>
      </c>
      <c r="R2836" s="19" t="s">
        <v>9413</v>
      </c>
      <c r="S2836" s="19" t="s">
        <v>9498</v>
      </c>
    </row>
    <row r="2837" spans="1:19">
      <c r="A2837" s="19" t="s">
        <v>10904</v>
      </c>
      <c r="B2837" s="19" t="s">
        <v>10905</v>
      </c>
      <c r="C2837" s="19" t="s">
        <v>17020</v>
      </c>
      <c r="D2837" s="25" t="s">
        <v>6</v>
      </c>
      <c r="E2837" s="25" t="s">
        <v>2571</v>
      </c>
      <c r="F2837" s="20" t="s">
        <v>2513</v>
      </c>
      <c r="G2837" s="19" t="s">
        <v>2553</v>
      </c>
      <c r="H2837" s="19" t="s">
        <v>14396</v>
      </c>
      <c r="I2837" s="19" t="s">
        <v>2553</v>
      </c>
      <c r="J2837" s="20" t="s">
        <v>2546</v>
      </c>
      <c r="K2837" s="20" t="s">
        <v>2547</v>
      </c>
      <c r="L2837" s="20"/>
      <c r="M2837" s="38">
        <v>2.0194000000000001</v>
      </c>
      <c r="N2837" s="38">
        <v>0.78795999999999999</v>
      </c>
      <c r="O2837" s="16">
        <v>20.015999999999998</v>
      </c>
      <c r="P2837" s="16">
        <v>15.77180736</v>
      </c>
      <c r="Q2837" s="16">
        <v>40.420310399999998</v>
      </c>
      <c r="R2837" s="19" t="s">
        <v>9413</v>
      </c>
      <c r="S2837" s="19" t="s">
        <v>9498</v>
      </c>
    </row>
    <row r="2838" spans="1:19">
      <c r="A2838" s="19" t="s">
        <v>10904</v>
      </c>
      <c r="B2838" s="19" t="s">
        <v>10905</v>
      </c>
      <c r="C2838" s="19" t="s">
        <v>17020</v>
      </c>
      <c r="D2838" s="25" t="s">
        <v>6</v>
      </c>
      <c r="E2838" s="25" t="s">
        <v>2588</v>
      </c>
      <c r="F2838" s="20" t="s">
        <v>2513</v>
      </c>
      <c r="G2838" s="19" t="s">
        <v>2553</v>
      </c>
      <c r="H2838" s="19" t="s">
        <v>14407</v>
      </c>
      <c r="I2838" s="19" t="s">
        <v>2553</v>
      </c>
      <c r="J2838" s="20" t="s">
        <v>2546</v>
      </c>
      <c r="K2838" s="20" t="s">
        <v>2547</v>
      </c>
      <c r="L2838" s="20"/>
      <c r="M2838" s="38">
        <v>2.0434999999999999</v>
      </c>
      <c r="N2838" s="38">
        <v>0.80562999999999996</v>
      </c>
      <c r="O2838" s="16">
        <v>19.521999999999998</v>
      </c>
      <c r="P2838" s="16">
        <v>15.72750886</v>
      </c>
      <c r="Q2838" s="16">
        <v>39.893206999999997</v>
      </c>
      <c r="R2838" s="19" t="s">
        <v>9413</v>
      </c>
      <c r="S2838" s="19" t="s">
        <v>9498</v>
      </c>
    </row>
    <row r="2839" spans="1:19">
      <c r="A2839" s="19" t="s">
        <v>10904</v>
      </c>
      <c r="B2839" s="19" t="s">
        <v>10905</v>
      </c>
      <c r="C2839" s="19" t="s">
        <v>17020</v>
      </c>
      <c r="D2839" s="25" t="s">
        <v>6</v>
      </c>
      <c r="E2839" s="25" t="s">
        <v>2589</v>
      </c>
      <c r="F2839" s="20" t="s">
        <v>2513</v>
      </c>
      <c r="G2839" s="19" t="s">
        <v>2553</v>
      </c>
      <c r="H2839" s="19" t="s">
        <v>14397</v>
      </c>
      <c r="I2839" s="19" t="s">
        <v>2553</v>
      </c>
      <c r="J2839" s="20" t="s">
        <v>2546</v>
      </c>
      <c r="K2839" s="20" t="s">
        <v>2547</v>
      </c>
      <c r="L2839" s="20"/>
      <c r="M2839" s="38">
        <v>2.0442999999999998</v>
      </c>
      <c r="N2839" s="38">
        <v>0.80595000000000006</v>
      </c>
      <c r="O2839" s="16">
        <v>19.507000000000001</v>
      </c>
      <c r="P2839" s="16">
        <v>15.72166665</v>
      </c>
      <c r="Q2839" s="16">
        <v>39.878160100000002</v>
      </c>
      <c r="R2839" s="19" t="s">
        <v>9413</v>
      </c>
      <c r="S2839" s="19" t="s">
        <v>9498</v>
      </c>
    </row>
    <row r="2840" spans="1:19">
      <c r="A2840" s="19" t="s">
        <v>10904</v>
      </c>
      <c r="B2840" s="19" t="s">
        <v>10905</v>
      </c>
      <c r="C2840" s="19" t="s">
        <v>17020</v>
      </c>
      <c r="D2840" s="25" t="s">
        <v>6</v>
      </c>
      <c r="E2840" s="25" t="s">
        <v>2602</v>
      </c>
      <c r="F2840" s="20" t="s">
        <v>2513</v>
      </c>
      <c r="G2840" s="19" t="s">
        <v>2553</v>
      </c>
      <c r="H2840" s="19" t="s">
        <v>14398</v>
      </c>
      <c r="I2840" s="19" t="s">
        <v>2553</v>
      </c>
      <c r="J2840" s="20" t="s">
        <v>2546</v>
      </c>
      <c r="K2840" s="20" t="s">
        <v>2547</v>
      </c>
      <c r="L2840" s="20"/>
      <c r="M2840" s="38">
        <v>2.0672000000000001</v>
      </c>
      <c r="N2840" s="38">
        <v>0.82328000000000001</v>
      </c>
      <c r="O2840" s="16">
        <v>19.056999999999999</v>
      </c>
      <c r="P2840" s="16">
        <v>15.68924696</v>
      </c>
      <c r="Q2840" s="16">
        <v>39.394630399999997</v>
      </c>
      <c r="R2840" s="19" t="s">
        <v>9413</v>
      </c>
      <c r="S2840" s="19" t="s">
        <v>9498</v>
      </c>
    </row>
    <row r="2841" spans="1:19">
      <c r="A2841" s="19" t="s">
        <v>10904</v>
      </c>
      <c r="B2841" s="19" t="s">
        <v>10905</v>
      </c>
      <c r="C2841" s="19" t="s">
        <v>17020</v>
      </c>
      <c r="D2841" s="25" t="s">
        <v>6</v>
      </c>
      <c r="E2841" s="25" t="s">
        <v>2597</v>
      </c>
      <c r="F2841" s="20" t="s">
        <v>2513</v>
      </c>
      <c r="G2841" s="19" t="s">
        <v>2553</v>
      </c>
      <c r="H2841" s="19" t="s">
        <v>14397</v>
      </c>
      <c r="I2841" s="19" t="s">
        <v>2553</v>
      </c>
      <c r="J2841" s="20" t="s">
        <v>2546</v>
      </c>
      <c r="K2841" s="20" t="s">
        <v>2547</v>
      </c>
      <c r="L2841" s="20"/>
      <c r="M2841" s="38">
        <v>2.0564</v>
      </c>
      <c r="N2841" s="38">
        <v>0.81530000000000002</v>
      </c>
      <c r="O2841" s="16">
        <v>19.268000000000001</v>
      </c>
      <c r="P2841" s="16">
        <v>15.7092004</v>
      </c>
      <c r="Q2841" s="16">
        <v>39.622715200000002</v>
      </c>
      <c r="R2841" s="19" t="s">
        <v>9413</v>
      </c>
      <c r="S2841" s="19" t="s">
        <v>9498</v>
      </c>
    </row>
    <row r="2842" spans="1:19">
      <c r="A2842" s="19" t="s">
        <v>10904</v>
      </c>
      <c r="B2842" s="19" t="s">
        <v>10905</v>
      </c>
      <c r="C2842" s="19" t="s">
        <v>17020</v>
      </c>
      <c r="D2842" s="25" t="s">
        <v>6</v>
      </c>
      <c r="E2842" s="25" t="s">
        <v>2580</v>
      </c>
      <c r="F2842" s="20" t="s">
        <v>2513</v>
      </c>
      <c r="G2842" s="19" t="s">
        <v>2553</v>
      </c>
      <c r="H2842" s="19" t="s">
        <v>14407</v>
      </c>
      <c r="I2842" s="19" t="s">
        <v>2553</v>
      </c>
      <c r="J2842" s="20" t="s">
        <v>2546</v>
      </c>
      <c r="K2842" s="20" t="s">
        <v>2547</v>
      </c>
      <c r="L2842" s="20"/>
      <c r="M2842" s="38">
        <v>2.0356999999999998</v>
      </c>
      <c r="N2842" s="38">
        <v>0.79888000000000003</v>
      </c>
      <c r="O2842" s="16">
        <v>19.690999999999999</v>
      </c>
      <c r="P2842" s="16">
        <v>15.730746079999999</v>
      </c>
      <c r="Q2842" s="16">
        <v>40.084968699999997</v>
      </c>
      <c r="R2842" s="19" t="s">
        <v>9413</v>
      </c>
      <c r="S2842" s="19" t="s">
        <v>9498</v>
      </c>
    </row>
    <row r="2843" spans="1:19">
      <c r="A2843" s="19" t="s">
        <v>10904</v>
      </c>
      <c r="B2843" s="19" t="s">
        <v>10905</v>
      </c>
      <c r="C2843" s="19" t="s">
        <v>17020</v>
      </c>
      <c r="D2843" s="25" t="s">
        <v>6</v>
      </c>
      <c r="E2843" s="25" t="s">
        <v>2596</v>
      </c>
      <c r="F2843" s="20" t="s">
        <v>2513</v>
      </c>
      <c r="G2843" s="19" t="s">
        <v>2553</v>
      </c>
      <c r="H2843" s="19" t="s">
        <v>14397</v>
      </c>
      <c r="I2843" s="19" t="s">
        <v>2553</v>
      </c>
      <c r="J2843" s="20" t="s">
        <v>2546</v>
      </c>
      <c r="K2843" s="20" t="s">
        <v>2547</v>
      </c>
      <c r="L2843" s="20"/>
      <c r="M2843" s="38">
        <v>2.0535999999999999</v>
      </c>
      <c r="N2843" s="38">
        <v>0.81252000000000002</v>
      </c>
      <c r="O2843" s="16">
        <v>19.344999999999999</v>
      </c>
      <c r="P2843" s="16">
        <v>15.7181994</v>
      </c>
      <c r="Q2843" s="16">
        <v>39.726891999999999</v>
      </c>
      <c r="R2843" s="19" t="s">
        <v>9413</v>
      </c>
      <c r="S2843" s="19" t="s">
        <v>9498</v>
      </c>
    </row>
    <row r="2844" spans="1:19">
      <c r="A2844" s="19" t="s">
        <v>10904</v>
      </c>
      <c r="B2844" s="19" t="s">
        <v>10905</v>
      </c>
      <c r="C2844" s="19" t="s">
        <v>17020</v>
      </c>
      <c r="D2844" s="25" t="s">
        <v>6</v>
      </c>
      <c r="E2844" s="25" t="s">
        <v>2598</v>
      </c>
      <c r="F2844" s="20" t="s">
        <v>2513</v>
      </c>
      <c r="G2844" s="19" t="s">
        <v>2553</v>
      </c>
      <c r="H2844" s="19" t="s">
        <v>14399</v>
      </c>
      <c r="I2844" s="19" t="s">
        <v>2553</v>
      </c>
      <c r="J2844" s="20" t="s">
        <v>2546</v>
      </c>
      <c r="K2844" s="20" t="s">
        <v>2547</v>
      </c>
      <c r="L2844" s="20"/>
      <c r="M2844" s="38">
        <v>2.0590000000000002</v>
      </c>
      <c r="N2844" s="38">
        <v>0.81525999999999998</v>
      </c>
      <c r="O2844" s="16">
        <v>19.254000000000001</v>
      </c>
      <c r="P2844" s="16">
        <v>15.697016039999999</v>
      </c>
      <c r="Q2844" s="16">
        <v>39.643985999999998</v>
      </c>
      <c r="R2844" s="19" t="s">
        <v>9413</v>
      </c>
      <c r="S2844" s="19" t="s">
        <v>9498</v>
      </c>
    </row>
    <row r="2845" spans="1:19">
      <c r="A2845" s="19" t="s">
        <v>10904</v>
      </c>
      <c r="B2845" s="19" t="s">
        <v>10905</v>
      </c>
      <c r="C2845" s="19" t="s">
        <v>17020</v>
      </c>
      <c r="D2845" s="25" t="s">
        <v>6</v>
      </c>
      <c r="E2845" s="25" t="s">
        <v>2603</v>
      </c>
      <c r="F2845" s="20" t="s">
        <v>2513</v>
      </c>
      <c r="G2845" s="19" t="s">
        <v>2553</v>
      </c>
      <c r="H2845" s="19" t="s">
        <v>14405</v>
      </c>
      <c r="I2845" s="19" t="s">
        <v>2553</v>
      </c>
      <c r="J2845" s="20" t="s">
        <v>2546</v>
      </c>
      <c r="K2845" s="20" t="s">
        <v>2547</v>
      </c>
      <c r="L2845" s="20"/>
      <c r="M2845" s="38">
        <v>2.0680999999999998</v>
      </c>
      <c r="N2845" s="38">
        <v>0.82343</v>
      </c>
      <c r="O2845" s="16">
        <v>19.074000000000002</v>
      </c>
      <c r="P2845" s="16">
        <v>15.706103819999999</v>
      </c>
      <c r="Q2845" s="16">
        <v>39.446939399999998</v>
      </c>
      <c r="R2845" s="19" t="s">
        <v>9413</v>
      </c>
      <c r="S2845" s="19" t="s">
        <v>9498</v>
      </c>
    </row>
    <row r="2846" spans="1:19">
      <c r="A2846" s="19" t="s">
        <v>10904</v>
      </c>
      <c r="B2846" s="19" t="s">
        <v>10905</v>
      </c>
      <c r="C2846" s="19" t="s">
        <v>17020</v>
      </c>
      <c r="D2846" s="25" t="s">
        <v>6</v>
      </c>
      <c r="E2846" s="25" t="s">
        <v>2607</v>
      </c>
      <c r="F2846" s="20" t="s">
        <v>2513</v>
      </c>
      <c r="G2846" s="19" t="s">
        <v>2553</v>
      </c>
      <c r="H2846" s="19" t="s">
        <v>14399</v>
      </c>
      <c r="I2846" s="19" t="s">
        <v>2553</v>
      </c>
      <c r="J2846" s="20" t="s">
        <v>2546</v>
      </c>
      <c r="K2846" s="20" t="s">
        <v>2547</v>
      </c>
      <c r="L2846" s="20"/>
      <c r="M2846" s="38">
        <v>2.0727000000000002</v>
      </c>
      <c r="N2846" s="38">
        <v>0.82506000000000002</v>
      </c>
      <c r="O2846" s="16">
        <v>19.010000000000002</v>
      </c>
      <c r="P2846" s="16">
        <v>15.6843906</v>
      </c>
      <c r="Q2846" s="16">
        <v>39.402026999999997</v>
      </c>
      <c r="R2846" s="19" t="s">
        <v>9413</v>
      </c>
      <c r="S2846" s="19" t="s">
        <v>9498</v>
      </c>
    </row>
    <row r="2847" spans="1:19">
      <c r="A2847" s="19" t="s">
        <v>10904</v>
      </c>
      <c r="B2847" s="19" t="s">
        <v>10905</v>
      </c>
      <c r="C2847" s="19" t="s">
        <v>17020</v>
      </c>
      <c r="D2847" s="25" t="s">
        <v>6</v>
      </c>
      <c r="E2847" s="25" t="s">
        <v>2600</v>
      </c>
      <c r="F2847" s="20" t="s">
        <v>2513</v>
      </c>
      <c r="G2847" s="19" t="s">
        <v>2553</v>
      </c>
      <c r="H2847" s="19" t="s">
        <v>14399</v>
      </c>
      <c r="I2847" s="19" t="s">
        <v>2553</v>
      </c>
      <c r="J2847" s="20" t="s">
        <v>2546</v>
      </c>
      <c r="K2847" s="20" t="s">
        <v>2547</v>
      </c>
      <c r="L2847" s="20"/>
      <c r="M2847" s="38">
        <v>2.0657000000000001</v>
      </c>
      <c r="N2847" s="38">
        <v>0.81928000000000001</v>
      </c>
      <c r="O2847" s="16">
        <v>19.16</v>
      </c>
      <c r="P2847" s="16">
        <v>15.697404799999999</v>
      </c>
      <c r="Q2847" s="16">
        <v>39.578811999999999</v>
      </c>
      <c r="R2847" s="19" t="s">
        <v>9413</v>
      </c>
      <c r="S2847" s="19" t="s">
        <v>9498</v>
      </c>
    </row>
    <row r="2848" spans="1:19">
      <c r="A2848" s="19" t="s">
        <v>10904</v>
      </c>
      <c r="B2848" s="19" t="s">
        <v>10905</v>
      </c>
      <c r="C2848" s="19" t="s">
        <v>17020</v>
      </c>
      <c r="D2848" s="25" t="s">
        <v>6</v>
      </c>
      <c r="E2848" s="25" t="s">
        <v>2585</v>
      </c>
      <c r="F2848" s="20" t="s">
        <v>2513</v>
      </c>
      <c r="G2848" s="19" t="s">
        <v>2553</v>
      </c>
      <c r="H2848" s="19" t="s">
        <v>14403</v>
      </c>
      <c r="I2848" s="19" t="s">
        <v>2553</v>
      </c>
      <c r="J2848" s="20" t="s">
        <v>2546</v>
      </c>
      <c r="K2848" s="20" t="s">
        <v>2547</v>
      </c>
      <c r="L2848" s="20"/>
      <c r="M2848" s="38">
        <v>2.0400999999999998</v>
      </c>
      <c r="N2848" s="38">
        <v>0.79974000000000001</v>
      </c>
      <c r="O2848" s="16">
        <v>19.693000000000001</v>
      </c>
      <c r="P2848" s="16">
        <v>15.74927982</v>
      </c>
      <c r="Q2848" s="16">
        <v>40.175689300000002</v>
      </c>
      <c r="R2848" s="19" t="s">
        <v>9413</v>
      </c>
      <c r="S2848" s="19" t="s">
        <v>9498</v>
      </c>
    </row>
    <row r="2849" spans="1:19">
      <c r="A2849" s="19" t="s">
        <v>10904</v>
      </c>
      <c r="B2849" s="19" t="s">
        <v>10905</v>
      </c>
      <c r="C2849" s="19" t="s">
        <v>17020</v>
      </c>
      <c r="D2849" s="25" t="s">
        <v>6</v>
      </c>
      <c r="E2849" s="25" t="s">
        <v>2593</v>
      </c>
      <c r="F2849" s="20" t="s">
        <v>2513</v>
      </c>
      <c r="G2849" s="19" t="s">
        <v>2553</v>
      </c>
      <c r="H2849" s="19" t="s">
        <v>14403</v>
      </c>
      <c r="I2849" s="19" t="s">
        <v>2553</v>
      </c>
      <c r="J2849" s="20" t="s">
        <v>2546</v>
      </c>
      <c r="K2849" s="20" t="s">
        <v>2547</v>
      </c>
      <c r="L2849" s="20"/>
      <c r="M2849" s="38">
        <v>2.0484</v>
      </c>
      <c r="N2849" s="38">
        <v>0.80517000000000005</v>
      </c>
      <c r="O2849" s="16">
        <v>19.545999999999999</v>
      </c>
      <c r="P2849" s="16">
        <v>15.737852820000001</v>
      </c>
      <c r="Q2849" s="16">
        <v>40.0380264</v>
      </c>
      <c r="R2849" s="19" t="s">
        <v>9413</v>
      </c>
      <c r="S2849" s="19" t="s">
        <v>9498</v>
      </c>
    </row>
    <row r="2850" spans="1:19">
      <c r="A2850" s="19" t="s">
        <v>10904</v>
      </c>
      <c r="B2850" s="19" t="s">
        <v>10905</v>
      </c>
      <c r="C2850" s="19" t="s">
        <v>17020</v>
      </c>
      <c r="D2850" s="25" t="s">
        <v>6</v>
      </c>
      <c r="E2850" s="25" t="s">
        <v>2608</v>
      </c>
      <c r="F2850" s="20" t="s">
        <v>2513</v>
      </c>
      <c r="G2850" s="19" t="s">
        <v>2553</v>
      </c>
      <c r="H2850" s="19" t="s">
        <v>14409</v>
      </c>
      <c r="I2850" s="19" t="s">
        <v>2553</v>
      </c>
      <c r="J2850" s="20" t="s">
        <v>2546</v>
      </c>
      <c r="K2850" s="20" t="s">
        <v>2547</v>
      </c>
      <c r="L2850" s="20"/>
      <c r="M2850" s="38">
        <v>2.0729000000000002</v>
      </c>
      <c r="N2850" s="38">
        <v>0.82271000000000005</v>
      </c>
      <c r="O2850" s="16">
        <v>19.073</v>
      </c>
      <c r="P2850" s="16">
        <v>15.691547829999999</v>
      </c>
      <c r="Q2850" s="16">
        <v>39.536421699999998</v>
      </c>
      <c r="R2850" s="19" t="s">
        <v>9413</v>
      </c>
      <c r="S2850" s="19" t="s">
        <v>9498</v>
      </c>
    </row>
    <row r="2851" spans="1:19">
      <c r="A2851" s="19" t="s">
        <v>10904</v>
      </c>
      <c r="B2851" s="19" t="s">
        <v>10905</v>
      </c>
      <c r="C2851" s="19" t="s">
        <v>17020</v>
      </c>
      <c r="D2851" s="25" t="s">
        <v>6</v>
      </c>
      <c r="E2851" s="25" t="s">
        <v>2605</v>
      </c>
      <c r="F2851" s="20" t="s">
        <v>2513</v>
      </c>
      <c r="G2851" s="19" t="s">
        <v>2553</v>
      </c>
      <c r="H2851" s="19" t="s">
        <v>14409</v>
      </c>
      <c r="I2851" s="19" t="s">
        <v>2553</v>
      </c>
      <c r="J2851" s="20" t="s">
        <v>2546</v>
      </c>
      <c r="K2851" s="20" t="s">
        <v>2547</v>
      </c>
      <c r="L2851" s="20"/>
      <c r="M2851" s="38">
        <v>2.0718000000000001</v>
      </c>
      <c r="N2851" s="38">
        <v>0.82074000000000003</v>
      </c>
      <c r="O2851" s="16">
        <v>19.125</v>
      </c>
      <c r="P2851" s="16">
        <v>15.696652500000001</v>
      </c>
      <c r="Q2851" s="16">
        <v>39.623175000000003</v>
      </c>
      <c r="R2851" s="19" t="s">
        <v>9413</v>
      </c>
      <c r="S2851" s="19" t="s">
        <v>9498</v>
      </c>
    </row>
    <row r="2852" spans="1:19">
      <c r="A2852" s="19" t="s">
        <v>10904</v>
      </c>
      <c r="B2852" s="19" t="s">
        <v>10905</v>
      </c>
      <c r="C2852" s="19" t="s">
        <v>17020</v>
      </c>
      <c r="D2852" s="25" t="s">
        <v>6</v>
      </c>
      <c r="E2852" s="25" t="s">
        <v>2601</v>
      </c>
      <c r="F2852" s="20" t="s">
        <v>2513</v>
      </c>
      <c r="G2852" s="19" t="s">
        <v>2553</v>
      </c>
      <c r="H2852" s="19" t="s">
        <v>14403</v>
      </c>
      <c r="I2852" s="19" t="s">
        <v>2553</v>
      </c>
      <c r="J2852" s="20" t="s">
        <v>2546</v>
      </c>
      <c r="K2852" s="20" t="s">
        <v>2547</v>
      </c>
      <c r="L2852" s="20"/>
      <c r="M2852" s="38">
        <v>2.0663</v>
      </c>
      <c r="N2852" s="38">
        <v>0.81755</v>
      </c>
      <c r="O2852" s="16">
        <v>19.233000000000001</v>
      </c>
      <c r="P2852" s="16">
        <v>15.72393915</v>
      </c>
      <c r="Q2852" s="16">
        <v>39.741147900000001</v>
      </c>
      <c r="R2852" s="19" t="s">
        <v>9413</v>
      </c>
      <c r="S2852" s="19" t="s">
        <v>9498</v>
      </c>
    </row>
    <row r="2853" spans="1:19">
      <c r="A2853" s="19" t="s">
        <v>10904</v>
      </c>
      <c r="B2853" s="19" t="s">
        <v>10905</v>
      </c>
      <c r="C2853" s="19" t="s">
        <v>17020</v>
      </c>
      <c r="D2853" s="25" t="s">
        <v>6</v>
      </c>
      <c r="E2853" s="25" t="s">
        <v>2618</v>
      </c>
      <c r="F2853" s="20" t="s">
        <v>2513</v>
      </c>
      <c r="G2853" s="19" t="s">
        <v>2553</v>
      </c>
      <c r="H2853" s="19" t="s">
        <v>14401</v>
      </c>
      <c r="I2853" s="19" t="s">
        <v>2553</v>
      </c>
      <c r="J2853" s="20" t="s">
        <v>2546</v>
      </c>
      <c r="K2853" s="20" t="s">
        <v>2547</v>
      </c>
      <c r="L2853" s="20"/>
      <c r="M2853" s="38">
        <v>2.0903999999999998</v>
      </c>
      <c r="N2853" s="38">
        <v>0.83579999999999999</v>
      </c>
      <c r="O2853" s="16">
        <v>18.791</v>
      </c>
      <c r="P2853" s="16">
        <v>15.705517800000001</v>
      </c>
      <c r="Q2853" s="16">
        <v>39.2807064</v>
      </c>
      <c r="R2853" s="19" t="s">
        <v>9413</v>
      </c>
      <c r="S2853" s="19" t="s">
        <v>9498</v>
      </c>
    </row>
    <row r="2854" spans="1:19">
      <c r="A2854" s="19" t="s">
        <v>10904</v>
      </c>
      <c r="B2854" s="19" t="s">
        <v>10905</v>
      </c>
      <c r="C2854" s="19" t="s">
        <v>17020</v>
      </c>
      <c r="D2854" s="25" t="s">
        <v>6</v>
      </c>
      <c r="E2854" s="25" t="s">
        <v>2617</v>
      </c>
      <c r="F2854" s="20" t="s">
        <v>2513</v>
      </c>
      <c r="G2854" s="19" t="s">
        <v>2553</v>
      </c>
      <c r="H2854" s="19" t="s">
        <v>14408</v>
      </c>
      <c r="I2854" s="19" t="s">
        <v>2553</v>
      </c>
      <c r="J2854" s="20" t="s">
        <v>2546</v>
      </c>
      <c r="K2854" s="20" t="s">
        <v>2547</v>
      </c>
      <c r="L2854" s="20"/>
      <c r="M2854" s="38">
        <v>2.0893000000000002</v>
      </c>
      <c r="N2854" s="38">
        <v>0.83260999999999996</v>
      </c>
      <c r="O2854" s="16">
        <v>18.859000000000002</v>
      </c>
      <c r="P2854" s="16">
        <v>15.702191989999999</v>
      </c>
      <c r="Q2854" s="16">
        <v>39.402108699999999</v>
      </c>
      <c r="R2854" s="19" t="s">
        <v>9413</v>
      </c>
      <c r="S2854" s="19" t="s">
        <v>9498</v>
      </c>
    </row>
    <row r="2855" spans="1:19">
      <c r="A2855" s="19" t="s">
        <v>10904</v>
      </c>
      <c r="B2855" s="19" t="s">
        <v>10905</v>
      </c>
      <c r="C2855" s="19" t="s">
        <v>17020</v>
      </c>
      <c r="D2855" s="25" t="s">
        <v>6</v>
      </c>
      <c r="E2855" s="25" t="s">
        <v>2610</v>
      </c>
      <c r="F2855" s="20" t="s">
        <v>2513</v>
      </c>
      <c r="G2855" s="19" t="s">
        <v>2553</v>
      </c>
      <c r="H2855" s="19" t="s">
        <v>14398</v>
      </c>
      <c r="I2855" s="19" t="s">
        <v>2553</v>
      </c>
      <c r="J2855" s="20" t="s">
        <v>2546</v>
      </c>
      <c r="K2855" s="20" t="s">
        <v>2547</v>
      </c>
      <c r="L2855" s="20"/>
      <c r="M2855" s="38">
        <v>2.0752999999999999</v>
      </c>
      <c r="N2855" s="38">
        <v>0.81996999999999998</v>
      </c>
      <c r="O2855" s="16">
        <v>19.152000000000001</v>
      </c>
      <c r="P2855" s="16">
        <v>15.704065440000001</v>
      </c>
      <c r="Q2855" s="16">
        <v>39.746145599999998</v>
      </c>
      <c r="R2855" s="19" t="s">
        <v>9413</v>
      </c>
      <c r="S2855" s="19" t="s">
        <v>9498</v>
      </c>
    </row>
    <row r="2856" spans="1:19" s="6" customFormat="1">
      <c r="A2856" s="19" t="s">
        <v>10904</v>
      </c>
      <c r="B2856" s="19" t="s">
        <v>10905</v>
      </c>
      <c r="C2856" s="19" t="s">
        <v>17020</v>
      </c>
      <c r="D2856" s="25" t="s">
        <v>6</v>
      </c>
      <c r="E2856" s="25" t="s">
        <v>2622</v>
      </c>
      <c r="F2856" s="20" t="s">
        <v>2513</v>
      </c>
      <c r="G2856" s="19" t="s">
        <v>2553</v>
      </c>
      <c r="H2856" s="19" t="s">
        <v>14408</v>
      </c>
      <c r="I2856" s="19" t="s">
        <v>2553</v>
      </c>
      <c r="J2856" s="20" t="s">
        <v>2546</v>
      </c>
      <c r="K2856" s="20" t="s">
        <v>2547</v>
      </c>
      <c r="L2856" s="20"/>
      <c r="M2856" s="38">
        <v>2.0966</v>
      </c>
      <c r="N2856" s="38">
        <v>0.83709999999999996</v>
      </c>
      <c r="O2856" s="16">
        <v>18.754000000000001</v>
      </c>
      <c r="P2856" s="16">
        <v>15.6989734</v>
      </c>
      <c r="Q2856" s="16">
        <v>39.3196364</v>
      </c>
      <c r="R2856" s="19" t="s">
        <v>9413</v>
      </c>
      <c r="S2856" s="19" t="s">
        <v>9498</v>
      </c>
    </row>
    <row r="2857" spans="1:19" s="6" customFormat="1">
      <c r="A2857" s="19" t="s">
        <v>10904</v>
      </c>
      <c r="B2857" s="19" t="s">
        <v>10905</v>
      </c>
      <c r="C2857" s="19" t="s">
        <v>17020</v>
      </c>
      <c r="D2857" s="25" t="s">
        <v>6</v>
      </c>
      <c r="E2857" s="25" t="s">
        <v>2604</v>
      </c>
      <c r="F2857" s="20" t="s">
        <v>2513</v>
      </c>
      <c r="G2857" s="19" t="s">
        <v>2553</v>
      </c>
      <c r="H2857" s="19" t="s">
        <v>14399</v>
      </c>
      <c r="I2857" s="19" t="s">
        <v>2553</v>
      </c>
      <c r="J2857" s="20" t="s">
        <v>2546</v>
      </c>
      <c r="K2857" s="20" t="s">
        <v>2547</v>
      </c>
      <c r="L2857" s="20"/>
      <c r="M2857" s="38">
        <v>2.0691999999999999</v>
      </c>
      <c r="N2857" s="38">
        <v>0.81255999999999995</v>
      </c>
      <c r="O2857" s="16">
        <v>19.329000000000001</v>
      </c>
      <c r="P2857" s="16">
        <v>15.705972239999999</v>
      </c>
      <c r="Q2857" s="16">
        <v>39.995566799999999</v>
      </c>
      <c r="R2857" s="19" t="s">
        <v>9413</v>
      </c>
      <c r="S2857" s="19" t="s">
        <v>9498</v>
      </c>
    </row>
    <row r="2858" spans="1:19" s="6" customFormat="1">
      <c r="A2858" s="19" t="s">
        <v>10904</v>
      </c>
      <c r="B2858" s="19" t="s">
        <v>10905</v>
      </c>
      <c r="C2858" s="19" t="s">
        <v>17020</v>
      </c>
      <c r="D2858" s="25" t="s">
        <v>6</v>
      </c>
      <c r="E2858" s="25" t="s">
        <v>2611</v>
      </c>
      <c r="F2858" s="20" t="s">
        <v>2513</v>
      </c>
      <c r="G2858" s="19" t="s">
        <v>2553</v>
      </c>
      <c r="H2858" s="19" t="s">
        <v>14399</v>
      </c>
      <c r="I2858" s="19" t="s">
        <v>2553</v>
      </c>
      <c r="J2858" s="20" t="s">
        <v>2546</v>
      </c>
      <c r="K2858" s="20" t="s">
        <v>2547</v>
      </c>
      <c r="L2858" s="20"/>
      <c r="M2858" s="38">
        <v>2.0764</v>
      </c>
      <c r="N2858" s="38">
        <v>0.81740999999999997</v>
      </c>
      <c r="O2858" s="16">
        <v>19.207999999999998</v>
      </c>
      <c r="P2858" s="16">
        <v>15.70081128</v>
      </c>
      <c r="Q2858" s="16">
        <v>39.883491200000002</v>
      </c>
      <c r="R2858" s="19" t="s">
        <v>9413</v>
      </c>
      <c r="S2858" s="19" t="s">
        <v>9498</v>
      </c>
    </row>
    <row r="2859" spans="1:19" s="6" customFormat="1">
      <c r="A2859" s="19" t="s">
        <v>10904</v>
      </c>
      <c r="B2859" s="19" t="s">
        <v>10905</v>
      </c>
      <c r="C2859" s="19" t="s">
        <v>17020</v>
      </c>
      <c r="D2859" s="25" t="s">
        <v>6</v>
      </c>
      <c r="E2859" s="25" t="s">
        <v>2626</v>
      </c>
      <c r="F2859" s="20" t="s">
        <v>2513</v>
      </c>
      <c r="G2859" s="19" t="s">
        <v>2553</v>
      </c>
      <c r="H2859" s="19" t="s">
        <v>14402</v>
      </c>
      <c r="I2859" s="19" t="s">
        <v>2553</v>
      </c>
      <c r="J2859" s="20" t="s">
        <v>2546</v>
      </c>
      <c r="K2859" s="20" t="s">
        <v>2547</v>
      </c>
      <c r="L2859" s="20"/>
      <c r="M2859" s="38">
        <v>2.0977999999999999</v>
      </c>
      <c r="N2859" s="38">
        <v>0.83375999999999995</v>
      </c>
      <c r="O2859" s="16">
        <v>18.838999999999999</v>
      </c>
      <c r="P2859" s="16">
        <v>15.70720464</v>
      </c>
      <c r="Q2859" s="16">
        <v>39.520454200000003</v>
      </c>
      <c r="R2859" s="19" t="s">
        <v>9413</v>
      </c>
      <c r="S2859" s="19" t="s">
        <v>9498</v>
      </c>
    </row>
    <row r="2860" spans="1:19" s="6" customFormat="1">
      <c r="A2860" s="19" t="s">
        <v>10904</v>
      </c>
      <c r="B2860" s="19" t="s">
        <v>10905</v>
      </c>
      <c r="C2860" s="19" t="s">
        <v>17020</v>
      </c>
      <c r="D2860" s="25" t="s">
        <v>6</v>
      </c>
      <c r="E2860" s="25" t="s">
        <v>2621</v>
      </c>
      <c r="F2860" s="20" t="s">
        <v>2513</v>
      </c>
      <c r="G2860" s="19" t="s">
        <v>2553</v>
      </c>
      <c r="H2860" s="19" t="s">
        <v>14401</v>
      </c>
      <c r="I2860" s="19" t="s">
        <v>2553</v>
      </c>
      <c r="J2860" s="20" t="s">
        <v>2546</v>
      </c>
      <c r="K2860" s="20" t="s">
        <v>2547</v>
      </c>
      <c r="L2860" s="20"/>
      <c r="M2860" s="38">
        <v>2.0964</v>
      </c>
      <c r="N2860" s="38">
        <v>0.82879999999999998</v>
      </c>
      <c r="O2860" s="16">
        <v>18.922000000000001</v>
      </c>
      <c r="P2860" s="16">
        <v>15.6825536</v>
      </c>
      <c r="Q2860" s="16">
        <v>39.668080799999998</v>
      </c>
      <c r="R2860" s="19" t="s">
        <v>9413</v>
      </c>
      <c r="S2860" s="19" t="s">
        <v>9498</v>
      </c>
    </row>
    <row r="2861" spans="1:19" s="6" customFormat="1">
      <c r="A2861" s="19" t="s">
        <v>10904</v>
      </c>
      <c r="B2861" s="19" t="s">
        <v>10905</v>
      </c>
      <c r="C2861" s="19" t="s">
        <v>17020</v>
      </c>
      <c r="D2861" s="25" t="s">
        <v>6</v>
      </c>
      <c r="E2861" s="25" t="s">
        <v>2627</v>
      </c>
      <c r="F2861" s="20" t="s">
        <v>2513</v>
      </c>
      <c r="G2861" s="19" t="s">
        <v>2553</v>
      </c>
      <c r="H2861" s="19" t="s">
        <v>14401</v>
      </c>
      <c r="I2861" s="19" t="s">
        <v>2553</v>
      </c>
      <c r="J2861" s="20" t="s">
        <v>2546</v>
      </c>
      <c r="K2861" s="20" t="s">
        <v>2547</v>
      </c>
      <c r="L2861" s="20"/>
      <c r="M2861" s="38">
        <v>2.0987</v>
      </c>
      <c r="N2861" s="38">
        <v>0.82928999999999997</v>
      </c>
      <c r="O2861" s="16">
        <v>18.948</v>
      </c>
      <c r="P2861" s="16">
        <v>15.71338692</v>
      </c>
      <c r="Q2861" s="16">
        <v>39.766167600000003</v>
      </c>
      <c r="R2861" s="19" t="s">
        <v>9413</v>
      </c>
      <c r="S2861" s="19" t="s">
        <v>9498</v>
      </c>
    </row>
    <row r="2862" spans="1:19" s="6" customFormat="1">
      <c r="A2862" s="19" t="s">
        <v>10904</v>
      </c>
      <c r="B2862" s="19" t="s">
        <v>10905</v>
      </c>
      <c r="C2862" s="19" t="s">
        <v>17020</v>
      </c>
      <c r="D2862" s="25" t="s">
        <v>6</v>
      </c>
      <c r="E2862" s="25" t="s">
        <v>2619</v>
      </c>
      <c r="F2862" s="20" t="s">
        <v>2513</v>
      </c>
      <c r="G2862" s="19" t="s">
        <v>2553</v>
      </c>
      <c r="H2862" s="19" t="s">
        <v>14401</v>
      </c>
      <c r="I2862" s="19" t="s">
        <v>2553</v>
      </c>
      <c r="J2862" s="20" t="s">
        <v>2546</v>
      </c>
      <c r="K2862" s="20" t="s">
        <v>2547</v>
      </c>
      <c r="L2862" s="20"/>
      <c r="M2862" s="38">
        <v>2.0910000000000002</v>
      </c>
      <c r="N2862" s="38">
        <v>0.81932000000000005</v>
      </c>
      <c r="O2862" s="16">
        <v>19.202000000000002</v>
      </c>
      <c r="P2862" s="16">
        <v>15.73258264</v>
      </c>
      <c r="Q2862" s="16">
        <v>40.151381999999998</v>
      </c>
      <c r="R2862" s="19" t="s">
        <v>9413</v>
      </c>
      <c r="S2862" s="19" t="s">
        <v>9498</v>
      </c>
    </row>
    <row r="2863" spans="1:19" s="6" customFormat="1">
      <c r="A2863" s="19" t="s">
        <v>10904</v>
      </c>
      <c r="B2863" s="19" t="s">
        <v>10905</v>
      </c>
      <c r="C2863" s="19" t="s">
        <v>17020</v>
      </c>
      <c r="D2863" s="25" t="s">
        <v>6</v>
      </c>
      <c r="E2863" s="25" t="s">
        <v>2616</v>
      </c>
      <c r="F2863" s="20" t="s">
        <v>2513</v>
      </c>
      <c r="G2863" s="19" t="s">
        <v>2553</v>
      </c>
      <c r="H2863" s="19" t="s">
        <v>14401</v>
      </c>
      <c r="I2863" s="19" t="s">
        <v>2553</v>
      </c>
      <c r="J2863" s="20" t="s">
        <v>2546</v>
      </c>
      <c r="K2863" s="20" t="s">
        <v>2547</v>
      </c>
      <c r="L2863" s="20"/>
      <c r="M2863" s="38">
        <v>2.0880000000000001</v>
      </c>
      <c r="N2863" s="38">
        <v>0.81618999999999997</v>
      </c>
      <c r="O2863" s="16">
        <v>19.277000000000001</v>
      </c>
      <c r="P2863" s="16">
        <v>15.73369463</v>
      </c>
      <c r="Q2863" s="16">
        <v>40.250376000000003</v>
      </c>
      <c r="R2863" s="19" t="s">
        <v>9413</v>
      </c>
      <c r="S2863" s="19" t="s">
        <v>9498</v>
      </c>
    </row>
    <row r="2864" spans="1:19" s="6" customFormat="1">
      <c r="A2864" s="19" t="s">
        <v>10904</v>
      </c>
      <c r="B2864" s="19" t="s">
        <v>10905</v>
      </c>
      <c r="C2864" s="19" t="s">
        <v>17020</v>
      </c>
      <c r="D2864" s="25" t="s">
        <v>6</v>
      </c>
      <c r="E2864" s="25" t="s">
        <v>2623</v>
      </c>
      <c r="F2864" s="20" t="s">
        <v>2513</v>
      </c>
      <c r="G2864" s="19" t="s">
        <v>2553</v>
      </c>
      <c r="H2864" s="19" t="s">
        <v>14401</v>
      </c>
      <c r="I2864" s="19" t="s">
        <v>2553</v>
      </c>
      <c r="J2864" s="20" t="s">
        <v>2546</v>
      </c>
      <c r="K2864" s="20" t="s">
        <v>2547</v>
      </c>
      <c r="L2864" s="20"/>
      <c r="M2864" s="38">
        <v>2.0975000000000001</v>
      </c>
      <c r="N2864" s="38">
        <v>0.80686000000000002</v>
      </c>
      <c r="O2864" s="16">
        <v>19.495000000000001</v>
      </c>
      <c r="P2864" s="16">
        <v>15.729735700000001</v>
      </c>
      <c r="Q2864" s="16">
        <v>40.890762500000001</v>
      </c>
      <c r="R2864" s="19" t="s">
        <v>9413</v>
      </c>
      <c r="S2864" s="19" t="s">
        <v>9498</v>
      </c>
    </row>
    <row r="2865" spans="1:19" s="6" customFormat="1">
      <c r="A2865" s="19" t="s">
        <v>10904</v>
      </c>
      <c r="B2865" s="19" t="s">
        <v>10905</v>
      </c>
      <c r="C2865" s="19" t="s">
        <v>17020</v>
      </c>
      <c r="D2865" s="25" t="s">
        <v>6</v>
      </c>
      <c r="E2865" s="25" t="s">
        <v>2625</v>
      </c>
      <c r="F2865" s="20" t="s">
        <v>2513</v>
      </c>
      <c r="G2865" s="19" t="s">
        <v>2553</v>
      </c>
      <c r="H2865" s="19" t="s">
        <v>14401</v>
      </c>
      <c r="I2865" s="19" t="s">
        <v>2553</v>
      </c>
      <c r="J2865" s="20" t="s">
        <v>2546</v>
      </c>
      <c r="K2865" s="20" t="s">
        <v>2547</v>
      </c>
      <c r="L2865" s="20"/>
      <c r="M2865" s="38">
        <v>2.0977999999999999</v>
      </c>
      <c r="N2865" s="38">
        <v>0.80581999999999998</v>
      </c>
      <c r="O2865" s="16">
        <v>19.545999999999999</v>
      </c>
      <c r="P2865" s="16">
        <v>15.75055772</v>
      </c>
      <c r="Q2865" s="16">
        <v>41.003598799999999</v>
      </c>
      <c r="R2865" s="19" t="s">
        <v>9413</v>
      </c>
      <c r="S2865" s="19" t="s">
        <v>9498</v>
      </c>
    </row>
    <row r="2866" spans="1:19" s="6" customFormat="1">
      <c r="A2866" s="19" t="s">
        <v>10904</v>
      </c>
      <c r="B2866" s="19" t="s">
        <v>10905</v>
      </c>
      <c r="C2866" s="19" t="s">
        <v>17020</v>
      </c>
      <c r="D2866" s="25" t="s">
        <v>6</v>
      </c>
      <c r="E2866" s="25" t="s">
        <v>2628</v>
      </c>
      <c r="F2866" s="20" t="s">
        <v>2513</v>
      </c>
      <c r="G2866" s="19" t="s">
        <v>2553</v>
      </c>
      <c r="H2866" s="19" t="s">
        <v>14401</v>
      </c>
      <c r="I2866" s="19" t="s">
        <v>2553</v>
      </c>
      <c r="J2866" s="20" t="s">
        <v>2546</v>
      </c>
      <c r="K2866" s="20" t="s">
        <v>2547</v>
      </c>
      <c r="L2866" s="20"/>
      <c r="M2866" s="38">
        <v>2.0996999999999999</v>
      </c>
      <c r="N2866" s="38">
        <v>0.80649999999999999</v>
      </c>
      <c r="O2866" s="16">
        <v>19.54</v>
      </c>
      <c r="P2866" s="16">
        <v>15.75901</v>
      </c>
      <c r="Q2866" s="16">
        <v>41.028137999999998</v>
      </c>
      <c r="R2866" s="19" t="s">
        <v>9413</v>
      </c>
      <c r="S2866" s="19" t="s">
        <v>9498</v>
      </c>
    </row>
    <row r="2867" spans="1:19" s="6" customFormat="1">
      <c r="A2867" s="19" t="s">
        <v>10904</v>
      </c>
      <c r="B2867" s="19" t="s">
        <v>10905</v>
      </c>
      <c r="C2867" s="19" t="s">
        <v>17020</v>
      </c>
      <c r="D2867" s="25" t="s">
        <v>6</v>
      </c>
      <c r="E2867" s="25" t="s">
        <v>2624</v>
      </c>
      <c r="F2867" s="20" t="s">
        <v>2513</v>
      </c>
      <c r="G2867" s="19" t="s">
        <v>2553</v>
      </c>
      <c r="H2867" s="19" t="s">
        <v>14401</v>
      </c>
      <c r="I2867" s="19" t="s">
        <v>2553</v>
      </c>
      <c r="J2867" s="20" t="s">
        <v>2546</v>
      </c>
      <c r="K2867" s="20" t="s">
        <v>2547</v>
      </c>
      <c r="L2867" s="20"/>
      <c r="M2867" s="38">
        <v>2.0975999999999999</v>
      </c>
      <c r="N2867" s="38">
        <v>0.80315000000000003</v>
      </c>
      <c r="O2867" s="16">
        <v>19.614999999999998</v>
      </c>
      <c r="P2867" s="16">
        <v>15.75378725</v>
      </c>
      <c r="Q2867" s="16">
        <v>41.144424000000001</v>
      </c>
      <c r="R2867" s="19" t="s">
        <v>9413</v>
      </c>
      <c r="S2867" s="19" t="s">
        <v>9498</v>
      </c>
    </row>
    <row r="2868" spans="1:19" s="6" customFormat="1">
      <c r="A2868" s="19" t="s">
        <v>10904</v>
      </c>
      <c r="B2868" s="19" t="s">
        <v>10905</v>
      </c>
      <c r="C2868" s="19" t="s">
        <v>17020</v>
      </c>
      <c r="D2868" s="25" t="s">
        <v>6</v>
      </c>
      <c r="E2868" s="25" t="s">
        <v>2612</v>
      </c>
      <c r="F2868" s="20" t="s">
        <v>2513</v>
      </c>
      <c r="G2868" s="19" t="s">
        <v>2553</v>
      </c>
      <c r="H2868" s="19" t="s">
        <v>14401</v>
      </c>
      <c r="I2868" s="19" t="s">
        <v>2553</v>
      </c>
      <c r="J2868" s="20" t="s">
        <v>2546</v>
      </c>
      <c r="K2868" s="20" t="s">
        <v>2547</v>
      </c>
      <c r="L2868" s="20"/>
      <c r="M2868" s="38">
        <v>2.0813999999999999</v>
      </c>
      <c r="N2868" s="38">
        <v>0.83662000000000003</v>
      </c>
      <c r="O2868" s="16">
        <v>18.75</v>
      </c>
      <c r="P2868" s="16">
        <v>15.686624999999999</v>
      </c>
      <c r="Q2868" s="16">
        <v>39.026249999999997</v>
      </c>
      <c r="R2868" s="19" t="s">
        <v>9413</v>
      </c>
      <c r="S2868" s="19" t="s">
        <v>9498</v>
      </c>
    </row>
    <row r="2869" spans="1:19" s="6" customFormat="1">
      <c r="A2869" s="19" t="s">
        <v>10903</v>
      </c>
      <c r="B2869" s="19" t="s">
        <v>10905</v>
      </c>
      <c r="C2869" s="19" t="s">
        <v>17020</v>
      </c>
      <c r="D2869" s="3" t="s">
        <v>8390</v>
      </c>
      <c r="E2869" s="25" t="s">
        <v>13242</v>
      </c>
      <c r="F2869" s="20" t="s">
        <v>13253</v>
      </c>
      <c r="G2869" s="3" t="s">
        <v>13251</v>
      </c>
      <c r="H2869" s="19"/>
      <c r="I2869" s="25" t="s">
        <v>13249</v>
      </c>
      <c r="J2869" s="20" t="s">
        <v>13254</v>
      </c>
      <c r="K2869" s="20" t="s">
        <v>13255</v>
      </c>
      <c r="L2869" s="20"/>
      <c r="M2869" s="35">
        <v>2.0470000000000002</v>
      </c>
      <c r="N2869" s="35">
        <v>0.82150000000000001</v>
      </c>
      <c r="O2869" s="16">
        <v>19.108000000000001</v>
      </c>
      <c r="P2869" s="16">
        <v>15.698</v>
      </c>
      <c r="Q2869" s="16">
        <v>39.113999999999997</v>
      </c>
      <c r="R2869" s="3" t="s">
        <v>9396</v>
      </c>
      <c r="S2869" s="16" t="s">
        <v>15275</v>
      </c>
    </row>
    <row r="2870" spans="1:19" s="6" customFormat="1">
      <c r="A2870" s="19" t="s">
        <v>10903</v>
      </c>
      <c r="B2870" s="19" t="s">
        <v>10905</v>
      </c>
      <c r="C2870" s="19" t="s">
        <v>17020</v>
      </c>
      <c r="D2870" s="3" t="s">
        <v>8390</v>
      </c>
      <c r="E2870" s="25" t="s">
        <v>13241</v>
      </c>
      <c r="F2870" s="20" t="s">
        <v>13253</v>
      </c>
      <c r="G2870" s="3" t="s">
        <v>13251</v>
      </c>
      <c r="H2870" s="19"/>
      <c r="I2870" s="25" t="s">
        <v>13249</v>
      </c>
      <c r="J2870" s="20" t="s">
        <v>13254</v>
      </c>
      <c r="K2870" s="20" t="s">
        <v>13255</v>
      </c>
      <c r="L2870" s="20"/>
      <c r="M2870" s="35">
        <v>2.0457000000000001</v>
      </c>
      <c r="N2870" s="35">
        <v>0.82020000000000004</v>
      </c>
      <c r="O2870" s="16">
        <v>19.14</v>
      </c>
      <c r="P2870" s="16">
        <v>15.698</v>
      </c>
      <c r="Q2870" s="16">
        <v>39.155000000000001</v>
      </c>
      <c r="R2870" s="3" t="s">
        <v>9396</v>
      </c>
      <c r="S2870" s="16" t="s">
        <v>15275</v>
      </c>
    </row>
    <row r="2871" spans="1:19" s="6" customFormat="1">
      <c r="A2871" s="19" t="s">
        <v>10903</v>
      </c>
      <c r="B2871" s="19" t="s">
        <v>10905</v>
      </c>
      <c r="C2871" s="19" t="s">
        <v>17020</v>
      </c>
      <c r="D2871" s="3" t="s">
        <v>8390</v>
      </c>
      <c r="E2871" s="25" t="s">
        <v>13240</v>
      </c>
      <c r="F2871" s="20" t="s">
        <v>13253</v>
      </c>
      <c r="G2871" s="3" t="s">
        <v>13251</v>
      </c>
      <c r="H2871" s="19"/>
      <c r="I2871" s="25" t="s">
        <v>13248</v>
      </c>
      <c r="J2871" s="20" t="s">
        <v>13254</v>
      </c>
      <c r="K2871" s="20" t="s">
        <v>13255</v>
      </c>
      <c r="L2871" s="20"/>
      <c r="M2871" s="35">
        <v>2.1164999999999998</v>
      </c>
      <c r="N2871" s="35">
        <v>0.86770000000000003</v>
      </c>
      <c r="O2871" s="16">
        <v>18.003</v>
      </c>
      <c r="P2871" s="16">
        <v>15.622</v>
      </c>
      <c r="Q2871" s="16">
        <v>38.103000000000002</v>
      </c>
      <c r="R2871" s="3" t="s">
        <v>9396</v>
      </c>
      <c r="S2871" s="16" t="s">
        <v>15275</v>
      </c>
    </row>
    <row r="2872" spans="1:19" s="6" customFormat="1">
      <c r="A2872" s="19" t="s">
        <v>10903</v>
      </c>
      <c r="B2872" s="19" t="s">
        <v>10905</v>
      </c>
      <c r="C2872" s="19" t="s">
        <v>17020</v>
      </c>
      <c r="D2872" s="3" t="s">
        <v>8390</v>
      </c>
      <c r="E2872" s="25" t="s">
        <v>13230</v>
      </c>
      <c r="F2872" s="20" t="s">
        <v>13253</v>
      </c>
      <c r="G2872" s="3" t="s">
        <v>13251</v>
      </c>
      <c r="H2872" s="19"/>
      <c r="I2872" s="3" t="s">
        <v>13243</v>
      </c>
      <c r="J2872" s="20" t="s">
        <v>13254</v>
      </c>
      <c r="K2872" s="20" t="s">
        <v>13255</v>
      </c>
      <c r="L2872" s="20"/>
      <c r="M2872" s="35">
        <v>2.0629</v>
      </c>
      <c r="N2872" s="35">
        <v>0.84909999999999997</v>
      </c>
      <c r="O2872" s="16">
        <v>18.446999999999999</v>
      </c>
      <c r="P2872" s="16">
        <v>15.663</v>
      </c>
      <c r="Q2872" s="16">
        <v>38.055</v>
      </c>
      <c r="R2872" s="3" t="s">
        <v>9396</v>
      </c>
      <c r="S2872" s="16" t="s">
        <v>15275</v>
      </c>
    </row>
    <row r="2873" spans="1:19" s="6" customFormat="1">
      <c r="A2873" s="19" t="s">
        <v>10903</v>
      </c>
      <c r="B2873" s="19" t="s">
        <v>10905</v>
      </c>
      <c r="C2873" s="19" t="s">
        <v>17020</v>
      </c>
      <c r="D2873" s="3" t="s">
        <v>8390</v>
      </c>
      <c r="E2873" s="25" t="s">
        <v>13231</v>
      </c>
      <c r="F2873" s="20" t="s">
        <v>13253</v>
      </c>
      <c r="G2873" s="3" t="s">
        <v>13251</v>
      </c>
      <c r="H2873" s="19"/>
      <c r="I2873" s="25" t="s">
        <v>13243</v>
      </c>
      <c r="J2873" s="20" t="s">
        <v>13254</v>
      </c>
      <c r="K2873" s="20" t="s">
        <v>13255</v>
      </c>
      <c r="L2873" s="20"/>
      <c r="M2873" s="35">
        <v>2.1019000000000001</v>
      </c>
      <c r="N2873" s="35">
        <v>0.8639</v>
      </c>
      <c r="O2873" s="16">
        <v>18.068999999999999</v>
      </c>
      <c r="P2873" s="16">
        <v>15.61</v>
      </c>
      <c r="Q2873" s="16">
        <v>37.978999999999999</v>
      </c>
      <c r="R2873" s="3" t="s">
        <v>9396</v>
      </c>
      <c r="S2873" s="16" t="s">
        <v>15275</v>
      </c>
    </row>
    <row r="2874" spans="1:19" s="6" customFormat="1">
      <c r="A2874" s="19" t="s">
        <v>10903</v>
      </c>
      <c r="B2874" s="19" t="s">
        <v>10905</v>
      </c>
      <c r="C2874" s="19" t="s">
        <v>17020</v>
      </c>
      <c r="D2874" s="3" t="s">
        <v>8390</v>
      </c>
      <c r="E2874" s="25" t="s">
        <v>13233</v>
      </c>
      <c r="F2874" s="20" t="s">
        <v>13253</v>
      </c>
      <c r="G2874" s="3" t="s">
        <v>13251</v>
      </c>
      <c r="H2874" s="19"/>
      <c r="I2874" s="25" t="s">
        <v>13243</v>
      </c>
      <c r="J2874" s="20" t="s">
        <v>13254</v>
      </c>
      <c r="K2874" s="20" t="s">
        <v>13255</v>
      </c>
      <c r="L2874" s="20"/>
      <c r="M2874" s="35">
        <v>2.1156999999999999</v>
      </c>
      <c r="N2874" s="35">
        <v>0.86829999999999996</v>
      </c>
      <c r="O2874" s="16">
        <v>17.986999999999998</v>
      </c>
      <c r="P2874" s="16">
        <v>15.618</v>
      </c>
      <c r="Q2874" s="16">
        <v>38.055999999999997</v>
      </c>
      <c r="R2874" s="3" t="s">
        <v>9396</v>
      </c>
      <c r="S2874" s="16" t="s">
        <v>15275</v>
      </c>
    </row>
    <row r="2875" spans="1:19" s="6" customFormat="1">
      <c r="A2875" s="19" t="s">
        <v>10903</v>
      </c>
      <c r="B2875" s="19" t="s">
        <v>10905</v>
      </c>
      <c r="C2875" s="19" t="s">
        <v>17020</v>
      </c>
      <c r="D2875" s="3" t="s">
        <v>8390</v>
      </c>
      <c r="E2875" s="25" t="s">
        <v>13229</v>
      </c>
      <c r="F2875" s="20" t="s">
        <v>13253</v>
      </c>
      <c r="G2875" s="3" t="s">
        <v>13251</v>
      </c>
      <c r="H2875" s="19"/>
      <c r="I2875" s="3" t="s">
        <v>13243</v>
      </c>
      <c r="J2875" s="20" t="s">
        <v>13254</v>
      </c>
      <c r="K2875" s="20" t="s">
        <v>13255</v>
      </c>
      <c r="L2875" s="20"/>
      <c r="M2875" s="35">
        <v>2.117</v>
      </c>
      <c r="N2875" s="35">
        <v>0.86829999999999996</v>
      </c>
      <c r="O2875" s="16">
        <v>18.007000000000001</v>
      </c>
      <c r="P2875" s="16">
        <v>15.635999999999999</v>
      </c>
      <c r="Q2875" s="16">
        <v>38.119999999999997</v>
      </c>
      <c r="R2875" s="3" t="s">
        <v>9396</v>
      </c>
      <c r="S2875" s="16" t="s">
        <v>15275</v>
      </c>
    </row>
    <row r="2876" spans="1:19" s="6" customFormat="1">
      <c r="A2876" s="19" t="s">
        <v>10903</v>
      </c>
      <c r="B2876" s="19" t="s">
        <v>10905</v>
      </c>
      <c r="C2876" s="19" t="s">
        <v>17020</v>
      </c>
      <c r="D2876" s="3" t="s">
        <v>8390</v>
      </c>
      <c r="E2876" s="25" t="s">
        <v>13235</v>
      </c>
      <c r="F2876" s="20" t="s">
        <v>13253</v>
      </c>
      <c r="G2876" s="3" t="s">
        <v>13251</v>
      </c>
      <c r="H2876" s="19"/>
      <c r="I2876" s="25" t="s">
        <v>13243</v>
      </c>
      <c r="J2876" s="20" t="s">
        <v>13254</v>
      </c>
      <c r="K2876" s="20" t="s">
        <v>13255</v>
      </c>
      <c r="L2876" s="20"/>
      <c r="M2876" s="35">
        <v>2.1168</v>
      </c>
      <c r="N2876" s="35">
        <v>0.86780000000000002</v>
      </c>
      <c r="O2876" s="16">
        <v>18.018999999999998</v>
      </c>
      <c r="P2876" s="16">
        <v>15.637</v>
      </c>
      <c r="Q2876" s="16">
        <v>38.143000000000001</v>
      </c>
      <c r="R2876" s="3" t="s">
        <v>9396</v>
      </c>
      <c r="S2876" s="16" t="s">
        <v>15275</v>
      </c>
    </row>
    <row r="2877" spans="1:19" s="6" customFormat="1">
      <c r="A2877" s="19" t="s">
        <v>10903</v>
      </c>
      <c r="B2877" s="19" t="s">
        <v>10905</v>
      </c>
      <c r="C2877" s="19" t="s">
        <v>17020</v>
      </c>
      <c r="D2877" s="3" t="s">
        <v>8390</v>
      </c>
      <c r="E2877" s="25" t="s">
        <v>13237</v>
      </c>
      <c r="F2877" s="20" t="s">
        <v>13253</v>
      </c>
      <c r="G2877" s="3" t="s">
        <v>13251</v>
      </c>
      <c r="H2877" s="19"/>
      <c r="I2877" s="25" t="s">
        <v>13246</v>
      </c>
      <c r="J2877" s="20" t="s">
        <v>13254</v>
      </c>
      <c r="K2877" s="20" t="s">
        <v>13255</v>
      </c>
      <c r="L2877" s="20"/>
      <c r="M2877" s="35">
        <v>2.0758999999999999</v>
      </c>
      <c r="N2877" s="35">
        <v>0.83930000000000005</v>
      </c>
      <c r="O2877" s="16">
        <v>18.670000000000002</v>
      </c>
      <c r="P2877" s="16">
        <v>15.669</v>
      </c>
      <c r="Q2877" s="16">
        <v>38.756999999999998</v>
      </c>
      <c r="R2877" s="3" t="s">
        <v>9396</v>
      </c>
      <c r="S2877" s="16" t="s">
        <v>15275</v>
      </c>
    </row>
    <row r="2878" spans="1:19" s="6" customFormat="1">
      <c r="A2878" s="19" t="s">
        <v>10903</v>
      </c>
      <c r="B2878" s="19" t="s">
        <v>10905</v>
      </c>
      <c r="C2878" s="19" t="s">
        <v>17020</v>
      </c>
      <c r="D2878" s="3" t="s">
        <v>8390</v>
      </c>
      <c r="E2878" s="25" t="s">
        <v>13236</v>
      </c>
      <c r="F2878" s="20" t="s">
        <v>13253</v>
      </c>
      <c r="G2878" s="3" t="s">
        <v>13251</v>
      </c>
      <c r="H2878" s="19"/>
      <c r="I2878" s="25" t="s">
        <v>13246</v>
      </c>
      <c r="J2878" s="20" t="s">
        <v>13254</v>
      </c>
      <c r="K2878" s="20" t="s">
        <v>13255</v>
      </c>
      <c r="L2878" s="20"/>
      <c r="M2878" s="35">
        <v>2.0758000000000001</v>
      </c>
      <c r="N2878" s="35">
        <v>0.8387</v>
      </c>
      <c r="O2878" s="16">
        <v>18.693000000000001</v>
      </c>
      <c r="P2878" s="16">
        <v>15.677</v>
      </c>
      <c r="Q2878" s="16">
        <v>38.804000000000002</v>
      </c>
      <c r="R2878" s="3" t="s">
        <v>9396</v>
      </c>
      <c r="S2878" s="16" t="s">
        <v>15275</v>
      </c>
    </row>
    <row r="2879" spans="1:19" s="6" customFormat="1">
      <c r="A2879" s="19" t="s">
        <v>10903</v>
      </c>
      <c r="B2879" s="19" t="s">
        <v>10905</v>
      </c>
      <c r="C2879" s="19" t="s">
        <v>17020</v>
      </c>
      <c r="D2879" s="3" t="s">
        <v>8390</v>
      </c>
      <c r="E2879" s="25" t="s">
        <v>13238</v>
      </c>
      <c r="F2879" s="20" t="s">
        <v>13253</v>
      </c>
      <c r="G2879" s="3" t="s">
        <v>13251</v>
      </c>
      <c r="H2879" s="19"/>
      <c r="I2879" s="25" t="s">
        <v>13246</v>
      </c>
      <c r="J2879" s="20" t="s">
        <v>13254</v>
      </c>
      <c r="K2879" s="20" t="s">
        <v>13255</v>
      </c>
      <c r="L2879" s="20"/>
      <c r="M2879" s="35">
        <v>2.0893000000000002</v>
      </c>
      <c r="N2879" s="35">
        <v>0.84740000000000004</v>
      </c>
      <c r="O2879" s="16">
        <v>18.507999999999999</v>
      </c>
      <c r="P2879" s="16">
        <v>15.683999999999999</v>
      </c>
      <c r="Q2879" s="16">
        <v>38.667000000000002</v>
      </c>
      <c r="R2879" s="3" t="s">
        <v>9396</v>
      </c>
      <c r="S2879" s="16" t="s">
        <v>15275</v>
      </c>
    </row>
    <row r="2880" spans="1:19" s="6" customFormat="1">
      <c r="A2880" s="51" t="s">
        <v>10903</v>
      </c>
      <c r="B2880" s="19" t="s">
        <v>10905</v>
      </c>
      <c r="C2880" s="5" t="s">
        <v>17020</v>
      </c>
      <c r="D2880" s="25" t="s">
        <v>14958</v>
      </c>
      <c r="E2880" s="5" t="s">
        <v>8070</v>
      </c>
      <c r="F2880" s="5" t="s">
        <v>5878</v>
      </c>
      <c r="G2880" s="5" t="s">
        <v>8096</v>
      </c>
      <c r="H2880" s="19"/>
      <c r="I2880" s="5" t="s">
        <v>8071</v>
      </c>
      <c r="J2880" s="25" t="s">
        <v>8814</v>
      </c>
      <c r="K2880" s="25" t="s">
        <v>8815</v>
      </c>
      <c r="L2880" s="25"/>
      <c r="M2880" s="41">
        <v>2.0748199999999999</v>
      </c>
      <c r="N2880" s="41">
        <v>0.83857999999999999</v>
      </c>
      <c r="O2880" s="192">
        <v>18.616</v>
      </c>
      <c r="P2880" s="192">
        <v>15.6106</v>
      </c>
      <c r="Q2880" s="192">
        <v>38.620199999999997</v>
      </c>
      <c r="R2880" s="5" t="s">
        <v>8093</v>
      </c>
      <c r="S2880" s="19" t="s">
        <v>9483</v>
      </c>
    </row>
    <row r="2881" spans="1:19" s="6" customFormat="1">
      <c r="A2881" s="19" t="s">
        <v>10903</v>
      </c>
      <c r="B2881" s="19" t="s">
        <v>10905</v>
      </c>
      <c r="C2881" s="19" t="s">
        <v>17020</v>
      </c>
      <c r="D2881" s="3" t="s">
        <v>13791</v>
      </c>
      <c r="E2881" s="25" t="s">
        <v>13788</v>
      </c>
      <c r="F2881" s="25" t="s">
        <v>141</v>
      </c>
      <c r="G2881" s="3" t="s">
        <v>13796</v>
      </c>
      <c r="H2881" s="3"/>
      <c r="I2881" s="3" t="s">
        <v>13794</v>
      </c>
      <c r="J2881" s="25" t="s">
        <v>13877</v>
      </c>
      <c r="K2881" s="25" t="s">
        <v>13876</v>
      </c>
      <c r="L2881" s="3"/>
      <c r="M2881" s="35">
        <v>2.0722800000000001</v>
      </c>
      <c r="N2881" s="35">
        <v>0.83628000000000002</v>
      </c>
      <c r="O2881" s="16">
        <v>18.67492</v>
      </c>
      <c r="P2881" s="16">
        <v>15.616809999999999</v>
      </c>
      <c r="Q2881" s="16">
        <v>38.697719999999997</v>
      </c>
      <c r="R2881" s="3" t="s">
        <v>13795</v>
      </c>
      <c r="S2881" s="3" t="s">
        <v>15258</v>
      </c>
    </row>
    <row r="2882" spans="1:19" s="6" customFormat="1">
      <c r="A2882" s="19" t="s">
        <v>10903</v>
      </c>
      <c r="B2882" s="19" t="s">
        <v>10905</v>
      </c>
      <c r="C2882" s="19" t="s">
        <v>17020</v>
      </c>
      <c r="D2882" s="3" t="s">
        <v>13791</v>
      </c>
      <c r="E2882" s="25" t="s">
        <v>13787</v>
      </c>
      <c r="F2882" s="25" t="s">
        <v>141</v>
      </c>
      <c r="G2882" s="3" t="s">
        <v>13796</v>
      </c>
      <c r="H2882" s="3"/>
      <c r="I2882" s="3" t="s">
        <v>13794</v>
      </c>
      <c r="J2882" s="25" t="s">
        <v>13877</v>
      </c>
      <c r="K2882" s="25" t="s">
        <v>13876</v>
      </c>
      <c r="L2882" s="3"/>
      <c r="M2882" s="35">
        <v>2.0865399999999998</v>
      </c>
      <c r="N2882" s="35">
        <v>0.84552000000000005</v>
      </c>
      <c r="O2882" s="16">
        <v>18.43037</v>
      </c>
      <c r="P2882" s="16">
        <v>15.582750000000001</v>
      </c>
      <c r="Q2882" s="16">
        <v>38.455860000000001</v>
      </c>
      <c r="R2882" s="3" t="s">
        <v>13795</v>
      </c>
      <c r="S2882" s="3" t="s">
        <v>15258</v>
      </c>
    </row>
    <row r="2883" spans="1:19" s="6" customFormat="1">
      <c r="A2883" s="19" t="s">
        <v>10903</v>
      </c>
      <c r="B2883" s="19" t="s">
        <v>10905</v>
      </c>
      <c r="C2883" s="19" t="s">
        <v>17020</v>
      </c>
      <c r="D2883" s="3" t="s">
        <v>13791</v>
      </c>
      <c r="E2883" s="25" t="s">
        <v>13785</v>
      </c>
      <c r="F2883" s="25" t="s">
        <v>141</v>
      </c>
      <c r="G2883" s="3" t="s">
        <v>13796</v>
      </c>
      <c r="H2883" s="3"/>
      <c r="I2883" s="3" t="s">
        <v>13794</v>
      </c>
      <c r="J2883" s="25" t="s">
        <v>13877</v>
      </c>
      <c r="K2883" s="25" t="s">
        <v>13876</v>
      </c>
      <c r="L2883" s="3"/>
      <c r="M2883" s="35">
        <v>2.0881799999999999</v>
      </c>
      <c r="N2883" s="35">
        <v>0.84809999999999997</v>
      </c>
      <c r="O2883" s="16">
        <v>18.424160000000001</v>
      </c>
      <c r="P2883" s="16">
        <v>15.62609</v>
      </c>
      <c r="Q2883" s="16">
        <v>38.47336</v>
      </c>
      <c r="R2883" s="3" t="s">
        <v>13795</v>
      </c>
      <c r="S2883" s="3" t="s">
        <v>15258</v>
      </c>
    </row>
    <row r="2884" spans="1:19" s="6" customFormat="1">
      <c r="A2884" s="19" t="s">
        <v>10903</v>
      </c>
      <c r="B2884" s="19" t="s">
        <v>10905</v>
      </c>
      <c r="C2884" s="19" t="s">
        <v>17020</v>
      </c>
      <c r="D2884" s="3" t="s">
        <v>13791</v>
      </c>
      <c r="E2884" s="25" t="s">
        <v>13786</v>
      </c>
      <c r="F2884" s="25" t="s">
        <v>141</v>
      </c>
      <c r="G2884" s="3" t="s">
        <v>13796</v>
      </c>
      <c r="H2884" s="3"/>
      <c r="I2884" s="3" t="s">
        <v>13794</v>
      </c>
      <c r="J2884" s="25" t="s">
        <v>13877</v>
      </c>
      <c r="K2884" s="25" t="s">
        <v>13876</v>
      </c>
      <c r="L2884" s="3"/>
      <c r="M2884" s="35">
        <v>2.0923099999999999</v>
      </c>
      <c r="N2884" s="35">
        <v>0.84899000000000002</v>
      </c>
      <c r="O2884" s="16">
        <v>18.429469999999998</v>
      </c>
      <c r="P2884" s="16">
        <v>15.64664</v>
      </c>
      <c r="Q2884" s="16">
        <v>38.560090000000002</v>
      </c>
      <c r="R2884" s="3" t="s">
        <v>13795</v>
      </c>
      <c r="S2884" s="3" t="s">
        <v>15258</v>
      </c>
    </row>
    <row r="2885" spans="1:19" s="6" customFormat="1">
      <c r="A2885" s="19" t="s">
        <v>10903</v>
      </c>
      <c r="B2885" s="19" t="s">
        <v>10905</v>
      </c>
      <c r="C2885" s="19" t="s">
        <v>17020</v>
      </c>
      <c r="D2885" s="3" t="s">
        <v>13791</v>
      </c>
      <c r="E2885" s="25" t="s">
        <v>13784</v>
      </c>
      <c r="F2885" s="25" t="s">
        <v>141</v>
      </c>
      <c r="G2885" s="3" t="s">
        <v>13796</v>
      </c>
      <c r="H2885" s="3"/>
      <c r="I2885" s="3" t="s">
        <v>13793</v>
      </c>
      <c r="J2885" s="25" t="s">
        <v>13877</v>
      </c>
      <c r="K2885" s="25" t="s">
        <v>13876</v>
      </c>
      <c r="L2885" s="3"/>
      <c r="M2885" s="35">
        <v>2.0859399999999999</v>
      </c>
      <c r="N2885" s="35">
        <v>0.84467999999999999</v>
      </c>
      <c r="O2885" s="16">
        <v>18.510719999999999</v>
      </c>
      <c r="P2885" s="16">
        <v>15.635579999999999</v>
      </c>
      <c r="Q2885" s="16">
        <v>38.612130000000001</v>
      </c>
      <c r="R2885" s="3" t="s">
        <v>13795</v>
      </c>
      <c r="S2885" s="3" t="s">
        <v>15258</v>
      </c>
    </row>
    <row r="2886" spans="1:19" s="6" customFormat="1">
      <c r="A2886" s="19" t="s">
        <v>10903</v>
      </c>
      <c r="B2886" s="19" t="s">
        <v>10905</v>
      </c>
      <c r="C2886" s="19" t="s">
        <v>17020</v>
      </c>
      <c r="D2886" s="3" t="s">
        <v>13791</v>
      </c>
      <c r="E2886" s="25" t="s">
        <v>13783</v>
      </c>
      <c r="F2886" s="25" t="s">
        <v>141</v>
      </c>
      <c r="G2886" s="3" t="s">
        <v>13796</v>
      </c>
      <c r="H2886" s="3"/>
      <c r="I2886" s="3" t="s">
        <v>13793</v>
      </c>
      <c r="J2886" s="25" t="s">
        <v>13877</v>
      </c>
      <c r="K2886" s="25" t="s">
        <v>13876</v>
      </c>
      <c r="L2886" s="3"/>
      <c r="M2886" s="35">
        <v>2.0821000000000001</v>
      </c>
      <c r="N2886" s="35">
        <v>0.83838999999999997</v>
      </c>
      <c r="O2886" s="16">
        <v>18.658239999999999</v>
      </c>
      <c r="P2886" s="16">
        <v>15.643359999999999</v>
      </c>
      <c r="Q2886" s="16">
        <v>38.849229999999999</v>
      </c>
      <c r="R2886" s="3" t="s">
        <v>13795</v>
      </c>
      <c r="S2886" s="3" t="s">
        <v>15258</v>
      </c>
    </row>
    <row r="2887" spans="1:19" s="6" customFormat="1">
      <c r="A2887" s="19" t="s">
        <v>10903</v>
      </c>
      <c r="B2887" s="19" t="s">
        <v>10905</v>
      </c>
      <c r="C2887" s="19" t="s">
        <v>17020</v>
      </c>
      <c r="D2887" s="3" t="s">
        <v>13792</v>
      </c>
      <c r="E2887" s="25" t="s">
        <v>13782</v>
      </c>
      <c r="F2887" s="25" t="s">
        <v>141</v>
      </c>
      <c r="G2887" s="3" t="s">
        <v>13796</v>
      </c>
      <c r="H2887" s="3"/>
      <c r="I2887" s="3" t="s">
        <v>13793</v>
      </c>
      <c r="J2887" s="25" t="s">
        <v>13877</v>
      </c>
      <c r="K2887" s="25" t="s">
        <v>13876</v>
      </c>
      <c r="L2887" s="3"/>
      <c r="M2887" s="35">
        <v>2.0722900000000002</v>
      </c>
      <c r="N2887" s="35">
        <v>0.83601999999999999</v>
      </c>
      <c r="O2887" s="16">
        <v>18.656120000000001</v>
      </c>
      <c r="P2887" s="16">
        <v>15.59661</v>
      </c>
      <c r="Q2887" s="16">
        <v>38.660960000000003</v>
      </c>
      <c r="R2887" s="3" t="s">
        <v>13795</v>
      </c>
      <c r="S2887" s="3" t="s">
        <v>15258</v>
      </c>
    </row>
    <row r="2888" spans="1:19" s="6" customFormat="1">
      <c r="A2888" s="19" t="s">
        <v>10902</v>
      </c>
      <c r="B2888" s="19" t="s">
        <v>10905</v>
      </c>
      <c r="C2888" s="19" t="s">
        <v>17020</v>
      </c>
      <c r="D2888" s="25" t="s">
        <v>15780</v>
      </c>
      <c r="E2888" s="25" t="s">
        <v>10180</v>
      </c>
      <c r="F2888" s="25" t="s">
        <v>1280</v>
      </c>
      <c r="G2888" s="3" t="s">
        <v>10147</v>
      </c>
      <c r="H2888" s="19"/>
      <c r="I2888" s="3" t="s">
        <v>10406</v>
      </c>
      <c r="J2888" s="20" t="s">
        <v>10825</v>
      </c>
      <c r="K2888" s="20" t="s">
        <v>10826</v>
      </c>
      <c r="L2888" s="25"/>
      <c r="M2888" s="35">
        <v>2.0884900000000002</v>
      </c>
      <c r="N2888" s="35">
        <v>0.85518000000000005</v>
      </c>
      <c r="O2888" s="16">
        <v>18.201000000000001</v>
      </c>
      <c r="P2888" s="16">
        <f>N2888*O2888</f>
        <v>15.565131180000002</v>
      </c>
      <c r="Q2888" s="16">
        <f>M2888*O2888</f>
        <v>38.012606490000003</v>
      </c>
      <c r="R2888" s="3" t="s">
        <v>10051</v>
      </c>
      <c r="S2888" s="19" t="s">
        <v>10642</v>
      </c>
    </row>
    <row r="2889" spans="1:19" s="6" customFormat="1" ht="14" customHeight="1">
      <c r="A2889" s="19" t="s">
        <v>10902</v>
      </c>
      <c r="B2889" s="19" t="s">
        <v>10905</v>
      </c>
      <c r="C2889" s="19" t="s">
        <v>17020</v>
      </c>
      <c r="D2889" s="25" t="s">
        <v>15780</v>
      </c>
      <c r="E2889" s="25" t="s">
        <v>10183</v>
      </c>
      <c r="F2889" s="25" t="s">
        <v>1280</v>
      </c>
      <c r="G2889" s="3" t="s">
        <v>10147</v>
      </c>
      <c r="H2889" s="19"/>
      <c r="I2889" s="3" t="s">
        <v>10406</v>
      </c>
      <c r="J2889" s="20" t="s">
        <v>10825</v>
      </c>
      <c r="K2889" s="20" t="s">
        <v>10826</v>
      </c>
      <c r="L2889" s="25"/>
      <c r="M2889" s="35">
        <v>2.0889099999999998</v>
      </c>
      <c r="N2889" s="35">
        <v>0.85528000000000004</v>
      </c>
      <c r="O2889" s="16">
        <v>18.215</v>
      </c>
      <c r="P2889" s="16">
        <f>N2889*O2889</f>
        <v>15.5789252</v>
      </c>
      <c r="Q2889" s="16">
        <f>M2889*O2889</f>
        <v>38.049495649999997</v>
      </c>
      <c r="R2889" s="3" t="s">
        <v>10051</v>
      </c>
      <c r="S2889" s="19" t="s">
        <v>10642</v>
      </c>
    </row>
    <row r="2890" spans="1:19" s="6" customFormat="1">
      <c r="A2890" s="19" t="s">
        <v>10902</v>
      </c>
      <c r="B2890" s="19" t="s">
        <v>10905</v>
      </c>
      <c r="C2890" s="19" t="s">
        <v>17020</v>
      </c>
      <c r="D2890" s="25" t="s">
        <v>15780</v>
      </c>
      <c r="E2890" s="25" t="s">
        <v>10179</v>
      </c>
      <c r="F2890" s="25" t="s">
        <v>1280</v>
      </c>
      <c r="G2890" s="3" t="s">
        <v>10147</v>
      </c>
      <c r="H2890" s="19"/>
      <c r="I2890" s="3" t="s">
        <v>10406</v>
      </c>
      <c r="J2890" s="20" t="s">
        <v>10825</v>
      </c>
      <c r="K2890" s="20" t="s">
        <v>10826</v>
      </c>
      <c r="L2890" s="25"/>
      <c r="M2890" s="35">
        <v>2.0895899999999998</v>
      </c>
      <c r="N2890" s="35">
        <v>0.85543000000000002</v>
      </c>
      <c r="O2890" s="16">
        <v>18.219000000000001</v>
      </c>
      <c r="P2890" s="16">
        <f>N2890*O2890</f>
        <v>15.585079170000002</v>
      </c>
      <c r="Q2890" s="16">
        <f>M2890*O2890</f>
        <v>38.070240210000001</v>
      </c>
      <c r="R2890" s="3" t="s">
        <v>10051</v>
      </c>
      <c r="S2890" s="19" t="s">
        <v>10642</v>
      </c>
    </row>
    <row r="2891" spans="1:19" s="6" customFormat="1">
      <c r="A2891" s="19" t="s">
        <v>10902</v>
      </c>
      <c r="B2891" s="19" t="s">
        <v>10905</v>
      </c>
      <c r="C2891" s="19" t="s">
        <v>17020</v>
      </c>
      <c r="D2891" s="25" t="s">
        <v>15780</v>
      </c>
      <c r="E2891" s="25" t="s">
        <v>10182</v>
      </c>
      <c r="F2891" s="25" t="s">
        <v>1280</v>
      </c>
      <c r="G2891" s="3" t="s">
        <v>10147</v>
      </c>
      <c r="H2891" s="19"/>
      <c r="I2891" s="3" t="s">
        <v>10406</v>
      </c>
      <c r="J2891" s="20" t="s">
        <v>10825</v>
      </c>
      <c r="K2891" s="20" t="s">
        <v>10826</v>
      </c>
      <c r="L2891" s="25"/>
      <c r="M2891" s="35">
        <v>2.0893700000000002</v>
      </c>
      <c r="N2891" s="35">
        <v>0.85514999999999997</v>
      </c>
      <c r="O2891" s="16">
        <v>18.224</v>
      </c>
      <c r="P2891" s="16">
        <f>N2891*O2891</f>
        <v>15.5842536</v>
      </c>
      <c r="Q2891" s="16">
        <f>M2891*O2891</f>
        <v>38.076678880000003</v>
      </c>
      <c r="R2891" s="3" t="s">
        <v>10051</v>
      </c>
      <c r="S2891" s="19" t="s">
        <v>10642</v>
      </c>
    </row>
    <row r="2892" spans="1:19" s="6" customFormat="1">
      <c r="A2892" s="19" t="s">
        <v>10902</v>
      </c>
      <c r="B2892" s="19" t="s">
        <v>10905</v>
      </c>
      <c r="C2892" s="19" t="s">
        <v>17020</v>
      </c>
      <c r="D2892" s="25" t="s">
        <v>15780</v>
      </c>
      <c r="E2892" s="25" t="s">
        <v>10177</v>
      </c>
      <c r="F2892" s="20" t="s">
        <v>1280</v>
      </c>
      <c r="G2892" s="3" t="s">
        <v>10147</v>
      </c>
      <c r="H2892" s="19"/>
      <c r="I2892" s="3" t="s">
        <v>10406</v>
      </c>
      <c r="J2892" s="20" t="s">
        <v>10825</v>
      </c>
      <c r="K2892" s="20" t="s">
        <v>10826</v>
      </c>
      <c r="L2892" s="25"/>
      <c r="M2892" s="35">
        <v>2.0900599999999998</v>
      </c>
      <c r="N2892" s="35">
        <v>0.85550999999999999</v>
      </c>
      <c r="O2892" s="16">
        <v>18.215</v>
      </c>
      <c r="P2892" s="16">
        <f>N2892*O2892</f>
        <v>15.583114650000001</v>
      </c>
      <c r="Q2892" s="16">
        <f>M2892*O2892</f>
        <v>38.070442899999996</v>
      </c>
      <c r="R2892" s="3" t="s">
        <v>10051</v>
      </c>
      <c r="S2892" s="19" t="s">
        <v>10642</v>
      </c>
    </row>
    <row r="2893" spans="1:19" s="6" customFormat="1">
      <c r="A2893" s="19" t="s">
        <v>10904</v>
      </c>
      <c r="B2893" s="19" t="s">
        <v>10905</v>
      </c>
      <c r="C2893" s="19" t="s">
        <v>15609</v>
      </c>
      <c r="D2893" s="3" t="s">
        <v>6435</v>
      </c>
      <c r="E2893" s="25"/>
      <c r="F2893" s="20" t="s">
        <v>6178</v>
      </c>
      <c r="G2893" s="19" t="s">
        <v>6404</v>
      </c>
      <c r="H2893" s="19"/>
      <c r="I2893" s="19" t="s">
        <v>10732</v>
      </c>
      <c r="J2893" s="20" t="s">
        <v>6405</v>
      </c>
      <c r="K2893" s="20" t="s">
        <v>6406</v>
      </c>
      <c r="L2893" s="20"/>
      <c r="M2893" s="38">
        <v>2.1121455550000001</v>
      </c>
      <c r="N2893" s="38">
        <v>0.83454806599999998</v>
      </c>
      <c r="O2893" s="16">
        <v>18.797000000000001</v>
      </c>
      <c r="P2893" s="16">
        <v>15.686999999999999</v>
      </c>
      <c r="Q2893" s="16">
        <v>39.701999999999998</v>
      </c>
      <c r="R2893" s="19" t="s">
        <v>9408</v>
      </c>
      <c r="S2893" s="19" t="s">
        <v>9463</v>
      </c>
    </row>
    <row r="2894" spans="1:19" s="6" customFormat="1">
      <c r="A2894" s="19" t="s">
        <v>10904</v>
      </c>
      <c r="B2894" s="19" t="s">
        <v>10905</v>
      </c>
      <c r="C2894" s="19" t="s">
        <v>15609</v>
      </c>
      <c r="D2894" s="3" t="s">
        <v>6439</v>
      </c>
      <c r="E2894" s="25"/>
      <c r="F2894" s="20" t="s">
        <v>6178</v>
      </c>
      <c r="G2894" s="19" t="s">
        <v>6404</v>
      </c>
      <c r="H2894" s="19"/>
      <c r="I2894" s="19" t="s">
        <v>10737</v>
      </c>
      <c r="J2894" s="20" t="s">
        <v>6405</v>
      </c>
      <c r="K2894" s="20" t="s">
        <v>6406</v>
      </c>
      <c r="L2894" s="20"/>
      <c r="M2894" s="38">
        <v>2.0918820569999999</v>
      </c>
      <c r="N2894" s="38">
        <v>0.83913950900000001</v>
      </c>
      <c r="O2894" s="16">
        <v>18.687000000000001</v>
      </c>
      <c r="P2894" s="16">
        <v>15.680999999999999</v>
      </c>
      <c r="Q2894" s="16">
        <v>39.091000000000001</v>
      </c>
      <c r="R2894" s="19" t="s">
        <v>9408</v>
      </c>
      <c r="S2894" s="19" t="s">
        <v>9463</v>
      </c>
    </row>
    <row r="2895" spans="1:19" s="6" customFormat="1">
      <c r="A2895" s="19" t="s">
        <v>10904</v>
      </c>
      <c r="B2895" s="19" t="s">
        <v>10905</v>
      </c>
      <c r="C2895" s="19" t="s">
        <v>15609</v>
      </c>
      <c r="D2895" s="3" t="s">
        <v>6438</v>
      </c>
      <c r="E2895" s="25"/>
      <c r="F2895" s="20" t="s">
        <v>6178</v>
      </c>
      <c r="G2895" s="19" t="s">
        <v>6404</v>
      </c>
      <c r="H2895" s="19"/>
      <c r="I2895" s="19" t="s">
        <v>10735</v>
      </c>
      <c r="J2895" s="20" t="s">
        <v>6405</v>
      </c>
      <c r="K2895" s="20" t="s">
        <v>6406</v>
      </c>
      <c r="L2895" s="20"/>
      <c r="M2895" s="38">
        <v>2.0779241559999999</v>
      </c>
      <c r="N2895" s="38">
        <v>0.836631287</v>
      </c>
      <c r="O2895" s="16">
        <v>18.748999999999999</v>
      </c>
      <c r="P2895" s="16">
        <v>15.686</v>
      </c>
      <c r="Q2895" s="16">
        <v>38.959000000000003</v>
      </c>
      <c r="R2895" s="19" t="s">
        <v>9408</v>
      </c>
      <c r="S2895" s="19" t="s">
        <v>9463</v>
      </c>
    </row>
    <row r="2896" spans="1:19" s="6" customFormat="1">
      <c r="A2896" s="19" t="s">
        <v>10904</v>
      </c>
      <c r="B2896" s="19" t="s">
        <v>10905</v>
      </c>
      <c r="C2896" s="19" t="s">
        <v>15609</v>
      </c>
      <c r="D2896" s="3" t="s">
        <v>6438</v>
      </c>
      <c r="E2896" s="25"/>
      <c r="F2896" s="20" t="s">
        <v>6178</v>
      </c>
      <c r="G2896" s="19" t="s">
        <v>6404</v>
      </c>
      <c r="H2896" s="19"/>
      <c r="I2896" s="19" t="s">
        <v>10736</v>
      </c>
      <c r="J2896" s="20" t="s">
        <v>6405</v>
      </c>
      <c r="K2896" s="20" t="s">
        <v>6406</v>
      </c>
      <c r="L2896" s="20"/>
      <c r="M2896" s="38">
        <v>2.0800105210000002</v>
      </c>
      <c r="N2896" s="38">
        <v>0.82540767999999998</v>
      </c>
      <c r="O2896" s="16">
        <v>19.010000000000002</v>
      </c>
      <c r="P2896" s="16">
        <v>15.691000000000001</v>
      </c>
      <c r="Q2896" s="16">
        <v>39.540999999999997</v>
      </c>
      <c r="R2896" s="19" t="s">
        <v>9408</v>
      </c>
      <c r="S2896" s="19" t="s">
        <v>9463</v>
      </c>
    </row>
    <row r="2897" spans="1:19" s="6" customFormat="1">
      <c r="A2897" s="19" t="s">
        <v>10904</v>
      </c>
      <c r="B2897" s="19" t="s">
        <v>10905</v>
      </c>
      <c r="C2897" s="19" t="s">
        <v>15609</v>
      </c>
      <c r="D2897" s="3" t="s">
        <v>6437</v>
      </c>
      <c r="E2897" s="25"/>
      <c r="F2897" s="20" t="s">
        <v>6178</v>
      </c>
      <c r="G2897" s="19" t="s">
        <v>6404</v>
      </c>
      <c r="H2897" s="19"/>
      <c r="I2897" s="19" t="s">
        <v>10734</v>
      </c>
      <c r="J2897" s="20" t="s">
        <v>6405</v>
      </c>
      <c r="K2897" s="20" t="s">
        <v>6406</v>
      </c>
      <c r="L2897" s="20"/>
      <c r="M2897" s="38">
        <v>2.09838667</v>
      </c>
      <c r="N2897" s="38">
        <v>0.830521026</v>
      </c>
      <c r="O2897" s="16">
        <v>18.905000000000001</v>
      </c>
      <c r="P2897" s="16">
        <v>15.701000000000001</v>
      </c>
      <c r="Q2897" s="16">
        <v>39.67</v>
      </c>
      <c r="R2897" s="19" t="s">
        <v>9408</v>
      </c>
      <c r="S2897" s="19" t="s">
        <v>9463</v>
      </c>
    </row>
    <row r="2898" spans="1:19" s="6" customFormat="1">
      <c r="A2898" s="19" t="s">
        <v>10904</v>
      </c>
      <c r="B2898" s="19" t="s">
        <v>10905</v>
      </c>
      <c r="C2898" s="19" t="s">
        <v>15609</v>
      </c>
      <c r="D2898" s="3" t="s">
        <v>6433</v>
      </c>
      <c r="E2898" s="25"/>
      <c r="F2898" s="20" t="s">
        <v>6178</v>
      </c>
      <c r="G2898" s="19" t="s">
        <v>6404</v>
      </c>
      <c r="H2898" s="19"/>
      <c r="I2898" s="19" t="s">
        <v>10730</v>
      </c>
      <c r="J2898" s="20" t="s">
        <v>6405</v>
      </c>
      <c r="K2898" s="20" t="s">
        <v>6406</v>
      </c>
      <c r="L2898" s="20"/>
      <c r="M2898" s="38">
        <v>2.0782863229999999</v>
      </c>
      <c r="N2898" s="38">
        <v>0.83411389000000002</v>
      </c>
      <c r="O2898" s="16">
        <v>18.79</v>
      </c>
      <c r="P2898" s="16">
        <v>15.673</v>
      </c>
      <c r="Q2898" s="16">
        <v>39.051000000000002</v>
      </c>
      <c r="R2898" s="19" t="s">
        <v>9408</v>
      </c>
      <c r="S2898" s="19" t="s">
        <v>9463</v>
      </c>
    </row>
    <row r="2899" spans="1:19" s="6" customFormat="1">
      <c r="A2899" s="19" t="s">
        <v>10904</v>
      </c>
      <c r="B2899" s="19" t="s">
        <v>10905</v>
      </c>
      <c r="C2899" s="19" t="s">
        <v>17020</v>
      </c>
      <c r="D2899" s="25" t="s">
        <v>12087</v>
      </c>
      <c r="E2899" s="25" t="s">
        <v>129</v>
      </c>
      <c r="F2899" s="20" t="s">
        <v>8097</v>
      </c>
      <c r="G2899" s="19"/>
      <c r="H2899" s="19"/>
      <c r="I2899" s="19" t="s">
        <v>130</v>
      </c>
      <c r="J2899" s="20" t="s">
        <v>131</v>
      </c>
      <c r="K2899" s="20" t="s">
        <v>132</v>
      </c>
      <c r="L2899" s="20"/>
      <c r="M2899" s="38">
        <v>2.09735</v>
      </c>
      <c r="N2899" s="38">
        <v>0.85794000000000004</v>
      </c>
      <c r="O2899" s="16">
        <v>18.224</v>
      </c>
      <c r="P2899" s="16">
        <v>15.635098559999999</v>
      </c>
      <c r="Q2899" s="16">
        <v>38.222106400000001</v>
      </c>
      <c r="R2899" s="19" t="s">
        <v>15728</v>
      </c>
      <c r="S2899" s="19" t="s">
        <v>9605</v>
      </c>
    </row>
    <row r="2900" spans="1:19" s="6" customFormat="1">
      <c r="A2900" s="19" t="s">
        <v>10904</v>
      </c>
      <c r="B2900" s="19" t="s">
        <v>10905</v>
      </c>
      <c r="C2900" s="19" t="s">
        <v>17020</v>
      </c>
      <c r="D2900" s="25" t="s">
        <v>12087</v>
      </c>
      <c r="E2900" s="25" t="s">
        <v>139</v>
      </c>
      <c r="F2900" s="20" t="s">
        <v>8097</v>
      </c>
      <c r="G2900" s="19"/>
      <c r="H2900" s="19"/>
      <c r="I2900" s="19" t="s">
        <v>130</v>
      </c>
      <c r="J2900" s="20" t="s">
        <v>131</v>
      </c>
      <c r="K2900" s="20" t="s">
        <v>132</v>
      </c>
      <c r="L2900" s="20"/>
      <c r="M2900" s="38">
        <v>2.09857</v>
      </c>
      <c r="N2900" s="38">
        <v>0.85794000000000004</v>
      </c>
      <c r="O2900" s="16">
        <v>18.225999999999999</v>
      </c>
      <c r="P2900" s="16">
        <v>15.63681444</v>
      </c>
      <c r="Q2900" s="16">
        <v>38.248536819999998</v>
      </c>
      <c r="R2900" s="19" t="s">
        <v>15728</v>
      </c>
      <c r="S2900" s="19" t="s">
        <v>9605</v>
      </c>
    </row>
    <row r="2901" spans="1:19" s="6" customFormat="1">
      <c r="A2901" s="19" t="s">
        <v>10904</v>
      </c>
      <c r="B2901" s="19" t="s">
        <v>10905</v>
      </c>
      <c r="C2901" s="19" t="s">
        <v>17020</v>
      </c>
      <c r="D2901" s="25" t="s">
        <v>12087</v>
      </c>
      <c r="E2901" s="25" t="s">
        <v>133</v>
      </c>
      <c r="F2901" s="20" t="s">
        <v>8097</v>
      </c>
      <c r="G2901" s="19"/>
      <c r="H2901" s="19"/>
      <c r="I2901" s="19" t="s">
        <v>130</v>
      </c>
      <c r="J2901" s="20" t="s">
        <v>131</v>
      </c>
      <c r="K2901" s="20" t="s">
        <v>132</v>
      </c>
      <c r="L2901" s="20"/>
      <c r="M2901" s="38">
        <v>2.0968800000000001</v>
      </c>
      <c r="N2901" s="38">
        <v>0.85770000000000002</v>
      </c>
      <c r="O2901" s="16">
        <v>18.266999999999999</v>
      </c>
      <c r="P2901" s="16">
        <v>15.6676059</v>
      </c>
      <c r="Q2901" s="16">
        <v>38.30370696</v>
      </c>
      <c r="R2901" s="19" t="s">
        <v>15728</v>
      </c>
      <c r="S2901" s="19" t="s">
        <v>9605</v>
      </c>
    </row>
    <row r="2902" spans="1:19" s="6" customFormat="1">
      <c r="A2902" s="19" t="s">
        <v>10904</v>
      </c>
      <c r="B2902" s="19" t="s">
        <v>10905</v>
      </c>
      <c r="C2902" s="19" t="s">
        <v>17020</v>
      </c>
      <c r="D2902" s="25" t="s">
        <v>12087</v>
      </c>
      <c r="E2902" s="25" t="s">
        <v>134</v>
      </c>
      <c r="F2902" s="20" t="s">
        <v>8097</v>
      </c>
      <c r="G2902" s="19"/>
      <c r="H2902" s="19"/>
      <c r="I2902" s="19" t="s">
        <v>130</v>
      </c>
      <c r="J2902" s="20" t="s">
        <v>131</v>
      </c>
      <c r="K2902" s="20" t="s">
        <v>132</v>
      </c>
      <c r="L2902" s="20"/>
      <c r="M2902" s="38">
        <v>2.0998800000000002</v>
      </c>
      <c r="N2902" s="38">
        <v>0.85809999999999997</v>
      </c>
      <c r="O2902" s="16">
        <v>18.23</v>
      </c>
      <c r="P2902" s="16">
        <v>15.643162999999999</v>
      </c>
      <c r="Q2902" s="16">
        <v>38.280812400000002</v>
      </c>
      <c r="R2902" s="19" t="s">
        <v>15728</v>
      </c>
      <c r="S2902" s="19" t="s">
        <v>9605</v>
      </c>
    </row>
    <row r="2903" spans="1:19" s="6" customFormat="1">
      <c r="A2903" s="19" t="s">
        <v>10904</v>
      </c>
      <c r="B2903" s="19" t="s">
        <v>10905</v>
      </c>
      <c r="C2903" s="19" t="s">
        <v>17020</v>
      </c>
      <c r="D2903" s="25" t="s">
        <v>12087</v>
      </c>
      <c r="E2903" s="25" t="s">
        <v>136</v>
      </c>
      <c r="F2903" s="20" t="s">
        <v>8097</v>
      </c>
      <c r="G2903" s="19"/>
      <c r="H2903" s="19"/>
      <c r="I2903" s="19" t="s">
        <v>130</v>
      </c>
      <c r="J2903" s="20" t="s">
        <v>131</v>
      </c>
      <c r="K2903" s="20" t="s">
        <v>132</v>
      </c>
      <c r="L2903" s="20"/>
      <c r="M2903" s="38">
        <v>2.10161</v>
      </c>
      <c r="N2903" s="38">
        <v>0.85848999999999998</v>
      </c>
      <c r="O2903" s="16">
        <v>18.251000000000001</v>
      </c>
      <c r="P2903" s="16">
        <v>15.668300990000001</v>
      </c>
      <c r="Q2903" s="16">
        <v>38.356484109999997</v>
      </c>
      <c r="R2903" s="19" t="s">
        <v>15728</v>
      </c>
      <c r="S2903" s="19" t="s">
        <v>9605</v>
      </c>
    </row>
    <row r="2904" spans="1:19" s="6" customFormat="1">
      <c r="A2904" s="19" t="s">
        <v>10904</v>
      </c>
      <c r="B2904" s="19" t="s">
        <v>10905</v>
      </c>
      <c r="C2904" s="19" t="s">
        <v>17020</v>
      </c>
      <c r="D2904" s="25" t="s">
        <v>12087</v>
      </c>
      <c r="E2904" s="25" t="s">
        <v>137</v>
      </c>
      <c r="F2904" s="20" t="s">
        <v>8097</v>
      </c>
      <c r="G2904" s="19"/>
      <c r="H2904" s="19"/>
      <c r="I2904" s="19" t="s">
        <v>130</v>
      </c>
      <c r="J2904" s="20" t="s">
        <v>131</v>
      </c>
      <c r="K2904" s="20" t="s">
        <v>132</v>
      </c>
      <c r="L2904" s="20"/>
      <c r="M2904" s="38">
        <v>2.09911</v>
      </c>
      <c r="N2904" s="38">
        <v>0.85829</v>
      </c>
      <c r="O2904" s="16">
        <v>18.233000000000001</v>
      </c>
      <c r="P2904" s="16">
        <v>15.649201570000001</v>
      </c>
      <c r="Q2904" s="16">
        <v>38.273072630000001</v>
      </c>
      <c r="R2904" s="19" t="s">
        <v>15728</v>
      </c>
      <c r="S2904" s="19" t="s">
        <v>9605</v>
      </c>
    </row>
    <row r="2905" spans="1:19" s="6" customFormat="1">
      <c r="A2905" s="19" t="s">
        <v>10904</v>
      </c>
      <c r="B2905" s="19" t="s">
        <v>10905</v>
      </c>
      <c r="C2905" s="19" t="s">
        <v>17020</v>
      </c>
      <c r="D2905" s="25" t="s">
        <v>12087</v>
      </c>
      <c r="E2905" s="25" t="s">
        <v>138</v>
      </c>
      <c r="F2905" s="20" t="s">
        <v>8097</v>
      </c>
      <c r="G2905" s="19"/>
      <c r="H2905" s="19"/>
      <c r="I2905" s="19" t="s">
        <v>130</v>
      </c>
      <c r="J2905" s="20" t="s">
        <v>131</v>
      </c>
      <c r="K2905" s="20" t="s">
        <v>132</v>
      </c>
      <c r="L2905" s="20"/>
      <c r="M2905" s="38">
        <v>2.09924</v>
      </c>
      <c r="N2905" s="38">
        <v>0.86033000000000004</v>
      </c>
      <c r="O2905" s="16">
        <v>18.233000000000001</v>
      </c>
      <c r="P2905" s="16">
        <v>15.686396889999999</v>
      </c>
      <c r="Q2905" s="16">
        <v>38.275442920000003</v>
      </c>
      <c r="R2905" s="19" t="s">
        <v>15728</v>
      </c>
      <c r="S2905" s="19" t="s">
        <v>9605</v>
      </c>
    </row>
    <row r="2906" spans="1:19" s="6" customFormat="1">
      <c r="A2906" s="19" t="s">
        <v>10904</v>
      </c>
      <c r="B2906" s="19" t="s">
        <v>10905</v>
      </c>
      <c r="C2906" s="19" t="s">
        <v>17020</v>
      </c>
      <c r="D2906" s="25" t="s">
        <v>12087</v>
      </c>
      <c r="E2906" s="25" t="s">
        <v>135</v>
      </c>
      <c r="F2906" s="20" t="s">
        <v>8097</v>
      </c>
      <c r="G2906" s="19"/>
      <c r="H2906" s="19"/>
      <c r="I2906" s="19" t="s">
        <v>130</v>
      </c>
      <c r="J2906" s="20" t="s">
        <v>131</v>
      </c>
      <c r="K2906" s="20" t="s">
        <v>132</v>
      </c>
      <c r="L2906" s="20"/>
      <c r="M2906" s="38">
        <v>2.1002299999999998</v>
      </c>
      <c r="N2906" s="38">
        <v>0.85885</v>
      </c>
      <c r="O2906" s="16">
        <v>18.207999999999998</v>
      </c>
      <c r="P2906" s="16">
        <v>15.637940800000001</v>
      </c>
      <c r="Q2906" s="16">
        <v>38.240987840000003</v>
      </c>
      <c r="R2906" s="19" t="s">
        <v>15728</v>
      </c>
      <c r="S2906" s="19" t="s">
        <v>9605</v>
      </c>
    </row>
    <row r="2907" spans="1:19" s="6" customFormat="1">
      <c r="A2907" s="19" t="s">
        <v>10904</v>
      </c>
      <c r="B2907" s="19" t="s">
        <v>10905</v>
      </c>
      <c r="C2907" s="19" t="s">
        <v>17020</v>
      </c>
      <c r="D2907" s="25" t="s">
        <v>12087</v>
      </c>
      <c r="E2907" s="25" t="s">
        <v>137</v>
      </c>
      <c r="F2907" s="20" t="s">
        <v>8097</v>
      </c>
      <c r="G2907" s="19"/>
      <c r="H2907" s="19"/>
      <c r="I2907" s="19" t="s">
        <v>130</v>
      </c>
      <c r="J2907" s="20" t="s">
        <v>131</v>
      </c>
      <c r="K2907" s="20" t="s">
        <v>132</v>
      </c>
      <c r="L2907" s="20"/>
      <c r="M2907" s="38">
        <v>2.0982799999999999</v>
      </c>
      <c r="N2907" s="38">
        <v>0.85814000000000001</v>
      </c>
      <c r="O2907" s="16">
        <v>18.213000000000001</v>
      </c>
      <c r="P2907" s="16">
        <v>15.629303820000001</v>
      </c>
      <c r="Q2907" s="16">
        <v>38.215973640000001</v>
      </c>
      <c r="R2907" s="19" t="s">
        <v>15728</v>
      </c>
      <c r="S2907" s="19" t="s">
        <v>9605</v>
      </c>
    </row>
    <row r="2908" spans="1:19" s="6" customFormat="1">
      <c r="A2908" s="49" t="s">
        <v>10903</v>
      </c>
      <c r="B2908" s="19" t="s">
        <v>10905</v>
      </c>
      <c r="C2908" s="19" t="s">
        <v>17020</v>
      </c>
      <c r="D2908" s="25" t="s">
        <v>2127</v>
      </c>
      <c r="E2908" s="25" t="s">
        <v>567</v>
      </c>
      <c r="F2908" s="25" t="s">
        <v>8097</v>
      </c>
      <c r="G2908" s="19"/>
      <c r="H2908" s="19"/>
      <c r="I2908" s="19" t="s">
        <v>563</v>
      </c>
      <c r="J2908" s="20" t="s">
        <v>564</v>
      </c>
      <c r="K2908" s="20" t="s">
        <v>565</v>
      </c>
      <c r="L2908" s="20"/>
      <c r="M2908" s="38">
        <v>2.0678899999999998</v>
      </c>
      <c r="N2908" s="38">
        <v>0.84521999999999997</v>
      </c>
      <c r="O2908" s="16">
        <v>18.495999999999999</v>
      </c>
      <c r="P2908" s="16">
        <v>15.633189120000001</v>
      </c>
      <c r="Q2908" s="16">
        <v>38.247693439999999</v>
      </c>
      <c r="R2908" s="19" t="s">
        <v>9587</v>
      </c>
      <c r="S2908" s="19" t="s">
        <v>9605</v>
      </c>
    </row>
    <row r="2909" spans="1:19" s="6" customFormat="1">
      <c r="A2909" s="49" t="s">
        <v>10903</v>
      </c>
      <c r="B2909" s="19" t="s">
        <v>10905</v>
      </c>
      <c r="C2909" s="19" t="s">
        <v>17020</v>
      </c>
      <c r="D2909" s="25" t="s">
        <v>2127</v>
      </c>
      <c r="E2909" s="25" t="s">
        <v>566</v>
      </c>
      <c r="F2909" s="25" t="s">
        <v>8097</v>
      </c>
      <c r="G2909" s="19"/>
      <c r="H2909" s="19"/>
      <c r="I2909" s="19" t="s">
        <v>563</v>
      </c>
      <c r="J2909" s="20" t="s">
        <v>564</v>
      </c>
      <c r="K2909" s="20" t="s">
        <v>565</v>
      </c>
      <c r="L2909" s="20"/>
      <c r="M2909" s="38">
        <v>2.0301999999999998</v>
      </c>
      <c r="N2909" s="38">
        <v>0.82752999999999999</v>
      </c>
      <c r="O2909" s="16">
        <v>18.925999999999998</v>
      </c>
      <c r="P2909" s="16">
        <v>15.661832779999999</v>
      </c>
      <c r="Q2909" s="16">
        <v>38.423565199999999</v>
      </c>
      <c r="R2909" s="19" t="s">
        <v>9587</v>
      </c>
      <c r="S2909" s="19" t="s">
        <v>9605</v>
      </c>
    </row>
    <row r="2910" spans="1:19" s="6" customFormat="1">
      <c r="A2910" s="49" t="s">
        <v>10903</v>
      </c>
      <c r="B2910" s="19" t="s">
        <v>10905</v>
      </c>
      <c r="C2910" s="19" t="s">
        <v>17020</v>
      </c>
      <c r="D2910" s="25" t="s">
        <v>2127</v>
      </c>
      <c r="E2910" s="25" t="s">
        <v>568</v>
      </c>
      <c r="F2910" s="25" t="s">
        <v>8097</v>
      </c>
      <c r="G2910" s="19"/>
      <c r="H2910" s="19"/>
      <c r="I2910" s="19" t="s">
        <v>563</v>
      </c>
      <c r="J2910" s="20" t="s">
        <v>564</v>
      </c>
      <c r="K2910" s="20" t="s">
        <v>565</v>
      </c>
      <c r="L2910" s="20"/>
      <c r="M2910" s="38">
        <v>1.9730099999999999</v>
      </c>
      <c r="N2910" s="38">
        <v>0.80186000000000002</v>
      </c>
      <c r="O2910" s="16">
        <v>19.573</v>
      </c>
      <c r="P2910" s="16">
        <v>15.694805779999999</v>
      </c>
      <c r="Q2910" s="16">
        <v>38.617724729999999</v>
      </c>
      <c r="R2910" s="19" t="s">
        <v>9587</v>
      </c>
      <c r="S2910" s="19" t="s">
        <v>9605</v>
      </c>
    </row>
    <row r="2911" spans="1:19" s="6" customFormat="1">
      <c r="A2911" s="49" t="s">
        <v>10903</v>
      </c>
      <c r="B2911" s="19" t="s">
        <v>10905</v>
      </c>
      <c r="C2911" s="19" t="s">
        <v>17020</v>
      </c>
      <c r="D2911" s="25" t="s">
        <v>2127</v>
      </c>
      <c r="E2911" s="25" t="s">
        <v>562</v>
      </c>
      <c r="F2911" s="25" t="s">
        <v>8097</v>
      </c>
      <c r="G2911" s="19"/>
      <c r="H2911" s="19"/>
      <c r="I2911" s="19" t="s">
        <v>563</v>
      </c>
      <c r="J2911" s="20" t="s">
        <v>564</v>
      </c>
      <c r="K2911" s="20" t="s">
        <v>565</v>
      </c>
      <c r="L2911" s="20"/>
      <c r="M2911" s="38">
        <v>2.0647700000000002</v>
      </c>
      <c r="N2911" s="38">
        <v>0.83987999999999996</v>
      </c>
      <c r="O2911" s="16">
        <v>18.654</v>
      </c>
      <c r="P2911" s="16">
        <v>15.66712152</v>
      </c>
      <c r="Q2911" s="16">
        <v>38.516219579999998</v>
      </c>
      <c r="R2911" s="19" t="s">
        <v>9587</v>
      </c>
      <c r="S2911" s="19" t="s">
        <v>9605</v>
      </c>
    </row>
    <row r="2912" spans="1:19" s="6" customFormat="1">
      <c r="A2912" s="19" t="s">
        <v>10903</v>
      </c>
      <c r="B2912" s="19" t="s">
        <v>10905</v>
      </c>
      <c r="C2912" s="3" t="s">
        <v>17020</v>
      </c>
      <c r="D2912" s="25" t="s">
        <v>14015</v>
      </c>
      <c r="E2912" s="25" t="s">
        <v>8166</v>
      </c>
      <c r="F2912" s="25" t="s">
        <v>8169</v>
      </c>
      <c r="G2912" s="3" t="s">
        <v>8167</v>
      </c>
      <c r="H2912" s="3" t="s">
        <v>8156</v>
      </c>
      <c r="I2912" s="3" t="s">
        <v>8165</v>
      </c>
      <c r="J2912" s="25" t="s">
        <v>9084</v>
      </c>
      <c r="K2912" s="25" t="s">
        <v>9085</v>
      </c>
      <c r="L2912" s="25"/>
      <c r="M2912" s="35">
        <v>2.0790999999999999</v>
      </c>
      <c r="N2912" s="35">
        <v>0.84350000000000003</v>
      </c>
      <c r="O2912" s="16">
        <v>18.497</v>
      </c>
      <c r="P2912" s="16">
        <v>15.601000000000001</v>
      </c>
      <c r="Q2912" s="16">
        <v>38.456000000000003</v>
      </c>
      <c r="R2912" s="3" t="s">
        <v>9370</v>
      </c>
      <c r="S2912" s="19" t="s">
        <v>10788</v>
      </c>
    </row>
    <row r="2913" spans="1:19" s="6" customFormat="1">
      <c r="A2913" s="19" t="s">
        <v>10904</v>
      </c>
      <c r="B2913" s="19" t="s">
        <v>10905</v>
      </c>
      <c r="C2913" s="19" t="s">
        <v>17020</v>
      </c>
      <c r="D2913" s="25" t="s">
        <v>12558</v>
      </c>
      <c r="E2913" s="25">
        <v>40</v>
      </c>
      <c r="F2913" s="20" t="s">
        <v>1852</v>
      </c>
      <c r="G2913" s="19"/>
      <c r="H2913" s="19" t="s">
        <v>1927</v>
      </c>
      <c r="I2913" s="19" t="s">
        <v>5308</v>
      </c>
      <c r="J2913" s="20" t="s">
        <v>4969</v>
      </c>
      <c r="K2913" s="20" t="s">
        <v>4970</v>
      </c>
      <c r="L2913" s="20"/>
      <c r="M2913" s="38">
        <v>2.0733999999999999</v>
      </c>
      <c r="N2913" s="38">
        <v>0.83840000000000003</v>
      </c>
      <c r="O2913" s="16">
        <v>18.695</v>
      </c>
      <c r="P2913" s="16">
        <v>15.673888</v>
      </c>
      <c r="Q2913" s="16">
        <v>38.762213000000003</v>
      </c>
      <c r="R2913" s="19" t="s">
        <v>9393</v>
      </c>
      <c r="S2913" s="19" t="s">
        <v>9595</v>
      </c>
    </row>
    <row r="2914" spans="1:19" s="6" customFormat="1">
      <c r="A2914" s="19" t="s">
        <v>10904</v>
      </c>
      <c r="B2914" s="19" t="s">
        <v>10905</v>
      </c>
      <c r="C2914" s="19" t="s">
        <v>17020</v>
      </c>
      <c r="D2914" s="25" t="s">
        <v>12558</v>
      </c>
      <c r="E2914" s="25">
        <v>41</v>
      </c>
      <c r="F2914" s="20" t="s">
        <v>1852</v>
      </c>
      <c r="G2914" s="19"/>
      <c r="H2914" s="19" t="s">
        <v>1927</v>
      </c>
      <c r="I2914" s="19" t="s">
        <v>5308</v>
      </c>
      <c r="J2914" s="20" t="s">
        <v>4969</v>
      </c>
      <c r="K2914" s="20" t="s">
        <v>4970</v>
      </c>
      <c r="L2914" s="20"/>
      <c r="M2914" s="38">
        <v>2.0802999999999998</v>
      </c>
      <c r="N2914" s="38">
        <v>0.83989999999999998</v>
      </c>
      <c r="O2914" s="16">
        <v>18.652000000000001</v>
      </c>
      <c r="P2914" s="16">
        <v>15.6658148</v>
      </c>
      <c r="Q2914" s="16">
        <v>38.8017556</v>
      </c>
      <c r="R2914" s="19" t="s">
        <v>9393</v>
      </c>
      <c r="S2914" s="19" t="s">
        <v>9595</v>
      </c>
    </row>
    <row r="2915" spans="1:19" s="6" customFormat="1">
      <c r="A2915" s="19" t="s">
        <v>10904</v>
      </c>
      <c r="B2915" s="19" t="s">
        <v>10905</v>
      </c>
      <c r="C2915" s="19" t="s">
        <v>17020</v>
      </c>
      <c r="D2915" s="25" t="s">
        <v>12558</v>
      </c>
      <c r="E2915" s="25">
        <v>43</v>
      </c>
      <c r="F2915" s="20" t="s">
        <v>1852</v>
      </c>
      <c r="G2915" s="19"/>
      <c r="H2915" s="19" t="s">
        <v>1927</v>
      </c>
      <c r="I2915" s="19" t="s">
        <v>5308</v>
      </c>
      <c r="J2915" s="20" t="s">
        <v>4969</v>
      </c>
      <c r="K2915" s="20" t="s">
        <v>4970</v>
      </c>
      <c r="L2915" s="20"/>
      <c r="M2915" s="38">
        <v>2.0811999999999999</v>
      </c>
      <c r="N2915" s="38">
        <v>0.84030000000000005</v>
      </c>
      <c r="O2915" s="16">
        <v>18.645</v>
      </c>
      <c r="P2915" s="16">
        <v>15.667393499999999</v>
      </c>
      <c r="Q2915" s="16">
        <v>38.803973999999997</v>
      </c>
      <c r="R2915" s="19" t="s">
        <v>9393</v>
      </c>
      <c r="S2915" s="19" t="s">
        <v>9595</v>
      </c>
    </row>
    <row r="2916" spans="1:19" s="6" customFormat="1">
      <c r="A2916" s="19" t="s">
        <v>10904</v>
      </c>
      <c r="B2916" s="19" t="s">
        <v>10905</v>
      </c>
      <c r="C2916" s="19" t="s">
        <v>17020</v>
      </c>
      <c r="D2916" s="25" t="s">
        <v>12558</v>
      </c>
      <c r="E2916" s="25">
        <v>42</v>
      </c>
      <c r="F2916" s="20" t="s">
        <v>1852</v>
      </c>
      <c r="G2916" s="19"/>
      <c r="H2916" s="19" t="s">
        <v>1927</v>
      </c>
      <c r="I2916" s="19" t="s">
        <v>5308</v>
      </c>
      <c r="J2916" s="20" t="s">
        <v>4969</v>
      </c>
      <c r="K2916" s="20" t="s">
        <v>4970</v>
      </c>
      <c r="L2916" s="20"/>
      <c r="M2916" s="38">
        <v>2.0817999999999999</v>
      </c>
      <c r="N2916" s="38">
        <v>0.84040000000000004</v>
      </c>
      <c r="O2916" s="16">
        <v>18.649000000000001</v>
      </c>
      <c r="P2916" s="16">
        <v>15.672619600000001</v>
      </c>
      <c r="Q2916" s="16">
        <v>38.8234882</v>
      </c>
      <c r="R2916" s="19" t="s">
        <v>9393</v>
      </c>
      <c r="S2916" s="19" t="s">
        <v>9595</v>
      </c>
    </row>
    <row r="2917" spans="1:19" s="6" customFormat="1">
      <c r="A2917" s="19" t="s">
        <v>10902</v>
      </c>
      <c r="B2917" s="19" t="s">
        <v>10905</v>
      </c>
      <c r="C2917" s="19" t="s">
        <v>15609</v>
      </c>
      <c r="D2917" s="25" t="s">
        <v>9937</v>
      </c>
      <c r="E2917" s="25" t="s">
        <v>9956</v>
      </c>
      <c r="F2917" s="20" t="s">
        <v>9934</v>
      </c>
      <c r="G2917" s="19" t="s">
        <v>9936</v>
      </c>
      <c r="H2917" s="19"/>
      <c r="I2917" s="19" t="s">
        <v>11460</v>
      </c>
      <c r="J2917" s="26" t="s">
        <v>11461</v>
      </c>
      <c r="K2917" s="26" t="s">
        <v>11462</v>
      </c>
      <c r="L2917" s="20"/>
      <c r="M2917" s="36">
        <v>2.0541910949136399</v>
      </c>
      <c r="N2917" s="36">
        <v>0.82702160249300205</v>
      </c>
      <c r="O2917" s="160">
        <v>18.933</v>
      </c>
      <c r="P2917" s="160">
        <v>15.657999999999999</v>
      </c>
      <c r="Q2917" s="160">
        <v>38.892000000000003</v>
      </c>
      <c r="R2917" s="19" t="s">
        <v>10953</v>
      </c>
      <c r="S2917" s="19" t="s">
        <v>15262</v>
      </c>
    </row>
    <row r="2918" spans="1:19" s="6" customFormat="1">
      <c r="A2918" s="19" t="s">
        <v>10902</v>
      </c>
      <c r="B2918" s="19" t="s">
        <v>10905</v>
      </c>
      <c r="C2918" s="19" t="s">
        <v>15609</v>
      </c>
      <c r="D2918" s="25" t="s">
        <v>9937</v>
      </c>
      <c r="E2918" s="25" t="s">
        <v>9949</v>
      </c>
      <c r="F2918" s="20" t="s">
        <v>9934</v>
      </c>
      <c r="G2918" s="19" t="s">
        <v>9936</v>
      </c>
      <c r="H2918" s="19"/>
      <c r="I2918" s="19" t="s">
        <v>11460</v>
      </c>
      <c r="J2918" s="26" t="s">
        <v>11461</v>
      </c>
      <c r="K2918" s="26" t="s">
        <v>11462</v>
      </c>
      <c r="L2918" s="20"/>
      <c r="M2918" s="36">
        <v>2.06611262053167</v>
      </c>
      <c r="N2918" s="36">
        <v>0.83437216983645002</v>
      </c>
      <c r="O2918" s="160">
        <v>18.771000000000001</v>
      </c>
      <c r="P2918" s="160">
        <v>15.662000000000001</v>
      </c>
      <c r="Q2918" s="160">
        <v>38.783000000000001</v>
      </c>
      <c r="R2918" s="19" t="s">
        <v>10953</v>
      </c>
      <c r="S2918" s="19" t="s">
        <v>15262</v>
      </c>
    </row>
    <row r="2919" spans="1:19" s="6" customFormat="1">
      <c r="A2919" s="19" t="s">
        <v>10902</v>
      </c>
      <c r="B2919" s="19" t="s">
        <v>10905</v>
      </c>
      <c r="C2919" s="19" t="s">
        <v>15609</v>
      </c>
      <c r="D2919" s="25" t="s">
        <v>9937</v>
      </c>
      <c r="E2919" s="25"/>
      <c r="F2919" s="20" t="s">
        <v>9934</v>
      </c>
      <c r="G2919" s="19" t="s">
        <v>9936</v>
      </c>
      <c r="H2919" s="19"/>
      <c r="I2919" s="19" t="s">
        <v>11460</v>
      </c>
      <c r="J2919" s="26" t="s">
        <v>11461</v>
      </c>
      <c r="K2919" s="26" t="s">
        <v>11462</v>
      </c>
      <c r="L2919" s="20"/>
      <c r="M2919" s="36">
        <v>2.0729055067495201</v>
      </c>
      <c r="N2919" s="36">
        <v>0.83860081422755495</v>
      </c>
      <c r="O2919" s="160">
        <v>18.667999999999999</v>
      </c>
      <c r="P2919" s="160">
        <v>15.654999999999999</v>
      </c>
      <c r="Q2919" s="160">
        <v>38.697000000000003</v>
      </c>
      <c r="R2919" s="19" t="s">
        <v>10953</v>
      </c>
      <c r="S2919" s="19" t="s">
        <v>15262</v>
      </c>
    </row>
    <row r="2920" spans="1:19" s="6" customFormat="1">
      <c r="A2920" s="19" t="s">
        <v>10902</v>
      </c>
      <c r="B2920" s="19" t="s">
        <v>10905</v>
      </c>
      <c r="C2920" s="19" t="s">
        <v>15609</v>
      </c>
      <c r="D2920" s="25" t="s">
        <v>9937</v>
      </c>
      <c r="E2920" s="25" t="s">
        <v>9950</v>
      </c>
      <c r="F2920" s="20" t="s">
        <v>9934</v>
      </c>
      <c r="G2920" s="19" t="s">
        <v>9936</v>
      </c>
      <c r="H2920" s="19"/>
      <c r="I2920" s="19" t="s">
        <v>11460</v>
      </c>
      <c r="J2920" s="26" t="s">
        <v>11461</v>
      </c>
      <c r="K2920" s="26" t="s">
        <v>11462</v>
      </c>
      <c r="L2920" s="20"/>
      <c r="M2920" s="36">
        <v>2.0577400116113398</v>
      </c>
      <c r="N2920" s="36">
        <v>0.827307753206312</v>
      </c>
      <c r="O2920" s="160">
        <v>18.946999999999999</v>
      </c>
      <c r="P2920" s="160">
        <v>15.675000000000001</v>
      </c>
      <c r="Q2920" s="160">
        <v>38.988</v>
      </c>
      <c r="R2920" s="19" t="s">
        <v>10953</v>
      </c>
      <c r="S2920" s="19" t="s">
        <v>15262</v>
      </c>
    </row>
    <row r="2921" spans="1:19" s="6" customFormat="1">
      <c r="A2921" s="19" t="s">
        <v>10902</v>
      </c>
      <c r="B2921" s="19" t="s">
        <v>10905</v>
      </c>
      <c r="C2921" s="19" t="s">
        <v>15609</v>
      </c>
      <c r="D2921" s="25" t="s">
        <v>9937</v>
      </c>
      <c r="E2921" s="25" t="s">
        <v>9958</v>
      </c>
      <c r="F2921" s="20" t="s">
        <v>9934</v>
      </c>
      <c r="G2921" s="19" t="s">
        <v>9936</v>
      </c>
      <c r="H2921" s="19"/>
      <c r="I2921" s="19" t="s">
        <v>11460</v>
      </c>
      <c r="J2921" s="26" t="s">
        <v>11461</v>
      </c>
      <c r="K2921" s="26" t="s">
        <v>11462</v>
      </c>
      <c r="L2921" s="20"/>
      <c r="M2921" s="36">
        <v>2.0644321682779099</v>
      </c>
      <c r="N2921" s="36">
        <v>0.83235950281525595</v>
      </c>
      <c r="O2921" s="160">
        <v>18.826000000000001</v>
      </c>
      <c r="P2921" s="160">
        <v>15.67</v>
      </c>
      <c r="Q2921" s="160">
        <v>38.865000000000002</v>
      </c>
      <c r="R2921" s="19" t="s">
        <v>10953</v>
      </c>
      <c r="S2921" s="19" t="s">
        <v>15262</v>
      </c>
    </row>
    <row r="2922" spans="1:19" s="6" customFormat="1">
      <c r="A2922" s="19" t="s">
        <v>10902</v>
      </c>
      <c r="B2922" s="19" t="s">
        <v>10905</v>
      </c>
      <c r="C2922" s="19" t="s">
        <v>15609</v>
      </c>
      <c r="D2922" s="25" t="s">
        <v>9937</v>
      </c>
      <c r="E2922" s="25" t="s">
        <v>9935</v>
      </c>
      <c r="F2922" s="20" t="s">
        <v>9934</v>
      </c>
      <c r="G2922" s="19" t="s">
        <v>9936</v>
      </c>
      <c r="H2922" s="19"/>
      <c r="I2922" s="19" t="s">
        <v>11460</v>
      </c>
      <c r="J2922" s="26" t="s">
        <v>11461</v>
      </c>
      <c r="K2922" s="26" t="s">
        <v>11462</v>
      </c>
      <c r="L2922" s="20"/>
      <c r="M2922" s="36">
        <v>2.06464464039095</v>
      </c>
      <c r="N2922" s="36">
        <v>0.83299691915436103</v>
      </c>
      <c r="O2922" s="160">
        <v>18.826000000000001</v>
      </c>
      <c r="P2922" s="160">
        <v>15.682</v>
      </c>
      <c r="Q2922" s="160">
        <v>38.869</v>
      </c>
      <c r="R2922" s="19" t="s">
        <v>10953</v>
      </c>
      <c r="S2922" s="19" t="s">
        <v>15262</v>
      </c>
    </row>
    <row r="2923" spans="1:19" s="6" customFormat="1">
      <c r="A2923" s="19" t="s">
        <v>10902</v>
      </c>
      <c r="B2923" s="19" t="s">
        <v>10905</v>
      </c>
      <c r="C2923" s="19" t="s">
        <v>15609</v>
      </c>
      <c r="D2923" s="25" t="s">
        <v>9937</v>
      </c>
      <c r="E2923" s="25"/>
      <c r="F2923" s="20" t="s">
        <v>9934</v>
      </c>
      <c r="G2923" s="19" t="s">
        <v>9936</v>
      </c>
      <c r="H2923" s="19"/>
      <c r="I2923" s="19" t="s">
        <v>11460</v>
      </c>
      <c r="J2923" s="26" t="s">
        <v>11461</v>
      </c>
      <c r="K2923" s="26" t="s">
        <v>11462</v>
      </c>
      <c r="L2923" s="20"/>
      <c r="M2923" s="36">
        <v>2.0736396743787502</v>
      </c>
      <c r="N2923" s="36">
        <v>0.83868894601542399</v>
      </c>
      <c r="O2923" s="160">
        <v>18.672000000000001</v>
      </c>
      <c r="P2923" s="160">
        <v>15.66</v>
      </c>
      <c r="Q2923" s="160">
        <v>38.719000000000001</v>
      </c>
      <c r="R2923" s="19" t="s">
        <v>10953</v>
      </c>
      <c r="S2923" s="19" t="s">
        <v>15262</v>
      </c>
    </row>
    <row r="2924" spans="1:19" s="6" customFormat="1">
      <c r="A2924" s="19" t="s">
        <v>10902</v>
      </c>
      <c r="B2924" s="19" t="s">
        <v>10905</v>
      </c>
      <c r="C2924" s="19" t="s">
        <v>15609</v>
      </c>
      <c r="D2924" s="25" t="s">
        <v>9937</v>
      </c>
      <c r="E2924" s="25" t="s">
        <v>9946</v>
      </c>
      <c r="F2924" s="20" t="s">
        <v>9934</v>
      </c>
      <c r="G2924" s="19" t="s">
        <v>9936</v>
      </c>
      <c r="H2924" s="19"/>
      <c r="I2924" s="19" t="s">
        <v>11460</v>
      </c>
      <c r="J2924" s="26" t="s">
        <v>11461</v>
      </c>
      <c r="K2924" s="26" t="s">
        <v>11462</v>
      </c>
      <c r="L2924" s="20"/>
      <c r="M2924" s="36">
        <v>2.0740443302280802</v>
      </c>
      <c r="N2924" s="36">
        <v>0.83890138130420799</v>
      </c>
      <c r="O2924" s="160">
        <v>18.678000000000001</v>
      </c>
      <c r="P2924" s="160">
        <v>15.669</v>
      </c>
      <c r="Q2924" s="160">
        <v>38.738999999999997</v>
      </c>
      <c r="R2924" s="19" t="s">
        <v>10953</v>
      </c>
      <c r="S2924" s="19" t="s">
        <v>15262</v>
      </c>
    </row>
    <row r="2925" spans="1:19" s="6" customFormat="1">
      <c r="A2925" s="19" t="s">
        <v>10902</v>
      </c>
      <c r="B2925" s="19" t="s">
        <v>10905</v>
      </c>
      <c r="C2925" s="19" t="s">
        <v>15609</v>
      </c>
      <c r="D2925" s="25" t="s">
        <v>9937</v>
      </c>
      <c r="E2925" s="25" t="s">
        <v>9953</v>
      </c>
      <c r="F2925" s="20" t="s">
        <v>9934</v>
      </c>
      <c r="G2925" s="19" t="s">
        <v>9936</v>
      </c>
      <c r="H2925" s="19"/>
      <c r="I2925" s="19" t="s">
        <v>11460</v>
      </c>
      <c r="J2925" s="26" t="s">
        <v>11461</v>
      </c>
      <c r="K2925" s="26" t="s">
        <v>11462</v>
      </c>
      <c r="L2925" s="20"/>
      <c r="M2925" s="36">
        <v>2.0661815477771301</v>
      </c>
      <c r="N2925" s="36">
        <v>0.83311201997131801</v>
      </c>
      <c r="O2925" s="160">
        <v>18.827000000000002</v>
      </c>
      <c r="P2925" s="160">
        <v>15.685</v>
      </c>
      <c r="Q2925" s="160">
        <v>38.9</v>
      </c>
      <c r="R2925" s="19" t="s">
        <v>10953</v>
      </c>
      <c r="S2925" s="19" t="s">
        <v>15262</v>
      </c>
    </row>
    <row r="2926" spans="1:19" s="6" customFormat="1">
      <c r="A2926" s="19" t="s">
        <v>10902</v>
      </c>
      <c r="B2926" s="19" t="s">
        <v>10905</v>
      </c>
      <c r="C2926" s="19" t="s">
        <v>15609</v>
      </c>
      <c r="D2926" s="25" t="s">
        <v>9937</v>
      </c>
      <c r="E2926" s="25" t="s">
        <v>9954</v>
      </c>
      <c r="F2926" s="20" t="s">
        <v>9934</v>
      </c>
      <c r="G2926" s="19" t="s">
        <v>9936</v>
      </c>
      <c r="H2926" s="19"/>
      <c r="I2926" s="19" t="s">
        <v>11460</v>
      </c>
      <c r="J2926" s="26" t="s">
        <v>11461</v>
      </c>
      <c r="K2926" s="26" t="s">
        <v>11462</v>
      </c>
      <c r="L2926" s="20"/>
      <c r="M2926" s="36">
        <v>2.0581701410823299</v>
      </c>
      <c r="N2926" s="36">
        <v>0.82706885660138996</v>
      </c>
      <c r="O2926" s="160">
        <v>18.995999999999999</v>
      </c>
      <c r="P2926" s="160">
        <v>15.711</v>
      </c>
      <c r="Q2926" s="160">
        <v>39.097000000000001</v>
      </c>
      <c r="R2926" s="19" t="s">
        <v>10953</v>
      </c>
      <c r="S2926" s="19" t="s">
        <v>15262</v>
      </c>
    </row>
    <row r="2927" spans="1:19" s="6" customFormat="1">
      <c r="A2927" s="19" t="s">
        <v>10902</v>
      </c>
      <c r="B2927" s="19" t="s">
        <v>10905</v>
      </c>
      <c r="C2927" s="19" t="s">
        <v>15609</v>
      </c>
      <c r="D2927" s="25" t="s">
        <v>9937</v>
      </c>
      <c r="E2927" s="25" t="s">
        <v>9955</v>
      </c>
      <c r="F2927" s="20" t="s">
        <v>9934</v>
      </c>
      <c r="G2927" s="19" t="s">
        <v>9936</v>
      </c>
      <c r="H2927" s="19"/>
      <c r="I2927" s="19" t="s">
        <v>11460</v>
      </c>
      <c r="J2927" s="26" t="s">
        <v>11461</v>
      </c>
      <c r="K2927" s="26" t="s">
        <v>11462</v>
      </c>
      <c r="L2927" s="20"/>
      <c r="M2927" s="36">
        <v>2.11502556123583</v>
      </c>
      <c r="N2927" s="36">
        <v>0.86930428984218699</v>
      </c>
      <c r="O2927" s="160">
        <v>17.995999999999999</v>
      </c>
      <c r="P2927" s="160">
        <v>15.644</v>
      </c>
      <c r="Q2927" s="160">
        <v>38.061999999999998</v>
      </c>
      <c r="R2927" s="19" t="s">
        <v>10953</v>
      </c>
      <c r="S2927" s="19" t="s">
        <v>15262</v>
      </c>
    </row>
    <row r="2928" spans="1:19" s="6" customFormat="1">
      <c r="A2928" s="19" t="s">
        <v>10902</v>
      </c>
      <c r="B2928" s="19" t="s">
        <v>10905</v>
      </c>
      <c r="C2928" s="19" t="s">
        <v>15609</v>
      </c>
      <c r="D2928" s="25" t="s">
        <v>9937</v>
      </c>
      <c r="E2928" s="25" t="s">
        <v>9957</v>
      </c>
      <c r="F2928" s="20" t="s">
        <v>9934</v>
      </c>
      <c r="G2928" s="19" t="s">
        <v>9936</v>
      </c>
      <c r="H2928" s="19"/>
      <c r="I2928" s="19" t="s">
        <v>11460</v>
      </c>
      <c r="J2928" s="26" t="s">
        <v>11461</v>
      </c>
      <c r="K2928" s="26" t="s">
        <v>11462</v>
      </c>
      <c r="L2928" s="20"/>
      <c r="M2928" s="36">
        <v>2.1060080400903098</v>
      </c>
      <c r="N2928" s="36">
        <v>0.86221708243845996</v>
      </c>
      <c r="O2928" s="160">
        <v>18.158999999999999</v>
      </c>
      <c r="P2928" s="160">
        <v>15.657</v>
      </c>
      <c r="Q2928" s="160">
        <v>38.243000000000002</v>
      </c>
      <c r="R2928" s="19" t="s">
        <v>10953</v>
      </c>
      <c r="S2928" s="19" t="s">
        <v>15262</v>
      </c>
    </row>
    <row r="2929" spans="1:19" s="6" customFormat="1">
      <c r="A2929" s="19" t="s">
        <v>10902</v>
      </c>
      <c r="B2929" s="19" t="s">
        <v>10905</v>
      </c>
      <c r="C2929" s="19" t="s">
        <v>15609</v>
      </c>
      <c r="D2929" s="25" t="s">
        <v>9937</v>
      </c>
      <c r="E2929" s="25" t="s">
        <v>9945</v>
      </c>
      <c r="F2929" s="20" t="s">
        <v>9934</v>
      </c>
      <c r="G2929" s="19" t="s">
        <v>9936</v>
      </c>
      <c r="H2929" s="19"/>
      <c r="I2929" s="19" t="s">
        <v>11460</v>
      </c>
      <c r="J2929" s="26" t="s">
        <v>11461</v>
      </c>
      <c r="K2929" s="26" t="s">
        <v>11462</v>
      </c>
      <c r="L2929" s="20"/>
      <c r="M2929" s="36">
        <v>2.0554420164544398</v>
      </c>
      <c r="N2929" s="36">
        <v>0.82487030341141299</v>
      </c>
      <c r="O2929" s="160">
        <v>19.082999999999998</v>
      </c>
      <c r="P2929" s="160">
        <v>15.741</v>
      </c>
      <c r="Q2929" s="160">
        <v>39.223999999999997</v>
      </c>
      <c r="R2929" s="19" t="s">
        <v>10953</v>
      </c>
      <c r="S2929" s="19" t="s">
        <v>15262</v>
      </c>
    </row>
    <row r="2930" spans="1:19" s="6" customFormat="1">
      <c r="A2930" s="19" t="s">
        <v>10902</v>
      </c>
      <c r="B2930" s="19" t="s">
        <v>10905</v>
      </c>
      <c r="C2930" s="19" t="s">
        <v>15609</v>
      </c>
      <c r="D2930" s="25" t="s">
        <v>9937</v>
      </c>
      <c r="E2930" s="25" t="s">
        <v>9944</v>
      </c>
      <c r="F2930" s="20" t="s">
        <v>9934</v>
      </c>
      <c r="G2930" s="19" t="s">
        <v>9936</v>
      </c>
      <c r="H2930" s="19"/>
      <c r="I2930" s="19" t="s">
        <v>11460</v>
      </c>
      <c r="J2930" s="26" t="s">
        <v>11461</v>
      </c>
      <c r="K2930" s="26" t="s">
        <v>11462</v>
      </c>
      <c r="L2930" s="20"/>
      <c r="M2930" s="36">
        <v>2.1177286856127902</v>
      </c>
      <c r="N2930" s="36">
        <v>0.86978241563055103</v>
      </c>
      <c r="O2930" s="160">
        <v>18.015999999999998</v>
      </c>
      <c r="P2930" s="160">
        <v>15.67</v>
      </c>
      <c r="Q2930" s="160">
        <v>38.152999999999999</v>
      </c>
      <c r="R2930" s="19" t="s">
        <v>10953</v>
      </c>
      <c r="S2930" s="19" t="s">
        <v>15262</v>
      </c>
    </row>
    <row r="2931" spans="1:19" s="6" customFormat="1">
      <c r="A2931" s="19" t="s">
        <v>10902</v>
      </c>
      <c r="B2931" s="19" t="s">
        <v>10905</v>
      </c>
      <c r="C2931" s="19" t="s">
        <v>15609</v>
      </c>
      <c r="D2931" s="25" t="s">
        <v>9937</v>
      </c>
      <c r="E2931" s="25" t="s">
        <v>9948</v>
      </c>
      <c r="F2931" s="20" t="s">
        <v>9934</v>
      </c>
      <c r="G2931" s="19" t="s">
        <v>9936</v>
      </c>
      <c r="H2931" s="19"/>
      <c r="I2931" s="19" t="s">
        <v>11460</v>
      </c>
      <c r="J2931" s="26" t="s">
        <v>11461</v>
      </c>
      <c r="K2931" s="26" t="s">
        <v>11462</v>
      </c>
      <c r="L2931" s="20"/>
      <c r="M2931" s="36">
        <v>2.09098276514128</v>
      </c>
      <c r="N2931" s="36">
        <v>0.84618293803014799</v>
      </c>
      <c r="O2931" s="160">
        <v>18.509</v>
      </c>
      <c r="P2931" s="160">
        <v>15.662000000000001</v>
      </c>
      <c r="Q2931" s="160">
        <v>38.701999999999998</v>
      </c>
      <c r="R2931" s="19" t="s">
        <v>10953</v>
      </c>
      <c r="S2931" s="19" t="s">
        <v>15262</v>
      </c>
    </row>
    <row r="2932" spans="1:19" s="6" customFormat="1">
      <c r="A2932" s="19" t="s">
        <v>10902</v>
      </c>
      <c r="B2932" s="19" t="s">
        <v>10905</v>
      </c>
      <c r="C2932" s="19" t="s">
        <v>15609</v>
      </c>
      <c r="D2932" s="25" t="s">
        <v>9937</v>
      </c>
      <c r="E2932" s="25" t="s">
        <v>9941</v>
      </c>
      <c r="F2932" s="20" t="s">
        <v>9934</v>
      </c>
      <c r="G2932" s="19" t="s">
        <v>9936</v>
      </c>
      <c r="H2932" s="19"/>
      <c r="I2932" s="19" t="s">
        <v>11460</v>
      </c>
      <c r="J2932" s="26" t="s">
        <v>11461</v>
      </c>
      <c r="K2932" s="26" t="s">
        <v>11462</v>
      </c>
      <c r="L2932" s="20"/>
      <c r="M2932" s="36">
        <v>2.1120052915885799</v>
      </c>
      <c r="N2932" s="36">
        <v>0.86489912909271305</v>
      </c>
      <c r="O2932" s="160">
        <v>18.141999999999999</v>
      </c>
      <c r="P2932" s="160">
        <v>15.691000000000001</v>
      </c>
      <c r="Q2932" s="160">
        <v>38.316000000000003</v>
      </c>
      <c r="R2932" s="19" t="s">
        <v>10953</v>
      </c>
      <c r="S2932" s="19" t="s">
        <v>15262</v>
      </c>
    </row>
    <row r="2933" spans="1:19" s="6" customFormat="1">
      <c r="A2933" s="19" t="s">
        <v>10902</v>
      </c>
      <c r="B2933" s="19" t="s">
        <v>10905</v>
      </c>
      <c r="C2933" s="19" t="s">
        <v>15609</v>
      </c>
      <c r="D2933" s="25" t="s">
        <v>9937</v>
      </c>
      <c r="E2933" s="25" t="s">
        <v>9938</v>
      </c>
      <c r="F2933" s="20" t="s">
        <v>9934</v>
      </c>
      <c r="G2933" s="19" t="s">
        <v>9936</v>
      </c>
      <c r="H2933" s="19"/>
      <c r="I2933" s="19" t="s">
        <v>11460</v>
      </c>
      <c r="J2933" s="26" t="s">
        <v>11461</v>
      </c>
      <c r="K2933" s="26" t="s">
        <v>11462</v>
      </c>
      <c r="L2933" s="20"/>
      <c r="M2933" s="36">
        <v>2.0806572068708</v>
      </c>
      <c r="N2933" s="36">
        <v>0.83783207084178002</v>
      </c>
      <c r="O2933" s="160">
        <v>18.745999999999999</v>
      </c>
      <c r="P2933" s="160">
        <v>15.706</v>
      </c>
      <c r="Q2933" s="160">
        <v>39.003999999999998</v>
      </c>
      <c r="R2933" s="19" t="s">
        <v>10953</v>
      </c>
      <c r="S2933" s="19" t="s">
        <v>15262</v>
      </c>
    </row>
    <row r="2934" spans="1:19" s="6" customFormat="1">
      <c r="A2934" s="19" t="s">
        <v>10902</v>
      </c>
      <c r="B2934" s="19" t="s">
        <v>10905</v>
      </c>
      <c r="C2934" s="19" t="s">
        <v>15609</v>
      </c>
      <c r="D2934" s="25" t="s">
        <v>9937</v>
      </c>
      <c r="E2934" s="25" t="s">
        <v>9951</v>
      </c>
      <c r="F2934" s="20" t="s">
        <v>9934</v>
      </c>
      <c r="G2934" s="19" t="s">
        <v>9936</v>
      </c>
      <c r="H2934" s="19"/>
      <c r="I2934" s="19" t="s">
        <v>11460</v>
      </c>
      <c r="J2934" s="26" t="s">
        <v>11461</v>
      </c>
      <c r="K2934" s="26" t="s">
        <v>11462</v>
      </c>
      <c r="L2934" s="20"/>
      <c r="M2934" s="36">
        <v>2.1203103352729298</v>
      </c>
      <c r="N2934" s="36">
        <v>0.87026877251316104</v>
      </c>
      <c r="O2934" s="160">
        <v>18.045000000000002</v>
      </c>
      <c r="P2934" s="160">
        <v>15.704000000000001</v>
      </c>
      <c r="Q2934" s="160">
        <v>38.261000000000003</v>
      </c>
      <c r="R2934" s="19" t="s">
        <v>10953</v>
      </c>
      <c r="S2934" s="19" t="s">
        <v>15262</v>
      </c>
    </row>
    <row r="2935" spans="1:19" s="6" customFormat="1">
      <c r="A2935" s="19" t="s">
        <v>10902</v>
      </c>
      <c r="B2935" s="19" t="s">
        <v>10905</v>
      </c>
      <c r="C2935" s="19" t="s">
        <v>15609</v>
      </c>
      <c r="D2935" s="25" t="s">
        <v>9937</v>
      </c>
      <c r="E2935" s="25" t="s">
        <v>9940</v>
      </c>
      <c r="F2935" s="20" t="s">
        <v>9934</v>
      </c>
      <c r="G2935" s="19" t="s">
        <v>9936</v>
      </c>
      <c r="H2935" s="19"/>
      <c r="I2935" s="19" t="s">
        <v>11460</v>
      </c>
      <c r="J2935" s="26" t="s">
        <v>11461</v>
      </c>
      <c r="K2935" s="26" t="s">
        <v>11462</v>
      </c>
      <c r="L2935" s="20"/>
      <c r="M2935" s="36">
        <v>2.1183170232763899</v>
      </c>
      <c r="N2935" s="36">
        <v>0.86857964283739697</v>
      </c>
      <c r="O2935" s="160">
        <v>18.087</v>
      </c>
      <c r="P2935" s="160">
        <v>15.71</v>
      </c>
      <c r="Q2935" s="160">
        <v>38.314</v>
      </c>
      <c r="R2935" s="19" t="s">
        <v>10953</v>
      </c>
      <c r="S2935" s="19" t="s">
        <v>15262</v>
      </c>
    </row>
    <row r="2936" spans="1:19" s="6" customFormat="1">
      <c r="A2936" s="19" t="s">
        <v>10902</v>
      </c>
      <c r="B2936" s="19" t="s">
        <v>10905</v>
      </c>
      <c r="C2936" s="19" t="s">
        <v>15609</v>
      </c>
      <c r="D2936" s="25" t="s">
        <v>9937</v>
      </c>
      <c r="E2936" s="25" t="s">
        <v>9939</v>
      </c>
      <c r="F2936" s="20" t="s">
        <v>9934</v>
      </c>
      <c r="G2936" s="19" t="s">
        <v>9936</v>
      </c>
      <c r="H2936" s="19"/>
      <c r="I2936" s="19" t="s">
        <v>11460</v>
      </c>
      <c r="J2936" s="26" t="s">
        <v>11461</v>
      </c>
      <c r="K2936" s="26" t="s">
        <v>11462</v>
      </c>
      <c r="L2936" s="20"/>
      <c r="M2936" s="36">
        <v>2.0791516053582799</v>
      </c>
      <c r="N2936" s="36">
        <v>0.83574314267488803</v>
      </c>
      <c r="O2936" s="160">
        <v>18.812000000000001</v>
      </c>
      <c r="P2936" s="160">
        <v>15.722</v>
      </c>
      <c r="Q2936" s="160">
        <v>39.113</v>
      </c>
      <c r="R2936" s="19" t="s">
        <v>10953</v>
      </c>
      <c r="S2936" s="19" t="s">
        <v>15262</v>
      </c>
    </row>
    <row r="2937" spans="1:19" s="6" customFormat="1">
      <c r="A2937" s="19" t="s">
        <v>10902</v>
      </c>
      <c r="B2937" s="19" t="s">
        <v>10905</v>
      </c>
      <c r="C2937" s="19" t="s">
        <v>15609</v>
      </c>
      <c r="D2937" s="25" t="s">
        <v>9937</v>
      </c>
      <c r="E2937" s="25" t="s">
        <v>9943</v>
      </c>
      <c r="F2937" s="20" t="s">
        <v>9934</v>
      </c>
      <c r="G2937" s="19" t="s">
        <v>9936</v>
      </c>
      <c r="H2937" s="19"/>
      <c r="I2937" s="19" t="s">
        <v>11460</v>
      </c>
      <c r="J2937" s="26" t="s">
        <v>11461</v>
      </c>
      <c r="K2937" s="26" t="s">
        <v>11462</v>
      </c>
      <c r="L2937" s="20"/>
      <c r="M2937" s="36">
        <v>2.12147721610099</v>
      </c>
      <c r="N2937" s="36">
        <v>0.87032833176457602</v>
      </c>
      <c r="O2937" s="160">
        <v>18.061</v>
      </c>
      <c r="P2937" s="160">
        <v>15.718999999999999</v>
      </c>
      <c r="Q2937" s="160">
        <v>38.316000000000003</v>
      </c>
      <c r="R2937" s="19" t="s">
        <v>10953</v>
      </c>
      <c r="S2937" s="19" t="s">
        <v>15262</v>
      </c>
    </row>
    <row r="2938" spans="1:19" s="6" customFormat="1">
      <c r="A2938" s="19" t="s">
        <v>10902</v>
      </c>
      <c r="B2938" s="19" t="s">
        <v>10905</v>
      </c>
      <c r="C2938" s="19" t="s">
        <v>15609</v>
      </c>
      <c r="D2938" s="25" t="s">
        <v>9937</v>
      </c>
      <c r="E2938" s="25" t="s">
        <v>9942</v>
      </c>
      <c r="F2938" s="20" t="s">
        <v>9934</v>
      </c>
      <c r="G2938" s="19" t="s">
        <v>9936</v>
      </c>
      <c r="H2938" s="19"/>
      <c r="I2938" s="19" t="s">
        <v>11460</v>
      </c>
      <c r="J2938" s="26" t="s">
        <v>11461</v>
      </c>
      <c r="K2938" s="26" t="s">
        <v>11462</v>
      </c>
      <c r="L2938" s="20"/>
      <c r="M2938" s="36">
        <v>2.1221902336396901</v>
      </c>
      <c r="N2938" s="36">
        <v>0.870556970435168</v>
      </c>
      <c r="O2938" s="160">
        <v>18.062000000000001</v>
      </c>
      <c r="P2938" s="160">
        <v>15.724</v>
      </c>
      <c r="Q2938" s="160">
        <v>38.331000000000003</v>
      </c>
      <c r="R2938" s="19" t="s">
        <v>10953</v>
      </c>
      <c r="S2938" s="19" t="s">
        <v>15262</v>
      </c>
    </row>
    <row r="2939" spans="1:19" s="6" customFormat="1">
      <c r="A2939" s="19" t="s">
        <v>10902</v>
      </c>
      <c r="B2939" s="19" t="s">
        <v>10905</v>
      </c>
      <c r="C2939" s="19" t="s">
        <v>15609</v>
      </c>
      <c r="D2939" s="25" t="s">
        <v>9937</v>
      </c>
      <c r="E2939" s="25" t="s">
        <v>9952</v>
      </c>
      <c r="F2939" s="20" t="s">
        <v>9934</v>
      </c>
      <c r="G2939" s="19" t="s">
        <v>9936</v>
      </c>
      <c r="H2939" s="19"/>
      <c r="I2939" s="19" t="s">
        <v>11460</v>
      </c>
      <c r="J2939" s="26" t="s">
        <v>11461</v>
      </c>
      <c r="K2939" s="26" t="s">
        <v>11462</v>
      </c>
      <c r="L2939" s="20"/>
      <c r="M2939" s="36">
        <v>2.1226806978676298</v>
      </c>
      <c r="N2939" s="36">
        <v>0.87083910274162302</v>
      </c>
      <c r="O2939" s="160">
        <v>18.055</v>
      </c>
      <c r="P2939" s="160">
        <v>15.723000000000001</v>
      </c>
      <c r="Q2939" s="160">
        <v>38.325000000000003</v>
      </c>
      <c r="R2939" s="19" t="s">
        <v>10953</v>
      </c>
      <c r="S2939" s="19" t="s">
        <v>15262</v>
      </c>
    </row>
    <row r="2940" spans="1:19" s="6" customFormat="1">
      <c r="A2940" s="19" t="s">
        <v>10902</v>
      </c>
      <c r="B2940" s="19" t="s">
        <v>10905</v>
      </c>
      <c r="C2940" s="19" t="s">
        <v>15609</v>
      </c>
      <c r="D2940" s="25" t="s">
        <v>9937</v>
      </c>
      <c r="E2940" s="25" t="s">
        <v>9947</v>
      </c>
      <c r="F2940" s="20" t="s">
        <v>9934</v>
      </c>
      <c r="G2940" s="19" t="s">
        <v>9936</v>
      </c>
      <c r="H2940" s="19"/>
      <c r="I2940" s="19" t="s">
        <v>11460</v>
      </c>
      <c r="J2940" s="26" t="s">
        <v>11461</v>
      </c>
      <c r="K2940" s="26" t="s">
        <v>11462</v>
      </c>
      <c r="L2940" s="20"/>
      <c r="M2940" s="36">
        <v>2.1161417322834599</v>
      </c>
      <c r="N2940" s="36">
        <v>0.85515091863517101</v>
      </c>
      <c r="O2940" s="160">
        <v>18.288</v>
      </c>
      <c r="P2940" s="160">
        <v>15.638999999999999</v>
      </c>
      <c r="Q2940" s="160">
        <v>38.700000000000003</v>
      </c>
      <c r="R2940" s="19" t="s">
        <v>10953</v>
      </c>
      <c r="S2940" s="19" t="s">
        <v>15262</v>
      </c>
    </row>
    <row r="2941" spans="1:19" s="6" customFormat="1">
      <c r="A2941" s="46" t="s">
        <v>10903</v>
      </c>
      <c r="B2941" s="19" t="s">
        <v>10905</v>
      </c>
      <c r="C2941" s="5" t="s">
        <v>17020</v>
      </c>
      <c r="D2941" s="25" t="s">
        <v>14544</v>
      </c>
      <c r="E2941" s="25" t="s">
        <v>5908</v>
      </c>
      <c r="F2941" s="20" t="s">
        <v>5878</v>
      </c>
      <c r="G2941" s="5" t="s">
        <v>8096</v>
      </c>
      <c r="H2941" s="19"/>
      <c r="I2941" s="19" t="s">
        <v>5909</v>
      </c>
      <c r="J2941" s="20" t="s">
        <v>5910</v>
      </c>
      <c r="K2941" s="20" t="s">
        <v>5911</v>
      </c>
      <c r="L2941" s="20"/>
      <c r="M2941" s="38">
        <v>2.0806300000000002</v>
      </c>
      <c r="N2941" s="38">
        <v>0.84275999999999995</v>
      </c>
      <c r="O2941" s="16">
        <v>18.5291</v>
      </c>
      <c r="P2941" s="16">
        <v>15.6153</v>
      </c>
      <c r="Q2941" s="16">
        <v>38.550899999999999</v>
      </c>
      <c r="R2941" s="19" t="s">
        <v>5883</v>
      </c>
      <c r="S2941" s="19" t="s">
        <v>9483</v>
      </c>
    </row>
    <row r="2942" spans="1:19" s="6" customFormat="1">
      <c r="A2942" s="51" t="s">
        <v>10903</v>
      </c>
      <c r="B2942" s="19" t="s">
        <v>10905</v>
      </c>
      <c r="C2942" s="5" t="s">
        <v>17020</v>
      </c>
      <c r="D2942" s="25" t="s">
        <v>14544</v>
      </c>
      <c r="E2942" s="25" t="s">
        <v>5912</v>
      </c>
      <c r="F2942" s="20" t="s">
        <v>5878</v>
      </c>
      <c r="G2942" s="5" t="s">
        <v>8096</v>
      </c>
      <c r="H2942" s="19"/>
      <c r="I2942" s="19" t="s">
        <v>5909</v>
      </c>
      <c r="J2942" s="20" t="s">
        <v>5910</v>
      </c>
      <c r="K2942" s="20" t="s">
        <v>5911</v>
      </c>
      <c r="L2942" s="20"/>
      <c r="M2942" s="38">
        <v>2.0776300000000001</v>
      </c>
      <c r="N2942" s="38">
        <v>0.83940000000000003</v>
      </c>
      <c r="O2942" s="16">
        <v>18.584800000000001</v>
      </c>
      <c r="P2942" s="16">
        <v>15.6007</v>
      </c>
      <c r="Q2942" s="16">
        <v>38.6113</v>
      </c>
      <c r="R2942" s="19" t="s">
        <v>5883</v>
      </c>
      <c r="S2942" s="19" t="s">
        <v>9483</v>
      </c>
    </row>
    <row r="2943" spans="1:19" s="6" customFormat="1">
      <c r="A2943" s="75" t="s">
        <v>10902</v>
      </c>
      <c r="B2943" s="75" t="s">
        <v>10905</v>
      </c>
      <c r="C2943" s="75" t="s">
        <v>15609</v>
      </c>
      <c r="D2943" s="86" t="s">
        <v>16155</v>
      </c>
      <c r="E2943" s="77" t="s">
        <v>16154</v>
      </c>
      <c r="F2943" s="76" t="s">
        <v>8097</v>
      </c>
      <c r="G2943" s="76" t="s">
        <v>15949</v>
      </c>
      <c r="H2943" s="76"/>
      <c r="I2943" s="76" t="s">
        <v>16153</v>
      </c>
      <c r="J2943" s="78" t="s">
        <v>17111</v>
      </c>
      <c r="K2943" s="78" t="s">
        <v>17112</v>
      </c>
      <c r="L2943" s="76"/>
      <c r="M2943" s="152">
        <v>2.1020599999999998</v>
      </c>
      <c r="N2943" s="152">
        <v>0.85524999999999995</v>
      </c>
      <c r="O2943" s="195">
        <v>18.292999999999999</v>
      </c>
      <c r="P2943" s="195">
        <v>15.645</v>
      </c>
      <c r="Q2943" s="195">
        <v>38.453000000000003</v>
      </c>
      <c r="R2943" s="76" t="s">
        <v>16145</v>
      </c>
      <c r="S2943" s="75" t="s">
        <v>16144</v>
      </c>
    </row>
    <row r="2944" spans="1:19" s="6" customFormat="1">
      <c r="A2944" s="75" t="s">
        <v>10902</v>
      </c>
      <c r="B2944" s="75" t="s">
        <v>10905</v>
      </c>
      <c r="C2944" s="75" t="s">
        <v>15609</v>
      </c>
      <c r="D2944" s="86" t="s">
        <v>16161</v>
      </c>
      <c r="E2944" s="77" t="s">
        <v>16162</v>
      </c>
      <c r="F2944" s="76" t="s">
        <v>8097</v>
      </c>
      <c r="G2944" s="76" t="s">
        <v>15949</v>
      </c>
      <c r="H2944" s="76"/>
      <c r="I2944" s="76" t="s">
        <v>16159</v>
      </c>
      <c r="J2944" s="78" t="s">
        <v>17111</v>
      </c>
      <c r="K2944" s="78" t="s">
        <v>17112</v>
      </c>
      <c r="L2944" s="76"/>
      <c r="M2944" s="152">
        <v>2.1080899999999998</v>
      </c>
      <c r="N2944" s="152">
        <v>0.86182999999999998</v>
      </c>
      <c r="O2944" s="195">
        <v>18.151</v>
      </c>
      <c r="P2944" s="195">
        <v>15.643000000000001</v>
      </c>
      <c r="Q2944" s="195">
        <v>38.264000000000003</v>
      </c>
      <c r="R2944" s="76" t="s">
        <v>16145</v>
      </c>
      <c r="S2944" s="75" t="s">
        <v>16144</v>
      </c>
    </row>
    <row r="2945" spans="1:19" s="6" customFormat="1">
      <c r="A2945" s="75" t="s">
        <v>10902</v>
      </c>
      <c r="B2945" s="75" t="s">
        <v>10905</v>
      </c>
      <c r="C2945" s="75" t="s">
        <v>15609</v>
      </c>
      <c r="D2945" s="86" t="s">
        <v>16161</v>
      </c>
      <c r="E2945" s="77" t="s">
        <v>16160</v>
      </c>
      <c r="F2945" s="76" t="s">
        <v>8097</v>
      </c>
      <c r="G2945" s="76" t="s">
        <v>15949</v>
      </c>
      <c r="H2945" s="76"/>
      <c r="I2945" s="76" t="s">
        <v>16159</v>
      </c>
      <c r="J2945" s="78" t="s">
        <v>17111</v>
      </c>
      <c r="K2945" s="78" t="s">
        <v>17112</v>
      </c>
      <c r="L2945" s="76"/>
      <c r="M2945" s="152">
        <v>2.1072299999999999</v>
      </c>
      <c r="N2945" s="152">
        <v>0.86104999999999998</v>
      </c>
      <c r="O2945" s="195">
        <v>18.158000000000001</v>
      </c>
      <c r="P2945" s="195">
        <v>15.635</v>
      </c>
      <c r="Q2945" s="195">
        <v>38.262999999999998</v>
      </c>
      <c r="R2945" s="76" t="s">
        <v>16145</v>
      </c>
      <c r="S2945" s="75" t="s">
        <v>16144</v>
      </c>
    </row>
    <row r="2946" spans="1:19" s="6" customFormat="1">
      <c r="A2946" s="75" t="s">
        <v>10902</v>
      </c>
      <c r="B2946" s="75" t="s">
        <v>10905</v>
      </c>
      <c r="C2946" s="75" t="s">
        <v>15609</v>
      </c>
      <c r="D2946" s="86" t="s">
        <v>16171</v>
      </c>
      <c r="E2946" s="77" t="s">
        <v>16173</v>
      </c>
      <c r="F2946" s="76" t="s">
        <v>8097</v>
      </c>
      <c r="G2946" s="76" t="s">
        <v>15949</v>
      </c>
      <c r="H2946" s="76"/>
      <c r="I2946" s="76" t="s">
        <v>16172</v>
      </c>
      <c r="J2946" s="78" t="s">
        <v>17111</v>
      </c>
      <c r="K2946" s="78" t="s">
        <v>17112</v>
      </c>
      <c r="L2946" s="76"/>
      <c r="M2946" s="152">
        <v>2.1036600000000001</v>
      </c>
      <c r="N2946" s="152">
        <v>0.85911000000000004</v>
      </c>
      <c r="O2946" s="195">
        <v>18.184999999999999</v>
      </c>
      <c r="P2946" s="195">
        <v>15.622999999999999</v>
      </c>
      <c r="Q2946" s="195">
        <v>38.255000000000003</v>
      </c>
      <c r="R2946" s="76" t="s">
        <v>16145</v>
      </c>
      <c r="S2946" s="75" t="s">
        <v>16144</v>
      </c>
    </row>
    <row r="2947" spans="1:19" s="6" customFormat="1">
      <c r="A2947" s="75" t="s">
        <v>10902</v>
      </c>
      <c r="B2947" s="75" t="s">
        <v>10905</v>
      </c>
      <c r="C2947" s="75" t="s">
        <v>15609</v>
      </c>
      <c r="D2947" s="86" t="s">
        <v>16171</v>
      </c>
      <c r="E2947" s="77" t="s">
        <v>16170</v>
      </c>
      <c r="F2947" s="76" t="s">
        <v>8097</v>
      </c>
      <c r="G2947" s="76" t="s">
        <v>15949</v>
      </c>
      <c r="H2947" s="76"/>
      <c r="I2947" s="76" t="s">
        <v>16169</v>
      </c>
      <c r="J2947" s="78" t="s">
        <v>17113</v>
      </c>
      <c r="K2947" s="78" t="s">
        <v>17114</v>
      </c>
      <c r="L2947" s="76"/>
      <c r="M2947" s="152">
        <v>2.1047500000000001</v>
      </c>
      <c r="N2947" s="152">
        <v>0.85965999999999998</v>
      </c>
      <c r="O2947" s="195">
        <v>18.206</v>
      </c>
      <c r="P2947" s="195">
        <v>15.651</v>
      </c>
      <c r="Q2947" s="195">
        <v>38.319000000000003</v>
      </c>
      <c r="R2947" s="76" t="s">
        <v>16145</v>
      </c>
      <c r="S2947" s="75" t="s">
        <v>16144</v>
      </c>
    </row>
    <row r="2948" spans="1:19" s="6" customFormat="1">
      <c r="A2948" s="19" t="s">
        <v>10902</v>
      </c>
      <c r="B2948" s="19" t="s">
        <v>10905</v>
      </c>
      <c r="C2948" s="19" t="s">
        <v>15609</v>
      </c>
      <c r="D2948" s="20" t="s">
        <v>14417</v>
      </c>
      <c r="E2948" s="25"/>
      <c r="F2948" s="20" t="s">
        <v>1835</v>
      </c>
      <c r="G2948" s="19" t="s">
        <v>16996</v>
      </c>
      <c r="H2948" s="19" t="s">
        <v>3329</v>
      </c>
      <c r="I2948" s="19" t="s">
        <v>3330</v>
      </c>
      <c r="J2948" s="20" t="s">
        <v>3331</v>
      </c>
      <c r="K2948" s="20" t="s">
        <v>3332</v>
      </c>
      <c r="L2948" s="20"/>
      <c r="M2948" s="38">
        <v>2.104255202</v>
      </c>
      <c r="N2948" s="38">
        <v>0.86125062100000005</v>
      </c>
      <c r="O2948" s="16">
        <v>18.119</v>
      </c>
      <c r="P2948" s="16">
        <v>15.605</v>
      </c>
      <c r="Q2948" s="16">
        <v>38.127000000000002</v>
      </c>
      <c r="R2948" s="19" t="s">
        <v>340</v>
      </c>
      <c r="S2948" s="19" t="s">
        <v>9458</v>
      </c>
    </row>
    <row r="2949" spans="1:19" s="6" customFormat="1">
      <c r="A2949" s="19" t="s">
        <v>10903</v>
      </c>
      <c r="B2949" s="19" t="s">
        <v>10905</v>
      </c>
      <c r="C2949" s="19" t="s">
        <v>17020</v>
      </c>
      <c r="D2949" s="3" t="s">
        <v>13252</v>
      </c>
      <c r="E2949" s="25" t="s">
        <v>13228</v>
      </c>
      <c r="F2949" s="20" t="s">
        <v>13253</v>
      </c>
      <c r="G2949" s="3" t="s">
        <v>13251</v>
      </c>
      <c r="H2949" s="19"/>
      <c r="I2949" s="3" t="s">
        <v>13243</v>
      </c>
      <c r="J2949" s="20" t="s">
        <v>13254</v>
      </c>
      <c r="K2949" s="20" t="s">
        <v>13255</v>
      </c>
      <c r="L2949" s="20"/>
      <c r="M2949" s="35">
        <v>2.1206</v>
      </c>
      <c r="N2949" s="35">
        <v>0.86909999999999998</v>
      </c>
      <c r="O2949" s="16">
        <v>18.009</v>
      </c>
      <c r="P2949" s="16">
        <v>15.651999999999999</v>
      </c>
      <c r="Q2949" s="16">
        <v>38.189</v>
      </c>
      <c r="R2949" s="3" t="s">
        <v>9396</v>
      </c>
      <c r="S2949" s="16" t="s">
        <v>15275</v>
      </c>
    </row>
    <row r="2950" spans="1:19" s="6" customFormat="1">
      <c r="A2950" s="19" t="s">
        <v>10903</v>
      </c>
      <c r="B2950" s="19" t="s">
        <v>10905</v>
      </c>
      <c r="C2950" s="19" t="s">
        <v>17020</v>
      </c>
      <c r="D2950" s="3" t="s">
        <v>13244</v>
      </c>
      <c r="E2950" s="25" t="s">
        <v>13239</v>
      </c>
      <c r="F2950" s="20" t="s">
        <v>13253</v>
      </c>
      <c r="G2950" s="3" t="s">
        <v>13251</v>
      </c>
      <c r="H2950" s="19"/>
      <c r="I2950" s="25" t="s">
        <v>13247</v>
      </c>
      <c r="J2950" s="20" t="s">
        <v>13254</v>
      </c>
      <c r="K2950" s="20" t="s">
        <v>13255</v>
      </c>
      <c r="L2950" s="20"/>
      <c r="M2950" s="35">
        <v>2.1166999999999998</v>
      </c>
      <c r="N2950" s="35">
        <v>0.86819999999999997</v>
      </c>
      <c r="O2950" s="16">
        <v>17.986000000000001</v>
      </c>
      <c r="P2950" s="16">
        <v>15.615</v>
      </c>
      <c r="Q2950" s="16">
        <v>38.070999999999998</v>
      </c>
      <c r="R2950" s="3" t="s">
        <v>9396</v>
      </c>
      <c r="S2950" s="16" t="s">
        <v>15275</v>
      </c>
    </row>
    <row r="2951" spans="1:19" s="6" customFormat="1">
      <c r="A2951" s="19" t="s">
        <v>10903</v>
      </c>
      <c r="B2951" s="19" t="s">
        <v>10905</v>
      </c>
      <c r="C2951" s="19" t="s">
        <v>17020</v>
      </c>
      <c r="D2951" s="3" t="s">
        <v>13244</v>
      </c>
      <c r="E2951" s="25" t="s">
        <v>13232</v>
      </c>
      <c r="F2951" s="20" t="s">
        <v>13253</v>
      </c>
      <c r="G2951" s="3" t="s">
        <v>13251</v>
      </c>
      <c r="H2951" s="19"/>
      <c r="I2951" s="25" t="s">
        <v>13245</v>
      </c>
      <c r="J2951" s="20" t="s">
        <v>13254</v>
      </c>
      <c r="K2951" s="20" t="s">
        <v>13255</v>
      </c>
      <c r="L2951" s="20"/>
      <c r="M2951" s="35">
        <v>2.1166</v>
      </c>
      <c r="N2951" s="35">
        <v>0.86809999999999998</v>
      </c>
      <c r="O2951" s="16">
        <v>18.015000000000001</v>
      </c>
      <c r="P2951" s="16">
        <v>15.638</v>
      </c>
      <c r="Q2951" s="16">
        <v>38.131999999999998</v>
      </c>
      <c r="R2951" s="3" t="s">
        <v>9396</v>
      </c>
      <c r="S2951" s="16" t="s">
        <v>15275</v>
      </c>
    </row>
    <row r="2952" spans="1:19" s="6" customFormat="1">
      <c r="A2952" s="19" t="s">
        <v>10903</v>
      </c>
      <c r="B2952" s="19" t="s">
        <v>10905</v>
      </c>
      <c r="C2952" s="19" t="s">
        <v>17020</v>
      </c>
      <c r="D2952" s="3" t="s">
        <v>13244</v>
      </c>
      <c r="E2952" s="25" t="s">
        <v>13234</v>
      </c>
      <c r="F2952" s="20" t="s">
        <v>13253</v>
      </c>
      <c r="G2952" s="3" t="s">
        <v>13251</v>
      </c>
      <c r="H2952" s="19"/>
      <c r="I2952" s="25" t="s">
        <v>13243</v>
      </c>
      <c r="J2952" s="20" t="s">
        <v>13254</v>
      </c>
      <c r="K2952" s="20" t="s">
        <v>13255</v>
      </c>
      <c r="L2952" s="20"/>
      <c r="M2952" s="35">
        <v>2.1190000000000002</v>
      </c>
      <c r="N2952" s="35">
        <v>0.87039999999999995</v>
      </c>
      <c r="O2952" s="16">
        <v>17.905999999999999</v>
      </c>
      <c r="P2952" s="16">
        <v>15.585000000000001</v>
      </c>
      <c r="Q2952" s="16">
        <v>37.944000000000003</v>
      </c>
      <c r="R2952" s="3" t="s">
        <v>9396</v>
      </c>
      <c r="S2952" s="16" t="s">
        <v>15275</v>
      </c>
    </row>
    <row r="2953" spans="1:19" s="6" customFormat="1">
      <c r="A2953" s="3" t="s">
        <v>10904</v>
      </c>
      <c r="B2953" s="19" t="s">
        <v>10905</v>
      </c>
      <c r="C2953" s="19" t="s">
        <v>17020</v>
      </c>
      <c r="D2953" s="3" t="s">
        <v>12677</v>
      </c>
      <c r="E2953" s="25">
        <v>35</v>
      </c>
      <c r="F2953" s="20" t="s">
        <v>1852</v>
      </c>
      <c r="G2953" s="19"/>
      <c r="H2953" s="19" t="s">
        <v>1893</v>
      </c>
      <c r="I2953" s="19" t="s">
        <v>1989</v>
      </c>
      <c r="J2953" s="20" t="s">
        <v>1990</v>
      </c>
      <c r="K2953" s="20" t="s">
        <v>1991</v>
      </c>
      <c r="L2953" s="20"/>
      <c r="M2953" s="38">
        <v>2.0870000000000002</v>
      </c>
      <c r="N2953" s="38">
        <v>0.84540000000000004</v>
      </c>
      <c r="O2953" s="16">
        <v>18.510000000000002</v>
      </c>
      <c r="P2953" s="16">
        <v>15.648353999999999</v>
      </c>
      <c r="Q2953" s="16">
        <v>38.630369999999999</v>
      </c>
      <c r="R2953" s="19" t="s">
        <v>9393</v>
      </c>
      <c r="S2953" s="19" t="s">
        <v>9595</v>
      </c>
    </row>
    <row r="2954" spans="1:19" s="6" customFormat="1">
      <c r="A2954" s="3" t="s">
        <v>10904</v>
      </c>
      <c r="B2954" s="19" t="s">
        <v>10905</v>
      </c>
      <c r="C2954" s="19" t="s">
        <v>17020</v>
      </c>
      <c r="D2954" s="3" t="s">
        <v>12677</v>
      </c>
      <c r="E2954" s="25">
        <v>34</v>
      </c>
      <c r="F2954" s="20" t="s">
        <v>1852</v>
      </c>
      <c r="G2954" s="19"/>
      <c r="H2954" s="19" t="s">
        <v>1893</v>
      </c>
      <c r="I2954" s="19" t="s">
        <v>1992</v>
      </c>
      <c r="J2954" s="20" t="s">
        <v>1990</v>
      </c>
      <c r="K2954" s="20" t="s">
        <v>1991</v>
      </c>
      <c r="L2954" s="20"/>
      <c r="M2954" s="38">
        <v>2.0859999999999999</v>
      </c>
      <c r="N2954" s="38">
        <v>0.84530000000000005</v>
      </c>
      <c r="O2954" s="16">
        <v>18.5</v>
      </c>
      <c r="P2954" s="16">
        <v>15.63805</v>
      </c>
      <c r="Q2954" s="16">
        <v>38.591000000000001</v>
      </c>
      <c r="R2954" s="19" t="s">
        <v>9393</v>
      </c>
      <c r="S2954" s="19" t="s">
        <v>9595</v>
      </c>
    </row>
    <row r="2955" spans="1:19" s="6" customFormat="1">
      <c r="A2955" s="19" t="s">
        <v>10902</v>
      </c>
      <c r="B2955" s="19" t="s">
        <v>10905</v>
      </c>
      <c r="C2955" s="3" t="s">
        <v>17020</v>
      </c>
      <c r="D2955" s="3" t="s">
        <v>11931</v>
      </c>
      <c r="E2955" s="5" t="s">
        <v>8892</v>
      </c>
      <c r="F2955" s="20" t="s">
        <v>739</v>
      </c>
      <c r="G2955" s="19" t="s">
        <v>12044</v>
      </c>
      <c r="H2955" s="3" t="s">
        <v>8938</v>
      </c>
      <c r="I2955" s="16" t="s">
        <v>8891</v>
      </c>
      <c r="J2955" s="25" t="s">
        <v>9053</v>
      </c>
      <c r="K2955" s="25" t="s">
        <v>9054</v>
      </c>
      <c r="L2955" s="122"/>
      <c r="M2955" s="35">
        <f>Q2955/O2955</f>
        <v>2.0739251635038061</v>
      </c>
      <c r="N2955" s="35">
        <f>P2955/O2955</f>
        <v>0.84164254315428322</v>
      </c>
      <c r="O2955" s="192">
        <v>18.654</v>
      </c>
      <c r="P2955" s="192">
        <v>15.7</v>
      </c>
      <c r="Q2955" s="16">
        <v>38.686999999999998</v>
      </c>
      <c r="R2955" s="3" t="s">
        <v>758</v>
      </c>
      <c r="S2955" s="19" t="s">
        <v>15270</v>
      </c>
    </row>
    <row r="2956" spans="1:19" s="6" customFormat="1">
      <c r="A2956" s="19" t="s">
        <v>10902</v>
      </c>
      <c r="B2956" s="19" t="s">
        <v>10905</v>
      </c>
      <c r="C2956" s="3" t="s">
        <v>17020</v>
      </c>
      <c r="D2956" s="3" t="s">
        <v>11931</v>
      </c>
      <c r="E2956" s="5" t="s">
        <v>8890</v>
      </c>
      <c r="F2956" s="20" t="s">
        <v>739</v>
      </c>
      <c r="G2956" s="19" t="s">
        <v>12044</v>
      </c>
      <c r="H2956" s="3" t="s">
        <v>8938</v>
      </c>
      <c r="I2956" s="16" t="s">
        <v>8891</v>
      </c>
      <c r="J2956" s="25" t="s">
        <v>9053</v>
      </c>
      <c r="K2956" s="25" t="s">
        <v>9054</v>
      </c>
      <c r="L2956" s="122"/>
      <c r="M2956" s="35">
        <f>Q2956/O2956</f>
        <v>2.0876414226167919</v>
      </c>
      <c r="N2956" s="35">
        <f>P2956/O2956</f>
        <v>0.84956422887457383</v>
      </c>
      <c r="O2956" s="192">
        <v>18.472999999999999</v>
      </c>
      <c r="P2956" s="192">
        <v>15.694000000000001</v>
      </c>
      <c r="Q2956" s="16">
        <v>38.564999999999998</v>
      </c>
      <c r="R2956" s="3" t="s">
        <v>758</v>
      </c>
      <c r="S2956" s="19" t="s">
        <v>15270</v>
      </c>
    </row>
    <row r="2957" spans="1:19" s="6" customFormat="1">
      <c r="A2957" s="19" t="s">
        <v>10902</v>
      </c>
      <c r="B2957" s="19" t="s">
        <v>10905</v>
      </c>
      <c r="C2957" s="3" t="s">
        <v>17020</v>
      </c>
      <c r="D2957" s="3" t="s">
        <v>11931</v>
      </c>
      <c r="E2957" s="5" t="s">
        <v>8894</v>
      </c>
      <c r="F2957" s="20" t="s">
        <v>739</v>
      </c>
      <c r="G2957" s="19" t="s">
        <v>12044</v>
      </c>
      <c r="H2957" s="3" t="s">
        <v>8938</v>
      </c>
      <c r="I2957" s="16" t="s">
        <v>8891</v>
      </c>
      <c r="J2957" s="25" t="s">
        <v>9053</v>
      </c>
      <c r="K2957" s="25" t="s">
        <v>9054</v>
      </c>
      <c r="L2957" s="122"/>
      <c r="M2957" s="35">
        <f>Q2957/O2957</f>
        <v>2.0851657191891024</v>
      </c>
      <c r="N2957" s="35">
        <f>P2957/O2957</f>
        <v>0.84200364689477625</v>
      </c>
      <c r="O2957" s="192">
        <v>18.646000000000001</v>
      </c>
      <c r="P2957" s="192">
        <v>15.7</v>
      </c>
      <c r="Q2957" s="16">
        <v>38.880000000000003</v>
      </c>
      <c r="R2957" s="3" t="s">
        <v>758</v>
      </c>
      <c r="S2957" s="19" t="s">
        <v>15270</v>
      </c>
    </row>
    <row r="2958" spans="1:19" s="6" customFormat="1">
      <c r="A2958" s="19" t="s">
        <v>10902</v>
      </c>
      <c r="B2958" s="19" t="s">
        <v>10905</v>
      </c>
      <c r="C2958" s="3" t="s">
        <v>17020</v>
      </c>
      <c r="D2958" s="3" t="s">
        <v>11931</v>
      </c>
      <c r="E2958" s="5" t="s">
        <v>8893</v>
      </c>
      <c r="F2958" s="20" t="s">
        <v>739</v>
      </c>
      <c r="G2958" s="19" t="s">
        <v>12044</v>
      </c>
      <c r="H2958" s="3" t="s">
        <v>8938</v>
      </c>
      <c r="I2958" s="16" t="s">
        <v>8891</v>
      </c>
      <c r="J2958" s="25" t="s">
        <v>9053</v>
      </c>
      <c r="K2958" s="25" t="s">
        <v>9054</v>
      </c>
      <c r="L2958" s="122"/>
      <c r="M2958" s="35">
        <f>Q2958/O2958</f>
        <v>2.1071135206177098</v>
      </c>
      <c r="N2958" s="35">
        <f>P2958/O2958</f>
        <v>0.85794863370023555</v>
      </c>
      <c r="O2958" s="192">
        <v>18.260999999999999</v>
      </c>
      <c r="P2958" s="192">
        <v>15.667</v>
      </c>
      <c r="Q2958" s="16">
        <v>38.478000000000002</v>
      </c>
      <c r="R2958" s="3" t="s">
        <v>758</v>
      </c>
      <c r="S2958" s="19" t="s">
        <v>15270</v>
      </c>
    </row>
    <row r="2959" spans="1:19" s="6" customFormat="1">
      <c r="A2959" s="19" t="s">
        <v>10903</v>
      </c>
      <c r="B2959" s="19" t="s">
        <v>10905</v>
      </c>
      <c r="C2959" s="19" t="s">
        <v>15609</v>
      </c>
      <c r="D2959" s="25" t="s">
        <v>11637</v>
      </c>
      <c r="E2959" s="25"/>
      <c r="F2959" s="25" t="s">
        <v>926</v>
      </c>
      <c r="G2959" s="3" t="s">
        <v>11629</v>
      </c>
      <c r="H2959" s="19"/>
      <c r="I2959" s="3" t="s">
        <v>11636</v>
      </c>
      <c r="J2959" s="47" t="s">
        <v>14788</v>
      </c>
      <c r="K2959" s="47" t="s">
        <v>14789</v>
      </c>
      <c r="L2959" s="20"/>
      <c r="M2959" s="35">
        <v>2.268297430573579</v>
      </c>
      <c r="N2959" s="35">
        <v>0.98488191019984428</v>
      </c>
      <c r="O2959" s="16">
        <v>15.412000000000001</v>
      </c>
      <c r="P2959" s="16">
        <v>15.179</v>
      </c>
      <c r="Q2959" s="16">
        <v>34.959000000000003</v>
      </c>
      <c r="R2959" s="3" t="s">
        <v>11627</v>
      </c>
      <c r="S2959" s="3" t="s">
        <v>15248</v>
      </c>
    </row>
    <row r="2960" spans="1:19" s="6" customFormat="1">
      <c r="A2960" s="19" t="s">
        <v>15026</v>
      </c>
      <c r="B2960" s="19" t="s">
        <v>10905</v>
      </c>
      <c r="C2960" s="19" t="s">
        <v>15609</v>
      </c>
      <c r="D2960" s="25" t="s">
        <v>11637</v>
      </c>
      <c r="E2960" s="25" t="s">
        <v>11642</v>
      </c>
      <c r="F2960" s="25" t="s">
        <v>957</v>
      </c>
      <c r="G2960" s="3" t="s">
        <v>11630</v>
      </c>
      <c r="H2960" s="19"/>
      <c r="I2960" s="3" t="s">
        <v>11643</v>
      </c>
      <c r="J2960" s="20" t="s">
        <v>13017</v>
      </c>
      <c r="K2960" s="20" t="s">
        <v>13018</v>
      </c>
      <c r="L2960" s="20"/>
      <c r="M2960" s="36">
        <f>Q2960/O2960</f>
        <v>2.262760534296961</v>
      </c>
      <c r="N2960" s="36">
        <f>P2960/O2960</f>
        <v>0.98341614506033426</v>
      </c>
      <c r="O2960" s="16">
        <v>15.497</v>
      </c>
      <c r="P2960" s="16">
        <v>15.24</v>
      </c>
      <c r="Q2960" s="16">
        <v>35.066000000000003</v>
      </c>
      <c r="R2960" s="3" t="s">
        <v>11627</v>
      </c>
      <c r="S2960" s="3" t="s">
        <v>15248</v>
      </c>
    </row>
    <row r="2961" spans="1:19" s="6" customFormat="1">
      <c r="A2961" s="51" t="s">
        <v>10904</v>
      </c>
      <c r="B2961" s="19" t="s">
        <v>10905</v>
      </c>
      <c r="C2961" s="19" t="s">
        <v>15609</v>
      </c>
      <c r="D2961" s="25" t="s">
        <v>11637</v>
      </c>
      <c r="E2961" s="25"/>
      <c r="F2961" s="25" t="s">
        <v>926</v>
      </c>
      <c r="G2961" s="3" t="s">
        <v>11629</v>
      </c>
      <c r="H2961" s="19"/>
      <c r="I2961" s="3" t="s">
        <v>11364</v>
      </c>
      <c r="J2961" s="25" t="s">
        <v>14790</v>
      </c>
      <c r="K2961" s="25" t="s">
        <v>14791</v>
      </c>
      <c r="L2961" s="20"/>
      <c r="M2961" s="35">
        <v>2.2620403935784568</v>
      </c>
      <c r="N2961" s="35">
        <v>0.98271620921802172</v>
      </c>
      <c r="O2961" s="16">
        <v>15.448</v>
      </c>
      <c r="P2961" s="16">
        <v>15.180999999999999</v>
      </c>
      <c r="Q2961" s="16">
        <v>34.944000000000003</v>
      </c>
      <c r="R2961" s="3" t="s">
        <v>11627</v>
      </c>
      <c r="S2961" s="28" t="s">
        <v>17034</v>
      </c>
    </row>
    <row r="2962" spans="1:19" s="6" customFormat="1">
      <c r="A2962" s="51" t="s">
        <v>10904</v>
      </c>
      <c r="B2962" s="19" t="s">
        <v>10905</v>
      </c>
      <c r="C2962" s="19" t="s">
        <v>15609</v>
      </c>
      <c r="D2962" s="25" t="s">
        <v>11637</v>
      </c>
      <c r="E2962" s="25"/>
      <c r="F2962" s="25" t="s">
        <v>926</v>
      </c>
      <c r="G2962" s="3" t="s">
        <v>11629</v>
      </c>
      <c r="H2962" s="19"/>
      <c r="I2962" s="3" t="s">
        <v>11364</v>
      </c>
      <c r="J2962" s="25" t="s">
        <v>14790</v>
      </c>
      <c r="K2962" s="25" t="s">
        <v>14791</v>
      </c>
      <c r="L2962" s="20"/>
      <c r="M2962" s="35">
        <v>2.2690937358295007</v>
      </c>
      <c r="N2962" s="35">
        <v>0.98516551143356879</v>
      </c>
      <c r="O2962" s="16">
        <v>15.436999999999999</v>
      </c>
      <c r="P2962" s="16">
        <v>15.208</v>
      </c>
      <c r="Q2962" s="16">
        <v>35.027999999999999</v>
      </c>
      <c r="R2962" s="3" t="s">
        <v>11627</v>
      </c>
      <c r="S2962" s="28" t="s">
        <v>17034</v>
      </c>
    </row>
    <row r="2963" spans="1:19" s="6" customFormat="1">
      <c r="A2963" s="19" t="s">
        <v>10902</v>
      </c>
      <c r="B2963" s="19" t="s">
        <v>10905</v>
      </c>
      <c r="C2963" s="19" t="s">
        <v>15609</v>
      </c>
      <c r="D2963" s="25" t="s">
        <v>11641</v>
      </c>
      <c r="E2963" s="25"/>
      <c r="F2963" s="25" t="s">
        <v>926</v>
      </c>
      <c r="G2963" s="3" t="s">
        <v>11628</v>
      </c>
      <c r="H2963" s="19"/>
      <c r="I2963" s="3" t="s">
        <v>11632</v>
      </c>
      <c r="J2963" s="20" t="s">
        <v>1190</v>
      </c>
      <c r="K2963" s="20" t="s">
        <v>1191</v>
      </c>
      <c r="L2963" s="20"/>
      <c r="M2963" s="35">
        <v>2.2803248624574275</v>
      </c>
      <c r="N2963" s="35">
        <v>0.98807964369924017</v>
      </c>
      <c r="O2963" s="16">
        <v>15.268000000000001</v>
      </c>
      <c r="P2963" s="16">
        <v>15.086</v>
      </c>
      <c r="Q2963" s="16">
        <v>34.816000000000003</v>
      </c>
      <c r="R2963" s="3" t="s">
        <v>11627</v>
      </c>
      <c r="S2963" s="3" t="s">
        <v>15248</v>
      </c>
    </row>
    <row r="2964" spans="1:19" s="6" customFormat="1">
      <c r="A2964" s="19" t="s">
        <v>10904</v>
      </c>
      <c r="B2964" s="19" t="s">
        <v>10905</v>
      </c>
      <c r="C2964" s="5" t="s">
        <v>17020</v>
      </c>
      <c r="D2964" s="25" t="s">
        <v>14618</v>
      </c>
      <c r="E2964" s="5" t="s">
        <v>8073</v>
      </c>
      <c r="F2964" s="5" t="s">
        <v>5878</v>
      </c>
      <c r="G2964" s="5" t="s">
        <v>8096</v>
      </c>
      <c r="H2964" s="19"/>
      <c r="I2964" s="15" t="s">
        <v>8748</v>
      </c>
      <c r="J2964" s="25" t="s">
        <v>9017</v>
      </c>
      <c r="K2964" s="25" t="s">
        <v>9018</v>
      </c>
      <c r="L2964" s="25"/>
      <c r="M2964" s="41">
        <v>2.0499200000000002</v>
      </c>
      <c r="N2964" s="41">
        <v>0.82140999999999997</v>
      </c>
      <c r="O2964" s="192">
        <v>18.9726</v>
      </c>
      <c r="P2964" s="192">
        <v>15.584099999999999</v>
      </c>
      <c r="Q2964" s="192">
        <v>38.892299999999999</v>
      </c>
      <c r="R2964" s="5" t="s">
        <v>8093</v>
      </c>
      <c r="S2964" s="19" t="s">
        <v>9483</v>
      </c>
    </row>
    <row r="2965" spans="1:19" s="6" customFormat="1">
      <c r="A2965" s="19" t="s">
        <v>10904</v>
      </c>
      <c r="B2965" s="19" t="s">
        <v>10905</v>
      </c>
      <c r="C2965" s="5" t="s">
        <v>17020</v>
      </c>
      <c r="D2965" s="25" t="s">
        <v>14618</v>
      </c>
      <c r="E2965" s="5" t="s">
        <v>8075</v>
      </c>
      <c r="F2965" s="5" t="s">
        <v>5878</v>
      </c>
      <c r="G2965" s="5" t="s">
        <v>8096</v>
      </c>
      <c r="H2965" s="19"/>
      <c r="I2965" s="15" t="s">
        <v>8748</v>
      </c>
      <c r="J2965" s="25" t="s">
        <v>9017</v>
      </c>
      <c r="K2965" s="25" t="s">
        <v>9018</v>
      </c>
      <c r="L2965" s="25"/>
      <c r="M2965" s="41">
        <v>2.05457</v>
      </c>
      <c r="N2965" s="41">
        <v>0.82337000000000005</v>
      </c>
      <c r="O2965" s="192">
        <v>18.9511</v>
      </c>
      <c r="P2965" s="192">
        <v>15.6031</v>
      </c>
      <c r="Q2965" s="192">
        <v>38.941000000000003</v>
      </c>
      <c r="R2965" s="5" t="s">
        <v>8093</v>
      </c>
      <c r="S2965" s="19" t="s">
        <v>9483</v>
      </c>
    </row>
    <row r="2966" spans="1:19" s="6" customFormat="1">
      <c r="A2966" s="19" t="s">
        <v>10904</v>
      </c>
      <c r="B2966" s="19" t="s">
        <v>10905</v>
      </c>
      <c r="C2966" s="5" t="s">
        <v>17020</v>
      </c>
      <c r="D2966" s="25" t="s">
        <v>14618</v>
      </c>
      <c r="E2966" s="5" t="s">
        <v>8072</v>
      </c>
      <c r="F2966" s="5" t="s">
        <v>5878</v>
      </c>
      <c r="G2966" s="5" t="s">
        <v>8096</v>
      </c>
      <c r="H2966" s="19"/>
      <c r="I2966" s="15" t="s">
        <v>8748</v>
      </c>
      <c r="J2966" s="25" t="s">
        <v>9017</v>
      </c>
      <c r="K2966" s="25" t="s">
        <v>9018</v>
      </c>
      <c r="L2966" s="25"/>
      <c r="M2966" s="41">
        <v>2.0718200000000002</v>
      </c>
      <c r="N2966" s="41">
        <v>0.83652000000000004</v>
      </c>
      <c r="O2966" s="192">
        <v>18.657399999999999</v>
      </c>
      <c r="P2966" s="192">
        <v>15.606199999999999</v>
      </c>
      <c r="Q2966" s="192">
        <v>38.656100000000002</v>
      </c>
      <c r="R2966" s="5" t="s">
        <v>8093</v>
      </c>
      <c r="S2966" s="19" t="s">
        <v>9483</v>
      </c>
    </row>
    <row r="2967" spans="1:19" s="6" customFormat="1">
      <c r="A2967" s="19" t="s">
        <v>10904</v>
      </c>
      <c r="B2967" s="19" t="s">
        <v>10905</v>
      </c>
      <c r="C2967" s="5" t="s">
        <v>17020</v>
      </c>
      <c r="D2967" s="25" t="s">
        <v>14618</v>
      </c>
      <c r="E2967" s="5" t="s">
        <v>8074</v>
      </c>
      <c r="F2967" s="5" t="s">
        <v>5878</v>
      </c>
      <c r="G2967" s="5" t="s">
        <v>8096</v>
      </c>
      <c r="H2967" s="19"/>
      <c r="I2967" s="15" t="s">
        <v>8748</v>
      </c>
      <c r="J2967" s="25" t="s">
        <v>9017</v>
      </c>
      <c r="K2967" s="25" t="s">
        <v>9018</v>
      </c>
      <c r="L2967" s="25"/>
      <c r="M2967" s="41">
        <v>2.07958</v>
      </c>
      <c r="N2967" s="41">
        <v>0.83897999999999995</v>
      </c>
      <c r="O2967" s="192">
        <v>18.588100000000001</v>
      </c>
      <c r="P2967" s="192">
        <v>15.5951</v>
      </c>
      <c r="Q2967" s="192">
        <v>38.656199999999998</v>
      </c>
      <c r="R2967" s="5" t="s">
        <v>8093</v>
      </c>
      <c r="S2967" s="19" t="s">
        <v>9483</v>
      </c>
    </row>
    <row r="2968" spans="1:19">
      <c r="A2968" s="19" t="s">
        <v>10902</v>
      </c>
      <c r="B2968" s="49" t="s">
        <v>10905</v>
      </c>
      <c r="C2968" s="19" t="s">
        <v>15609</v>
      </c>
      <c r="D2968" s="25" t="s">
        <v>12763</v>
      </c>
      <c r="E2968" s="25"/>
      <c r="F2968" s="25" t="s">
        <v>1777</v>
      </c>
      <c r="G2968" s="19" t="s">
        <v>1816</v>
      </c>
      <c r="H2968" s="19"/>
      <c r="I2968" s="19" t="s">
        <v>12762</v>
      </c>
      <c r="J2968" s="20" t="s">
        <v>1817</v>
      </c>
      <c r="K2968" s="20" t="s">
        <v>1818</v>
      </c>
      <c r="L2968" s="20"/>
      <c r="M2968" s="38">
        <v>2.088701334</v>
      </c>
      <c r="N2968" s="38">
        <v>0.85031309600000005</v>
      </c>
      <c r="O2968" s="16">
        <v>18.364999999999998</v>
      </c>
      <c r="P2968" s="16">
        <v>15.616</v>
      </c>
      <c r="Q2968" s="16">
        <v>38.359000000000002</v>
      </c>
      <c r="R2968" s="19" t="s">
        <v>1819</v>
      </c>
      <c r="S2968" s="19" t="s">
        <v>9454</v>
      </c>
    </row>
    <row r="2969" spans="1:19">
      <c r="A2969" s="75" t="s">
        <v>10902</v>
      </c>
      <c r="B2969" s="75" t="s">
        <v>10905</v>
      </c>
      <c r="C2969" s="75" t="s">
        <v>15609</v>
      </c>
      <c r="D2969" s="86" t="s">
        <v>16273</v>
      </c>
      <c r="E2969" s="77"/>
      <c r="F2969" s="76" t="s">
        <v>9159</v>
      </c>
      <c r="G2969" s="76" t="s">
        <v>16269</v>
      </c>
      <c r="H2969" s="76"/>
      <c r="I2969" s="76" t="s">
        <v>16272</v>
      </c>
      <c r="J2969" s="78" t="s">
        <v>17123</v>
      </c>
      <c r="K2969" s="78" t="s">
        <v>17124</v>
      </c>
      <c r="L2969" s="76"/>
      <c r="M2969" s="83">
        <v>2.090951</v>
      </c>
      <c r="N2969" s="83">
        <v>0.84842200000000001</v>
      </c>
      <c r="O2969" s="197">
        <v>18.552800000000001</v>
      </c>
      <c r="P2969" s="197">
        <v>15.740600000000001</v>
      </c>
      <c r="Q2969" s="197">
        <v>38.792999999999999</v>
      </c>
      <c r="R2969" s="76" t="s">
        <v>16258</v>
      </c>
      <c r="S2969" s="75" t="s">
        <v>16257</v>
      </c>
    </row>
    <row r="2970" spans="1:19">
      <c r="A2970" s="19" t="s">
        <v>10902</v>
      </c>
      <c r="B2970" s="19" t="s">
        <v>10905</v>
      </c>
      <c r="C2970" s="3" t="s">
        <v>17020</v>
      </c>
      <c r="D2970" s="3" t="s">
        <v>11956</v>
      </c>
      <c r="E2970" s="25" t="s">
        <v>2744</v>
      </c>
      <c r="F2970" s="20" t="s">
        <v>739</v>
      </c>
      <c r="G2970" s="19" t="s">
        <v>12044</v>
      </c>
      <c r="H2970" s="3" t="s">
        <v>8938</v>
      </c>
      <c r="I2970" s="19" t="s">
        <v>2741</v>
      </c>
      <c r="J2970" s="20" t="s">
        <v>2742</v>
      </c>
      <c r="K2970" s="20" t="s">
        <v>2743</v>
      </c>
      <c r="L2970" s="20"/>
      <c r="M2970" s="38">
        <v>2.0897087590000001</v>
      </c>
      <c r="N2970" s="38">
        <v>0.85188002600000001</v>
      </c>
      <c r="O2970" s="16">
        <v>18.404</v>
      </c>
      <c r="P2970" s="16">
        <v>15.678000000000001</v>
      </c>
      <c r="Q2970" s="16">
        <v>38.459000000000003</v>
      </c>
      <c r="R2970" s="19" t="s">
        <v>758</v>
      </c>
      <c r="S2970" s="19" t="s">
        <v>15270</v>
      </c>
    </row>
    <row r="2971" spans="1:19">
      <c r="A2971" s="19" t="s">
        <v>10902</v>
      </c>
      <c r="B2971" s="19" t="s">
        <v>10905</v>
      </c>
      <c r="C2971" s="3" t="s">
        <v>17020</v>
      </c>
      <c r="D2971" s="3" t="s">
        <v>11956</v>
      </c>
      <c r="E2971" s="25" t="s">
        <v>2745</v>
      </c>
      <c r="F2971" s="20" t="s">
        <v>739</v>
      </c>
      <c r="G2971" s="19" t="s">
        <v>12044</v>
      </c>
      <c r="H2971" s="3" t="s">
        <v>8938</v>
      </c>
      <c r="I2971" s="19" t="s">
        <v>2741</v>
      </c>
      <c r="J2971" s="20" t="s">
        <v>2742</v>
      </c>
      <c r="K2971" s="20" t="s">
        <v>2743</v>
      </c>
      <c r="L2971" s="20"/>
      <c r="M2971" s="38">
        <v>2.0926218350000001</v>
      </c>
      <c r="N2971" s="38">
        <v>0.85319902000000003</v>
      </c>
      <c r="O2971" s="16">
        <v>18.364999999999998</v>
      </c>
      <c r="P2971" s="16">
        <v>15.669</v>
      </c>
      <c r="Q2971" s="16">
        <v>38.430999999999997</v>
      </c>
      <c r="R2971" s="19" t="s">
        <v>758</v>
      </c>
      <c r="S2971" s="19" t="s">
        <v>15270</v>
      </c>
    </row>
    <row r="2972" spans="1:19">
      <c r="A2972" s="19" t="s">
        <v>10902</v>
      </c>
      <c r="B2972" s="19" t="s">
        <v>10905</v>
      </c>
      <c r="C2972" s="19" t="s">
        <v>17020</v>
      </c>
      <c r="D2972" s="25" t="s">
        <v>11874</v>
      </c>
      <c r="E2972" s="25" t="s">
        <v>11390</v>
      </c>
      <c r="F2972" s="25" t="s">
        <v>8097</v>
      </c>
      <c r="G2972" s="19" t="s">
        <v>11393</v>
      </c>
      <c r="H2972" s="3"/>
      <c r="I2972" s="3" t="s">
        <v>11388</v>
      </c>
      <c r="J2972" s="25" t="s">
        <v>13005</v>
      </c>
      <c r="K2972" s="25" t="s">
        <v>13006</v>
      </c>
      <c r="L2972" s="25"/>
      <c r="M2972" s="35">
        <v>2.0968</v>
      </c>
      <c r="N2972" s="35">
        <v>0.84796000000000005</v>
      </c>
      <c r="O2972" s="16">
        <v>18.456</v>
      </c>
      <c r="P2972" s="16">
        <v>15.65</v>
      </c>
      <c r="Q2972" s="16">
        <v>38.698</v>
      </c>
      <c r="R2972" s="3" t="s">
        <v>11391</v>
      </c>
      <c r="S2972" s="19" t="s">
        <v>15291</v>
      </c>
    </row>
    <row r="2973" spans="1:19">
      <c r="A2973" s="19" t="s">
        <v>10902</v>
      </c>
      <c r="B2973" s="19" t="s">
        <v>10905</v>
      </c>
      <c r="C2973" s="19" t="s">
        <v>17020</v>
      </c>
      <c r="D2973" s="25" t="s">
        <v>11874</v>
      </c>
      <c r="E2973" s="25" t="s">
        <v>11389</v>
      </c>
      <c r="F2973" s="25" t="s">
        <v>8097</v>
      </c>
      <c r="G2973" s="19" t="s">
        <v>11393</v>
      </c>
      <c r="H2973" s="3"/>
      <c r="I2973" s="3" t="s">
        <v>11388</v>
      </c>
      <c r="J2973" s="25" t="s">
        <v>13005</v>
      </c>
      <c r="K2973" s="25" t="s">
        <v>13006</v>
      </c>
      <c r="L2973" s="25"/>
      <c r="M2973" s="35">
        <v>2.1153</v>
      </c>
      <c r="N2973" s="35">
        <v>0.86370999999999998</v>
      </c>
      <c r="O2973" s="16">
        <v>18.184999999999999</v>
      </c>
      <c r="P2973" s="16">
        <v>15.707000000000001</v>
      </c>
      <c r="Q2973" s="16">
        <v>38.468000000000004</v>
      </c>
      <c r="R2973" s="3" t="s">
        <v>11391</v>
      </c>
      <c r="S2973" s="19" t="s">
        <v>15291</v>
      </c>
    </row>
    <row r="2974" spans="1:19">
      <c r="A2974" s="19" t="s">
        <v>10904</v>
      </c>
      <c r="B2974" s="19" t="s">
        <v>10905</v>
      </c>
      <c r="C2974" s="19" t="s">
        <v>15609</v>
      </c>
      <c r="D2974" s="25" t="s">
        <v>9900</v>
      </c>
      <c r="E2974" s="25" t="s">
        <v>9895</v>
      </c>
      <c r="F2974" s="25" t="s">
        <v>141</v>
      </c>
      <c r="G2974" s="3" t="s">
        <v>9902</v>
      </c>
      <c r="H2974" s="3"/>
      <c r="I2974" s="3" t="s">
        <v>9901</v>
      </c>
      <c r="J2974" s="25" t="s">
        <v>10446</v>
      </c>
      <c r="K2974" s="25" t="s">
        <v>10447</v>
      </c>
      <c r="L2974" s="25"/>
      <c r="M2974" s="35">
        <f t="shared" ref="M2974:M2980" si="100">Q2974/O2974</f>
        <v>2.067941459245807</v>
      </c>
      <c r="N2974" s="35">
        <f t="shared" ref="N2974:N2980" si="101">P2974/O2974</f>
        <v>0.83500694370259576</v>
      </c>
      <c r="O2974" s="16">
        <v>18.722000000000001</v>
      </c>
      <c r="P2974" s="16">
        <v>15.632999999999999</v>
      </c>
      <c r="Q2974" s="16">
        <v>38.716000000000001</v>
      </c>
      <c r="R2974" s="3" t="s">
        <v>9892</v>
      </c>
      <c r="S2974" s="19" t="s">
        <v>10643</v>
      </c>
    </row>
    <row r="2975" spans="1:19">
      <c r="A2975" s="19" t="s">
        <v>10904</v>
      </c>
      <c r="B2975" s="19" t="s">
        <v>10905</v>
      </c>
      <c r="C2975" s="19" t="s">
        <v>15609</v>
      </c>
      <c r="D2975" s="25" t="s">
        <v>9900</v>
      </c>
      <c r="E2975" s="25" t="s">
        <v>9899</v>
      </c>
      <c r="F2975" s="25" t="s">
        <v>141</v>
      </c>
      <c r="G2975" s="3" t="s">
        <v>9902</v>
      </c>
      <c r="H2975" s="3"/>
      <c r="I2975" s="3" t="s">
        <v>9901</v>
      </c>
      <c r="J2975" s="25" t="s">
        <v>10446</v>
      </c>
      <c r="K2975" s="25" t="s">
        <v>10447</v>
      </c>
      <c r="L2975" s="25"/>
      <c r="M2975" s="35">
        <f t="shared" si="100"/>
        <v>2.0693672509619496</v>
      </c>
      <c r="N2975" s="35">
        <f t="shared" si="101"/>
        <v>0.83572039333048309</v>
      </c>
      <c r="O2975" s="16">
        <v>18.712</v>
      </c>
      <c r="P2975" s="16">
        <v>15.638</v>
      </c>
      <c r="Q2975" s="16">
        <v>38.722000000000001</v>
      </c>
      <c r="R2975" s="3" t="s">
        <v>9892</v>
      </c>
      <c r="S2975" s="19" t="s">
        <v>10643</v>
      </c>
    </row>
    <row r="2976" spans="1:19">
      <c r="A2976" s="19" t="s">
        <v>10904</v>
      </c>
      <c r="B2976" s="19" t="s">
        <v>10905</v>
      </c>
      <c r="C2976" s="19" t="s">
        <v>15609</v>
      </c>
      <c r="D2976" s="25" t="s">
        <v>9900</v>
      </c>
      <c r="E2976" s="25" t="s">
        <v>9894</v>
      </c>
      <c r="F2976" s="25" t="s">
        <v>141</v>
      </c>
      <c r="G2976" s="3" t="s">
        <v>9902</v>
      </c>
      <c r="H2976" s="3"/>
      <c r="I2976" s="3" t="s">
        <v>9901</v>
      </c>
      <c r="J2976" s="25" t="s">
        <v>10446</v>
      </c>
      <c r="K2976" s="25" t="s">
        <v>10447</v>
      </c>
      <c r="L2976" s="25"/>
      <c r="M2976" s="35">
        <f t="shared" si="100"/>
        <v>2.0710502380824996</v>
      </c>
      <c r="N2976" s="35">
        <f t="shared" si="101"/>
        <v>0.83665935476967523</v>
      </c>
      <c r="O2976" s="16">
        <v>18.690999999999999</v>
      </c>
      <c r="P2976" s="16">
        <v>15.638</v>
      </c>
      <c r="Q2976" s="16">
        <v>38.71</v>
      </c>
      <c r="R2976" s="3" t="s">
        <v>9892</v>
      </c>
      <c r="S2976" s="19" t="s">
        <v>10643</v>
      </c>
    </row>
    <row r="2977" spans="1:19">
      <c r="A2977" s="19" t="s">
        <v>10904</v>
      </c>
      <c r="B2977" s="19" t="s">
        <v>10905</v>
      </c>
      <c r="C2977" s="19" t="s">
        <v>15609</v>
      </c>
      <c r="D2977" s="25" t="s">
        <v>9900</v>
      </c>
      <c r="E2977" s="25" t="s">
        <v>9897</v>
      </c>
      <c r="F2977" s="25" t="s">
        <v>141</v>
      </c>
      <c r="G2977" s="3" t="s">
        <v>9902</v>
      </c>
      <c r="H2977" s="3"/>
      <c r="I2977" s="3" t="s">
        <v>9901</v>
      </c>
      <c r="J2977" s="25" t="s">
        <v>10446</v>
      </c>
      <c r="K2977" s="25" t="s">
        <v>10447</v>
      </c>
      <c r="L2977" s="25"/>
      <c r="M2977" s="35">
        <f t="shared" si="100"/>
        <v>2.0683915710856224</v>
      </c>
      <c r="N2977" s="35">
        <f t="shared" si="101"/>
        <v>0.83483595625500129</v>
      </c>
      <c r="O2977" s="16">
        <v>18.745000000000001</v>
      </c>
      <c r="P2977" s="16">
        <v>15.648999999999999</v>
      </c>
      <c r="Q2977" s="16">
        <v>38.771999999999998</v>
      </c>
      <c r="R2977" s="3" t="s">
        <v>9892</v>
      </c>
      <c r="S2977" s="19" t="s">
        <v>10643</v>
      </c>
    </row>
    <row r="2978" spans="1:19">
      <c r="A2978" s="19" t="s">
        <v>10904</v>
      </c>
      <c r="B2978" s="19" t="s">
        <v>10905</v>
      </c>
      <c r="C2978" s="19" t="s">
        <v>15609</v>
      </c>
      <c r="D2978" s="25" t="s">
        <v>9900</v>
      </c>
      <c r="E2978" s="25" t="s">
        <v>9898</v>
      </c>
      <c r="F2978" s="25" t="s">
        <v>141</v>
      </c>
      <c r="G2978" s="3" t="s">
        <v>9902</v>
      </c>
      <c r="H2978" s="3"/>
      <c r="I2978" s="3" t="s">
        <v>9901</v>
      </c>
      <c r="J2978" s="25" t="s">
        <v>10446</v>
      </c>
      <c r="K2978" s="25" t="s">
        <v>10447</v>
      </c>
      <c r="L2978" s="25"/>
      <c r="M2978" s="35">
        <f t="shared" si="100"/>
        <v>2.0683915710856224</v>
      </c>
      <c r="N2978" s="35">
        <f t="shared" si="101"/>
        <v>0.83488930381435045</v>
      </c>
      <c r="O2978" s="16">
        <v>18.745000000000001</v>
      </c>
      <c r="P2978" s="16">
        <v>15.65</v>
      </c>
      <c r="Q2978" s="16">
        <v>38.771999999999998</v>
      </c>
      <c r="R2978" s="3" t="s">
        <v>9892</v>
      </c>
      <c r="S2978" s="19" t="s">
        <v>10643</v>
      </c>
    </row>
    <row r="2979" spans="1:19">
      <c r="A2979" s="19" t="s">
        <v>10904</v>
      </c>
      <c r="B2979" s="19" t="s">
        <v>10905</v>
      </c>
      <c r="C2979" s="19" t="s">
        <v>15609</v>
      </c>
      <c r="D2979" s="25" t="s">
        <v>9900</v>
      </c>
      <c r="E2979" s="25" t="s">
        <v>9896</v>
      </c>
      <c r="F2979" s="25" t="s">
        <v>141</v>
      </c>
      <c r="G2979" s="3" t="s">
        <v>9902</v>
      </c>
      <c r="H2979" s="3"/>
      <c r="I2979" s="3" t="s">
        <v>9901</v>
      </c>
      <c r="J2979" s="25" t="s">
        <v>10446</v>
      </c>
      <c r="K2979" s="25" t="s">
        <v>10447</v>
      </c>
      <c r="L2979" s="25"/>
      <c r="M2979" s="35">
        <f t="shared" si="100"/>
        <v>2.0721500721500723</v>
      </c>
      <c r="N2979" s="35">
        <f t="shared" si="101"/>
        <v>0.83678050344717014</v>
      </c>
      <c r="O2979" s="16">
        <v>18.710999999999999</v>
      </c>
      <c r="P2979" s="16">
        <v>15.657</v>
      </c>
      <c r="Q2979" s="16">
        <v>38.771999999999998</v>
      </c>
      <c r="R2979" s="3" t="s">
        <v>9892</v>
      </c>
      <c r="S2979" s="19" t="s">
        <v>10643</v>
      </c>
    </row>
    <row r="2980" spans="1:19">
      <c r="A2980" s="19" t="s">
        <v>10904</v>
      </c>
      <c r="B2980" s="19" t="s">
        <v>10905</v>
      </c>
      <c r="C2980" s="19" t="s">
        <v>15609</v>
      </c>
      <c r="D2980" s="25" t="s">
        <v>9900</v>
      </c>
      <c r="E2980" s="25" t="s">
        <v>9893</v>
      </c>
      <c r="F2980" s="25" t="s">
        <v>141</v>
      </c>
      <c r="G2980" s="3" t="s">
        <v>9902</v>
      </c>
      <c r="H2980" s="3"/>
      <c r="I2980" s="3" t="s">
        <v>9901</v>
      </c>
      <c r="J2980" s="25" t="s">
        <v>10446</v>
      </c>
      <c r="K2980" s="25" t="s">
        <v>10447</v>
      </c>
      <c r="L2980" s="25"/>
      <c r="M2980" s="35">
        <f t="shared" si="100"/>
        <v>2.0898397453191602</v>
      </c>
      <c r="N2980" s="35">
        <f t="shared" si="101"/>
        <v>0.84443964819511141</v>
      </c>
      <c r="O2980" s="16">
        <v>18.533000000000001</v>
      </c>
      <c r="P2980" s="16">
        <v>15.65</v>
      </c>
      <c r="Q2980" s="16">
        <v>38.731000000000002</v>
      </c>
      <c r="R2980" s="3" t="s">
        <v>9892</v>
      </c>
      <c r="S2980" s="19" t="s">
        <v>10643</v>
      </c>
    </row>
    <row r="2981" spans="1:19">
      <c r="A2981" s="19" t="s">
        <v>10902</v>
      </c>
      <c r="B2981" s="19" t="s">
        <v>10905</v>
      </c>
      <c r="C2981" s="19" t="s">
        <v>15609</v>
      </c>
      <c r="D2981" s="25" t="s">
        <v>11866</v>
      </c>
      <c r="E2981" s="25" t="s">
        <v>11700</v>
      </c>
      <c r="F2981" s="25" t="s">
        <v>926</v>
      </c>
      <c r="G2981" s="20" t="s">
        <v>11722</v>
      </c>
      <c r="H2981" s="19"/>
      <c r="I2981" s="19" t="s">
        <v>9194</v>
      </c>
      <c r="J2981" s="25" t="s">
        <v>11864</v>
      </c>
      <c r="K2981" s="25" t="s">
        <v>11865</v>
      </c>
      <c r="L2981" s="20"/>
      <c r="M2981" s="36">
        <v>2.2382103990326478</v>
      </c>
      <c r="N2981" s="36">
        <v>0.97549799529052383</v>
      </c>
      <c r="O2981" s="160">
        <v>15.712999999999999</v>
      </c>
      <c r="P2981" s="160">
        <v>15.327999999999999</v>
      </c>
      <c r="Q2981" s="160">
        <v>35.168999999999997</v>
      </c>
      <c r="R2981" s="58" t="s">
        <v>11698</v>
      </c>
      <c r="S2981" s="19" t="s">
        <v>15268</v>
      </c>
    </row>
    <row r="2982" spans="1:19">
      <c r="A2982" s="19" t="s">
        <v>10902</v>
      </c>
      <c r="B2982" s="19" t="s">
        <v>10905</v>
      </c>
      <c r="C2982" s="19" t="s">
        <v>15609</v>
      </c>
      <c r="D2982" s="25" t="s">
        <v>11866</v>
      </c>
      <c r="E2982" s="25" t="s">
        <v>11700</v>
      </c>
      <c r="F2982" s="25" t="s">
        <v>926</v>
      </c>
      <c r="G2982" s="20" t="s">
        <v>11722</v>
      </c>
      <c r="H2982" s="19"/>
      <c r="I2982" s="19" t="s">
        <v>9194</v>
      </c>
      <c r="J2982" s="25" t="s">
        <v>11864</v>
      </c>
      <c r="K2982" s="25" t="s">
        <v>11865</v>
      </c>
      <c r="L2982" s="20"/>
      <c r="M2982" s="36">
        <v>2.2389616999618274</v>
      </c>
      <c r="N2982" s="36">
        <v>0.97563303219239095</v>
      </c>
      <c r="O2982" s="160">
        <v>15.718</v>
      </c>
      <c r="P2982" s="160">
        <v>15.335000000000001</v>
      </c>
      <c r="Q2982" s="160">
        <v>35.192</v>
      </c>
      <c r="R2982" s="58" t="s">
        <v>11698</v>
      </c>
      <c r="S2982" s="19" t="s">
        <v>15268</v>
      </c>
    </row>
    <row r="2983" spans="1:19">
      <c r="A2983" s="19" t="s">
        <v>10902</v>
      </c>
      <c r="B2983" s="19" t="s">
        <v>10905</v>
      </c>
      <c r="C2983" s="19" t="s">
        <v>15609</v>
      </c>
      <c r="D2983" s="25" t="s">
        <v>11866</v>
      </c>
      <c r="E2983" s="25" t="s">
        <v>11700</v>
      </c>
      <c r="F2983" s="25" t="s">
        <v>926</v>
      </c>
      <c r="G2983" s="20" t="s">
        <v>11722</v>
      </c>
      <c r="H2983" s="19"/>
      <c r="I2983" s="19" t="s">
        <v>9194</v>
      </c>
      <c r="J2983" s="25" t="s">
        <v>11864</v>
      </c>
      <c r="K2983" s="25" t="s">
        <v>11865</v>
      </c>
      <c r="L2983" s="20"/>
      <c r="M2983" s="36">
        <v>2.2395011453296005</v>
      </c>
      <c r="N2983" s="36">
        <v>0.97562993128022402</v>
      </c>
      <c r="O2983" s="160">
        <v>15.715999999999999</v>
      </c>
      <c r="P2983" s="160">
        <v>15.333</v>
      </c>
      <c r="Q2983" s="160">
        <v>35.195999999999998</v>
      </c>
      <c r="R2983" s="58" t="s">
        <v>11698</v>
      </c>
      <c r="S2983" s="19" t="s">
        <v>15268</v>
      </c>
    </row>
    <row r="2984" spans="1:19">
      <c r="A2984" s="19" t="s">
        <v>10902</v>
      </c>
      <c r="B2984" s="19" t="s">
        <v>10905</v>
      </c>
      <c r="C2984" s="19" t="s">
        <v>15609</v>
      </c>
      <c r="D2984" s="25" t="s">
        <v>11866</v>
      </c>
      <c r="E2984" s="25" t="s">
        <v>11700</v>
      </c>
      <c r="F2984" s="25" t="s">
        <v>926</v>
      </c>
      <c r="G2984" s="20" t="s">
        <v>11722</v>
      </c>
      <c r="H2984" s="19"/>
      <c r="I2984" s="19" t="s">
        <v>9194</v>
      </c>
      <c r="J2984" s="25" t="s">
        <v>11864</v>
      </c>
      <c r="K2984" s="25" t="s">
        <v>11865</v>
      </c>
      <c r="L2984" s="20"/>
      <c r="M2984" s="36">
        <v>2.2399592642097894</v>
      </c>
      <c r="N2984" s="36">
        <v>0.97555852587359171</v>
      </c>
      <c r="O2984" s="160">
        <v>15.711</v>
      </c>
      <c r="P2984" s="160">
        <v>15.327</v>
      </c>
      <c r="Q2984" s="160">
        <v>35.192</v>
      </c>
      <c r="R2984" s="58" t="s">
        <v>11698</v>
      </c>
      <c r="S2984" s="19" t="s">
        <v>15268</v>
      </c>
    </row>
    <row r="2985" spans="1:19">
      <c r="A2985" s="19" t="s">
        <v>10902</v>
      </c>
      <c r="B2985" s="19" t="s">
        <v>10905</v>
      </c>
      <c r="C2985" s="19" t="s">
        <v>15609</v>
      </c>
      <c r="D2985" s="25" t="s">
        <v>11866</v>
      </c>
      <c r="E2985" s="25" t="s">
        <v>11700</v>
      </c>
      <c r="F2985" s="25" t="s">
        <v>926</v>
      </c>
      <c r="G2985" s="20" t="s">
        <v>11722</v>
      </c>
      <c r="H2985" s="19"/>
      <c r="I2985" s="19" t="s">
        <v>9194</v>
      </c>
      <c r="J2985" s="25" t="s">
        <v>11864</v>
      </c>
      <c r="K2985" s="25" t="s">
        <v>11865</v>
      </c>
      <c r="L2985" s="20"/>
      <c r="M2985" s="36">
        <v>2.2401552261594251</v>
      </c>
      <c r="N2985" s="36">
        <v>0.97550734779566128</v>
      </c>
      <c r="O2985" s="160">
        <v>15.718999999999999</v>
      </c>
      <c r="P2985" s="160">
        <v>15.334</v>
      </c>
      <c r="Q2985" s="160">
        <v>35.213000000000001</v>
      </c>
      <c r="R2985" s="58" t="s">
        <v>11698</v>
      </c>
      <c r="S2985" s="19" t="s">
        <v>15268</v>
      </c>
    </row>
    <row r="2986" spans="1:19">
      <c r="A2986" s="19" t="s">
        <v>10902</v>
      </c>
      <c r="B2986" s="19" t="s">
        <v>10905</v>
      </c>
      <c r="C2986" s="19" t="s">
        <v>15609</v>
      </c>
      <c r="D2986" s="25" t="s">
        <v>11866</v>
      </c>
      <c r="E2986" s="25" t="s">
        <v>11700</v>
      </c>
      <c r="F2986" s="25" t="s">
        <v>926</v>
      </c>
      <c r="G2986" s="20" t="s">
        <v>11722</v>
      </c>
      <c r="H2986" s="19"/>
      <c r="I2986" s="19" t="s">
        <v>9194</v>
      </c>
      <c r="J2986" s="25" t="s">
        <v>11864</v>
      </c>
      <c r="K2986" s="25" t="s">
        <v>11865</v>
      </c>
      <c r="L2986" s="20"/>
      <c r="M2986" s="36">
        <v>2.2401399491094147</v>
      </c>
      <c r="N2986" s="36">
        <v>0.9756361323155216</v>
      </c>
      <c r="O2986" s="160">
        <v>15.72</v>
      </c>
      <c r="P2986" s="160">
        <v>15.337</v>
      </c>
      <c r="Q2986" s="160">
        <v>35.215000000000003</v>
      </c>
      <c r="R2986" s="58" t="s">
        <v>11698</v>
      </c>
      <c r="S2986" s="19" t="s">
        <v>15268</v>
      </c>
    </row>
    <row r="2987" spans="1:19">
      <c r="A2987" s="19" t="s">
        <v>10902</v>
      </c>
      <c r="B2987" s="19" t="s">
        <v>10905</v>
      </c>
      <c r="C2987" s="19" t="s">
        <v>15609</v>
      </c>
      <c r="D2987" s="25" t="s">
        <v>11866</v>
      </c>
      <c r="E2987" s="25" t="s">
        <v>11700</v>
      </c>
      <c r="F2987" s="25" t="s">
        <v>926</v>
      </c>
      <c r="G2987" s="20" t="s">
        <v>11722</v>
      </c>
      <c r="H2987" s="19"/>
      <c r="I2987" s="19" t="s">
        <v>9194</v>
      </c>
      <c r="J2987" s="25" t="s">
        <v>11864</v>
      </c>
      <c r="K2987" s="25" t="s">
        <v>11865</v>
      </c>
      <c r="L2987" s="20"/>
      <c r="M2987" s="36">
        <v>2.2409163219853645</v>
      </c>
      <c r="N2987" s="36">
        <v>0.97581928094177539</v>
      </c>
      <c r="O2987" s="160">
        <v>15.715</v>
      </c>
      <c r="P2987" s="160">
        <v>15.335000000000001</v>
      </c>
      <c r="Q2987" s="160">
        <v>35.216000000000001</v>
      </c>
      <c r="R2987" s="58" t="s">
        <v>11698</v>
      </c>
      <c r="S2987" s="19" t="s">
        <v>15268</v>
      </c>
    </row>
    <row r="2988" spans="1:19">
      <c r="A2988" s="19" t="s">
        <v>10902</v>
      </c>
      <c r="B2988" s="19" t="s">
        <v>10905</v>
      </c>
      <c r="C2988" s="19" t="s">
        <v>15609</v>
      </c>
      <c r="D2988" s="25" t="s">
        <v>11866</v>
      </c>
      <c r="E2988" s="25" t="s">
        <v>11700</v>
      </c>
      <c r="F2988" s="25" t="s">
        <v>926</v>
      </c>
      <c r="G2988" s="20" t="s">
        <v>11722</v>
      </c>
      <c r="H2988" s="19"/>
      <c r="I2988" s="19" t="s">
        <v>9194</v>
      </c>
      <c r="J2988" s="25" t="s">
        <v>11864</v>
      </c>
      <c r="K2988" s="25" t="s">
        <v>11865</v>
      </c>
      <c r="L2988" s="20"/>
      <c r="M2988" s="36">
        <v>2.2404628687690744</v>
      </c>
      <c r="N2988" s="36">
        <v>0.97571210579857581</v>
      </c>
      <c r="O2988" s="160">
        <v>15.728</v>
      </c>
      <c r="P2988" s="160">
        <v>15.346</v>
      </c>
      <c r="Q2988" s="160">
        <v>35.238</v>
      </c>
      <c r="R2988" s="58" t="s">
        <v>11698</v>
      </c>
      <c r="S2988" s="19" t="s">
        <v>15268</v>
      </c>
    </row>
    <row r="2989" spans="1:19">
      <c r="A2989" s="19" t="s">
        <v>10902</v>
      </c>
      <c r="B2989" s="19" t="s">
        <v>10905</v>
      </c>
      <c r="C2989" s="19" t="s">
        <v>15609</v>
      </c>
      <c r="D2989" s="25" t="s">
        <v>11866</v>
      </c>
      <c r="E2989" s="25" t="s">
        <v>11699</v>
      </c>
      <c r="F2989" s="25" t="s">
        <v>926</v>
      </c>
      <c r="G2989" s="20" t="s">
        <v>11722</v>
      </c>
      <c r="H2989" s="19"/>
      <c r="I2989" s="19" t="s">
        <v>11711</v>
      </c>
      <c r="J2989" s="25" t="s">
        <v>11864</v>
      </c>
      <c r="K2989" s="25" t="s">
        <v>11865</v>
      </c>
      <c r="L2989" s="20"/>
      <c r="M2989" s="36">
        <v>2.2395800190900412</v>
      </c>
      <c r="N2989" s="36">
        <v>0.97556474705695195</v>
      </c>
      <c r="O2989" s="160">
        <v>15.715</v>
      </c>
      <c r="P2989" s="160">
        <v>15.331</v>
      </c>
      <c r="Q2989" s="160">
        <v>35.195</v>
      </c>
      <c r="R2989" s="58" t="s">
        <v>11698</v>
      </c>
      <c r="S2989" s="19" t="s">
        <v>15268</v>
      </c>
    </row>
    <row r="2990" spans="1:19">
      <c r="A2990" s="19" t="s">
        <v>10902</v>
      </c>
      <c r="B2990" s="19" t="s">
        <v>10905</v>
      </c>
      <c r="C2990" s="19" t="s">
        <v>15609</v>
      </c>
      <c r="D2990" s="25" t="s">
        <v>11866</v>
      </c>
      <c r="E2990" s="25" t="s">
        <v>11699</v>
      </c>
      <c r="F2990" s="25" t="s">
        <v>926</v>
      </c>
      <c r="G2990" s="20" t="s">
        <v>11722</v>
      </c>
      <c r="H2990" s="19"/>
      <c r="I2990" s="19" t="s">
        <v>11711</v>
      </c>
      <c r="J2990" s="25" t="s">
        <v>11864</v>
      </c>
      <c r="K2990" s="25" t="s">
        <v>11865</v>
      </c>
      <c r="L2990" s="20"/>
      <c r="M2990" s="36">
        <v>2.2397099052102556</v>
      </c>
      <c r="N2990" s="36">
        <v>0.97588905146637828</v>
      </c>
      <c r="O2990" s="160">
        <v>15.718999999999999</v>
      </c>
      <c r="P2990" s="160">
        <v>15.34</v>
      </c>
      <c r="Q2990" s="160">
        <v>35.206000000000003</v>
      </c>
      <c r="R2990" s="58" t="s">
        <v>11698</v>
      </c>
      <c r="S2990" s="19" t="s">
        <v>15268</v>
      </c>
    </row>
    <row r="2991" spans="1:19">
      <c r="A2991" s="19" t="s">
        <v>10902</v>
      </c>
      <c r="B2991" s="19" t="s">
        <v>10905</v>
      </c>
      <c r="C2991" s="19" t="s">
        <v>15609</v>
      </c>
      <c r="D2991" s="25" t="s">
        <v>11866</v>
      </c>
      <c r="E2991" s="25" t="s">
        <v>11699</v>
      </c>
      <c r="F2991" s="25" t="s">
        <v>926</v>
      </c>
      <c r="G2991" s="20" t="s">
        <v>11722</v>
      </c>
      <c r="H2991" s="19"/>
      <c r="I2991" s="19" t="s">
        <v>11711</v>
      </c>
      <c r="J2991" s="25" t="s">
        <v>11864</v>
      </c>
      <c r="K2991" s="25" t="s">
        <v>11865</v>
      </c>
      <c r="L2991" s="20"/>
      <c r="M2991" s="36">
        <v>2.2397735224887079</v>
      </c>
      <c r="N2991" s="36">
        <v>0.97557096507411423</v>
      </c>
      <c r="O2991" s="160">
        <v>15.718999999999999</v>
      </c>
      <c r="P2991" s="160">
        <v>15.335000000000001</v>
      </c>
      <c r="Q2991" s="160">
        <v>35.207000000000001</v>
      </c>
      <c r="R2991" s="58" t="s">
        <v>11698</v>
      </c>
      <c r="S2991" s="19" t="s">
        <v>15268</v>
      </c>
    </row>
    <row r="2992" spans="1:19">
      <c r="A2992" s="19" t="s">
        <v>10902</v>
      </c>
      <c r="B2992" s="19" t="s">
        <v>10905</v>
      </c>
      <c r="C2992" s="19" t="s">
        <v>15609</v>
      </c>
      <c r="D2992" s="25" t="s">
        <v>11866</v>
      </c>
      <c r="E2992" s="25" t="s">
        <v>11699</v>
      </c>
      <c r="F2992" s="25" t="s">
        <v>926</v>
      </c>
      <c r="G2992" s="20" t="s">
        <v>11722</v>
      </c>
      <c r="H2992" s="19"/>
      <c r="I2992" s="19" t="s">
        <v>11711</v>
      </c>
      <c r="J2992" s="25" t="s">
        <v>11864</v>
      </c>
      <c r="K2992" s="25" t="s">
        <v>11865</v>
      </c>
      <c r="L2992" s="20"/>
      <c r="M2992" s="36">
        <v>2.2400738101298039</v>
      </c>
      <c r="N2992" s="36">
        <v>0.97582081954695854</v>
      </c>
      <c r="O2992" s="160">
        <v>15.715999999999999</v>
      </c>
      <c r="P2992" s="160">
        <v>15.336</v>
      </c>
      <c r="Q2992" s="160">
        <v>35.204999999999998</v>
      </c>
      <c r="R2992" s="58" t="s">
        <v>11698</v>
      </c>
      <c r="S2992" s="19" t="s">
        <v>15268</v>
      </c>
    </row>
    <row r="2993" spans="1:19">
      <c r="A2993" s="19" t="s">
        <v>10902</v>
      </c>
      <c r="B2993" s="19" t="s">
        <v>10905</v>
      </c>
      <c r="C2993" s="19" t="s">
        <v>15609</v>
      </c>
      <c r="D2993" s="25" t="s">
        <v>11866</v>
      </c>
      <c r="E2993" s="25" t="s">
        <v>11699</v>
      </c>
      <c r="F2993" s="25" t="s">
        <v>926</v>
      </c>
      <c r="G2993" s="20" t="s">
        <v>11722</v>
      </c>
      <c r="H2993" s="19"/>
      <c r="I2993" s="19" t="s">
        <v>11711</v>
      </c>
      <c r="J2993" s="25" t="s">
        <v>11864</v>
      </c>
      <c r="K2993" s="25" t="s">
        <v>11865</v>
      </c>
      <c r="L2993" s="20"/>
      <c r="M2993" s="36">
        <v>2.2397430188919278</v>
      </c>
      <c r="N2993" s="36">
        <v>0.97570129126645888</v>
      </c>
      <c r="O2993" s="160">
        <v>15.721</v>
      </c>
      <c r="P2993" s="160">
        <v>15.339</v>
      </c>
      <c r="Q2993" s="160">
        <v>35.210999999999999</v>
      </c>
      <c r="R2993" s="58" t="s">
        <v>11698</v>
      </c>
      <c r="S2993" s="19" t="s">
        <v>15268</v>
      </c>
    </row>
    <row r="2994" spans="1:19">
      <c r="A2994" s="19" t="s">
        <v>10902</v>
      </c>
      <c r="B2994" s="19" t="s">
        <v>10905</v>
      </c>
      <c r="C2994" s="19" t="s">
        <v>15609</v>
      </c>
      <c r="D2994" s="25" t="s">
        <v>11866</v>
      </c>
      <c r="E2994" s="25" t="s">
        <v>11699</v>
      </c>
      <c r="F2994" s="25" t="s">
        <v>926</v>
      </c>
      <c r="G2994" s="20" t="s">
        <v>11722</v>
      </c>
      <c r="H2994" s="19"/>
      <c r="I2994" s="19" t="s">
        <v>11711</v>
      </c>
      <c r="J2994" s="25" t="s">
        <v>11864</v>
      </c>
      <c r="K2994" s="25" t="s">
        <v>11865</v>
      </c>
      <c r="L2994" s="20"/>
      <c r="M2994" s="36">
        <v>2.2398092209856912</v>
      </c>
      <c r="N2994" s="36">
        <v>0.97564387917329098</v>
      </c>
      <c r="O2994" s="160">
        <v>15.725</v>
      </c>
      <c r="P2994" s="160">
        <v>15.342000000000001</v>
      </c>
      <c r="Q2994" s="160">
        <v>35.220999999999997</v>
      </c>
      <c r="R2994" s="58" t="s">
        <v>11698</v>
      </c>
      <c r="S2994" s="19" t="s">
        <v>15268</v>
      </c>
    </row>
    <row r="2995" spans="1:19">
      <c r="A2995" s="19" t="s">
        <v>10902</v>
      </c>
      <c r="B2995" s="19" t="s">
        <v>10905</v>
      </c>
      <c r="C2995" s="19" t="s">
        <v>15609</v>
      </c>
      <c r="D2995" s="25" t="s">
        <v>11866</v>
      </c>
      <c r="E2995" s="25" t="s">
        <v>11699</v>
      </c>
      <c r="F2995" s="25" t="s">
        <v>926</v>
      </c>
      <c r="G2995" s="20" t="s">
        <v>11722</v>
      </c>
      <c r="H2995" s="19"/>
      <c r="I2995" s="19" t="s">
        <v>11711</v>
      </c>
      <c r="J2995" s="25" t="s">
        <v>11864</v>
      </c>
      <c r="K2995" s="25" t="s">
        <v>11865</v>
      </c>
      <c r="L2995" s="20"/>
      <c r="M2995" s="36">
        <v>2.2402035623409668</v>
      </c>
      <c r="N2995" s="36">
        <v>0.98161577608142481</v>
      </c>
      <c r="O2995" s="160">
        <v>15.72</v>
      </c>
      <c r="P2995" s="160">
        <v>15.430999999999999</v>
      </c>
      <c r="Q2995" s="160">
        <v>35.216000000000001</v>
      </c>
      <c r="R2995" s="58" t="s">
        <v>11698</v>
      </c>
      <c r="S2995" s="19" t="s">
        <v>15268</v>
      </c>
    </row>
    <row r="2996" spans="1:19">
      <c r="A2996" s="19" t="s">
        <v>10902</v>
      </c>
      <c r="B2996" s="19" t="s">
        <v>10905</v>
      </c>
      <c r="C2996" s="19" t="s">
        <v>15609</v>
      </c>
      <c r="D2996" s="25" t="s">
        <v>11866</v>
      </c>
      <c r="E2996" s="25" t="s">
        <v>11699</v>
      </c>
      <c r="F2996" s="25" t="s">
        <v>926</v>
      </c>
      <c r="G2996" s="20" t="s">
        <v>11722</v>
      </c>
      <c r="H2996" s="19"/>
      <c r="I2996" s="19" t="s">
        <v>11711</v>
      </c>
      <c r="J2996" s="25" t="s">
        <v>11864</v>
      </c>
      <c r="K2996" s="25" t="s">
        <v>11865</v>
      </c>
      <c r="L2996" s="20"/>
      <c r="M2996" s="36">
        <v>2.240506329113924</v>
      </c>
      <c r="N2996" s="36">
        <v>0.9753196361554608</v>
      </c>
      <c r="O2996" s="160">
        <v>15.721</v>
      </c>
      <c r="P2996" s="160">
        <v>15.333</v>
      </c>
      <c r="Q2996" s="160">
        <v>35.222999999999999</v>
      </c>
      <c r="R2996" s="58" t="s">
        <v>11698</v>
      </c>
      <c r="S2996" s="19" t="s">
        <v>15268</v>
      </c>
    </row>
    <row r="2997" spans="1:19">
      <c r="A2997" s="19" t="s">
        <v>10902</v>
      </c>
      <c r="B2997" s="19" t="s">
        <v>10905</v>
      </c>
      <c r="C2997" s="19" t="s">
        <v>15609</v>
      </c>
      <c r="D2997" s="25" t="s">
        <v>11866</v>
      </c>
      <c r="E2997" s="25" t="s">
        <v>11699</v>
      </c>
      <c r="F2997" s="25" t="s">
        <v>926</v>
      </c>
      <c r="G2997" s="20" t="s">
        <v>11722</v>
      </c>
      <c r="H2997" s="19"/>
      <c r="I2997" s="19" t="s">
        <v>11711</v>
      </c>
      <c r="J2997" s="25" t="s">
        <v>11864</v>
      </c>
      <c r="K2997" s="25" t="s">
        <v>11865</v>
      </c>
      <c r="L2997" s="20"/>
      <c r="M2997" s="36">
        <v>2.2410021620246723</v>
      </c>
      <c r="N2997" s="36">
        <v>0.97589978379753262</v>
      </c>
      <c r="O2997" s="160">
        <v>15.726000000000001</v>
      </c>
      <c r="P2997" s="160">
        <v>15.347</v>
      </c>
      <c r="Q2997" s="160">
        <v>35.241999999999997</v>
      </c>
      <c r="R2997" s="58" t="s">
        <v>11698</v>
      </c>
      <c r="S2997" s="19" t="s">
        <v>15268</v>
      </c>
    </row>
    <row r="2998" spans="1:19">
      <c r="A2998" s="19" t="s">
        <v>10902</v>
      </c>
      <c r="B2998" s="19" t="s">
        <v>10905</v>
      </c>
      <c r="C2998" s="19" t="s">
        <v>15609</v>
      </c>
      <c r="D2998" s="25" t="s">
        <v>11866</v>
      </c>
      <c r="E2998" s="25" t="s">
        <v>11699</v>
      </c>
      <c r="F2998" s="25" t="s">
        <v>926</v>
      </c>
      <c r="G2998" s="20" t="s">
        <v>11722</v>
      </c>
      <c r="H2998" s="19"/>
      <c r="I2998" s="19" t="s">
        <v>11711</v>
      </c>
      <c r="J2998" s="25" t="s">
        <v>11864</v>
      </c>
      <c r="K2998" s="25" t="s">
        <v>11865</v>
      </c>
      <c r="L2998" s="20"/>
      <c r="M2998" s="36">
        <v>2.2411622583926758</v>
      </c>
      <c r="N2998" s="36">
        <v>0.97583926754832151</v>
      </c>
      <c r="O2998" s="160">
        <v>15.728</v>
      </c>
      <c r="P2998" s="160">
        <v>15.348000000000001</v>
      </c>
      <c r="Q2998" s="160">
        <v>35.249000000000002</v>
      </c>
      <c r="R2998" s="58" t="s">
        <v>11698</v>
      </c>
      <c r="S2998" s="19" t="s">
        <v>15268</v>
      </c>
    </row>
    <row r="2999" spans="1:19">
      <c r="A2999" s="19" t="s">
        <v>10902</v>
      </c>
      <c r="B2999" s="19" t="s">
        <v>10905</v>
      </c>
      <c r="C2999" s="19" t="s">
        <v>15609</v>
      </c>
      <c r="D2999" s="25" t="s">
        <v>11866</v>
      </c>
      <c r="E2999" s="25" t="s">
        <v>11699</v>
      </c>
      <c r="F2999" s="25" t="s">
        <v>926</v>
      </c>
      <c r="G2999" s="20" t="s">
        <v>11722</v>
      </c>
      <c r="H2999" s="19"/>
      <c r="I2999" s="19" t="s">
        <v>11711</v>
      </c>
      <c r="J2999" s="25" t="s">
        <v>11864</v>
      </c>
      <c r="K2999" s="25" t="s">
        <v>11865</v>
      </c>
      <c r="L2999" s="20"/>
      <c r="M2999" s="36">
        <v>2.241179835992626</v>
      </c>
      <c r="N2999" s="36">
        <v>0.97578030640137303</v>
      </c>
      <c r="O2999" s="160">
        <v>15.731</v>
      </c>
      <c r="P2999" s="160">
        <v>15.35</v>
      </c>
      <c r="Q2999" s="160">
        <v>35.256</v>
      </c>
      <c r="R2999" s="58" t="s">
        <v>11698</v>
      </c>
      <c r="S2999" s="19" t="s">
        <v>15268</v>
      </c>
    </row>
    <row r="3000" spans="1:19">
      <c r="A3000" s="19" t="s">
        <v>10902</v>
      </c>
      <c r="B3000" s="19" t="s">
        <v>10905</v>
      </c>
      <c r="C3000" s="19" t="s">
        <v>15609</v>
      </c>
      <c r="D3000" s="25" t="s">
        <v>11866</v>
      </c>
      <c r="E3000" s="25" t="s">
        <v>11699</v>
      </c>
      <c r="F3000" s="25" t="s">
        <v>926</v>
      </c>
      <c r="G3000" s="20" t="s">
        <v>11722</v>
      </c>
      <c r="H3000" s="19"/>
      <c r="I3000" s="19" t="s">
        <v>11711</v>
      </c>
      <c r="J3000" s="25" t="s">
        <v>11864</v>
      </c>
      <c r="K3000" s="25" t="s">
        <v>11865</v>
      </c>
      <c r="L3000" s="20"/>
      <c r="M3000" s="36">
        <v>2.2412127375579991</v>
      </c>
      <c r="N3000" s="36">
        <v>0.97584694590987098</v>
      </c>
      <c r="O3000" s="160">
        <v>15.733000000000001</v>
      </c>
      <c r="P3000" s="160">
        <v>15.353</v>
      </c>
      <c r="Q3000" s="160">
        <v>35.261000000000003</v>
      </c>
      <c r="R3000" s="58" t="s">
        <v>11698</v>
      </c>
      <c r="S3000" s="19" t="s">
        <v>15268</v>
      </c>
    </row>
    <row r="3001" spans="1:19">
      <c r="A3001" s="19" t="s">
        <v>10902</v>
      </c>
      <c r="B3001" s="19" t="s">
        <v>10905</v>
      </c>
      <c r="C3001" s="19" t="s">
        <v>15609</v>
      </c>
      <c r="D3001" s="25" t="s">
        <v>11866</v>
      </c>
      <c r="E3001" s="25" t="s">
        <v>11699</v>
      </c>
      <c r="F3001" s="25" t="s">
        <v>926</v>
      </c>
      <c r="G3001" s="20" t="s">
        <v>11721</v>
      </c>
      <c r="H3001" s="19"/>
      <c r="I3001" s="19" t="s">
        <v>11711</v>
      </c>
      <c r="J3001" s="25" t="s">
        <v>11864</v>
      </c>
      <c r="K3001" s="25" t="s">
        <v>11865</v>
      </c>
      <c r="L3001" s="20"/>
      <c r="M3001" s="36">
        <v>2.2409033078880403</v>
      </c>
      <c r="N3001" s="36">
        <v>0.97589058524173022</v>
      </c>
      <c r="O3001" s="160">
        <v>15.72</v>
      </c>
      <c r="P3001" s="160">
        <v>15.340999999999999</v>
      </c>
      <c r="Q3001" s="160">
        <v>35.226999999999997</v>
      </c>
      <c r="R3001" s="58" t="s">
        <v>11698</v>
      </c>
      <c r="S3001" s="19" t="s">
        <v>15268</v>
      </c>
    </row>
    <row r="3002" spans="1:19">
      <c r="A3002" s="19" t="s">
        <v>10903</v>
      </c>
      <c r="B3002" s="19" t="s">
        <v>10905</v>
      </c>
      <c r="C3002" s="3" t="s">
        <v>15609</v>
      </c>
      <c r="D3002" s="25" t="s">
        <v>7417</v>
      </c>
      <c r="E3002" s="25" t="s">
        <v>7448</v>
      </c>
      <c r="F3002" s="20" t="s">
        <v>7410</v>
      </c>
      <c r="G3002" s="19" t="s">
        <v>7419</v>
      </c>
      <c r="H3002" s="19"/>
      <c r="I3002" s="19" t="s">
        <v>7447</v>
      </c>
      <c r="J3002" s="20" t="s">
        <v>7444</v>
      </c>
      <c r="K3002" s="20" t="s">
        <v>7445</v>
      </c>
      <c r="L3002" s="20"/>
      <c r="M3002" s="38">
        <v>2.0992999999999999</v>
      </c>
      <c r="N3002" s="38">
        <v>0.85589999999999999</v>
      </c>
      <c r="O3002" s="16">
        <v>18.277999999999999</v>
      </c>
      <c r="P3002" s="16">
        <v>15.644</v>
      </c>
      <c r="Q3002" s="16">
        <v>38.371000000000002</v>
      </c>
      <c r="R3002" s="19" t="s">
        <v>9415</v>
      </c>
      <c r="S3002" s="19" t="s">
        <v>9492</v>
      </c>
    </row>
    <row r="3003" spans="1:19">
      <c r="A3003" s="51" t="s">
        <v>10903</v>
      </c>
      <c r="B3003" s="19" t="s">
        <v>10905</v>
      </c>
      <c r="C3003" s="3" t="s">
        <v>15609</v>
      </c>
      <c r="D3003" s="25" t="s">
        <v>7417</v>
      </c>
      <c r="E3003" s="25" t="s">
        <v>7454</v>
      </c>
      <c r="F3003" s="20" t="s">
        <v>7410</v>
      </c>
      <c r="G3003" s="19" t="s">
        <v>7419</v>
      </c>
      <c r="H3003" s="19"/>
      <c r="I3003" s="19" t="s">
        <v>7455</v>
      </c>
      <c r="J3003" s="20" t="s">
        <v>7456</v>
      </c>
      <c r="K3003" s="20" t="s">
        <v>7457</v>
      </c>
      <c r="L3003" s="20"/>
      <c r="M3003" s="38">
        <v>1.9596</v>
      </c>
      <c r="N3003" s="38">
        <v>0.78349999999999997</v>
      </c>
      <c r="O3003" s="16">
        <v>20.085999999999999</v>
      </c>
      <c r="P3003" s="16">
        <v>15.738</v>
      </c>
      <c r="Q3003" s="16">
        <v>39.360999999999997</v>
      </c>
      <c r="R3003" s="19" t="s">
        <v>9415</v>
      </c>
      <c r="S3003" s="19" t="s">
        <v>9492</v>
      </c>
    </row>
    <row r="3004" spans="1:19">
      <c r="A3004" s="51" t="s">
        <v>10903</v>
      </c>
      <c r="B3004" s="19" t="s">
        <v>10905</v>
      </c>
      <c r="C3004" s="3" t="s">
        <v>15609</v>
      </c>
      <c r="D3004" s="25" t="s">
        <v>7417</v>
      </c>
      <c r="E3004" s="25" t="s">
        <v>7458</v>
      </c>
      <c r="F3004" s="20" t="s">
        <v>7410</v>
      </c>
      <c r="G3004" s="19" t="s">
        <v>7419</v>
      </c>
      <c r="H3004" s="19"/>
      <c r="I3004" s="19" t="s">
        <v>7455</v>
      </c>
      <c r="J3004" s="20" t="s">
        <v>7456</v>
      </c>
      <c r="K3004" s="20" t="s">
        <v>7457</v>
      </c>
      <c r="L3004" s="20"/>
      <c r="M3004" s="38">
        <v>1.9651000000000001</v>
      </c>
      <c r="N3004" s="38">
        <v>0.78180000000000005</v>
      </c>
      <c r="O3004" s="16">
        <v>20.135999999999999</v>
      </c>
      <c r="P3004" s="16">
        <v>15.742000000000001</v>
      </c>
      <c r="Q3004" s="16">
        <v>39.569000000000003</v>
      </c>
      <c r="R3004" s="19" t="s">
        <v>9415</v>
      </c>
      <c r="S3004" s="19" t="s">
        <v>9492</v>
      </c>
    </row>
    <row r="3005" spans="1:19">
      <c r="A3005" s="49" t="s">
        <v>10903</v>
      </c>
      <c r="B3005" s="19" t="s">
        <v>10905</v>
      </c>
      <c r="C3005" s="3" t="s">
        <v>15609</v>
      </c>
      <c r="D3005" s="25" t="s">
        <v>7417</v>
      </c>
      <c r="E3005" s="25" t="s">
        <v>7485</v>
      </c>
      <c r="F3005" s="20" t="s">
        <v>7410</v>
      </c>
      <c r="G3005" s="19" t="s">
        <v>7419</v>
      </c>
      <c r="H3005" s="19"/>
      <c r="I3005" s="19" t="s">
        <v>7475</v>
      </c>
      <c r="J3005" s="20" t="s">
        <v>7476</v>
      </c>
      <c r="K3005" s="20" t="s">
        <v>7477</v>
      </c>
      <c r="L3005" s="20"/>
      <c r="M3005" s="38">
        <v>1.9041999999999999</v>
      </c>
      <c r="N3005" s="38">
        <v>0.77580000000000005</v>
      </c>
      <c r="O3005" s="16">
        <v>20.25</v>
      </c>
      <c r="P3005" s="16">
        <v>15.71</v>
      </c>
      <c r="Q3005" s="16">
        <v>38.56</v>
      </c>
      <c r="R3005" s="19" t="s">
        <v>9415</v>
      </c>
      <c r="S3005" s="19" t="s">
        <v>9492</v>
      </c>
    </row>
    <row r="3006" spans="1:19">
      <c r="A3006" s="19" t="s">
        <v>10903</v>
      </c>
      <c r="B3006" s="19" t="s">
        <v>10905</v>
      </c>
      <c r="C3006" s="3" t="s">
        <v>15609</v>
      </c>
      <c r="D3006" s="25" t="s">
        <v>7417</v>
      </c>
      <c r="E3006" s="25" t="s">
        <v>7483</v>
      </c>
      <c r="F3006" s="20" t="s">
        <v>7410</v>
      </c>
      <c r="G3006" s="19" t="s">
        <v>7419</v>
      </c>
      <c r="H3006" s="19"/>
      <c r="I3006" s="19" t="s">
        <v>7475</v>
      </c>
      <c r="J3006" s="20" t="s">
        <v>7476</v>
      </c>
      <c r="K3006" s="20" t="s">
        <v>7477</v>
      </c>
      <c r="L3006" s="20"/>
      <c r="M3006" s="38">
        <v>1.9673</v>
      </c>
      <c r="N3006" s="38">
        <v>0.77</v>
      </c>
      <c r="O3006" s="16">
        <v>20.381</v>
      </c>
      <c r="P3006" s="16">
        <v>15.693</v>
      </c>
      <c r="Q3006" s="16">
        <v>40.094999999999999</v>
      </c>
      <c r="R3006" s="19" t="s">
        <v>9415</v>
      </c>
      <c r="S3006" s="19" t="s">
        <v>9492</v>
      </c>
    </row>
    <row r="3007" spans="1:19">
      <c r="A3007" s="51" t="s">
        <v>10904</v>
      </c>
      <c r="B3007" s="19" t="s">
        <v>10905</v>
      </c>
      <c r="C3007" s="3" t="s">
        <v>15609</v>
      </c>
      <c r="D3007" s="25" t="s">
        <v>7417</v>
      </c>
      <c r="E3007" s="25" t="s">
        <v>7449</v>
      </c>
      <c r="F3007" s="20" t="s">
        <v>7410</v>
      </c>
      <c r="G3007" s="19" t="s">
        <v>7419</v>
      </c>
      <c r="H3007" s="19"/>
      <c r="I3007" s="19" t="s">
        <v>7450</v>
      </c>
      <c r="J3007" s="20" t="s">
        <v>7451</v>
      </c>
      <c r="K3007" s="20" t="s">
        <v>7452</v>
      </c>
      <c r="L3007" s="20"/>
      <c r="M3007" s="38">
        <v>2.0453000000000001</v>
      </c>
      <c r="N3007" s="38">
        <v>0.83630000000000004</v>
      </c>
      <c r="O3007" s="16">
        <v>18.684999999999999</v>
      </c>
      <c r="P3007" s="16">
        <v>15.625999999999999</v>
      </c>
      <c r="Q3007" s="16">
        <v>38.216999999999999</v>
      </c>
      <c r="R3007" s="19" t="s">
        <v>9415</v>
      </c>
      <c r="S3007" s="72" t="s">
        <v>17035</v>
      </c>
    </row>
    <row r="3008" spans="1:19">
      <c r="A3008" s="51" t="s">
        <v>10904</v>
      </c>
      <c r="B3008" s="19" t="s">
        <v>10905</v>
      </c>
      <c r="C3008" s="3" t="s">
        <v>15609</v>
      </c>
      <c r="D3008" s="25" t="s">
        <v>7417</v>
      </c>
      <c r="E3008" s="25" t="s">
        <v>7453</v>
      </c>
      <c r="F3008" s="20" t="s">
        <v>7410</v>
      </c>
      <c r="G3008" s="19" t="s">
        <v>7419</v>
      </c>
      <c r="H3008" s="19"/>
      <c r="I3008" s="19" t="s">
        <v>7450</v>
      </c>
      <c r="J3008" s="20" t="s">
        <v>7451</v>
      </c>
      <c r="K3008" s="20" t="s">
        <v>7452</v>
      </c>
      <c r="L3008" s="20"/>
      <c r="M3008" s="38">
        <v>2.0718999999999999</v>
      </c>
      <c r="N3008" s="38">
        <v>0.84179999999999999</v>
      </c>
      <c r="O3008" s="16">
        <v>18.489999999999998</v>
      </c>
      <c r="P3008" s="16">
        <v>15.565</v>
      </c>
      <c r="Q3008" s="16">
        <v>38.31</v>
      </c>
      <c r="R3008" s="19" t="s">
        <v>9415</v>
      </c>
      <c r="S3008" s="72" t="s">
        <v>17035</v>
      </c>
    </row>
    <row r="3009" spans="1:19">
      <c r="A3009" s="19" t="s">
        <v>10904</v>
      </c>
      <c r="B3009" s="19" t="s">
        <v>10905</v>
      </c>
      <c r="C3009" s="19"/>
      <c r="D3009" s="19" t="s">
        <v>7930</v>
      </c>
      <c r="E3009" s="19"/>
      <c r="F3009" s="20" t="s">
        <v>1777</v>
      </c>
      <c r="G3009" s="19" t="s">
        <v>1816</v>
      </c>
      <c r="H3009" s="19"/>
      <c r="I3009" s="19" t="s">
        <v>7931</v>
      </c>
      <c r="J3009" s="20" t="s">
        <v>7932</v>
      </c>
      <c r="K3009" s="20" t="s">
        <v>7933</v>
      </c>
      <c r="L3009" s="20"/>
      <c r="M3009" s="38">
        <v>2.090695899</v>
      </c>
      <c r="N3009" s="38">
        <v>0.85193062799999997</v>
      </c>
      <c r="O3009" s="16">
        <v>18.335999999999999</v>
      </c>
      <c r="P3009" s="16">
        <v>15.621</v>
      </c>
      <c r="Q3009" s="16">
        <v>38.335000000000001</v>
      </c>
      <c r="R3009" s="19" t="s">
        <v>17016</v>
      </c>
      <c r="S3009" s="3" t="s">
        <v>9454</v>
      </c>
    </row>
    <row r="3010" spans="1:19">
      <c r="A3010" s="75" t="s">
        <v>10903</v>
      </c>
      <c r="B3010" s="75" t="s">
        <v>10905</v>
      </c>
      <c r="C3010" s="75" t="s">
        <v>17020</v>
      </c>
      <c r="D3010" s="86" t="s">
        <v>16095</v>
      </c>
      <c r="E3010" s="77" t="s">
        <v>16094</v>
      </c>
      <c r="F3010" s="76" t="s">
        <v>9159</v>
      </c>
      <c r="G3010" s="76" t="s">
        <v>15957</v>
      </c>
      <c r="H3010" s="76" t="s">
        <v>16093</v>
      </c>
      <c r="I3010" s="76" t="s">
        <v>16093</v>
      </c>
      <c r="J3010" s="78" t="s">
        <v>17083</v>
      </c>
      <c r="K3010" s="78" t="s">
        <v>17084</v>
      </c>
      <c r="L3010" s="76"/>
      <c r="M3010" s="79">
        <v>2.0939999999999999</v>
      </c>
      <c r="N3010" s="79">
        <v>0.85170000000000001</v>
      </c>
      <c r="O3010" s="195">
        <v>18.332000000000001</v>
      </c>
      <c r="P3010" s="195">
        <v>15.613</v>
      </c>
      <c r="Q3010" s="195">
        <v>38.387</v>
      </c>
      <c r="R3010" s="76" t="s">
        <v>15955</v>
      </c>
      <c r="S3010" s="75" t="s">
        <v>15954</v>
      </c>
    </row>
    <row r="3011" spans="1:19">
      <c r="A3011" s="19" t="s">
        <v>10904</v>
      </c>
      <c r="B3011" s="19" t="s">
        <v>10905</v>
      </c>
      <c r="C3011" s="3" t="s">
        <v>17020</v>
      </c>
      <c r="D3011" s="25" t="s">
        <v>11950</v>
      </c>
      <c r="E3011" s="5" t="s">
        <v>2734</v>
      </c>
      <c r="F3011" s="20" t="s">
        <v>739</v>
      </c>
      <c r="G3011" s="19" t="s">
        <v>12043</v>
      </c>
      <c r="H3011" s="3" t="s">
        <v>8934</v>
      </c>
      <c r="I3011" s="19" t="s">
        <v>2735</v>
      </c>
      <c r="J3011" s="20" t="s">
        <v>2736</v>
      </c>
      <c r="K3011" s="20" t="s">
        <v>2737</v>
      </c>
      <c r="L3011" s="25"/>
      <c r="M3011" s="35">
        <f>Q3011/O3011</f>
        <v>2.0970678003052101</v>
      </c>
      <c r="N3011" s="35">
        <f>P3011/O3011</f>
        <v>0.85339001526051883</v>
      </c>
      <c r="O3011" s="192">
        <v>18.347999999999999</v>
      </c>
      <c r="P3011" s="192">
        <v>15.657999999999999</v>
      </c>
      <c r="Q3011" s="16">
        <v>38.476999999999997</v>
      </c>
      <c r="R3011" s="3" t="s">
        <v>758</v>
      </c>
      <c r="S3011" s="19" t="s">
        <v>15270</v>
      </c>
    </row>
    <row r="3012" spans="1:19">
      <c r="A3012" s="19" t="s">
        <v>10904</v>
      </c>
      <c r="B3012" s="19" t="s">
        <v>10905</v>
      </c>
      <c r="C3012" s="3" t="s">
        <v>17020</v>
      </c>
      <c r="D3012" s="25" t="s">
        <v>11950</v>
      </c>
      <c r="E3012" s="5" t="s">
        <v>8885</v>
      </c>
      <c r="F3012" s="20" t="s">
        <v>739</v>
      </c>
      <c r="G3012" s="19" t="s">
        <v>12043</v>
      </c>
      <c r="H3012" s="3" t="s">
        <v>8934</v>
      </c>
      <c r="I3012" s="19" t="s">
        <v>2735</v>
      </c>
      <c r="J3012" s="20" t="s">
        <v>2736</v>
      </c>
      <c r="K3012" s="20" t="s">
        <v>2737</v>
      </c>
      <c r="L3012" s="25"/>
      <c r="M3012" s="35">
        <f>Q3012/O3012</f>
        <v>2.0973084886128364</v>
      </c>
      <c r="N3012" s="35">
        <f>P3012/O3012</f>
        <v>0.85316552250190703</v>
      </c>
      <c r="O3012" s="192">
        <v>18.353999999999999</v>
      </c>
      <c r="P3012" s="192">
        <v>15.659000000000001</v>
      </c>
      <c r="Q3012" s="16">
        <v>38.494</v>
      </c>
      <c r="R3012" s="3" t="s">
        <v>758</v>
      </c>
      <c r="S3012" s="19" t="s">
        <v>15270</v>
      </c>
    </row>
    <row r="3013" spans="1:19">
      <c r="A3013" s="19" t="s">
        <v>10904</v>
      </c>
      <c r="B3013" s="19" t="s">
        <v>10905</v>
      </c>
      <c r="C3013" s="3" t="s">
        <v>17020</v>
      </c>
      <c r="D3013" s="25" t="s">
        <v>11950</v>
      </c>
      <c r="E3013" s="5" t="s">
        <v>8886</v>
      </c>
      <c r="F3013" s="20" t="s">
        <v>739</v>
      </c>
      <c r="G3013" s="19" t="s">
        <v>12043</v>
      </c>
      <c r="H3013" s="3" t="s">
        <v>8934</v>
      </c>
      <c r="I3013" s="19" t="s">
        <v>2735</v>
      </c>
      <c r="J3013" s="20" t="s">
        <v>2736</v>
      </c>
      <c r="K3013" s="20" t="s">
        <v>2737</v>
      </c>
      <c r="L3013" s="25"/>
      <c r="M3013" s="35">
        <f>Q3013/O3013</f>
        <v>2.0979996729710577</v>
      </c>
      <c r="N3013" s="35">
        <f>P3013/O3013</f>
        <v>0.85370905325121271</v>
      </c>
      <c r="O3013" s="192">
        <v>18.347000000000001</v>
      </c>
      <c r="P3013" s="192">
        <v>15.663</v>
      </c>
      <c r="Q3013" s="16">
        <v>38.491999999999997</v>
      </c>
      <c r="R3013" s="3" t="s">
        <v>758</v>
      </c>
      <c r="S3013" s="19" t="s">
        <v>15270</v>
      </c>
    </row>
    <row r="3014" spans="1:19">
      <c r="A3014" s="19" t="s">
        <v>10904</v>
      </c>
      <c r="B3014" s="19" t="s">
        <v>10905</v>
      </c>
      <c r="C3014" s="3" t="s">
        <v>17020</v>
      </c>
      <c r="D3014" s="25" t="s">
        <v>11950</v>
      </c>
      <c r="E3014" s="5" t="s">
        <v>8887</v>
      </c>
      <c r="F3014" s="20" t="s">
        <v>739</v>
      </c>
      <c r="G3014" s="19" t="s">
        <v>12043</v>
      </c>
      <c r="H3014" s="3" t="s">
        <v>8934</v>
      </c>
      <c r="I3014" s="19" t="s">
        <v>2735</v>
      </c>
      <c r="J3014" s="20" t="s">
        <v>2736</v>
      </c>
      <c r="K3014" s="20" t="s">
        <v>2737</v>
      </c>
      <c r="L3014" s="25"/>
      <c r="M3014" s="35">
        <f>Q3014/O3014</f>
        <v>2.096772437816361</v>
      </c>
      <c r="N3014" s="35">
        <f>P3014/O3014</f>
        <v>0.8525009524846241</v>
      </c>
      <c r="O3014" s="192">
        <v>18.373000000000001</v>
      </c>
      <c r="P3014" s="192">
        <v>15.663</v>
      </c>
      <c r="Q3014" s="16">
        <v>38.524000000000001</v>
      </c>
      <c r="R3014" s="3" t="s">
        <v>758</v>
      </c>
      <c r="S3014" s="19" t="s">
        <v>15270</v>
      </c>
    </row>
    <row r="3015" spans="1:19">
      <c r="A3015" s="75" t="s">
        <v>10903</v>
      </c>
      <c r="B3015" s="75" t="s">
        <v>10905</v>
      </c>
      <c r="C3015" s="75" t="s">
        <v>17020</v>
      </c>
      <c r="D3015" s="86" t="s">
        <v>16018</v>
      </c>
      <c r="E3015" s="77" t="s">
        <v>16017</v>
      </c>
      <c r="F3015" s="76" t="s">
        <v>9159</v>
      </c>
      <c r="G3015" s="76" t="s">
        <v>15957</v>
      </c>
      <c r="H3015" s="76" t="s">
        <v>16012</v>
      </c>
      <c r="I3015" s="76" t="s">
        <v>16012</v>
      </c>
      <c r="J3015" s="78" t="s">
        <v>17083</v>
      </c>
      <c r="K3015" s="78" t="s">
        <v>17084</v>
      </c>
      <c r="L3015" s="76"/>
      <c r="M3015" s="79">
        <v>2.1088</v>
      </c>
      <c r="N3015" s="79">
        <v>0.86350000000000005</v>
      </c>
      <c r="O3015" s="195">
        <v>18.038</v>
      </c>
      <c r="P3015" s="195">
        <v>15.576000000000001</v>
      </c>
      <c r="Q3015" s="195">
        <v>38.039000000000001</v>
      </c>
      <c r="R3015" s="76" t="s">
        <v>15955</v>
      </c>
      <c r="S3015" s="75" t="s">
        <v>15954</v>
      </c>
    </row>
    <row r="3016" spans="1:19">
      <c r="A3016" s="75" t="s">
        <v>10903</v>
      </c>
      <c r="B3016" s="75" t="s">
        <v>10905</v>
      </c>
      <c r="C3016" s="75" t="s">
        <v>17020</v>
      </c>
      <c r="D3016" s="86" t="s">
        <v>16044</v>
      </c>
      <c r="E3016" s="77" t="s">
        <v>16043</v>
      </c>
      <c r="F3016" s="76" t="s">
        <v>9159</v>
      </c>
      <c r="G3016" s="76" t="s">
        <v>6291</v>
      </c>
      <c r="H3016" s="76" t="s">
        <v>16040</v>
      </c>
      <c r="I3016" s="76" t="s">
        <v>16040</v>
      </c>
      <c r="J3016" s="78" t="s">
        <v>17051</v>
      </c>
      <c r="K3016" s="78" t="s">
        <v>17052</v>
      </c>
      <c r="L3016" s="76"/>
      <c r="M3016" s="79">
        <v>1.9610000000000001</v>
      </c>
      <c r="N3016" s="79">
        <v>0.77859999999999996</v>
      </c>
      <c r="O3016" s="195">
        <v>20.244</v>
      </c>
      <c r="P3016" s="195">
        <v>15.762</v>
      </c>
      <c r="Q3016" s="195">
        <v>39.698</v>
      </c>
      <c r="R3016" s="76" t="s">
        <v>15955</v>
      </c>
      <c r="S3016" s="75" t="s">
        <v>15954</v>
      </c>
    </row>
    <row r="3017" spans="1:19">
      <c r="A3017" s="75" t="s">
        <v>10903</v>
      </c>
      <c r="B3017" s="75" t="s">
        <v>10905</v>
      </c>
      <c r="C3017" s="75" t="s">
        <v>17020</v>
      </c>
      <c r="D3017" s="86" t="s">
        <v>16059</v>
      </c>
      <c r="E3017" s="77" t="s">
        <v>16060</v>
      </c>
      <c r="F3017" s="76" t="s">
        <v>9159</v>
      </c>
      <c r="G3017" s="76" t="s">
        <v>6291</v>
      </c>
      <c r="H3017" s="76" t="s">
        <v>16057</v>
      </c>
      <c r="I3017" s="76" t="s">
        <v>16057</v>
      </c>
      <c r="J3017" s="78" t="s">
        <v>17051</v>
      </c>
      <c r="K3017" s="78" t="s">
        <v>17052</v>
      </c>
      <c r="L3017" s="76"/>
      <c r="M3017" s="79">
        <v>1.9134</v>
      </c>
      <c r="N3017" s="79">
        <v>0.7379</v>
      </c>
      <c r="O3017" s="195">
        <v>21.452999999999999</v>
      </c>
      <c r="P3017" s="195">
        <v>15.83</v>
      </c>
      <c r="Q3017" s="195">
        <v>41.048000000000002</v>
      </c>
      <c r="R3017" s="76" t="s">
        <v>15955</v>
      </c>
      <c r="S3017" s="75" t="s">
        <v>15954</v>
      </c>
    </row>
    <row r="3018" spans="1:19">
      <c r="A3018" s="75" t="s">
        <v>10903</v>
      </c>
      <c r="B3018" s="75" t="s">
        <v>10905</v>
      </c>
      <c r="C3018" s="75" t="s">
        <v>17020</v>
      </c>
      <c r="D3018" s="86" t="s">
        <v>16059</v>
      </c>
      <c r="E3018" s="77" t="s">
        <v>16058</v>
      </c>
      <c r="F3018" s="76" t="s">
        <v>9159</v>
      </c>
      <c r="G3018" s="76" t="s">
        <v>6291</v>
      </c>
      <c r="H3018" s="76" t="s">
        <v>16057</v>
      </c>
      <c r="I3018" s="76" t="s">
        <v>16057</v>
      </c>
      <c r="J3018" s="78" t="s">
        <v>17051</v>
      </c>
      <c r="K3018" s="78" t="s">
        <v>17052</v>
      </c>
      <c r="L3018" s="76"/>
      <c r="M3018" s="79">
        <v>1.8914</v>
      </c>
      <c r="N3018" s="79">
        <v>0.73250000000000004</v>
      </c>
      <c r="O3018" s="195">
        <v>21.597999999999999</v>
      </c>
      <c r="P3018" s="195">
        <v>15.821</v>
      </c>
      <c r="Q3018" s="195">
        <v>40.85</v>
      </c>
      <c r="R3018" s="76" t="s">
        <v>15955</v>
      </c>
      <c r="S3018" s="75" t="s">
        <v>15954</v>
      </c>
    </row>
    <row r="3019" spans="1:19">
      <c r="A3019" s="75" t="s">
        <v>10903</v>
      </c>
      <c r="B3019" s="75" t="s">
        <v>10905</v>
      </c>
      <c r="C3019" s="75" t="s">
        <v>17020</v>
      </c>
      <c r="D3019" s="86" t="s">
        <v>16042</v>
      </c>
      <c r="E3019" s="77" t="s">
        <v>16041</v>
      </c>
      <c r="F3019" s="76" t="s">
        <v>9159</v>
      </c>
      <c r="G3019" s="76" t="s">
        <v>6291</v>
      </c>
      <c r="H3019" s="76" t="s">
        <v>16040</v>
      </c>
      <c r="I3019" s="76" t="s">
        <v>16040</v>
      </c>
      <c r="J3019" s="78" t="s">
        <v>17051</v>
      </c>
      <c r="K3019" s="78" t="s">
        <v>17052</v>
      </c>
      <c r="L3019" s="76"/>
      <c r="M3019" s="79">
        <v>1.9576</v>
      </c>
      <c r="N3019" s="79">
        <v>0.77800000000000002</v>
      </c>
      <c r="O3019" s="195">
        <v>20.260000000000002</v>
      </c>
      <c r="P3019" s="195">
        <v>15.762</v>
      </c>
      <c r="Q3019" s="195">
        <v>39.661000000000001</v>
      </c>
      <c r="R3019" s="76" t="s">
        <v>15955</v>
      </c>
      <c r="S3019" s="75" t="s">
        <v>15954</v>
      </c>
    </row>
    <row r="3020" spans="1:19">
      <c r="A3020" s="75" t="s">
        <v>10903</v>
      </c>
      <c r="B3020" s="75" t="s">
        <v>10905</v>
      </c>
      <c r="C3020" s="75" t="s">
        <v>17020</v>
      </c>
      <c r="D3020" s="86" t="s">
        <v>16084</v>
      </c>
      <c r="E3020" s="77" t="s">
        <v>16083</v>
      </c>
      <c r="F3020" s="76" t="s">
        <v>9159</v>
      </c>
      <c r="G3020" s="76" t="s">
        <v>15957</v>
      </c>
      <c r="H3020" s="76" t="s">
        <v>16082</v>
      </c>
      <c r="I3020" s="76" t="s">
        <v>16082</v>
      </c>
      <c r="J3020" s="78" t="s">
        <v>17059</v>
      </c>
      <c r="K3020" s="78" t="s">
        <v>17060</v>
      </c>
      <c r="L3020" s="76"/>
      <c r="M3020" s="79">
        <v>2.1076999999999999</v>
      </c>
      <c r="N3020" s="79">
        <v>0.85770000000000002</v>
      </c>
      <c r="O3020" s="195">
        <v>18.280999999999999</v>
      </c>
      <c r="P3020" s="195">
        <v>15.68</v>
      </c>
      <c r="Q3020" s="195">
        <v>38.530999999999999</v>
      </c>
      <c r="R3020" s="76" t="s">
        <v>15955</v>
      </c>
      <c r="S3020" s="75" t="s">
        <v>15954</v>
      </c>
    </row>
    <row r="3021" spans="1:19">
      <c r="A3021" s="19" t="s">
        <v>10904</v>
      </c>
      <c r="B3021" s="19" t="s">
        <v>10905</v>
      </c>
      <c r="C3021" s="19" t="s">
        <v>15609</v>
      </c>
      <c r="D3021" s="25" t="s">
        <v>9658</v>
      </c>
      <c r="E3021" s="25">
        <v>1</v>
      </c>
      <c r="F3021" s="20" t="s">
        <v>15650</v>
      </c>
      <c r="G3021" s="19"/>
      <c r="H3021" s="19"/>
      <c r="I3021" s="19" t="s">
        <v>9657</v>
      </c>
      <c r="J3021" s="26" t="s">
        <v>11822</v>
      </c>
      <c r="K3021" s="26" t="s">
        <v>11823</v>
      </c>
      <c r="L3021" s="20"/>
      <c r="M3021" s="36">
        <v>2.1013883206502499</v>
      </c>
      <c r="N3021" s="36">
        <v>0.85422360417859999</v>
      </c>
      <c r="O3021" s="160">
        <v>18.331499999999998</v>
      </c>
      <c r="P3021" s="160">
        <v>15.6592</v>
      </c>
      <c r="Q3021" s="160">
        <v>38.521599999999999</v>
      </c>
      <c r="R3021" s="58" t="s">
        <v>10599</v>
      </c>
      <c r="S3021" s="19" t="s">
        <v>10654</v>
      </c>
    </row>
    <row r="3022" spans="1:19">
      <c r="A3022" s="19" t="s">
        <v>10903</v>
      </c>
      <c r="B3022" s="19" t="s">
        <v>10905</v>
      </c>
      <c r="C3022" s="3" t="s">
        <v>17020</v>
      </c>
      <c r="D3022" s="25" t="s">
        <v>4395</v>
      </c>
      <c r="E3022" s="25" t="s">
        <v>8732</v>
      </c>
      <c r="F3022" s="25" t="s">
        <v>8097</v>
      </c>
      <c r="G3022" s="3" t="s">
        <v>8742</v>
      </c>
      <c r="H3022" s="19"/>
      <c r="I3022" s="3" t="s">
        <v>8744</v>
      </c>
      <c r="J3022" s="20" t="s">
        <v>39</v>
      </c>
      <c r="K3022" s="20" t="s">
        <v>40</v>
      </c>
      <c r="L3022" s="25"/>
      <c r="M3022" s="35">
        <v>2.11042</v>
      </c>
      <c r="N3022" s="35">
        <v>0.85775999999999997</v>
      </c>
      <c r="O3022" s="16">
        <v>18.338000000000001</v>
      </c>
      <c r="P3022" s="16">
        <f>N3022*O3022</f>
        <v>15.72960288</v>
      </c>
      <c r="Q3022" s="16">
        <f>O3022*M3022</f>
        <v>38.700881960000004</v>
      </c>
      <c r="R3022" s="3" t="s">
        <v>15732</v>
      </c>
      <c r="S3022" s="19" t="s">
        <v>9608</v>
      </c>
    </row>
    <row r="3023" spans="1:19">
      <c r="A3023" s="19" t="s">
        <v>10903</v>
      </c>
      <c r="B3023" s="19" t="s">
        <v>10905</v>
      </c>
      <c r="C3023" s="3" t="s">
        <v>17020</v>
      </c>
      <c r="D3023" s="25" t="s">
        <v>4395</v>
      </c>
      <c r="E3023" s="25" t="s">
        <v>8731</v>
      </c>
      <c r="F3023" s="25" t="s">
        <v>8097</v>
      </c>
      <c r="G3023" s="3" t="s">
        <v>8742</v>
      </c>
      <c r="H3023" s="19"/>
      <c r="I3023" s="3" t="s">
        <v>8744</v>
      </c>
      <c r="J3023" s="20" t="s">
        <v>39</v>
      </c>
      <c r="K3023" s="20" t="s">
        <v>40</v>
      </c>
      <c r="L3023" s="25"/>
      <c r="M3023" s="35">
        <v>2.1123500000000002</v>
      </c>
      <c r="N3023" s="35">
        <v>0.85819000000000001</v>
      </c>
      <c r="O3023" s="16">
        <v>18.356000000000002</v>
      </c>
      <c r="P3023" s="16">
        <f>N3023*O3023</f>
        <v>15.752935640000002</v>
      </c>
      <c r="Q3023" s="16">
        <f>O3023*M3023</f>
        <v>38.774296600000007</v>
      </c>
      <c r="R3023" s="3" t="s">
        <v>15732</v>
      </c>
      <c r="S3023" s="19" t="s">
        <v>9608</v>
      </c>
    </row>
    <row r="3024" spans="1:19">
      <c r="A3024" s="75" t="s">
        <v>10902</v>
      </c>
      <c r="B3024" s="75" t="s">
        <v>10905</v>
      </c>
      <c r="C3024" s="75" t="s">
        <v>15609</v>
      </c>
      <c r="D3024" s="86" t="s">
        <v>16165</v>
      </c>
      <c r="E3024" s="77" t="s">
        <v>16164</v>
      </c>
      <c r="F3024" s="76" t="s">
        <v>8097</v>
      </c>
      <c r="G3024" s="76" t="s">
        <v>15949</v>
      </c>
      <c r="H3024" s="76"/>
      <c r="I3024" s="76" t="s">
        <v>16163</v>
      </c>
      <c r="J3024" s="78" t="s">
        <v>17117</v>
      </c>
      <c r="K3024" s="78" t="s">
        <v>17118</v>
      </c>
      <c r="L3024" s="76"/>
      <c r="M3024" s="152">
        <v>2.0997300000000001</v>
      </c>
      <c r="N3024" s="152">
        <v>0.85863</v>
      </c>
      <c r="O3024" s="195">
        <v>18.2</v>
      </c>
      <c r="P3024" s="195">
        <v>15.627000000000001</v>
      </c>
      <c r="Q3024" s="195">
        <v>38.215000000000003</v>
      </c>
      <c r="R3024" s="76" t="s">
        <v>16145</v>
      </c>
      <c r="S3024" s="75" t="s">
        <v>16144</v>
      </c>
    </row>
    <row r="3025" spans="1:19">
      <c r="A3025" s="19" t="s">
        <v>10904</v>
      </c>
      <c r="B3025" s="19" t="s">
        <v>10905</v>
      </c>
      <c r="C3025" s="19" t="s">
        <v>17020</v>
      </c>
      <c r="D3025" s="25" t="s">
        <v>12756</v>
      </c>
      <c r="E3025" s="25"/>
      <c r="F3025" s="20" t="s">
        <v>2331</v>
      </c>
      <c r="G3025" s="19" t="s">
        <v>2337</v>
      </c>
      <c r="H3025" s="19"/>
      <c r="I3025" s="19" t="s">
        <v>2338</v>
      </c>
      <c r="J3025" s="20" t="s">
        <v>2339</v>
      </c>
      <c r="K3025" s="20" t="s">
        <v>2340</v>
      </c>
      <c r="L3025" s="20"/>
      <c r="M3025" s="38">
        <v>2.0657000000000001</v>
      </c>
      <c r="N3025" s="38">
        <v>0.83209999999999995</v>
      </c>
      <c r="O3025" s="16">
        <v>18.89</v>
      </c>
      <c r="P3025" s="16">
        <v>15.718368999999999</v>
      </c>
      <c r="Q3025" s="16">
        <v>39.021073000000001</v>
      </c>
      <c r="R3025" s="19" t="s">
        <v>2336</v>
      </c>
      <c r="S3025" s="19" t="s">
        <v>9363</v>
      </c>
    </row>
    <row r="3026" spans="1:19">
      <c r="A3026" s="19" t="s">
        <v>10904</v>
      </c>
      <c r="B3026" s="19" t="s">
        <v>10905</v>
      </c>
      <c r="C3026" s="19" t="s">
        <v>17020</v>
      </c>
      <c r="D3026" s="25" t="s">
        <v>12756</v>
      </c>
      <c r="E3026" s="25"/>
      <c r="F3026" s="20" t="s">
        <v>2331</v>
      </c>
      <c r="G3026" s="19" t="s">
        <v>2337</v>
      </c>
      <c r="H3026" s="19"/>
      <c r="I3026" s="19" t="s">
        <v>2376</v>
      </c>
      <c r="J3026" s="20" t="s">
        <v>2377</v>
      </c>
      <c r="K3026" s="20" t="s">
        <v>2378</v>
      </c>
      <c r="L3026" s="20"/>
      <c r="M3026" s="38">
        <v>2.1011000000000002</v>
      </c>
      <c r="N3026" s="38">
        <v>0.85233000000000003</v>
      </c>
      <c r="O3026" s="16">
        <v>18.376000000000001</v>
      </c>
      <c r="P3026" s="16">
        <v>15.66241608</v>
      </c>
      <c r="Q3026" s="16">
        <v>38.609813600000003</v>
      </c>
      <c r="R3026" s="19" t="s">
        <v>2336</v>
      </c>
      <c r="S3026" s="19" t="s">
        <v>9363</v>
      </c>
    </row>
    <row r="3027" spans="1:19">
      <c r="A3027" s="19" t="s">
        <v>10903</v>
      </c>
      <c r="B3027" s="19" t="s">
        <v>10905</v>
      </c>
      <c r="C3027" s="3" t="s">
        <v>17020</v>
      </c>
      <c r="D3027" s="3" t="s">
        <v>12149</v>
      </c>
      <c r="E3027" s="25" t="s">
        <v>898</v>
      </c>
      <c r="F3027" s="20" t="s">
        <v>739</v>
      </c>
      <c r="G3027" s="3" t="s">
        <v>10908</v>
      </c>
      <c r="H3027" s="3" t="s">
        <v>8951</v>
      </c>
      <c r="I3027" s="19" t="s">
        <v>895</v>
      </c>
      <c r="J3027" s="20" t="s">
        <v>896</v>
      </c>
      <c r="K3027" s="20" t="s">
        <v>897</v>
      </c>
      <c r="L3027" s="20"/>
      <c r="M3027" s="38">
        <v>2.0233815810000002</v>
      </c>
      <c r="N3027" s="38">
        <v>0.82784581899999998</v>
      </c>
      <c r="O3027" s="16">
        <v>18.861000000000001</v>
      </c>
      <c r="P3027" s="16">
        <v>15.614000000000001</v>
      </c>
      <c r="Q3027" s="16">
        <v>38.162999999999997</v>
      </c>
      <c r="R3027" s="19" t="s">
        <v>758</v>
      </c>
      <c r="S3027" s="19" t="s">
        <v>15270</v>
      </c>
    </row>
    <row r="3028" spans="1:19">
      <c r="A3028" s="19" t="s">
        <v>10903</v>
      </c>
      <c r="B3028" s="19" t="s">
        <v>10905</v>
      </c>
      <c r="C3028" s="3" t="s">
        <v>17020</v>
      </c>
      <c r="D3028" s="3" t="s">
        <v>12149</v>
      </c>
      <c r="E3028" s="25" t="s">
        <v>894</v>
      </c>
      <c r="F3028" s="20" t="s">
        <v>739</v>
      </c>
      <c r="G3028" s="3" t="s">
        <v>10908</v>
      </c>
      <c r="H3028" s="3" t="s">
        <v>8951</v>
      </c>
      <c r="I3028" s="19" t="s">
        <v>895</v>
      </c>
      <c r="J3028" s="20" t="s">
        <v>896</v>
      </c>
      <c r="K3028" s="20" t="s">
        <v>897</v>
      </c>
      <c r="L3028" s="20"/>
      <c r="M3028" s="38">
        <v>2.1051421060000002</v>
      </c>
      <c r="N3028" s="38">
        <v>0.857674826</v>
      </c>
      <c r="O3028" s="16">
        <v>18.260999999999999</v>
      </c>
      <c r="P3028" s="16">
        <v>15.662000000000001</v>
      </c>
      <c r="Q3028" s="16">
        <v>38.442</v>
      </c>
      <c r="R3028" s="19" t="s">
        <v>758</v>
      </c>
      <c r="S3028" s="19" t="s">
        <v>15270</v>
      </c>
    </row>
    <row r="3029" spans="1:19">
      <c r="A3029" s="51" t="s">
        <v>10903</v>
      </c>
      <c r="B3029" s="19" t="s">
        <v>10905</v>
      </c>
      <c r="C3029" s="19" t="s">
        <v>17020</v>
      </c>
      <c r="D3029" s="25" t="s">
        <v>14662</v>
      </c>
      <c r="E3029" s="25">
        <v>51</v>
      </c>
      <c r="F3029" s="20" t="s">
        <v>1852</v>
      </c>
      <c r="G3029" s="19"/>
      <c r="H3029" s="19" t="s">
        <v>1927</v>
      </c>
      <c r="I3029" s="19" t="s">
        <v>5529</v>
      </c>
      <c r="J3029" s="20" t="s">
        <v>5530</v>
      </c>
      <c r="K3029" s="20" t="s">
        <v>5531</v>
      </c>
      <c r="L3029" s="20"/>
      <c r="M3029" s="38">
        <v>2.0731999999999999</v>
      </c>
      <c r="N3029" s="38">
        <v>0.84009999999999996</v>
      </c>
      <c r="O3029" s="16">
        <v>18.638000000000002</v>
      </c>
      <c r="P3029" s="16">
        <v>15.657783800000001</v>
      </c>
      <c r="Q3029" s="16">
        <v>38.640301600000001</v>
      </c>
      <c r="R3029" s="19" t="s">
        <v>9393</v>
      </c>
      <c r="S3029" s="19" t="s">
        <v>9595</v>
      </c>
    </row>
    <row r="3030" spans="1:19">
      <c r="A3030" s="51" t="s">
        <v>10903</v>
      </c>
      <c r="B3030" s="19" t="s">
        <v>10905</v>
      </c>
      <c r="C3030" s="19" t="s">
        <v>17020</v>
      </c>
      <c r="D3030" s="25" t="s">
        <v>14662</v>
      </c>
      <c r="E3030" s="25">
        <v>52</v>
      </c>
      <c r="F3030" s="20" t="s">
        <v>1852</v>
      </c>
      <c r="G3030" s="19"/>
      <c r="H3030" s="19" t="s">
        <v>1927</v>
      </c>
      <c r="I3030" s="19" t="s">
        <v>5529</v>
      </c>
      <c r="J3030" s="20" t="s">
        <v>5530</v>
      </c>
      <c r="K3030" s="20" t="s">
        <v>5531</v>
      </c>
      <c r="L3030" s="20"/>
      <c r="M3030" s="38">
        <v>2.0752999999999999</v>
      </c>
      <c r="N3030" s="38">
        <v>0.83909999999999996</v>
      </c>
      <c r="O3030" s="16">
        <v>18.643999999999998</v>
      </c>
      <c r="P3030" s="16">
        <v>15.6441804</v>
      </c>
      <c r="Q3030" s="16">
        <v>38.691893200000003</v>
      </c>
      <c r="R3030" s="19" t="s">
        <v>9393</v>
      </c>
      <c r="S3030" s="19" t="s">
        <v>9595</v>
      </c>
    </row>
    <row r="3031" spans="1:19">
      <c r="A3031" s="51" t="s">
        <v>10903</v>
      </c>
      <c r="B3031" s="19" t="s">
        <v>10905</v>
      </c>
      <c r="C3031" s="19" t="s">
        <v>17020</v>
      </c>
      <c r="D3031" s="25" t="s">
        <v>14662</v>
      </c>
      <c r="E3031" s="25">
        <v>54</v>
      </c>
      <c r="F3031" s="20" t="s">
        <v>1852</v>
      </c>
      <c r="G3031" s="19"/>
      <c r="H3031" s="19" t="s">
        <v>1927</v>
      </c>
      <c r="I3031" s="19" t="s">
        <v>5529</v>
      </c>
      <c r="J3031" s="20" t="s">
        <v>5530</v>
      </c>
      <c r="K3031" s="20" t="s">
        <v>5531</v>
      </c>
      <c r="L3031" s="20"/>
      <c r="M3031" s="38">
        <v>2.0806</v>
      </c>
      <c r="N3031" s="38">
        <v>0.83709999999999996</v>
      </c>
      <c r="O3031" s="16">
        <v>18.72</v>
      </c>
      <c r="P3031" s="16">
        <v>15.670512</v>
      </c>
      <c r="Q3031" s="16">
        <v>38.948832000000003</v>
      </c>
      <c r="R3031" s="19" t="s">
        <v>9393</v>
      </c>
      <c r="S3031" s="19" t="s">
        <v>9595</v>
      </c>
    </row>
    <row r="3032" spans="1:19">
      <c r="A3032" s="51" t="s">
        <v>10903</v>
      </c>
      <c r="B3032" s="19" t="s">
        <v>10905</v>
      </c>
      <c r="C3032" s="19" t="s">
        <v>17020</v>
      </c>
      <c r="D3032" s="25" t="s">
        <v>14662</v>
      </c>
      <c r="E3032" s="25">
        <v>53</v>
      </c>
      <c r="F3032" s="20" t="s">
        <v>1852</v>
      </c>
      <c r="G3032" s="19"/>
      <c r="H3032" s="19" t="s">
        <v>1927</v>
      </c>
      <c r="I3032" s="19" t="s">
        <v>5529</v>
      </c>
      <c r="J3032" s="20" t="s">
        <v>5530</v>
      </c>
      <c r="K3032" s="20" t="s">
        <v>5531</v>
      </c>
      <c r="L3032" s="20"/>
      <c r="M3032" s="38">
        <v>2.0807000000000002</v>
      </c>
      <c r="N3032" s="38">
        <v>0.83679999999999999</v>
      </c>
      <c r="O3032" s="16">
        <v>18.728999999999999</v>
      </c>
      <c r="P3032" s="16">
        <v>15.6724272</v>
      </c>
      <c r="Q3032" s="16">
        <v>38.969430299999999</v>
      </c>
      <c r="R3032" s="19" t="s">
        <v>9393</v>
      </c>
      <c r="S3032" s="19" t="s">
        <v>9595</v>
      </c>
    </row>
    <row r="3033" spans="1:19">
      <c r="A3033" s="28" t="s">
        <v>10902</v>
      </c>
      <c r="B3033" s="19" t="s">
        <v>10905</v>
      </c>
      <c r="C3033" s="75" t="s">
        <v>17020</v>
      </c>
      <c r="D3033" s="28" t="s">
        <v>17375</v>
      </c>
      <c r="E3033" s="29" t="s">
        <v>17359</v>
      </c>
      <c r="F3033" s="20" t="s">
        <v>17370</v>
      </c>
      <c r="G3033" s="28" t="s">
        <v>17373</v>
      </c>
      <c r="H3033" s="19"/>
      <c r="I3033" s="19"/>
      <c r="J3033" s="108" t="s">
        <v>17381</v>
      </c>
      <c r="K3033" s="108" t="s">
        <v>17382</v>
      </c>
      <c r="L3033" s="108"/>
      <c r="M3033" s="28">
        <v>2.0745399999999998</v>
      </c>
      <c r="N3033" s="28">
        <v>0.83418000000000003</v>
      </c>
      <c r="O3033" s="28">
        <v>18.788</v>
      </c>
      <c r="P3033" s="28">
        <v>15.672000000000001</v>
      </c>
      <c r="Q3033" s="28">
        <v>38.975000000000001</v>
      </c>
      <c r="R3033" s="28" t="s">
        <v>17371</v>
      </c>
      <c r="S3033" s="72" t="s">
        <v>17372</v>
      </c>
    </row>
    <row r="3034" spans="1:19">
      <c r="A3034" s="19" t="s">
        <v>10902</v>
      </c>
      <c r="B3034" s="19" t="s">
        <v>10905</v>
      </c>
      <c r="C3034" s="19" t="s">
        <v>15609</v>
      </c>
      <c r="D3034" s="25" t="s">
        <v>15689</v>
      </c>
      <c r="E3034" s="25"/>
      <c r="F3034" s="20" t="s">
        <v>1835</v>
      </c>
      <c r="G3034" s="19" t="s">
        <v>3371</v>
      </c>
      <c r="H3034" s="19"/>
      <c r="I3034" s="19" t="s">
        <v>14415</v>
      </c>
      <c r="J3034" s="20" t="s">
        <v>3407</v>
      </c>
      <c r="K3034" s="20" t="s">
        <v>3408</v>
      </c>
      <c r="L3034" s="20"/>
      <c r="M3034" s="38">
        <v>2.0841020079999999</v>
      </c>
      <c r="N3034" s="38">
        <v>0.848616386</v>
      </c>
      <c r="O3034" s="16">
        <v>18.43</v>
      </c>
      <c r="P3034" s="16">
        <v>15.64</v>
      </c>
      <c r="Q3034" s="16">
        <v>38.409999999999997</v>
      </c>
      <c r="R3034" s="19" t="s">
        <v>340</v>
      </c>
      <c r="S3034" s="19" t="s">
        <v>9458</v>
      </c>
    </row>
    <row r="3035" spans="1:19">
      <c r="A3035" s="19" t="s">
        <v>10902</v>
      </c>
      <c r="B3035" s="19" t="s">
        <v>10905</v>
      </c>
      <c r="C3035" s="19" t="s">
        <v>15609</v>
      </c>
      <c r="D3035" s="25" t="s">
        <v>15813</v>
      </c>
      <c r="E3035" s="25"/>
      <c r="F3035" s="20" t="s">
        <v>1835</v>
      </c>
      <c r="G3035" s="19" t="s">
        <v>15869</v>
      </c>
      <c r="H3035" s="19"/>
      <c r="I3035" s="19" t="s">
        <v>4036</v>
      </c>
      <c r="J3035" s="20" t="s">
        <v>4037</v>
      </c>
      <c r="K3035" s="20" t="s">
        <v>4038</v>
      </c>
      <c r="L3035" s="20"/>
      <c r="M3035" s="38">
        <v>2.108767915</v>
      </c>
      <c r="N3035" s="38">
        <v>0.85586616500000001</v>
      </c>
      <c r="O3035" s="16">
        <v>18.350999999999999</v>
      </c>
      <c r="P3035" s="16">
        <v>15.706</v>
      </c>
      <c r="Q3035" s="16">
        <v>38.698</v>
      </c>
      <c r="R3035" s="19" t="s">
        <v>340</v>
      </c>
      <c r="S3035" s="19" t="s">
        <v>9458</v>
      </c>
    </row>
    <row r="3036" spans="1:19" ht="14.5" customHeight="1">
      <c r="A3036" s="3" t="s">
        <v>10902</v>
      </c>
      <c r="B3036" s="3" t="s">
        <v>10905</v>
      </c>
      <c r="C3036" s="75" t="s">
        <v>15609</v>
      </c>
      <c r="D3036" s="3" t="s">
        <v>16873</v>
      </c>
      <c r="E3036" s="3"/>
      <c r="F3036" s="3" t="s">
        <v>7410</v>
      </c>
      <c r="G3036" s="3"/>
      <c r="H3036" s="3"/>
      <c r="I3036" s="3" t="s">
        <v>16872</v>
      </c>
      <c r="J3036" s="25" t="s">
        <v>16923</v>
      </c>
      <c r="K3036" s="25" t="s">
        <v>16924</v>
      </c>
      <c r="L3036" s="108"/>
      <c r="M3036" s="32">
        <f>Q3036/O3036</f>
        <v>2.0994567025169086</v>
      </c>
      <c r="N3036" s="3">
        <f>O3036/P3036</f>
        <v>1.1620925138513079</v>
      </c>
      <c r="O3036" s="16">
        <v>18.038</v>
      </c>
      <c r="P3036" s="16">
        <v>15.522</v>
      </c>
      <c r="Q3036" s="16">
        <v>37.869999999999997</v>
      </c>
      <c r="R3036" s="3" t="s">
        <v>16859</v>
      </c>
      <c r="S3036" s="135" t="s">
        <v>16908</v>
      </c>
    </row>
    <row r="3037" spans="1:19">
      <c r="A3037" s="3" t="s">
        <v>10902</v>
      </c>
      <c r="B3037" s="3" t="s">
        <v>10905</v>
      </c>
      <c r="C3037" s="75" t="s">
        <v>15609</v>
      </c>
      <c r="D3037" s="3" t="s">
        <v>16873</v>
      </c>
      <c r="E3037" s="3" t="s">
        <v>16907</v>
      </c>
      <c r="F3037" s="3" t="s">
        <v>7410</v>
      </c>
      <c r="G3037" s="3"/>
      <c r="H3037" s="3"/>
      <c r="I3037" s="3" t="s">
        <v>16872</v>
      </c>
      <c r="J3037" s="25" t="s">
        <v>16923</v>
      </c>
      <c r="K3037" s="25" t="s">
        <v>16924</v>
      </c>
      <c r="L3037" s="108"/>
      <c r="M3037" s="32">
        <f>Q3037/O3037</f>
        <v>2.1019344825674851</v>
      </c>
      <c r="N3037" s="3">
        <f>O3037/P3037</f>
        <v>1.1608648092143363</v>
      </c>
      <c r="O3037" s="16">
        <v>18.041</v>
      </c>
      <c r="P3037" s="16">
        <v>15.541</v>
      </c>
      <c r="Q3037" s="16">
        <v>37.920999999999999</v>
      </c>
      <c r="R3037" s="3" t="s">
        <v>16859</v>
      </c>
      <c r="S3037" s="135" t="s">
        <v>16908</v>
      </c>
    </row>
    <row r="3038" spans="1:19">
      <c r="A3038" s="19" t="s">
        <v>10903</v>
      </c>
      <c r="B3038" s="19" t="s">
        <v>10905</v>
      </c>
      <c r="C3038" s="19" t="s">
        <v>17020</v>
      </c>
      <c r="D3038" s="25" t="s">
        <v>13952</v>
      </c>
      <c r="E3038" s="25">
        <v>2210</v>
      </c>
      <c r="F3038" s="20" t="s">
        <v>1849</v>
      </c>
      <c r="G3038" s="19" t="s">
        <v>15873</v>
      </c>
      <c r="H3038" s="19"/>
      <c r="I3038" s="19" t="s">
        <v>2392</v>
      </c>
      <c r="J3038" s="20" t="s">
        <v>2395</v>
      </c>
      <c r="K3038" s="20" t="s">
        <v>2396</v>
      </c>
      <c r="L3038" s="20"/>
      <c r="M3038" s="38">
        <v>2.0800700000000001</v>
      </c>
      <c r="N3038" s="38">
        <v>1.1904699999999999</v>
      </c>
      <c r="O3038" s="16">
        <v>18.650600000000001</v>
      </c>
      <c r="P3038" s="16">
        <v>15.666600000000001</v>
      </c>
      <c r="Q3038" s="16">
        <v>38.795000000000002</v>
      </c>
      <c r="R3038" s="19" t="s">
        <v>9382</v>
      </c>
      <c r="S3038" s="19" t="s">
        <v>10787</v>
      </c>
    </row>
    <row r="3039" spans="1:19">
      <c r="A3039" s="49" t="s">
        <v>10903</v>
      </c>
      <c r="B3039" s="19" t="s">
        <v>10905</v>
      </c>
      <c r="C3039" s="3" t="s">
        <v>17020</v>
      </c>
      <c r="D3039" s="16" t="s">
        <v>13996</v>
      </c>
      <c r="E3039" s="25" t="s">
        <v>8114</v>
      </c>
      <c r="F3039" s="25" t="s">
        <v>8169</v>
      </c>
      <c r="G3039" s="3" t="s">
        <v>8167</v>
      </c>
      <c r="H3039" s="3" t="s">
        <v>8113</v>
      </c>
      <c r="I3039" s="3" t="s">
        <v>8098</v>
      </c>
      <c r="J3039" s="25" t="s">
        <v>8797</v>
      </c>
      <c r="K3039" s="25" t="s">
        <v>8798</v>
      </c>
      <c r="L3039" s="25"/>
      <c r="M3039" s="35">
        <v>2.0962000000000001</v>
      </c>
      <c r="N3039" s="35">
        <v>0.85119999999999996</v>
      </c>
      <c r="O3039" s="16">
        <v>18.338999999999999</v>
      </c>
      <c r="P3039" s="16">
        <v>15.627000000000001</v>
      </c>
      <c r="Q3039" s="16">
        <v>38.445999999999998</v>
      </c>
      <c r="R3039" s="3" t="s">
        <v>9370</v>
      </c>
      <c r="S3039" s="19" t="s">
        <v>10788</v>
      </c>
    </row>
    <row r="3040" spans="1:19">
      <c r="A3040" s="49" t="s">
        <v>10903</v>
      </c>
      <c r="B3040" s="19" t="s">
        <v>10905</v>
      </c>
      <c r="C3040" s="3" t="s">
        <v>17020</v>
      </c>
      <c r="D3040" s="16" t="s">
        <v>13999</v>
      </c>
      <c r="E3040" s="25" t="s">
        <v>8104</v>
      </c>
      <c r="F3040" s="25" t="s">
        <v>8169</v>
      </c>
      <c r="G3040" s="3" t="s">
        <v>8167</v>
      </c>
      <c r="H3040" s="3" t="s">
        <v>8103</v>
      </c>
      <c r="I3040" s="3" t="s">
        <v>8098</v>
      </c>
      <c r="J3040" s="25" t="s">
        <v>8797</v>
      </c>
      <c r="K3040" s="25" t="s">
        <v>8798</v>
      </c>
      <c r="L3040" s="25"/>
      <c r="M3040" s="35">
        <v>2.0646</v>
      </c>
      <c r="N3040" s="35">
        <v>0.83720000000000006</v>
      </c>
      <c r="O3040" s="16">
        <v>18.661999999999999</v>
      </c>
      <c r="P3040" s="16">
        <v>15.638999999999999</v>
      </c>
      <c r="Q3040" s="16">
        <v>38.536000000000001</v>
      </c>
      <c r="R3040" s="3" t="s">
        <v>9370</v>
      </c>
      <c r="S3040" s="19" t="s">
        <v>10788</v>
      </c>
    </row>
    <row r="3041" spans="1:19">
      <c r="A3041" s="19" t="s">
        <v>10903</v>
      </c>
      <c r="B3041" s="19" t="s">
        <v>10905</v>
      </c>
      <c r="C3041" s="3" t="s">
        <v>17020</v>
      </c>
      <c r="D3041" s="25" t="s">
        <v>13941</v>
      </c>
      <c r="E3041" s="25" t="s">
        <v>8549</v>
      </c>
      <c r="F3041" s="25" t="s">
        <v>8097</v>
      </c>
      <c r="G3041" s="3"/>
      <c r="H3041" s="19"/>
      <c r="I3041" s="3" t="s">
        <v>8550</v>
      </c>
      <c r="J3041" s="47" t="s">
        <v>9102</v>
      </c>
      <c r="K3041" s="47" t="s">
        <v>9103</v>
      </c>
      <c r="L3041" s="25"/>
      <c r="M3041" s="35">
        <v>2.00793</v>
      </c>
      <c r="N3041" s="35">
        <v>0.82198000000000004</v>
      </c>
      <c r="O3041" s="16">
        <v>19.059000000000001</v>
      </c>
      <c r="P3041" s="16">
        <f>N3041*O3041</f>
        <v>15.666116820000001</v>
      </c>
      <c r="Q3041" s="16">
        <f>M3041*O3041</f>
        <v>38.269137870000002</v>
      </c>
      <c r="R3041" s="3" t="s">
        <v>13940</v>
      </c>
      <c r="S3041" s="19" t="s">
        <v>9608</v>
      </c>
    </row>
    <row r="3042" spans="1:19">
      <c r="A3042" s="19" t="s">
        <v>10903</v>
      </c>
      <c r="B3042" s="19" t="s">
        <v>10905</v>
      </c>
      <c r="C3042" s="3" t="s">
        <v>17020</v>
      </c>
      <c r="D3042" s="25" t="s">
        <v>13941</v>
      </c>
      <c r="E3042" s="25" t="s">
        <v>8547</v>
      </c>
      <c r="F3042" s="25" t="s">
        <v>8097</v>
      </c>
      <c r="G3042" s="3"/>
      <c r="H3042" s="19"/>
      <c r="I3042" s="3" t="s">
        <v>8550</v>
      </c>
      <c r="J3042" s="47" t="s">
        <v>9102</v>
      </c>
      <c r="K3042" s="47" t="s">
        <v>9103</v>
      </c>
      <c r="L3042" s="25"/>
      <c r="M3042" s="35">
        <v>2.0848499999999999</v>
      </c>
      <c r="N3042" s="35">
        <v>0.85035000000000005</v>
      </c>
      <c r="O3042" s="16">
        <v>18.437999999999999</v>
      </c>
      <c r="P3042" s="16">
        <f>N3042*O3042</f>
        <v>15.6787533</v>
      </c>
      <c r="Q3042" s="16">
        <f>M3042*O3042</f>
        <v>38.440464299999995</v>
      </c>
      <c r="R3042" s="3" t="s">
        <v>13940</v>
      </c>
      <c r="S3042" s="19" t="s">
        <v>9608</v>
      </c>
    </row>
    <row r="3043" spans="1:19">
      <c r="A3043" s="19" t="s">
        <v>10903</v>
      </c>
      <c r="B3043" s="19" t="s">
        <v>10905</v>
      </c>
      <c r="C3043" s="3" t="s">
        <v>17020</v>
      </c>
      <c r="D3043" s="25" t="s">
        <v>13941</v>
      </c>
      <c r="E3043" s="25" t="s">
        <v>8545</v>
      </c>
      <c r="F3043" s="25" t="s">
        <v>8097</v>
      </c>
      <c r="G3043" s="3"/>
      <c r="H3043" s="19"/>
      <c r="I3043" s="3" t="s">
        <v>8550</v>
      </c>
      <c r="J3043" s="47" t="s">
        <v>9102</v>
      </c>
      <c r="K3043" s="47" t="s">
        <v>9103</v>
      </c>
      <c r="L3043" s="25"/>
      <c r="M3043" s="35">
        <v>2.0634199999999998</v>
      </c>
      <c r="N3043" s="35">
        <v>0.83392999999999995</v>
      </c>
      <c r="O3043" s="16">
        <v>18.795000000000002</v>
      </c>
      <c r="P3043" s="16">
        <f>N3043*O3043</f>
        <v>15.673714350000001</v>
      </c>
      <c r="Q3043" s="16">
        <f>M3043*O3043</f>
        <v>38.781978899999999</v>
      </c>
      <c r="R3043" s="3" t="s">
        <v>13940</v>
      </c>
      <c r="S3043" s="19" t="s">
        <v>9608</v>
      </c>
    </row>
    <row r="3044" spans="1:19">
      <c r="A3044" s="19" t="s">
        <v>10903</v>
      </c>
      <c r="B3044" s="19" t="s">
        <v>10905</v>
      </c>
      <c r="C3044" s="3" t="s">
        <v>17020</v>
      </c>
      <c r="D3044" s="25" t="s">
        <v>13941</v>
      </c>
      <c r="E3044" s="25" t="s">
        <v>8546</v>
      </c>
      <c r="F3044" s="25" t="s">
        <v>8097</v>
      </c>
      <c r="G3044" s="3"/>
      <c r="H3044" s="19"/>
      <c r="I3044" s="3" t="s">
        <v>8550</v>
      </c>
      <c r="J3044" s="47" t="s">
        <v>9102</v>
      </c>
      <c r="K3044" s="47" t="s">
        <v>9103</v>
      </c>
      <c r="L3044" s="25"/>
      <c r="M3044" s="35">
        <v>2.0644499999999999</v>
      </c>
      <c r="N3044" s="35">
        <v>0.84250999999999998</v>
      </c>
      <c r="O3044" s="16">
        <v>18.594999999999999</v>
      </c>
      <c r="P3044" s="16">
        <f>N3044*O3044</f>
        <v>15.666473449999998</v>
      </c>
      <c r="Q3044" s="16">
        <f>M3044*O3044</f>
        <v>38.388447749999997</v>
      </c>
      <c r="R3044" s="3" t="s">
        <v>13940</v>
      </c>
      <c r="S3044" s="19" t="s">
        <v>9608</v>
      </c>
    </row>
    <row r="3045" spans="1:19">
      <c r="A3045" s="19" t="s">
        <v>10903</v>
      </c>
      <c r="B3045" s="19" t="s">
        <v>10905</v>
      </c>
      <c r="C3045" s="3" t="s">
        <v>17020</v>
      </c>
      <c r="D3045" s="25" t="s">
        <v>13941</v>
      </c>
      <c r="E3045" s="25" t="s">
        <v>8548</v>
      </c>
      <c r="F3045" s="25" t="s">
        <v>8097</v>
      </c>
      <c r="G3045" s="3"/>
      <c r="H3045" s="19"/>
      <c r="I3045" s="3" t="s">
        <v>8550</v>
      </c>
      <c r="J3045" s="47" t="s">
        <v>9102</v>
      </c>
      <c r="K3045" s="47" t="s">
        <v>9103</v>
      </c>
      <c r="L3045" s="25"/>
      <c r="M3045" s="35">
        <v>2.0817399999999999</v>
      </c>
      <c r="N3045" s="35">
        <v>0.83904000000000001</v>
      </c>
      <c r="O3045" s="16">
        <v>18.701000000000001</v>
      </c>
      <c r="P3045" s="16">
        <f>N3045*O3045</f>
        <v>15.69088704</v>
      </c>
      <c r="Q3045" s="16">
        <f>M3045*O3045</f>
        <v>38.930619739999997</v>
      </c>
      <c r="R3045" s="3" t="s">
        <v>13940</v>
      </c>
      <c r="S3045" s="19" t="s">
        <v>9608</v>
      </c>
    </row>
    <row r="3046" spans="1:19">
      <c r="A3046" s="19" t="s">
        <v>10903</v>
      </c>
      <c r="B3046" s="19" t="s">
        <v>10905</v>
      </c>
      <c r="C3046" s="19" t="s">
        <v>15609</v>
      </c>
      <c r="D3046" s="3" t="s">
        <v>1287</v>
      </c>
      <c r="E3046" s="25">
        <v>11</v>
      </c>
      <c r="F3046" s="25" t="s">
        <v>1777</v>
      </c>
      <c r="G3046" s="3" t="s">
        <v>1287</v>
      </c>
      <c r="H3046" s="19"/>
      <c r="I3046" s="3" t="s">
        <v>13424</v>
      </c>
      <c r="J3046" s="20" t="s">
        <v>13884</v>
      </c>
      <c r="K3046" s="20" t="s">
        <v>13885</v>
      </c>
      <c r="L3046" s="20"/>
      <c r="M3046" s="38">
        <f t="shared" ref="M3046:M3069" si="102">Q3046/O3046</f>
        <v>2.0445449707291115</v>
      </c>
      <c r="N3046" s="38">
        <f t="shared" ref="N3046:N3069" si="103">P3046/O3046</f>
        <v>0.83129324108568392</v>
      </c>
      <c r="O3046" s="16">
        <v>18.79</v>
      </c>
      <c r="P3046" s="16">
        <v>15.62</v>
      </c>
      <c r="Q3046" s="16">
        <v>38.417000000000002</v>
      </c>
      <c r="R3046" s="19" t="s">
        <v>9424</v>
      </c>
      <c r="S3046" s="19" t="s">
        <v>10636</v>
      </c>
    </row>
    <row r="3047" spans="1:19">
      <c r="A3047" s="19" t="s">
        <v>10903</v>
      </c>
      <c r="B3047" s="19" t="s">
        <v>10905</v>
      </c>
      <c r="C3047" s="19" t="s">
        <v>15609</v>
      </c>
      <c r="D3047" s="3" t="s">
        <v>1287</v>
      </c>
      <c r="E3047" s="25">
        <v>9</v>
      </c>
      <c r="F3047" s="25" t="s">
        <v>13429</v>
      </c>
      <c r="G3047" s="3" t="s">
        <v>1287</v>
      </c>
      <c r="H3047" s="19"/>
      <c r="I3047" s="3" t="s">
        <v>13427</v>
      </c>
      <c r="J3047" s="20" t="s">
        <v>13880</v>
      </c>
      <c r="K3047" s="20" t="s">
        <v>13881</v>
      </c>
      <c r="L3047" s="19"/>
      <c r="M3047" s="38">
        <f t="shared" si="102"/>
        <v>2.0697874630078017</v>
      </c>
      <c r="N3047" s="38">
        <f t="shared" si="103"/>
        <v>0.84019370460048426</v>
      </c>
      <c r="O3047" s="16">
        <v>18.585000000000001</v>
      </c>
      <c r="P3047" s="16">
        <v>15.615</v>
      </c>
      <c r="Q3047" s="16">
        <v>38.466999999999999</v>
      </c>
      <c r="R3047" s="19" t="s">
        <v>9424</v>
      </c>
      <c r="S3047" s="19" t="s">
        <v>10636</v>
      </c>
    </row>
    <row r="3048" spans="1:19">
      <c r="A3048" s="19" t="s">
        <v>10903</v>
      </c>
      <c r="B3048" s="19" t="s">
        <v>10905</v>
      </c>
      <c r="C3048" s="19" t="s">
        <v>15609</v>
      </c>
      <c r="D3048" s="3" t="s">
        <v>1287</v>
      </c>
      <c r="E3048" s="25">
        <v>4</v>
      </c>
      <c r="F3048" s="20" t="s">
        <v>1280</v>
      </c>
      <c r="G3048" s="3" t="s">
        <v>1287</v>
      </c>
      <c r="H3048" s="19"/>
      <c r="I3048" s="3" t="s">
        <v>13419</v>
      </c>
      <c r="J3048" s="20" t="s">
        <v>13878</v>
      </c>
      <c r="K3048" s="20" t="s">
        <v>13879</v>
      </c>
      <c r="L3048" s="19"/>
      <c r="M3048" s="38">
        <f t="shared" si="102"/>
        <v>2.0860564677830165</v>
      </c>
      <c r="N3048" s="38">
        <f t="shared" si="103"/>
        <v>0.84685417005364982</v>
      </c>
      <c r="O3048" s="16">
        <v>18.452999999999999</v>
      </c>
      <c r="P3048" s="16">
        <v>15.627000000000001</v>
      </c>
      <c r="Q3048" s="16">
        <v>38.494</v>
      </c>
      <c r="R3048" s="19" t="s">
        <v>9424</v>
      </c>
      <c r="S3048" s="19" t="s">
        <v>10636</v>
      </c>
    </row>
    <row r="3049" spans="1:19">
      <c r="A3049" s="19" t="s">
        <v>10903</v>
      </c>
      <c r="B3049" s="19" t="s">
        <v>10905</v>
      </c>
      <c r="C3049" s="19" t="s">
        <v>15609</v>
      </c>
      <c r="D3049" s="3" t="s">
        <v>13430</v>
      </c>
      <c r="E3049" s="25">
        <v>1</v>
      </c>
      <c r="F3049" s="20" t="s">
        <v>1280</v>
      </c>
      <c r="G3049" s="3" t="s">
        <v>1287</v>
      </c>
      <c r="H3049" s="19"/>
      <c r="I3049" s="3" t="s">
        <v>13417</v>
      </c>
      <c r="J3049" s="20" t="s">
        <v>13888</v>
      </c>
      <c r="K3049" s="20" t="s">
        <v>13889</v>
      </c>
      <c r="L3049" s="20"/>
      <c r="M3049" s="38">
        <f t="shared" si="102"/>
        <v>2.0881136388374877</v>
      </c>
      <c r="N3049" s="38">
        <f t="shared" si="103"/>
        <v>0.84978774355066955</v>
      </c>
      <c r="O3049" s="16">
        <v>18.373999999999999</v>
      </c>
      <c r="P3049" s="16">
        <v>15.614000000000001</v>
      </c>
      <c r="Q3049" s="16">
        <v>38.366999999999997</v>
      </c>
      <c r="R3049" s="19" t="s">
        <v>9424</v>
      </c>
      <c r="S3049" s="19" t="s">
        <v>10636</v>
      </c>
    </row>
    <row r="3050" spans="1:19">
      <c r="A3050" s="19" t="s">
        <v>10904</v>
      </c>
      <c r="B3050" s="19" t="s">
        <v>10905</v>
      </c>
      <c r="C3050" s="19" t="s">
        <v>15609</v>
      </c>
      <c r="D3050" s="3" t="s">
        <v>13436</v>
      </c>
      <c r="E3050" s="25">
        <v>10</v>
      </c>
      <c r="F3050" s="20" t="s">
        <v>15693</v>
      </c>
      <c r="G3050" s="3" t="s">
        <v>1287</v>
      </c>
      <c r="H3050" s="19"/>
      <c r="I3050" s="3" t="s">
        <v>13423</v>
      </c>
      <c r="J3050" s="20" t="s">
        <v>13445</v>
      </c>
      <c r="K3050" s="20" t="s">
        <v>13446</v>
      </c>
      <c r="L3050" s="19"/>
      <c r="M3050" s="38">
        <f t="shared" si="102"/>
        <v>2.0954862063291833</v>
      </c>
      <c r="N3050" s="38">
        <f t="shared" si="103"/>
        <v>0.85361706795371028</v>
      </c>
      <c r="O3050" s="16">
        <v>18.233000000000001</v>
      </c>
      <c r="P3050" s="16">
        <v>15.564</v>
      </c>
      <c r="Q3050" s="16">
        <v>38.207000000000001</v>
      </c>
      <c r="R3050" s="19" t="s">
        <v>9424</v>
      </c>
      <c r="S3050" s="19" t="s">
        <v>10636</v>
      </c>
    </row>
    <row r="3051" spans="1:19">
      <c r="A3051" s="19" t="s">
        <v>10904</v>
      </c>
      <c r="B3051" s="19" t="s">
        <v>10905</v>
      </c>
      <c r="C3051" s="19" t="s">
        <v>15609</v>
      </c>
      <c r="D3051" s="3" t="s">
        <v>13436</v>
      </c>
      <c r="E3051" s="25">
        <v>10</v>
      </c>
      <c r="F3051" s="20" t="s">
        <v>15693</v>
      </c>
      <c r="G3051" s="3" t="s">
        <v>1287</v>
      </c>
      <c r="H3051" s="19"/>
      <c r="I3051" s="3" t="s">
        <v>13423</v>
      </c>
      <c r="J3051" s="20" t="s">
        <v>13445</v>
      </c>
      <c r="K3051" s="20" t="s">
        <v>13446</v>
      </c>
      <c r="L3051" s="19"/>
      <c r="M3051" s="38">
        <f t="shared" si="102"/>
        <v>2.0981316092268916</v>
      </c>
      <c r="N3051" s="38">
        <f t="shared" si="103"/>
        <v>0.85354227165634755</v>
      </c>
      <c r="O3051" s="16">
        <v>18.251000000000001</v>
      </c>
      <c r="P3051" s="16">
        <v>15.577999999999999</v>
      </c>
      <c r="Q3051" s="16">
        <v>38.292999999999999</v>
      </c>
      <c r="R3051" s="19" t="s">
        <v>9424</v>
      </c>
      <c r="S3051" s="19" t="s">
        <v>10636</v>
      </c>
    </row>
    <row r="3052" spans="1:19">
      <c r="A3052" s="19" t="s">
        <v>10904</v>
      </c>
      <c r="B3052" s="19" t="s">
        <v>10905</v>
      </c>
      <c r="C3052" s="19" t="s">
        <v>15609</v>
      </c>
      <c r="D3052" s="3" t="s">
        <v>13434</v>
      </c>
      <c r="E3052" s="25">
        <v>7</v>
      </c>
      <c r="F3052" s="20" t="s">
        <v>1280</v>
      </c>
      <c r="G3052" s="3" t="s">
        <v>1287</v>
      </c>
      <c r="H3052" s="19"/>
      <c r="I3052" s="3" t="s">
        <v>13422</v>
      </c>
      <c r="J3052" s="20" t="s">
        <v>13886</v>
      </c>
      <c r="K3052" s="20" t="s">
        <v>13887</v>
      </c>
      <c r="L3052" s="20"/>
      <c r="M3052" s="38">
        <f t="shared" si="102"/>
        <v>2.093888493735296</v>
      </c>
      <c r="N3052" s="38">
        <f t="shared" si="103"/>
        <v>0.85380532910215023</v>
      </c>
      <c r="O3052" s="16">
        <v>18.277000000000001</v>
      </c>
      <c r="P3052" s="16">
        <v>15.605</v>
      </c>
      <c r="Q3052" s="16">
        <v>38.270000000000003</v>
      </c>
      <c r="R3052" s="19" t="s">
        <v>9424</v>
      </c>
      <c r="S3052" s="19" t="s">
        <v>10636</v>
      </c>
    </row>
    <row r="3053" spans="1:19">
      <c r="A3053" s="19" t="s">
        <v>10902</v>
      </c>
      <c r="B3053" s="19" t="s">
        <v>10905</v>
      </c>
      <c r="C3053" s="19" t="s">
        <v>15609</v>
      </c>
      <c r="D3053" s="3" t="s">
        <v>13433</v>
      </c>
      <c r="E3053" s="25">
        <v>6</v>
      </c>
      <c r="F3053" s="20" t="s">
        <v>1280</v>
      </c>
      <c r="G3053" s="3" t="s">
        <v>1287</v>
      </c>
      <c r="H3053" s="19"/>
      <c r="I3053" s="3" t="s">
        <v>13421</v>
      </c>
      <c r="J3053" s="20" t="s">
        <v>13441</v>
      </c>
      <c r="K3053" s="20" t="s">
        <v>13442</v>
      </c>
      <c r="L3053" s="20"/>
      <c r="M3053" s="38">
        <f t="shared" si="102"/>
        <v>2.080707273417584</v>
      </c>
      <c r="N3053" s="38">
        <f t="shared" si="103"/>
        <v>0.84726365460758257</v>
      </c>
      <c r="O3053" s="16">
        <v>18.437000000000001</v>
      </c>
      <c r="P3053" s="16">
        <v>15.621</v>
      </c>
      <c r="Q3053" s="16">
        <v>38.362000000000002</v>
      </c>
      <c r="R3053" s="19" t="s">
        <v>9424</v>
      </c>
      <c r="S3053" s="19" t="s">
        <v>10636</v>
      </c>
    </row>
    <row r="3054" spans="1:19">
      <c r="A3054" s="19" t="s">
        <v>10904</v>
      </c>
      <c r="B3054" s="19" t="s">
        <v>10905</v>
      </c>
      <c r="C3054" s="19" t="s">
        <v>15609</v>
      </c>
      <c r="D3054" s="3" t="s">
        <v>13432</v>
      </c>
      <c r="E3054" s="25">
        <v>5</v>
      </c>
      <c r="F3054" s="20" t="s">
        <v>1280</v>
      </c>
      <c r="G3054" s="3" t="s">
        <v>1287</v>
      </c>
      <c r="H3054" s="19"/>
      <c r="I3054" s="3" t="s">
        <v>13420</v>
      </c>
      <c r="J3054" s="20" t="s">
        <v>13878</v>
      </c>
      <c r="K3054" s="20" t="s">
        <v>13879</v>
      </c>
      <c r="L3054" s="20"/>
      <c r="M3054" s="38">
        <f t="shared" si="102"/>
        <v>2.0883363324063473</v>
      </c>
      <c r="N3054" s="38">
        <f t="shared" si="103"/>
        <v>0.85102786411472819</v>
      </c>
      <c r="O3054" s="16">
        <v>18.338999999999999</v>
      </c>
      <c r="P3054" s="16">
        <v>15.606999999999999</v>
      </c>
      <c r="Q3054" s="16">
        <v>38.298000000000002</v>
      </c>
      <c r="R3054" s="19" t="s">
        <v>9424</v>
      </c>
      <c r="S3054" s="19" t="s">
        <v>10636</v>
      </c>
    </row>
    <row r="3055" spans="1:19">
      <c r="A3055" s="19" t="s">
        <v>10903</v>
      </c>
      <c r="B3055" s="19" t="s">
        <v>10905</v>
      </c>
      <c r="C3055" s="19" t="s">
        <v>15609</v>
      </c>
      <c r="D3055" s="3" t="s">
        <v>13431</v>
      </c>
      <c r="E3055" s="25">
        <v>2</v>
      </c>
      <c r="F3055" s="20" t="s">
        <v>1280</v>
      </c>
      <c r="G3055" s="3" t="s">
        <v>1287</v>
      </c>
      <c r="H3055" s="19"/>
      <c r="I3055" s="3" t="s">
        <v>13418</v>
      </c>
      <c r="J3055" s="20" t="s">
        <v>13447</v>
      </c>
      <c r="K3055" s="20" t="s">
        <v>1286</v>
      </c>
      <c r="L3055" s="19"/>
      <c r="M3055" s="38">
        <f t="shared" si="102"/>
        <v>2.0782843269490154</v>
      </c>
      <c r="N3055" s="38">
        <f t="shared" si="103"/>
        <v>0.8431615861882924</v>
      </c>
      <c r="O3055" s="16">
        <v>18.535</v>
      </c>
      <c r="P3055" s="16">
        <v>15.628</v>
      </c>
      <c r="Q3055" s="16">
        <v>38.521000000000001</v>
      </c>
      <c r="R3055" s="19" t="s">
        <v>9424</v>
      </c>
      <c r="S3055" s="19" t="s">
        <v>10636</v>
      </c>
    </row>
    <row r="3056" spans="1:19">
      <c r="A3056" s="19" t="s">
        <v>10902</v>
      </c>
      <c r="B3056" s="19" t="s">
        <v>10905</v>
      </c>
      <c r="C3056" s="3" t="s">
        <v>15609</v>
      </c>
      <c r="D3056" s="3" t="s">
        <v>15657</v>
      </c>
      <c r="E3056" s="3" t="s">
        <v>15446</v>
      </c>
      <c r="F3056" s="25" t="s">
        <v>8182</v>
      </c>
      <c r="G3056" s="3"/>
      <c r="H3056" s="3"/>
      <c r="I3056" s="3" t="s">
        <v>15438</v>
      </c>
      <c r="J3056" s="25" t="s">
        <v>15440</v>
      </c>
      <c r="K3056" s="25" t="s">
        <v>15441</v>
      </c>
      <c r="L3056" s="3"/>
      <c r="M3056" s="35">
        <f t="shared" si="102"/>
        <v>2.0847943669942426</v>
      </c>
      <c r="N3056" s="35">
        <f t="shared" si="103"/>
        <v>0.85128473015769357</v>
      </c>
      <c r="O3056" s="16">
        <v>18.377400000000002</v>
      </c>
      <c r="P3056" s="16">
        <v>15.644399999999999</v>
      </c>
      <c r="Q3056" s="16">
        <v>38.313099999999999</v>
      </c>
      <c r="R3056" s="3" t="s">
        <v>15439</v>
      </c>
      <c r="S3056" s="72" t="s">
        <v>17037</v>
      </c>
    </row>
    <row r="3057" spans="1:19">
      <c r="A3057" s="19" t="s">
        <v>10902</v>
      </c>
      <c r="B3057" s="19" t="s">
        <v>10905</v>
      </c>
      <c r="C3057" s="3" t="s">
        <v>15609</v>
      </c>
      <c r="D3057" s="3" t="s">
        <v>15657</v>
      </c>
      <c r="E3057" s="175" t="s">
        <v>15448</v>
      </c>
      <c r="F3057" s="25" t="s">
        <v>8182</v>
      </c>
      <c r="G3057" s="3"/>
      <c r="H3057" s="3"/>
      <c r="I3057" s="3" t="s">
        <v>15438</v>
      </c>
      <c r="J3057" s="25" t="s">
        <v>15440</v>
      </c>
      <c r="K3057" s="25" t="s">
        <v>15441</v>
      </c>
      <c r="L3057" s="3"/>
      <c r="M3057" s="35">
        <f t="shared" si="102"/>
        <v>2.0850672528620557</v>
      </c>
      <c r="N3057" s="35">
        <f t="shared" si="103"/>
        <v>0.8513472337091369</v>
      </c>
      <c r="O3057" s="16">
        <v>18.378399999999999</v>
      </c>
      <c r="P3057" s="16">
        <v>15.6464</v>
      </c>
      <c r="Q3057" s="16">
        <v>38.3202</v>
      </c>
      <c r="R3057" s="3" t="s">
        <v>15439</v>
      </c>
      <c r="S3057" s="72" t="s">
        <v>17037</v>
      </c>
    </row>
    <row r="3058" spans="1:19">
      <c r="A3058" s="19" t="s">
        <v>10902</v>
      </c>
      <c r="B3058" s="19" t="s">
        <v>10905</v>
      </c>
      <c r="C3058" s="3" t="s">
        <v>15609</v>
      </c>
      <c r="D3058" s="3" t="s">
        <v>15657</v>
      </c>
      <c r="E3058" s="3" t="s">
        <v>15445</v>
      </c>
      <c r="F3058" s="25" t="s">
        <v>8182</v>
      </c>
      <c r="G3058" s="3"/>
      <c r="H3058" s="3"/>
      <c r="I3058" s="3" t="s">
        <v>15438</v>
      </c>
      <c r="J3058" s="25" t="s">
        <v>15440</v>
      </c>
      <c r="K3058" s="25" t="s">
        <v>15441</v>
      </c>
      <c r="L3058" s="3"/>
      <c r="M3058" s="35">
        <f t="shared" si="102"/>
        <v>2.0908996547353698</v>
      </c>
      <c r="N3058" s="35">
        <f t="shared" si="103"/>
        <v>0.85455181154669813</v>
      </c>
      <c r="O3058" s="16">
        <v>18.3048</v>
      </c>
      <c r="P3058" s="16">
        <v>15.6424</v>
      </c>
      <c r="Q3058" s="16">
        <v>38.273499999999999</v>
      </c>
      <c r="R3058" s="3" t="s">
        <v>15439</v>
      </c>
      <c r="S3058" s="72" t="s">
        <v>17037</v>
      </c>
    </row>
    <row r="3059" spans="1:19">
      <c r="A3059" s="19" t="s">
        <v>10902</v>
      </c>
      <c r="B3059" s="19" t="s">
        <v>10905</v>
      </c>
      <c r="C3059" s="3" t="s">
        <v>15609</v>
      </c>
      <c r="D3059" s="3" t="s">
        <v>15657</v>
      </c>
      <c r="E3059" s="3" t="s">
        <v>15443</v>
      </c>
      <c r="F3059" s="25" t="s">
        <v>8182</v>
      </c>
      <c r="G3059" s="3"/>
      <c r="H3059" s="3"/>
      <c r="I3059" s="3" t="s">
        <v>15438</v>
      </c>
      <c r="J3059" s="25" t="s">
        <v>15440</v>
      </c>
      <c r="K3059" s="25" t="s">
        <v>15441</v>
      </c>
      <c r="L3059" s="3"/>
      <c r="M3059" s="35">
        <f t="shared" si="102"/>
        <v>2.0940505663519047</v>
      </c>
      <c r="N3059" s="35">
        <f t="shared" si="103"/>
        <v>0.85663190412549561</v>
      </c>
      <c r="O3059" s="16">
        <v>18.257200000000001</v>
      </c>
      <c r="P3059" s="16">
        <v>15.639699999999999</v>
      </c>
      <c r="Q3059" s="16">
        <v>38.231499999999997</v>
      </c>
      <c r="R3059" s="3" t="s">
        <v>15439</v>
      </c>
      <c r="S3059" s="72" t="s">
        <v>17037</v>
      </c>
    </row>
    <row r="3060" spans="1:19">
      <c r="A3060" s="19" t="s">
        <v>10902</v>
      </c>
      <c r="B3060" s="19" t="s">
        <v>10905</v>
      </c>
      <c r="C3060" s="3" t="s">
        <v>15609</v>
      </c>
      <c r="D3060" s="3" t="s">
        <v>15657</v>
      </c>
      <c r="E3060" s="3" t="s">
        <v>15447</v>
      </c>
      <c r="F3060" s="25" t="s">
        <v>8182</v>
      </c>
      <c r="G3060" s="3"/>
      <c r="H3060" s="3"/>
      <c r="I3060" s="3" t="s">
        <v>15438</v>
      </c>
      <c r="J3060" s="25" t="s">
        <v>15440</v>
      </c>
      <c r="K3060" s="25" t="s">
        <v>15441</v>
      </c>
      <c r="L3060" s="3"/>
      <c r="M3060" s="35">
        <f t="shared" si="102"/>
        <v>2.0959328634506211</v>
      </c>
      <c r="N3060" s="35">
        <f t="shared" si="103"/>
        <v>0.85794366892466334</v>
      </c>
      <c r="O3060" s="16">
        <v>18.2315</v>
      </c>
      <c r="P3060" s="16">
        <v>15.6416</v>
      </c>
      <c r="Q3060" s="16">
        <v>38.212000000000003</v>
      </c>
      <c r="R3060" s="3" t="s">
        <v>15439</v>
      </c>
      <c r="S3060" s="72" t="s">
        <v>17037</v>
      </c>
    </row>
    <row r="3061" spans="1:19">
      <c r="A3061" s="19" t="s">
        <v>10902</v>
      </c>
      <c r="B3061" s="19" t="s">
        <v>10905</v>
      </c>
      <c r="C3061" s="3" t="s">
        <v>15609</v>
      </c>
      <c r="D3061" s="3" t="s">
        <v>15657</v>
      </c>
      <c r="E3061" s="3" t="s">
        <v>15444</v>
      </c>
      <c r="F3061" s="25" t="s">
        <v>8182</v>
      </c>
      <c r="G3061" s="3"/>
      <c r="H3061" s="3"/>
      <c r="I3061" s="3" t="s">
        <v>15438</v>
      </c>
      <c r="J3061" s="25" t="s">
        <v>15440</v>
      </c>
      <c r="K3061" s="25" t="s">
        <v>15441</v>
      </c>
      <c r="L3061" s="3"/>
      <c r="M3061" s="35">
        <f t="shared" si="102"/>
        <v>2.1025609970932795</v>
      </c>
      <c r="N3061" s="35">
        <f t="shared" si="103"/>
        <v>0.86072513872985112</v>
      </c>
      <c r="O3061" s="16">
        <v>18.1648</v>
      </c>
      <c r="P3061" s="16">
        <v>15.6349</v>
      </c>
      <c r="Q3061" s="16">
        <v>38.192599999999999</v>
      </c>
      <c r="R3061" s="3" t="s">
        <v>15439</v>
      </c>
      <c r="S3061" s="72" t="s">
        <v>17037</v>
      </c>
    </row>
    <row r="3062" spans="1:19">
      <c r="A3062" s="19" t="s">
        <v>10902</v>
      </c>
      <c r="B3062" s="19" t="s">
        <v>10905</v>
      </c>
      <c r="C3062" s="3" t="s">
        <v>15609</v>
      </c>
      <c r="D3062" s="3" t="s">
        <v>15657</v>
      </c>
      <c r="E3062" s="3" t="s">
        <v>15442</v>
      </c>
      <c r="F3062" s="25" t="s">
        <v>8182</v>
      </c>
      <c r="G3062" s="3"/>
      <c r="H3062" s="3"/>
      <c r="I3062" s="3" t="s">
        <v>15438</v>
      </c>
      <c r="J3062" s="25" t="s">
        <v>15440</v>
      </c>
      <c r="K3062" s="25" t="s">
        <v>15441</v>
      </c>
      <c r="L3062" s="3"/>
      <c r="M3062" s="35">
        <f t="shared" si="102"/>
        <v>2.1075208821319662</v>
      </c>
      <c r="N3062" s="35">
        <f t="shared" si="103"/>
        <v>0.86390153356609356</v>
      </c>
      <c r="O3062" s="16">
        <v>18.101600000000001</v>
      </c>
      <c r="P3062" s="16">
        <v>15.638</v>
      </c>
      <c r="Q3062" s="16">
        <v>38.149500000000003</v>
      </c>
      <c r="R3062" s="3" t="s">
        <v>15439</v>
      </c>
      <c r="S3062" s="72" t="s">
        <v>17037</v>
      </c>
    </row>
    <row r="3063" spans="1:19">
      <c r="A3063" s="19" t="s">
        <v>10902</v>
      </c>
      <c r="B3063" s="19" t="s">
        <v>10905</v>
      </c>
      <c r="C3063" s="19" t="s">
        <v>15609</v>
      </c>
      <c r="D3063" s="25" t="s">
        <v>11374</v>
      </c>
      <c r="E3063" s="25"/>
      <c r="F3063" s="20" t="s">
        <v>913</v>
      </c>
      <c r="G3063" s="19" t="s">
        <v>11382</v>
      </c>
      <c r="H3063" s="3"/>
      <c r="I3063" s="3" t="s">
        <v>11381</v>
      </c>
      <c r="J3063" s="25" t="s">
        <v>11375</v>
      </c>
      <c r="K3063" s="25" t="s">
        <v>11376</v>
      </c>
      <c r="L3063" s="25"/>
      <c r="M3063" s="35">
        <f t="shared" si="102"/>
        <v>2.1223581757508341</v>
      </c>
      <c r="N3063" s="35">
        <f t="shared" si="103"/>
        <v>0.8815350389321468</v>
      </c>
      <c r="O3063" s="16">
        <v>17.98</v>
      </c>
      <c r="P3063" s="16">
        <v>15.85</v>
      </c>
      <c r="Q3063" s="16">
        <v>38.159999999999997</v>
      </c>
      <c r="R3063" s="3" t="s">
        <v>11373</v>
      </c>
      <c r="S3063" s="16" t="s">
        <v>15285</v>
      </c>
    </row>
    <row r="3064" spans="1:19">
      <c r="A3064" s="19" t="s">
        <v>10902</v>
      </c>
      <c r="B3064" s="19" t="s">
        <v>10905</v>
      </c>
      <c r="C3064" s="19" t="s">
        <v>15609</v>
      </c>
      <c r="D3064" s="25" t="s">
        <v>11374</v>
      </c>
      <c r="E3064" s="25"/>
      <c r="F3064" s="20" t="s">
        <v>913</v>
      </c>
      <c r="G3064" s="19" t="s">
        <v>11382</v>
      </c>
      <c r="H3064" s="3"/>
      <c r="I3064" s="3" t="s">
        <v>11377</v>
      </c>
      <c r="J3064" s="25" t="s">
        <v>11375</v>
      </c>
      <c r="K3064" s="25" t="s">
        <v>11376</v>
      </c>
      <c r="L3064" s="25"/>
      <c r="M3064" s="35">
        <f t="shared" si="102"/>
        <v>2.1523276370064819</v>
      </c>
      <c r="N3064" s="35">
        <f t="shared" si="103"/>
        <v>0.90972304065998832</v>
      </c>
      <c r="O3064" s="16">
        <v>16.97</v>
      </c>
      <c r="P3064" s="16">
        <v>15.438000000000001</v>
      </c>
      <c r="Q3064" s="16">
        <v>36.524999999999999</v>
      </c>
      <c r="R3064" s="3" t="s">
        <v>11373</v>
      </c>
      <c r="S3064" s="16" t="s">
        <v>15285</v>
      </c>
    </row>
    <row r="3065" spans="1:19">
      <c r="A3065" s="19" t="s">
        <v>10902</v>
      </c>
      <c r="B3065" s="19" t="s">
        <v>10905</v>
      </c>
      <c r="C3065" s="19" t="s">
        <v>15609</v>
      </c>
      <c r="D3065" s="25" t="s">
        <v>11374</v>
      </c>
      <c r="E3065" s="25"/>
      <c r="F3065" s="20" t="s">
        <v>913</v>
      </c>
      <c r="G3065" s="19" t="s">
        <v>11382</v>
      </c>
      <c r="H3065" s="3"/>
      <c r="I3065" s="3" t="s">
        <v>11377</v>
      </c>
      <c r="J3065" s="25" t="s">
        <v>11375</v>
      </c>
      <c r="K3065" s="25" t="s">
        <v>11376</v>
      </c>
      <c r="L3065" s="25"/>
      <c r="M3065" s="35">
        <f t="shared" si="102"/>
        <v>2.1523865645256337</v>
      </c>
      <c r="N3065" s="35">
        <f t="shared" si="103"/>
        <v>0.90960518562168535</v>
      </c>
      <c r="O3065" s="16">
        <v>16.97</v>
      </c>
      <c r="P3065" s="16">
        <v>15.436</v>
      </c>
      <c r="Q3065" s="16">
        <v>36.526000000000003</v>
      </c>
      <c r="R3065" s="3" t="s">
        <v>11373</v>
      </c>
      <c r="S3065" s="16" t="s">
        <v>15285</v>
      </c>
    </row>
    <row r="3066" spans="1:19">
      <c r="A3066" s="19" t="s">
        <v>10902</v>
      </c>
      <c r="B3066" s="19" t="s">
        <v>10905</v>
      </c>
      <c r="C3066" s="19" t="s">
        <v>15609</v>
      </c>
      <c r="D3066" s="25" t="s">
        <v>11374</v>
      </c>
      <c r="E3066" s="25"/>
      <c r="F3066" s="20" t="s">
        <v>913</v>
      </c>
      <c r="G3066" s="19" t="s">
        <v>11382</v>
      </c>
      <c r="H3066" s="3"/>
      <c r="I3066" s="3" t="s">
        <v>11377</v>
      </c>
      <c r="J3066" s="25" t="s">
        <v>11375</v>
      </c>
      <c r="K3066" s="25" t="s">
        <v>11376</v>
      </c>
      <c r="L3066" s="25"/>
      <c r="M3066" s="35">
        <f t="shared" si="102"/>
        <v>2.1522917403087076</v>
      </c>
      <c r="N3066" s="35">
        <f t="shared" si="103"/>
        <v>0.90944974667137968</v>
      </c>
      <c r="O3066" s="16">
        <v>16.974</v>
      </c>
      <c r="P3066" s="16">
        <v>15.436999999999999</v>
      </c>
      <c r="Q3066" s="16">
        <v>36.533000000000001</v>
      </c>
      <c r="R3066" s="3" t="s">
        <v>11373</v>
      </c>
      <c r="S3066" s="16" t="s">
        <v>15285</v>
      </c>
    </row>
    <row r="3067" spans="1:19">
      <c r="A3067" s="19" t="s">
        <v>10902</v>
      </c>
      <c r="B3067" s="19" t="s">
        <v>10905</v>
      </c>
      <c r="C3067" s="19" t="s">
        <v>15609</v>
      </c>
      <c r="D3067" s="25" t="s">
        <v>11374</v>
      </c>
      <c r="E3067" s="25"/>
      <c r="F3067" s="20" t="s">
        <v>913</v>
      </c>
      <c r="G3067" s="19" t="s">
        <v>11382</v>
      </c>
      <c r="H3067" s="3"/>
      <c r="I3067" s="3" t="s">
        <v>11378</v>
      </c>
      <c r="J3067" s="25" t="s">
        <v>11375</v>
      </c>
      <c r="K3067" s="25" t="s">
        <v>11376</v>
      </c>
      <c r="L3067" s="25"/>
      <c r="M3067" s="35">
        <f t="shared" si="102"/>
        <v>2.0981710004407228</v>
      </c>
      <c r="N3067" s="35">
        <f t="shared" si="103"/>
        <v>0.86227412957249883</v>
      </c>
      <c r="O3067" s="16">
        <v>18.152000000000001</v>
      </c>
      <c r="P3067" s="16">
        <v>15.651999999999999</v>
      </c>
      <c r="Q3067" s="16">
        <v>38.085999999999999</v>
      </c>
      <c r="R3067" s="3" t="s">
        <v>11373</v>
      </c>
      <c r="S3067" s="16" t="s">
        <v>15285</v>
      </c>
    </row>
    <row r="3068" spans="1:19">
      <c r="A3068" s="19" t="s">
        <v>10902</v>
      </c>
      <c r="B3068" s="19" t="s">
        <v>10905</v>
      </c>
      <c r="C3068" s="19" t="s">
        <v>15609</v>
      </c>
      <c r="D3068" s="25" t="s">
        <v>11374</v>
      </c>
      <c r="E3068" s="25"/>
      <c r="F3068" s="20" t="s">
        <v>913</v>
      </c>
      <c r="G3068" s="19" t="s">
        <v>11382</v>
      </c>
      <c r="H3068" s="3"/>
      <c r="I3068" s="3" t="s">
        <v>11380</v>
      </c>
      <c r="J3068" s="25" t="s">
        <v>11375</v>
      </c>
      <c r="K3068" s="25" t="s">
        <v>11376</v>
      </c>
      <c r="L3068" s="25"/>
      <c r="M3068" s="35">
        <f t="shared" si="102"/>
        <v>2.1095890410958904</v>
      </c>
      <c r="N3068" s="35">
        <f t="shared" si="103"/>
        <v>0.8841324200913242</v>
      </c>
      <c r="O3068" s="16">
        <v>17.52</v>
      </c>
      <c r="P3068" s="16">
        <v>15.49</v>
      </c>
      <c r="Q3068" s="16">
        <v>36.96</v>
      </c>
      <c r="R3068" s="3" t="s">
        <v>11373</v>
      </c>
      <c r="S3068" s="16" t="s">
        <v>15285</v>
      </c>
    </row>
    <row r="3069" spans="1:19">
      <c r="A3069" s="19" t="s">
        <v>10902</v>
      </c>
      <c r="B3069" s="19" t="s">
        <v>10905</v>
      </c>
      <c r="C3069" s="19" t="s">
        <v>15609</v>
      </c>
      <c r="D3069" s="25" t="s">
        <v>11374</v>
      </c>
      <c r="E3069" s="25"/>
      <c r="F3069" s="20" t="s">
        <v>913</v>
      </c>
      <c r="G3069" s="19" t="s">
        <v>11382</v>
      </c>
      <c r="H3069" s="3"/>
      <c r="I3069" s="3" t="s">
        <v>11379</v>
      </c>
      <c r="J3069" s="25" t="s">
        <v>11375</v>
      </c>
      <c r="K3069" s="25" t="s">
        <v>11376</v>
      </c>
      <c r="L3069" s="25"/>
      <c r="M3069" s="35">
        <f t="shared" si="102"/>
        <v>2.1095505617977524</v>
      </c>
      <c r="N3069" s="35">
        <f t="shared" si="103"/>
        <v>0.87865168539325844</v>
      </c>
      <c r="O3069" s="16">
        <v>17.8</v>
      </c>
      <c r="P3069" s="16">
        <v>15.64</v>
      </c>
      <c r="Q3069" s="16">
        <v>37.549999999999997</v>
      </c>
      <c r="R3069" s="3" t="s">
        <v>11373</v>
      </c>
      <c r="S3069" s="16" t="s">
        <v>15285</v>
      </c>
    </row>
    <row r="3070" spans="1:19">
      <c r="A3070" s="19" t="s">
        <v>10902</v>
      </c>
      <c r="B3070" s="19" t="s">
        <v>10905</v>
      </c>
      <c r="C3070" s="58" t="s">
        <v>15609</v>
      </c>
      <c r="D3070" s="25" t="s">
        <v>10900</v>
      </c>
      <c r="E3070" s="25" t="s">
        <v>9879</v>
      </c>
      <c r="F3070" s="20" t="s">
        <v>141</v>
      </c>
      <c r="G3070" s="19" t="s">
        <v>9873</v>
      </c>
      <c r="H3070" s="19"/>
      <c r="I3070" s="19" t="s">
        <v>9874</v>
      </c>
      <c r="J3070" s="20" t="s">
        <v>5678</v>
      </c>
      <c r="K3070" s="20" t="s">
        <v>5679</v>
      </c>
      <c r="L3070" s="20"/>
      <c r="M3070" s="36">
        <v>2.0736258463507</v>
      </c>
      <c r="N3070" s="36">
        <v>0.83579463666897702</v>
      </c>
      <c r="O3070" s="160">
        <v>18.757000000000001</v>
      </c>
      <c r="P3070" s="160">
        <v>15.677</v>
      </c>
      <c r="Q3070" s="160">
        <v>38.895000000000003</v>
      </c>
      <c r="R3070" s="58" t="s">
        <v>9875</v>
      </c>
      <c r="S3070" s="19" t="s">
        <v>10646</v>
      </c>
    </row>
    <row r="3071" spans="1:19">
      <c r="A3071" s="19" t="s">
        <v>10902</v>
      </c>
      <c r="B3071" s="19" t="s">
        <v>10905</v>
      </c>
      <c r="C3071" s="58" t="s">
        <v>15609</v>
      </c>
      <c r="D3071" s="25" t="s">
        <v>10900</v>
      </c>
      <c r="E3071" s="25" t="s">
        <v>9883</v>
      </c>
      <c r="F3071" s="20" t="s">
        <v>141</v>
      </c>
      <c r="G3071" s="19" t="s">
        <v>9873</v>
      </c>
      <c r="H3071" s="19"/>
      <c r="I3071" s="19" t="s">
        <v>9874</v>
      </c>
      <c r="J3071" s="20" t="s">
        <v>5678</v>
      </c>
      <c r="K3071" s="20" t="s">
        <v>5679</v>
      </c>
      <c r="L3071" s="20"/>
      <c r="M3071" s="36">
        <v>2.0744987201365199</v>
      </c>
      <c r="N3071" s="36">
        <v>0.83607081911262804</v>
      </c>
      <c r="O3071" s="160">
        <v>18.751999999999999</v>
      </c>
      <c r="P3071" s="160">
        <v>15.678000000000001</v>
      </c>
      <c r="Q3071" s="160">
        <v>38.901000000000003</v>
      </c>
      <c r="R3071" s="58" t="s">
        <v>9875</v>
      </c>
      <c r="S3071" s="19" t="s">
        <v>10646</v>
      </c>
    </row>
    <row r="3072" spans="1:19">
      <c r="A3072" s="19" t="s">
        <v>10902</v>
      </c>
      <c r="B3072" s="19" t="s">
        <v>10905</v>
      </c>
      <c r="C3072" s="58" t="s">
        <v>15609</v>
      </c>
      <c r="D3072" s="25" t="s">
        <v>10900</v>
      </c>
      <c r="E3072" s="25" t="s">
        <v>9881</v>
      </c>
      <c r="F3072" s="20" t="s">
        <v>141</v>
      </c>
      <c r="G3072" s="19" t="s">
        <v>9873</v>
      </c>
      <c r="H3072" s="19"/>
      <c r="I3072" s="19" t="s">
        <v>9874</v>
      </c>
      <c r="J3072" s="20" t="s">
        <v>5678</v>
      </c>
      <c r="K3072" s="20" t="s">
        <v>5679</v>
      </c>
      <c r="L3072" s="20"/>
      <c r="M3072" s="36">
        <v>2.07515067470265</v>
      </c>
      <c r="N3072" s="36">
        <v>0.836684623179903</v>
      </c>
      <c r="O3072" s="160">
        <v>18.748999999999999</v>
      </c>
      <c r="P3072" s="160">
        <v>15.686999999999999</v>
      </c>
      <c r="Q3072" s="160">
        <v>38.906999999999996</v>
      </c>
      <c r="R3072" s="58" t="s">
        <v>9875</v>
      </c>
      <c r="S3072" s="19" t="s">
        <v>10646</v>
      </c>
    </row>
    <row r="3073" spans="1:19">
      <c r="A3073" s="19" t="s">
        <v>10902</v>
      </c>
      <c r="B3073" s="19" t="s">
        <v>10905</v>
      </c>
      <c r="C3073" s="58" t="s">
        <v>15609</v>
      </c>
      <c r="D3073" s="25" t="s">
        <v>10900</v>
      </c>
      <c r="E3073" s="25" t="s">
        <v>9880</v>
      </c>
      <c r="F3073" s="20" t="s">
        <v>141</v>
      </c>
      <c r="G3073" s="19" t="s">
        <v>9873</v>
      </c>
      <c r="H3073" s="19"/>
      <c r="I3073" s="19" t="s">
        <v>9874</v>
      </c>
      <c r="J3073" s="20" t="s">
        <v>5678</v>
      </c>
      <c r="K3073" s="20" t="s">
        <v>5679</v>
      </c>
      <c r="L3073" s="20"/>
      <c r="M3073" s="36">
        <v>2.0749307183969301</v>
      </c>
      <c r="N3073" s="36">
        <v>0.836122361969729</v>
      </c>
      <c r="O3073" s="160">
        <v>18.763999999999999</v>
      </c>
      <c r="P3073" s="160">
        <v>15.689</v>
      </c>
      <c r="Q3073" s="160">
        <v>38.933999999999997</v>
      </c>
      <c r="R3073" s="58" t="s">
        <v>9875</v>
      </c>
      <c r="S3073" s="19" t="s">
        <v>10646</v>
      </c>
    </row>
    <row r="3074" spans="1:19">
      <c r="A3074" s="19" t="s">
        <v>10902</v>
      </c>
      <c r="B3074" s="19" t="s">
        <v>10905</v>
      </c>
      <c r="C3074" s="58" t="s">
        <v>15609</v>
      </c>
      <c r="D3074" s="25" t="s">
        <v>10900</v>
      </c>
      <c r="E3074" s="25" t="s">
        <v>9878</v>
      </c>
      <c r="F3074" s="20" t="s">
        <v>141</v>
      </c>
      <c r="G3074" s="19" t="s">
        <v>9873</v>
      </c>
      <c r="H3074" s="19"/>
      <c r="I3074" s="19" t="s">
        <v>9874</v>
      </c>
      <c r="J3074" s="20" t="s">
        <v>5678</v>
      </c>
      <c r="K3074" s="20" t="s">
        <v>5679</v>
      </c>
      <c r="L3074" s="20"/>
      <c r="M3074" s="36">
        <v>2.0754154239454601</v>
      </c>
      <c r="N3074" s="36">
        <v>0.83617383894333197</v>
      </c>
      <c r="O3074" s="160">
        <v>18.776</v>
      </c>
      <c r="P3074" s="160">
        <v>15.7</v>
      </c>
      <c r="Q3074" s="160">
        <v>38.968000000000004</v>
      </c>
      <c r="R3074" s="58" t="s">
        <v>9875</v>
      </c>
      <c r="S3074" s="19" t="s">
        <v>10646</v>
      </c>
    </row>
    <row r="3075" spans="1:19">
      <c r="A3075" s="19" t="s">
        <v>10902</v>
      </c>
      <c r="B3075" s="19" t="s">
        <v>10905</v>
      </c>
      <c r="C3075" s="58" t="s">
        <v>15609</v>
      </c>
      <c r="D3075" s="25" t="s">
        <v>10900</v>
      </c>
      <c r="E3075" s="25" t="s">
        <v>9877</v>
      </c>
      <c r="F3075" s="20" t="s">
        <v>141</v>
      </c>
      <c r="G3075" s="19" t="s">
        <v>9873</v>
      </c>
      <c r="H3075" s="19"/>
      <c r="I3075" s="19" t="s">
        <v>9874</v>
      </c>
      <c r="J3075" s="20" t="s">
        <v>5678</v>
      </c>
      <c r="K3075" s="20" t="s">
        <v>5679</v>
      </c>
      <c r="L3075" s="20"/>
      <c r="M3075" s="36">
        <v>2.0764025787202298</v>
      </c>
      <c r="N3075" s="36">
        <v>0.83637913580904699</v>
      </c>
      <c r="O3075" s="160">
        <v>18.768999999999998</v>
      </c>
      <c r="P3075" s="160">
        <v>15.698</v>
      </c>
      <c r="Q3075" s="160">
        <v>38.972000000000001</v>
      </c>
      <c r="R3075" s="58" t="s">
        <v>9875</v>
      </c>
      <c r="S3075" s="19" t="s">
        <v>10646</v>
      </c>
    </row>
    <row r="3076" spans="1:19">
      <c r="A3076" s="19" t="s">
        <v>10902</v>
      </c>
      <c r="B3076" s="19" t="s">
        <v>10905</v>
      </c>
      <c r="C3076" s="58" t="s">
        <v>15609</v>
      </c>
      <c r="D3076" s="25" t="s">
        <v>10900</v>
      </c>
      <c r="E3076" s="25" t="s">
        <v>9882</v>
      </c>
      <c r="F3076" s="20" t="s">
        <v>141</v>
      </c>
      <c r="G3076" s="19" t="s">
        <v>9873</v>
      </c>
      <c r="H3076" s="19"/>
      <c r="I3076" s="19" t="s">
        <v>9874</v>
      </c>
      <c r="J3076" s="20" t="s">
        <v>5678</v>
      </c>
      <c r="K3076" s="20" t="s">
        <v>5679</v>
      </c>
      <c r="L3076" s="20"/>
      <c r="M3076" s="36">
        <v>2.0771404200874302</v>
      </c>
      <c r="N3076" s="36">
        <v>0.83644311760315604</v>
      </c>
      <c r="O3076" s="160">
        <v>18.757999999999999</v>
      </c>
      <c r="P3076" s="160">
        <v>15.69</v>
      </c>
      <c r="Q3076" s="160">
        <v>38.963000000000001</v>
      </c>
      <c r="R3076" s="58" t="s">
        <v>9875</v>
      </c>
      <c r="S3076" s="19" t="s">
        <v>10646</v>
      </c>
    </row>
    <row r="3077" spans="1:19">
      <c r="A3077" s="19" t="s">
        <v>10902</v>
      </c>
      <c r="B3077" s="19" t="s">
        <v>10905</v>
      </c>
      <c r="C3077" s="58" t="s">
        <v>15609</v>
      </c>
      <c r="D3077" s="25" t="s">
        <v>10900</v>
      </c>
      <c r="E3077" s="25" t="s">
        <v>9876</v>
      </c>
      <c r="F3077" s="20" t="s">
        <v>141</v>
      </c>
      <c r="G3077" s="19" t="s">
        <v>9873</v>
      </c>
      <c r="H3077" s="19"/>
      <c r="I3077" s="19" t="s">
        <v>9874</v>
      </c>
      <c r="J3077" s="20" t="s">
        <v>5678</v>
      </c>
      <c r="K3077" s="20" t="s">
        <v>5679</v>
      </c>
      <c r="L3077" s="20"/>
      <c r="M3077" s="36">
        <v>2.07645618145032</v>
      </c>
      <c r="N3077" s="36">
        <v>0.83643914386114404</v>
      </c>
      <c r="O3077" s="160">
        <v>18.782</v>
      </c>
      <c r="P3077" s="160">
        <v>15.71</v>
      </c>
      <c r="Q3077" s="160">
        <v>39</v>
      </c>
      <c r="R3077" s="58" t="s">
        <v>9875</v>
      </c>
      <c r="S3077" s="19" t="s">
        <v>10646</v>
      </c>
    </row>
    <row r="3078" spans="1:19">
      <c r="A3078" s="75" t="s">
        <v>10903</v>
      </c>
      <c r="B3078" s="75" t="s">
        <v>10905</v>
      </c>
      <c r="C3078" s="75" t="s">
        <v>17020</v>
      </c>
      <c r="D3078" s="86" t="s">
        <v>16143</v>
      </c>
      <c r="E3078" s="77" t="s">
        <v>16142</v>
      </c>
      <c r="F3078" s="76" t="s">
        <v>9159</v>
      </c>
      <c r="G3078" s="76" t="s">
        <v>15970</v>
      </c>
      <c r="H3078" s="76" t="s">
        <v>16141</v>
      </c>
      <c r="I3078" s="76" t="s">
        <v>16141</v>
      </c>
      <c r="J3078" s="78" t="s">
        <v>17075</v>
      </c>
      <c r="K3078" s="78" t="s">
        <v>17076</v>
      </c>
      <c r="L3078" s="76"/>
      <c r="M3078" s="79">
        <v>1.8521000000000001</v>
      </c>
      <c r="N3078" s="79">
        <v>0.76139999999999997</v>
      </c>
      <c r="O3078" s="195">
        <v>20.675000000000001</v>
      </c>
      <c r="P3078" s="195">
        <v>15.742000000000001</v>
      </c>
      <c r="Q3078" s="195">
        <v>38.292000000000002</v>
      </c>
      <c r="R3078" s="76" t="s">
        <v>15955</v>
      </c>
      <c r="S3078" s="75" t="s">
        <v>15954</v>
      </c>
    </row>
    <row r="3079" spans="1:19">
      <c r="A3079" s="19" t="s">
        <v>10902</v>
      </c>
      <c r="B3079" s="19" t="s">
        <v>10905</v>
      </c>
      <c r="C3079" s="19" t="s">
        <v>17020</v>
      </c>
      <c r="D3079" s="3" t="s">
        <v>12010</v>
      </c>
      <c r="E3079" s="25"/>
      <c r="F3079" s="20" t="s">
        <v>2331</v>
      </c>
      <c r="G3079" s="19" t="s">
        <v>2337</v>
      </c>
      <c r="H3079" s="19"/>
      <c r="I3079" s="19" t="s">
        <v>2382</v>
      </c>
      <c r="J3079" s="20" t="s">
        <v>2383</v>
      </c>
      <c r="K3079" s="20" t="s">
        <v>2384</v>
      </c>
      <c r="L3079" s="20"/>
      <c r="M3079" s="38">
        <v>2.0933999999999999</v>
      </c>
      <c r="N3079" s="38">
        <v>0.84980999999999995</v>
      </c>
      <c r="O3079" s="16">
        <v>18.414999999999999</v>
      </c>
      <c r="P3079" s="16">
        <v>15.64925115</v>
      </c>
      <c r="Q3079" s="16">
        <v>38.549961000000003</v>
      </c>
      <c r="R3079" s="19" t="s">
        <v>2336</v>
      </c>
      <c r="S3079" s="19" t="s">
        <v>9363</v>
      </c>
    </row>
    <row r="3080" spans="1:19">
      <c r="A3080" s="19" t="s">
        <v>10902</v>
      </c>
      <c r="B3080" s="19" t="s">
        <v>10905</v>
      </c>
      <c r="C3080" s="19" t="s">
        <v>17020</v>
      </c>
      <c r="D3080" s="3" t="s">
        <v>12010</v>
      </c>
      <c r="E3080" s="25"/>
      <c r="F3080" s="20" t="s">
        <v>2331</v>
      </c>
      <c r="G3080" s="19" t="s">
        <v>2337</v>
      </c>
      <c r="H3080" s="19"/>
      <c r="I3080" s="19" t="s">
        <v>2382</v>
      </c>
      <c r="J3080" s="20" t="s">
        <v>2383</v>
      </c>
      <c r="K3080" s="20" t="s">
        <v>2384</v>
      </c>
      <c r="L3080" s="20"/>
      <c r="M3080" s="38">
        <v>2.0951</v>
      </c>
      <c r="N3080" s="38">
        <v>0.85082000000000002</v>
      </c>
      <c r="O3080" s="16">
        <v>18.407</v>
      </c>
      <c r="P3080" s="16">
        <v>15.66104374</v>
      </c>
      <c r="Q3080" s="16">
        <v>38.564505699999998</v>
      </c>
      <c r="R3080" s="19" t="s">
        <v>2336</v>
      </c>
      <c r="S3080" s="19" t="s">
        <v>9363</v>
      </c>
    </row>
    <row r="3081" spans="1:19">
      <c r="A3081" s="19" t="s">
        <v>10903</v>
      </c>
      <c r="B3081" s="19" t="s">
        <v>10905</v>
      </c>
      <c r="C3081" s="19" t="s">
        <v>17020</v>
      </c>
      <c r="D3081" s="3" t="s">
        <v>15802</v>
      </c>
      <c r="E3081" s="25" t="s">
        <v>13790</v>
      </c>
      <c r="F3081" s="25" t="s">
        <v>141</v>
      </c>
      <c r="G3081" s="3" t="s">
        <v>13796</v>
      </c>
      <c r="H3081" s="3"/>
      <c r="I3081" s="3" t="s">
        <v>13794</v>
      </c>
      <c r="J3081" s="25" t="s">
        <v>13877</v>
      </c>
      <c r="K3081" s="25" t="s">
        <v>13876</v>
      </c>
      <c r="L3081" s="3"/>
      <c r="M3081" s="35">
        <v>2.05979</v>
      </c>
      <c r="N3081" s="35">
        <v>0.84209000000000001</v>
      </c>
      <c r="O3081" s="16">
        <v>18.768550000000001</v>
      </c>
      <c r="P3081" s="16">
        <v>15.804270000000001</v>
      </c>
      <c r="Q3081" s="16">
        <v>38.658679999999997</v>
      </c>
      <c r="R3081" s="3" t="s">
        <v>13795</v>
      </c>
      <c r="S3081" s="3" t="s">
        <v>15258</v>
      </c>
    </row>
    <row r="3082" spans="1:19">
      <c r="A3082" s="19" t="s">
        <v>10903</v>
      </c>
      <c r="B3082" s="19" t="s">
        <v>10905</v>
      </c>
      <c r="C3082" s="19" t="s">
        <v>17020</v>
      </c>
      <c r="D3082" s="3" t="s">
        <v>15802</v>
      </c>
      <c r="E3082" s="25" t="s">
        <v>13789</v>
      </c>
      <c r="F3082" s="25" t="s">
        <v>141</v>
      </c>
      <c r="G3082" s="3" t="s">
        <v>13796</v>
      </c>
      <c r="H3082" s="3"/>
      <c r="I3082" s="3" t="s">
        <v>13794</v>
      </c>
      <c r="J3082" s="25" t="s">
        <v>13877</v>
      </c>
      <c r="K3082" s="25" t="s">
        <v>13876</v>
      </c>
      <c r="L3082" s="3"/>
      <c r="M3082" s="35">
        <v>2.0752899999999999</v>
      </c>
      <c r="N3082" s="35">
        <v>0.83660000000000001</v>
      </c>
      <c r="O3082" s="16">
        <v>18.687899999999999</v>
      </c>
      <c r="P3082" s="16">
        <v>15.63435</v>
      </c>
      <c r="Q3082" s="16">
        <v>38.782719999999998</v>
      </c>
      <c r="R3082" s="3" t="s">
        <v>13795</v>
      </c>
      <c r="S3082" s="3" t="s">
        <v>15258</v>
      </c>
    </row>
    <row r="3083" spans="1:19">
      <c r="A3083" s="75" t="s">
        <v>10903</v>
      </c>
      <c r="B3083" s="75" t="s">
        <v>10905</v>
      </c>
      <c r="C3083" s="75" t="s">
        <v>17020</v>
      </c>
      <c r="D3083" s="86" t="s">
        <v>16092</v>
      </c>
      <c r="E3083" s="77" t="s">
        <v>16091</v>
      </c>
      <c r="F3083" s="76" t="s">
        <v>9159</v>
      </c>
      <c r="G3083" s="76" t="s">
        <v>16076</v>
      </c>
      <c r="H3083" s="76" t="s">
        <v>16090</v>
      </c>
      <c r="I3083" s="76" t="s">
        <v>16090</v>
      </c>
      <c r="J3083" s="78" t="s">
        <v>17063</v>
      </c>
      <c r="K3083" s="78" t="s">
        <v>17064</v>
      </c>
      <c r="L3083" s="76"/>
      <c r="M3083" s="79">
        <v>2.0861000000000001</v>
      </c>
      <c r="N3083" s="79">
        <v>0.84930000000000005</v>
      </c>
      <c r="O3083" s="195">
        <v>18.402000000000001</v>
      </c>
      <c r="P3083" s="195">
        <v>15.629</v>
      </c>
      <c r="Q3083" s="195">
        <v>38.387999999999998</v>
      </c>
      <c r="R3083" s="76" t="s">
        <v>15955</v>
      </c>
      <c r="S3083" s="75" t="s">
        <v>15954</v>
      </c>
    </row>
    <row r="3084" spans="1:19">
      <c r="A3084" s="19" t="s">
        <v>10902</v>
      </c>
      <c r="B3084" s="19" t="s">
        <v>10905</v>
      </c>
      <c r="C3084" s="19" t="s">
        <v>17020</v>
      </c>
      <c r="D3084" s="16" t="s">
        <v>14658</v>
      </c>
      <c r="E3084" s="25" t="s">
        <v>11423</v>
      </c>
      <c r="F3084" s="25" t="s">
        <v>8097</v>
      </c>
      <c r="G3084" s="19" t="s">
        <v>20</v>
      </c>
      <c r="H3084" s="3"/>
      <c r="I3084" s="19" t="s">
        <v>11421</v>
      </c>
      <c r="J3084" s="25" t="s">
        <v>11739</v>
      </c>
      <c r="K3084" s="25" t="s">
        <v>11740</v>
      </c>
      <c r="L3084" s="25"/>
      <c r="M3084" s="38">
        <v>2.0750030000000002</v>
      </c>
      <c r="N3084" s="38">
        <v>0.83346900000000002</v>
      </c>
      <c r="O3084" s="16">
        <v>18.809899999999999</v>
      </c>
      <c r="P3084" s="16">
        <v>15.6776</v>
      </c>
      <c r="Q3084" s="16">
        <v>39.031700000000001</v>
      </c>
      <c r="R3084" s="19" t="s">
        <v>15739</v>
      </c>
      <c r="S3084" s="19" t="s">
        <v>9485</v>
      </c>
    </row>
    <row r="3085" spans="1:19">
      <c r="A3085" s="19" t="s">
        <v>10902</v>
      </c>
      <c r="B3085" s="19" t="s">
        <v>10905</v>
      </c>
      <c r="C3085" s="19" t="s">
        <v>17020</v>
      </c>
      <c r="D3085" s="16" t="s">
        <v>14658</v>
      </c>
      <c r="E3085" s="25" t="s">
        <v>11420</v>
      </c>
      <c r="F3085" s="25" t="s">
        <v>8097</v>
      </c>
      <c r="G3085" s="19" t="s">
        <v>20</v>
      </c>
      <c r="H3085" s="3"/>
      <c r="I3085" s="19" t="s">
        <v>11421</v>
      </c>
      <c r="J3085" s="25" t="s">
        <v>11739</v>
      </c>
      <c r="K3085" s="25" t="s">
        <v>11740</v>
      </c>
      <c r="L3085" s="25"/>
      <c r="M3085" s="38">
        <v>2.074551</v>
      </c>
      <c r="N3085" s="38">
        <v>0.83315799999999995</v>
      </c>
      <c r="O3085" s="16">
        <v>18.822700000000001</v>
      </c>
      <c r="P3085" s="16">
        <v>15.682399999999999</v>
      </c>
      <c r="Q3085" s="16">
        <v>39.049799999999998</v>
      </c>
      <c r="R3085" s="19" t="s">
        <v>15739</v>
      </c>
      <c r="S3085" s="19" t="s">
        <v>9485</v>
      </c>
    </row>
    <row r="3086" spans="1:19">
      <c r="A3086" s="19" t="s">
        <v>10902</v>
      </c>
      <c r="B3086" s="19" t="s">
        <v>10905</v>
      </c>
      <c r="C3086" s="19" t="s">
        <v>17020</v>
      </c>
      <c r="D3086" s="16" t="s">
        <v>14658</v>
      </c>
      <c r="E3086" s="25" t="s">
        <v>11422</v>
      </c>
      <c r="F3086" s="25" t="s">
        <v>8097</v>
      </c>
      <c r="G3086" s="19" t="s">
        <v>20</v>
      </c>
      <c r="H3086" s="3"/>
      <c r="I3086" s="19" t="s">
        <v>11421</v>
      </c>
      <c r="J3086" s="25" t="s">
        <v>11739</v>
      </c>
      <c r="K3086" s="25" t="s">
        <v>11740</v>
      </c>
      <c r="L3086" s="25"/>
      <c r="M3086" s="38">
        <v>2.0765389999999999</v>
      </c>
      <c r="N3086" s="38">
        <v>0.83404299999999998</v>
      </c>
      <c r="O3086" s="16">
        <v>18.802499999999998</v>
      </c>
      <c r="P3086" s="16">
        <v>15.6822</v>
      </c>
      <c r="Q3086" s="16">
        <v>39.045200000000001</v>
      </c>
      <c r="R3086" s="19" t="s">
        <v>15739</v>
      </c>
      <c r="S3086" s="19" t="s">
        <v>9485</v>
      </c>
    </row>
    <row r="3087" spans="1:19">
      <c r="A3087" s="19" t="s">
        <v>10902</v>
      </c>
      <c r="B3087" s="19" t="s">
        <v>10905</v>
      </c>
      <c r="C3087" s="19" t="s">
        <v>17020</v>
      </c>
      <c r="D3087" s="16" t="s">
        <v>14658</v>
      </c>
      <c r="E3087" s="25" t="s">
        <v>11432</v>
      </c>
      <c r="F3087" s="25" t="s">
        <v>8097</v>
      </c>
      <c r="G3087" s="3"/>
      <c r="H3087" s="3"/>
      <c r="I3087" s="19" t="s">
        <v>11421</v>
      </c>
      <c r="J3087" s="25" t="s">
        <v>11739</v>
      </c>
      <c r="K3087" s="25" t="s">
        <v>11740</v>
      </c>
      <c r="L3087" s="25"/>
      <c r="M3087" s="38">
        <v>2.0679400000000001</v>
      </c>
      <c r="N3087" s="38">
        <v>0.83064000000000004</v>
      </c>
      <c r="O3087" s="16">
        <v>18.904299999999999</v>
      </c>
      <c r="P3087" s="16">
        <v>15.7027</v>
      </c>
      <c r="Q3087" s="16">
        <v>39.092799999999997</v>
      </c>
      <c r="R3087" s="19" t="s">
        <v>11394</v>
      </c>
      <c r="S3087" s="19" t="s">
        <v>15292</v>
      </c>
    </row>
    <row r="3088" spans="1:19">
      <c r="A3088" s="19" t="s">
        <v>10902</v>
      </c>
      <c r="B3088" s="19" t="s">
        <v>10905</v>
      </c>
      <c r="C3088" s="19" t="s">
        <v>17020</v>
      </c>
      <c r="D3088" s="16" t="s">
        <v>14658</v>
      </c>
      <c r="E3088" s="25" t="s">
        <v>11431</v>
      </c>
      <c r="F3088" s="25" t="s">
        <v>8097</v>
      </c>
      <c r="G3088" s="3"/>
      <c r="H3088" s="3"/>
      <c r="I3088" s="19" t="s">
        <v>11421</v>
      </c>
      <c r="J3088" s="25" t="s">
        <v>11739</v>
      </c>
      <c r="K3088" s="25" t="s">
        <v>11740</v>
      </c>
      <c r="L3088" s="25"/>
      <c r="M3088" s="38">
        <v>2.0730900000000001</v>
      </c>
      <c r="N3088" s="38">
        <v>0.83255000000000001</v>
      </c>
      <c r="O3088" s="16">
        <v>18.8569</v>
      </c>
      <c r="P3088" s="16">
        <v>15.699299999999999</v>
      </c>
      <c r="Q3088" s="16">
        <v>39.092199999999998</v>
      </c>
      <c r="R3088" s="19" t="s">
        <v>11394</v>
      </c>
      <c r="S3088" s="19" t="s">
        <v>15292</v>
      </c>
    </row>
    <row r="3089" spans="1:19">
      <c r="A3089" s="19" t="s">
        <v>10902</v>
      </c>
      <c r="B3089" s="19" t="s">
        <v>10905</v>
      </c>
      <c r="C3089" s="19" t="s">
        <v>17020</v>
      </c>
      <c r="D3089" s="16" t="s">
        <v>14658</v>
      </c>
      <c r="E3089" s="25" t="s">
        <v>11425</v>
      </c>
      <c r="F3089" s="25" t="s">
        <v>8097</v>
      </c>
      <c r="G3089" s="3"/>
      <c r="H3089" s="3"/>
      <c r="I3089" s="19" t="s">
        <v>11421</v>
      </c>
      <c r="J3089" s="25" t="s">
        <v>11739</v>
      </c>
      <c r="K3089" s="25" t="s">
        <v>11740</v>
      </c>
      <c r="L3089" s="25"/>
      <c r="M3089" s="38">
        <v>2.0735299999999999</v>
      </c>
      <c r="N3089" s="38">
        <v>0.83262000000000003</v>
      </c>
      <c r="O3089" s="16">
        <v>18.852799999999998</v>
      </c>
      <c r="P3089" s="16">
        <v>15.697100000000001</v>
      </c>
      <c r="Q3089" s="16">
        <v>39.091799999999999</v>
      </c>
      <c r="R3089" s="19" t="s">
        <v>11394</v>
      </c>
      <c r="S3089" s="19" t="s">
        <v>15292</v>
      </c>
    </row>
    <row r="3090" spans="1:19">
      <c r="A3090" s="19" t="s">
        <v>10902</v>
      </c>
      <c r="B3090" s="19" t="s">
        <v>10905</v>
      </c>
      <c r="C3090" s="19" t="s">
        <v>17020</v>
      </c>
      <c r="D3090" s="16" t="s">
        <v>14658</v>
      </c>
      <c r="E3090" s="25" t="s">
        <v>11424</v>
      </c>
      <c r="F3090" s="25" t="s">
        <v>8097</v>
      </c>
      <c r="G3090" s="3"/>
      <c r="H3090" s="3"/>
      <c r="I3090" s="19" t="s">
        <v>11421</v>
      </c>
      <c r="J3090" s="25" t="s">
        <v>11739</v>
      </c>
      <c r="K3090" s="25" t="s">
        <v>11740</v>
      </c>
      <c r="L3090" s="25"/>
      <c r="M3090" s="38">
        <v>2.0762399999999999</v>
      </c>
      <c r="N3090" s="38">
        <v>0.83379999999999999</v>
      </c>
      <c r="O3090" s="16">
        <v>18.826000000000001</v>
      </c>
      <c r="P3090" s="16">
        <v>15.6972</v>
      </c>
      <c r="Q3090" s="16">
        <v>39.087200000000003</v>
      </c>
      <c r="R3090" s="19" t="s">
        <v>11394</v>
      </c>
      <c r="S3090" s="19" t="s">
        <v>15292</v>
      </c>
    </row>
    <row r="3091" spans="1:19" ht="14" customHeight="1">
      <c r="A3091" s="19" t="s">
        <v>10902</v>
      </c>
      <c r="B3091" s="19" t="s">
        <v>10905</v>
      </c>
      <c r="C3091" s="19" t="s">
        <v>17020</v>
      </c>
      <c r="D3091" s="16" t="s">
        <v>14658</v>
      </c>
      <c r="E3091" s="25" t="s">
        <v>11429</v>
      </c>
      <c r="F3091" s="25" t="s">
        <v>8097</v>
      </c>
      <c r="G3091" s="3"/>
      <c r="H3091" s="3"/>
      <c r="I3091" s="19" t="s">
        <v>11421</v>
      </c>
      <c r="J3091" s="25" t="s">
        <v>11739</v>
      </c>
      <c r="K3091" s="25" t="s">
        <v>11740</v>
      </c>
      <c r="L3091" s="25"/>
      <c r="M3091" s="38">
        <v>2.07741</v>
      </c>
      <c r="N3091" s="38">
        <v>0.83435999999999999</v>
      </c>
      <c r="O3091" s="16">
        <v>18.810099999999998</v>
      </c>
      <c r="P3091" s="16">
        <v>15.6944</v>
      </c>
      <c r="Q3091" s="16">
        <v>39.0764</v>
      </c>
      <c r="R3091" s="19" t="s">
        <v>11394</v>
      </c>
      <c r="S3091" s="19" t="s">
        <v>15292</v>
      </c>
    </row>
    <row r="3092" spans="1:19">
      <c r="A3092" s="19" t="s">
        <v>10902</v>
      </c>
      <c r="B3092" s="19" t="s">
        <v>10905</v>
      </c>
      <c r="C3092" s="19" t="s">
        <v>17020</v>
      </c>
      <c r="D3092" s="16" t="s">
        <v>14658</v>
      </c>
      <c r="E3092" s="25" t="s">
        <v>11426</v>
      </c>
      <c r="F3092" s="25" t="s">
        <v>8097</v>
      </c>
      <c r="G3092" s="3"/>
      <c r="H3092" s="3"/>
      <c r="I3092" s="19" t="s">
        <v>11421</v>
      </c>
      <c r="J3092" s="25" t="s">
        <v>11739</v>
      </c>
      <c r="K3092" s="25" t="s">
        <v>11740</v>
      </c>
      <c r="L3092" s="25"/>
      <c r="M3092" s="38">
        <v>2.0770300000000002</v>
      </c>
      <c r="N3092" s="38">
        <v>0.83413999999999999</v>
      </c>
      <c r="O3092" s="16">
        <v>18.817499999999999</v>
      </c>
      <c r="P3092" s="16">
        <v>15.6965</v>
      </c>
      <c r="Q3092" s="16">
        <v>39.084499999999998</v>
      </c>
      <c r="R3092" s="19" t="s">
        <v>11394</v>
      </c>
      <c r="S3092" s="19" t="s">
        <v>15292</v>
      </c>
    </row>
    <row r="3093" spans="1:19">
      <c r="A3093" s="19" t="s">
        <v>10902</v>
      </c>
      <c r="B3093" s="19" t="s">
        <v>10905</v>
      </c>
      <c r="C3093" s="19" t="s">
        <v>17020</v>
      </c>
      <c r="D3093" s="16" t="s">
        <v>14658</v>
      </c>
      <c r="E3093" s="25" t="s">
        <v>11433</v>
      </c>
      <c r="F3093" s="25" t="s">
        <v>8097</v>
      </c>
      <c r="G3093" s="3"/>
      <c r="H3093" s="3"/>
      <c r="I3093" s="19" t="s">
        <v>11421</v>
      </c>
      <c r="J3093" s="25" t="s">
        <v>11739</v>
      </c>
      <c r="K3093" s="25" t="s">
        <v>11740</v>
      </c>
      <c r="L3093" s="25"/>
      <c r="M3093" s="38">
        <v>2.0770499999999998</v>
      </c>
      <c r="N3093" s="38">
        <v>0.83416000000000001</v>
      </c>
      <c r="O3093" s="16">
        <v>18.8171</v>
      </c>
      <c r="P3093" s="16">
        <v>15.6965</v>
      </c>
      <c r="Q3093" s="16">
        <v>39.084099999999999</v>
      </c>
      <c r="R3093" s="19" t="s">
        <v>11394</v>
      </c>
      <c r="S3093" s="19" t="s">
        <v>15292</v>
      </c>
    </row>
    <row r="3094" spans="1:19">
      <c r="A3094" s="19" t="s">
        <v>10902</v>
      </c>
      <c r="B3094" s="19" t="s">
        <v>10905</v>
      </c>
      <c r="C3094" s="19" t="s">
        <v>17020</v>
      </c>
      <c r="D3094" s="16" t="s">
        <v>14658</v>
      </c>
      <c r="E3094" s="25" t="s">
        <v>11427</v>
      </c>
      <c r="F3094" s="25" t="s">
        <v>8097</v>
      </c>
      <c r="G3094" s="3"/>
      <c r="H3094" s="3"/>
      <c r="I3094" s="19" t="s">
        <v>11421</v>
      </c>
      <c r="J3094" s="25" t="s">
        <v>11739</v>
      </c>
      <c r="K3094" s="25" t="s">
        <v>11740</v>
      </c>
      <c r="L3094" s="25"/>
      <c r="M3094" s="38">
        <v>2.0771199999999999</v>
      </c>
      <c r="N3094" s="38">
        <v>0.83416999999999997</v>
      </c>
      <c r="O3094" s="16">
        <v>18.817399999999999</v>
      </c>
      <c r="P3094" s="16">
        <v>15.6968</v>
      </c>
      <c r="Q3094" s="16">
        <v>39.085799999999999</v>
      </c>
      <c r="R3094" s="19" t="s">
        <v>11394</v>
      </c>
      <c r="S3094" s="19" t="s">
        <v>15292</v>
      </c>
    </row>
    <row r="3095" spans="1:19">
      <c r="A3095" s="19" t="s">
        <v>10902</v>
      </c>
      <c r="B3095" s="19" t="s">
        <v>10905</v>
      </c>
      <c r="C3095" s="19" t="s">
        <v>17020</v>
      </c>
      <c r="D3095" s="16" t="s">
        <v>14658</v>
      </c>
      <c r="E3095" s="25" t="s">
        <v>11428</v>
      </c>
      <c r="F3095" s="25" t="s">
        <v>8097</v>
      </c>
      <c r="G3095" s="3"/>
      <c r="H3095" s="3"/>
      <c r="I3095" s="19" t="s">
        <v>11421</v>
      </c>
      <c r="J3095" s="25" t="s">
        <v>11739</v>
      </c>
      <c r="K3095" s="25" t="s">
        <v>11740</v>
      </c>
      <c r="L3095" s="25"/>
      <c r="M3095" s="38">
        <v>2.0770900000000001</v>
      </c>
      <c r="N3095" s="38">
        <v>0.83413999999999999</v>
      </c>
      <c r="O3095" s="16">
        <v>18.819700000000001</v>
      </c>
      <c r="P3095" s="16">
        <v>15.6983</v>
      </c>
      <c r="Q3095" s="16">
        <v>39.090200000000003</v>
      </c>
      <c r="R3095" s="19" t="s">
        <v>11394</v>
      </c>
      <c r="S3095" s="19" t="s">
        <v>15292</v>
      </c>
    </row>
    <row r="3096" spans="1:19">
      <c r="A3096" s="19" t="s">
        <v>10902</v>
      </c>
      <c r="B3096" s="19" t="s">
        <v>10905</v>
      </c>
      <c r="C3096" s="19" t="s">
        <v>17020</v>
      </c>
      <c r="D3096" s="16" t="s">
        <v>14658</v>
      </c>
      <c r="E3096" s="25" t="s">
        <v>11430</v>
      </c>
      <c r="F3096" s="25" t="s">
        <v>8097</v>
      </c>
      <c r="G3096" s="3"/>
      <c r="H3096" s="3"/>
      <c r="I3096" s="19" t="s">
        <v>11421</v>
      </c>
      <c r="J3096" s="25" t="s">
        <v>11739</v>
      </c>
      <c r="K3096" s="25" t="s">
        <v>11740</v>
      </c>
      <c r="L3096" s="25"/>
      <c r="M3096" s="38">
        <v>2.0775399999999999</v>
      </c>
      <c r="N3096" s="38">
        <v>0.83426999999999996</v>
      </c>
      <c r="O3096" s="16">
        <v>18.819099999999999</v>
      </c>
      <c r="P3096" s="16">
        <v>15.700200000000001</v>
      </c>
      <c r="Q3096" s="16">
        <v>39.097299999999997</v>
      </c>
      <c r="R3096" s="19" t="s">
        <v>11394</v>
      </c>
      <c r="S3096" s="19" t="s">
        <v>15292</v>
      </c>
    </row>
    <row r="3097" spans="1:19">
      <c r="A3097" s="19" t="s">
        <v>10904</v>
      </c>
      <c r="B3097" s="19" t="s">
        <v>10905</v>
      </c>
      <c r="C3097" s="19" t="s">
        <v>15609</v>
      </c>
      <c r="D3097" s="85" t="s">
        <v>13964</v>
      </c>
      <c r="E3097" s="25" t="s">
        <v>1120</v>
      </c>
      <c r="F3097" s="20" t="s">
        <v>926</v>
      </c>
      <c r="G3097" s="19" t="s">
        <v>1121</v>
      </c>
      <c r="H3097" s="19"/>
      <c r="I3097" s="19" t="s">
        <v>1122</v>
      </c>
      <c r="J3097" s="20" t="s">
        <v>1123</v>
      </c>
      <c r="K3097" s="20" t="s">
        <v>1124</v>
      </c>
      <c r="L3097" s="20"/>
      <c r="M3097" s="38">
        <v>2.2986120290000001</v>
      </c>
      <c r="N3097" s="38">
        <v>0.99524124300000005</v>
      </c>
      <c r="O3097" s="16">
        <v>15.13</v>
      </c>
      <c r="P3097" s="16">
        <v>15.058</v>
      </c>
      <c r="Q3097" s="16">
        <v>34.777999999999999</v>
      </c>
      <c r="R3097" s="19" t="s">
        <v>1103</v>
      </c>
      <c r="S3097" s="19" t="s">
        <v>10790</v>
      </c>
    </row>
    <row r="3098" spans="1:19">
      <c r="A3098" s="19" t="s">
        <v>10904</v>
      </c>
      <c r="B3098" s="19" t="s">
        <v>10905</v>
      </c>
      <c r="C3098" s="19" t="s">
        <v>15609</v>
      </c>
      <c r="D3098" s="85" t="s">
        <v>13964</v>
      </c>
      <c r="E3098" s="25" t="s">
        <v>1125</v>
      </c>
      <c r="F3098" s="20" t="s">
        <v>926</v>
      </c>
      <c r="G3098" s="19" t="s">
        <v>1121</v>
      </c>
      <c r="H3098" s="19"/>
      <c r="I3098" s="19" t="s">
        <v>1122</v>
      </c>
      <c r="J3098" s="20" t="s">
        <v>1123</v>
      </c>
      <c r="K3098" s="20" t="s">
        <v>1124</v>
      </c>
      <c r="L3098" s="20"/>
      <c r="M3098" s="38">
        <v>2.3014822659999998</v>
      </c>
      <c r="N3098" s="38">
        <v>0.99649285300000001</v>
      </c>
      <c r="O3098" s="16">
        <v>15.112</v>
      </c>
      <c r="P3098" s="16">
        <v>15.058999999999999</v>
      </c>
      <c r="Q3098" s="16">
        <v>34.78</v>
      </c>
      <c r="R3098" s="19" t="s">
        <v>1103</v>
      </c>
      <c r="S3098" s="19" t="s">
        <v>10790</v>
      </c>
    </row>
    <row r="3099" spans="1:19">
      <c r="A3099" s="75" t="s">
        <v>10903</v>
      </c>
      <c r="B3099" s="75" t="s">
        <v>10905</v>
      </c>
      <c r="C3099" s="75" t="s">
        <v>17020</v>
      </c>
      <c r="D3099" s="86" t="s">
        <v>16135</v>
      </c>
      <c r="E3099" s="77" t="s">
        <v>16134</v>
      </c>
      <c r="F3099" s="76" t="s">
        <v>9159</v>
      </c>
      <c r="G3099" s="76" t="s">
        <v>16076</v>
      </c>
      <c r="H3099" s="76" t="s">
        <v>16133</v>
      </c>
      <c r="I3099" s="76" t="s">
        <v>16133</v>
      </c>
      <c r="J3099" s="78" t="s">
        <v>17063</v>
      </c>
      <c r="K3099" s="78" t="s">
        <v>17064</v>
      </c>
      <c r="L3099" s="76"/>
      <c r="M3099" s="79">
        <v>2.0531000000000001</v>
      </c>
      <c r="N3099" s="79">
        <v>0.82489999999999997</v>
      </c>
      <c r="O3099" s="195">
        <v>18.977</v>
      </c>
      <c r="P3099" s="195">
        <v>15.654</v>
      </c>
      <c r="Q3099" s="195">
        <v>38.962000000000003</v>
      </c>
      <c r="R3099" s="76" t="s">
        <v>15955</v>
      </c>
      <c r="S3099" s="75" t="s">
        <v>15954</v>
      </c>
    </row>
    <row r="3100" spans="1:19">
      <c r="A3100" s="75" t="s">
        <v>10903</v>
      </c>
      <c r="B3100" s="75" t="s">
        <v>10905</v>
      </c>
      <c r="C3100" s="75" t="s">
        <v>17020</v>
      </c>
      <c r="D3100" s="86" t="s">
        <v>15959</v>
      </c>
      <c r="E3100" s="77" t="s">
        <v>16129</v>
      </c>
      <c r="F3100" s="76" t="s">
        <v>9159</v>
      </c>
      <c r="G3100" s="76" t="s">
        <v>6291</v>
      </c>
      <c r="H3100" s="76" t="s">
        <v>16126</v>
      </c>
      <c r="I3100" s="76" t="s">
        <v>16126</v>
      </c>
      <c r="J3100" s="78" t="s">
        <v>17051</v>
      </c>
      <c r="K3100" s="78" t="s">
        <v>17052</v>
      </c>
      <c r="L3100" s="76"/>
      <c r="M3100" s="79">
        <v>2.0428999999999999</v>
      </c>
      <c r="N3100" s="79">
        <v>0.82069999999999999</v>
      </c>
      <c r="O3100" s="195">
        <v>19.100000000000001</v>
      </c>
      <c r="P3100" s="195">
        <v>15.675000000000001</v>
      </c>
      <c r="Q3100" s="195">
        <v>39.018999999999998</v>
      </c>
      <c r="R3100" s="76" t="s">
        <v>15955</v>
      </c>
      <c r="S3100" s="75" t="s">
        <v>15954</v>
      </c>
    </row>
    <row r="3101" spans="1:19">
      <c r="A3101" s="75" t="s">
        <v>10903</v>
      </c>
      <c r="B3101" s="75" t="s">
        <v>10905</v>
      </c>
      <c r="C3101" s="75" t="s">
        <v>17020</v>
      </c>
      <c r="D3101" s="86" t="s">
        <v>15959</v>
      </c>
      <c r="E3101" s="77" t="s">
        <v>16128</v>
      </c>
      <c r="F3101" s="76" t="s">
        <v>9159</v>
      </c>
      <c r="G3101" s="76" t="s">
        <v>6291</v>
      </c>
      <c r="H3101" s="76" t="s">
        <v>16126</v>
      </c>
      <c r="I3101" s="76" t="s">
        <v>16126</v>
      </c>
      <c r="J3101" s="78" t="s">
        <v>17051</v>
      </c>
      <c r="K3101" s="78" t="s">
        <v>17052</v>
      </c>
      <c r="L3101" s="76"/>
      <c r="M3101" s="79">
        <v>2.0329999999999999</v>
      </c>
      <c r="N3101" s="79">
        <v>0.81299999999999994</v>
      </c>
      <c r="O3101" s="195">
        <v>19.285</v>
      </c>
      <c r="P3101" s="195">
        <v>15.679</v>
      </c>
      <c r="Q3101" s="195">
        <v>39.206000000000003</v>
      </c>
      <c r="R3101" s="76" t="s">
        <v>15955</v>
      </c>
      <c r="S3101" s="75" t="s">
        <v>15954</v>
      </c>
    </row>
    <row r="3102" spans="1:19">
      <c r="A3102" s="75" t="s">
        <v>10903</v>
      </c>
      <c r="B3102" s="75" t="s">
        <v>10905</v>
      </c>
      <c r="C3102" s="75" t="s">
        <v>17020</v>
      </c>
      <c r="D3102" s="86" t="s">
        <v>15959</v>
      </c>
      <c r="E3102" s="77" t="s">
        <v>16127</v>
      </c>
      <c r="F3102" s="76" t="s">
        <v>9159</v>
      </c>
      <c r="G3102" s="76" t="s">
        <v>6291</v>
      </c>
      <c r="H3102" s="76" t="s">
        <v>16126</v>
      </c>
      <c r="I3102" s="76" t="s">
        <v>16126</v>
      </c>
      <c r="J3102" s="78" t="s">
        <v>17051</v>
      </c>
      <c r="K3102" s="78" t="s">
        <v>17052</v>
      </c>
      <c r="L3102" s="76"/>
      <c r="M3102" s="79">
        <v>2.0377000000000001</v>
      </c>
      <c r="N3102" s="79">
        <v>0.81130000000000002</v>
      </c>
      <c r="O3102" s="195">
        <v>19.331</v>
      </c>
      <c r="P3102" s="195">
        <v>15.683</v>
      </c>
      <c r="Q3102" s="195">
        <v>39.390999999999998</v>
      </c>
      <c r="R3102" s="76" t="s">
        <v>15955</v>
      </c>
      <c r="S3102" s="75" t="s">
        <v>15954</v>
      </c>
    </row>
    <row r="3103" spans="1:19">
      <c r="A3103" s="75" t="s">
        <v>10903</v>
      </c>
      <c r="B3103" s="75" t="s">
        <v>10905</v>
      </c>
      <c r="C3103" s="75" t="s">
        <v>17020</v>
      </c>
      <c r="D3103" s="86" t="s">
        <v>15959</v>
      </c>
      <c r="E3103" s="77" t="s">
        <v>16051</v>
      </c>
      <c r="F3103" s="76" t="s">
        <v>9159</v>
      </c>
      <c r="G3103" s="76" t="s">
        <v>15994</v>
      </c>
      <c r="H3103" s="76" t="s">
        <v>16050</v>
      </c>
      <c r="I3103" s="76" t="s">
        <v>16050</v>
      </c>
      <c r="J3103" s="78" t="s">
        <v>17071</v>
      </c>
      <c r="K3103" s="78" t="s">
        <v>17072</v>
      </c>
      <c r="L3103" s="76"/>
      <c r="M3103" s="79">
        <v>2.1042000000000001</v>
      </c>
      <c r="N3103" s="79">
        <v>0.86009999999999998</v>
      </c>
      <c r="O3103" s="195">
        <v>18.170000000000002</v>
      </c>
      <c r="P3103" s="195">
        <v>15.628</v>
      </c>
      <c r="Q3103" s="195">
        <v>38.232999999999997</v>
      </c>
      <c r="R3103" s="76" t="s">
        <v>15955</v>
      </c>
      <c r="S3103" s="75" t="s">
        <v>15954</v>
      </c>
    </row>
    <row r="3104" spans="1:19">
      <c r="A3104" s="75" t="s">
        <v>10903</v>
      </c>
      <c r="B3104" s="75" t="s">
        <v>10905</v>
      </c>
      <c r="C3104" s="75" t="s">
        <v>17020</v>
      </c>
      <c r="D3104" s="86" t="s">
        <v>15959</v>
      </c>
      <c r="E3104" s="77" t="s">
        <v>16027</v>
      </c>
      <c r="F3104" s="76" t="s">
        <v>9159</v>
      </c>
      <c r="G3104" s="76" t="s">
        <v>15957</v>
      </c>
      <c r="H3104" s="76" t="s">
        <v>16026</v>
      </c>
      <c r="I3104" s="76" t="s">
        <v>16026</v>
      </c>
      <c r="J3104" s="78" t="s">
        <v>17079</v>
      </c>
      <c r="K3104" s="78" t="s">
        <v>17080</v>
      </c>
      <c r="L3104" s="76"/>
      <c r="M3104" s="79">
        <v>2.0697999999999999</v>
      </c>
      <c r="N3104" s="79">
        <v>0.84089999999999998</v>
      </c>
      <c r="O3104" s="195">
        <v>18.558</v>
      </c>
      <c r="P3104" s="195">
        <v>15.605</v>
      </c>
      <c r="Q3104" s="195">
        <v>38.411000000000001</v>
      </c>
      <c r="R3104" s="76" t="s">
        <v>15955</v>
      </c>
      <c r="S3104" s="75" t="s">
        <v>15954</v>
      </c>
    </row>
    <row r="3105" spans="1:19">
      <c r="A3105" s="75" t="s">
        <v>10903</v>
      </c>
      <c r="B3105" s="75" t="s">
        <v>10905</v>
      </c>
      <c r="C3105" s="75" t="s">
        <v>17020</v>
      </c>
      <c r="D3105" s="86" t="s">
        <v>15959</v>
      </c>
      <c r="E3105" s="77" t="s">
        <v>16022</v>
      </c>
      <c r="F3105" s="76" t="s">
        <v>9159</v>
      </c>
      <c r="G3105" s="76" t="s">
        <v>15957</v>
      </c>
      <c r="H3105" s="76" t="s">
        <v>16021</v>
      </c>
      <c r="I3105" s="76" t="s">
        <v>16021</v>
      </c>
      <c r="J3105" s="78" t="s">
        <v>17085</v>
      </c>
      <c r="K3105" s="78" t="s">
        <v>17086</v>
      </c>
      <c r="L3105" s="76"/>
      <c r="M3105" s="79">
        <v>2.0924</v>
      </c>
      <c r="N3105" s="79">
        <v>0.85670000000000002</v>
      </c>
      <c r="O3105" s="195">
        <v>18.196000000000002</v>
      </c>
      <c r="P3105" s="195">
        <v>15.589</v>
      </c>
      <c r="Q3105" s="195">
        <v>38.073</v>
      </c>
      <c r="R3105" s="76" t="s">
        <v>15955</v>
      </c>
      <c r="S3105" s="75" t="s">
        <v>15954</v>
      </c>
    </row>
    <row r="3106" spans="1:19">
      <c r="A3106" s="75" t="s">
        <v>10903</v>
      </c>
      <c r="B3106" s="75" t="s">
        <v>10905</v>
      </c>
      <c r="C3106" s="75" t="s">
        <v>17020</v>
      </c>
      <c r="D3106" s="86" t="s">
        <v>15959</v>
      </c>
      <c r="E3106" s="77" t="s">
        <v>16008</v>
      </c>
      <c r="F3106" s="76" t="s">
        <v>9159</v>
      </c>
      <c r="G3106" s="76" t="s">
        <v>15957</v>
      </c>
      <c r="H3106" s="76" t="s">
        <v>16007</v>
      </c>
      <c r="I3106" s="76" t="s">
        <v>16007</v>
      </c>
      <c r="J3106" s="78" t="s">
        <v>17061</v>
      </c>
      <c r="K3106" s="78" t="s">
        <v>17062</v>
      </c>
      <c r="L3106" s="76"/>
      <c r="M3106" s="79">
        <v>1.9231</v>
      </c>
      <c r="N3106" s="79">
        <v>0.77600000000000002</v>
      </c>
      <c r="O3106" s="195">
        <v>20.285</v>
      </c>
      <c r="P3106" s="195">
        <v>15.741</v>
      </c>
      <c r="Q3106" s="195">
        <v>39.01</v>
      </c>
      <c r="R3106" s="76" t="s">
        <v>15955</v>
      </c>
      <c r="S3106" s="75" t="s">
        <v>15954</v>
      </c>
    </row>
    <row r="3107" spans="1:19">
      <c r="A3107" s="75" t="s">
        <v>10903</v>
      </c>
      <c r="B3107" s="75" t="s">
        <v>10905</v>
      </c>
      <c r="C3107" s="75" t="s">
        <v>17020</v>
      </c>
      <c r="D3107" s="86" t="s">
        <v>15959</v>
      </c>
      <c r="E3107" s="77" t="s">
        <v>15981</v>
      </c>
      <c r="F3107" s="76" t="s">
        <v>9159</v>
      </c>
      <c r="G3107" s="76" t="s">
        <v>15957</v>
      </c>
      <c r="H3107" s="76" t="s">
        <v>15979</v>
      </c>
      <c r="I3107" s="76" t="s">
        <v>15979</v>
      </c>
      <c r="J3107" s="78" t="s">
        <v>17079</v>
      </c>
      <c r="K3107" s="78" t="s">
        <v>17080</v>
      </c>
      <c r="L3107" s="76"/>
      <c r="M3107" s="79">
        <v>1.9300999999999999</v>
      </c>
      <c r="N3107" s="79">
        <v>0.77239999999999998</v>
      </c>
      <c r="O3107" s="195">
        <v>20.329999999999998</v>
      </c>
      <c r="P3107" s="195">
        <v>15.702999999999999</v>
      </c>
      <c r="Q3107" s="195">
        <v>39.238999999999997</v>
      </c>
      <c r="R3107" s="76" t="s">
        <v>15955</v>
      </c>
      <c r="S3107" s="75" t="s">
        <v>15954</v>
      </c>
    </row>
    <row r="3108" spans="1:19">
      <c r="A3108" s="75" t="s">
        <v>10903</v>
      </c>
      <c r="B3108" s="75" t="s">
        <v>10905</v>
      </c>
      <c r="C3108" s="75" t="s">
        <v>17020</v>
      </c>
      <c r="D3108" s="86" t="s">
        <v>15959</v>
      </c>
      <c r="E3108" s="77" t="s">
        <v>15980</v>
      </c>
      <c r="F3108" s="76" t="s">
        <v>9159</v>
      </c>
      <c r="G3108" s="76" t="s">
        <v>15957</v>
      </c>
      <c r="H3108" s="76" t="s">
        <v>15979</v>
      </c>
      <c r="I3108" s="76" t="s">
        <v>15979</v>
      </c>
      <c r="J3108" s="78" t="s">
        <v>17079</v>
      </c>
      <c r="K3108" s="78" t="s">
        <v>17080</v>
      </c>
      <c r="L3108" s="76"/>
      <c r="M3108" s="79">
        <v>1.8498000000000001</v>
      </c>
      <c r="N3108" s="79">
        <v>0.70399999999999996</v>
      </c>
      <c r="O3108" s="195">
        <v>22.494</v>
      </c>
      <c r="P3108" s="195">
        <v>15.836</v>
      </c>
      <c r="Q3108" s="195">
        <v>41.609000000000002</v>
      </c>
      <c r="R3108" s="76" t="s">
        <v>15955</v>
      </c>
      <c r="S3108" s="75" t="s">
        <v>15954</v>
      </c>
    </row>
    <row r="3109" spans="1:19">
      <c r="A3109" s="75" t="s">
        <v>10903</v>
      </c>
      <c r="B3109" s="75" t="s">
        <v>10905</v>
      </c>
      <c r="C3109" s="75" t="s">
        <v>17020</v>
      </c>
      <c r="D3109" s="86" t="s">
        <v>15959</v>
      </c>
      <c r="E3109" s="77" t="s">
        <v>15960</v>
      </c>
      <c r="F3109" s="76" t="s">
        <v>9159</v>
      </c>
      <c r="G3109" s="76" t="s">
        <v>15957</v>
      </c>
      <c r="H3109" s="76" t="s">
        <v>15956</v>
      </c>
      <c r="I3109" s="76" t="s">
        <v>15956</v>
      </c>
      <c r="J3109" s="78" t="s">
        <v>17061</v>
      </c>
      <c r="K3109" s="78" t="s">
        <v>17062</v>
      </c>
      <c r="L3109" s="76"/>
      <c r="M3109" s="79">
        <v>2.1044</v>
      </c>
      <c r="N3109" s="79">
        <v>0.85699999999999998</v>
      </c>
      <c r="O3109" s="195">
        <v>18.228000000000002</v>
      </c>
      <c r="P3109" s="195">
        <v>15.621</v>
      </c>
      <c r="Q3109" s="195">
        <v>38.359000000000002</v>
      </c>
      <c r="R3109" s="76" t="s">
        <v>15955</v>
      </c>
      <c r="S3109" s="75" t="s">
        <v>15954</v>
      </c>
    </row>
    <row r="3110" spans="1:19">
      <c r="A3110" s="75" t="s">
        <v>10903</v>
      </c>
      <c r="B3110" s="75" t="s">
        <v>10905</v>
      </c>
      <c r="C3110" s="75" t="s">
        <v>17020</v>
      </c>
      <c r="D3110" s="86" t="s">
        <v>15959</v>
      </c>
      <c r="E3110" s="77" t="s">
        <v>15958</v>
      </c>
      <c r="F3110" s="76" t="s">
        <v>9159</v>
      </c>
      <c r="G3110" s="76" t="s">
        <v>15957</v>
      </c>
      <c r="H3110" s="76" t="s">
        <v>15956</v>
      </c>
      <c r="I3110" s="76" t="s">
        <v>15956</v>
      </c>
      <c r="J3110" s="78" t="s">
        <v>17061</v>
      </c>
      <c r="K3110" s="78" t="s">
        <v>17062</v>
      </c>
      <c r="L3110" s="76"/>
      <c r="M3110" s="79">
        <v>2.0987</v>
      </c>
      <c r="N3110" s="79">
        <v>0.85450000000000004</v>
      </c>
      <c r="O3110" s="195">
        <v>18.274000000000001</v>
      </c>
      <c r="P3110" s="195">
        <v>15.615</v>
      </c>
      <c r="Q3110" s="195">
        <v>38.351999999999997</v>
      </c>
      <c r="R3110" s="76" t="s">
        <v>15955</v>
      </c>
      <c r="S3110" s="75" t="s">
        <v>15954</v>
      </c>
    </row>
    <row r="3111" spans="1:19">
      <c r="A3111" s="75" t="s">
        <v>10903</v>
      </c>
      <c r="B3111" s="75" t="s">
        <v>10905</v>
      </c>
      <c r="C3111" s="75" t="s">
        <v>17020</v>
      </c>
      <c r="D3111" s="86" t="s">
        <v>15986</v>
      </c>
      <c r="E3111" s="77" t="s">
        <v>16071</v>
      </c>
      <c r="F3111" s="76" t="s">
        <v>9159</v>
      </c>
      <c r="G3111" s="76" t="s">
        <v>6291</v>
      </c>
      <c r="H3111" s="76" t="s">
        <v>16070</v>
      </c>
      <c r="I3111" s="76" t="s">
        <v>16070</v>
      </c>
      <c r="J3111" s="78" t="s">
        <v>17087</v>
      </c>
      <c r="K3111" s="78" t="s">
        <v>17088</v>
      </c>
      <c r="L3111" s="76"/>
      <c r="M3111" s="79">
        <v>2.101</v>
      </c>
      <c r="N3111" s="79">
        <v>0.85609999999999997</v>
      </c>
      <c r="O3111" s="195">
        <v>18.248000000000001</v>
      </c>
      <c r="P3111" s="195">
        <v>15.622</v>
      </c>
      <c r="Q3111" s="195">
        <v>38.338999999999999</v>
      </c>
      <c r="R3111" s="76" t="s">
        <v>15955</v>
      </c>
      <c r="S3111" s="75" t="s">
        <v>15954</v>
      </c>
    </row>
    <row r="3112" spans="1:19">
      <c r="A3112" s="75" t="s">
        <v>10904</v>
      </c>
      <c r="B3112" s="75" t="s">
        <v>10905</v>
      </c>
      <c r="C3112" s="75" t="s">
        <v>17020</v>
      </c>
      <c r="D3112" s="86" t="s">
        <v>15986</v>
      </c>
      <c r="E3112" s="77" t="s">
        <v>15985</v>
      </c>
      <c r="F3112" s="76" t="s">
        <v>9159</v>
      </c>
      <c r="G3112" s="76" t="s">
        <v>15957</v>
      </c>
      <c r="H3112" s="76" t="s">
        <v>15982</v>
      </c>
      <c r="I3112" s="76" t="s">
        <v>15982</v>
      </c>
      <c r="J3112" s="78" t="s">
        <v>17057</v>
      </c>
      <c r="K3112" s="78" t="s">
        <v>17058</v>
      </c>
      <c r="L3112" s="76"/>
      <c r="M3112" s="79">
        <v>2.0960000000000001</v>
      </c>
      <c r="N3112" s="79">
        <v>0.85340000000000005</v>
      </c>
      <c r="O3112" s="195">
        <v>18.286999999999999</v>
      </c>
      <c r="P3112" s="195">
        <v>15.606</v>
      </c>
      <c r="Q3112" s="195">
        <v>38.33</v>
      </c>
      <c r="R3112" s="76" t="s">
        <v>15955</v>
      </c>
      <c r="S3112" s="75" t="s">
        <v>15954</v>
      </c>
    </row>
    <row r="3113" spans="1:19">
      <c r="A3113" s="75" t="s">
        <v>10903</v>
      </c>
      <c r="B3113" s="75" t="s">
        <v>10905</v>
      </c>
      <c r="C3113" s="75" t="s">
        <v>17020</v>
      </c>
      <c r="D3113" s="86" t="s">
        <v>15996</v>
      </c>
      <c r="E3113" s="77" t="s">
        <v>15995</v>
      </c>
      <c r="F3113" s="76" t="s">
        <v>9159</v>
      </c>
      <c r="G3113" s="76" t="s">
        <v>15994</v>
      </c>
      <c r="H3113" s="76" t="s">
        <v>15993</v>
      </c>
      <c r="I3113" s="76" t="s">
        <v>15993</v>
      </c>
      <c r="J3113" s="78" t="s">
        <v>17089</v>
      </c>
      <c r="K3113" s="78" t="s">
        <v>17090</v>
      </c>
      <c r="L3113" s="76"/>
      <c r="M3113" s="79">
        <v>2.0629</v>
      </c>
      <c r="N3113" s="79">
        <v>0.81859999999999999</v>
      </c>
      <c r="O3113" s="195">
        <v>19.131</v>
      </c>
      <c r="P3113" s="195">
        <v>15.661</v>
      </c>
      <c r="Q3113" s="195">
        <v>39.465000000000003</v>
      </c>
      <c r="R3113" s="76" t="s">
        <v>15955</v>
      </c>
      <c r="S3113" s="75" t="s">
        <v>15954</v>
      </c>
    </row>
    <row r="3114" spans="1:19">
      <c r="A3114" s="75" t="s">
        <v>10903</v>
      </c>
      <c r="B3114" s="75" t="s">
        <v>10905</v>
      </c>
      <c r="C3114" s="75" t="s">
        <v>17020</v>
      </c>
      <c r="D3114" s="86" t="s">
        <v>16030</v>
      </c>
      <c r="E3114" s="77" t="s">
        <v>16029</v>
      </c>
      <c r="F3114" s="76" t="s">
        <v>9159</v>
      </c>
      <c r="G3114" s="76" t="s">
        <v>15957</v>
      </c>
      <c r="H3114" s="76" t="s">
        <v>16028</v>
      </c>
      <c r="I3114" s="76" t="s">
        <v>16028</v>
      </c>
      <c r="J3114" s="78" t="s">
        <v>17091</v>
      </c>
      <c r="K3114" s="78" t="s">
        <v>17092</v>
      </c>
      <c r="L3114" s="76"/>
      <c r="M3114" s="79">
        <v>1.6654</v>
      </c>
      <c r="N3114" s="79">
        <v>0.65080000000000005</v>
      </c>
      <c r="O3114" s="195">
        <v>24.666</v>
      </c>
      <c r="P3114" s="195">
        <v>16.053000000000001</v>
      </c>
      <c r="Q3114" s="195">
        <v>41.079000000000001</v>
      </c>
      <c r="R3114" s="76" t="s">
        <v>15955</v>
      </c>
      <c r="S3114" s="75" t="s">
        <v>15954</v>
      </c>
    </row>
    <row r="3115" spans="1:19">
      <c r="A3115" s="75" t="s">
        <v>10903</v>
      </c>
      <c r="B3115" s="75" t="s">
        <v>10905</v>
      </c>
      <c r="C3115" s="75" t="s">
        <v>17020</v>
      </c>
      <c r="D3115" s="86" t="s">
        <v>15975</v>
      </c>
      <c r="E3115" s="77" t="s">
        <v>15974</v>
      </c>
      <c r="F3115" s="76" t="s">
        <v>9159</v>
      </c>
      <c r="G3115" s="76" t="s">
        <v>15957</v>
      </c>
      <c r="H3115" s="76" t="s">
        <v>15973</v>
      </c>
      <c r="I3115" s="76" t="s">
        <v>15973</v>
      </c>
      <c r="J3115" s="78" t="s">
        <v>17059</v>
      </c>
      <c r="K3115" s="78" t="s">
        <v>17060</v>
      </c>
      <c r="L3115" s="76"/>
      <c r="M3115" s="79">
        <v>2.0123000000000002</v>
      </c>
      <c r="N3115" s="79">
        <v>0.81010000000000004</v>
      </c>
      <c r="O3115" s="195">
        <v>19.361000000000001</v>
      </c>
      <c r="P3115" s="195">
        <v>15.683999999999999</v>
      </c>
      <c r="Q3115" s="195">
        <v>38.96</v>
      </c>
      <c r="R3115" s="76" t="s">
        <v>15955</v>
      </c>
      <c r="S3115" s="75" t="s">
        <v>15954</v>
      </c>
    </row>
    <row r="3116" spans="1:19">
      <c r="A3116" s="75" t="s">
        <v>10903</v>
      </c>
      <c r="B3116" s="75" t="s">
        <v>10905</v>
      </c>
      <c r="C3116" s="75" t="s">
        <v>17020</v>
      </c>
      <c r="D3116" s="86" t="s">
        <v>15999</v>
      </c>
      <c r="E3116" s="77" t="s">
        <v>15998</v>
      </c>
      <c r="F3116" s="76" t="s">
        <v>9159</v>
      </c>
      <c r="G3116" s="76" t="s">
        <v>15957</v>
      </c>
      <c r="H3116" s="76" t="s">
        <v>15997</v>
      </c>
      <c r="I3116" s="76" t="s">
        <v>15997</v>
      </c>
      <c r="J3116" s="78" t="s">
        <v>17083</v>
      </c>
      <c r="K3116" s="78" t="s">
        <v>17084</v>
      </c>
      <c r="L3116" s="76"/>
      <c r="M3116" s="79">
        <v>1.7564</v>
      </c>
      <c r="N3116" s="79">
        <v>0.64059999999999995</v>
      </c>
      <c r="O3116" s="195">
        <v>24.896999999999998</v>
      </c>
      <c r="P3116" s="195">
        <v>15.949</v>
      </c>
      <c r="Q3116" s="195">
        <v>43.728999999999999</v>
      </c>
      <c r="R3116" s="76" t="s">
        <v>15955</v>
      </c>
      <c r="S3116" s="75" t="s">
        <v>15954</v>
      </c>
    </row>
    <row r="3117" spans="1:19">
      <c r="A3117" s="75" t="s">
        <v>10903</v>
      </c>
      <c r="B3117" s="75" t="s">
        <v>10905</v>
      </c>
      <c r="C3117" s="75" t="s">
        <v>17020</v>
      </c>
      <c r="D3117" s="86" t="s">
        <v>16081</v>
      </c>
      <c r="E3117" s="77" t="s">
        <v>16080</v>
      </c>
      <c r="F3117" s="76" t="s">
        <v>9159</v>
      </c>
      <c r="G3117" s="76" t="s">
        <v>15957</v>
      </c>
      <c r="H3117" s="76" t="s">
        <v>16079</v>
      </c>
      <c r="I3117" s="76" t="s">
        <v>16079</v>
      </c>
      <c r="J3117" s="78" t="s">
        <v>17083</v>
      </c>
      <c r="K3117" s="78" t="s">
        <v>17084</v>
      </c>
      <c r="L3117" s="76"/>
      <c r="M3117" s="79">
        <v>2.0268999999999999</v>
      </c>
      <c r="N3117" s="79">
        <v>0.81910000000000005</v>
      </c>
      <c r="O3117" s="195">
        <v>19.096</v>
      </c>
      <c r="P3117" s="195">
        <v>15.641999999999999</v>
      </c>
      <c r="Q3117" s="195">
        <v>38.706000000000003</v>
      </c>
      <c r="R3117" s="76" t="s">
        <v>15955</v>
      </c>
      <c r="S3117" s="75" t="s">
        <v>15954</v>
      </c>
    </row>
    <row r="3118" spans="1:19">
      <c r="A3118" s="49" t="s">
        <v>10903</v>
      </c>
      <c r="B3118" s="19" t="s">
        <v>10905</v>
      </c>
      <c r="C3118" s="3" t="s">
        <v>17020</v>
      </c>
      <c r="D3118" s="16" t="s">
        <v>14008</v>
      </c>
      <c r="E3118" s="25" t="s">
        <v>8153</v>
      </c>
      <c r="F3118" s="25" t="s">
        <v>8169</v>
      </c>
      <c r="G3118" s="3" t="s">
        <v>8168</v>
      </c>
      <c r="H3118" s="3" t="s">
        <v>8152</v>
      </c>
      <c r="I3118" s="3" t="s">
        <v>8134</v>
      </c>
      <c r="J3118" s="25" t="s">
        <v>8973</v>
      </c>
      <c r="K3118" s="20" t="s">
        <v>8974</v>
      </c>
      <c r="L3118" s="25"/>
      <c r="M3118" s="35">
        <v>2.0916999999999999</v>
      </c>
      <c r="N3118" s="35">
        <v>0.85070000000000001</v>
      </c>
      <c r="O3118" s="16">
        <v>18.398</v>
      </c>
      <c r="P3118" s="16">
        <v>15.65</v>
      </c>
      <c r="Q3118" s="16">
        <v>38.482999999999997</v>
      </c>
      <c r="R3118" s="3" t="s">
        <v>9370</v>
      </c>
      <c r="S3118" s="19" t="s">
        <v>10788</v>
      </c>
    </row>
    <row r="3119" spans="1:19">
      <c r="A3119" s="49" t="s">
        <v>10903</v>
      </c>
      <c r="B3119" s="19" t="s">
        <v>10905</v>
      </c>
      <c r="C3119" s="3" t="s">
        <v>17020</v>
      </c>
      <c r="D3119" s="16" t="s">
        <v>14001</v>
      </c>
      <c r="E3119" s="25" t="s">
        <v>8100</v>
      </c>
      <c r="F3119" s="25" t="s">
        <v>8169</v>
      </c>
      <c r="G3119" s="3" t="s">
        <v>8167</v>
      </c>
      <c r="H3119" s="3" t="s">
        <v>8099</v>
      </c>
      <c r="I3119" s="3" t="s">
        <v>8098</v>
      </c>
      <c r="J3119" s="25" t="s">
        <v>8797</v>
      </c>
      <c r="K3119" s="25" t="s">
        <v>8798</v>
      </c>
      <c r="L3119" s="25"/>
      <c r="M3119" s="35">
        <v>2.0882000000000001</v>
      </c>
      <c r="N3119" s="35">
        <v>0.84189999999999998</v>
      </c>
      <c r="O3119" s="16">
        <v>18.594999999999999</v>
      </c>
      <c r="P3119" s="16">
        <v>15.656000000000001</v>
      </c>
      <c r="Q3119" s="16">
        <v>38.83</v>
      </c>
      <c r="R3119" s="3" t="s">
        <v>9370</v>
      </c>
      <c r="S3119" s="19" t="s">
        <v>10788</v>
      </c>
    </row>
    <row r="3120" spans="1:19">
      <c r="A3120" s="49" t="s">
        <v>10903</v>
      </c>
      <c r="B3120" s="19" t="s">
        <v>10905</v>
      </c>
      <c r="C3120" s="3" t="s">
        <v>17020</v>
      </c>
      <c r="D3120" s="16" t="s">
        <v>13994</v>
      </c>
      <c r="E3120" s="25" t="s">
        <v>8118</v>
      </c>
      <c r="F3120" s="25" t="s">
        <v>8169</v>
      </c>
      <c r="G3120" s="3" t="s">
        <v>8167</v>
      </c>
      <c r="H3120" s="3" t="s">
        <v>8117</v>
      </c>
      <c r="I3120" s="3" t="s">
        <v>8098</v>
      </c>
      <c r="J3120" s="25" t="s">
        <v>8797</v>
      </c>
      <c r="K3120" s="25" t="s">
        <v>8798</v>
      </c>
      <c r="L3120" s="25"/>
      <c r="M3120" s="35">
        <v>2.0829</v>
      </c>
      <c r="N3120" s="35">
        <v>0.84509999999999996</v>
      </c>
      <c r="O3120" s="16">
        <v>18.375</v>
      </c>
      <c r="P3120" s="16">
        <v>15.545999999999999</v>
      </c>
      <c r="Q3120" s="16">
        <v>38.274000000000001</v>
      </c>
      <c r="R3120" s="3" t="s">
        <v>9370</v>
      </c>
      <c r="S3120" s="19" t="s">
        <v>10788</v>
      </c>
    </row>
    <row r="3121" spans="1:19">
      <c r="A3121" s="49" t="s">
        <v>10903</v>
      </c>
      <c r="B3121" s="19" t="s">
        <v>10905</v>
      </c>
      <c r="C3121" s="3" t="s">
        <v>17020</v>
      </c>
      <c r="D3121" s="16" t="s">
        <v>14002</v>
      </c>
      <c r="E3121" s="25" t="s">
        <v>8136</v>
      </c>
      <c r="F3121" s="25" t="s">
        <v>8169</v>
      </c>
      <c r="G3121" s="3" t="s">
        <v>8168</v>
      </c>
      <c r="H3121" s="3" t="s">
        <v>8135</v>
      </c>
      <c r="I3121" s="3" t="s">
        <v>8134</v>
      </c>
      <c r="J3121" s="25" t="s">
        <v>8973</v>
      </c>
      <c r="K3121" s="20" t="s">
        <v>8974</v>
      </c>
      <c r="L3121" s="25"/>
      <c r="M3121" s="35">
        <v>2.0363000000000002</v>
      </c>
      <c r="N3121" s="35">
        <v>0.82389999999999997</v>
      </c>
      <c r="O3121" s="16">
        <v>17.672999999999998</v>
      </c>
      <c r="P3121" s="16">
        <v>14.561</v>
      </c>
      <c r="Q3121" s="16">
        <v>35.988</v>
      </c>
      <c r="R3121" s="3" t="s">
        <v>9370</v>
      </c>
      <c r="S3121" s="19" t="s">
        <v>10788</v>
      </c>
    </row>
    <row r="3122" spans="1:19">
      <c r="A3122" s="49" t="s">
        <v>10903</v>
      </c>
      <c r="B3122" s="19" t="s">
        <v>10905</v>
      </c>
      <c r="C3122" s="3" t="s">
        <v>17020</v>
      </c>
      <c r="D3122" s="16" t="s">
        <v>14004</v>
      </c>
      <c r="E3122" s="25" t="s">
        <v>8139</v>
      </c>
      <c r="F3122" s="25" t="s">
        <v>8169</v>
      </c>
      <c r="G3122" s="3" t="s">
        <v>8167</v>
      </c>
      <c r="H3122" s="3" t="s">
        <v>8138</v>
      </c>
      <c r="I3122" s="3" t="s">
        <v>8134</v>
      </c>
      <c r="J3122" s="25" t="s">
        <v>8973</v>
      </c>
      <c r="K3122" s="20" t="s">
        <v>8974</v>
      </c>
      <c r="L3122" s="25"/>
      <c r="M3122" s="35">
        <v>2.0796999999999999</v>
      </c>
      <c r="N3122" s="35">
        <v>0.84119999999999995</v>
      </c>
      <c r="O3122" s="16">
        <v>18.609000000000002</v>
      </c>
      <c r="P3122" s="16">
        <v>15.653</v>
      </c>
      <c r="Q3122" s="16">
        <v>38.701000000000001</v>
      </c>
      <c r="R3122" s="3" t="s">
        <v>9370</v>
      </c>
      <c r="S3122" s="19" t="s">
        <v>10788</v>
      </c>
    </row>
    <row r="3123" spans="1:19">
      <c r="A3123" s="49" t="s">
        <v>10903</v>
      </c>
      <c r="B3123" s="19" t="s">
        <v>10905</v>
      </c>
      <c r="C3123" s="3" t="s">
        <v>17020</v>
      </c>
      <c r="D3123" s="16" t="s">
        <v>13991</v>
      </c>
      <c r="E3123" s="25" t="s">
        <v>8124</v>
      </c>
      <c r="F3123" s="25" t="s">
        <v>8169</v>
      </c>
      <c r="G3123" s="3" t="s">
        <v>8167</v>
      </c>
      <c r="H3123" s="3" t="s">
        <v>8123</v>
      </c>
      <c r="I3123" s="3" t="s">
        <v>8098</v>
      </c>
      <c r="J3123" s="25" t="s">
        <v>8797</v>
      </c>
      <c r="K3123" s="25" t="s">
        <v>8798</v>
      </c>
      <c r="L3123" s="25"/>
      <c r="M3123" s="35">
        <v>2.0948000000000002</v>
      </c>
      <c r="N3123" s="35">
        <v>0.8478</v>
      </c>
      <c r="O3123" s="16">
        <v>18.527000000000001</v>
      </c>
      <c r="P3123" s="16">
        <v>15.708</v>
      </c>
      <c r="Q3123" s="16">
        <v>38.811</v>
      </c>
      <c r="R3123" s="3" t="s">
        <v>9370</v>
      </c>
      <c r="S3123" s="19" t="s">
        <v>10788</v>
      </c>
    </row>
    <row r="3124" spans="1:19">
      <c r="A3124" s="75" t="s">
        <v>10903</v>
      </c>
      <c r="B3124" s="75" t="s">
        <v>10905</v>
      </c>
      <c r="C3124" s="75" t="s">
        <v>15609</v>
      </c>
      <c r="D3124" s="86" t="s">
        <v>16624</v>
      </c>
      <c r="E3124" s="77" t="s">
        <v>16623</v>
      </c>
      <c r="F3124" s="76" t="s">
        <v>9159</v>
      </c>
      <c r="G3124" s="76" t="s">
        <v>15957</v>
      </c>
      <c r="H3124" s="76"/>
      <c r="I3124" s="76" t="s">
        <v>16620</v>
      </c>
      <c r="J3124" s="78" t="s">
        <v>17167</v>
      </c>
      <c r="K3124" s="78" t="s">
        <v>17168</v>
      </c>
      <c r="L3124" s="76"/>
      <c r="M3124" s="152">
        <v>2.07246</v>
      </c>
      <c r="N3124" s="83">
        <v>0.83589999999999998</v>
      </c>
      <c r="O3124" s="197">
        <v>18.747499999999999</v>
      </c>
      <c r="P3124" s="197">
        <v>15.6708</v>
      </c>
      <c r="Q3124" s="197">
        <v>38.854100000000003</v>
      </c>
      <c r="R3124" s="76" t="s">
        <v>16619</v>
      </c>
      <c r="S3124" s="75" t="s">
        <v>16618</v>
      </c>
    </row>
    <row r="3125" spans="1:19">
      <c r="A3125" s="19" t="s">
        <v>10903</v>
      </c>
      <c r="B3125" s="19" t="s">
        <v>10905</v>
      </c>
      <c r="C3125" s="19" t="s">
        <v>15609</v>
      </c>
      <c r="D3125" s="25" t="s">
        <v>6123</v>
      </c>
      <c r="E3125" s="25"/>
      <c r="F3125" s="20" t="s">
        <v>13253</v>
      </c>
      <c r="G3125" s="19" t="s">
        <v>6125</v>
      </c>
      <c r="H3125" s="19" t="s">
        <v>6126</v>
      </c>
      <c r="I3125" s="19" t="s">
        <v>6125</v>
      </c>
      <c r="J3125" s="20" t="s">
        <v>6127</v>
      </c>
      <c r="K3125" s="20" t="s">
        <v>6128</v>
      </c>
      <c r="L3125" s="20"/>
      <c r="M3125" s="38">
        <v>1.9221999999999999</v>
      </c>
      <c r="N3125" s="38">
        <f t="shared" ref="N3125:N3156" si="104">P3125/O3125</f>
        <v>0.79516944865958528</v>
      </c>
      <c r="O3125" s="16">
        <v>19.77</v>
      </c>
      <c r="P3125" s="16">
        <v>15.720499999999999</v>
      </c>
      <c r="Q3125" s="16">
        <f t="shared" ref="Q3125:Q3151" si="105">M3125*O3125</f>
        <v>38.001894</v>
      </c>
      <c r="R3125" s="19" t="s">
        <v>9388</v>
      </c>
      <c r="S3125" s="19" t="s">
        <v>9591</v>
      </c>
    </row>
    <row r="3126" spans="1:19">
      <c r="A3126" s="19" t="s">
        <v>10903</v>
      </c>
      <c r="B3126" s="19" t="s">
        <v>10905</v>
      </c>
      <c r="C3126" s="19" t="s">
        <v>15609</v>
      </c>
      <c r="D3126" s="25" t="s">
        <v>6123</v>
      </c>
      <c r="E3126" s="25" t="s">
        <v>6131</v>
      </c>
      <c r="F3126" s="20" t="s">
        <v>13253</v>
      </c>
      <c r="G3126" s="19" t="s">
        <v>6125</v>
      </c>
      <c r="H3126" s="19" t="s">
        <v>6126</v>
      </c>
      <c r="I3126" s="19" t="s">
        <v>6125</v>
      </c>
      <c r="J3126" s="20" t="s">
        <v>6127</v>
      </c>
      <c r="K3126" s="20" t="s">
        <v>6128</v>
      </c>
      <c r="L3126" s="20"/>
      <c r="M3126" s="38">
        <v>1.92214</v>
      </c>
      <c r="N3126" s="38">
        <f t="shared" si="104"/>
        <v>0.79505552296769755</v>
      </c>
      <c r="O3126" s="16">
        <v>19.775600000000001</v>
      </c>
      <c r="P3126" s="16">
        <v>15.7227</v>
      </c>
      <c r="Q3126" s="16">
        <f t="shared" si="105"/>
        <v>38.011471784000001</v>
      </c>
      <c r="R3126" s="19" t="s">
        <v>9388</v>
      </c>
      <c r="S3126" s="19" t="s">
        <v>9591</v>
      </c>
    </row>
    <row r="3127" spans="1:19">
      <c r="A3127" s="19" t="s">
        <v>10903</v>
      </c>
      <c r="B3127" s="19" t="s">
        <v>10905</v>
      </c>
      <c r="C3127" s="19" t="s">
        <v>15609</v>
      </c>
      <c r="D3127" s="25" t="s">
        <v>6123</v>
      </c>
      <c r="E3127" s="25" t="s">
        <v>6134</v>
      </c>
      <c r="F3127" s="20" t="s">
        <v>13253</v>
      </c>
      <c r="G3127" s="19" t="s">
        <v>6125</v>
      </c>
      <c r="H3127" s="19" t="s">
        <v>6126</v>
      </c>
      <c r="I3127" s="19" t="s">
        <v>6125</v>
      </c>
      <c r="J3127" s="20" t="s">
        <v>6127</v>
      </c>
      <c r="K3127" s="20" t="s">
        <v>6128</v>
      </c>
      <c r="L3127" s="20"/>
      <c r="M3127" s="38">
        <v>1.9744699999999999</v>
      </c>
      <c r="N3127" s="38">
        <f t="shared" si="104"/>
        <v>0.8154058743467465</v>
      </c>
      <c r="O3127" s="16">
        <v>19.2498</v>
      </c>
      <c r="P3127" s="16">
        <v>15.696400000000001</v>
      </c>
      <c r="Q3127" s="16">
        <f t="shared" si="105"/>
        <v>38.008152606000003</v>
      </c>
      <c r="R3127" s="19" t="s">
        <v>9388</v>
      </c>
      <c r="S3127" s="19" t="s">
        <v>9591</v>
      </c>
    </row>
    <row r="3128" spans="1:19">
      <c r="A3128" s="19" t="s">
        <v>10903</v>
      </c>
      <c r="B3128" s="19" t="s">
        <v>10905</v>
      </c>
      <c r="C3128" s="19" t="s">
        <v>15609</v>
      </c>
      <c r="D3128" s="25" t="s">
        <v>6123</v>
      </c>
      <c r="E3128" s="25"/>
      <c r="F3128" s="20" t="s">
        <v>13253</v>
      </c>
      <c r="G3128" s="19" t="s">
        <v>6125</v>
      </c>
      <c r="H3128" s="19" t="s">
        <v>6126</v>
      </c>
      <c r="I3128" s="19" t="s">
        <v>6125</v>
      </c>
      <c r="J3128" s="20" t="s">
        <v>6127</v>
      </c>
      <c r="K3128" s="20" t="s">
        <v>6128</v>
      </c>
      <c r="L3128" s="20"/>
      <c r="M3128" s="38">
        <v>2.0134400000000001</v>
      </c>
      <c r="N3128" s="38">
        <f t="shared" si="104"/>
        <v>0.83043950512623521</v>
      </c>
      <c r="O3128" s="16">
        <v>18.8735</v>
      </c>
      <c r="P3128" s="16">
        <v>15.673299999999999</v>
      </c>
      <c r="Q3128" s="16">
        <f t="shared" si="105"/>
        <v>38.000659840000004</v>
      </c>
      <c r="R3128" s="19" t="s">
        <v>9388</v>
      </c>
      <c r="S3128" s="19" t="s">
        <v>9591</v>
      </c>
    </row>
    <row r="3129" spans="1:19">
      <c r="A3129" s="19" t="s">
        <v>10903</v>
      </c>
      <c r="B3129" s="19" t="s">
        <v>10905</v>
      </c>
      <c r="C3129" s="19" t="s">
        <v>15609</v>
      </c>
      <c r="D3129" s="25" t="s">
        <v>6123</v>
      </c>
      <c r="E3129" s="25" t="s">
        <v>6130</v>
      </c>
      <c r="F3129" s="20" t="s">
        <v>13253</v>
      </c>
      <c r="G3129" s="19" t="s">
        <v>6125</v>
      </c>
      <c r="H3129" s="19" t="s">
        <v>6126</v>
      </c>
      <c r="I3129" s="19" t="s">
        <v>6125</v>
      </c>
      <c r="J3129" s="20" t="s">
        <v>6127</v>
      </c>
      <c r="K3129" s="20" t="s">
        <v>6128</v>
      </c>
      <c r="L3129" s="20"/>
      <c r="M3129" s="38">
        <v>2.0135200000000002</v>
      </c>
      <c r="N3129" s="38">
        <f t="shared" si="104"/>
        <v>0.83043197253684531</v>
      </c>
      <c r="O3129" s="16">
        <v>18.876200000000001</v>
      </c>
      <c r="P3129" s="16">
        <v>15.6754</v>
      </c>
      <c r="Q3129" s="16">
        <f t="shared" si="105"/>
        <v>38.007606224000007</v>
      </c>
      <c r="R3129" s="19" t="s">
        <v>9388</v>
      </c>
      <c r="S3129" s="19" t="s">
        <v>9591</v>
      </c>
    </row>
    <row r="3130" spans="1:19">
      <c r="A3130" s="19" t="s">
        <v>10903</v>
      </c>
      <c r="B3130" s="19" t="s">
        <v>10905</v>
      </c>
      <c r="C3130" s="19" t="s">
        <v>15609</v>
      </c>
      <c r="D3130" s="25" t="s">
        <v>6123</v>
      </c>
      <c r="E3130" s="25"/>
      <c r="F3130" s="20" t="s">
        <v>13253</v>
      </c>
      <c r="G3130" s="19" t="s">
        <v>6125</v>
      </c>
      <c r="H3130" s="19" t="s">
        <v>6126</v>
      </c>
      <c r="I3130" s="19" t="s">
        <v>6125</v>
      </c>
      <c r="J3130" s="20" t="s">
        <v>6127</v>
      </c>
      <c r="K3130" s="20" t="s">
        <v>6128</v>
      </c>
      <c r="L3130" s="20"/>
      <c r="M3130" s="38">
        <v>2.0399699999999998</v>
      </c>
      <c r="N3130" s="38">
        <f t="shared" si="104"/>
        <v>0.8398065280689806</v>
      </c>
      <c r="O3130" s="16">
        <v>18.648700000000002</v>
      </c>
      <c r="P3130" s="16">
        <v>15.661300000000001</v>
      </c>
      <c r="Q3130" s="16">
        <f t="shared" si="105"/>
        <v>38.042788539</v>
      </c>
      <c r="R3130" s="19" t="s">
        <v>9388</v>
      </c>
      <c r="S3130" s="19" t="s">
        <v>9591</v>
      </c>
    </row>
    <row r="3131" spans="1:19">
      <c r="A3131" s="19" t="s">
        <v>10903</v>
      </c>
      <c r="B3131" s="19" t="s">
        <v>10905</v>
      </c>
      <c r="C3131" s="19" t="s">
        <v>15609</v>
      </c>
      <c r="D3131" s="25" t="s">
        <v>6123</v>
      </c>
      <c r="E3131" s="25" t="s">
        <v>6129</v>
      </c>
      <c r="F3131" s="20" t="s">
        <v>13253</v>
      </c>
      <c r="G3131" s="19" t="s">
        <v>6125</v>
      </c>
      <c r="H3131" s="19" t="s">
        <v>6126</v>
      </c>
      <c r="I3131" s="19" t="s">
        <v>6125</v>
      </c>
      <c r="J3131" s="20" t="s">
        <v>6127</v>
      </c>
      <c r="K3131" s="20" t="s">
        <v>6128</v>
      </c>
      <c r="L3131" s="20"/>
      <c r="M3131" s="38">
        <v>2.0400800000000001</v>
      </c>
      <c r="N3131" s="38">
        <f t="shared" si="104"/>
        <v>0.83984408509908215</v>
      </c>
      <c r="O3131" s="16">
        <v>18.651199999999999</v>
      </c>
      <c r="P3131" s="16">
        <v>15.664099999999999</v>
      </c>
      <c r="Q3131" s="16">
        <f t="shared" si="105"/>
        <v>38.049940096</v>
      </c>
      <c r="R3131" s="19" t="s">
        <v>9388</v>
      </c>
      <c r="S3131" s="19" t="s">
        <v>9591</v>
      </c>
    </row>
    <row r="3132" spans="1:19">
      <c r="A3132" s="19" t="s">
        <v>10903</v>
      </c>
      <c r="B3132" s="19" t="s">
        <v>10905</v>
      </c>
      <c r="C3132" s="19" t="s">
        <v>15609</v>
      </c>
      <c r="D3132" s="25" t="s">
        <v>6123</v>
      </c>
      <c r="E3132" s="25" t="s">
        <v>6133</v>
      </c>
      <c r="F3132" s="20" t="s">
        <v>13253</v>
      </c>
      <c r="G3132" s="19" t="s">
        <v>6125</v>
      </c>
      <c r="H3132" s="19" t="s">
        <v>6126</v>
      </c>
      <c r="I3132" s="19" t="s">
        <v>6125</v>
      </c>
      <c r="J3132" s="20" t="s">
        <v>6127</v>
      </c>
      <c r="K3132" s="20" t="s">
        <v>6128</v>
      </c>
      <c r="L3132" s="20"/>
      <c r="M3132" s="38">
        <v>2.06386</v>
      </c>
      <c r="N3132" s="38">
        <f t="shared" si="104"/>
        <v>0.84992966810951132</v>
      </c>
      <c r="O3132" s="16">
        <v>18.412700000000001</v>
      </c>
      <c r="P3132" s="16">
        <v>15.6495</v>
      </c>
      <c r="Q3132" s="16">
        <f t="shared" si="105"/>
        <v>38.001235022000003</v>
      </c>
      <c r="R3132" s="19" t="s">
        <v>9388</v>
      </c>
      <c r="S3132" s="19" t="s">
        <v>9591</v>
      </c>
    </row>
    <row r="3133" spans="1:19">
      <c r="A3133" s="19" t="s">
        <v>10903</v>
      </c>
      <c r="B3133" s="19" t="s">
        <v>10905</v>
      </c>
      <c r="C3133" s="19" t="s">
        <v>15609</v>
      </c>
      <c r="D3133" s="25" t="s">
        <v>6123</v>
      </c>
      <c r="E3133" s="25" t="s">
        <v>6124</v>
      </c>
      <c r="F3133" s="20" t="s">
        <v>13253</v>
      </c>
      <c r="G3133" s="19" t="s">
        <v>6125</v>
      </c>
      <c r="H3133" s="19" t="s">
        <v>6126</v>
      </c>
      <c r="I3133" s="19" t="s">
        <v>6125</v>
      </c>
      <c r="J3133" s="20" t="s">
        <v>6127</v>
      </c>
      <c r="K3133" s="20" t="s">
        <v>6128</v>
      </c>
      <c r="L3133" s="20"/>
      <c r="M3133" s="38">
        <v>2.0763699999999998</v>
      </c>
      <c r="N3133" s="38">
        <f t="shared" si="104"/>
        <v>0.8543370091814273</v>
      </c>
      <c r="O3133" s="16">
        <v>18.308700000000002</v>
      </c>
      <c r="P3133" s="16">
        <v>15.6418</v>
      </c>
      <c r="Q3133" s="16">
        <f t="shared" si="105"/>
        <v>38.015635418999999</v>
      </c>
      <c r="R3133" s="19" t="s">
        <v>9388</v>
      </c>
      <c r="S3133" s="19" t="s">
        <v>9591</v>
      </c>
    </row>
    <row r="3134" spans="1:19">
      <c r="A3134" s="19" t="s">
        <v>10903</v>
      </c>
      <c r="B3134" s="19" t="s">
        <v>10905</v>
      </c>
      <c r="C3134" s="19" t="s">
        <v>15609</v>
      </c>
      <c r="D3134" s="25" t="s">
        <v>6123</v>
      </c>
      <c r="E3134" s="25"/>
      <c r="F3134" s="20" t="s">
        <v>13253</v>
      </c>
      <c r="G3134" s="19" t="s">
        <v>6125</v>
      </c>
      <c r="H3134" s="19" t="s">
        <v>6126</v>
      </c>
      <c r="I3134" s="19" t="s">
        <v>6125</v>
      </c>
      <c r="J3134" s="20" t="s">
        <v>6127</v>
      </c>
      <c r="K3134" s="20" t="s">
        <v>6128</v>
      </c>
      <c r="L3134" s="20"/>
      <c r="M3134" s="38">
        <v>2.0764100000000001</v>
      </c>
      <c r="N3134" s="38">
        <f t="shared" si="104"/>
        <v>0.85427110980045218</v>
      </c>
      <c r="O3134" s="16">
        <v>18.311399999999999</v>
      </c>
      <c r="P3134" s="16">
        <v>15.642899999999999</v>
      </c>
      <c r="Q3134" s="16">
        <f t="shared" si="105"/>
        <v>38.021974073999999</v>
      </c>
      <c r="R3134" s="19" t="s">
        <v>9388</v>
      </c>
      <c r="S3134" s="19" t="s">
        <v>9591</v>
      </c>
    </row>
    <row r="3135" spans="1:19">
      <c r="A3135" s="19" t="s">
        <v>10903</v>
      </c>
      <c r="B3135" s="19" t="s">
        <v>10905</v>
      </c>
      <c r="C3135" s="19" t="s">
        <v>15609</v>
      </c>
      <c r="D3135" s="25" t="s">
        <v>6123</v>
      </c>
      <c r="E3135" s="25" t="s">
        <v>6132</v>
      </c>
      <c r="F3135" s="20" t="s">
        <v>13253</v>
      </c>
      <c r="G3135" s="19" t="s">
        <v>6125</v>
      </c>
      <c r="H3135" s="19" t="s">
        <v>6126</v>
      </c>
      <c r="I3135" s="19" t="s">
        <v>6125</v>
      </c>
      <c r="J3135" s="20" t="s">
        <v>6127</v>
      </c>
      <c r="K3135" s="20" t="s">
        <v>6128</v>
      </c>
      <c r="L3135" s="20"/>
      <c r="M3135" s="38">
        <v>2.07904</v>
      </c>
      <c r="N3135" s="38">
        <f t="shared" si="104"/>
        <v>0.85557889899222006</v>
      </c>
      <c r="O3135" s="16">
        <v>18.277799999999999</v>
      </c>
      <c r="P3135" s="16">
        <v>15.6381</v>
      </c>
      <c r="Q3135" s="16">
        <f t="shared" si="105"/>
        <v>38.000277312000001</v>
      </c>
      <c r="R3135" s="19" t="s">
        <v>9388</v>
      </c>
      <c r="S3135" s="19" t="s">
        <v>9591</v>
      </c>
    </row>
    <row r="3136" spans="1:19">
      <c r="A3136" s="19" t="s">
        <v>10903</v>
      </c>
      <c r="B3136" s="19" t="s">
        <v>10905</v>
      </c>
      <c r="C3136" s="19" t="s">
        <v>15609</v>
      </c>
      <c r="D3136" s="25" t="s">
        <v>6123</v>
      </c>
      <c r="E3136" s="25" t="s">
        <v>6146</v>
      </c>
      <c r="F3136" s="20" t="s">
        <v>13253</v>
      </c>
      <c r="G3136" s="19" t="s">
        <v>6125</v>
      </c>
      <c r="H3136" s="19" t="s">
        <v>6136</v>
      </c>
      <c r="I3136" s="19" t="s">
        <v>6125</v>
      </c>
      <c r="J3136" s="20" t="s">
        <v>6127</v>
      </c>
      <c r="K3136" s="20" t="s">
        <v>6128</v>
      </c>
      <c r="L3136" s="20"/>
      <c r="M3136" s="38">
        <v>2.1665199999999998</v>
      </c>
      <c r="N3136" s="38">
        <f t="shared" si="104"/>
        <v>0.91457200384981019</v>
      </c>
      <c r="O3136" s="16">
        <v>16.9359</v>
      </c>
      <c r="P3136" s="16">
        <v>15.489100000000001</v>
      </c>
      <c r="Q3136" s="16">
        <f t="shared" si="105"/>
        <v>36.691966067999999</v>
      </c>
      <c r="R3136" s="19" t="s">
        <v>9388</v>
      </c>
      <c r="S3136" s="19" t="s">
        <v>9591</v>
      </c>
    </row>
    <row r="3137" spans="1:19">
      <c r="A3137" s="19" t="s">
        <v>10903</v>
      </c>
      <c r="B3137" s="19" t="s">
        <v>10905</v>
      </c>
      <c r="C3137" s="19" t="s">
        <v>15609</v>
      </c>
      <c r="D3137" s="25" t="s">
        <v>6123</v>
      </c>
      <c r="E3137" s="25" t="s">
        <v>6138</v>
      </c>
      <c r="F3137" s="20" t="s">
        <v>13253</v>
      </c>
      <c r="G3137" s="19" t="s">
        <v>6125</v>
      </c>
      <c r="H3137" s="19" t="s">
        <v>6136</v>
      </c>
      <c r="I3137" s="19" t="s">
        <v>6125</v>
      </c>
      <c r="J3137" s="20" t="s">
        <v>6127</v>
      </c>
      <c r="K3137" s="20" t="s">
        <v>6128</v>
      </c>
      <c r="L3137" s="20"/>
      <c r="M3137" s="38">
        <v>2.1165799999999999</v>
      </c>
      <c r="N3137" s="38">
        <f t="shared" si="104"/>
        <v>0.86882620806992383</v>
      </c>
      <c r="O3137" s="16">
        <v>17.985299999999999</v>
      </c>
      <c r="P3137" s="16">
        <v>15.626099999999999</v>
      </c>
      <c r="Q3137" s="16">
        <f t="shared" si="105"/>
        <v>38.067326273999996</v>
      </c>
      <c r="R3137" s="19" t="s">
        <v>9388</v>
      </c>
      <c r="S3137" s="19" t="s">
        <v>9591</v>
      </c>
    </row>
    <row r="3138" spans="1:19">
      <c r="A3138" s="19" t="s">
        <v>10903</v>
      </c>
      <c r="B3138" s="19" t="s">
        <v>10905</v>
      </c>
      <c r="C3138" s="19" t="s">
        <v>15609</v>
      </c>
      <c r="D3138" s="25" t="s">
        <v>6123</v>
      </c>
      <c r="E3138" s="25" t="s">
        <v>6138</v>
      </c>
      <c r="F3138" s="20" t="s">
        <v>13253</v>
      </c>
      <c r="G3138" s="19" t="s">
        <v>6125</v>
      </c>
      <c r="H3138" s="19" t="s">
        <v>6136</v>
      </c>
      <c r="I3138" s="19" t="s">
        <v>6125</v>
      </c>
      <c r="J3138" s="20" t="s">
        <v>6127</v>
      </c>
      <c r="K3138" s="20" t="s">
        <v>6128</v>
      </c>
      <c r="L3138" s="20"/>
      <c r="M3138" s="38">
        <v>2.1166800000000001</v>
      </c>
      <c r="N3138" s="38">
        <f t="shared" si="104"/>
        <v>0.86885419040683942</v>
      </c>
      <c r="O3138" s="16">
        <v>17.989899999999999</v>
      </c>
      <c r="P3138" s="16">
        <v>15.630599999999999</v>
      </c>
      <c r="Q3138" s="16">
        <f t="shared" si="105"/>
        <v>38.078861531999998</v>
      </c>
      <c r="R3138" s="19" t="s">
        <v>9388</v>
      </c>
      <c r="S3138" s="19" t="s">
        <v>9591</v>
      </c>
    </row>
    <row r="3139" spans="1:19">
      <c r="A3139" s="19" t="s">
        <v>10903</v>
      </c>
      <c r="B3139" s="19" t="s">
        <v>10905</v>
      </c>
      <c r="C3139" s="19" t="s">
        <v>15609</v>
      </c>
      <c r="D3139" s="25" t="s">
        <v>6123</v>
      </c>
      <c r="E3139" s="25" t="s">
        <v>6141</v>
      </c>
      <c r="F3139" s="20" t="s">
        <v>13253</v>
      </c>
      <c r="G3139" s="19" t="s">
        <v>6125</v>
      </c>
      <c r="H3139" s="19" t="s">
        <v>6136</v>
      </c>
      <c r="I3139" s="19" t="s">
        <v>6125</v>
      </c>
      <c r="J3139" s="20" t="s">
        <v>6127</v>
      </c>
      <c r="K3139" s="20" t="s">
        <v>6128</v>
      </c>
      <c r="L3139" s="20"/>
      <c r="M3139" s="38">
        <v>2.1219800000000002</v>
      </c>
      <c r="N3139" s="38">
        <f t="shared" si="104"/>
        <v>0.87228268456525748</v>
      </c>
      <c r="O3139" s="16">
        <v>17.908300000000001</v>
      </c>
      <c r="P3139" s="16">
        <v>15.6211</v>
      </c>
      <c r="Q3139" s="16">
        <f t="shared" si="105"/>
        <v>38.001054434000004</v>
      </c>
      <c r="R3139" s="19" t="s">
        <v>9388</v>
      </c>
      <c r="S3139" s="19" t="s">
        <v>9591</v>
      </c>
    </row>
    <row r="3140" spans="1:19">
      <c r="A3140" s="19" t="s">
        <v>10903</v>
      </c>
      <c r="B3140" s="19" t="s">
        <v>10905</v>
      </c>
      <c r="C3140" s="19" t="s">
        <v>15609</v>
      </c>
      <c r="D3140" s="25" t="s">
        <v>6123</v>
      </c>
      <c r="E3140" s="25" t="s">
        <v>6139</v>
      </c>
      <c r="F3140" s="20" t="s">
        <v>13253</v>
      </c>
      <c r="G3140" s="19" t="s">
        <v>6125</v>
      </c>
      <c r="H3140" s="19" t="s">
        <v>6136</v>
      </c>
      <c r="I3140" s="19" t="s">
        <v>6125</v>
      </c>
      <c r="J3140" s="20" t="s">
        <v>6127</v>
      </c>
      <c r="K3140" s="20" t="s">
        <v>6128</v>
      </c>
      <c r="L3140" s="20"/>
      <c r="M3140" s="38">
        <v>2.1200199999999998</v>
      </c>
      <c r="N3140" s="38">
        <f t="shared" si="104"/>
        <v>0.87061183550651955</v>
      </c>
      <c r="O3140" s="16">
        <v>17.946000000000002</v>
      </c>
      <c r="P3140" s="16">
        <v>15.624000000000001</v>
      </c>
      <c r="Q3140" s="16">
        <f t="shared" si="105"/>
        <v>38.04587892</v>
      </c>
      <c r="R3140" s="19" t="s">
        <v>9388</v>
      </c>
      <c r="S3140" s="19" t="s">
        <v>9591</v>
      </c>
    </row>
    <row r="3141" spans="1:19">
      <c r="A3141" s="19" t="s">
        <v>10903</v>
      </c>
      <c r="B3141" s="19" t="s">
        <v>10905</v>
      </c>
      <c r="C3141" s="19" t="s">
        <v>15609</v>
      </c>
      <c r="D3141" s="25" t="s">
        <v>6123</v>
      </c>
      <c r="E3141" s="25" t="s">
        <v>6139</v>
      </c>
      <c r="F3141" s="20" t="s">
        <v>13253</v>
      </c>
      <c r="G3141" s="19" t="s">
        <v>6125</v>
      </c>
      <c r="H3141" s="19" t="s">
        <v>6136</v>
      </c>
      <c r="I3141" s="19" t="s">
        <v>6125</v>
      </c>
      <c r="J3141" s="20" t="s">
        <v>6127</v>
      </c>
      <c r="K3141" s="20" t="s">
        <v>6128</v>
      </c>
      <c r="L3141" s="20"/>
      <c r="M3141" s="38">
        <v>2.1200999999999999</v>
      </c>
      <c r="N3141" s="38">
        <f t="shared" si="104"/>
        <v>0.87063096790007921</v>
      </c>
      <c r="O3141" s="16">
        <v>17.950199999999999</v>
      </c>
      <c r="P3141" s="16">
        <v>15.628</v>
      </c>
      <c r="Q3141" s="16">
        <f t="shared" si="105"/>
        <v>38.056219019999993</v>
      </c>
      <c r="R3141" s="19" t="s">
        <v>9388</v>
      </c>
      <c r="S3141" s="19" t="s">
        <v>9591</v>
      </c>
    </row>
    <row r="3142" spans="1:19">
      <c r="A3142" s="19" t="s">
        <v>10903</v>
      </c>
      <c r="B3142" s="19" t="s">
        <v>10905</v>
      </c>
      <c r="C3142" s="19" t="s">
        <v>15609</v>
      </c>
      <c r="D3142" s="25" t="s">
        <v>6123</v>
      </c>
      <c r="E3142" s="25" t="s">
        <v>6140</v>
      </c>
      <c r="F3142" s="20" t="s">
        <v>13253</v>
      </c>
      <c r="G3142" s="19" t="s">
        <v>6125</v>
      </c>
      <c r="H3142" s="19" t="s">
        <v>6136</v>
      </c>
      <c r="I3142" s="19" t="s">
        <v>6125</v>
      </c>
      <c r="J3142" s="20" t="s">
        <v>6127</v>
      </c>
      <c r="K3142" s="20" t="s">
        <v>6128</v>
      </c>
      <c r="L3142" s="20"/>
      <c r="M3142" s="38">
        <v>2.1208399999999998</v>
      </c>
      <c r="N3142" s="38">
        <f t="shared" si="104"/>
        <v>0.87104560480297011</v>
      </c>
      <c r="O3142" s="16">
        <v>17.9389</v>
      </c>
      <c r="P3142" s="16">
        <v>15.6256</v>
      </c>
      <c r="Q3142" s="16">
        <f t="shared" si="105"/>
        <v>38.045536675999998</v>
      </c>
      <c r="R3142" s="19" t="s">
        <v>9388</v>
      </c>
      <c r="S3142" s="19" t="s">
        <v>9591</v>
      </c>
    </row>
    <row r="3143" spans="1:19">
      <c r="A3143" s="19" t="s">
        <v>10903</v>
      </c>
      <c r="B3143" s="19" t="s">
        <v>10905</v>
      </c>
      <c r="C3143" s="19" t="s">
        <v>15609</v>
      </c>
      <c r="D3143" s="25" t="s">
        <v>6123</v>
      </c>
      <c r="E3143" s="25" t="s">
        <v>6140</v>
      </c>
      <c r="F3143" s="20" t="s">
        <v>13253</v>
      </c>
      <c r="G3143" s="19" t="s">
        <v>6125</v>
      </c>
      <c r="H3143" s="19" t="s">
        <v>6136</v>
      </c>
      <c r="I3143" s="19" t="s">
        <v>6125</v>
      </c>
      <c r="J3143" s="20" t="s">
        <v>6127</v>
      </c>
      <c r="K3143" s="20" t="s">
        <v>6128</v>
      </c>
      <c r="L3143" s="20"/>
      <c r="M3143" s="38">
        <v>2.1208100000000001</v>
      </c>
      <c r="N3143" s="38">
        <f t="shared" si="104"/>
        <v>0.87102581824667791</v>
      </c>
      <c r="O3143" s="16">
        <v>17.940799999999999</v>
      </c>
      <c r="P3143" s="16">
        <v>15.626899999999999</v>
      </c>
      <c r="Q3143" s="16">
        <f t="shared" si="105"/>
        <v>38.049028047999997</v>
      </c>
      <c r="R3143" s="19" t="s">
        <v>9388</v>
      </c>
      <c r="S3143" s="19" t="s">
        <v>9591</v>
      </c>
    </row>
    <row r="3144" spans="1:19">
      <c r="A3144" s="19" t="s">
        <v>10903</v>
      </c>
      <c r="B3144" s="19" t="s">
        <v>10905</v>
      </c>
      <c r="C3144" s="19" t="s">
        <v>15609</v>
      </c>
      <c r="D3144" s="25" t="s">
        <v>6123</v>
      </c>
      <c r="E3144" s="25" t="s">
        <v>6137</v>
      </c>
      <c r="F3144" s="20" t="s">
        <v>13253</v>
      </c>
      <c r="G3144" s="19" t="s">
        <v>6125</v>
      </c>
      <c r="H3144" s="19" t="s">
        <v>6136</v>
      </c>
      <c r="I3144" s="19" t="s">
        <v>6125</v>
      </c>
      <c r="J3144" s="20" t="s">
        <v>6127</v>
      </c>
      <c r="K3144" s="20" t="s">
        <v>6128</v>
      </c>
      <c r="L3144" s="20"/>
      <c r="M3144" s="38">
        <v>2.1229800000000001</v>
      </c>
      <c r="N3144" s="38">
        <f t="shared" si="104"/>
        <v>0.87250773509667479</v>
      </c>
      <c r="O3144" s="16">
        <v>17.9054</v>
      </c>
      <c r="P3144" s="16">
        <v>15.6226</v>
      </c>
      <c r="Q3144" s="16">
        <f t="shared" si="105"/>
        <v>38.012806092000005</v>
      </c>
      <c r="R3144" s="19" t="s">
        <v>9388</v>
      </c>
      <c r="S3144" s="19" t="s">
        <v>9591</v>
      </c>
    </row>
    <row r="3145" spans="1:19">
      <c r="A3145" s="19" t="s">
        <v>10903</v>
      </c>
      <c r="B3145" s="19" t="s">
        <v>10905</v>
      </c>
      <c r="C3145" s="19" t="s">
        <v>15609</v>
      </c>
      <c r="D3145" s="25" t="s">
        <v>6123</v>
      </c>
      <c r="E3145" s="25" t="s">
        <v>6137</v>
      </c>
      <c r="F3145" s="20" t="s">
        <v>13253</v>
      </c>
      <c r="G3145" s="19" t="s">
        <v>6125</v>
      </c>
      <c r="H3145" s="19" t="s">
        <v>6136</v>
      </c>
      <c r="I3145" s="19" t="s">
        <v>6125</v>
      </c>
      <c r="J3145" s="20" t="s">
        <v>6127</v>
      </c>
      <c r="K3145" s="20" t="s">
        <v>6128</v>
      </c>
      <c r="L3145" s="20"/>
      <c r="M3145" s="38">
        <v>2.1231300000000002</v>
      </c>
      <c r="N3145" s="38">
        <f t="shared" si="104"/>
        <v>0.87254765082680397</v>
      </c>
      <c r="O3145" s="16">
        <v>17.906300000000002</v>
      </c>
      <c r="P3145" s="16">
        <v>15.6241</v>
      </c>
      <c r="Q3145" s="16">
        <f t="shared" si="105"/>
        <v>38.01740271900001</v>
      </c>
      <c r="R3145" s="19" t="s">
        <v>9388</v>
      </c>
      <c r="S3145" s="19" t="s">
        <v>9591</v>
      </c>
    </row>
    <row r="3146" spans="1:19">
      <c r="A3146" s="19" t="s">
        <v>10903</v>
      </c>
      <c r="B3146" s="19" t="s">
        <v>10905</v>
      </c>
      <c r="C3146" s="19" t="s">
        <v>15609</v>
      </c>
      <c r="D3146" s="25" t="s">
        <v>6123</v>
      </c>
      <c r="E3146" s="25" t="s">
        <v>6135</v>
      </c>
      <c r="F3146" s="20" t="s">
        <v>13253</v>
      </c>
      <c r="G3146" s="19" t="s">
        <v>6125</v>
      </c>
      <c r="H3146" s="19" t="s">
        <v>6136</v>
      </c>
      <c r="I3146" s="19" t="s">
        <v>6125</v>
      </c>
      <c r="J3146" s="20" t="s">
        <v>6127</v>
      </c>
      <c r="K3146" s="20" t="s">
        <v>6128</v>
      </c>
      <c r="L3146" s="20"/>
      <c r="M3146" s="38">
        <v>2.1245099999999999</v>
      </c>
      <c r="N3146" s="38">
        <f t="shared" si="104"/>
        <v>0.87311847196439352</v>
      </c>
      <c r="O3146" s="16">
        <v>17.884399999999999</v>
      </c>
      <c r="P3146" s="16">
        <v>15.6152</v>
      </c>
      <c r="Q3146" s="16">
        <f t="shared" si="105"/>
        <v>37.995586643999999</v>
      </c>
      <c r="R3146" s="19" t="s">
        <v>9388</v>
      </c>
      <c r="S3146" s="19" t="s">
        <v>9591</v>
      </c>
    </row>
    <row r="3147" spans="1:19">
      <c r="A3147" s="19" t="s">
        <v>10903</v>
      </c>
      <c r="B3147" s="19" t="s">
        <v>10905</v>
      </c>
      <c r="C3147" s="19" t="s">
        <v>15609</v>
      </c>
      <c r="D3147" s="25" t="s">
        <v>6123</v>
      </c>
      <c r="E3147" s="25" t="s">
        <v>6135</v>
      </c>
      <c r="F3147" s="20" t="s">
        <v>13253</v>
      </c>
      <c r="G3147" s="19" t="s">
        <v>6125</v>
      </c>
      <c r="H3147" s="19" t="s">
        <v>6136</v>
      </c>
      <c r="I3147" s="19" t="s">
        <v>6125</v>
      </c>
      <c r="J3147" s="20" t="s">
        <v>6127</v>
      </c>
      <c r="K3147" s="20" t="s">
        <v>6128</v>
      </c>
      <c r="L3147" s="20"/>
      <c r="M3147" s="38">
        <v>2.1245799999999999</v>
      </c>
      <c r="N3147" s="38">
        <f t="shared" si="104"/>
        <v>0.87316257666996544</v>
      </c>
      <c r="O3147" s="16">
        <v>17.885100000000001</v>
      </c>
      <c r="P3147" s="16">
        <v>15.6166</v>
      </c>
      <c r="Q3147" s="16">
        <f t="shared" si="105"/>
        <v>37.998325758</v>
      </c>
      <c r="R3147" s="19" t="s">
        <v>9388</v>
      </c>
      <c r="S3147" s="19" t="s">
        <v>9591</v>
      </c>
    </row>
    <row r="3148" spans="1:19">
      <c r="A3148" s="19" t="s">
        <v>10903</v>
      </c>
      <c r="B3148" s="19" t="s">
        <v>10905</v>
      </c>
      <c r="C3148" s="19" t="s">
        <v>15609</v>
      </c>
      <c r="D3148" s="25" t="s">
        <v>6123</v>
      </c>
      <c r="E3148" s="25" t="s">
        <v>6143</v>
      </c>
      <c r="F3148" s="20" t="s">
        <v>13253</v>
      </c>
      <c r="G3148" s="19" t="s">
        <v>6125</v>
      </c>
      <c r="H3148" s="19" t="s">
        <v>6136</v>
      </c>
      <c r="I3148" s="19" t="s">
        <v>6125</v>
      </c>
      <c r="J3148" s="20" t="s">
        <v>6127</v>
      </c>
      <c r="K3148" s="20" t="s">
        <v>6128</v>
      </c>
      <c r="L3148" s="20"/>
      <c r="M3148" s="38">
        <v>2.1257389999999998</v>
      </c>
      <c r="N3148" s="38">
        <f t="shared" si="104"/>
        <v>0.87401438204762305</v>
      </c>
      <c r="O3148" s="16">
        <v>17.869499999999999</v>
      </c>
      <c r="P3148" s="16">
        <v>15.6182</v>
      </c>
      <c r="Q3148" s="16">
        <f t="shared" si="105"/>
        <v>37.985893060499997</v>
      </c>
      <c r="R3148" s="19" t="s">
        <v>9388</v>
      </c>
      <c r="S3148" s="19" t="s">
        <v>9591</v>
      </c>
    </row>
    <row r="3149" spans="1:19">
      <c r="A3149" s="19" t="s">
        <v>10903</v>
      </c>
      <c r="B3149" s="19" t="s">
        <v>10905</v>
      </c>
      <c r="C3149" s="19" t="s">
        <v>15609</v>
      </c>
      <c r="D3149" s="25" t="s">
        <v>6123</v>
      </c>
      <c r="E3149" s="25" t="s">
        <v>6145</v>
      </c>
      <c r="F3149" s="20" t="s">
        <v>13253</v>
      </c>
      <c r="G3149" s="19" t="s">
        <v>6125</v>
      </c>
      <c r="H3149" s="19" t="s">
        <v>6136</v>
      </c>
      <c r="I3149" s="19" t="s">
        <v>6125</v>
      </c>
      <c r="J3149" s="20" t="s">
        <v>6127</v>
      </c>
      <c r="K3149" s="20" t="s">
        <v>6128</v>
      </c>
      <c r="L3149" s="20"/>
      <c r="M3149" s="38">
        <v>2.1253899999999999</v>
      </c>
      <c r="N3149" s="38">
        <f t="shared" si="104"/>
        <v>0.87348467904271976</v>
      </c>
      <c r="O3149" s="16">
        <v>17.884</v>
      </c>
      <c r="P3149" s="16">
        <v>15.6214</v>
      </c>
      <c r="Q3149" s="16">
        <f t="shared" si="105"/>
        <v>38.010474760000001</v>
      </c>
      <c r="R3149" s="19" t="s">
        <v>9388</v>
      </c>
      <c r="S3149" s="19" t="s">
        <v>9591</v>
      </c>
    </row>
    <row r="3150" spans="1:19">
      <c r="A3150" s="19" t="s">
        <v>10903</v>
      </c>
      <c r="B3150" s="19" t="s">
        <v>10905</v>
      </c>
      <c r="C3150" s="19" t="s">
        <v>15609</v>
      </c>
      <c r="D3150" s="25" t="s">
        <v>6123</v>
      </c>
      <c r="E3150" s="25" t="s">
        <v>6144</v>
      </c>
      <c r="F3150" s="20" t="s">
        <v>13253</v>
      </c>
      <c r="G3150" s="19" t="s">
        <v>6125</v>
      </c>
      <c r="H3150" s="19" t="s">
        <v>6136</v>
      </c>
      <c r="I3150" s="19" t="s">
        <v>6125</v>
      </c>
      <c r="J3150" s="20" t="s">
        <v>6127</v>
      </c>
      <c r="K3150" s="20" t="s">
        <v>6128</v>
      </c>
      <c r="L3150" s="20"/>
      <c r="M3150" s="38">
        <v>2.1257000000000001</v>
      </c>
      <c r="N3150" s="38">
        <f t="shared" si="104"/>
        <v>0.87351758765872511</v>
      </c>
      <c r="O3150" s="16">
        <v>17.884699999999999</v>
      </c>
      <c r="P3150" s="16">
        <v>15.6226</v>
      </c>
      <c r="Q3150" s="16">
        <f t="shared" si="105"/>
        <v>38.017506789999999</v>
      </c>
      <c r="R3150" s="19" t="s">
        <v>9388</v>
      </c>
      <c r="S3150" s="19" t="s">
        <v>9591</v>
      </c>
    </row>
    <row r="3151" spans="1:19">
      <c r="A3151" s="19" t="s">
        <v>10903</v>
      </c>
      <c r="B3151" s="19" t="s">
        <v>10905</v>
      </c>
      <c r="C3151" s="19" t="s">
        <v>15609</v>
      </c>
      <c r="D3151" s="25" t="s">
        <v>6123</v>
      </c>
      <c r="E3151" s="25" t="s">
        <v>6142</v>
      </c>
      <c r="F3151" s="20" t="s">
        <v>13253</v>
      </c>
      <c r="G3151" s="19" t="s">
        <v>6125</v>
      </c>
      <c r="H3151" s="19" t="s">
        <v>6136</v>
      </c>
      <c r="I3151" s="19" t="s">
        <v>6125</v>
      </c>
      <c r="J3151" s="20" t="s">
        <v>6127</v>
      </c>
      <c r="K3151" s="20" t="s">
        <v>6128</v>
      </c>
      <c r="L3151" s="20"/>
      <c r="M3151" s="38">
        <v>2.1258499999999998</v>
      </c>
      <c r="N3151" s="38">
        <f t="shared" si="104"/>
        <v>0.87361110334453584</v>
      </c>
      <c r="O3151" s="16">
        <v>17.882899999999999</v>
      </c>
      <c r="P3151" s="16">
        <v>15.6227</v>
      </c>
      <c r="Q3151" s="16">
        <f t="shared" si="105"/>
        <v>38.016362964999992</v>
      </c>
      <c r="R3151" s="19" t="s">
        <v>9388</v>
      </c>
      <c r="S3151" s="19" t="s">
        <v>9591</v>
      </c>
    </row>
    <row r="3152" spans="1:19">
      <c r="A3152" s="19" t="s">
        <v>10904</v>
      </c>
      <c r="B3152" s="19" t="s">
        <v>10905</v>
      </c>
      <c r="C3152" s="3" t="s">
        <v>17020</v>
      </c>
      <c r="D3152" s="25" t="s">
        <v>11968</v>
      </c>
      <c r="E3152" s="5" t="s">
        <v>8872</v>
      </c>
      <c r="F3152" s="20" t="s">
        <v>739</v>
      </c>
      <c r="G3152" s="19" t="s">
        <v>12043</v>
      </c>
      <c r="H3152" s="3" t="s">
        <v>8953</v>
      </c>
      <c r="I3152" s="16" t="s">
        <v>8871</v>
      </c>
      <c r="J3152" s="25" t="s">
        <v>8981</v>
      </c>
      <c r="K3152" s="25" t="s">
        <v>8982</v>
      </c>
      <c r="L3152" s="122"/>
      <c r="M3152" s="35">
        <f>Q3152/O3152</f>
        <v>2.0804764204088202</v>
      </c>
      <c r="N3152" s="35">
        <f t="shared" si="104"/>
        <v>0.84178335747625943</v>
      </c>
      <c r="O3152" s="192">
        <v>18.638999999999999</v>
      </c>
      <c r="P3152" s="192">
        <v>15.69</v>
      </c>
      <c r="Q3152" s="16">
        <v>38.777999999999999</v>
      </c>
      <c r="R3152" s="3" t="s">
        <v>758</v>
      </c>
      <c r="S3152" s="19" t="s">
        <v>15270</v>
      </c>
    </row>
    <row r="3153" spans="1:19">
      <c r="A3153" s="19" t="s">
        <v>10904</v>
      </c>
      <c r="B3153" s="19" t="s">
        <v>10905</v>
      </c>
      <c r="C3153" s="19" t="s">
        <v>15609</v>
      </c>
      <c r="D3153" s="48" t="s">
        <v>54</v>
      </c>
      <c r="E3153" s="25"/>
      <c r="F3153" s="25" t="s">
        <v>9159</v>
      </c>
      <c r="G3153" s="3" t="s">
        <v>8180</v>
      </c>
      <c r="H3153" s="19"/>
      <c r="I3153" s="17" t="s">
        <v>8178</v>
      </c>
      <c r="J3153" s="25" t="s">
        <v>9162</v>
      </c>
      <c r="K3153" s="25" t="s">
        <v>9163</v>
      </c>
      <c r="L3153" s="48"/>
      <c r="M3153" s="35">
        <f>Q3153/O3153</f>
        <v>2.1043535692663329</v>
      </c>
      <c r="N3153" s="35">
        <f t="shared" si="104"/>
        <v>0.86064175243546703</v>
      </c>
      <c r="O3153" s="196">
        <v>18.169</v>
      </c>
      <c r="P3153" s="196">
        <v>15.637</v>
      </c>
      <c r="Q3153" s="196">
        <v>38.234000000000002</v>
      </c>
      <c r="R3153" s="127" t="s">
        <v>8181</v>
      </c>
      <c r="S3153" s="19" t="s">
        <v>9460</v>
      </c>
    </row>
    <row r="3154" spans="1:19">
      <c r="A3154" s="19" t="s">
        <v>10904</v>
      </c>
      <c r="B3154" s="19" t="s">
        <v>10905</v>
      </c>
      <c r="C3154" s="19" t="s">
        <v>15609</v>
      </c>
      <c r="D3154" s="48" t="s">
        <v>54</v>
      </c>
      <c r="E3154" s="25"/>
      <c r="F3154" s="25" t="s">
        <v>9159</v>
      </c>
      <c r="G3154" s="3" t="s">
        <v>8180</v>
      </c>
      <c r="H3154" s="19"/>
      <c r="I3154" s="17" t="s">
        <v>8178</v>
      </c>
      <c r="J3154" s="25" t="s">
        <v>9162</v>
      </c>
      <c r="K3154" s="25" t="s">
        <v>9163</v>
      </c>
      <c r="L3154" s="48"/>
      <c r="M3154" s="35">
        <f>Q3154/O3154</f>
        <v>2.1037346680600626</v>
      </c>
      <c r="N3154" s="35">
        <f t="shared" si="104"/>
        <v>0.86001870084153775</v>
      </c>
      <c r="O3154" s="196">
        <v>18.181000000000001</v>
      </c>
      <c r="P3154" s="196">
        <v>15.635999999999999</v>
      </c>
      <c r="Q3154" s="196">
        <v>38.247999999999998</v>
      </c>
      <c r="R3154" s="127" t="s">
        <v>8181</v>
      </c>
      <c r="S3154" s="19" t="s">
        <v>9460</v>
      </c>
    </row>
    <row r="3155" spans="1:19">
      <c r="A3155" s="19" t="s">
        <v>10903</v>
      </c>
      <c r="B3155" s="19" t="s">
        <v>10905</v>
      </c>
      <c r="C3155" s="19" t="s">
        <v>15609</v>
      </c>
      <c r="D3155" s="48" t="s">
        <v>11943</v>
      </c>
      <c r="E3155" s="25"/>
      <c r="F3155" s="25" t="s">
        <v>8097</v>
      </c>
      <c r="G3155" s="3" t="s">
        <v>8179</v>
      </c>
      <c r="H3155" s="19"/>
      <c r="I3155" s="17" t="s">
        <v>509</v>
      </c>
      <c r="J3155" s="20" t="s">
        <v>510</v>
      </c>
      <c r="K3155" s="20" t="s">
        <v>511</v>
      </c>
      <c r="L3155" s="174"/>
      <c r="M3155" s="35">
        <f>Q3155/O3155</f>
        <v>2.1020632737276479</v>
      </c>
      <c r="N3155" s="35">
        <f t="shared" si="104"/>
        <v>0.85942228335625848</v>
      </c>
      <c r="O3155" s="196">
        <v>18.175000000000001</v>
      </c>
      <c r="P3155" s="196">
        <v>15.62</v>
      </c>
      <c r="Q3155" s="196">
        <v>38.204999999999998</v>
      </c>
      <c r="R3155" s="127" t="s">
        <v>8181</v>
      </c>
      <c r="S3155" s="19" t="s">
        <v>9460</v>
      </c>
    </row>
    <row r="3156" spans="1:19">
      <c r="A3156" s="19" t="s">
        <v>10903</v>
      </c>
      <c r="B3156" s="19" t="s">
        <v>10905</v>
      </c>
      <c r="C3156" s="19" t="s">
        <v>15609</v>
      </c>
      <c r="D3156" s="48" t="s">
        <v>11943</v>
      </c>
      <c r="E3156" s="25"/>
      <c r="F3156" s="25" t="s">
        <v>8097</v>
      </c>
      <c r="G3156" s="3" t="s">
        <v>8179</v>
      </c>
      <c r="H3156" s="19"/>
      <c r="I3156" s="17" t="s">
        <v>509</v>
      </c>
      <c r="J3156" s="20" t="s">
        <v>510</v>
      </c>
      <c r="K3156" s="20" t="s">
        <v>511</v>
      </c>
      <c r="L3156" s="174"/>
      <c r="M3156" s="35">
        <f>Q3156/O3156</f>
        <v>2.1047183835269503</v>
      </c>
      <c r="N3156" s="35">
        <f t="shared" si="104"/>
        <v>0.86054065958266812</v>
      </c>
      <c r="O3156" s="196">
        <v>18.163</v>
      </c>
      <c r="P3156" s="196">
        <v>15.63</v>
      </c>
      <c r="Q3156" s="196">
        <v>38.228000000000002</v>
      </c>
      <c r="R3156" s="127" t="s">
        <v>8181</v>
      </c>
      <c r="S3156" s="19" t="s">
        <v>9460</v>
      </c>
    </row>
    <row r="3157" spans="1:19">
      <c r="A3157" s="19" t="s">
        <v>10904</v>
      </c>
      <c r="B3157" s="19" t="s">
        <v>10905</v>
      </c>
      <c r="C3157" s="19" t="s">
        <v>17020</v>
      </c>
      <c r="D3157" s="25" t="s">
        <v>9513</v>
      </c>
      <c r="E3157" s="25"/>
      <c r="F3157" s="25" t="s">
        <v>1852</v>
      </c>
      <c r="G3157" s="138" t="s">
        <v>9511</v>
      </c>
      <c r="H3157" s="163" t="s">
        <v>9512</v>
      </c>
      <c r="I3157" s="3" t="s">
        <v>9505</v>
      </c>
      <c r="J3157" s="25" t="s">
        <v>2197</v>
      </c>
      <c r="K3157" s="25" t="s">
        <v>2198</v>
      </c>
      <c r="L3157" s="20"/>
      <c r="M3157" s="139">
        <v>2.0830000000000002</v>
      </c>
      <c r="N3157" s="139">
        <v>0.84299999999999997</v>
      </c>
      <c r="O3157" s="192">
        <v>18.57</v>
      </c>
      <c r="P3157" s="192">
        <v>15.657999999999999</v>
      </c>
      <c r="Q3157" s="192">
        <v>38.686</v>
      </c>
      <c r="R3157" s="19" t="s">
        <v>10633</v>
      </c>
      <c r="S3157" s="19" t="s">
        <v>10791</v>
      </c>
    </row>
    <row r="3158" spans="1:19">
      <c r="A3158" s="19" t="s">
        <v>10904</v>
      </c>
      <c r="B3158" s="19" t="s">
        <v>10905</v>
      </c>
      <c r="C3158" s="19" t="s">
        <v>17020</v>
      </c>
      <c r="D3158" s="25" t="s">
        <v>9513</v>
      </c>
      <c r="E3158" s="25"/>
      <c r="F3158" s="25" t="s">
        <v>1852</v>
      </c>
      <c r="G3158" s="138" t="s">
        <v>9511</v>
      </c>
      <c r="H3158" s="163" t="s">
        <v>9512</v>
      </c>
      <c r="I3158" s="3" t="s">
        <v>9509</v>
      </c>
      <c r="J3158" s="20" t="s">
        <v>1956</v>
      </c>
      <c r="K3158" s="20" t="s">
        <v>1957</v>
      </c>
      <c r="L3158" s="25"/>
      <c r="M3158" s="38">
        <f>Q3158/O3158</f>
        <v>2.0818923853506606</v>
      </c>
      <c r="N3158" s="38">
        <f>P3158/O3158</f>
        <v>0.8392224250886049</v>
      </c>
      <c r="O3158" s="192">
        <v>18.622</v>
      </c>
      <c r="P3158" s="192">
        <v>15.628</v>
      </c>
      <c r="Q3158" s="192">
        <v>38.768999999999998</v>
      </c>
      <c r="R3158" s="19" t="s">
        <v>10633</v>
      </c>
      <c r="S3158" s="19" t="s">
        <v>10791</v>
      </c>
    </row>
    <row r="3159" spans="1:19">
      <c r="A3159" s="19" t="s">
        <v>10904</v>
      </c>
      <c r="B3159" s="19" t="s">
        <v>10905</v>
      </c>
      <c r="C3159" s="19" t="s">
        <v>17020</v>
      </c>
      <c r="D3159" s="25" t="s">
        <v>9513</v>
      </c>
      <c r="E3159" s="25"/>
      <c r="F3159" s="25" t="s">
        <v>1852</v>
      </c>
      <c r="G3159" s="138" t="s">
        <v>9511</v>
      </c>
      <c r="H3159" s="163" t="s">
        <v>9512</v>
      </c>
      <c r="I3159" s="3" t="s">
        <v>9506</v>
      </c>
      <c r="J3159" s="25" t="s">
        <v>2197</v>
      </c>
      <c r="K3159" s="25" t="s">
        <v>2198</v>
      </c>
      <c r="L3159" s="20"/>
      <c r="M3159" s="139">
        <v>2.0870000000000002</v>
      </c>
      <c r="N3159" s="139">
        <v>0.84699999999999998</v>
      </c>
      <c r="O3159" s="192">
        <v>18.474</v>
      </c>
      <c r="P3159" s="192">
        <v>15.645</v>
      </c>
      <c r="Q3159" s="192">
        <v>38.561</v>
      </c>
      <c r="R3159" s="19" t="s">
        <v>10633</v>
      </c>
      <c r="S3159" s="19" t="s">
        <v>10791</v>
      </c>
    </row>
    <row r="3160" spans="1:19">
      <c r="A3160" s="19" t="s">
        <v>10904</v>
      </c>
      <c r="B3160" s="19" t="s">
        <v>10905</v>
      </c>
      <c r="C3160" s="19" t="s">
        <v>17020</v>
      </c>
      <c r="D3160" s="25" t="s">
        <v>9513</v>
      </c>
      <c r="E3160" s="25"/>
      <c r="F3160" s="25" t="s">
        <v>1852</v>
      </c>
      <c r="G3160" s="138" t="s">
        <v>9511</v>
      </c>
      <c r="H3160" s="163" t="s">
        <v>9512</v>
      </c>
      <c r="I3160" s="3" t="s">
        <v>9508</v>
      </c>
      <c r="J3160" s="20" t="s">
        <v>2055</v>
      </c>
      <c r="K3160" s="20" t="s">
        <v>2056</v>
      </c>
      <c r="L3160" s="20"/>
      <c r="M3160" s="139">
        <v>2.0870000000000002</v>
      </c>
      <c r="N3160" s="139">
        <v>0.84599999999999997</v>
      </c>
      <c r="O3160" s="192">
        <v>18.489999999999998</v>
      </c>
      <c r="P3160" s="192">
        <v>15.635999999999999</v>
      </c>
      <c r="Q3160" s="192">
        <v>38.581000000000003</v>
      </c>
      <c r="R3160" s="19" t="s">
        <v>10633</v>
      </c>
      <c r="S3160" s="19" t="s">
        <v>10791</v>
      </c>
    </row>
    <row r="3161" spans="1:19">
      <c r="A3161" s="19" t="s">
        <v>10904</v>
      </c>
      <c r="B3161" s="19" t="s">
        <v>10905</v>
      </c>
      <c r="C3161" s="19" t="s">
        <v>17020</v>
      </c>
      <c r="D3161" s="25" t="s">
        <v>9513</v>
      </c>
      <c r="E3161" s="25"/>
      <c r="F3161" s="25" t="s">
        <v>1852</v>
      </c>
      <c r="G3161" s="138" t="s">
        <v>9511</v>
      </c>
      <c r="H3161" s="163" t="s">
        <v>9512</v>
      </c>
      <c r="I3161" s="3" t="s">
        <v>9510</v>
      </c>
      <c r="J3161" s="25" t="s">
        <v>2197</v>
      </c>
      <c r="K3161" s="25" t="s">
        <v>2198</v>
      </c>
      <c r="L3161" s="25"/>
      <c r="M3161" s="38">
        <f>Q3161/O3161</f>
        <v>2.0743739610702985</v>
      </c>
      <c r="N3161" s="38">
        <f>P3161/O3161</f>
        <v>0.83709582283232342</v>
      </c>
      <c r="O3161" s="192">
        <v>18.649000000000001</v>
      </c>
      <c r="P3161" s="192">
        <v>15.611000000000001</v>
      </c>
      <c r="Q3161" s="192">
        <v>38.685000000000002</v>
      </c>
      <c r="R3161" s="19" t="s">
        <v>10633</v>
      </c>
      <c r="S3161" s="19" t="s">
        <v>10791</v>
      </c>
    </row>
    <row r="3162" spans="1:19">
      <c r="A3162" s="19" t="s">
        <v>10902</v>
      </c>
      <c r="B3162" s="19" t="s">
        <v>10905</v>
      </c>
      <c r="C3162" s="19" t="s">
        <v>17020</v>
      </c>
      <c r="D3162" s="25" t="s">
        <v>14243</v>
      </c>
      <c r="E3162" s="25" t="s">
        <v>3013</v>
      </c>
      <c r="F3162" s="20" t="s">
        <v>14261</v>
      </c>
      <c r="G3162" s="19" t="s">
        <v>2944</v>
      </c>
      <c r="H3162" s="19"/>
      <c r="I3162" s="19" t="s">
        <v>3013</v>
      </c>
      <c r="J3162" s="20" t="s">
        <v>2964</v>
      </c>
      <c r="K3162" s="20" t="s">
        <v>2965</v>
      </c>
      <c r="L3162" s="20"/>
      <c r="M3162" s="38">
        <v>2.0881400000000001</v>
      </c>
      <c r="N3162" s="38">
        <v>0.84943999999999997</v>
      </c>
      <c r="O3162" s="16">
        <v>18.431999999999999</v>
      </c>
      <c r="P3162" s="16">
        <v>15.656000000000001</v>
      </c>
      <c r="Q3162" s="16">
        <v>38.485999999999997</v>
      </c>
      <c r="R3162" s="19" t="s">
        <v>9449</v>
      </c>
      <c r="S3162" s="19" t="s">
        <v>9450</v>
      </c>
    </row>
    <row r="3163" spans="1:19">
      <c r="A3163" s="19" t="s">
        <v>10902</v>
      </c>
      <c r="B3163" s="19" t="s">
        <v>10905</v>
      </c>
      <c r="C3163" s="19" t="s">
        <v>17020</v>
      </c>
      <c r="D3163" s="25" t="s">
        <v>14243</v>
      </c>
      <c r="E3163" s="25" t="s">
        <v>3014</v>
      </c>
      <c r="F3163" s="20" t="s">
        <v>14261</v>
      </c>
      <c r="G3163" s="19" t="s">
        <v>2944</v>
      </c>
      <c r="H3163" s="19"/>
      <c r="I3163" s="19" t="s">
        <v>3014</v>
      </c>
      <c r="J3163" s="20" t="s">
        <v>2964</v>
      </c>
      <c r="K3163" s="20" t="s">
        <v>2965</v>
      </c>
      <c r="L3163" s="20"/>
      <c r="M3163" s="38">
        <v>2.08995</v>
      </c>
      <c r="N3163" s="38">
        <v>0.85033000000000003</v>
      </c>
      <c r="O3163" s="16">
        <v>18.422000000000001</v>
      </c>
      <c r="P3163" s="16">
        <v>15.664999999999999</v>
      </c>
      <c r="Q3163" s="16">
        <v>38.499000000000002</v>
      </c>
      <c r="R3163" s="19" t="s">
        <v>9449</v>
      </c>
      <c r="S3163" s="19" t="s">
        <v>9450</v>
      </c>
    </row>
    <row r="3164" spans="1:19">
      <c r="A3164" s="19" t="s">
        <v>10904</v>
      </c>
      <c r="B3164" s="19" t="s">
        <v>10905</v>
      </c>
      <c r="C3164" s="19" t="s">
        <v>15609</v>
      </c>
      <c r="D3164" s="25" t="s">
        <v>10954</v>
      </c>
      <c r="E3164" s="25" t="s">
        <v>4917</v>
      </c>
      <c r="F3164" s="20" t="s">
        <v>2203</v>
      </c>
      <c r="G3164" s="19" t="s">
        <v>10955</v>
      </c>
      <c r="H3164" s="19" t="s">
        <v>11166</v>
      </c>
      <c r="I3164" s="49" t="s">
        <v>5070</v>
      </c>
      <c r="J3164" s="20" t="s">
        <v>5071</v>
      </c>
      <c r="K3164" s="20" t="s">
        <v>5072</v>
      </c>
      <c r="L3164" s="20"/>
      <c r="M3164" s="36">
        <v>2.0720499999999999</v>
      </c>
      <c r="N3164" s="36">
        <v>0.83872999999999998</v>
      </c>
      <c r="O3164" s="160">
        <v>18.638999999999999</v>
      </c>
      <c r="P3164" s="160">
        <v>15.633088470000001</v>
      </c>
      <c r="Q3164" s="160">
        <v>38.62093995</v>
      </c>
      <c r="R3164" s="19" t="s">
        <v>10952</v>
      </c>
      <c r="S3164" s="19" t="s">
        <v>15229</v>
      </c>
    </row>
    <row r="3165" spans="1:19">
      <c r="A3165" s="19" t="s">
        <v>10904</v>
      </c>
      <c r="B3165" s="19" t="s">
        <v>10905</v>
      </c>
      <c r="C3165" s="19" t="s">
        <v>15609</v>
      </c>
      <c r="D3165" s="25" t="s">
        <v>10954</v>
      </c>
      <c r="E3165" s="25" t="s">
        <v>5081</v>
      </c>
      <c r="F3165" s="20" t="s">
        <v>2203</v>
      </c>
      <c r="G3165" s="19" t="s">
        <v>10955</v>
      </c>
      <c r="H3165" s="19" t="s">
        <v>11166</v>
      </c>
      <c r="I3165" s="49" t="s">
        <v>5070</v>
      </c>
      <c r="J3165" s="20" t="s">
        <v>5071</v>
      </c>
      <c r="K3165" s="20" t="s">
        <v>5072</v>
      </c>
      <c r="L3165" s="20"/>
      <c r="M3165" s="36">
        <v>2.0694300000000001</v>
      </c>
      <c r="N3165" s="36">
        <v>0.83682999999999996</v>
      </c>
      <c r="O3165" s="160">
        <v>18.687000000000001</v>
      </c>
      <c r="P3165" s="160">
        <v>15.637842210000001</v>
      </c>
      <c r="Q3165" s="160">
        <v>38.67143841</v>
      </c>
      <c r="R3165" s="19" t="s">
        <v>10952</v>
      </c>
      <c r="S3165" s="19" t="s">
        <v>15229</v>
      </c>
    </row>
    <row r="3166" spans="1:19">
      <c r="A3166" s="19" t="s">
        <v>10904</v>
      </c>
      <c r="B3166" s="19" t="s">
        <v>10905</v>
      </c>
      <c r="C3166" s="19" t="s">
        <v>15609</v>
      </c>
      <c r="D3166" s="25" t="s">
        <v>10954</v>
      </c>
      <c r="E3166" s="25" t="s">
        <v>5077</v>
      </c>
      <c r="F3166" s="20" t="s">
        <v>2203</v>
      </c>
      <c r="G3166" s="19" t="s">
        <v>10955</v>
      </c>
      <c r="H3166" s="19" t="s">
        <v>11166</v>
      </c>
      <c r="I3166" s="49" t="s">
        <v>5070</v>
      </c>
      <c r="J3166" s="20" t="s">
        <v>5071</v>
      </c>
      <c r="K3166" s="20" t="s">
        <v>5072</v>
      </c>
      <c r="L3166" s="20"/>
      <c r="M3166" s="36">
        <v>2.07003</v>
      </c>
      <c r="N3166" s="36">
        <v>0.83560000000000001</v>
      </c>
      <c r="O3166" s="160">
        <v>18.728999999999999</v>
      </c>
      <c r="P3166" s="160">
        <v>15.6499524</v>
      </c>
      <c r="Q3166" s="160">
        <v>38.769591869999999</v>
      </c>
      <c r="R3166" s="19" t="s">
        <v>10952</v>
      </c>
      <c r="S3166" s="19" t="s">
        <v>15229</v>
      </c>
    </row>
    <row r="3167" spans="1:19">
      <c r="A3167" s="19" t="s">
        <v>10904</v>
      </c>
      <c r="B3167" s="19" t="s">
        <v>10905</v>
      </c>
      <c r="C3167" s="19" t="s">
        <v>15609</v>
      </c>
      <c r="D3167" s="25" t="s">
        <v>10954</v>
      </c>
      <c r="E3167" s="25" t="s">
        <v>5074</v>
      </c>
      <c r="F3167" s="20" t="s">
        <v>2203</v>
      </c>
      <c r="G3167" s="19" t="s">
        <v>10955</v>
      </c>
      <c r="H3167" s="19" t="s">
        <v>11166</v>
      </c>
      <c r="I3167" s="49" t="s">
        <v>5070</v>
      </c>
      <c r="J3167" s="20" t="s">
        <v>5071</v>
      </c>
      <c r="K3167" s="20" t="s">
        <v>5072</v>
      </c>
      <c r="L3167" s="20"/>
      <c r="M3167" s="36">
        <v>2.0744400000000001</v>
      </c>
      <c r="N3167" s="36">
        <v>0.83694999999999997</v>
      </c>
      <c r="O3167" s="160">
        <v>18.687999999999999</v>
      </c>
      <c r="P3167" s="160">
        <v>15.6409216</v>
      </c>
      <c r="Q3167" s="160">
        <v>38.767134720000001</v>
      </c>
      <c r="R3167" s="19" t="s">
        <v>10952</v>
      </c>
      <c r="S3167" s="19" t="s">
        <v>15229</v>
      </c>
    </row>
    <row r="3168" spans="1:19">
      <c r="A3168" s="19" t="s">
        <v>10904</v>
      </c>
      <c r="B3168" s="19" t="s">
        <v>10905</v>
      </c>
      <c r="C3168" s="19" t="s">
        <v>15609</v>
      </c>
      <c r="D3168" s="25" t="s">
        <v>10954</v>
      </c>
      <c r="E3168" s="25" t="s">
        <v>4915</v>
      </c>
      <c r="F3168" s="20" t="s">
        <v>2203</v>
      </c>
      <c r="G3168" s="19" t="s">
        <v>10955</v>
      </c>
      <c r="H3168" s="19" t="s">
        <v>11166</v>
      </c>
      <c r="I3168" s="49" t="s">
        <v>5070</v>
      </c>
      <c r="J3168" s="20" t="s">
        <v>5071</v>
      </c>
      <c r="K3168" s="20" t="s">
        <v>5072</v>
      </c>
      <c r="L3168" s="20"/>
      <c r="M3168" s="36">
        <v>2.0708099999999998</v>
      </c>
      <c r="N3168" s="36">
        <v>0.83618999999999999</v>
      </c>
      <c r="O3168" s="160">
        <v>18.751999999999999</v>
      </c>
      <c r="P3168" s="160">
        <v>15.68023488</v>
      </c>
      <c r="Q3168" s="160">
        <v>38.831829120000002</v>
      </c>
      <c r="R3168" s="19" t="s">
        <v>10952</v>
      </c>
      <c r="S3168" s="19" t="s">
        <v>15229</v>
      </c>
    </row>
    <row r="3169" spans="1:19">
      <c r="A3169" s="19" t="s">
        <v>10904</v>
      </c>
      <c r="B3169" s="19" t="s">
        <v>10905</v>
      </c>
      <c r="C3169" s="19" t="s">
        <v>15609</v>
      </c>
      <c r="D3169" s="25" t="s">
        <v>10954</v>
      </c>
      <c r="E3169" s="25" t="s">
        <v>5082</v>
      </c>
      <c r="F3169" s="20" t="s">
        <v>2203</v>
      </c>
      <c r="G3169" s="19" t="s">
        <v>10955</v>
      </c>
      <c r="H3169" s="19" t="s">
        <v>11166</v>
      </c>
      <c r="I3169" s="49" t="s">
        <v>5070</v>
      </c>
      <c r="J3169" s="20" t="s">
        <v>5071</v>
      </c>
      <c r="K3169" s="20" t="s">
        <v>5072</v>
      </c>
      <c r="L3169" s="20"/>
      <c r="M3169" s="36">
        <v>2.0750899999999999</v>
      </c>
      <c r="N3169" s="36">
        <v>0.83704999999999996</v>
      </c>
      <c r="O3169" s="160">
        <v>18.684000000000001</v>
      </c>
      <c r="P3169" s="160">
        <v>15.6394422</v>
      </c>
      <c r="Q3169" s="160">
        <v>38.770981560000003</v>
      </c>
      <c r="R3169" s="19" t="s">
        <v>10952</v>
      </c>
      <c r="S3169" s="19" t="s">
        <v>15229</v>
      </c>
    </row>
    <row r="3170" spans="1:19">
      <c r="A3170" s="19" t="s">
        <v>10904</v>
      </c>
      <c r="B3170" s="19" t="s">
        <v>10905</v>
      </c>
      <c r="C3170" s="19" t="s">
        <v>15609</v>
      </c>
      <c r="D3170" s="25" t="s">
        <v>10954</v>
      </c>
      <c r="E3170" s="25" t="s">
        <v>5083</v>
      </c>
      <c r="F3170" s="20" t="s">
        <v>2203</v>
      </c>
      <c r="G3170" s="19" t="s">
        <v>10955</v>
      </c>
      <c r="H3170" s="19" t="s">
        <v>11166</v>
      </c>
      <c r="I3170" s="49" t="s">
        <v>5070</v>
      </c>
      <c r="J3170" s="20" t="s">
        <v>5071</v>
      </c>
      <c r="K3170" s="20" t="s">
        <v>5072</v>
      </c>
      <c r="L3170" s="20"/>
      <c r="M3170" s="36">
        <v>2.0752700000000002</v>
      </c>
      <c r="N3170" s="36">
        <v>0.83726</v>
      </c>
      <c r="O3170" s="160">
        <v>18.699000000000002</v>
      </c>
      <c r="P3170" s="160">
        <v>15.65592474</v>
      </c>
      <c r="Q3170" s="160">
        <v>38.805473730000003</v>
      </c>
      <c r="R3170" s="19" t="s">
        <v>10952</v>
      </c>
      <c r="S3170" s="19" t="s">
        <v>15229</v>
      </c>
    </row>
    <row r="3171" spans="1:19">
      <c r="A3171" s="19" t="s">
        <v>10903</v>
      </c>
      <c r="B3171" s="19" t="s">
        <v>10905</v>
      </c>
      <c r="C3171" s="19" t="s">
        <v>17020</v>
      </c>
      <c r="D3171" s="25" t="s">
        <v>15781</v>
      </c>
      <c r="E3171" s="25" t="s">
        <v>2995</v>
      </c>
      <c r="F3171" s="20" t="s">
        <v>14261</v>
      </c>
      <c r="G3171" s="19" t="s">
        <v>2944</v>
      </c>
      <c r="H3171" s="19"/>
      <c r="I3171" s="19" t="s">
        <v>2995</v>
      </c>
      <c r="J3171" s="20" t="s">
        <v>2996</v>
      </c>
      <c r="K3171" s="20" t="s">
        <v>2997</v>
      </c>
      <c r="L3171" s="20"/>
      <c r="M3171" s="38">
        <v>1.8271500000000001</v>
      </c>
      <c r="N3171" s="38">
        <v>0.74580999999999997</v>
      </c>
      <c r="O3171" s="16">
        <v>21.146000000000001</v>
      </c>
      <c r="P3171" s="16">
        <v>15.771000000000001</v>
      </c>
      <c r="Q3171" s="16">
        <v>38.637999999999998</v>
      </c>
      <c r="R3171" s="19" t="s">
        <v>9449</v>
      </c>
      <c r="S3171" s="19" t="s">
        <v>9450</v>
      </c>
    </row>
    <row r="3172" spans="1:19">
      <c r="A3172" s="19" t="s">
        <v>10903</v>
      </c>
      <c r="B3172" s="19" t="s">
        <v>10905</v>
      </c>
      <c r="C3172" s="19" t="s">
        <v>17020</v>
      </c>
      <c r="D3172" s="25" t="s">
        <v>15781</v>
      </c>
      <c r="E3172" s="25" t="s">
        <v>2998</v>
      </c>
      <c r="F3172" s="20" t="s">
        <v>14261</v>
      </c>
      <c r="G3172" s="19" t="s">
        <v>2944</v>
      </c>
      <c r="H3172" s="19"/>
      <c r="I3172" s="19" t="s">
        <v>2998</v>
      </c>
      <c r="J3172" s="20" t="s">
        <v>2996</v>
      </c>
      <c r="K3172" s="20" t="s">
        <v>2997</v>
      </c>
      <c r="L3172" s="20"/>
      <c r="M3172" s="38">
        <v>1.9629700000000001</v>
      </c>
      <c r="N3172" s="38">
        <v>0.79857</v>
      </c>
      <c r="O3172" s="16">
        <v>19.693999999999999</v>
      </c>
      <c r="P3172" s="16">
        <v>15.731</v>
      </c>
      <c r="Q3172" s="16">
        <v>38.668999999999997</v>
      </c>
      <c r="R3172" s="19" t="s">
        <v>9449</v>
      </c>
      <c r="S3172" s="19" t="s">
        <v>9450</v>
      </c>
    </row>
    <row r="3173" spans="1:19">
      <c r="A3173" s="19" t="s">
        <v>10903</v>
      </c>
      <c r="B3173" s="19" t="s">
        <v>10905</v>
      </c>
      <c r="C3173" s="19" t="s">
        <v>15609</v>
      </c>
      <c r="D3173" s="25" t="s">
        <v>11944</v>
      </c>
      <c r="E3173" s="25" t="s">
        <v>513</v>
      </c>
      <c r="F3173" s="20" t="s">
        <v>9159</v>
      </c>
      <c r="G3173" s="19"/>
      <c r="H3173" s="19"/>
      <c r="I3173" s="19" t="s">
        <v>509</v>
      </c>
      <c r="J3173" s="20" t="s">
        <v>510</v>
      </c>
      <c r="K3173" s="20" t="s">
        <v>511</v>
      </c>
      <c r="L3173" s="20"/>
      <c r="M3173" s="38">
        <v>2.100758575</v>
      </c>
      <c r="N3173" s="38">
        <v>0.85900395799999996</v>
      </c>
      <c r="O3173" s="16">
        <v>18.192</v>
      </c>
      <c r="P3173" s="16">
        <v>15.627000000000001</v>
      </c>
      <c r="Q3173" s="16">
        <v>38.216999999999999</v>
      </c>
      <c r="R3173" s="19" t="s">
        <v>340</v>
      </c>
      <c r="S3173" s="19" t="s">
        <v>9458</v>
      </c>
    </row>
    <row r="3174" spans="1:19">
      <c r="A3174" s="19" t="s">
        <v>10903</v>
      </c>
      <c r="B3174" s="19" t="s">
        <v>10905</v>
      </c>
      <c r="C3174" s="19" t="s">
        <v>15609</v>
      </c>
      <c r="D3174" s="25" t="s">
        <v>11944</v>
      </c>
      <c r="E3174" s="25" t="s">
        <v>525</v>
      </c>
      <c r="F3174" s="20" t="s">
        <v>9159</v>
      </c>
      <c r="G3174" s="19"/>
      <c r="H3174" s="19"/>
      <c r="I3174" s="19" t="s">
        <v>509</v>
      </c>
      <c r="J3174" s="20" t="s">
        <v>510</v>
      </c>
      <c r="K3174" s="20" t="s">
        <v>511</v>
      </c>
      <c r="L3174" s="20"/>
      <c r="M3174" s="38">
        <v>2.1011161820000002</v>
      </c>
      <c r="N3174" s="38">
        <v>0.85885522599999997</v>
      </c>
      <c r="O3174" s="16">
        <v>18.187000000000001</v>
      </c>
      <c r="P3174" s="16">
        <v>15.62</v>
      </c>
      <c r="Q3174" s="16">
        <v>38.213000000000001</v>
      </c>
      <c r="R3174" s="19" t="s">
        <v>340</v>
      </c>
      <c r="S3174" s="19" t="s">
        <v>9458</v>
      </c>
    </row>
    <row r="3175" spans="1:19">
      <c r="A3175" s="19" t="s">
        <v>10903</v>
      </c>
      <c r="B3175" s="19" t="s">
        <v>10905</v>
      </c>
      <c r="C3175" s="19" t="s">
        <v>15609</v>
      </c>
      <c r="D3175" s="25" t="s">
        <v>11944</v>
      </c>
      <c r="E3175" s="25" t="s">
        <v>512</v>
      </c>
      <c r="F3175" s="20" t="s">
        <v>9159</v>
      </c>
      <c r="G3175" s="19"/>
      <c r="H3175" s="19"/>
      <c r="I3175" s="19" t="s">
        <v>509</v>
      </c>
      <c r="J3175" s="20" t="s">
        <v>510</v>
      </c>
      <c r="K3175" s="20" t="s">
        <v>511</v>
      </c>
      <c r="L3175" s="20"/>
      <c r="M3175" s="38">
        <v>2.10100066</v>
      </c>
      <c r="N3175" s="38">
        <v>0.85974268700000001</v>
      </c>
      <c r="O3175" s="16">
        <v>18.187999999999999</v>
      </c>
      <c r="P3175" s="16">
        <v>15.637</v>
      </c>
      <c r="Q3175" s="16">
        <v>38.213000000000001</v>
      </c>
      <c r="R3175" s="19" t="s">
        <v>340</v>
      </c>
      <c r="S3175" s="19" t="s">
        <v>9458</v>
      </c>
    </row>
    <row r="3176" spans="1:19">
      <c r="A3176" s="19" t="s">
        <v>10903</v>
      </c>
      <c r="B3176" s="19" t="s">
        <v>10905</v>
      </c>
      <c r="C3176" s="19" t="s">
        <v>15609</v>
      </c>
      <c r="D3176" s="25" t="s">
        <v>11944</v>
      </c>
      <c r="E3176" s="25" t="s">
        <v>520</v>
      </c>
      <c r="F3176" s="20" t="s">
        <v>9159</v>
      </c>
      <c r="G3176" s="19"/>
      <c r="H3176" s="19"/>
      <c r="I3176" s="19" t="s">
        <v>509</v>
      </c>
      <c r="J3176" s="20" t="s">
        <v>510</v>
      </c>
      <c r="K3176" s="20" t="s">
        <v>511</v>
      </c>
      <c r="L3176" s="20"/>
      <c r="M3176" s="38">
        <v>2.10286186</v>
      </c>
      <c r="N3176" s="38">
        <v>0.85965877800000001</v>
      </c>
      <c r="O3176" s="16">
        <v>18.170000000000002</v>
      </c>
      <c r="P3176" s="16">
        <v>15.62</v>
      </c>
      <c r="Q3176" s="16">
        <v>38.209000000000003</v>
      </c>
      <c r="R3176" s="19" t="s">
        <v>340</v>
      </c>
      <c r="S3176" s="19" t="s">
        <v>9458</v>
      </c>
    </row>
    <row r="3177" spans="1:19">
      <c r="A3177" s="19" t="s">
        <v>10903</v>
      </c>
      <c r="B3177" s="19" t="s">
        <v>10905</v>
      </c>
      <c r="C3177" s="19" t="s">
        <v>15609</v>
      </c>
      <c r="D3177" s="25" t="s">
        <v>11944</v>
      </c>
      <c r="E3177" s="25" t="s">
        <v>517</v>
      </c>
      <c r="F3177" s="20" t="s">
        <v>9159</v>
      </c>
      <c r="G3177" s="19"/>
      <c r="H3177" s="19"/>
      <c r="I3177" s="19" t="s">
        <v>509</v>
      </c>
      <c r="J3177" s="20" t="s">
        <v>510</v>
      </c>
      <c r="K3177" s="20" t="s">
        <v>511</v>
      </c>
      <c r="L3177" s="20"/>
      <c r="M3177" s="38">
        <v>2.102683973</v>
      </c>
      <c r="N3177" s="38">
        <v>0.85953140500000003</v>
      </c>
      <c r="O3177" s="16">
        <v>18.181999999999999</v>
      </c>
      <c r="P3177" s="16">
        <v>15.628</v>
      </c>
      <c r="Q3177" s="16">
        <v>38.231000000000002</v>
      </c>
      <c r="R3177" s="19" t="s">
        <v>340</v>
      </c>
      <c r="S3177" s="19" t="s">
        <v>9458</v>
      </c>
    </row>
    <row r="3178" spans="1:19">
      <c r="A3178" s="19" t="s">
        <v>10903</v>
      </c>
      <c r="B3178" s="19" t="s">
        <v>10905</v>
      </c>
      <c r="C3178" s="19" t="s">
        <v>15609</v>
      </c>
      <c r="D3178" s="25" t="s">
        <v>11944</v>
      </c>
      <c r="E3178" s="25" t="s">
        <v>518</v>
      </c>
      <c r="F3178" s="20" t="s">
        <v>9159</v>
      </c>
      <c r="G3178" s="19"/>
      <c r="H3178" s="19"/>
      <c r="I3178" s="19" t="s">
        <v>509</v>
      </c>
      <c r="J3178" s="20" t="s">
        <v>510</v>
      </c>
      <c r="K3178" s="20" t="s">
        <v>511</v>
      </c>
      <c r="L3178" s="20"/>
      <c r="M3178" s="38">
        <v>2.1034330990000001</v>
      </c>
      <c r="N3178" s="38">
        <v>0.85976012300000004</v>
      </c>
      <c r="O3178" s="16">
        <v>18.175999999999998</v>
      </c>
      <c r="P3178" s="16">
        <v>15.627000000000001</v>
      </c>
      <c r="Q3178" s="16">
        <v>38.231999999999999</v>
      </c>
      <c r="R3178" s="19" t="s">
        <v>340</v>
      </c>
      <c r="S3178" s="19" t="s">
        <v>9458</v>
      </c>
    </row>
    <row r="3179" spans="1:19">
      <c r="A3179" s="19" t="s">
        <v>10903</v>
      </c>
      <c r="B3179" s="19" t="s">
        <v>10905</v>
      </c>
      <c r="C3179" s="19" t="s">
        <v>15609</v>
      </c>
      <c r="D3179" s="25" t="s">
        <v>11944</v>
      </c>
      <c r="E3179" s="25" t="s">
        <v>524</v>
      </c>
      <c r="F3179" s="20" t="s">
        <v>9159</v>
      </c>
      <c r="G3179" s="19"/>
      <c r="H3179" s="19"/>
      <c r="I3179" s="19" t="s">
        <v>509</v>
      </c>
      <c r="J3179" s="20" t="s">
        <v>510</v>
      </c>
      <c r="K3179" s="20" t="s">
        <v>511</v>
      </c>
      <c r="L3179" s="20"/>
      <c r="M3179" s="38">
        <v>2.1008882550000001</v>
      </c>
      <c r="N3179" s="38">
        <v>0.85787915299999995</v>
      </c>
      <c r="O3179" s="16">
        <v>18.238</v>
      </c>
      <c r="P3179" s="16">
        <v>15.646000000000001</v>
      </c>
      <c r="Q3179" s="16">
        <v>38.316000000000003</v>
      </c>
      <c r="R3179" s="19" t="s">
        <v>340</v>
      </c>
      <c r="S3179" s="19" t="s">
        <v>9458</v>
      </c>
    </row>
    <row r="3180" spans="1:19">
      <c r="A3180" s="19" t="s">
        <v>10903</v>
      </c>
      <c r="B3180" s="19" t="s">
        <v>10905</v>
      </c>
      <c r="C3180" s="19" t="s">
        <v>15609</v>
      </c>
      <c r="D3180" s="25" t="s">
        <v>11944</v>
      </c>
      <c r="E3180" s="25" t="s">
        <v>515</v>
      </c>
      <c r="F3180" s="20" t="s">
        <v>9159</v>
      </c>
      <c r="G3180" s="19"/>
      <c r="H3180" s="19"/>
      <c r="I3180" s="19" t="s">
        <v>509</v>
      </c>
      <c r="J3180" s="20" t="s">
        <v>510</v>
      </c>
      <c r="K3180" s="20" t="s">
        <v>511</v>
      </c>
      <c r="L3180" s="20"/>
      <c r="M3180" s="38">
        <v>2.1042708729999999</v>
      </c>
      <c r="N3180" s="38">
        <v>0.85972626799999996</v>
      </c>
      <c r="O3180" s="16">
        <v>18.193000000000001</v>
      </c>
      <c r="P3180" s="16">
        <v>15.641</v>
      </c>
      <c r="Q3180" s="16">
        <v>38.283000000000001</v>
      </c>
      <c r="R3180" s="19" t="s">
        <v>340</v>
      </c>
      <c r="S3180" s="19" t="s">
        <v>9458</v>
      </c>
    </row>
    <row r="3181" spans="1:19">
      <c r="A3181" s="19" t="s">
        <v>10903</v>
      </c>
      <c r="B3181" s="19" t="s">
        <v>10905</v>
      </c>
      <c r="C3181" s="19" t="s">
        <v>15609</v>
      </c>
      <c r="D3181" s="25" t="s">
        <v>11944</v>
      </c>
      <c r="E3181" s="25" t="s">
        <v>519</v>
      </c>
      <c r="F3181" s="20" t="s">
        <v>9159</v>
      </c>
      <c r="G3181" s="19"/>
      <c r="H3181" s="19"/>
      <c r="I3181" s="19" t="s">
        <v>509</v>
      </c>
      <c r="J3181" s="20" t="s">
        <v>510</v>
      </c>
      <c r="K3181" s="20" t="s">
        <v>511</v>
      </c>
      <c r="L3181" s="20"/>
      <c r="M3181" s="38">
        <v>2.103476685</v>
      </c>
      <c r="N3181" s="38">
        <v>0.85950458600000001</v>
      </c>
      <c r="O3181" s="16">
        <v>18.207000000000001</v>
      </c>
      <c r="P3181" s="16">
        <v>15.648999999999999</v>
      </c>
      <c r="Q3181" s="16">
        <v>38.298000000000002</v>
      </c>
      <c r="R3181" s="19" t="s">
        <v>340</v>
      </c>
      <c r="S3181" s="19" t="s">
        <v>9458</v>
      </c>
    </row>
    <row r="3182" spans="1:19">
      <c r="A3182" s="19" t="s">
        <v>10903</v>
      </c>
      <c r="B3182" s="19" t="s">
        <v>10905</v>
      </c>
      <c r="C3182" s="19" t="s">
        <v>15609</v>
      </c>
      <c r="D3182" s="25" t="s">
        <v>11944</v>
      </c>
      <c r="E3182" s="25" t="s">
        <v>522</v>
      </c>
      <c r="F3182" s="20" t="s">
        <v>9159</v>
      </c>
      <c r="G3182" s="19"/>
      <c r="H3182" s="19"/>
      <c r="I3182" s="19" t="s">
        <v>509</v>
      </c>
      <c r="J3182" s="20" t="s">
        <v>510</v>
      </c>
      <c r="K3182" s="20" t="s">
        <v>511</v>
      </c>
      <c r="L3182" s="20"/>
      <c r="M3182" s="38">
        <v>2.1038176329999998</v>
      </c>
      <c r="N3182" s="38">
        <v>0.85998352099999997</v>
      </c>
      <c r="O3182" s="16">
        <v>18.204999999999998</v>
      </c>
      <c r="P3182" s="16">
        <v>15.656000000000001</v>
      </c>
      <c r="Q3182" s="16">
        <v>38.299999999999997</v>
      </c>
      <c r="R3182" s="19" t="s">
        <v>340</v>
      </c>
      <c r="S3182" s="19" t="s">
        <v>9458</v>
      </c>
    </row>
    <row r="3183" spans="1:19">
      <c r="A3183" s="19" t="s">
        <v>10903</v>
      </c>
      <c r="B3183" s="19" t="s">
        <v>10905</v>
      </c>
      <c r="C3183" s="19" t="s">
        <v>15609</v>
      </c>
      <c r="D3183" s="25" t="s">
        <v>11944</v>
      </c>
      <c r="E3183" s="25" t="s">
        <v>516</v>
      </c>
      <c r="F3183" s="20" t="s">
        <v>9159</v>
      </c>
      <c r="G3183" s="19"/>
      <c r="H3183" s="19"/>
      <c r="I3183" s="19" t="s">
        <v>509</v>
      </c>
      <c r="J3183" s="20" t="s">
        <v>510</v>
      </c>
      <c r="K3183" s="20" t="s">
        <v>511</v>
      </c>
      <c r="L3183" s="20"/>
      <c r="M3183" s="38">
        <v>2.104401341</v>
      </c>
      <c r="N3183" s="38">
        <v>0.86021210000000004</v>
      </c>
      <c r="O3183" s="16">
        <v>18.199000000000002</v>
      </c>
      <c r="P3183" s="16">
        <v>15.654999999999999</v>
      </c>
      <c r="Q3183" s="16">
        <v>38.298000000000002</v>
      </c>
      <c r="R3183" s="19" t="s">
        <v>340</v>
      </c>
      <c r="S3183" s="19" t="s">
        <v>9458</v>
      </c>
    </row>
    <row r="3184" spans="1:19">
      <c r="A3184" s="19" t="s">
        <v>10903</v>
      </c>
      <c r="B3184" s="19" t="s">
        <v>10905</v>
      </c>
      <c r="C3184" s="19" t="s">
        <v>15609</v>
      </c>
      <c r="D3184" s="25" t="s">
        <v>11944</v>
      </c>
      <c r="E3184" s="25" t="s">
        <v>514</v>
      </c>
      <c r="F3184" s="20" t="s">
        <v>9159</v>
      </c>
      <c r="G3184" s="19"/>
      <c r="H3184" s="19"/>
      <c r="I3184" s="19" t="s">
        <v>509</v>
      </c>
      <c r="J3184" s="20" t="s">
        <v>510</v>
      </c>
      <c r="K3184" s="20" t="s">
        <v>511</v>
      </c>
      <c r="L3184" s="20"/>
      <c r="M3184" s="38">
        <v>2.1044997529999998</v>
      </c>
      <c r="N3184" s="38">
        <v>0.86000769200000005</v>
      </c>
      <c r="O3184" s="16">
        <v>18.201000000000001</v>
      </c>
      <c r="P3184" s="16">
        <v>15.653</v>
      </c>
      <c r="Q3184" s="16">
        <v>38.304000000000002</v>
      </c>
      <c r="R3184" s="19" t="s">
        <v>340</v>
      </c>
      <c r="S3184" s="19" t="s">
        <v>9458</v>
      </c>
    </row>
    <row r="3185" spans="1:19">
      <c r="A3185" s="19" t="s">
        <v>10903</v>
      </c>
      <c r="B3185" s="19" t="s">
        <v>10905</v>
      </c>
      <c r="C3185" s="19" t="s">
        <v>15609</v>
      </c>
      <c r="D3185" s="25" t="s">
        <v>11944</v>
      </c>
      <c r="E3185" s="25" t="s">
        <v>521</v>
      </c>
      <c r="F3185" s="20" t="s">
        <v>9159</v>
      </c>
      <c r="G3185" s="19"/>
      <c r="H3185" s="19"/>
      <c r="I3185" s="19" t="s">
        <v>509</v>
      </c>
      <c r="J3185" s="20" t="s">
        <v>510</v>
      </c>
      <c r="K3185" s="20" t="s">
        <v>511</v>
      </c>
      <c r="L3185" s="20"/>
      <c r="M3185" s="38">
        <v>2.1043554680000001</v>
      </c>
      <c r="N3185" s="38">
        <v>0.85983412999999997</v>
      </c>
      <c r="O3185" s="16">
        <v>18.207000000000001</v>
      </c>
      <c r="P3185" s="16">
        <v>15.654999999999999</v>
      </c>
      <c r="Q3185" s="16">
        <v>38.314</v>
      </c>
      <c r="R3185" s="19" t="s">
        <v>340</v>
      </c>
      <c r="S3185" s="19" t="s">
        <v>9458</v>
      </c>
    </row>
    <row r="3186" spans="1:19">
      <c r="A3186" s="19" t="s">
        <v>10903</v>
      </c>
      <c r="B3186" s="19" t="s">
        <v>10905</v>
      </c>
      <c r="C3186" s="19" t="s">
        <v>15609</v>
      </c>
      <c r="D3186" s="25" t="s">
        <v>11944</v>
      </c>
      <c r="E3186" s="25" t="s">
        <v>523</v>
      </c>
      <c r="F3186" s="20" t="s">
        <v>9159</v>
      </c>
      <c r="G3186" s="19"/>
      <c r="H3186" s="19"/>
      <c r="I3186" s="19" t="s">
        <v>509</v>
      </c>
      <c r="J3186" s="20" t="s">
        <v>510</v>
      </c>
      <c r="K3186" s="20" t="s">
        <v>511</v>
      </c>
      <c r="L3186" s="20"/>
      <c r="M3186" s="38">
        <v>2.1026006019999999</v>
      </c>
      <c r="N3186" s="38">
        <v>0.85797974300000002</v>
      </c>
      <c r="O3186" s="16">
        <v>18.265000000000001</v>
      </c>
      <c r="P3186" s="16">
        <v>15.670999999999999</v>
      </c>
      <c r="Q3186" s="16">
        <v>38.404000000000003</v>
      </c>
      <c r="R3186" s="19" t="s">
        <v>340</v>
      </c>
      <c r="S3186" s="19" t="s">
        <v>9458</v>
      </c>
    </row>
    <row r="3187" spans="1:19">
      <c r="A3187" s="51" t="s">
        <v>10903</v>
      </c>
      <c r="B3187" s="19" t="s">
        <v>10905</v>
      </c>
      <c r="C3187" s="19" t="s">
        <v>17020</v>
      </c>
      <c r="D3187" s="85" t="s">
        <v>12013</v>
      </c>
      <c r="E3187" s="25" t="s">
        <v>8542</v>
      </c>
      <c r="F3187" s="20" t="s">
        <v>739</v>
      </c>
      <c r="G3187" s="3" t="s">
        <v>15876</v>
      </c>
      <c r="H3187" s="19"/>
      <c r="I3187" s="19" t="s">
        <v>8530</v>
      </c>
      <c r="J3187" s="20" t="s">
        <v>2726</v>
      </c>
      <c r="K3187" s="20" t="s">
        <v>2727</v>
      </c>
      <c r="L3187" s="20"/>
      <c r="M3187" s="38">
        <v>2.0836899999999998</v>
      </c>
      <c r="N3187" s="38">
        <v>0.84899000000000002</v>
      </c>
      <c r="O3187" s="16">
        <v>18.382000000000001</v>
      </c>
      <c r="P3187" s="16">
        <v>15.603999999999999</v>
      </c>
      <c r="Q3187" s="16">
        <v>38.298999999999999</v>
      </c>
      <c r="R3187" s="19" t="s">
        <v>9449</v>
      </c>
      <c r="S3187" s="19" t="s">
        <v>9450</v>
      </c>
    </row>
    <row r="3188" spans="1:19">
      <c r="A3188" s="51" t="s">
        <v>10903</v>
      </c>
      <c r="B3188" s="19" t="s">
        <v>10905</v>
      </c>
      <c r="C3188" s="3" t="s">
        <v>17020</v>
      </c>
      <c r="D3188" s="85" t="s">
        <v>12013</v>
      </c>
      <c r="E3188" s="25" t="s">
        <v>2728</v>
      </c>
      <c r="F3188" s="20" t="s">
        <v>739</v>
      </c>
      <c r="G3188" s="3" t="s">
        <v>8857</v>
      </c>
      <c r="H3188" s="3" t="s">
        <v>8932</v>
      </c>
      <c r="I3188" s="19" t="s">
        <v>2725</v>
      </c>
      <c r="J3188" s="20" t="s">
        <v>2726</v>
      </c>
      <c r="K3188" s="20" t="s">
        <v>2727</v>
      </c>
      <c r="L3188" s="20"/>
      <c r="M3188" s="38">
        <v>2.0915519979999999</v>
      </c>
      <c r="N3188" s="38">
        <v>0.85450359099999995</v>
      </c>
      <c r="O3188" s="16">
        <v>18.241</v>
      </c>
      <c r="P3188" s="16">
        <v>15.587</v>
      </c>
      <c r="Q3188" s="16">
        <v>38.152000000000001</v>
      </c>
      <c r="R3188" s="19" t="s">
        <v>758</v>
      </c>
      <c r="S3188" s="19" t="s">
        <v>15270</v>
      </c>
    </row>
    <row r="3189" spans="1:19">
      <c r="A3189" s="19" t="s">
        <v>10904</v>
      </c>
      <c r="B3189" s="19" t="s">
        <v>10905</v>
      </c>
      <c r="C3189" s="19" t="s">
        <v>15609</v>
      </c>
      <c r="D3189" s="3" t="s">
        <v>12148</v>
      </c>
      <c r="E3189" s="25"/>
      <c r="F3189" s="20" t="s">
        <v>1835</v>
      </c>
      <c r="G3189" s="19" t="s">
        <v>16985</v>
      </c>
      <c r="H3189" s="19"/>
      <c r="I3189" s="19" t="s">
        <v>3924</v>
      </c>
      <c r="J3189" s="20" t="s">
        <v>3925</v>
      </c>
      <c r="K3189" s="20" t="s">
        <v>3926</v>
      </c>
      <c r="L3189" s="20"/>
      <c r="M3189" s="38">
        <v>2.0986920979999999</v>
      </c>
      <c r="N3189" s="38">
        <v>0.85253405999999998</v>
      </c>
      <c r="O3189" s="16">
        <v>18.350000000000001</v>
      </c>
      <c r="P3189" s="16">
        <v>15.644</v>
      </c>
      <c r="Q3189" s="16">
        <v>38.511000000000003</v>
      </c>
      <c r="R3189" s="19" t="s">
        <v>340</v>
      </c>
      <c r="S3189" s="19" t="s">
        <v>9458</v>
      </c>
    </row>
    <row r="3190" spans="1:19">
      <c r="A3190" s="19" t="s">
        <v>10903</v>
      </c>
      <c r="B3190" s="19" t="s">
        <v>10905</v>
      </c>
      <c r="C3190" s="3" t="s">
        <v>17020</v>
      </c>
      <c r="D3190" s="3" t="s">
        <v>12736</v>
      </c>
      <c r="E3190" s="25" t="s">
        <v>893</v>
      </c>
      <c r="F3190" s="20" t="s">
        <v>739</v>
      </c>
      <c r="G3190" s="3" t="s">
        <v>10908</v>
      </c>
      <c r="H3190" s="3" t="s">
        <v>8950</v>
      </c>
      <c r="I3190" s="19" t="s">
        <v>890</v>
      </c>
      <c r="J3190" s="20" t="s">
        <v>891</v>
      </c>
      <c r="K3190" s="20" t="s">
        <v>892</v>
      </c>
      <c r="L3190" s="20"/>
      <c r="M3190" s="38">
        <v>2.0858074860000002</v>
      </c>
      <c r="N3190" s="38">
        <v>0.85691380500000003</v>
      </c>
      <c r="O3190" s="16">
        <v>18.087</v>
      </c>
      <c r="P3190" s="16">
        <v>15.499000000000001</v>
      </c>
      <c r="Q3190" s="16">
        <v>37.725999999999999</v>
      </c>
      <c r="R3190" s="19" t="s">
        <v>758</v>
      </c>
      <c r="S3190" s="19" t="s">
        <v>15270</v>
      </c>
    </row>
    <row r="3191" spans="1:19">
      <c r="A3191" s="19" t="s">
        <v>10903</v>
      </c>
      <c r="B3191" s="19" t="s">
        <v>10905</v>
      </c>
      <c r="C3191" s="3" t="s">
        <v>17020</v>
      </c>
      <c r="D3191" s="3" t="s">
        <v>12736</v>
      </c>
      <c r="E3191" s="25" t="s">
        <v>889</v>
      </c>
      <c r="F3191" s="20" t="s">
        <v>739</v>
      </c>
      <c r="G3191" s="3" t="s">
        <v>10908</v>
      </c>
      <c r="H3191" s="3" t="s">
        <v>8950</v>
      </c>
      <c r="I3191" s="19" t="s">
        <v>890</v>
      </c>
      <c r="J3191" s="20" t="s">
        <v>891</v>
      </c>
      <c r="K3191" s="20" t="s">
        <v>892</v>
      </c>
      <c r="L3191" s="20"/>
      <c r="M3191" s="38">
        <v>2.0857868860000002</v>
      </c>
      <c r="N3191" s="38">
        <v>0.856432635</v>
      </c>
      <c r="O3191" s="16">
        <v>18.103000000000002</v>
      </c>
      <c r="P3191" s="16">
        <v>15.504</v>
      </c>
      <c r="Q3191" s="16">
        <v>37.759</v>
      </c>
      <c r="R3191" s="19" t="s">
        <v>758</v>
      </c>
      <c r="S3191" s="19" t="s">
        <v>15270</v>
      </c>
    </row>
    <row r="3192" spans="1:19">
      <c r="A3192" s="19" t="s">
        <v>10903</v>
      </c>
      <c r="B3192" s="19" t="s">
        <v>10905</v>
      </c>
      <c r="C3192" s="3" t="s">
        <v>17020</v>
      </c>
      <c r="D3192" s="3" t="s">
        <v>12702</v>
      </c>
      <c r="E3192" s="25" t="s">
        <v>844</v>
      </c>
      <c r="F3192" s="20" t="s">
        <v>739</v>
      </c>
      <c r="G3192" s="3" t="s">
        <v>10908</v>
      </c>
      <c r="H3192" s="3" t="s">
        <v>8936</v>
      </c>
      <c r="I3192" s="19" t="s">
        <v>846</v>
      </c>
      <c r="J3192" s="20" t="s">
        <v>847</v>
      </c>
      <c r="K3192" s="20" t="s">
        <v>848</v>
      </c>
      <c r="L3192" s="20"/>
      <c r="M3192" s="38">
        <v>2.0883582089999999</v>
      </c>
      <c r="N3192" s="38">
        <v>0.849226594</v>
      </c>
      <c r="O3192" s="16">
        <v>18.425000000000001</v>
      </c>
      <c r="P3192" s="16">
        <v>15.647</v>
      </c>
      <c r="Q3192" s="16">
        <v>38.478000000000002</v>
      </c>
      <c r="R3192" s="19" t="s">
        <v>758</v>
      </c>
      <c r="S3192" s="19" t="s">
        <v>15270</v>
      </c>
    </row>
    <row r="3193" spans="1:19">
      <c r="A3193" s="19" t="s">
        <v>10903</v>
      </c>
      <c r="B3193" s="19" t="s">
        <v>10905</v>
      </c>
      <c r="C3193" s="3" t="s">
        <v>17020</v>
      </c>
      <c r="D3193" s="3" t="s">
        <v>12702</v>
      </c>
      <c r="E3193" s="25" t="s">
        <v>849</v>
      </c>
      <c r="F3193" s="20" t="s">
        <v>739</v>
      </c>
      <c r="G3193" s="3" t="s">
        <v>10908</v>
      </c>
      <c r="H3193" s="3" t="s">
        <v>8936</v>
      </c>
      <c r="I3193" s="19" t="s">
        <v>846</v>
      </c>
      <c r="J3193" s="20" t="s">
        <v>847</v>
      </c>
      <c r="K3193" s="20" t="s">
        <v>848</v>
      </c>
      <c r="L3193" s="20"/>
      <c r="M3193" s="38">
        <v>2.1031316609999999</v>
      </c>
      <c r="N3193" s="38">
        <v>0.85582335899999995</v>
      </c>
      <c r="O3193" s="16">
        <v>18.297000000000001</v>
      </c>
      <c r="P3193" s="16">
        <v>15.659000000000001</v>
      </c>
      <c r="Q3193" s="16">
        <v>38.481000000000002</v>
      </c>
      <c r="R3193" s="19" t="s">
        <v>758</v>
      </c>
      <c r="S3193" s="19" t="s">
        <v>15270</v>
      </c>
    </row>
    <row r="3194" spans="1:19">
      <c r="A3194" s="19" t="s">
        <v>10904</v>
      </c>
      <c r="B3194" s="19" t="s">
        <v>10905</v>
      </c>
      <c r="C3194" s="19" t="s">
        <v>17020</v>
      </c>
      <c r="D3194" s="3" t="s">
        <v>11928</v>
      </c>
      <c r="E3194" s="25"/>
      <c r="F3194" s="20" t="s">
        <v>2331</v>
      </c>
      <c r="G3194" s="19" t="s">
        <v>2359</v>
      </c>
      <c r="H3194" s="19"/>
      <c r="I3194" s="19" t="s">
        <v>2360</v>
      </c>
      <c r="J3194" s="20" t="s">
        <v>2361</v>
      </c>
      <c r="K3194" s="20" t="s">
        <v>2362</v>
      </c>
      <c r="L3194" s="20"/>
      <c r="M3194" s="38">
        <v>2.0181</v>
      </c>
      <c r="N3194" s="38">
        <v>0.81271000000000004</v>
      </c>
      <c r="O3194" s="16">
        <v>19.317</v>
      </c>
      <c r="P3194" s="16">
        <v>15.69911907</v>
      </c>
      <c r="Q3194" s="16">
        <v>38.983637700000003</v>
      </c>
      <c r="R3194" s="19" t="s">
        <v>2336</v>
      </c>
      <c r="S3194" s="19" t="s">
        <v>9363</v>
      </c>
    </row>
    <row r="3195" spans="1:19">
      <c r="A3195" s="19" t="s">
        <v>10904</v>
      </c>
      <c r="B3195" s="19" t="s">
        <v>10905</v>
      </c>
      <c r="C3195" s="19" t="s">
        <v>17020</v>
      </c>
      <c r="D3195" s="3" t="s">
        <v>11928</v>
      </c>
      <c r="E3195" s="25"/>
      <c r="F3195" s="20" t="s">
        <v>2331</v>
      </c>
      <c r="G3195" s="19" t="s">
        <v>2359</v>
      </c>
      <c r="H3195" s="19"/>
      <c r="I3195" s="19" t="s">
        <v>2360</v>
      </c>
      <c r="J3195" s="20" t="s">
        <v>2361</v>
      </c>
      <c r="K3195" s="20" t="s">
        <v>2362</v>
      </c>
      <c r="L3195" s="20"/>
      <c r="M3195" s="38">
        <v>2.0539000000000001</v>
      </c>
      <c r="N3195" s="38">
        <v>0.83281000000000005</v>
      </c>
      <c r="O3195" s="16">
        <v>18.812000000000001</v>
      </c>
      <c r="P3195" s="16">
        <v>15.66682172</v>
      </c>
      <c r="Q3195" s="16">
        <v>38.637966800000001</v>
      </c>
      <c r="R3195" s="19" t="s">
        <v>2336</v>
      </c>
      <c r="S3195" s="19" t="s">
        <v>9363</v>
      </c>
    </row>
    <row r="3196" spans="1:19">
      <c r="A3196" s="19" t="s">
        <v>10904</v>
      </c>
      <c r="B3196" s="19" t="s">
        <v>10905</v>
      </c>
      <c r="C3196" s="19" t="s">
        <v>17020</v>
      </c>
      <c r="D3196" s="3" t="s">
        <v>11928</v>
      </c>
      <c r="E3196" s="25"/>
      <c r="F3196" s="20" t="s">
        <v>2331</v>
      </c>
      <c r="G3196" s="19" t="s">
        <v>2359</v>
      </c>
      <c r="H3196" s="19"/>
      <c r="I3196" s="19" t="s">
        <v>2360</v>
      </c>
      <c r="J3196" s="20" t="s">
        <v>2361</v>
      </c>
      <c r="K3196" s="20" t="s">
        <v>2362</v>
      </c>
      <c r="L3196" s="20"/>
      <c r="M3196" s="38">
        <v>2.0564</v>
      </c>
      <c r="N3196" s="38">
        <v>0.82962000000000002</v>
      </c>
      <c r="O3196" s="16">
        <v>18.891999999999999</v>
      </c>
      <c r="P3196" s="16">
        <v>15.673181039999999</v>
      </c>
      <c r="Q3196" s="16">
        <v>38.849508800000002</v>
      </c>
      <c r="R3196" s="19" t="s">
        <v>2336</v>
      </c>
      <c r="S3196" s="19" t="s">
        <v>9363</v>
      </c>
    </row>
    <row r="3197" spans="1:19">
      <c r="A3197" s="19" t="s">
        <v>10904</v>
      </c>
      <c r="B3197" s="19" t="s">
        <v>10905</v>
      </c>
      <c r="C3197" s="19" t="s">
        <v>17020</v>
      </c>
      <c r="D3197" s="3" t="s">
        <v>11928</v>
      </c>
      <c r="E3197" s="25"/>
      <c r="F3197" s="20" t="s">
        <v>2331</v>
      </c>
      <c r="G3197" s="19" t="s">
        <v>2359</v>
      </c>
      <c r="H3197" s="19"/>
      <c r="I3197" s="19" t="s">
        <v>2360</v>
      </c>
      <c r="J3197" s="20" t="s">
        <v>2361</v>
      </c>
      <c r="K3197" s="20" t="s">
        <v>2362</v>
      </c>
      <c r="L3197" s="20"/>
      <c r="M3197" s="38">
        <v>2.0651000000000002</v>
      </c>
      <c r="N3197" s="38">
        <v>0.83306999999999998</v>
      </c>
      <c r="O3197" s="16">
        <v>18.792000000000002</v>
      </c>
      <c r="P3197" s="16">
        <v>15.655051439999999</v>
      </c>
      <c r="Q3197" s="16">
        <v>38.8073592</v>
      </c>
      <c r="R3197" s="19" t="s">
        <v>2336</v>
      </c>
      <c r="S3197" s="19" t="s">
        <v>9363</v>
      </c>
    </row>
    <row r="3198" spans="1:19">
      <c r="A3198" s="19" t="s">
        <v>10904</v>
      </c>
      <c r="B3198" s="19" t="s">
        <v>10905</v>
      </c>
      <c r="C3198" s="19" t="s">
        <v>17020</v>
      </c>
      <c r="D3198" s="3" t="s">
        <v>11928</v>
      </c>
      <c r="E3198" s="25"/>
      <c r="F3198" s="20" t="s">
        <v>2331</v>
      </c>
      <c r="G3198" s="19" t="s">
        <v>2359</v>
      </c>
      <c r="H3198" s="19"/>
      <c r="I3198" s="19" t="s">
        <v>2360</v>
      </c>
      <c r="J3198" s="20" t="s">
        <v>2361</v>
      </c>
      <c r="K3198" s="20" t="s">
        <v>2362</v>
      </c>
      <c r="L3198" s="20"/>
      <c r="M3198" s="38">
        <v>2.0808</v>
      </c>
      <c r="N3198" s="38">
        <v>0.84353999999999996</v>
      </c>
      <c r="O3198" s="16">
        <v>18.55</v>
      </c>
      <c r="P3198" s="16">
        <v>15.647667</v>
      </c>
      <c r="Q3198" s="16">
        <v>38.598840000000003</v>
      </c>
      <c r="R3198" s="19" t="s">
        <v>2336</v>
      </c>
      <c r="S3198" s="19" t="s">
        <v>9363</v>
      </c>
    </row>
    <row r="3199" spans="1:19">
      <c r="A3199" s="19" t="s">
        <v>10904</v>
      </c>
      <c r="B3199" s="19" t="s">
        <v>10905</v>
      </c>
      <c r="C3199" s="19" t="s">
        <v>17020</v>
      </c>
      <c r="D3199" s="3" t="s">
        <v>11928</v>
      </c>
      <c r="E3199" s="25"/>
      <c r="F3199" s="20" t="s">
        <v>2331</v>
      </c>
      <c r="G3199" s="19" t="s">
        <v>2359</v>
      </c>
      <c r="H3199" s="19"/>
      <c r="I3199" s="19" t="s">
        <v>2360</v>
      </c>
      <c r="J3199" s="20" t="s">
        <v>2361</v>
      </c>
      <c r="K3199" s="20" t="s">
        <v>2362</v>
      </c>
      <c r="L3199" s="20"/>
      <c r="M3199" s="38">
        <v>2.0722999999999998</v>
      </c>
      <c r="N3199" s="38">
        <v>0.83687</v>
      </c>
      <c r="O3199" s="16">
        <v>18.716000000000001</v>
      </c>
      <c r="P3199" s="16">
        <v>15.66285892</v>
      </c>
      <c r="Q3199" s="16">
        <v>38.785166799999999</v>
      </c>
      <c r="R3199" s="19" t="s">
        <v>2336</v>
      </c>
      <c r="S3199" s="19" t="s">
        <v>9363</v>
      </c>
    </row>
    <row r="3200" spans="1:19">
      <c r="A3200" s="19" t="s">
        <v>10904</v>
      </c>
      <c r="B3200" s="19" t="s">
        <v>10905</v>
      </c>
      <c r="C3200" s="19" t="s">
        <v>17020</v>
      </c>
      <c r="D3200" s="3" t="s">
        <v>11928</v>
      </c>
      <c r="E3200" s="25"/>
      <c r="F3200" s="20" t="s">
        <v>2331</v>
      </c>
      <c r="G3200" s="19" t="s">
        <v>2359</v>
      </c>
      <c r="H3200" s="19"/>
      <c r="I3200" s="19" t="s">
        <v>2360</v>
      </c>
      <c r="J3200" s="20" t="s">
        <v>2361</v>
      </c>
      <c r="K3200" s="20" t="s">
        <v>2362</v>
      </c>
      <c r="L3200" s="20"/>
      <c r="M3200" s="38">
        <v>2.0823999999999998</v>
      </c>
      <c r="N3200" s="38">
        <v>0.84323000000000004</v>
      </c>
      <c r="O3200" s="16">
        <v>18.545000000000002</v>
      </c>
      <c r="P3200" s="16">
        <v>15.637700349999999</v>
      </c>
      <c r="Q3200" s="16">
        <v>38.618107999999999</v>
      </c>
      <c r="R3200" s="19" t="s">
        <v>2336</v>
      </c>
      <c r="S3200" s="19" t="s">
        <v>9363</v>
      </c>
    </row>
    <row r="3201" spans="1:19">
      <c r="A3201" s="19" t="s">
        <v>10904</v>
      </c>
      <c r="B3201" s="19" t="s">
        <v>10905</v>
      </c>
      <c r="C3201" s="19" t="s">
        <v>17020</v>
      </c>
      <c r="D3201" s="3" t="s">
        <v>11928</v>
      </c>
      <c r="E3201" s="25"/>
      <c r="F3201" s="20" t="s">
        <v>2331</v>
      </c>
      <c r="G3201" s="19" t="s">
        <v>2359</v>
      </c>
      <c r="H3201" s="19"/>
      <c r="I3201" s="19" t="s">
        <v>2360</v>
      </c>
      <c r="J3201" s="20" t="s">
        <v>2361</v>
      </c>
      <c r="K3201" s="20" t="s">
        <v>2362</v>
      </c>
      <c r="L3201" s="20"/>
      <c r="M3201" s="38">
        <v>2.0781000000000001</v>
      </c>
      <c r="N3201" s="38">
        <v>0.83828999999999998</v>
      </c>
      <c r="O3201" s="16">
        <v>18.667999999999999</v>
      </c>
      <c r="P3201" s="16">
        <v>15.64919772</v>
      </c>
      <c r="Q3201" s="16">
        <v>38.793970799999997</v>
      </c>
      <c r="R3201" s="19" t="s">
        <v>2336</v>
      </c>
      <c r="S3201" s="19" t="s">
        <v>9363</v>
      </c>
    </row>
    <row r="3202" spans="1:19">
      <c r="A3202" s="19" t="s">
        <v>10904</v>
      </c>
      <c r="B3202" s="19" t="s">
        <v>10905</v>
      </c>
      <c r="C3202" s="19" t="s">
        <v>17020</v>
      </c>
      <c r="D3202" s="3" t="s">
        <v>11928</v>
      </c>
      <c r="E3202" s="25"/>
      <c r="F3202" s="20" t="s">
        <v>2331</v>
      </c>
      <c r="G3202" s="19" t="s">
        <v>2359</v>
      </c>
      <c r="H3202" s="19"/>
      <c r="I3202" s="19" t="s">
        <v>2360</v>
      </c>
      <c r="J3202" s="20" t="s">
        <v>2361</v>
      </c>
      <c r="K3202" s="20" t="s">
        <v>2362</v>
      </c>
      <c r="L3202" s="20"/>
      <c r="M3202" s="38">
        <v>2.0691999999999999</v>
      </c>
      <c r="N3202" s="38">
        <v>0.83006000000000002</v>
      </c>
      <c r="O3202" s="16">
        <v>18.882000000000001</v>
      </c>
      <c r="P3202" s="16">
        <v>15.67319292</v>
      </c>
      <c r="Q3202" s="16">
        <v>39.070634400000003</v>
      </c>
      <c r="R3202" s="19" t="s">
        <v>2336</v>
      </c>
      <c r="S3202" s="19" t="s">
        <v>9363</v>
      </c>
    </row>
    <row r="3203" spans="1:19">
      <c r="A3203" s="19" t="s">
        <v>10904</v>
      </c>
      <c r="B3203" s="19" t="s">
        <v>10905</v>
      </c>
      <c r="C3203" s="19" t="s">
        <v>17020</v>
      </c>
      <c r="D3203" s="3" t="s">
        <v>11928</v>
      </c>
      <c r="E3203" s="25"/>
      <c r="F3203" s="20" t="s">
        <v>2331</v>
      </c>
      <c r="G3203" s="19" t="s">
        <v>2359</v>
      </c>
      <c r="H3203" s="19"/>
      <c r="I3203" s="19" t="s">
        <v>2360</v>
      </c>
      <c r="J3203" s="20" t="s">
        <v>2361</v>
      </c>
      <c r="K3203" s="20" t="s">
        <v>2362</v>
      </c>
      <c r="L3203" s="20"/>
      <c r="M3203" s="38">
        <v>2.0716999999999999</v>
      </c>
      <c r="N3203" s="38">
        <v>0.82869999999999999</v>
      </c>
      <c r="O3203" s="16">
        <v>18.908999999999999</v>
      </c>
      <c r="P3203" s="16">
        <v>15.6698883</v>
      </c>
      <c r="Q3203" s="16">
        <v>39.173775300000003</v>
      </c>
      <c r="R3203" s="19" t="s">
        <v>2336</v>
      </c>
      <c r="S3203" s="19" t="s">
        <v>9363</v>
      </c>
    </row>
    <row r="3204" spans="1:19">
      <c r="A3204" s="19" t="s">
        <v>10904</v>
      </c>
      <c r="B3204" s="19" t="s">
        <v>10905</v>
      </c>
      <c r="C3204" s="19" t="s">
        <v>17020</v>
      </c>
      <c r="D3204" s="3" t="s">
        <v>11928</v>
      </c>
      <c r="E3204" s="25"/>
      <c r="F3204" s="20" t="s">
        <v>2331</v>
      </c>
      <c r="G3204" s="19" t="s">
        <v>2359</v>
      </c>
      <c r="H3204" s="19"/>
      <c r="I3204" s="19" t="s">
        <v>2360</v>
      </c>
      <c r="J3204" s="20" t="s">
        <v>2361</v>
      </c>
      <c r="K3204" s="20" t="s">
        <v>2362</v>
      </c>
      <c r="L3204" s="20"/>
      <c r="M3204" s="38">
        <v>2.0956000000000001</v>
      </c>
      <c r="N3204" s="38">
        <v>0.84369000000000005</v>
      </c>
      <c r="O3204" s="16">
        <v>18.577000000000002</v>
      </c>
      <c r="P3204" s="16">
        <v>15.673229129999999</v>
      </c>
      <c r="Q3204" s="16">
        <v>38.929961200000001</v>
      </c>
      <c r="R3204" s="19" t="s">
        <v>2336</v>
      </c>
      <c r="S3204" s="19" t="s">
        <v>9363</v>
      </c>
    </row>
    <row r="3205" spans="1:19">
      <c r="A3205" s="19" t="s">
        <v>10903</v>
      </c>
      <c r="B3205" s="19" t="s">
        <v>10905</v>
      </c>
      <c r="C3205" s="19" t="s">
        <v>15609</v>
      </c>
      <c r="D3205" s="25" t="s">
        <v>12582</v>
      </c>
      <c r="E3205" s="25" t="s">
        <v>1144</v>
      </c>
      <c r="F3205" s="20" t="s">
        <v>926</v>
      </c>
      <c r="G3205" s="19" t="s">
        <v>1134</v>
      </c>
      <c r="H3205" s="19"/>
      <c r="I3205" s="19" t="s">
        <v>1135</v>
      </c>
      <c r="J3205" s="20" t="s">
        <v>1136</v>
      </c>
      <c r="K3205" s="20" t="s">
        <v>1137</v>
      </c>
      <c r="L3205" s="20"/>
      <c r="M3205" s="38">
        <v>2.2860892389999998</v>
      </c>
      <c r="N3205" s="38">
        <v>0.99199475100000001</v>
      </c>
      <c r="O3205" s="16">
        <v>15.24</v>
      </c>
      <c r="P3205" s="16">
        <v>15.118</v>
      </c>
      <c r="Q3205" s="16">
        <v>34.840000000000003</v>
      </c>
      <c r="R3205" s="19" t="s">
        <v>1103</v>
      </c>
      <c r="S3205" s="19" t="s">
        <v>10790</v>
      </c>
    </row>
    <row r="3206" spans="1:19">
      <c r="A3206" s="19" t="s">
        <v>10903</v>
      </c>
      <c r="B3206" s="19" t="s">
        <v>10905</v>
      </c>
      <c r="C3206" s="19" t="s">
        <v>15609</v>
      </c>
      <c r="D3206" s="25" t="s">
        <v>12582</v>
      </c>
      <c r="E3206" s="25" t="s">
        <v>1138</v>
      </c>
      <c r="F3206" s="20" t="s">
        <v>926</v>
      </c>
      <c r="G3206" s="19" t="s">
        <v>1134</v>
      </c>
      <c r="H3206" s="19"/>
      <c r="I3206" s="19" t="s">
        <v>1135</v>
      </c>
      <c r="J3206" s="20" t="s">
        <v>1136</v>
      </c>
      <c r="K3206" s="20" t="s">
        <v>1137</v>
      </c>
      <c r="L3206" s="20"/>
      <c r="M3206" s="38">
        <v>2.2936810300000001</v>
      </c>
      <c r="N3206" s="38">
        <v>0.99467945300000005</v>
      </c>
      <c r="O3206" s="16">
        <v>15.224</v>
      </c>
      <c r="P3206" s="16">
        <v>15.143000000000001</v>
      </c>
      <c r="Q3206" s="16">
        <v>34.918999999999997</v>
      </c>
      <c r="R3206" s="19" t="s">
        <v>1103</v>
      </c>
      <c r="S3206" s="19" t="s">
        <v>10790</v>
      </c>
    </row>
    <row r="3207" spans="1:19">
      <c r="A3207" s="19" t="s">
        <v>10903</v>
      </c>
      <c r="B3207" s="19" t="s">
        <v>10905</v>
      </c>
      <c r="C3207" s="19" t="s">
        <v>15609</v>
      </c>
      <c r="D3207" s="25" t="s">
        <v>12582</v>
      </c>
      <c r="E3207" s="25" t="s">
        <v>1133</v>
      </c>
      <c r="F3207" s="20" t="s">
        <v>926</v>
      </c>
      <c r="G3207" s="19" t="s">
        <v>1134</v>
      </c>
      <c r="H3207" s="19"/>
      <c r="I3207" s="19" t="s">
        <v>1135</v>
      </c>
      <c r="J3207" s="20" t="s">
        <v>1136</v>
      </c>
      <c r="K3207" s="20" t="s">
        <v>1137</v>
      </c>
      <c r="L3207" s="20"/>
      <c r="M3207" s="38">
        <v>2.291519203</v>
      </c>
      <c r="N3207" s="38">
        <v>0.99351160000000005</v>
      </c>
      <c r="O3207" s="16">
        <v>15.257999999999999</v>
      </c>
      <c r="P3207" s="16">
        <v>15.159000000000001</v>
      </c>
      <c r="Q3207" s="16">
        <v>34.963999999999999</v>
      </c>
      <c r="R3207" s="19" t="s">
        <v>1103</v>
      </c>
      <c r="S3207" s="19" t="s">
        <v>10790</v>
      </c>
    </row>
    <row r="3208" spans="1:19">
      <c r="A3208" s="19" t="s">
        <v>10903</v>
      </c>
      <c r="B3208" s="19" t="s">
        <v>10905</v>
      </c>
      <c r="C3208" s="19" t="s">
        <v>15609</v>
      </c>
      <c r="D3208" s="25" t="s">
        <v>12582</v>
      </c>
      <c r="E3208" s="25" t="s">
        <v>1142</v>
      </c>
      <c r="F3208" s="20" t="s">
        <v>926</v>
      </c>
      <c r="G3208" s="19" t="s">
        <v>1134</v>
      </c>
      <c r="H3208" s="19"/>
      <c r="I3208" s="19" t="s">
        <v>1135</v>
      </c>
      <c r="J3208" s="20" t="s">
        <v>1136</v>
      </c>
      <c r="K3208" s="20" t="s">
        <v>1137</v>
      </c>
      <c r="L3208" s="20"/>
      <c r="M3208" s="38">
        <v>2.2976542480000002</v>
      </c>
      <c r="N3208" s="38">
        <v>0.99599185199999996</v>
      </c>
      <c r="O3208" s="16">
        <v>15.218999999999999</v>
      </c>
      <c r="P3208" s="16">
        <v>15.157999999999999</v>
      </c>
      <c r="Q3208" s="16">
        <v>34.968000000000004</v>
      </c>
      <c r="R3208" s="19" t="s">
        <v>1103</v>
      </c>
      <c r="S3208" s="19" t="s">
        <v>10790</v>
      </c>
    </row>
    <row r="3209" spans="1:19">
      <c r="A3209" s="19" t="s">
        <v>10903</v>
      </c>
      <c r="B3209" s="19" t="s">
        <v>10905</v>
      </c>
      <c r="C3209" s="19" t="s">
        <v>15609</v>
      </c>
      <c r="D3209" s="25" t="s">
        <v>12582</v>
      </c>
      <c r="E3209" s="25" t="s">
        <v>1139</v>
      </c>
      <c r="F3209" s="20" t="s">
        <v>926</v>
      </c>
      <c r="G3209" s="19" t="s">
        <v>1134</v>
      </c>
      <c r="H3209" s="19"/>
      <c r="I3209" s="19" t="s">
        <v>1135</v>
      </c>
      <c r="J3209" s="20" t="s">
        <v>1136</v>
      </c>
      <c r="K3209" s="20" t="s">
        <v>1137</v>
      </c>
      <c r="L3209" s="20"/>
      <c r="M3209" s="38">
        <v>2.2959511780000001</v>
      </c>
      <c r="N3209" s="38">
        <v>0.99520965900000002</v>
      </c>
      <c r="O3209" s="16">
        <v>15.239000000000001</v>
      </c>
      <c r="P3209" s="16">
        <v>15.166</v>
      </c>
      <c r="Q3209" s="16">
        <v>34.988</v>
      </c>
      <c r="R3209" s="19" t="s">
        <v>1103</v>
      </c>
      <c r="S3209" s="19" t="s">
        <v>10790</v>
      </c>
    </row>
    <row r="3210" spans="1:19">
      <c r="A3210" s="19" t="s">
        <v>10903</v>
      </c>
      <c r="B3210" s="19" t="s">
        <v>10905</v>
      </c>
      <c r="C3210" s="19" t="s">
        <v>15609</v>
      </c>
      <c r="D3210" s="25" t="s">
        <v>12582</v>
      </c>
      <c r="E3210" s="25" t="s">
        <v>1141</v>
      </c>
      <c r="F3210" s="20" t="s">
        <v>926</v>
      </c>
      <c r="G3210" s="19" t="s">
        <v>1134</v>
      </c>
      <c r="H3210" s="19"/>
      <c r="I3210" s="19" t="s">
        <v>1135</v>
      </c>
      <c r="J3210" s="20" t="s">
        <v>1136</v>
      </c>
      <c r="K3210" s="20" t="s">
        <v>1137</v>
      </c>
      <c r="L3210" s="20"/>
      <c r="M3210" s="38">
        <v>2.296828836</v>
      </c>
      <c r="N3210" s="38">
        <v>0.99573238799999997</v>
      </c>
      <c r="O3210" s="16">
        <v>15.231</v>
      </c>
      <c r="P3210" s="16">
        <v>15.166</v>
      </c>
      <c r="Q3210" s="16">
        <v>34.982999999999997</v>
      </c>
      <c r="R3210" s="19" t="s">
        <v>1103</v>
      </c>
      <c r="S3210" s="19" t="s">
        <v>10790</v>
      </c>
    </row>
    <row r="3211" spans="1:19">
      <c r="A3211" s="19" t="s">
        <v>10903</v>
      </c>
      <c r="B3211" s="19" t="s">
        <v>10905</v>
      </c>
      <c r="C3211" s="19" t="s">
        <v>15609</v>
      </c>
      <c r="D3211" s="25" t="s">
        <v>12582</v>
      </c>
      <c r="E3211" s="25" t="s">
        <v>1140</v>
      </c>
      <c r="F3211" s="20" t="s">
        <v>926</v>
      </c>
      <c r="G3211" s="19" t="s">
        <v>1134</v>
      </c>
      <c r="H3211" s="19"/>
      <c r="I3211" s="19" t="s">
        <v>1135</v>
      </c>
      <c r="J3211" s="20" t="s">
        <v>1136</v>
      </c>
      <c r="K3211" s="20" t="s">
        <v>1137</v>
      </c>
      <c r="L3211" s="20"/>
      <c r="M3211" s="38">
        <v>2.296750098</v>
      </c>
      <c r="N3211" s="38">
        <v>0.99534792299999997</v>
      </c>
      <c r="O3211" s="16">
        <v>15.262</v>
      </c>
      <c r="P3211" s="16">
        <v>15.191000000000001</v>
      </c>
      <c r="Q3211" s="16">
        <v>35.052999999999997</v>
      </c>
      <c r="R3211" s="19" t="s">
        <v>1103</v>
      </c>
      <c r="S3211" s="19" t="s">
        <v>10790</v>
      </c>
    </row>
    <row r="3212" spans="1:19">
      <c r="A3212" s="19" t="s">
        <v>10903</v>
      </c>
      <c r="B3212" s="19" t="s">
        <v>10905</v>
      </c>
      <c r="C3212" s="19" t="s">
        <v>15609</v>
      </c>
      <c r="D3212" s="25" t="s">
        <v>12582</v>
      </c>
      <c r="E3212" s="25" t="s">
        <v>1143</v>
      </c>
      <c r="F3212" s="20" t="s">
        <v>926</v>
      </c>
      <c r="G3212" s="19" t="s">
        <v>1134</v>
      </c>
      <c r="H3212" s="19"/>
      <c r="I3212" s="19" t="s">
        <v>1135</v>
      </c>
      <c r="J3212" s="20" t="s">
        <v>1136</v>
      </c>
      <c r="K3212" s="20" t="s">
        <v>1137</v>
      </c>
      <c r="L3212" s="20"/>
      <c r="M3212" s="38">
        <v>2.2989123309999999</v>
      </c>
      <c r="N3212" s="38">
        <v>0.99606866699999996</v>
      </c>
      <c r="O3212" s="16">
        <v>15.262</v>
      </c>
      <c r="P3212" s="16">
        <v>15.202</v>
      </c>
      <c r="Q3212" s="16">
        <v>35.085999999999999</v>
      </c>
      <c r="R3212" s="19" t="s">
        <v>1103</v>
      </c>
      <c r="S3212" s="19" t="s">
        <v>10790</v>
      </c>
    </row>
    <row r="3213" spans="1:19">
      <c r="A3213" s="19" t="s">
        <v>10902</v>
      </c>
      <c r="B3213" s="19" t="s">
        <v>10905</v>
      </c>
      <c r="C3213" s="19" t="s">
        <v>17020</v>
      </c>
      <c r="D3213" s="3" t="s">
        <v>12056</v>
      </c>
      <c r="E3213" s="25" t="s">
        <v>2988</v>
      </c>
      <c r="F3213" s="20" t="s">
        <v>14261</v>
      </c>
      <c r="G3213" s="19" t="s">
        <v>2944</v>
      </c>
      <c r="H3213" s="19"/>
      <c r="I3213" s="19" t="s">
        <v>2988</v>
      </c>
      <c r="J3213" s="20" t="s">
        <v>2989</v>
      </c>
      <c r="K3213" s="20" t="s">
        <v>2990</v>
      </c>
      <c r="L3213" s="20"/>
      <c r="M3213" s="38">
        <v>2.05728</v>
      </c>
      <c r="N3213" s="38">
        <v>0.83525000000000005</v>
      </c>
      <c r="O3213" s="16">
        <v>18.742000000000001</v>
      </c>
      <c r="P3213" s="16">
        <v>15.654999999999999</v>
      </c>
      <c r="Q3213" s="16">
        <v>38.558</v>
      </c>
      <c r="R3213" s="19" t="s">
        <v>9449</v>
      </c>
      <c r="S3213" s="19" t="s">
        <v>9450</v>
      </c>
    </row>
    <row r="3214" spans="1:19">
      <c r="A3214" s="19" t="s">
        <v>10902</v>
      </c>
      <c r="B3214" s="19" t="s">
        <v>10905</v>
      </c>
      <c r="C3214" s="19" t="s">
        <v>17020</v>
      </c>
      <c r="D3214" s="3" t="s">
        <v>12056</v>
      </c>
      <c r="E3214" s="25" t="s">
        <v>2991</v>
      </c>
      <c r="F3214" s="20" t="s">
        <v>14261</v>
      </c>
      <c r="G3214" s="19" t="s">
        <v>2944</v>
      </c>
      <c r="H3214" s="19"/>
      <c r="I3214" s="19" t="s">
        <v>2991</v>
      </c>
      <c r="J3214" s="20" t="s">
        <v>2989</v>
      </c>
      <c r="K3214" s="20" t="s">
        <v>2990</v>
      </c>
      <c r="L3214" s="20"/>
      <c r="M3214" s="38">
        <v>2.0581700000000001</v>
      </c>
      <c r="N3214" s="38">
        <v>0.83562999999999998</v>
      </c>
      <c r="O3214" s="16">
        <v>18.734999999999999</v>
      </c>
      <c r="P3214" s="16">
        <v>15.654999999999999</v>
      </c>
      <c r="Q3214" s="16">
        <v>38.558999999999997</v>
      </c>
      <c r="R3214" s="19" t="s">
        <v>9449</v>
      </c>
      <c r="S3214" s="19" t="s">
        <v>9450</v>
      </c>
    </row>
    <row r="3215" spans="1:19">
      <c r="A3215" s="49" t="s">
        <v>10903</v>
      </c>
      <c r="B3215" s="19" t="s">
        <v>10905</v>
      </c>
      <c r="C3215" s="3" t="s">
        <v>17020</v>
      </c>
      <c r="D3215" s="16" t="s">
        <v>14006</v>
      </c>
      <c r="E3215" s="25" t="s">
        <v>8143</v>
      </c>
      <c r="F3215" s="25" t="s">
        <v>8169</v>
      </c>
      <c r="G3215" s="3" t="s">
        <v>8168</v>
      </c>
      <c r="H3215" s="3" t="s">
        <v>8142</v>
      </c>
      <c r="I3215" s="3" t="s">
        <v>8134</v>
      </c>
      <c r="J3215" s="25" t="s">
        <v>8973</v>
      </c>
      <c r="K3215" s="20" t="s">
        <v>8974</v>
      </c>
      <c r="L3215" s="25"/>
      <c r="M3215" s="35">
        <v>2.0977000000000001</v>
      </c>
      <c r="N3215" s="35">
        <v>0.8569</v>
      </c>
      <c r="O3215" s="16">
        <v>18.18</v>
      </c>
      <c r="P3215" s="16">
        <v>15.577999999999999</v>
      </c>
      <c r="Q3215" s="16">
        <v>38.137</v>
      </c>
      <c r="R3215" s="3" t="s">
        <v>9370</v>
      </c>
      <c r="S3215" s="19" t="s">
        <v>10788</v>
      </c>
    </row>
    <row r="3216" spans="1:19">
      <c r="A3216" s="19" t="s">
        <v>10902</v>
      </c>
      <c r="B3216" s="19" t="s">
        <v>10905</v>
      </c>
      <c r="C3216" s="3" t="s">
        <v>17020</v>
      </c>
      <c r="D3216" s="3" t="s">
        <v>12020</v>
      </c>
      <c r="E3216" s="25" t="s">
        <v>2857</v>
      </c>
      <c r="F3216" s="20" t="s">
        <v>739</v>
      </c>
      <c r="G3216" s="19" t="s">
        <v>12043</v>
      </c>
      <c r="H3216" s="3" t="s">
        <v>8952</v>
      </c>
      <c r="I3216" s="19" t="s">
        <v>2858</v>
      </c>
      <c r="J3216" s="20" t="s">
        <v>2859</v>
      </c>
      <c r="K3216" s="20" t="s">
        <v>2860</v>
      </c>
      <c r="L3216" s="20"/>
      <c r="M3216" s="38">
        <v>2.1028195080000001</v>
      </c>
      <c r="N3216" s="38">
        <v>0.85298280000000004</v>
      </c>
      <c r="O3216" s="16">
        <v>18.372</v>
      </c>
      <c r="P3216" s="16">
        <v>15.670999999999999</v>
      </c>
      <c r="Q3216" s="16">
        <v>38.633000000000003</v>
      </c>
      <c r="R3216" s="19" t="s">
        <v>758</v>
      </c>
      <c r="S3216" s="19" t="s">
        <v>15270</v>
      </c>
    </row>
    <row r="3217" spans="1:19">
      <c r="A3217" s="19" t="s">
        <v>10902</v>
      </c>
      <c r="B3217" s="19" t="s">
        <v>10905</v>
      </c>
      <c r="C3217" s="3" t="s">
        <v>17020</v>
      </c>
      <c r="D3217" s="3" t="s">
        <v>12020</v>
      </c>
      <c r="E3217" s="25" t="s">
        <v>2853</v>
      </c>
      <c r="F3217" s="20" t="s">
        <v>739</v>
      </c>
      <c r="G3217" s="19" t="s">
        <v>12043</v>
      </c>
      <c r="H3217" s="3" t="s">
        <v>8952</v>
      </c>
      <c r="I3217" s="19" t="s">
        <v>2858</v>
      </c>
      <c r="J3217" s="20" t="s">
        <v>2859</v>
      </c>
      <c r="K3217" s="20" t="s">
        <v>2860</v>
      </c>
      <c r="L3217" s="20"/>
      <c r="M3217" s="38">
        <v>2.097914974</v>
      </c>
      <c r="N3217" s="38">
        <v>0.84868670499999999</v>
      </c>
      <c r="O3217" s="16">
        <v>18.465</v>
      </c>
      <c r="P3217" s="16">
        <v>15.670999999999999</v>
      </c>
      <c r="Q3217" s="16">
        <v>38.738</v>
      </c>
      <c r="R3217" s="19" t="s">
        <v>758</v>
      </c>
      <c r="S3217" s="19" t="s">
        <v>15270</v>
      </c>
    </row>
    <row r="3218" spans="1:19">
      <c r="A3218" s="75" t="s">
        <v>10902</v>
      </c>
      <c r="B3218" s="75" t="s">
        <v>10905</v>
      </c>
      <c r="C3218" s="75" t="s">
        <v>15609</v>
      </c>
      <c r="D3218" s="86" t="s">
        <v>16152</v>
      </c>
      <c r="E3218" s="77" t="s">
        <v>16151</v>
      </c>
      <c r="F3218" s="76" t="s">
        <v>8097</v>
      </c>
      <c r="G3218" s="76" t="s">
        <v>15949</v>
      </c>
      <c r="H3218" s="76"/>
      <c r="I3218" s="76" t="s">
        <v>16150</v>
      </c>
      <c r="J3218" s="78" t="s">
        <v>17119</v>
      </c>
      <c r="K3218" s="78" t="s">
        <v>17120</v>
      </c>
      <c r="L3218" s="76"/>
      <c r="M3218" s="152">
        <v>2.0946500000000001</v>
      </c>
      <c r="N3218" s="152">
        <v>0.84918000000000005</v>
      </c>
      <c r="O3218" s="195">
        <v>18.373000000000001</v>
      </c>
      <c r="P3218" s="195">
        <v>15.602</v>
      </c>
      <c r="Q3218" s="195">
        <v>38.484999999999999</v>
      </c>
      <c r="R3218" s="76" t="s">
        <v>16145</v>
      </c>
      <c r="S3218" s="75" t="s">
        <v>16144</v>
      </c>
    </row>
    <row r="3219" spans="1:19">
      <c r="A3219" s="19" t="s">
        <v>10904</v>
      </c>
      <c r="B3219" s="19" t="s">
        <v>10905</v>
      </c>
      <c r="C3219" s="19" t="s">
        <v>15609</v>
      </c>
      <c r="D3219" s="25" t="s">
        <v>10699</v>
      </c>
      <c r="E3219" s="25"/>
      <c r="F3219" s="20" t="s">
        <v>8097</v>
      </c>
      <c r="G3219" s="19" t="s">
        <v>9431</v>
      </c>
      <c r="H3219" s="19"/>
      <c r="I3219" s="19" t="s">
        <v>4071</v>
      </c>
      <c r="J3219" s="20" t="s">
        <v>4072</v>
      </c>
      <c r="K3219" s="20" t="s">
        <v>4073</v>
      </c>
      <c r="L3219" s="20"/>
      <c r="M3219" s="38">
        <v>2.1174876980000001</v>
      </c>
      <c r="N3219" s="38">
        <v>0.86747387600000003</v>
      </c>
      <c r="O3219" s="16">
        <v>18.087</v>
      </c>
      <c r="P3219" s="16">
        <v>15.69</v>
      </c>
      <c r="Q3219" s="16">
        <v>38.298999999999999</v>
      </c>
      <c r="R3219" s="19" t="s">
        <v>9410</v>
      </c>
      <c r="S3219" s="19" t="s">
        <v>9487</v>
      </c>
    </row>
    <row r="3220" spans="1:19">
      <c r="A3220" s="19" t="s">
        <v>10904</v>
      </c>
      <c r="B3220" s="19" t="s">
        <v>10905</v>
      </c>
      <c r="C3220" s="19" t="s">
        <v>15609</v>
      </c>
      <c r="D3220" s="25" t="s">
        <v>10699</v>
      </c>
      <c r="E3220" s="25"/>
      <c r="F3220" s="20" t="s">
        <v>8097</v>
      </c>
      <c r="G3220" s="19" t="s">
        <v>9431</v>
      </c>
      <c r="H3220" s="19"/>
      <c r="I3220" s="19" t="s">
        <v>4071</v>
      </c>
      <c r="J3220" s="20" t="s">
        <v>4072</v>
      </c>
      <c r="K3220" s="20" t="s">
        <v>4073</v>
      </c>
      <c r="L3220" s="20"/>
      <c r="M3220" s="38">
        <v>2.1178843820000002</v>
      </c>
      <c r="N3220" s="38">
        <v>0.86724881200000004</v>
      </c>
      <c r="O3220" s="16">
        <v>18.094000000000001</v>
      </c>
      <c r="P3220" s="16">
        <v>15.692</v>
      </c>
      <c r="Q3220" s="16">
        <v>38.320999999999998</v>
      </c>
      <c r="R3220" s="19" t="s">
        <v>9410</v>
      </c>
      <c r="S3220" s="19" t="s">
        <v>9487</v>
      </c>
    </row>
    <row r="3221" spans="1:19">
      <c r="A3221" s="19" t="s">
        <v>10902</v>
      </c>
      <c r="B3221" s="19" t="s">
        <v>10905</v>
      </c>
      <c r="C3221" s="19" t="s">
        <v>15609</v>
      </c>
      <c r="D3221" s="25" t="s">
        <v>15687</v>
      </c>
      <c r="E3221" s="25"/>
      <c r="F3221" s="20" t="s">
        <v>1835</v>
      </c>
      <c r="G3221" s="19" t="s">
        <v>9431</v>
      </c>
      <c r="H3221" s="19"/>
      <c r="I3221" s="19" t="s">
        <v>14959</v>
      </c>
      <c r="J3221" s="20" t="s">
        <v>4042</v>
      </c>
      <c r="K3221" s="20" t="s">
        <v>4043</v>
      </c>
      <c r="L3221" s="20"/>
      <c r="M3221" s="38">
        <v>2.1133392419999999</v>
      </c>
      <c r="N3221" s="38">
        <v>0.86766009300000002</v>
      </c>
      <c r="O3221" s="16">
        <v>18.052</v>
      </c>
      <c r="P3221" s="16">
        <v>15.663</v>
      </c>
      <c r="Q3221" s="16">
        <v>38.15</v>
      </c>
      <c r="R3221" s="19" t="s">
        <v>9410</v>
      </c>
      <c r="S3221" s="19" t="s">
        <v>9487</v>
      </c>
    </row>
    <row r="3222" spans="1:19">
      <c r="A3222" s="19" t="s">
        <v>10902</v>
      </c>
      <c r="B3222" s="19" t="s">
        <v>10905</v>
      </c>
      <c r="C3222" s="19" t="s">
        <v>15609</v>
      </c>
      <c r="D3222" s="16" t="s">
        <v>14427</v>
      </c>
      <c r="E3222" s="25"/>
      <c r="F3222" s="20" t="s">
        <v>1835</v>
      </c>
      <c r="G3222" s="19" t="s">
        <v>17000</v>
      </c>
      <c r="H3222" s="19"/>
      <c r="I3222" s="19" t="s">
        <v>3690</v>
      </c>
      <c r="J3222" s="20" t="s">
        <v>3578</v>
      </c>
      <c r="K3222" s="20" t="s">
        <v>3579</v>
      </c>
      <c r="L3222" s="19"/>
      <c r="M3222" s="38">
        <v>2.1071741510000002</v>
      </c>
      <c r="N3222" s="38">
        <v>0.85662650600000001</v>
      </c>
      <c r="O3222" s="16">
        <v>18.260000000000002</v>
      </c>
      <c r="P3222" s="16">
        <v>15.641999999999999</v>
      </c>
      <c r="Q3222" s="16">
        <v>38.476999999999997</v>
      </c>
      <c r="R3222" s="19" t="s">
        <v>340</v>
      </c>
      <c r="S3222" s="19" t="s">
        <v>9458</v>
      </c>
    </row>
    <row r="3223" spans="1:19">
      <c r="A3223" s="19" t="s">
        <v>10902</v>
      </c>
      <c r="B3223" s="19" t="s">
        <v>10905</v>
      </c>
      <c r="C3223" s="19" t="s">
        <v>17020</v>
      </c>
      <c r="D3223" s="25" t="s">
        <v>12225</v>
      </c>
      <c r="E3223" s="25" t="s">
        <v>12207</v>
      </c>
      <c r="F3223" s="25" t="s">
        <v>15654</v>
      </c>
      <c r="G3223" s="19"/>
      <c r="H3223" s="19"/>
      <c r="I3223" s="19" t="s">
        <v>12215</v>
      </c>
      <c r="J3223" s="20" t="s">
        <v>12226</v>
      </c>
      <c r="K3223" s="20" t="s">
        <v>12227</v>
      </c>
      <c r="L3223" s="19"/>
      <c r="M3223" s="38">
        <v>2.0841099999999999</v>
      </c>
      <c r="N3223" s="38">
        <v>0.8427</v>
      </c>
      <c r="O3223" s="16">
        <v>18.588000000000001</v>
      </c>
      <c r="P3223" s="16">
        <f t="shared" ref="P3223:P3232" si="106">N3223*O3223</f>
        <v>15.664107600000001</v>
      </c>
      <c r="Q3223" s="16">
        <f t="shared" ref="Q3223:Q3232" si="107">M3223*O3223</f>
        <v>38.739436679999997</v>
      </c>
      <c r="R3223" s="19" t="s">
        <v>12216</v>
      </c>
      <c r="S3223" s="3" t="s">
        <v>15248</v>
      </c>
    </row>
    <row r="3224" spans="1:19">
      <c r="A3224" s="19" t="s">
        <v>10902</v>
      </c>
      <c r="B3224" s="19" t="s">
        <v>10905</v>
      </c>
      <c r="C3224" s="19" t="s">
        <v>17020</v>
      </c>
      <c r="D3224" s="25" t="s">
        <v>12225</v>
      </c>
      <c r="E3224" s="25" t="s">
        <v>12208</v>
      </c>
      <c r="F3224" s="25" t="s">
        <v>15654</v>
      </c>
      <c r="G3224" s="3"/>
      <c r="H3224" s="3"/>
      <c r="I3224" s="19" t="s">
        <v>12215</v>
      </c>
      <c r="J3224" s="20" t="s">
        <v>12226</v>
      </c>
      <c r="K3224" s="20" t="s">
        <v>12227</v>
      </c>
      <c r="L3224" s="3"/>
      <c r="M3224" s="35">
        <v>2.0849099999999998</v>
      </c>
      <c r="N3224" s="35">
        <v>0.84345999999999999</v>
      </c>
      <c r="O3224" s="16">
        <v>18.585000000000001</v>
      </c>
      <c r="P3224" s="16">
        <f t="shared" si="106"/>
        <v>15.675704100000001</v>
      </c>
      <c r="Q3224" s="16">
        <f t="shared" si="107"/>
        <v>38.748052350000002</v>
      </c>
      <c r="R3224" s="19" t="s">
        <v>12216</v>
      </c>
      <c r="S3224" s="3" t="s">
        <v>15248</v>
      </c>
    </row>
    <row r="3225" spans="1:19">
      <c r="A3225" s="19" t="s">
        <v>10902</v>
      </c>
      <c r="B3225" s="19" t="s">
        <v>10905</v>
      </c>
      <c r="C3225" s="19" t="s">
        <v>17020</v>
      </c>
      <c r="D3225" s="25" t="s">
        <v>12225</v>
      </c>
      <c r="E3225" s="25" t="s">
        <v>12206</v>
      </c>
      <c r="F3225" s="25" t="s">
        <v>15654</v>
      </c>
      <c r="G3225" s="19"/>
      <c r="H3225" s="19"/>
      <c r="I3225" s="19" t="s">
        <v>12215</v>
      </c>
      <c r="J3225" s="20" t="s">
        <v>12226</v>
      </c>
      <c r="K3225" s="20" t="s">
        <v>12227</v>
      </c>
      <c r="L3225" s="19"/>
      <c r="M3225" s="38">
        <v>2.08575</v>
      </c>
      <c r="N3225" s="38">
        <v>0.84345000000000003</v>
      </c>
      <c r="O3225" s="16">
        <v>18.571999999999999</v>
      </c>
      <c r="P3225" s="16">
        <f t="shared" si="106"/>
        <v>15.664553399999999</v>
      </c>
      <c r="Q3225" s="16">
        <f t="shared" si="107"/>
        <v>38.736548999999997</v>
      </c>
      <c r="R3225" s="19" t="s">
        <v>12216</v>
      </c>
      <c r="S3225" s="3" t="s">
        <v>15248</v>
      </c>
    </row>
    <row r="3226" spans="1:19">
      <c r="A3226" s="19" t="s">
        <v>10902</v>
      </c>
      <c r="B3226" s="19" t="s">
        <v>10905</v>
      </c>
      <c r="C3226" s="19" t="s">
        <v>17020</v>
      </c>
      <c r="D3226" s="25" t="s">
        <v>12225</v>
      </c>
      <c r="E3226" s="25" t="s">
        <v>12212</v>
      </c>
      <c r="F3226" s="25" t="s">
        <v>15654</v>
      </c>
      <c r="G3226" s="3"/>
      <c r="H3226" s="3"/>
      <c r="I3226" s="19" t="s">
        <v>12215</v>
      </c>
      <c r="J3226" s="20" t="s">
        <v>12226</v>
      </c>
      <c r="K3226" s="20" t="s">
        <v>12227</v>
      </c>
      <c r="L3226" s="3"/>
      <c r="M3226" s="35">
        <v>2.0843799999999999</v>
      </c>
      <c r="N3226" s="35">
        <v>0.84255000000000002</v>
      </c>
      <c r="O3226" s="16">
        <v>18.597000000000001</v>
      </c>
      <c r="P3226" s="16">
        <f t="shared" si="106"/>
        <v>15.668902350000002</v>
      </c>
      <c r="Q3226" s="16">
        <f t="shared" si="107"/>
        <v>38.763214859999998</v>
      </c>
      <c r="R3226" s="19" t="s">
        <v>12216</v>
      </c>
      <c r="S3226" s="3" t="s">
        <v>15248</v>
      </c>
    </row>
    <row r="3227" spans="1:19">
      <c r="A3227" s="19" t="s">
        <v>10902</v>
      </c>
      <c r="B3227" s="19" t="s">
        <v>10905</v>
      </c>
      <c r="C3227" s="19" t="s">
        <v>17020</v>
      </c>
      <c r="D3227" s="25" t="s">
        <v>12225</v>
      </c>
      <c r="E3227" s="25" t="s">
        <v>12209</v>
      </c>
      <c r="F3227" s="25" t="s">
        <v>15654</v>
      </c>
      <c r="G3227" s="3"/>
      <c r="H3227" s="3"/>
      <c r="I3227" s="19" t="s">
        <v>12215</v>
      </c>
      <c r="J3227" s="20" t="s">
        <v>12226</v>
      </c>
      <c r="K3227" s="20" t="s">
        <v>12227</v>
      </c>
      <c r="L3227" s="3"/>
      <c r="M3227" s="35">
        <v>2.0886900000000002</v>
      </c>
      <c r="N3227" s="35">
        <v>0.84384999999999999</v>
      </c>
      <c r="O3227" s="16">
        <v>18.576000000000001</v>
      </c>
      <c r="P3227" s="16">
        <f t="shared" si="106"/>
        <v>15.6753576</v>
      </c>
      <c r="Q3227" s="16">
        <f t="shared" si="107"/>
        <v>38.799505440000004</v>
      </c>
      <c r="R3227" s="19" t="s">
        <v>12216</v>
      </c>
      <c r="S3227" s="3" t="s">
        <v>15248</v>
      </c>
    </row>
    <row r="3228" spans="1:19">
      <c r="A3228" s="19" t="s">
        <v>10902</v>
      </c>
      <c r="B3228" s="19" t="s">
        <v>10905</v>
      </c>
      <c r="C3228" s="19" t="s">
        <v>17020</v>
      </c>
      <c r="D3228" s="25" t="s">
        <v>12225</v>
      </c>
      <c r="E3228" s="25" t="s">
        <v>12210</v>
      </c>
      <c r="F3228" s="25" t="s">
        <v>15654</v>
      </c>
      <c r="G3228" s="3"/>
      <c r="H3228" s="3"/>
      <c r="I3228" s="19" t="s">
        <v>12215</v>
      </c>
      <c r="J3228" s="20" t="s">
        <v>12226</v>
      </c>
      <c r="K3228" s="20" t="s">
        <v>12227</v>
      </c>
      <c r="L3228" s="3"/>
      <c r="M3228" s="35">
        <v>2.0888900000000001</v>
      </c>
      <c r="N3228" s="35">
        <v>0.84399000000000002</v>
      </c>
      <c r="O3228" s="16">
        <v>18.576000000000001</v>
      </c>
      <c r="P3228" s="16">
        <f t="shared" si="106"/>
        <v>15.677958240000001</v>
      </c>
      <c r="Q3228" s="16">
        <f t="shared" si="107"/>
        <v>38.803220640000006</v>
      </c>
      <c r="R3228" s="19" t="s">
        <v>12216</v>
      </c>
      <c r="S3228" s="3" t="s">
        <v>15248</v>
      </c>
    </row>
    <row r="3229" spans="1:19">
      <c r="A3229" s="19" t="s">
        <v>10902</v>
      </c>
      <c r="B3229" s="19" t="s">
        <v>10905</v>
      </c>
      <c r="C3229" s="19" t="s">
        <v>17020</v>
      </c>
      <c r="D3229" s="25" t="s">
        <v>12225</v>
      </c>
      <c r="E3229" s="25" t="s">
        <v>12213</v>
      </c>
      <c r="F3229" s="25" t="s">
        <v>15654</v>
      </c>
      <c r="G3229" s="3"/>
      <c r="H3229" s="3"/>
      <c r="I3229" s="19" t="s">
        <v>12215</v>
      </c>
      <c r="J3229" s="20" t="s">
        <v>12226</v>
      </c>
      <c r="K3229" s="20" t="s">
        <v>12227</v>
      </c>
      <c r="L3229" s="3"/>
      <c r="M3229" s="35">
        <v>2.0882299999999998</v>
      </c>
      <c r="N3229" s="35">
        <v>0.84331</v>
      </c>
      <c r="O3229" s="16">
        <v>18.631</v>
      </c>
      <c r="P3229" s="16">
        <f t="shared" si="106"/>
        <v>15.711708610000001</v>
      </c>
      <c r="Q3229" s="16">
        <f t="shared" si="107"/>
        <v>38.905813129999999</v>
      </c>
      <c r="R3229" s="19" t="s">
        <v>12216</v>
      </c>
      <c r="S3229" s="3" t="s">
        <v>15248</v>
      </c>
    </row>
    <row r="3230" spans="1:19">
      <c r="A3230" s="19" t="s">
        <v>10902</v>
      </c>
      <c r="B3230" s="19" t="s">
        <v>10905</v>
      </c>
      <c r="C3230" s="19" t="s">
        <v>17020</v>
      </c>
      <c r="D3230" s="3" t="s">
        <v>14100</v>
      </c>
      <c r="E3230" s="25"/>
      <c r="F3230" s="25" t="s">
        <v>6078</v>
      </c>
      <c r="G3230" s="19" t="s">
        <v>15861</v>
      </c>
      <c r="H3230" s="19"/>
      <c r="I3230" s="25" t="s">
        <v>14083</v>
      </c>
      <c r="J3230" s="47" t="s">
        <v>14972</v>
      </c>
      <c r="K3230" s="47" t="s">
        <v>14973</v>
      </c>
      <c r="L3230" s="20"/>
      <c r="M3230" s="35">
        <v>2.1441400000000002</v>
      </c>
      <c r="N3230" s="35">
        <v>0.89717999999999998</v>
      </c>
      <c r="O3230" s="16">
        <v>17.241</v>
      </c>
      <c r="P3230" s="16">
        <f t="shared" si="106"/>
        <v>15.468280379999999</v>
      </c>
      <c r="Q3230" s="16">
        <f t="shared" si="107"/>
        <v>36.967117739999999</v>
      </c>
      <c r="R3230" s="19" t="s">
        <v>9421</v>
      </c>
      <c r="S3230" s="156" t="s">
        <v>9468</v>
      </c>
    </row>
    <row r="3231" spans="1:19">
      <c r="A3231" s="19" t="s">
        <v>10902</v>
      </c>
      <c r="B3231" s="19" t="s">
        <v>10905</v>
      </c>
      <c r="C3231" s="19" t="s">
        <v>17020</v>
      </c>
      <c r="D3231" s="3" t="s">
        <v>14098</v>
      </c>
      <c r="E3231" s="25"/>
      <c r="F3231" s="25" t="s">
        <v>6078</v>
      </c>
      <c r="G3231" s="19" t="s">
        <v>15861</v>
      </c>
      <c r="H3231" s="19"/>
      <c r="I3231" s="25" t="s">
        <v>14082</v>
      </c>
      <c r="J3231" s="20" t="s">
        <v>14103</v>
      </c>
      <c r="K3231" s="20" t="s">
        <v>14104</v>
      </c>
      <c r="L3231" s="20"/>
      <c r="M3231" s="35">
        <v>2.1415700000000002</v>
      </c>
      <c r="N3231" s="35">
        <v>0.89783999999999997</v>
      </c>
      <c r="O3231" s="16">
        <v>17.170999999999999</v>
      </c>
      <c r="P3231" s="16">
        <f t="shared" si="106"/>
        <v>15.41681064</v>
      </c>
      <c r="Q3231" s="16">
        <f t="shared" si="107"/>
        <v>36.772898470000001</v>
      </c>
      <c r="R3231" s="19" t="s">
        <v>9421</v>
      </c>
      <c r="S3231" s="156" t="s">
        <v>9468</v>
      </c>
    </row>
    <row r="3232" spans="1:19">
      <c r="A3232" s="19" t="s">
        <v>10902</v>
      </c>
      <c r="B3232" s="19" t="s">
        <v>10905</v>
      </c>
      <c r="C3232" s="19" t="s">
        <v>17020</v>
      </c>
      <c r="D3232" s="3" t="s">
        <v>14098</v>
      </c>
      <c r="E3232" s="25"/>
      <c r="F3232" s="25" t="s">
        <v>6078</v>
      </c>
      <c r="G3232" s="19" t="s">
        <v>15861</v>
      </c>
      <c r="H3232" s="19"/>
      <c r="I3232" s="25" t="s">
        <v>14082</v>
      </c>
      <c r="J3232" s="20" t="s">
        <v>14103</v>
      </c>
      <c r="K3232" s="20" t="s">
        <v>14104</v>
      </c>
      <c r="L3232" s="20"/>
      <c r="M3232" s="35">
        <v>2.1428799999999999</v>
      </c>
      <c r="N3232" s="35">
        <v>0.89671999999999996</v>
      </c>
      <c r="O3232" s="16">
        <v>17.234000000000002</v>
      </c>
      <c r="P3232" s="16">
        <f t="shared" si="106"/>
        <v>15.454072480000001</v>
      </c>
      <c r="Q3232" s="16">
        <f t="shared" si="107"/>
        <v>36.93039392</v>
      </c>
      <c r="R3232" s="19" t="s">
        <v>9421</v>
      </c>
      <c r="S3232" s="156" t="s">
        <v>9468</v>
      </c>
    </row>
    <row r="3233" spans="1:19">
      <c r="A3233" s="19" t="s">
        <v>10904</v>
      </c>
      <c r="B3233" s="19" t="s">
        <v>10905</v>
      </c>
      <c r="C3233" s="19" t="s">
        <v>17020</v>
      </c>
      <c r="D3233" s="25" t="s">
        <v>12769</v>
      </c>
      <c r="E3233" s="25">
        <v>36</v>
      </c>
      <c r="F3233" s="20" t="s">
        <v>1852</v>
      </c>
      <c r="G3233" s="19"/>
      <c r="H3233" s="19" t="s">
        <v>1893</v>
      </c>
      <c r="I3233" s="19" t="s">
        <v>1894</v>
      </c>
      <c r="J3233" s="20" t="s">
        <v>1895</v>
      </c>
      <c r="K3233" s="20" t="s">
        <v>1896</v>
      </c>
      <c r="L3233" s="20"/>
      <c r="M3233" s="38">
        <v>2.073</v>
      </c>
      <c r="N3233" s="38">
        <v>0.83640000000000003</v>
      </c>
      <c r="O3233" s="16">
        <v>18.73</v>
      </c>
      <c r="P3233" s="16">
        <v>15.665772</v>
      </c>
      <c r="Q3233" s="16">
        <v>38.827289999999998</v>
      </c>
      <c r="R3233" s="19" t="s">
        <v>9393</v>
      </c>
      <c r="S3233" s="19" t="s">
        <v>9595</v>
      </c>
    </row>
    <row r="3234" spans="1:19">
      <c r="A3234" s="51" t="s">
        <v>10903</v>
      </c>
      <c r="B3234" s="19" t="s">
        <v>10905</v>
      </c>
      <c r="C3234" s="19" t="s">
        <v>17020</v>
      </c>
      <c r="D3234" s="3" t="s">
        <v>12675</v>
      </c>
      <c r="E3234" s="25">
        <v>129</v>
      </c>
      <c r="F3234" s="20" t="s">
        <v>1852</v>
      </c>
      <c r="G3234" s="19"/>
      <c r="H3234" s="19" t="s">
        <v>1927</v>
      </c>
      <c r="I3234" s="19" t="s">
        <v>4968</v>
      </c>
      <c r="J3234" s="20" t="s">
        <v>4969</v>
      </c>
      <c r="K3234" s="20" t="s">
        <v>4970</v>
      </c>
      <c r="L3234" s="20"/>
      <c r="M3234" s="38">
        <v>2.0695999999999999</v>
      </c>
      <c r="N3234" s="38">
        <v>0.8367</v>
      </c>
      <c r="O3234" s="16">
        <v>18.739999999999998</v>
      </c>
      <c r="P3234" s="16">
        <v>15.679758</v>
      </c>
      <c r="Q3234" s="16">
        <v>38.784303999999999</v>
      </c>
      <c r="R3234" s="19" t="s">
        <v>9393</v>
      </c>
      <c r="S3234" s="19" t="s">
        <v>9595</v>
      </c>
    </row>
    <row r="3235" spans="1:19">
      <c r="A3235" s="51" t="s">
        <v>10903</v>
      </c>
      <c r="B3235" s="19" t="s">
        <v>10905</v>
      </c>
      <c r="C3235" s="19" t="s">
        <v>17020</v>
      </c>
      <c r="D3235" s="3" t="s">
        <v>12675</v>
      </c>
      <c r="E3235" s="25">
        <v>130</v>
      </c>
      <c r="F3235" s="20" t="s">
        <v>1852</v>
      </c>
      <c r="G3235" s="19"/>
      <c r="H3235" s="19" t="s">
        <v>1927</v>
      </c>
      <c r="I3235" s="19" t="s">
        <v>4968</v>
      </c>
      <c r="J3235" s="20" t="s">
        <v>4969</v>
      </c>
      <c r="K3235" s="20" t="s">
        <v>4970</v>
      </c>
      <c r="L3235" s="20"/>
      <c r="M3235" s="38">
        <v>2.0697999999999999</v>
      </c>
      <c r="N3235" s="38">
        <v>0.83620000000000005</v>
      </c>
      <c r="O3235" s="16">
        <v>18.760000000000002</v>
      </c>
      <c r="P3235" s="16">
        <v>15.687112000000001</v>
      </c>
      <c r="Q3235" s="16">
        <v>38.829447999999999</v>
      </c>
      <c r="R3235" s="19" t="s">
        <v>9393</v>
      </c>
      <c r="S3235" s="19" t="s">
        <v>9595</v>
      </c>
    </row>
    <row r="3236" spans="1:19">
      <c r="A3236" s="19" t="s">
        <v>10904</v>
      </c>
      <c r="B3236" s="19" t="s">
        <v>10905</v>
      </c>
      <c r="C3236" s="5" t="s">
        <v>17020</v>
      </c>
      <c r="D3236" s="25" t="s">
        <v>14207</v>
      </c>
      <c r="E3236" s="5" t="s">
        <v>8069</v>
      </c>
      <c r="F3236" s="5" t="s">
        <v>5878</v>
      </c>
      <c r="G3236" s="5" t="s">
        <v>8096</v>
      </c>
      <c r="H3236" s="3"/>
      <c r="I3236" s="15" t="s">
        <v>8747</v>
      </c>
      <c r="J3236" s="25" t="s">
        <v>8783</v>
      </c>
      <c r="K3236" s="25" t="s">
        <v>8784</v>
      </c>
      <c r="L3236" s="25"/>
      <c r="M3236" s="41">
        <v>2.0884499999999999</v>
      </c>
      <c r="N3236" s="41">
        <v>0.85019999999999996</v>
      </c>
      <c r="O3236" s="192">
        <v>18.383099999999999</v>
      </c>
      <c r="P3236" s="192">
        <v>15.633800000000001</v>
      </c>
      <c r="Q3236" s="192">
        <v>38.392099999999999</v>
      </c>
      <c r="R3236" s="5" t="s">
        <v>8093</v>
      </c>
      <c r="S3236" s="19" t="s">
        <v>9483</v>
      </c>
    </row>
    <row r="3237" spans="1:19">
      <c r="A3237" s="19" t="s">
        <v>10904</v>
      </c>
      <c r="B3237" s="19" t="s">
        <v>10905</v>
      </c>
      <c r="C3237" s="5" t="s">
        <v>17020</v>
      </c>
      <c r="D3237" s="25" t="s">
        <v>14207</v>
      </c>
      <c r="E3237" s="5" t="s">
        <v>8068</v>
      </c>
      <c r="F3237" s="5" t="s">
        <v>5878</v>
      </c>
      <c r="G3237" s="5" t="s">
        <v>8096</v>
      </c>
      <c r="H3237" s="3"/>
      <c r="I3237" s="15" t="s">
        <v>8747</v>
      </c>
      <c r="J3237" s="25" t="s">
        <v>8783</v>
      </c>
      <c r="K3237" s="25" t="s">
        <v>8784</v>
      </c>
      <c r="L3237" s="25"/>
      <c r="M3237" s="41">
        <v>2.0965400000000001</v>
      </c>
      <c r="N3237" s="41">
        <v>0.85272000000000003</v>
      </c>
      <c r="O3237" s="192">
        <v>18.2883</v>
      </c>
      <c r="P3237" s="192">
        <v>15.5951</v>
      </c>
      <c r="Q3237" s="192">
        <v>38.342100000000002</v>
      </c>
      <c r="R3237" s="5" t="s">
        <v>8093</v>
      </c>
      <c r="S3237" s="19" t="s">
        <v>9483</v>
      </c>
    </row>
    <row r="3238" spans="1:19">
      <c r="A3238" s="51" t="s">
        <v>10903</v>
      </c>
      <c r="B3238" s="19" t="s">
        <v>10905</v>
      </c>
      <c r="C3238" s="5" t="s">
        <v>17020</v>
      </c>
      <c r="D3238" s="25" t="s">
        <v>14505</v>
      </c>
      <c r="E3238" s="5" t="s">
        <v>8076</v>
      </c>
      <c r="F3238" s="5" t="s">
        <v>5878</v>
      </c>
      <c r="G3238" s="5" t="s">
        <v>8096</v>
      </c>
      <c r="H3238" s="19"/>
      <c r="I3238" s="15" t="s">
        <v>8749</v>
      </c>
      <c r="J3238" s="47" t="s">
        <v>14650</v>
      </c>
      <c r="K3238" s="47" t="s">
        <v>14651</v>
      </c>
      <c r="L3238" s="25"/>
      <c r="M3238" s="41">
        <v>2.0780099999999999</v>
      </c>
      <c r="N3238" s="41">
        <v>0.83762999999999999</v>
      </c>
      <c r="O3238" s="192">
        <v>18.608000000000001</v>
      </c>
      <c r="P3238" s="192">
        <v>15.587</v>
      </c>
      <c r="Q3238" s="192">
        <v>38.667700000000004</v>
      </c>
      <c r="R3238" s="5" t="s">
        <v>8093</v>
      </c>
      <c r="S3238" s="19" t="s">
        <v>9483</v>
      </c>
    </row>
    <row r="3239" spans="1:19">
      <c r="A3239" s="51" t="s">
        <v>10903</v>
      </c>
      <c r="B3239" s="19" t="s">
        <v>10905</v>
      </c>
      <c r="C3239" s="5" t="s">
        <v>17020</v>
      </c>
      <c r="D3239" s="25" t="s">
        <v>14505</v>
      </c>
      <c r="E3239" s="5" t="s">
        <v>8077</v>
      </c>
      <c r="F3239" s="5" t="s">
        <v>5878</v>
      </c>
      <c r="G3239" s="5" t="s">
        <v>8096</v>
      </c>
      <c r="H3239" s="19"/>
      <c r="I3239" s="15" t="s">
        <v>8749</v>
      </c>
      <c r="J3239" s="47" t="s">
        <v>14650</v>
      </c>
      <c r="K3239" s="47" t="s">
        <v>14651</v>
      </c>
      <c r="L3239" s="25"/>
      <c r="M3239" s="41">
        <v>2.0771600000000001</v>
      </c>
      <c r="N3239" s="41">
        <v>0.83704999999999996</v>
      </c>
      <c r="O3239" s="192">
        <v>18.6372</v>
      </c>
      <c r="P3239" s="192">
        <v>15.600199999999999</v>
      </c>
      <c r="Q3239" s="192">
        <v>38.7136</v>
      </c>
      <c r="R3239" s="5" t="s">
        <v>8093</v>
      </c>
      <c r="S3239" s="19" t="s">
        <v>9483</v>
      </c>
    </row>
    <row r="3240" spans="1:19" ht="16.5" customHeight="1">
      <c r="A3240" s="19" t="s">
        <v>10904</v>
      </c>
      <c r="B3240" s="19" t="s">
        <v>10905</v>
      </c>
      <c r="C3240" s="19" t="s">
        <v>15609</v>
      </c>
      <c r="D3240" s="16" t="s">
        <v>15856</v>
      </c>
      <c r="E3240" s="25"/>
      <c r="F3240" s="20" t="s">
        <v>1852</v>
      </c>
      <c r="G3240" s="19" t="s">
        <v>9631</v>
      </c>
      <c r="H3240" s="19"/>
      <c r="I3240" s="19" t="s">
        <v>11436</v>
      </c>
      <c r="J3240" s="26" t="s">
        <v>11434</v>
      </c>
      <c r="K3240" s="26" t="s">
        <v>11435</v>
      </c>
      <c r="L3240" s="20"/>
      <c r="M3240" s="36">
        <v>2.0591481382266301</v>
      </c>
      <c r="N3240" s="36">
        <v>0.83364586123761097</v>
      </c>
      <c r="O3240" s="160">
        <v>18.664999999999999</v>
      </c>
      <c r="P3240" s="160">
        <v>15.56</v>
      </c>
      <c r="Q3240" s="160">
        <v>38.433999999999997</v>
      </c>
      <c r="R3240" s="19" t="s">
        <v>10951</v>
      </c>
      <c r="S3240" s="19" t="s">
        <v>15301</v>
      </c>
    </row>
    <row r="3241" spans="1:19">
      <c r="A3241" s="19" t="s">
        <v>10904</v>
      </c>
      <c r="B3241" s="19" t="s">
        <v>10905</v>
      </c>
      <c r="C3241" s="19" t="s">
        <v>15609</v>
      </c>
      <c r="D3241" s="16" t="s">
        <v>15856</v>
      </c>
      <c r="E3241" s="25"/>
      <c r="F3241" s="20" t="s">
        <v>1852</v>
      </c>
      <c r="G3241" s="19" t="s">
        <v>9631</v>
      </c>
      <c r="H3241" s="19"/>
      <c r="I3241" s="19" t="s">
        <v>11436</v>
      </c>
      <c r="J3241" s="26" t="s">
        <v>11434</v>
      </c>
      <c r="K3241" s="26" t="s">
        <v>11435</v>
      </c>
      <c r="L3241" s="20"/>
      <c r="M3241" s="36">
        <v>2.0671448603171201</v>
      </c>
      <c r="N3241" s="36">
        <v>0.83896019846834202</v>
      </c>
      <c r="O3241" s="160">
        <v>18.542000000000002</v>
      </c>
      <c r="P3241" s="160">
        <v>15.555999999999999</v>
      </c>
      <c r="Q3241" s="160">
        <v>38.329000000000001</v>
      </c>
      <c r="R3241" s="19" t="s">
        <v>10951</v>
      </c>
      <c r="S3241" s="19" t="s">
        <v>15301</v>
      </c>
    </row>
    <row r="3242" spans="1:19">
      <c r="A3242" s="19" t="s">
        <v>10904</v>
      </c>
      <c r="B3242" s="19" t="s">
        <v>10905</v>
      </c>
      <c r="C3242" s="19" t="s">
        <v>15609</v>
      </c>
      <c r="D3242" s="16" t="s">
        <v>15856</v>
      </c>
      <c r="E3242" s="25"/>
      <c r="F3242" s="20" t="s">
        <v>1852</v>
      </c>
      <c r="G3242" s="19" t="s">
        <v>9631</v>
      </c>
      <c r="H3242" s="19"/>
      <c r="I3242" s="19" t="s">
        <v>11436</v>
      </c>
      <c r="J3242" s="26" t="s">
        <v>11434</v>
      </c>
      <c r="K3242" s="26" t="s">
        <v>11435</v>
      </c>
      <c r="L3242" s="20"/>
      <c r="M3242" s="36">
        <v>2.0543010467031499</v>
      </c>
      <c r="N3242" s="36">
        <v>0.83135858881037095</v>
      </c>
      <c r="O3242" s="160">
        <v>18.821000000000002</v>
      </c>
      <c r="P3242" s="160">
        <v>15.647</v>
      </c>
      <c r="Q3242" s="160">
        <v>38.664000000000001</v>
      </c>
      <c r="R3242" s="19" t="s">
        <v>10951</v>
      </c>
      <c r="S3242" s="19" t="s">
        <v>15301</v>
      </c>
    </row>
    <row r="3243" spans="1:19">
      <c r="A3243" s="19" t="s">
        <v>10904</v>
      </c>
      <c r="B3243" s="19" t="s">
        <v>10905</v>
      </c>
      <c r="C3243" s="19" t="s">
        <v>15609</v>
      </c>
      <c r="D3243" s="16" t="s">
        <v>15856</v>
      </c>
      <c r="E3243" s="25"/>
      <c r="F3243" s="20" t="s">
        <v>1852</v>
      </c>
      <c r="G3243" s="19" t="s">
        <v>9631</v>
      </c>
      <c r="H3243" s="19"/>
      <c r="I3243" s="19" t="s">
        <v>11436</v>
      </c>
      <c r="J3243" s="26" t="s">
        <v>11434</v>
      </c>
      <c r="K3243" s="26" t="s">
        <v>11435</v>
      </c>
      <c r="L3243" s="20"/>
      <c r="M3243" s="36">
        <v>2.0573792225698702</v>
      </c>
      <c r="N3243" s="36">
        <v>0.82855173145251104</v>
      </c>
      <c r="O3243" s="160">
        <v>18.856999999999999</v>
      </c>
      <c r="P3243" s="160">
        <v>15.624000000000001</v>
      </c>
      <c r="Q3243" s="160">
        <v>38.795999999999999</v>
      </c>
      <c r="R3243" s="19" t="s">
        <v>10951</v>
      </c>
      <c r="S3243" s="19" t="s">
        <v>15301</v>
      </c>
    </row>
    <row r="3244" spans="1:19">
      <c r="A3244" s="19" t="s">
        <v>10904</v>
      </c>
      <c r="B3244" s="19" t="s">
        <v>10905</v>
      </c>
      <c r="C3244" s="19" t="s">
        <v>15609</v>
      </c>
      <c r="D3244" s="16" t="s">
        <v>15856</v>
      </c>
      <c r="E3244" s="25"/>
      <c r="F3244" s="20" t="s">
        <v>1852</v>
      </c>
      <c r="G3244" s="19" t="s">
        <v>9631</v>
      </c>
      <c r="H3244" s="19"/>
      <c r="I3244" s="19" t="s">
        <v>11436</v>
      </c>
      <c r="J3244" s="26" t="s">
        <v>11434</v>
      </c>
      <c r="K3244" s="26" t="s">
        <v>11435</v>
      </c>
      <c r="L3244" s="20"/>
      <c r="M3244" s="36">
        <v>2.0692237736050898</v>
      </c>
      <c r="N3244" s="36">
        <v>0.83699780666559698</v>
      </c>
      <c r="O3244" s="160">
        <v>18.693000000000001</v>
      </c>
      <c r="P3244" s="160">
        <v>15.646000000000001</v>
      </c>
      <c r="Q3244" s="160">
        <v>38.68</v>
      </c>
      <c r="R3244" s="19" t="s">
        <v>10951</v>
      </c>
      <c r="S3244" s="19" t="s">
        <v>15301</v>
      </c>
    </row>
    <row r="3245" spans="1:19">
      <c r="A3245" s="19" t="s">
        <v>10904</v>
      </c>
      <c r="B3245" s="19" t="s">
        <v>10905</v>
      </c>
      <c r="C3245" s="19" t="s">
        <v>15609</v>
      </c>
      <c r="D3245" s="16" t="s">
        <v>15856</v>
      </c>
      <c r="E3245" s="25"/>
      <c r="F3245" s="20" t="s">
        <v>1852</v>
      </c>
      <c r="G3245" s="19" t="s">
        <v>9631</v>
      </c>
      <c r="H3245" s="19"/>
      <c r="I3245" s="19" t="s">
        <v>11436</v>
      </c>
      <c r="J3245" s="26" t="s">
        <v>11434</v>
      </c>
      <c r="K3245" s="26" t="s">
        <v>11435</v>
      </c>
      <c r="L3245" s="20"/>
      <c r="M3245" s="36">
        <v>2.0812199210512099</v>
      </c>
      <c r="N3245" s="36">
        <v>0.84367057805656198</v>
      </c>
      <c r="O3245" s="160">
        <v>18.492999999999999</v>
      </c>
      <c r="P3245" s="160">
        <v>15.602</v>
      </c>
      <c r="Q3245" s="160">
        <v>38.488</v>
      </c>
      <c r="R3245" s="19" t="s">
        <v>10951</v>
      </c>
      <c r="S3245" s="19" t="s">
        <v>15301</v>
      </c>
    </row>
    <row r="3246" spans="1:19">
      <c r="A3246" s="19" t="s">
        <v>10904</v>
      </c>
      <c r="B3246" s="19" t="s">
        <v>10905</v>
      </c>
      <c r="C3246" s="19" t="s">
        <v>15609</v>
      </c>
      <c r="D3246" s="16" t="s">
        <v>15856</v>
      </c>
      <c r="E3246" s="25"/>
      <c r="F3246" s="20" t="s">
        <v>1852</v>
      </c>
      <c r="G3246" s="19" t="s">
        <v>9631</v>
      </c>
      <c r="H3246" s="19"/>
      <c r="I3246" s="19" t="s">
        <v>11436</v>
      </c>
      <c r="J3246" s="26" t="s">
        <v>11434</v>
      </c>
      <c r="K3246" s="26" t="s">
        <v>11435</v>
      </c>
      <c r="L3246" s="20"/>
      <c r="M3246" s="36">
        <v>2.0788153422883999</v>
      </c>
      <c r="N3246" s="36">
        <v>0.84215353077628496</v>
      </c>
      <c r="O3246" s="160">
        <v>18.536999999999999</v>
      </c>
      <c r="P3246" s="160">
        <v>15.611000000000001</v>
      </c>
      <c r="Q3246" s="160">
        <v>38.534999999999997</v>
      </c>
      <c r="R3246" s="19" t="s">
        <v>10951</v>
      </c>
      <c r="S3246" s="19" t="s">
        <v>15301</v>
      </c>
    </row>
    <row r="3247" spans="1:19">
      <c r="A3247" s="19" t="s">
        <v>10904</v>
      </c>
      <c r="B3247" s="19" t="s">
        <v>10905</v>
      </c>
      <c r="C3247" s="19" t="s">
        <v>15609</v>
      </c>
      <c r="D3247" s="16" t="s">
        <v>15856</v>
      </c>
      <c r="E3247" s="25"/>
      <c r="F3247" s="20" t="s">
        <v>1852</v>
      </c>
      <c r="G3247" s="19" t="s">
        <v>9631</v>
      </c>
      <c r="H3247" s="19"/>
      <c r="I3247" s="19" t="s">
        <v>11436</v>
      </c>
      <c r="J3247" s="26" t="s">
        <v>11434</v>
      </c>
      <c r="K3247" s="26" t="s">
        <v>11435</v>
      </c>
      <c r="L3247" s="20"/>
      <c r="M3247" s="36">
        <v>2.07385143838557</v>
      </c>
      <c r="N3247" s="36">
        <v>0.838127951910691</v>
      </c>
      <c r="O3247" s="160">
        <v>18.632000000000001</v>
      </c>
      <c r="P3247" s="160">
        <v>15.616</v>
      </c>
      <c r="Q3247" s="160">
        <v>38.64</v>
      </c>
      <c r="R3247" s="19" t="s">
        <v>10951</v>
      </c>
      <c r="S3247" s="19" t="s">
        <v>15301</v>
      </c>
    </row>
    <row r="3248" spans="1:19">
      <c r="A3248" s="19" t="s">
        <v>10904</v>
      </c>
      <c r="B3248" s="19" t="s">
        <v>10905</v>
      </c>
      <c r="C3248" s="19" t="s">
        <v>15609</v>
      </c>
      <c r="D3248" s="16" t="s">
        <v>15856</v>
      </c>
      <c r="E3248" s="25"/>
      <c r="F3248" s="20" t="s">
        <v>1852</v>
      </c>
      <c r="G3248" s="19" t="s">
        <v>9631</v>
      </c>
      <c r="H3248" s="19"/>
      <c r="I3248" s="19" t="s">
        <v>11436</v>
      </c>
      <c r="J3248" s="26" t="s">
        <v>11434</v>
      </c>
      <c r="K3248" s="26" t="s">
        <v>11435</v>
      </c>
      <c r="L3248" s="20"/>
      <c r="M3248" s="36">
        <v>2.0781123740774698</v>
      </c>
      <c r="N3248" s="36">
        <v>0.839950439045413</v>
      </c>
      <c r="O3248" s="160">
        <v>18.562999999999999</v>
      </c>
      <c r="P3248" s="160">
        <v>15.592000000000001</v>
      </c>
      <c r="Q3248" s="160">
        <v>38.576000000000001</v>
      </c>
      <c r="R3248" s="19" t="s">
        <v>10951</v>
      </c>
      <c r="S3248" s="19" t="s">
        <v>15301</v>
      </c>
    </row>
    <row r="3249" spans="1:19">
      <c r="A3249" s="19" t="s">
        <v>10904</v>
      </c>
      <c r="B3249" s="19" t="s">
        <v>10905</v>
      </c>
      <c r="C3249" s="19" t="s">
        <v>15609</v>
      </c>
      <c r="D3249" s="16" t="s">
        <v>15856</v>
      </c>
      <c r="E3249" s="25"/>
      <c r="F3249" s="20" t="s">
        <v>1852</v>
      </c>
      <c r="G3249" s="19" t="s">
        <v>9631</v>
      </c>
      <c r="H3249" s="19"/>
      <c r="I3249" s="19" t="s">
        <v>11436</v>
      </c>
      <c r="J3249" s="26" t="s">
        <v>11434</v>
      </c>
      <c r="K3249" s="26" t="s">
        <v>11435</v>
      </c>
      <c r="L3249" s="20"/>
      <c r="M3249" s="36">
        <v>2.0792036588646798</v>
      </c>
      <c r="N3249" s="36">
        <v>0.83874092009685197</v>
      </c>
      <c r="O3249" s="160">
        <v>18.585000000000001</v>
      </c>
      <c r="P3249" s="160">
        <v>15.587999999999999</v>
      </c>
      <c r="Q3249" s="160">
        <v>38.642000000000003</v>
      </c>
      <c r="R3249" s="19" t="s">
        <v>10951</v>
      </c>
      <c r="S3249" s="19" t="s">
        <v>15301</v>
      </c>
    </row>
    <row r="3250" spans="1:19">
      <c r="A3250" s="19" t="s">
        <v>10904</v>
      </c>
      <c r="B3250" s="19" t="s">
        <v>10905</v>
      </c>
      <c r="C3250" s="19" t="s">
        <v>15609</v>
      </c>
      <c r="D3250" s="16" t="s">
        <v>15856</v>
      </c>
      <c r="E3250" s="25"/>
      <c r="F3250" s="20" t="s">
        <v>1852</v>
      </c>
      <c r="G3250" s="19" t="s">
        <v>9631</v>
      </c>
      <c r="H3250" s="19"/>
      <c r="I3250" s="19" t="s">
        <v>11436</v>
      </c>
      <c r="J3250" s="26" t="s">
        <v>11434</v>
      </c>
      <c r="K3250" s="26" t="s">
        <v>11435</v>
      </c>
      <c r="L3250" s="20"/>
      <c r="M3250" s="36">
        <v>2.07704697986577</v>
      </c>
      <c r="N3250" s="36">
        <v>0.83726174496644301</v>
      </c>
      <c r="O3250" s="160">
        <v>18.625</v>
      </c>
      <c r="P3250" s="160">
        <v>15.593999999999999</v>
      </c>
      <c r="Q3250" s="160">
        <v>38.685000000000002</v>
      </c>
      <c r="R3250" s="19" t="s">
        <v>10951</v>
      </c>
      <c r="S3250" s="19" t="s">
        <v>15301</v>
      </c>
    </row>
    <row r="3251" spans="1:19">
      <c r="A3251" s="19" t="s">
        <v>10904</v>
      </c>
      <c r="B3251" s="19" t="s">
        <v>10905</v>
      </c>
      <c r="C3251" s="19" t="s">
        <v>15609</v>
      </c>
      <c r="D3251" s="16" t="s">
        <v>15856</v>
      </c>
      <c r="E3251" s="25"/>
      <c r="F3251" s="20" t="s">
        <v>1852</v>
      </c>
      <c r="G3251" s="19" t="s">
        <v>9631</v>
      </c>
      <c r="H3251" s="19"/>
      <c r="I3251" s="19" t="s">
        <v>11436</v>
      </c>
      <c r="J3251" s="26" t="s">
        <v>11434</v>
      </c>
      <c r="K3251" s="26" t="s">
        <v>11435</v>
      </c>
      <c r="L3251" s="20"/>
      <c r="M3251" s="36">
        <v>2.0652831590679899</v>
      </c>
      <c r="N3251" s="36">
        <v>0.83058224085770405</v>
      </c>
      <c r="O3251" s="160">
        <v>18.841000000000001</v>
      </c>
      <c r="P3251" s="160">
        <v>15.648999999999999</v>
      </c>
      <c r="Q3251" s="160">
        <v>38.911999999999999</v>
      </c>
      <c r="R3251" s="19" t="s">
        <v>10951</v>
      </c>
      <c r="S3251" s="19" t="s">
        <v>15301</v>
      </c>
    </row>
    <row r="3252" spans="1:19">
      <c r="A3252" s="19" t="s">
        <v>10904</v>
      </c>
      <c r="B3252" s="19" t="s">
        <v>10905</v>
      </c>
      <c r="C3252" s="19" t="s">
        <v>15609</v>
      </c>
      <c r="D3252" s="16" t="s">
        <v>15856</v>
      </c>
      <c r="E3252" s="25"/>
      <c r="F3252" s="20" t="s">
        <v>1852</v>
      </c>
      <c r="G3252" s="19" t="s">
        <v>9631</v>
      </c>
      <c r="H3252" s="19"/>
      <c r="I3252" s="19" t="s">
        <v>11436</v>
      </c>
      <c r="J3252" s="26" t="s">
        <v>11434</v>
      </c>
      <c r="K3252" s="26" t="s">
        <v>11435</v>
      </c>
      <c r="L3252" s="20"/>
      <c r="M3252" s="36">
        <v>2.0639424094855001</v>
      </c>
      <c r="N3252" s="36">
        <v>0.82791657844590305</v>
      </c>
      <c r="O3252" s="160">
        <v>18.891999999999999</v>
      </c>
      <c r="P3252" s="160">
        <v>15.641</v>
      </c>
      <c r="Q3252" s="160">
        <v>38.991999999999997</v>
      </c>
      <c r="R3252" s="19" t="s">
        <v>10951</v>
      </c>
      <c r="S3252" s="19" t="s">
        <v>15301</v>
      </c>
    </row>
    <row r="3253" spans="1:19">
      <c r="A3253" s="19" t="s">
        <v>10904</v>
      </c>
      <c r="B3253" s="19" t="s">
        <v>10905</v>
      </c>
      <c r="C3253" s="19" t="s">
        <v>15609</v>
      </c>
      <c r="D3253" s="16" t="s">
        <v>15856</v>
      </c>
      <c r="E3253" s="25"/>
      <c r="F3253" s="20" t="s">
        <v>1852</v>
      </c>
      <c r="G3253" s="19" t="s">
        <v>9631</v>
      </c>
      <c r="H3253" s="19"/>
      <c r="I3253" s="19" t="s">
        <v>11436</v>
      </c>
      <c r="J3253" s="26" t="s">
        <v>11434</v>
      </c>
      <c r="K3253" s="26" t="s">
        <v>11435</v>
      </c>
      <c r="L3253" s="20"/>
      <c r="M3253" s="36">
        <v>2.0810287313031299</v>
      </c>
      <c r="N3253" s="36">
        <v>0.84057893037770404</v>
      </c>
      <c r="O3253" s="160">
        <v>18.585999999999999</v>
      </c>
      <c r="P3253" s="160">
        <v>15.622999999999999</v>
      </c>
      <c r="Q3253" s="160">
        <v>38.677999999999997</v>
      </c>
      <c r="R3253" s="19" t="s">
        <v>10951</v>
      </c>
      <c r="S3253" s="19" t="s">
        <v>15301</v>
      </c>
    </row>
    <row r="3254" spans="1:19">
      <c r="A3254" s="19" t="s">
        <v>10904</v>
      </c>
      <c r="B3254" s="19" t="s">
        <v>10905</v>
      </c>
      <c r="C3254" s="19" t="s">
        <v>15609</v>
      </c>
      <c r="D3254" s="16" t="s">
        <v>15856</v>
      </c>
      <c r="E3254" s="25"/>
      <c r="F3254" s="20" t="s">
        <v>1852</v>
      </c>
      <c r="G3254" s="19" t="s">
        <v>9631</v>
      </c>
      <c r="H3254" s="19"/>
      <c r="I3254" s="19" t="s">
        <v>11436</v>
      </c>
      <c r="J3254" s="26" t="s">
        <v>11434</v>
      </c>
      <c r="K3254" s="26" t="s">
        <v>11435</v>
      </c>
      <c r="L3254" s="20"/>
      <c r="M3254" s="36">
        <v>2.0863383251338101</v>
      </c>
      <c r="N3254" s="36">
        <v>0.84743471914364499</v>
      </c>
      <c r="O3254" s="160">
        <v>18.497</v>
      </c>
      <c r="P3254" s="160">
        <v>15.675000000000001</v>
      </c>
      <c r="Q3254" s="160">
        <v>38.591000000000001</v>
      </c>
      <c r="R3254" s="19" t="s">
        <v>10951</v>
      </c>
      <c r="S3254" s="19" t="s">
        <v>15301</v>
      </c>
    </row>
    <row r="3255" spans="1:19">
      <c r="A3255" s="19" t="s">
        <v>10904</v>
      </c>
      <c r="B3255" s="19" t="s">
        <v>10905</v>
      </c>
      <c r="C3255" s="19" t="s">
        <v>15609</v>
      </c>
      <c r="D3255" s="16" t="s">
        <v>15856</v>
      </c>
      <c r="E3255" s="25"/>
      <c r="F3255" s="20" t="s">
        <v>1852</v>
      </c>
      <c r="G3255" s="19" t="s">
        <v>9631</v>
      </c>
      <c r="H3255" s="19"/>
      <c r="I3255" s="19" t="s">
        <v>11436</v>
      </c>
      <c r="J3255" s="26" t="s">
        <v>11434</v>
      </c>
      <c r="K3255" s="26" t="s">
        <v>11435</v>
      </c>
      <c r="L3255" s="20"/>
      <c r="M3255" s="36">
        <v>2.0758174823680302</v>
      </c>
      <c r="N3255" s="36">
        <v>0.83677067749519096</v>
      </c>
      <c r="O3255" s="160">
        <v>18.716000000000001</v>
      </c>
      <c r="P3255" s="160">
        <v>15.661</v>
      </c>
      <c r="Q3255" s="160">
        <v>38.850999999999999</v>
      </c>
      <c r="R3255" s="19" t="s">
        <v>10951</v>
      </c>
      <c r="S3255" s="19" t="s">
        <v>15301</v>
      </c>
    </row>
    <row r="3256" spans="1:19">
      <c r="A3256" s="19" t="s">
        <v>10904</v>
      </c>
      <c r="B3256" s="19" t="s">
        <v>10905</v>
      </c>
      <c r="C3256" s="19" t="s">
        <v>15609</v>
      </c>
      <c r="D3256" s="16" t="s">
        <v>15856</v>
      </c>
      <c r="E3256" s="25"/>
      <c r="F3256" s="20" t="s">
        <v>1852</v>
      </c>
      <c r="G3256" s="19" t="s">
        <v>9631</v>
      </c>
      <c r="H3256" s="19"/>
      <c r="I3256" s="19" t="s">
        <v>11436</v>
      </c>
      <c r="J3256" s="26" t="s">
        <v>11434</v>
      </c>
      <c r="K3256" s="26" t="s">
        <v>11435</v>
      </c>
      <c r="L3256" s="20"/>
      <c r="M3256" s="36">
        <v>2.0814946046062199</v>
      </c>
      <c r="N3256" s="36">
        <v>0.84291619691845199</v>
      </c>
      <c r="O3256" s="160">
        <v>18.626999999999999</v>
      </c>
      <c r="P3256" s="160">
        <v>15.701000000000001</v>
      </c>
      <c r="Q3256" s="160">
        <v>38.771999999999998</v>
      </c>
      <c r="R3256" s="19" t="s">
        <v>10951</v>
      </c>
      <c r="S3256" s="19" t="s">
        <v>15301</v>
      </c>
    </row>
    <row r="3257" spans="1:19">
      <c r="A3257" s="19" t="s">
        <v>10904</v>
      </c>
      <c r="B3257" s="19" t="s">
        <v>10905</v>
      </c>
      <c r="C3257" s="19" t="s">
        <v>15609</v>
      </c>
      <c r="D3257" s="16" t="s">
        <v>15856</v>
      </c>
      <c r="E3257" s="25"/>
      <c r="F3257" s="20" t="s">
        <v>1852</v>
      </c>
      <c r="G3257" s="19" t="s">
        <v>9631</v>
      </c>
      <c r="H3257" s="19"/>
      <c r="I3257" s="19" t="s">
        <v>11436</v>
      </c>
      <c r="J3257" s="26" t="s">
        <v>11434</v>
      </c>
      <c r="K3257" s="26" t="s">
        <v>11435</v>
      </c>
      <c r="L3257" s="20"/>
      <c r="M3257" s="36">
        <v>2.0756176957148198</v>
      </c>
      <c r="N3257" s="36">
        <v>0.83611718875073404</v>
      </c>
      <c r="O3257" s="160">
        <v>18.739000000000001</v>
      </c>
      <c r="P3257" s="160">
        <v>15.667999999999999</v>
      </c>
      <c r="Q3257" s="160">
        <v>38.895000000000003</v>
      </c>
      <c r="R3257" s="19" t="s">
        <v>10951</v>
      </c>
      <c r="S3257" s="19" t="s">
        <v>15301</v>
      </c>
    </row>
    <row r="3258" spans="1:19">
      <c r="A3258" s="19" t="s">
        <v>10904</v>
      </c>
      <c r="B3258" s="19" t="s">
        <v>10905</v>
      </c>
      <c r="C3258" s="19" t="s">
        <v>17020</v>
      </c>
      <c r="D3258" s="3" t="s">
        <v>11979</v>
      </c>
      <c r="E3258" s="25"/>
      <c r="F3258" s="20" t="s">
        <v>2331</v>
      </c>
      <c r="G3258" s="19" t="s">
        <v>2359</v>
      </c>
      <c r="H3258" s="19"/>
      <c r="I3258" s="19" t="s">
        <v>2370</v>
      </c>
      <c r="J3258" s="20" t="s">
        <v>2371</v>
      </c>
      <c r="K3258" s="20" t="s">
        <v>2372</v>
      </c>
      <c r="L3258" s="20"/>
      <c r="M3258" s="38">
        <v>2.0737999999999999</v>
      </c>
      <c r="N3258" s="38">
        <v>0.83657999999999999</v>
      </c>
      <c r="O3258" s="16">
        <v>18.721</v>
      </c>
      <c r="P3258" s="16">
        <v>15.661614180000001</v>
      </c>
      <c r="Q3258" s="16">
        <v>38.8236098</v>
      </c>
      <c r="R3258" s="19" t="s">
        <v>2336</v>
      </c>
      <c r="S3258" s="19" t="s">
        <v>9363</v>
      </c>
    </row>
    <row r="3259" spans="1:19">
      <c r="A3259" s="19" t="s">
        <v>10904</v>
      </c>
      <c r="B3259" s="19" t="s">
        <v>10905</v>
      </c>
      <c r="C3259" s="19" t="s">
        <v>17020</v>
      </c>
      <c r="D3259" s="3" t="s">
        <v>11979</v>
      </c>
      <c r="E3259" s="25"/>
      <c r="F3259" s="20" t="s">
        <v>2331</v>
      </c>
      <c r="G3259" s="19" t="s">
        <v>2359</v>
      </c>
      <c r="H3259" s="19"/>
      <c r="I3259" s="19" t="s">
        <v>2370</v>
      </c>
      <c r="J3259" s="20" t="s">
        <v>2371</v>
      </c>
      <c r="K3259" s="20" t="s">
        <v>2372</v>
      </c>
      <c r="L3259" s="20"/>
      <c r="M3259" s="38">
        <v>2.0937000000000001</v>
      </c>
      <c r="N3259" s="38">
        <v>0.85158</v>
      </c>
      <c r="O3259" s="16">
        <v>18.376999999999999</v>
      </c>
      <c r="P3259" s="16">
        <v>15.64948566</v>
      </c>
      <c r="Q3259" s="16">
        <v>38.475924900000003</v>
      </c>
      <c r="R3259" s="19" t="s">
        <v>2336</v>
      </c>
      <c r="S3259" s="19" t="s">
        <v>9363</v>
      </c>
    </row>
    <row r="3260" spans="1:19">
      <c r="A3260" s="19" t="s">
        <v>10904</v>
      </c>
      <c r="B3260" s="19" t="s">
        <v>10905</v>
      </c>
      <c r="C3260" s="19" t="s">
        <v>17020</v>
      </c>
      <c r="D3260" s="3" t="s">
        <v>11979</v>
      </c>
      <c r="E3260" s="25"/>
      <c r="F3260" s="20" t="s">
        <v>2331</v>
      </c>
      <c r="G3260" s="19" t="s">
        <v>2359</v>
      </c>
      <c r="H3260" s="19"/>
      <c r="I3260" s="19" t="s">
        <v>2370</v>
      </c>
      <c r="J3260" s="20" t="s">
        <v>2371</v>
      </c>
      <c r="K3260" s="20" t="s">
        <v>2372</v>
      </c>
      <c r="L3260" s="20"/>
      <c r="M3260" s="38">
        <v>2.0966</v>
      </c>
      <c r="N3260" s="38">
        <v>0.85306999999999999</v>
      </c>
      <c r="O3260" s="16">
        <v>18.34</v>
      </c>
      <c r="P3260" s="16">
        <v>15.645303800000001</v>
      </c>
      <c r="Q3260" s="16">
        <v>38.451644000000002</v>
      </c>
      <c r="R3260" s="19" t="s">
        <v>2336</v>
      </c>
      <c r="S3260" s="19" t="s">
        <v>9363</v>
      </c>
    </row>
    <row r="3261" spans="1:19">
      <c r="A3261" s="19" t="s">
        <v>10904</v>
      </c>
      <c r="B3261" s="19" t="s">
        <v>10905</v>
      </c>
      <c r="C3261" s="19" t="s">
        <v>17020</v>
      </c>
      <c r="D3261" s="3" t="s">
        <v>11979</v>
      </c>
      <c r="E3261" s="25"/>
      <c r="F3261" s="20" t="s">
        <v>2331</v>
      </c>
      <c r="G3261" s="19" t="s">
        <v>2359</v>
      </c>
      <c r="H3261" s="19"/>
      <c r="I3261" s="19" t="s">
        <v>2370</v>
      </c>
      <c r="J3261" s="20" t="s">
        <v>2371</v>
      </c>
      <c r="K3261" s="20" t="s">
        <v>2372</v>
      </c>
      <c r="L3261" s="20"/>
      <c r="M3261" s="38">
        <v>2.0973999999999999</v>
      </c>
      <c r="N3261" s="38">
        <v>0.85350000000000004</v>
      </c>
      <c r="O3261" s="16">
        <v>18.332999999999998</v>
      </c>
      <c r="P3261" s="16">
        <v>15.6472155</v>
      </c>
      <c r="Q3261" s="16">
        <v>38.451634200000001</v>
      </c>
      <c r="R3261" s="19" t="s">
        <v>2336</v>
      </c>
      <c r="S3261" s="19" t="s">
        <v>9363</v>
      </c>
    </row>
    <row r="3262" spans="1:19">
      <c r="A3262" s="19" t="s">
        <v>10904</v>
      </c>
      <c r="B3262" s="19" t="s">
        <v>10905</v>
      </c>
      <c r="C3262" s="19" t="s">
        <v>17020</v>
      </c>
      <c r="D3262" s="3" t="s">
        <v>11979</v>
      </c>
      <c r="E3262" s="25"/>
      <c r="F3262" s="20" t="s">
        <v>2331</v>
      </c>
      <c r="G3262" s="19" t="s">
        <v>2359</v>
      </c>
      <c r="H3262" s="19"/>
      <c r="I3262" s="19" t="s">
        <v>2370</v>
      </c>
      <c r="J3262" s="20" t="s">
        <v>2371</v>
      </c>
      <c r="K3262" s="20" t="s">
        <v>2372</v>
      </c>
      <c r="L3262" s="20"/>
      <c r="M3262" s="38">
        <v>2.0977000000000001</v>
      </c>
      <c r="N3262" s="38">
        <v>0.85362000000000005</v>
      </c>
      <c r="O3262" s="16">
        <v>18.335000000000001</v>
      </c>
      <c r="P3262" s="16">
        <v>15.6511227</v>
      </c>
      <c r="Q3262" s="16">
        <v>38.461329499999998</v>
      </c>
      <c r="R3262" s="19" t="s">
        <v>2336</v>
      </c>
      <c r="S3262" s="19" t="s">
        <v>9363</v>
      </c>
    </row>
    <row r="3263" spans="1:19">
      <c r="A3263" s="19" t="s">
        <v>10904</v>
      </c>
      <c r="B3263" s="19" t="s">
        <v>10905</v>
      </c>
      <c r="C3263" s="19" t="s">
        <v>17020</v>
      </c>
      <c r="D3263" s="3" t="s">
        <v>11979</v>
      </c>
      <c r="E3263" s="25"/>
      <c r="F3263" s="20" t="s">
        <v>2331</v>
      </c>
      <c r="G3263" s="19" t="s">
        <v>2359</v>
      </c>
      <c r="H3263" s="19"/>
      <c r="I3263" s="19" t="s">
        <v>2370</v>
      </c>
      <c r="J3263" s="20" t="s">
        <v>2371</v>
      </c>
      <c r="K3263" s="20" t="s">
        <v>2372</v>
      </c>
      <c r="L3263" s="20"/>
      <c r="M3263" s="38">
        <v>2.0975999999999999</v>
      </c>
      <c r="N3263" s="38">
        <v>0.85348999999999997</v>
      </c>
      <c r="O3263" s="16">
        <v>18.344999999999999</v>
      </c>
      <c r="P3263" s="16">
        <v>15.65727405</v>
      </c>
      <c r="Q3263" s="16">
        <v>38.480471999999999</v>
      </c>
      <c r="R3263" s="19" t="s">
        <v>2336</v>
      </c>
      <c r="S3263" s="19" t="s">
        <v>9363</v>
      </c>
    </row>
    <row r="3264" spans="1:19">
      <c r="A3264" s="51" t="s">
        <v>10903</v>
      </c>
      <c r="B3264" s="19" t="s">
        <v>10905</v>
      </c>
      <c r="C3264" s="3" t="s">
        <v>17020</v>
      </c>
      <c r="D3264" s="16" t="s">
        <v>14249</v>
      </c>
      <c r="E3264" s="25" t="s">
        <v>2751</v>
      </c>
      <c r="F3264" s="20" t="s">
        <v>739</v>
      </c>
      <c r="G3264" s="19" t="s">
        <v>805</v>
      </c>
      <c r="H3264" s="19" t="s">
        <v>2724</v>
      </c>
      <c r="I3264" s="19" t="s">
        <v>2752</v>
      </c>
      <c r="J3264" s="20" t="s">
        <v>2753</v>
      </c>
      <c r="K3264" s="20" t="s">
        <v>2754</v>
      </c>
      <c r="L3264" s="20"/>
      <c r="M3264" s="38">
        <v>2.0936651089999998</v>
      </c>
      <c r="N3264" s="38">
        <v>0.85167879999999996</v>
      </c>
      <c r="O3264" s="16">
        <v>18.405999999999999</v>
      </c>
      <c r="P3264" s="16">
        <v>15.676</v>
      </c>
      <c r="Q3264" s="16">
        <v>38.536000000000001</v>
      </c>
      <c r="R3264" s="19" t="s">
        <v>758</v>
      </c>
      <c r="S3264" s="19" t="s">
        <v>15270</v>
      </c>
    </row>
    <row r="3265" spans="1:19">
      <c r="A3265" s="28" t="s">
        <v>10904</v>
      </c>
      <c r="B3265" s="19" t="s">
        <v>10905</v>
      </c>
      <c r="C3265" s="75" t="s">
        <v>17020</v>
      </c>
      <c r="D3265" s="28" t="s">
        <v>17374</v>
      </c>
      <c r="E3265" s="29">
        <v>11079</v>
      </c>
      <c r="F3265" s="20" t="s">
        <v>17370</v>
      </c>
      <c r="G3265" s="28" t="s">
        <v>17373</v>
      </c>
      <c r="H3265" s="19"/>
      <c r="I3265" s="19"/>
      <c r="J3265" s="108" t="s">
        <v>17381</v>
      </c>
      <c r="K3265" s="108" t="s">
        <v>17382</v>
      </c>
      <c r="L3265" s="108"/>
      <c r="M3265" s="28">
        <v>2.0738599999999998</v>
      </c>
      <c r="N3265" s="28">
        <v>0.83426</v>
      </c>
      <c r="O3265" s="28">
        <v>18.789000000000001</v>
      </c>
      <c r="P3265" s="28">
        <v>15.675000000000001</v>
      </c>
      <c r="Q3265" s="28">
        <v>38.966000000000001</v>
      </c>
      <c r="R3265" s="28" t="s">
        <v>17371</v>
      </c>
      <c r="S3265" s="72" t="s">
        <v>17372</v>
      </c>
    </row>
    <row r="3266" spans="1:19">
      <c r="A3266" s="28" t="s">
        <v>10904</v>
      </c>
      <c r="B3266" s="19" t="s">
        <v>10905</v>
      </c>
      <c r="C3266" s="75" t="s">
        <v>17020</v>
      </c>
      <c r="D3266" s="28" t="s">
        <v>17376</v>
      </c>
      <c r="E3266" s="29" t="s">
        <v>17360</v>
      </c>
      <c r="F3266" s="20" t="s">
        <v>17370</v>
      </c>
      <c r="G3266" s="28" t="s">
        <v>17373</v>
      </c>
      <c r="H3266" s="19"/>
      <c r="I3266" s="19"/>
      <c r="J3266" s="108" t="s">
        <v>17381</v>
      </c>
      <c r="K3266" s="108" t="s">
        <v>17382</v>
      </c>
      <c r="L3266" s="108"/>
      <c r="M3266" s="28">
        <v>2.0731899999999999</v>
      </c>
      <c r="N3266" s="28">
        <v>0.83401999999999998</v>
      </c>
      <c r="O3266" s="28">
        <v>18.788</v>
      </c>
      <c r="P3266" s="28">
        <v>15.669</v>
      </c>
      <c r="Q3266" s="28">
        <v>38.950000000000003</v>
      </c>
      <c r="R3266" s="28" t="s">
        <v>17371</v>
      </c>
      <c r="S3266" s="72" t="s">
        <v>17372</v>
      </c>
    </row>
    <row r="3267" spans="1:19">
      <c r="A3267" s="51" t="s">
        <v>10903</v>
      </c>
      <c r="B3267" s="19" t="s">
        <v>10905</v>
      </c>
      <c r="C3267" s="3" t="s">
        <v>17020</v>
      </c>
      <c r="D3267" s="16" t="s">
        <v>14253</v>
      </c>
      <c r="E3267" s="5" t="s">
        <v>8879</v>
      </c>
      <c r="F3267" s="20" t="s">
        <v>739</v>
      </c>
      <c r="G3267" s="19" t="s">
        <v>12043</v>
      </c>
      <c r="H3267" s="3" t="s">
        <v>8949</v>
      </c>
      <c r="I3267" s="16" t="s">
        <v>8845</v>
      </c>
      <c r="J3267" s="25" t="s">
        <v>8970</v>
      </c>
      <c r="K3267" s="25" t="s">
        <v>8971</v>
      </c>
      <c r="L3267" s="122"/>
      <c r="M3267" s="35">
        <f t="shared" ref="M3267:M3275" si="108">Q3267/O3267</f>
        <v>2.0659574468085107</v>
      </c>
      <c r="N3267" s="35">
        <f t="shared" ref="N3267:N3275" si="109">P3267/O3267</f>
        <v>0.83409574468085101</v>
      </c>
      <c r="O3267" s="192">
        <v>18.8</v>
      </c>
      <c r="P3267" s="192">
        <v>15.680999999999999</v>
      </c>
      <c r="Q3267" s="16">
        <v>38.840000000000003</v>
      </c>
      <c r="R3267" s="3" t="s">
        <v>758</v>
      </c>
      <c r="S3267" s="19" t="s">
        <v>15270</v>
      </c>
    </row>
    <row r="3268" spans="1:19">
      <c r="A3268" s="51" t="s">
        <v>10903</v>
      </c>
      <c r="B3268" s="19" t="s">
        <v>10905</v>
      </c>
      <c r="C3268" s="3" t="s">
        <v>17020</v>
      </c>
      <c r="D3268" s="16" t="s">
        <v>14253</v>
      </c>
      <c r="E3268" s="5" t="s">
        <v>8877</v>
      </c>
      <c r="F3268" s="20" t="s">
        <v>739</v>
      </c>
      <c r="G3268" s="19" t="s">
        <v>12043</v>
      </c>
      <c r="H3268" s="3" t="s">
        <v>8949</v>
      </c>
      <c r="I3268" s="16" t="s">
        <v>8845</v>
      </c>
      <c r="J3268" s="25" t="s">
        <v>8970</v>
      </c>
      <c r="K3268" s="25" t="s">
        <v>8971</v>
      </c>
      <c r="L3268" s="122"/>
      <c r="M3268" s="35">
        <f t="shared" si="108"/>
        <v>2.0843321455566355</v>
      </c>
      <c r="N3268" s="35">
        <f t="shared" si="109"/>
        <v>0.8459669582118563</v>
      </c>
      <c r="O3268" s="192">
        <v>18.521999999999998</v>
      </c>
      <c r="P3268" s="192">
        <v>15.669</v>
      </c>
      <c r="Q3268" s="16">
        <v>38.606000000000002</v>
      </c>
      <c r="R3268" s="3" t="s">
        <v>758</v>
      </c>
      <c r="S3268" s="19" t="s">
        <v>15270</v>
      </c>
    </row>
    <row r="3269" spans="1:19">
      <c r="A3269" s="51" t="s">
        <v>10903</v>
      </c>
      <c r="B3269" s="19" t="s">
        <v>10905</v>
      </c>
      <c r="C3269" s="3" t="s">
        <v>17020</v>
      </c>
      <c r="D3269" s="16" t="s">
        <v>14253</v>
      </c>
      <c r="E3269" s="5" t="s">
        <v>8876</v>
      </c>
      <c r="F3269" s="20" t="s">
        <v>739</v>
      </c>
      <c r="G3269" s="19" t="s">
        <v>12043</v>
      </c>
      <c r="H3269" s="3" t="s">
        <v>8949</v>
      </c>
      <c r="I3269" s="16" t="s">
        <v>8845</v>
      </c>
      <c r="J3269" s="25" t="s">
        <v>8970</v>
      </c>
      <c r="K3269" s="25" t="s">
        <v>8971</v>
      </c>
      <c r="L3269" s="122"/>
      <c r="M3269" s="35">
        <f t="shared" si="108"/>
        <v>2.0857837837837838</v>
      </c>
      <c r="N3269" s="35">
        <f t="shared" si="109"/>
        <v>0.8468648648648649</v>
      </c>
      <c r="O3269" s="192">
        <v>18.5</v>
      </c>
      <c r="P3269" s="192">
        <v>15.667</v>
      </c>
      <c r="Q3269" s="16">
        <v>38.587000000000003</v>
      </c>
      <c r="R3269" s="3" t="s">
        <v>758</v>
      </c>
      <c r="S3269" s="19" t="s">
        <v>15270</v>
      </c>
    </row>
    <row r="3270" spans="1:19">
      <c r="A3270" s="51" t="s">
        <v>10903</v>
      </c>
      <c r="B3270" s="19" t="s">
        <v>10905</v>
      </c>
      <c r="C3270" s="3" t="s">
        <v>17020</v>
      </c>
      <c r="D3270" s="16" t="s">
        <v>14253</v>
      </c>
      <c r="E3270" s="5" t="s">
        <v>8846</v>
      </c>
      <c r="F3270" s="20" t="s">
        <v>739</v>
      </c>
      <c r="G3270" s="19" t="s">
        <v>12043</v>
      </c>
      <c r="H3270" s="3" t="s">
        <v>8949</v>
      </c>
      <c r="I3270" s="16" t="s">
        <v>8845</v>
      </c>
      <c r="J3270" s="25" t="s">
        <v>8970</v>
      </c>
      <c r="K3270" s="25" t="s">
        <v>8971</v>
      </c>
      <c r="L3270" s="122"/>
      <c r="M3270" s="35">
        <f t="shared" si="108"/>
        <v>2.0877487024221457</v>
      </c>
      <c r="N3270" s="35">
        <f t="shared" si="109"/>
        <v>0.84742647058823528</v>
      </c>
      <c r="O3270" s="192">
        <v>18.495999999999999</v>
      </c>
      <c r="P3270" s="192">
        <v>15.673999999999999</v>
      </c>
      <c r="Q3270" s="16">
        <v>38.615000000000002</v>
      </c>
      <c r="R3270" s="3" t="s">
        <v>758</v>
      </c>
      <c r="S3270" s="19" t="s">
        <v>15270</v>
      </c>
    </row>
    <row r="3271" spans="1:19">
      <c r="A3271" s="51" t="s">
        <v>10903</v>
      </c>
      <c r="B3271" s="19" t="s">
        <v>10905</v>
      </c>
      <c r="C3271" s="3" t="s">
        <v>17020</v>
      </c>
      <c r="D3271" s="16" t="s">
        <v>14253</v>
      </c>
      <c r="E3271" s="5" t="s">
        <v>8844</v>
      </c>
      <c r="F3271" s="20" t="s">
        <v>739</v>
      </c>
      <c r="G3271" s="19" t="s">
        <v>12043</v>
      </c>
      <c r="H3271" s="3" t="s">
        <v>8949</v>
      </c>
      <c r="I3271" s="16" t="s">
        <v>8845</v>
      </c>
      <c r="J3271" s="25" t="s">
        <v>8970</v>
      </c>
      <c r="K3271" s="25" t="s">
        <v>8971</v>
      </c>
      <c r="L3271" s="122"/>
      <c r="M3271" s="35">
        <f t="shared" si="108"/>
        <v>2.0926760410445735</v>
      </c>
      <c r="N3271" s="35">
        <f t="shared" si="109"/>
        <v>0.85134915033389424</v>
      </c>
      <c r="O3271" s="192">
        <v>18.419</v>
      </c>
      <c r="P3271" s="192">
        <v>15.680999999999999</v>
      </c>
      <c r="Q3271" s="16">
        <v>38.545000000000002</v>
      </c>
      <c r="R3271" s="3" t="s">
        <v>758</v>
      </c>
      <c r="S3271" s="19" t="s">
        <v>15270</v>
      </c>
    </row>
    <row r="3272" spans="1:19">
      <c r="A3272" s="51" t="s">
        <v>10903</v>
      </c>
      <c r="B3272" s="19" t="s">
        <v>10905</v>
      </c>
      <c r="C3272" s="3" t="s">
        <v>17020</v>
      </c>
      <c r="D3272" s="16" t="s">
        <v>14253</v>
      </c>
      <c r="E3272" s="5" t="s">
        <v>8878</v>
      </c>
      <c r="F3272" s="20" t="s">
        <v>739</v>
      </c>
      <c r="G3272" s="19" t="s">
        <v>12043</v>
      </c>
      <c r="H3272" s="3" t="s">
        <v>8949</v>
      </c>
      <c r="I3272" s="16" t="s">
        <v>8845</v>
      </c>
      <c r="J3272" s="25" t="s">
        <v>8970</v>
      </c>
      <c r="K3272" s="25" t="s">
        <v>8971</v>
      </c>
      <c r="L3272" s="122"/>
      <c r="M3272" s="35">
        <f t="shared" si="108"/>
        <v>2.0996781057340823</v>
      </c>
      <c r="N3272" s="35">
        <f t="shared" si="109"/>
        <v>0.85552948878825896</v>
      </c>
      <c r="O3272" s="192">
        <v>18.329000000000001</v>
      </c>
      <c r="P3272" s="192">
        <v>15.680999999999999</v>
      </c>
      <c r="Q3272" s="16">
        <v>38.484999999999999</v>
      </c>
      <c r="R3272" s="3" t="s">
        <v>758</v>
      </c>
      <c r="S3272" s="19" t="s">
        <v>15270</v>
      </c>
    </row>
    <row r="3273" spans="1:19">
      <c r="A3273" s="51" t="s">
        <v>10903</v>
      </c>
      <c r="B3273" s="19" t="s">
        <v>10905</v>
      </c>
      <c r="C3273" s="3" t="s">
        <v>17020</v>
      </c>
      <c r="D3273" s="16" t="s">
        <v>14253</v>
      </c>
      <c r="E3273" s="5" t="s">
        <v>8889</v>
      </c>
      <c r="F3273" s="20" t="s">
        <v>739</v>
      </c>
      <c r="G3273" s="19" t="s">
        <v>12043</v>
      </c>
      <c r="H3273" s="3" t="s">
        <v>8949</v>
      </c>
      <c r="I3273" s="16" t="s">
        <v>8845</v>
      </c>
      <c r="J3273" s="25" t="s">
        <v>8970</v>
      </c>
      <c r="K3273" s="25" t="s">
        <v>8971</v>
      </c>
      <c r="L3273" s="122"/>
      <c r="M3273" s="35">
        <f t="shared" si="108"/>
        <v>2.104150737302021</v>
      </c>
      <c r="N3273" s="35">
        <f t="shared" si="109"/>
        <v>0.85570726379027851</v>
      </c>
      <c r="O3273" s="192">
        <v>18.309999999999999</v>
      </c>
      <c r="P3273" s="192">
        <v>15.667999999999999</v>
      </c>
      <c r="Q3273" s="16">
        <v>38.527000000000001</v>
      </c>
      <c r="R3273" s="3" t="s">
        <v>758</v>
      </c>
      <c r="S3273" s="19" t="s">
        <v>15270</v>
      </c>
    </row>
    <row r="3274" spans="1:19">
      <c r="A3274" s="51" t="s">
        <v>10903</v>
      </c>
      <c r="B3274" s="19" t="s">
        <v>10905</v>
      </c>
      <c r="C3274" s="3" t="s">
        <v>17020</v>
      </c>
      <c r="D3274" s="16" t="s">
        <v>14253</v>
      </c>
      <c r="E3274" s="5" t="s">
        <v>8888</v>
      </c>
      <c r="F3274" s="20" t="s">
        <v>739</v>
      </c>
      <c r="G3274" s="19" t="s">
        <v>12043</v>
      </c>
      <c r="H3274" s="3" t="s">
        <v>8949</v>
      </c>
      <c r="I3274" s="16" t="s">
        <v>8845</v>
      </c>
      <c r="J3274" s="25" t="s">
        <v>8970</v>
      </c>
      <c r="K3274" s="25" t="s">
        <v>8971</v>
      </c>
      <c r="L3274" s="122"/>
      <c r="M3274" s="35">
        <f t="shared" si="108"/>
        <v>2.1205233396163656</v>
      </c>
      <c r="N3274" s="35">
        <f t="shared" si="109"/>
        <v>0.86905421887127177</v>
      </c>
      <c r="O3274" s="192">
        <v>18.038</v>
      </c>
      <c r="P3274" s="192">
        <v>15.676</v>
      </c>
      <c r="Q3274" s="16">
        <v>38.25</v>
      </c>
      <c r="R3274" s="3" t="s">
        <v>758</v>
      </c>
      <c r="S3274" s="19" t="s">
        <v>15270</v>
      </c>
    </row>
    <row r="3275" spans="1:19">
      <c r="A3275" s="51" t="s">
        <v>10903</v>
      </c>
      <c r="B3275" s="19" t="s">
        <v>10905</v>
      </c>
      <c r="C3275" s="3" t="s">
        <v>17020</v>
      </c>
      <c r="D3275" s="16" t="s">
        <v>14253</v>
      </c>
      <c r="E3275" s="5" t="s">
        <v>8875</v>
      </c>
      <c r="F3275" s="20" t="s">
        <v>739</v>
      </c>
      <c r="G3275" s="19" t="s">
        <v>12043</v>
      </c>
      <c r="H3275" s="3" t="s">
        <v>8949</v>
      </c>
      <c r="I3275" s="16" t="s">
        <v>8845</v>
      </c>
      <c r="J3275" s="25" t="s">
        <v>8970</v>
      </c>
      <c r="K3275" s="25" t="s">
        <v>8971</v>
      </c>
      <c r="L3275" s="122"/>
      <c r="M3275" s="35">
        <f t="shared" si="108"/>
        <v>2.1159213273266673</v>
      </c>
      <c r="N3275" s="35">
        <f t="shared" si="109"/>
        <v>0.86094934622568942</v>
      </c>
      <c r="O3275" s="192">
        <v>18.202000000000002</v>
      </c>
      <c r="P3275" s="192">
        <v>15.670999999999999</v>
      </c>
      <c r="Q3275" s="16">
        <v>38.514000000000003</v>
      </c>
      <c r="R3275" s="3" t="s">
        <v>758</v>
      </c>
      <c r="S3275" s="19" t="s">
        <v>15270</v>
      </c>
    </row>
    <row r="3276" spans="1:19">
      <c r="A3276" s="28" t="s">
        <v>10903</v>
      </c>
      <c r="B3276" s="19" t="s">
        <v>10905</v>
      </c>
      <c r="C3276" s="75" t="s">
        <v>17020</v>
      </c>
      <c r="D3276" s="28" t="s">
        <v>17377</v>
      </c>
      <c r="E3276" s="29" t="s">
        <v>17361</v>
      </c>
      <c r="F3276" s="20" t="s">
        <v>17370</v>
      </c>
      <c r="G3276" s="28" t="s">
        <v>17373</v>
      </c>
      <c r="H3276" s="19"/>
      <c r="I3276" s="19"/>
      <c r="J3276" s="108" t="s">
        <v>17381</v>
      </c>
      <c r="K3276" s="108" t="s">
        <v>17382</v>
      </c>
      <c r="L3276" s="108"/>
      <c r="M3276" s="28">
        <v>2.0743800000000001</v>
      </c>
      <c r="N3276" s="28">
        <v>0.83416999999999997</v>
      </c>
      <c r="O3276" s="28">
        <v>18.788</v>
      </c>
      <c r="P3276" s="28">
        <v>15.673</v>
      </c>
      <c r="Q3276" s="28">
        <v>38.973999999999997</v>
      </c>
      <c r="R3276" s="28" t="s">
        <v>17371</v>
      </c>
      <c r="S3276" s="72" t="s">
        <v>17372</v>
      </c>
    </row>
    <row r="3277" spans="1:19">
      <c r="A3277" s="51" t="s">
        <v>10903</v>
      </c>
      <c r="B3277" s="19" t="s">
        <v>10905</v>
      </c>
      <c r="C3277" s="3" t="s">
        <v>17020</v>
      </c>
      <c r="D3277" s="16" t="s">
        <v>14250</v>
      </c>
      <c r="E3277" s="25" t="s">
        <v>2755</v>
      </c>
      <c r="F3277" s="20" t="s">
        <v>739</v>
      </c>
      <c r="G3277" s="19" t="s">
        <v>805</v>
      </c>
      <c r="H3277" s="19" t="s">
        <v>2756</v>
      </c>
      <c r="I3277" s="19" t="s">
        <v>2757</v>
      </c>
      <c r="J3277" s="20" t="s">
        <v>2758</v>
      </c>
      <c r="K3277" s="20" t="s">
        <v>2759</v>
      </c>
      <c r="L3277" s="20"/>
      <c r="M3277" s="38">
        <v>2.0628934170000002</v>
      </c>
      <c r="N3277" s="38">
        <v>0.83575162700000005</v>
      </c>
      <c r="O3277" s="16">
        <v>18.745999999999999</v>
      </c>
      <c r="P3277" s="16">
        <v>15.667</v>
      </c>
      <c r="Q3277" s="16">
        <v>38.670999999999999</v>
      </c>
      <c r="R3277" s="19" t="s">
        <v>758</v>
      </c>
      <c r="S3277" s="19" t="s">
        <v>15270</v>
      </c>
    </row>
    <row r="3278" spans="1:19">
      <c r="A3278" s="19" t="s">
        <v>10903</v>
      </c>
      <c r="B3278" s="19" t="s">
        <v>10905</v>
      </c>
      <c r="C3278" s="19" t="s">
        <v>17020</v>
      </c>
      <c r="D3278" s="16" t="s">
        <v>15706</v>
      </c>
      <c r="E3278" s="25" t="s">
        <v>2982</v>
      </c>
      <c r="F3278" s="20" t="s">
        <v>14261</v>
      </c>
      <c r="G3278" s="19" t="s">
        <v>2944</v>
      </c>
      <c r="H3278" s="19"/>
      <c r="I3278" s="19" t="s">
        <v>2982</v>
      </c>
      <c r="J3278" s="20" t="s">
        <v>2954</v>
      </c>
      <c r="K3278" s="20" t="s">
        <v>2955</v>
      </c>
      <c r="L3278" s="20"/>
      <c r="M3278" s="38">
        <v>2.0881500000000002</v>
      </c>
      <c r="N3278" s="38">
        <v>0.85319999999999996</v>
      </c>
      <c r="O3278" s="16">
        <v>18.251000000000001</v>
      </c>
      <c r="P3278" s="16">
        <v>15.571999999999999</v>
      </c>
      <c r="Q3278" s="16">
        <v>38.112000000000002</v>
      </c>
      <c r="R3278" s="19" t="s">
        <v>9449</v>
      </c>
      <c r="S3278" s="19" t="s">
        <v>9450</v>
      </c>
    </row>
    <row r="3279" spans="1:19">
      <c r="A3279" s="75" t="s">
        <v>10903</v>
      </c>
      <c r="B3279" s="75" t="s">
        <v>10905</v>
      </c>
      <c r="C3279" s="75" t="s">
        <v>17020</v>
      </c>
      <c r="D3279" s="86" t="s">
        <v>16039</v>
      </c>
      <c r="E3279" s="77" t="s">
        <v>16038</v>
      </c>
      <c r="F3279" s="76" t="s">
        <v>9159</v>
      </c>
      <c r="G3279" s="76" t="s">
        <v>15957</v>
      </c>
      <c r="H3279" s="76" t="s">
        <v>16037</v>
      </c>
      <c r="I3279" s="76" t="s">
        <v>16037</v>
      </c>
      <c r="J3279" s="78" t="s">
        <v>17061</v>
      </c>
      <c r="K3279" s="78" t="s">
        <v>17062</v>
      </c>
      <c r="L3279" s="76"/>
      <c r="M3279" s="79">
        <v>2.1526999999999998</v>
      </c>
      <c r="N3279" s="79">
        <v>0.88870000000000005</v>
      </c>
      <c r="O3279" s="195">
        <v>17.437000000000001</v>
      </c>
      <c r="P3279" s="195">
        <v>15.496</v>
      </c>
      <c r="Q3279" s="195">
        <v>37.536999999999999</v>
      </c>
      <c r="R3279" s="76" t="s">
        <v>15955</v>
      </c>
      <c r="S3279" s="75" t="s">
        <v>15954</v>
      </c>
    </row>
    <row r="3280" spans="1:19">
      <c r="A3280" s="75" t="s">
        <v>10903</v>
      </c>
      <c r="B3280" s="75" t="s">
        <v>10905</v>
      </c>
      <c r="C3280" s="75" t="s">
        <v>17020</v>
      </c>
      <c r="D3280" s="86" t="s">
        <v>16105</v>
      </c>
      <c r="E3280" s="77" t="s">
        <v>16132</v>
      </c>
      <c r="F3280" s="76" t="s">
        <v>9159</v>
      </c>
      <c r="G3280" s="76" t="s">
        <v>16065</v>
      </c>
      <c r="H3280" s="76" t="s">
        <v>16131</v>
      </c>
      <c r="I3280" s="76" t="s">
        <v>16131</v>
      </c>
      <c r="J3280" s="78" t="s">
        <v>17093</v>
      </c>
      <c r="K3280" s="78" t="s">
        <v>17094</v>
      </c>
      <c r="L3280" s="76"/>
      <c r="M3280" s="79">
        <v>2.0977999999999999</v>
      </c>
      <c r="N3280" s="79">
        <v>0.85850000000000004</v>
      </c>
      <c r="O3280" s="195">
        <v>18.18</v>
      </c>
      <c r="P3280" s="195">
        <v>15.608000000000001</v>
      </c>
      <c r="Q3280" s="195">
        <v>38.137999999999998</v>
      </c>
      <c r="R3280" s="76" t="s">
        <v>15955</v>
      </c>
      <c r="S3280" s="75" t="s">
        <v>15954</v>
      </c>
    </row>
    <row r="3281" spans="1:19">
      <c r="A3281" s="75" t="s">
        <v>10903</v>
      </c>
      <c r="B3281" s="75" t="s">
        <v>10905</v>
      </c>
      <c r="C3281" s="75" t="s">
        <v>17020</v>
      </c>
      <c r="D3281" s="86" t="s">
        <v>16105</v>
      </c>
      <c r="E3281" s="77" t="s">
        <v>16132</v>
      </c>
      <c r="F3281" s="76" t="s">
        <v>9159</v>
      </c>
      <c r="G3281" s="76" t="s">
        <v>16065</v>
      </c>
      <c r="H3281" s="76" t="s">
        <v>16131</v>
      </c>
      <c r="I3281" s="76" t="s">
        <v>16131</v>
      </c>
      <c r="J3281" s="78" t="s">
        <v>17093</v>
      </c>
      <c r="K3281" s="78" t="s">
        <v>17094</v>
      </c>
      <c r="L3281" s="76"/>
      <c r="M3281" s="79">
        <v>2.0966</v>
      </c>
      <c r="N3281" s="79">
        <v>0.85829999999999995</v>
      </c>
      <c r="O3281" s="195">
        <v>18.187999999999999</v>
      </c>
      <c r="P3281" s="195">
        <v>15.611000000000001</v>
      </c>
      <c r="Q3281" s="195">
        <v>38.133000000000003</v>
      </c>
      <c r="R3281" s="76" t="s">
        <v>15955</v>
      </c>
      <c r="S3281" s="75" t="s">
        <v>15954</v>
      </c>
    </row>
    <row r="3282" spans="1:19">
      <c r="A3282" s="75" t="s">
        <v>10903</v>
      </c>
      <c r="B3282" s="75" t="s">
        <v>10905</v>
      </c>
      <c r="C3282" s="75" t="s">
        <v>17020</v>
      </c>
      <c r="D3282" s="86" t="s">
        <v>16105</v>
      </c>
      <c r="E3282" s="77" t="s">
        <v>16106</v>
      </c>
      <c r="F3282" s="76" t="s">
        <v>9159</v>
      </c>
      <c r="G3282" s="76" t="s">
        <v>6291</v>
      </c>
      <c r="H3282" s="76" t="s">
        <v>16103</v>
      </c>
      <c r="I3282" s="76" t="s">
        <v>16103</v>
      </c>
      <c r="J3282" s="78" t="s">
        <v>17081</v>
      </c>
      <c r="K3282" s="78" t="s">
        <v>17082</v>
      </c>
      <c r="L3282" s="76"/>
      <c r="M3282" s="79">
        <v>2.0992000000000002</v>
      </c>
      <c r="N3282" s="79">
        <v>0.85840000000000005</v>
      </c>
      <c r="O3282" s="195">
        <v>18.201000000000001</v>
      </c>
      <c r="P3282" s="195">
        <v>15.624000000000001</v>
      </c>
      <c r="Q3282" s="195">
        <v>38.207999999999998</v>
      </c>
      <c r="R3282" s="76" t="s">
        <v>15955</v>
      </c>
      <c r="S3282" s="75" t="s">
        <v>15954</v>
      </c>
    </row>
    <row r="3283" spans="1:19">
      <c r="A3283" s="75" t="s">
        <v>10903</v>
      </c>
      <c r="B3283" s="75" t="s">
        <v>10905</v>
      </c>
      <c r="C3283" s="75" t="s">
        <v>17020</v>
      </c>
      <c r="D3283" s="86" t="s">
        <v>16105</v>
      </c>
      <c r="E3283" s="77" t="s">
        <v>16104</v>
      </c>
      <c r="F3283" s="76" t="s">
        <v>9159</v>
      </c>
      <c r="G3283" s="76" t="s">
        <v>6291</v>
      </c>
      <c r="H3283" s="76" t="s">
        <v>16103</v>
      </c>
      <c r="I3283" s="76" t="s">
        <v>16103</v>
      </c>
      <c r="J3283" s="78" t="s">
        <v>17081</v>
      </c>
      <c r="K3283" s="78" t="s">
        <v>17082</v>
      </c>
      <c r="L3283" s="76"/>
      <c r="M3283" s="79">
        <v>2.1008</v>
      </c>
      <c r="N3283" s="79">
        <v>0.85860000000000003</v>
      </c>
      <c r="O3283" s="195">
        <v>18.219000000000001</v>
      </c>
      <c r="P3283" s="195">
        <v>15.643000000000001</v>
      </c>
      <c r="Q3283" s="195">
        <v>38.274000000000001</v>
      </c>
      <c r="R3283" s="76" t="s">
        <v>15955</v>
      </c>
      <c r="S3283" s="75" t="s">
        <v>15954</v>
      </c>
    </row>
    <row r="3284" spans="1:19">
      <c r="A3284" s="19" t="s">
        <v>10902</v>
      </c>
      <c r="B3284" s="19" t="s">
        <v>10905</v>
      </c>
      <c r="C3284" s="19" t="s">
        <v>15609</v>
      </c>
      <c r="D3284" s="25" t="s">
        <v>15705</v>
      </c>
      <c r="E3284" s="25"/>
      <c r="F3284" s="20" t="s">
        <v>1835</v>
      </c>
      <c r="G3284" s="19" t="s">
        <v>17000</v>
      </c>
      <c r="H3284" s="19"/>
      <c r="I3284" s="19" t="s">
        <v>3854</v>
      </c>
      <c r="J3284" s="20" t="s">
        <v>3852</v>
      </c>
      <c r="K3284" s="20" t="s">
        <v>3853</v>
      </c>
      <c r="L3284" s="19"/>
      <c r="M3284" s="38">
        <v>2.084833739</v>
      </c>
      <c r="N3284" s="38">
        <v>0.84509326799999995</v>
      </c>
      <c r="O3284" s="16">
        <v>18.495000000000001</v>
      </c>
      <c r="P3284" s="16">
        <v>15.63</v>
      </c>
      <c r="Q3284" s="16">
        <v>38.558999999999997</v>
      </c>
      <c r="R3284" s="19" t="s">
        <v>340</v>
      </c>
      <c r="S3284" s="19" t="s">
        <v>9458</v>
      </c>
    </row>
    <row r="3285" spans="1:19">
      <c r="A3285" s="19" t="s">
        <v>10902</v>
      </c>
      <c r="B3285" s="19" t="s">
        <v>10905</v>
      </c>
      <c r="C3285" s="19" t="s">
        <v>15609</v>
      </c>
      <c r="D3285" s="25" t="s">
        <v>15705</v>
      </c>
      <c r="E3285" s="25"/>
      <c r="F3285" s="20" t="s">
        <v>1835</v>
      </c>
      <c r="G3285" s="19" t="s">
        <v>17000</v>
      </c>
      <c r="H3285" s="19"/>
      <c r="I3285" s="19" t="s">
        <v>3854</v>
      </c>
      <c r="J3285" s="20" t="s">
        <v>3852</v>
      </c>
      <c r="K3285" s="20" t="s">
        <v>3853</v>
      </c>
      <c r="L3285" s="19"/>
      <c r="M3285" s="38">
        <v>2.0840894360000002</v>
      </c>
      <c r="N3285" s="38">
        <v>0.84478288999999995</v>
      </c>
      <c r="O3285" s="16">
        <v>18.515999999999998</v>
      </c>
      <c r="P3285" s="16">
        <v>15.641999999999999</v>
      </c>
      <c r="Q3285" s="16">
        <v>38.588999999999999</v>
      </c>
      <c r="R3285" s="19" t="s">
        <v>340</v>
      </c>
      <c r="S3285" s="19" t="s">
        <v>9458</v>
      </c>
    </row>
    <row r="3286" spans="1:19">
      <c r="A3286" s="19" t="s">
        <v>10902</v>
      </c>
      <c r="B3286" s="19" t="s">
        <v>10905</v>
      </c>
      <c r="C3286" s="19" t="s">
        <v>15609</v>
      </c>
      <c r="D3286" s="25" t="s">
        <v>15705</v>
      </c>
      <c r="E3286" s="25"/>
      <c r="F3286" s="20" t="s">
        <v>1835</v>
      </c>
      <c r="G3286" s="19" t="s">
        <v>17000</v>
      </c>
      <c r="H3286" s="19"/>
      <c r="I3286" s="19" t="s">
        <v>3854</v>
      </c>
      <c r="J3286" s="20" t="s">
        <v>3852</v>
      </c>
      <c r="K3286" s="20" t="s">
        <v>3853</v>
      </c>
      <c r="L3286" s="19"/>
      <c r="M3286" s="38">
        <v>2.0890403549999998</v>
      </c>
      <c r="N3286" s="38">
        <v>0.84642432099999998</v>
      </c>
      <c r="O3286" s="16">
        <v>18.486000000000001</v>
      </c>
      <c r="P3286" s="16">
        <v>15.647</v>
      </c>
      <c r="Q3286" s="16">
        <v>38.618000000000002</v>
      </c>
      <c r="R3286" s="19" t="s">
        <v>340</v>
      </c>
      <c r="S3286" s="19" t="s">
        <v>9458</v>
      </c>
    </row>
    <row r="3287" spans="1:19">
      <c r="A3287" s="19" t="s">
        <v>10902</v>
      </c>
      <c r="B3287" s="19" t="s">
        <v>10905</v>
      </c>
      <c r="C3287" s="19" t="s">
        <v>15609</v>
      </c>
      <c r="D3287" s="25" t="s">
        <v>15704</v>
      </c>
      <c r="E3287" s="25"/>
      <c r="F3287" s="20" t="s">
        <v>1835</v>
      </c>
      <c r="G3287" s="19" t="s">
        <v>15867</v>
      </c>
      <c r="H3287" s="19" t="s">
        <v>3020</v>
      </c>
      <c r="I3287" s="19" t="s">
        <v>3114</v>
      </c>
      <c r="J3287" s="20" t="s">
        <v>3115</v>
      </c>
      <c r="K3287" s="20" t="s">
        <v>3116</v>
      </c>
      <c r="L3287" s="20"/>
      <c r="M3287" s="38">
        <v>2.1388164609999998</v>
      </c>
      <c r="N3287" s="38">
        <v>0.88170275499999995</v>
      </c>
      <c r="O3287" s="16">
        <v>17.641999999999999</v>
      </c>
      <c r="P3287" s="16">
        <v>15.555</v>
      </c>
      <c r="Q3287" s="16">
        <v>37.732999999999997</v>
      </c>
      <c r="R3287" s="19" t="s">
        <v>340</v>
      </c>
      <c r="S3287" s="19" t="s">
        <v>9458</v>
      </c>
    </row>
    <row r="3288" spans="1:19">
      <c r="A3288" s="19" t="s">
        <v>10903</v>
      </c>
      <c r="B3288" s="19" t="s">
        <v>10905</v>
      </c>
      <c r="C3288" s="19" t="s">
        <v>17020</v>
      </c>
      <c r="D3288" s="16" t="s">
        <v>14381</v>
      </c>
      <c r="E3288" s="25" t="s">
        <v>2972</v>
      </c>
      <c r="F3288" s="20" t="s">
        <v>14261</v>
      </c>
      <c r="G3288" s="19" t="s">
        <v>2944</v>
      </c>
      <c r="H3288" s="19"/>
      <c r="I3288" s="19" t="s">
        <v>2972</v>
      </c>
      <c r="J3288" s="20" t="s">
        <v>2973</v>
      </c>
      <c r="K3288" s="20" t="s">
        <v>2974</v>
      </c>
      <c r="L3288" s="20"/>
      <c r="M3288" s="38">
        <v>2.0975999999999999</v>
      </c>
      <c r="N3288" s="38">
        <v>0.85538000000000003</v>
      </c>
      <c r="O3288" s="16">
        <v>18.300999999999998</v>
      </c>
      <c r="P3288" s="16">
        <v>15.654999999999999</v>
      </c>
      <c r="Q3288" s="16">
        <v>38.39</v>
      </c>
      <c r="R3288" s="19" t="s">
        <v>9449</v>
      </c>
      <c r="S3288" s="19" t="s">
        <v>9450</v>
      </c>
    </row>
    <row r="3289" spans="1:19">
      <c r="A3289" s="3" t="s">
        <v>10904</v>
      </c>
      <c r="B3289" s="3" t="s">
        <v>10905</v>
      </c>
      <c r="C3289" s="3" t="s">
        <v>15609</v>
      </c>
      <c r="D3289" s="3" t="s">
        <v>12171</v>
      </c>
      <c r="E3289" s="25"/>
      <c r="F3289" s="25" t="s">
        <v>8097</v>
      </c>
      <c r="G3289" s="19" t="s">
        <v>11133</v>
      </c>
      <c r="H3289" s="3"/>
      <c r="I3289" s="19" t="s">
        <v>11140</v>
      </c>
      <c r="J3289" s="20" t="s">
        <v>531</v>
      </c>
      <c r="K3289" s="20" t="s">
        <v>532</v>
      </c>
      <c r="L3289" s="25"/>
      <c r="M3289" s="35">
        <f>Q3289/O3289</f>
        <v>2.1038817820908688</v>
      </c>
      <c r="N3289" s="35">
        <f>P3289/O3289</f>
        <v>0.86016762240846933</v>
      </c>
      <c r="O3289" s="16">
        <v>18.135999999999999</v>
      </c>
      <c r="P3289" s="16">
        <v>15.6</v>
      </c>
      <c r="Q3289" s="16">
        <v>38.155999999999999</v>
      </c>
      <c r="R3289" s="3" t="s">
        <v>11128</v>
      </c>
      <c r="S3289" s="16" t="s">
        <v>15284</v>
      </c>
    </row>
    <row r="3290" spans="1:19">
      <c r="A3290" s="19" t="s">
        <v>10904</v>
      </c>
      <c r="B3290" s="19" t="s">
        <v>10905</v>
      </c>
      <c r="C3290" s="19" t="s">
        <v>15609</v>
      </c>
      <c r="D3290" s="25" t="s">
        <v>15757</v>
      </c>
      <c r="E3290" s="25" t="s">
        <v>449</v>
      </c>
      <c r="F3290" s="20" t="s">
        <v>9159</v>
      </c>
      <c r="G3290" s="19"/>
      <c r="H3290" s="19"/>
      <c r="I3290" s="19" t="s">
        <v>450</v>
      </c>
      <c r="J3290" s="20" t="s">
        <v>13035</v>
      </c>
      <c r="K3290" s="20" t="s">
        <v>12581</v>
      </c>
      <c r="L3290" s="20"/>
      <c r="M3290" s="38">
        <v>2.1088233679999999</v>
      </c>
      <c r="N3290" s="38">
        <v>0.85894690600000001</v>
      </c>
      <c r="O3290" s="16">
        <v>18.213000000000001</v>
      </c>
      <c r="P3290" s="16">
        <v>15.644</v>
      </c>
      <c r="Q3290" s="16">
        <v>38.408000000000001</v>
      </c>
      <c r="R3290" s="19" t="s">
        <v>340</v>
      </c>
      <c r="S3290" s="19" t="s">
        <v>9458</v>
      </c>
    </row>
    <row r="3291" spans="1:19">
      <c r="A3291" s="19" t="s">
        <v>10904</v>
      </c>
      <c r="B3291" s="19" t="s">
        <v>10905</v>
      </c>
      <c r="C3291" s="19" t="s">
        <v>17020</v>
      </c>
      <c r="D3291" s="16" t="s">
        <v>15847</v>
      </c>
      <c r="E3291" s="25" t="s">
        <v>2994</v>
      </c>
      <c r="F3291" s="20" t="s">
        <v>14261</v>
      </c>
      <c r="G3291" s="19" t="s">
        <v>2944</v>
      </c>
      <c r="H3291" s="19"/>
      <c r="I3291" s="19" t="s">
        <v>2994</v>
      </c>
      <c r="J3291" s="20" t="s">
        <v>2954</v>
      </c>
      <c r="K3291" s="20" t="s">
        <v>2955</v>
      </c>
      <c r="L3291" s="20"/>
      <c r="M3291" s="38">
        <v>2.0854599999999999</v>
      </c>
      <c r="N3291" s="38">
        <v>0.84548999999999996</v>
      </c>
      <c r="O3291" s="16">
        <v>18.527000000000001</v>
      </c>
      <c r="P3291" s="16">
        <v>15.664</v>
      </c>
      <c r="Q3291" s="16">
        <v>38.636000000000003</v>
      </c>
      <c r="R3291" s="19" t="s">
        <v>9449</v>
      </c>
      <c r="S3291" s="19" t="s">
        <v>9450</v>
      </c>
    </row>
    <row r="3292" spans="1:19">
      <c r="A3292" s="19" t="s">
        <v>10904</v>
      </c>
      <c r="B3292" s="19" t="s">
        <v>10905</v>
      </c>
      <c r="C3292" s="3" t="s">
        <v>17020</v>
      </c>
      <c r="D3292" s="3" t="s">
        <v>12705</v>
      </c>
      <c r="E3292" s="25" t="s">
        <v>754</v>
      </c>
      <c r="F3292" s="20" t="s">
        <v>739</v>
      </c>
      <c r="G3292" s="3" t="s">
        <v>10911</v>
      </c>
      <c r="H3292" s="3" t="s">
        <v>8935</v>
      </c>
      <c r="I3292" s="19" t="s">
        <v>755</v>
      </c>
      <c r="J3292" s="20" t="s">
        <v>756</v>
      </c>
      <c r="K3292" s="20" t="s">
        <v>757</v>
      </c>
      <c r="L3292" s="20"/>
      <c r="M3292" s="38">
        <v>2.0794370099999999</v>
      </c>
      <c r="N3292" s="38">
        <v>0.83723409900000001</v>
      </c>
      <c r="O3292" s="16">
        <v>18.757000000000001</v>
      </c>
      <c r="P3292" s="16">
        <v>15.704000000000001</v>
      </c>
      <c r="Q3292" s="16">
        <v>39.003999999999998</v>
      </c>
      <c r="R3292" s="19" t="s">
        <v>758</v>
      </c>
      <c r="S3292" s="19" t="s">
        <v>15270</v>
      </c>
    </row>
    <row r="3293" spans="1:19">
      <c r="A3293" s="19" t="s">
        <v>10902</v>
      </c>
      <c r="B3293" s="19" t="s">
        <v>10905</v>
      </c>
      <c r="C3293" s="19" t="s">
        <v>17020</v>
      </c>
      <c r="D3293" s="3" t="s">
        <v>12022</v>
      </c>
      <c r="E3293" s="25" t="s">
        <v>10194</v>
      </c>
      <c r="F3293" s="25" t="s">
        <v>1280</v>
      </c>
      <c r="G3293" s="3" t="s">
        <v>10147</v>
      </c>
      <c r="H3293" s="19"/>
      <c r="I3293" s="3" t="s">
        <v>10204</v>
      </c>
      <c r="J3293" s="20" t="s">
        <v>10827</v>
      </c>
      <c r="K3293" s="20" t="s">
        <v>10828</v>
      </c>
      <c r="L3293" s="25"/>
      <c r="M3293" s="35">
        <v>2.0798100000000002</v>
      </c>
      <c r="N3293" s="35">
        <v>0.84543000000000001</v>
      </c>
      <c r="O3293" s="16">
        <v>18.433</v>
      </c>
      <c r="P3293" s="16">
        <f>N3293*O3293</f>
        <v>15.58381119</v>
      </c>
      <c r="Q3293" s="16">
        <f>M3293*O3293</f>
        <v>38.337137730000002</v>
      </c>
      <c r="R3293" s="3" t="s">
        <v>10051</v>
      </c>
      <c r="S3293" s="19" t="s">
        <v>10642</v>
      </c>
    </row>
    <row r="3294" spans="1:19">
      <c r="A3294" s="108" t="s">
        <v>10904</v>
      </c>
      <c r="B3294" s="108" t="s">
        <v>10905</v>
      </c>
      <c r="C3294" s="75" t="s">
        <v>15609</v>
      </c>
      <c r="D3294" s="108" t="s">
        <v>16847</v>
      </c>
      <c r="E3294" s="3"/>
      <c r="F3294" s="3" t="s">
        <v>7410</v>
      </c>
      <c r="G3294" s="108" t="s">
        <v>16840</v>
      </c>
      <c r="H3294" s="108" t="s">
        <v>16846</v>
      </c>
      <c r="I3294" s="108" t="s">
        <v>16850</v>
      </c>
      <c r="J3294" s="108" t="s">
        <v>16848</v>
      </c>
      <c r="K3294" s="108" t="s">
        <v>16849</v>
      </c>
      <c r="L3294" s="108"/>
      <c r="M3294" s="32">
        <f>Q3294/O3294</f>
        <v>2.1143559104360938</v>
      </c>
      <c r="N3294" s="3">
        <f>O3294/P3294</f>
        <v>1.1566879803655621</v>
      </c>
      <c r="O3294" s="199">
        <v>17.908999999999999</v>
      </c>
      <c r="P3294" s="199">
        <v>15.483000000000001</v>
      </c>
      <c r="Q3294" s="199">
        <v>37.866</v>
      </c>
      <c r="R3294" s="1" t="s">
        <v>16841</v>
      </c>
      <c r="S3294" s="3" t="s">
        <v>16858</v>
      </c>
    </row>
    <row r="3295" spans="1:19">
      <c r="A3295" s="108" t="s">
        <v>10904</v>
      </c>
      <c r="B3295" s="108" t="s">
        <v>10905</v>
      </c>
      <c r="C3295" s="75" t="s">
        <v>15609</v>
      </c>
      <c r="D3295" s="108" t="s">
        <v>16847</v>
      </c>
      <c r="E3295" s="3"/>
      <c r="F3295" s="3" t="s">
        <v>7410</v>
      </c>
      <c r="G3295" s="108" t="s">
        <v>16840</v>
      </c>
      <c r="H3295" s="108" t="s">
        <v>16846</v>
      </c>
      <c r="I3295" s="108" t="s">
        <v>16850</v>
      </c>
      <c r="J3295" s="108" t="s">
        <v>16848</v>
      </c>
      <c r="K3295" s="108" t="s">
        <v>16849</v>
      </c>
      <c r="L3295" s="108"/>
      <c r="M3295" s="32">
        <f>Q3295/O3295</f>
        <v>2.1075346661469063</v>
      </c>
      <c r="N3295" s="3">
        <f>O3295/P3295</f>
        <v>1.160162811732782</v>
      </c>
      <c r="O3295" s="199">
        <v>17.957000000000001</v>
      </c>
      <c r="P3295" s="199">
        <v>15.478</v>
      </c>
      <c r="Q3295" s="199">
        <v>37.844999999999999</v>
      </c>
      <c r="R3295" s="1" t="s">
        <v>16841</v>
      </c>
      <c r="S3295" s="3" t="s">
        <v>16858</v>
      </c>
    </row>
    <row r="3296" spans="1:19">
      <c r="A3296" s="108" t="s">
        <v>10904</v>
      </c>
      <c r="B3296" s="108" t="s">
        <v>10905</v>
      </c>
      <c r="C3296" s="75" t="s">
        <v>15609</v>
      </c>
      <c r="D3296" s="108" t="s">
        <v>16847</v>
      </c>
      <c r="E3296" s="3"/>
      <c r="F3296" s="3" t="s">
        <v>7410</v>
      </c>
      <c r="G3296" s="108" t="s">
        <v>16840</v>
      </c>
      <c r="H3296" s="108" t="s">
        <v>16846</v>
      </c>
      <c r="I3296" s="108" t="s">
        <v>16850</v>
      </c>
      <c r="J3296" s="108" t="s">
        <v>16848</v>
      </c>
      <c r="K3296" s="108" t="s">
        <v>16849</v>
      </c>
      <c r="L3296" s="108"/>
      <c r="M3296" s="32">
        <f>Q3296/O3296</f>
        <v>2.105277793226183</v>
      </c>
      <c r="N3296" s="3">
        <f>O3296/P3296</f>
        <v>1.1612632394730045</v>
      </c>
      <c r="O3296" s="199">
        <v>17.981000000000002</v>
      </c>
      <c r="P3296" s="199">
        <v>15.484</v>
      </c>
      <c r="Q3296" s="199">
        <v>37.854999999999997</v>
      </c>
      <c r="R3296" s="1" t="s">
        <v>16841</v>
      </c>
      <c r="S3296" s="3" t="s">
        <v>16858</v>
      </c>
    </row>
    <row r="3297" spans="1:19">
      <c r="A3297" s="19" t="s">
        <v>10902</v>
      </c>
      <c r="B3297" s="19" t="s">
        <v>10905</v>
      </c>
      <c r="C3297" s="3" t="s">
        <v>17020</v>
      </c>
      <c r="D3297" s="16" t="s">
        <v>14257</v>
      </c>
      <c r="E3297" s="25" t="s">
        <v>2934</v>
      </c>
      <c r="F3297" s="20" t="s">
        <v>739</v>
      </c>
      <c r="G3297" s="19" t="s">
        <v>12043</v>
      </c>
      <c r="H3297" s="19" t="s">
        <v>2930</v>
      </c>
      <c r="I3297" s="19" t="s">
        <v>2930</v>
      </c>
      <c r="J3297" s="20" t="s">
        <v>2931</v>
      </c>
      <c r="K3297" s="20" t="s">
        <v>2932</v>
      </c>
      <c r="L3297" s="20"/>
      <c r="M3297" s="38">
        <v>2.1087088829999998</v>
      </c>
      <c r="N3297" s="38">
        <v>0.85871573700000003</v>
      </c>
      <c r="O3297" s="16">
        <v>18.2377</v>
      </c>
      <c r="P3297" s="16">
        <v>15.661</v>
      </c>
      <c r="Q3297" s="16">
        <v>38.457999999999998</v>
      </c>
      <c r="R3297" s="19" t="s">
        <v>758</v>
      </c>
      <c r="S3297" s="19" t="s">
        <v>15270</v>
      </c>
    </row>
    <row r="3298" spans="1:19">
      <c r="A3298" s="19" t="s">
        <v>10902</v>
      </c>
      <c r="B3298" s="19" t="s">
        <v>10905</v>
      </c>
      <c r="C3298" s="3" t="s">
        <v>17020</v>
      </c>
      <c r="D3298" s="16" t="s">
        <v>14257</v>
      </c>
      <c r="E3298" s="25" t="s">
        <v>2929</v>
      </c>
      <c r="F3298" s="20" t="s">
        <v>739</v>
      </c>
      <c r="G3298" s="19" t="s">
        <v>12043</v>
      </c>
      <c r="H3298" s="19" t="s">
        <v>2930</v>
      </c>
      <c r="I3298" s="19" t="s">
        <v>2930</v>
      </c>
      <c r="J3298" s="20" t="s">
        <v>2931</v>
      </c>
      <c r="K3298" s="20" t="s">
        <v>2932</v>
      </c>
      <c r="L3298" s="20"/>
      <c r="M3298" s="38">
        <v>2.1085169349999999</v>
      </c>
      <c r="N3298" s="38">
        <v>0.85843472499999995</v>
      </c>
      <c r="O3298" s="16">
        <v>18.245999999999999</v>
      </c>
      <c r="P3298" s="16">
        <v>15.663</v>
      </c>
      <c r="Q3298" s="16">
        <v>38.472000000000001</v>
      </c>
      <c r="R3298" s="19" t="s">
        <v>758</v>
      </c>
      <c r="S3298" s="19" t="s">
        <v>15270</v>
      </c>
    </row>
    <row r="3299" spans="1:19">
      <c r="A3299" s="19" t="s">
        <v>10902</v>
      </c>
      <c r="B3299" s="19" t="s">
        <v>10905</v>
      </c>
      <c r="C3299" s="3" t="s">
        <v>17020</v>
      </c>
      <c r="D3299" s="16" t="s">
        <v>14257</v>
      </c>
      <c r="E3299" s="25" t="s">
        <v>2933</v>
      </c>
      <c r="F3299" s="20" t="s">
        <v>739</v>
      </c>
      <c r="G3299" s="19" t="s">
        <v>12043</v>
      </c>
      <c r="H3299" s="19" t="s">
        <v>2930</v>
      </c>
      <c r="I3299" s="19" t="s">
        <v>2930</v>
      </c>
      <c r="J3299" s="20" t="s">
        <v>2931</v>
      </c>
      <c r="K3299" s="20" t="s">
        <v>2932</v>
      </c>
      <c r="L3299" s="20"/>
      <c r="M3299" s="38">
        <v>2.1085538929999998</v>
      </c>
      <c r="N3299" s="38">
        <v>0.858457998</v>
      </c>
      <c r="O3299" s="16">
        <v>18.248999999999999</v>
      </c>
      <c r="P3299" s="16">
        <v>15.666</v>
      </c>
      <c r="Q3299" s="16">
        <v>38.478999999999999</v>
      </c>
      <c r="R3299" s="19" t="s">
        <v>758</v>
      </c>
      <c r="S3299" s="19" t="s">
        <v>15270</v>
      </c>
    </row>
    <row r="3300" spans="1:19">
      <c r="A3300" s="19" t="s">
        <v>10902</v>
      </c>
      <c r="B3300" s="19" t="s">
        <v>10905</v>
      </c>
      <c r="C3300" s="3" t="s">
        <v>17020</v>
      </c>
      <c r="D3300" s="16" t="s">
        <v>14257</v>
      </c>
      <c r="E3300" s="25" t="s">
        <v>2935</v>
      </c>
      <c r="F3300" s="20" t="s">
        <v>739</v>
      </c>
      <c r="G3300" s="19" t="s">
        <v>12043</v>
      </c>
      <c r="H3300" s="19" t="s">
        <v>2930</v>
      </c>
      <c r="I3300" s="19" t="s">
        <v>2930</v>
      </c>
      <c r="J3300" s="20" t="s">
        <v>2931</v>
      </c>
      <c r="K3300" s="20" t="s">
        <v>2932</v>
      </c>
      <c r="L3300" s="20"/>
      <c r="M3300" s="38">
        <v>2.1088588179999999</v>
      </c>
      <c r="N3300" s="38">
        <v>0.85843422999999996</v>
      </c>
      <c r="O3300" s="16">
        <v>18.253</v>
      </c>
      <c r="P3300" s="16">
        <v>15.669</v>
      </c>
      <c r="Q3300" s="16">
        <v>38.493000000000002</v>
      </c>
      <c r="R3300" s="19" t="s">
        <v>758</v>
      </c>
      <c r="S3300" s="19" t="s">
        <v>15270</v>
      </c>
    </row>
    <row r="3301" spans="1:19">
      <c r="A3301" s="19" t="s">
        <v>10902</v>
      </c>
      <c r="B3301" s="19" t="s">
        <v>10905</v>
      </c>
      <c r="C3301" s="19" t="s">
        <v>17020</v>
      </c>
      <c r="D3301" s="25" t="s">
        <v>13953</v>
      </c>
      <c r="E3301" s="25" t="s">
        <v>2415</v>
      </c>
      <c r="F3301" s="20" t="s">
        <v>1849</v>
      </c>
      <c r="G3301" s="19" t="s">
        <v>15874</v>
      </c>
      <c r="H3301" s="19"/>
      <c r="I3301" s="19" t="s">
        <v>2392</v>
      </c>
      <c r="J3301" s="20" t="s">
        <v>2395</v>
      </c>
      <c r="K3301" s="20" t="s">
        <v>2396</v>
      </c>
      <c r="L3301" s="20"/>
      <c r="M3301" s="38">
        <v>2.0781900000000002</v>
      </c>
      <c r="N3301" s="38">
        <v>1.1910700000000001</v>
      </c>
      <c r="O3301" s="16">
        <v>18.6585</v>
      </c>
      <c r="P3301" s="16">
        <v>15.6654</v>
      </c>
      <c r="Q3301" s="16">
        <v>38.776000000000003</v>
      </c>
      <c r="R3301" s="19" t="s">
        <v>9382</v>
      </c>
      <c r="S3301" s="19" t="s">
        <v>10787</v>
      </c>
    </row>
    <row r="3302" spans="1:19">
      <c r="A3302" s="75" t="s">
        <v>10903</v>
      </c>
      <c r="B3302" s="75" t="s">
        <v>10905</v>
      </c>
      <c r="C3302" s="75" t="s">
        <v>15609</v>
      </c>
      <c r="D3302" s="86" t="s">
        <v>16158</v>
      </c>
      <c r="E3302" s="77" t="s">
        <v>16157</v>
      </c>
      <c r="F3302" s="76" t="s">
        <v>8097</v>
      </c>
      <c r="G3302" s="76" t="s">
        <v>15949</v>
      </c>
      <c r="H3302" s="76"/>
      <c r="I3302" s="76" t="s">
        <v>16156</v>
      </c>
      <c r="J3302" s="78" t="s">
        <v>17111</v>
      </c>
      <c r="K3302" s="78" t="s">
        <v>17112</v>
      </c>
      <c r="L3302" s="76"/>
      <c r="M3302" s="152">
        <v>2.1077300000000001</v>
      </c>
      <c r="N3302" s="152">
        <v>0.85880999999999996</v>
      </c>
      <c r="O3302" s="195">
        <v>18.286999999999999</v>
      </c>
      <c r="P3302" s="195">
        <v>15.705</v>
      </c>
      <c r="Q3302" s="195">
        <v>38.543999999999997</v>
      </c>
      <c r="R3302" s="76" t="s">
        <v>16145</v>
      </c>
      <c r="S3302" s="75" t="s">
        <v>16144</v>
      </c>
    </row>
    <row r="3303" spans="1:19">
      <c r="A3303" s="75" t="s">
        <v>10903</v>
      </c>
      <c r="B3303" s="75" t="s">
        <v>10905</v>
      </c>
      <c r="C3303" s="75" t="s">
        <v>17020</v>
      </c>
      <c r="D3303" s="86" t="s">
        <v>16014</v>
      </c>
      <c r="E3303" s="77" t="s">
        <v>16013</v>
      </c>
      <c r="F3303" s="76" t="s">
        <v>9159</v>
      </c>
      <c r="G3303" s="76" t="s">
        <v>15957</v>
      </c>
      <c r="H3303" s="76" t="s">
        <v>16012</v>
      </c>
      <c r="I3303" s="76" t="s">
        <v>16012</v>
      </c>
      <c r="J3303" s="78" t="s">
        <v>17083</v>
      </c>
      <c r="K3303" s="78" t="s">
        <v>17084</v>
      </c>
      <c r="L3303" s="76"/>
      <c r="M3303" s="79">
        <v>2.0996999999999999</v>
      </c>
      <c r="N3303" s="79">
        <v>0.85899999999999999</v>
      </c>
      <c r="O3303" s="195">
        <v>18.155000000000001</v>
      </c>
      <c r="P3303" s="195">
        <v>15.595000000000001</v>
      </c>
      <c r="Q3303" s="195">
        <v>38.119999999999997</v>
      </c>
      <c r="R3303" s="76" t="s">
        <v>15955</v>
      </c>
      <c r="S3303" s="75" t="s">
        <v>15954</v>
      </c>
    </row>
    <row r="3304" spans="1:19">
      <c r="A3304" s="19" t="s">
        <v>10902</v>
      </c>
      <c r="B3304" s="19" t="s">
        <v>10905</v>
      </c>
      <c r="C3304" s="19" t="s">
        <v>17020</v>
      </c>
      <c r="D3304" s="3" t="s">
        <v>12034</v>
      </c>
      <c r="E3304" s="25" t="s">
        <v>10126</v>
      </c>
      <c r="F3304" s="20" t="s">
        <v>1280</v>
      </c>
      <c r="G3304" s="3" t="s">
        <v>10096</v>
      </c>
      <c r="H3304" s="19"/>
      <c r="I3304" s="3" t="s">
        <v>10152</v>
      </c>
      <c r="J3304" s="20" t="s">
        <v>10857</v>
      </c>
      <c r="K3304" s="20" t="s">
        <v>10858</v>
      </c>
      <c r="L3304" s="25"/>
      <c r="M3304" s="35">
        <v>2.0883500000000002</v>
      </c>
      <c r="N3304" s="35">
        <v>0.85490999999999995</v>
      </c>
      <c r="O3304" s="16">
        <v>18.234999999999999</v>
      </c>
      <c r="P3304" s="16">
        <f>N3304*O3304</f>
        <v>15.589283849999999</v>
      </c>
      <c r="Q3304" s="16">
        <f>M3304*O3304</f>
        <v>38.081062250000002</v>
      </c>
      <c r="R3304" s="3" t="s">
        <v>10051</v>
      </c>
      <c r="S3304" s="19" t="s">
        <v>10642</v>
      </c>
    </row>
    <row r="3305" spans="1:19">
      <c r="A3305" s="19" t="s">
        <v>10902</v>
      </c>
      <c r="B3305" s="19" t="s">
        <v>10905</v>
      </c>
      <c r="C3305" s="19" t="s">
        <v>15609</v>
      </c>
      <c r="D3305" s="3" t="s">
        <v>15708</v>
      </c>
      <c r="E3305" s="25"/>
      <c r="F3305" s="20" t="s">
        <v>1835</v>
      </c>
      <c r="G3305" s="19" t="s">
        <v>15674</v>
      </c>
      <c r="H3305" s="19"/>
      <c r="I3305" s="19" t="s">
        <v>1839</v>
      </c>
      <c r="J3305" s="20" t="s">
        <v>1840</v>
      </c>
      <c r="K3305" s="20" t="s">
        <v>1841</v>
      </c>
      <c r="L3305" s="19"/>
      <c r="M3305" s="38">
        <v>2.0827682699999999</v>
      </c>
      <c r="N3305" s="38">
        <v>0.84312775799999995</v>
      </c>
      <c r="O3305" s="16">
        <v>18.582000000000001</v>
      </c>
      <c r="P3305" s="16">
        <v>15.667</v>
      </c>
      <c r="Q3305" s="16">
        <v>38.701999999999998</v>
      </c>
      <c r="R3305" s="19" t="s">
        <v>340</v>
      </c>
      <c r="S3305" s="19" t="s">
        <v>9458</v>
      </c>
    </row>
    <row r="3306" spans="1:19">
      <c r="A3306" s="19" t="s">
        <v>10904</v>
      </c>
      <c r="B3306" s="19" t="s">
        <v>10905</v>
      </c>
      <c r="C3306" s="19" t="s">
        <v>17020</v>
      </c>
      <c r="D3306" s="85" t="s">
        <v>13927</v>
      </c>
      <c r="E3306" s="25" t="s">
        <v>3004</v>
      </c>
      <c r="F3306" s="20" t="s">
        <v>14261</v>
      </c>
      <c r="G3306" s="19" t="s">
        <v>2944</v>
      </c>
      <c r="H3306" s="19"/>
      <c r="I3306" s="19" t="s">
        <v>3004</v>
      </c>
      <c r="J3306" s="20" t="s">
        <v>13925</v>
      </c>
      <c r="K3306" s="20" t="s">
        <v>13926</v>
      </c>
      <c r="L3306" s="20"/>
      <c r="M3306" s="38">
        <v>2.0521500000000001</v>
      </c>
      <c r="N3306" s="38">
        <v>0.82923999999999998</v>
      </c>
      <c r="O3306" s="16">
        <v>18.887</v>
      </c>
      <c r="P3306" s="16">
        <v>15.663</v>
      </c>
      <c r="Q3306" s="16">
        <v>38.764000000000003</v>
      </c>
      <c r="R3306" s="19" t="s">
        <v>9449</v>
      </c>
      <c r="S3306" s="19" t="s">
        <v>9450</v>
      </c>
    </row>
    <row r="3307" spans="1:19">
      <c r="A3307" s="19" t="s">
        <v>10902</v>
      </c>
      <c r="B3307" s="19" t="s">
        <v>10905</v>
      </c>
      <c r="C3307" s="19" t="s">
        <v>17020</v>
      </c>
      <c r="D3307" s="25" t="s">
        <v>14029</v>
      </c>
      <c r="E3307" s="25">
        <v>144</v>
      </c>
      <c r="F3307" s="20" t="s">
        <v>1852</v>
      </c>
      <c r="G3307" s="19"/>
      <c r="H3307" s="19" t="s">
        <v>2052</v>
      </c>
      <c r="I3307" s="19" t="s">
        <v>4773</v>
      </c>
      <c r="J3307" s="20" t="s">
        <v>4774</v>
      </c>
      <c r="K3307" s="20" t="s">
        <v>4775</v>
      </c>
      <c r="L3307" s="20"/>
      <c r="M3307" s="38">
        <v>2.0790000000000002</v>
      </c>
      <c r="N3307" s="38">
        <v>0.83709999999999996</v>
      </c>
      <c r="O3307" s="16">
        <v>18.71</v>
      </c>
      <c r="P3307" s="16">
        <v>15.662141</v>
      </c>
      <c r="Q3307" s="16">
        <v>38.898090000000003</v>
      </c>
      <c r="R3307" s="19" t="s">
        <v>9393</v>
      </c>
      <c r="S3307" s="19" t="s">
        <v>9595</v>
      </c>
    </row>
    <row r="3308" spans="1:19">
      <c r="A3308" s="19" t="s">
        <v>10902</v>
      </c>
      <c r="B3308" s="19" t="s">
        <v>10905</v>
      </c>
      <c r="C3308" s="19" t="s">
        <v>17020</v>
      </c>
      <c r="D3308" s="25" t="s">
        <v>14029</v>
      </c>
      <c r="E3308" s="25">
        <v>145</v>
      </c>
      <c r="F3308" s="20" t="s">
        <v>1852</v>
      </c>
      <c r="G3308" s="19"/>
      <c r="H3308" s="19" t="s">
        <v>2052</v>
      </c>
      <c r="I3308" s="19" t="s">
        <v>4773</v>
      </c>
      <c r="J3308" s="20" t="s">
        <v>4774</v>
      </c>
      <c r="K3308" s="20" t="s">
        <v>4775</v>
      </c>
      <c r="L3308" s="20"/>
      <c r="M3308" s="38">
        <v>2.0790000000000002</v>
      </c>
      <c r="N3308" s="38">
        <v>0.83699999999999997</v>
      </c>
      <c r="O3308" s="16">
        <v>18.715</v>
      </c>
      <c r="P3308" s="16">
        <v>15.664455</v>
      </c>
      <c r="Q3308" s="16">
        <v>38.908484999999999</v>
      </c>
      <c r="R3308" s="19" t="s">
        <v>9393</v>
      </c>
      <c r="S3308" s="19" t="s">
        <v>9595</v>
      </c>
    </row>
    <row r="3309" spans="1:19">
      <c r="A3309" s="19" t="s">
        <v>10904</v>
      </c>
      <c r="B3309" s="19" t="s">
        <v>10905</v>
      </c>
      <c r="C3309" s="19" t="s">
        <v>15609</v>
      </c>
      <c r="D3309" s="25" t="s">
        <v>451</v>
      </c>
      <c r="E3309" s="25" t="s">
        <v>456</v>
      </c>
      <c r="F3309" s="20" t="s">
        <v>9159</v>
      </c>
      <c r="G3309" s="19"/>
      <c r="H3309" s="19"/>
      <c r="I3309" s="19" t="s">
        <v>450</v>
      </c>
      <c r="J3309" s="20" t="s">
        <v>13035</v>
      </c>
      <c r="K3309" s="20" t="s">
        <v>12581</v>
      </c>
      <c r="L3309" s="20"/>
      <c r="M3309" s="38">
        <v>2.0695227360000001</v>
      </c>
      <c r="N3309" s="38">
        <v>0.84023192099999999</v>
      </c>
      <c r="O3309" s="16">
        <v>18.626999999999999</v>
      </c>
      <c r="P3309" s="16">
        <v>15.651</v>
      </c>
      <c r="Q3309" s="16">
        <v>38.548999999999999</v>
      </c>
      <c r="R3309" s="19" t="s">
        <v>340</v>
      </c>
      <c r="S3309" s="19" t="s">
        <v>9458</v>
      </c>
    </row>
    <row r="3310" spans="1:19">
      <c r="A3310" s="19" t="s">
        <v>10904</v>
      </c>
      <c r="B3310" s="19" t="s">
        <v>10905</v>
      </c>
      <c r="C3310" s="19" t="s">
        <v>15609</v>
      </c>
      <c r="D3310" s="25" t="s">
        <v>451</v>
      </c>
      <c r="E3310" s="25" t="s">
        <v>457</v>
      </c>
      <c r="F3310" s="20" t="s">
        <v>9159</v>
      </c>
      <c r="G3310" s="19"/>
      <c r="H3310" s="19"/>
      <c r="I3310" s="19" t="s">
        <v>450</v>
      </c>
      <c r="J3310" s="20" t="s">
        <v>13035</v>
      </c>
      <c r="K3310" s="20" t="s">
        <v>12581</v>
      </c>
      <c r="L3310" s="20"/>
      <c r="M3310" s="38">
        <v>2.0880848749999998</v>
      </c>
      <c r="N3310" s="38">
        <v>0.85174102299999999</v>
      </c>
      <c r="O3310" s="16">
        <v>18.38</v>
      </c>
      <c r="P3310" s="16">
        <v>15.654999999999999</v>
      </c>
      <c r="Q3310" s="16">
        <v>38.378999999999998</v>
      </c>
      <c r="R3310" s="19" t="s">
        <v>340</v>
      </c>
      <c r="S3310" s="19" t="s">
        <v>9458</v>
      </c>
    </row>
    <row r="3311" spans="1:19">
      <c r="A3311" s="19" t="s">
        <v>10904</v>
      </c>
      <c r="B3311" s="19" t="s">
        <v>10905</v>
      </c>
      <c r="C3311" s="19" t="s">
        <v>15609</v>
      </c>
      <c r="D3311" s="25" t="s">
        <v>451</v>
      </c>
      <c r="E3311" s="25" t="s">
        <v>455</v>
      </c>
      <c r="F3311" s="20" t="s">
        <v>9159</v>
      </c>
      <c r="G3311" s="19"/>
      <c r="H3311" s="19"/>
      <c r="I3311" s="19" t="s">
        <v>450</v>
      </c>
      <c r="J3311" s="20" t="s">
        <v>13035</v>
      </c>
      <c r="K3311" s="20" t="s">
        <v>12581</v>
      </c>
      <c r="L3311" s="20"/>
      <c r="M3311" s="38">
        <v>2.087695482</v>
      </c>
      <c r="N3311" s="38">
        <v>0.85040182499999994</v>
      </c>
      <c r="O3311" s="16">
        <v>18.416</v>
      </c>
      <c r="P3311" s="16">
        <v>15.661</v>
      </c>
      <c r="Q3311" s="16">
        <v>38.447000000000003</v>
      </c>
      <c r="R3311" s="19" t="s">
        <v>340</v>
      </c>
      <c r="S3311" s="19" t="s">
        <v>9458</v>
      </c>
    </row>
    <row r="3312" spans="1:19">
      <c r="A3312" s="19" t="s">
        <v>10904</v>
      </c>
      <c r="B3312" s="19" t="s">
        <v>10905</v>
      </c>
      <c r="C3312" s="19" t="s">
        <v>15609</v>
      </c>
      <c r="D3312" s="25" t="s">
        <v>451</v>
      </c>
      <c r="E3312" s="25" t="s">
        <v>454</v>
      </c>
      <c r="F3312" s="20" t="s">
        <v>9159</v>
      </c>
      <c r="G3312" s="19"/>
      <c r="H3312" s="19"/>
      <c r="I3312" s="19" t="s">
        <v>450</v>
      </c>
      <c r="J3312" s="20" t="s">
        <v>13035</v>
      </c>
      <c r="K3312" s="20" t="s">
        <v>12581</v>
      </c>
      <c r="L3312" s="20"/>
      <c r="M3312" s="38">
        <v>2.0865493910000001</v>
      </c>
      <c r="N3312" s="38">
        <v>0.84644113700000001</v>
      </c>
      <c r="O3312" s="16">
        <v>18.475000000000001</v>
      </c>
      <c r="P3312" s="16">
        <v>15.638</v>
      </c>
      <c r="Q3312" s="16">
        <v>38.548999999999999</v>
      </c>
      <c r="R3312" s="19" t="s">
        <v>340</v>
      </c>
      <c r="S3312" s="19" t="s">
        <v>9458</v>
      </c>
    </row>
    <row r="3313" spans="1:19">
      <c r="A3313" s="19" t="s">
        <v>10904</v>
      </c>
      <c r="B3313" s="19" t="s">
        <v>10905</v>
      </c>
      <c r="C3313" s="19" t="s">
        <v>15609</v>
      </c>
      <c r="D3313" s="25" t="s">
        <v>451</v>
      </c>
      <c r="E3313" s="25" t="s">
        <v>453</v>
      </c>
      <c r="F3313" s="20" t="s">
        <v>9159</v>
      </c>
      <c r="G3313" s="19"/>
      <c r="H3313" s="19"/>
      <c r="I3313" s="19" t="s">
        <v>450</v>
      </c>
      <c r="J3313" s="20" t="s">
        <v>13035</v>
      </c>
      <c r="K3313" s="20" t="s">
        <v>12581</v>
      </c>
      <c r="L3313" s="20"/>
      <c r="M3313" s="38">
        <v>2.1010311540000002</v>
      </c>
      <c r="N3313" s="38">
        <v>0.85794208000000005</v>
      </c>
      <c r="O3313" s="16">
        <v>18.231999999999999</v>
      </c>
      <c r="P3313" s="16">
        <v>15.641999999999999</v>
      </c>
      <c r="Q3313" s="16">
        <v>38.305999999999997</v>
      </c>
      <c r="R3313" s="19" t="s">
        <v>340</v>
      </c>
      <c r="S3313" s="19" t="s">
        <v>9458</v>
      </c>
    </row>
    <row r="3314" spans="1:19">
      <c r="A3314" s="19" t="s">
        <v>10904</v>
      </c>
      <c r="B3314" s="19" t="s">
        <v>10905</v>
      </c>
      <c r="C3314" s="19" t="s">
        <v>15609</v>
      </c>
      <c r="D3314" s="25" t="s">
        <v>451</v>
      </c>
      <c r="E3314" s="25" t="s">
        <v>452</v>
      </c>
      <c r="F3314" s="20" t="s">
        <v>9159</v>
      </c>
      <c r="G3314" s="19"/>
      <c r="H3314" s="19"/>
      <c r="I3314" s="19" t="s">
        <v>450</v>
      </c>
      <c r="J3314" s="20" t="s">
        <v>13035</v>
      </c>
      <c r="K3314" s="20" t="s">
        <v>12581</v>
      </c>
      <c r="L3314" s="20"/>
      <c r="M3314" s="38">
        <v>2.0950591059999999</v>
      </c>
      <c r="N3314" s="38">
        <v>0.85367979500000002</v>
      </c>
      <c r="O3314" s="16">
        <v>18.356999999999999</v>
      </c>
      <c r="P3314" s="16">
        <v>15.670999999999999</v>
      </c>
      <c r="Q3314" s="16">
        <v>38.459000000000003</v>
      </c>
      <c r="R3314" s="19" t="s">
        <v>340</v>
      </c>
      <c r="S3314" s="19" t="s">
        <v>9458</v>
      </c>
    </row>
    <row r="3315" spans="1:19">
      <c r="A3315" s="19" t="s">
        <v>10902</v>
      </c>
      <c r="B3315" s="19" t="s">
        <v>10905</v>
      </c>
      <c r="C3315" s="49" t="s">
        <v>15609</v>
      </c>
      <c r="D3315" s="25" t="s">
        <v>12152</v>
      </c>
      <c r="E3315" s="25"/>
      <c r="F3315" s="25" t="s">
        <v>1777</v>
      </c>
      <c r="G3315" s="19" t="s">
        <v>1816</v>
      </c>
      <c r="H3315" s="19"/>
      <c r="I3315" s="19" t="s">
        <v>1824</v>
      </c>
      <c r="J3315" s="20" t="s">
        <v>12153</v>
      </c>
      <c r="K3315" s="20" t="s">
        <v>12154</v>
      </c>
      <c r="L3315" s="20"/>
      <c r="M3315" s="38">
        <v>2.0867014340000001</v>
      </c>
      <c r="N3315" s="38">
        <v>0.84778357199999999</v>
      </c>
      <c r="O3315" s="16">
        <v>18.408000000000001</v>
      </c>
      <c r="P3315" s="16">
        <v>15.606</v>
      </c>
      <c r="Q3315" s="16">
        <v>38.411999999999999</v>
      </c>
      <c r="R3315" s="19" t="s">
        <v>1819</v>
      </c>
      <c r="S3315" s="19" t="s">
        <v>9454</v>
      </c>
    </row>
    <row r="3316" spans="1:19">
      <c r="A3316" s="49" t="s">
        <v>10903</v>
      </c>
      <c r="B3316" s="19" t="s">
        <v>10905</v>
      </c>
      <c r="C3316" s="3" t="s">
        <v>17020</v>
      </c>
      <c r="D3316" s="16" t="s">
        <v>14013</v>
      </c>
      <c r="E3316" s="25" t="s">
        <v>8146</v>
      </c>
      <c r="F3316" s="25" t="s">
        <v>8169</v>
      </c>
      <c r="G3316" s="3" t="s">
        <v>8167</v>
      </c>
      <c r="H3316" s="3" t="s">
        <v>8144</v>
      </c>
      <c r="I3316" s="3" t="s">
        <v>8134</v>
      </c>
      <c r="J3316" s="25" t="s">
        <v>8973</v>
      </c>
      <c r="K3316" s="20" t="s">
        <v>8974</v>
      </c>
      <c r="L3316" s="25"/>
      <c r="M3316" s="35">
        <v>2.0830000000000002</v>
      </c>
      <c r="N3316" s="35">
        <v>0.84060000000000001</v>
      </c>
      <c r="O3316" s="16">
        <v>18.63</v>
      </c>
      <c r="P3316" s="16">
        <v>15.66</v>
      </c>
      <c r="Q3316" s="16">
        <v>38.808</v>
      </c>
      <c r="R3316" s="3" t="s">
        <v>9370</v>
      </c>
      <c r="S3316" s="19" t="s">
        <v>10788</v>
      </c>
    </row>
    <row r="3317" spans="1:19">
      <c r="A3317" s="51" t="s">
        <v>10903</v>
      </c>
      <c r="B3317" s="19" t="s">
        <v>10905</v>
      </c>
      <c r="C3317" s="3" t="s">
        <v>17020</v>
      </c>
      <c r="D3317" s="16" t="s">
        <v>14256</v>
      </c>
      <c r="E3317" s="5" t="s">
        <v>8862</v>
      </c>
      <c r="F3317" s="20" t="s">
        <v>739</v>
      </c>
      <c r="G3317" s="3" t="s">
        <v>8858</v>
      </c>
      <c r="H3317" s="3" t="s">
        <v>8931</v>
      </c>
      <c r="I3317" s="16" t="s">
        <v>8860</v>
      </c>
      <c r="J3317" s="25" t="s">
        <v>8965</v>
      </c>
      <c r="K3317" s="25" t="s">
        <v>8966</v>
      </c>
      <c r="L3317" s="122"/>
      <c r="M3317" s="35">
        <f>Q3317/O3317</f>
        <v>2.0940901175446234</v>
      </c>
      <c r="N3317" s="35">
        <f>P3317/O3317</f>
        <v>0.85274270787984319</v>
      </c>
      <c r="O3317" s="192">
        <v>18.376000000000001</v>
      </c>
      <c r="P3317" s="192">
        <v>15.67</v>
      </c>
      <c r="Q3317" s="16">
        <v>38.481000000000002</v>
      </c>
      <c r="R3317" s="3" t="s">
        <v>758</v>
      </c>
      <c r="S3317" s="19" t="s">
        <v>15270</v>
      </c>
    </row>
    <row r="3318" spans="1:19">
      <c r="A3318" s="51" t="s">
        <v>10903</v>
      </c>
      <c r="B3318" s="19" t="s">
        <v>10905</v>
      </c>
      <c r="C3318" s="3" t="s">
        <v>17020</v>
      </c>
      <c r="D3318" s="25" t="s">
        <v>14256</v>
      </c>
      <c r="E3318" s="5" t="s">
        <v>8863</v>
      </c>
      <c r="F3318" s="20" t="s">
        <v>739</v>
      </c>
      <c r="G3318" s="3" t="s">
        <v>8858</v>
      </c>
      <c r="H3318" s="3" t="s">
        <v>8931</v>
      </c>
      <c r="I3318" s="16" t="s">
        <v>8860</v>
      </c>
      <c r="J3318" s="25" t="s">
        <v>8965</v>
      </c>
      <c r="K3318" s="25" t="s">
        <v>8966</v>
      </c>
      <c r="L3318" s="122"/>
      <c r="M3318" s="35">
        <f>Q3318/O3318</f>
        <v>2.0961381338852876</v>
      </c>
      <c r="N3318" s="35">
        <f>P3318/O3318</f>
        <v>0.85353232746881624</v>
      </c>
      <c r="O3318" s="192">
        <v>18.359000000000002</v>
      </c>
      <c r="P3318" s="192">
        <v>15.67</v>
      </c>
      <c r="Q3318" s="16">
        <v>38.482999999999997</v>
      </c>
      <c r="R3318" s="3" t="s">
        <v>758</v>
      </c>
      <c r="S3318" s="19" t="s">
        <v>15270</v>
      </c>
    </row>
    <row r="3319" spans="1:19">
      <c r="A3319" s="75" t="s">
        <v>10903</v>
      </c>
      <c r="B3319" s="75" t="s">
        <v>10905</v>
      </c>
      <c r="C3319" s="75" t="s">
        <v>17020</v>
      </c>
      <c r="D3319" s="86" t="s">
        <v>16123</v>
      </c>
      <c r="E3319" s="77" t="s">
        <v>16122</v>
      </c>
      <c r="F3319" s="76" t="s">
        <v>9159</v>
      </c>
      <c r="G3319" s="76" t="s">
        <v>6291</v>
      </c>
      <c r="H3319" s="76" t="s">
        <v>16119</v>
      </c>
      <c r="I3319" s="76" t="s">
        <v>16119</v>
      </c>
      <c r="J3319" s="78" t="s">
        <v>17049</v>
      </c>
      <c r="K3319" s="78" t="s">
        <v>17050</v>
      </c>
      <c r="L3319" s="76"/>
      <c r="M3319" s="79">
        <v>1.9974000000000001</v>
      </c>
      <c r="N3319" s="79">
        <v>0.7772</v>
      </c>
      <c r="O3319" s="195">
        <v>20.216000000000001</v>
      </c>
      <c r="P3319" s="195">
        <v>15.712</v>
      </c>
      <c r="Q3319" s="195">
        <v>40.378999999999998</v>
      </c>
      <c r="R3319" s="76" t="s">
        <v>15955</v>
      </c>
      <c r="S3319" s="75" t="s">
        <v>15954</v>
      </c>
    </row>
    <row r="3320" spans="1:19">
      <c r="A3320" s="75" t="s">
        <v>10903</v>
      </c>
      <c r="B3320" s="75" t="s">
        <v>10905</v>
      </c>
      <c r="C3320" s="75" t="s">
        <v>17020</v>
      </c>
      <c r="D3320" s="86" t="s">
        <v>16121</v>
      </c>
      <c r="E3320" s="77" t="s">
        <v>16120</v>
      </c>
      <c r="F3320" s="76" t="s">
        <v>9159</v>
      </c>
      <c r="G3320" s="76" t="s">
        <v>6291</v>
      </c>
      <c r="H3320" s="76" t="s">
        <v>16119</v>
      </c>
      <c r="I3320" s="76" t="s">
        <v>16119</v>
      </c>
      <c r="J3320" s="78" t="s">
        <v>17049</v>
      </c>
      <c r="K3320" s="78" t="s">
        <v>17050</v>
      </c>
      <c r="L3320" s="76"/>
      <c r="M3320" s="79">
        <v>1.9971000000000001</v>
      </c>
      <c r="N3320" s="79">
        <v>0.77390000000000003</v>
      </c>
      <c r="O3320" s="195">
        <v>20.318000000000001</v>
      </c>
      <c r="P3320" s="195">
        <v>15.724</v>
      </c>
      <c r="Q3320" s="195">
        <v>40.576999999999998</v>
      </c>
      <c r="R3320" s="76" t="s">
        <v>15955</v>
      </c>
      <c r="S3320" s="75" t="s">
        <v>15954</v>
      </c>
    </row>
    <row r="3321" spans="1:19">
      <c r="A3321" s="19" t="s">
        <v>10903</v>
      </c>
      <c r="B3321" s="19" t="s">
        <v>10905</v>
      </c>
      <c r="C3321" s="19" t="s">
        <v>17020</v>
      </c>
      <c r="D3321" s="25" t="s">
        <v>11132</v>
      </c>
      <c r="E3321" s="25" t="s">
        <v>3001</v>
      </c>
      <c r="F3321" s="20" t="s">
        <v>14261</v>
      </c>
      <c r="G3321" s="19" t="s">
        <v>2944</v>
      </c>
      <c r="H3321" s="19"/>
      <c r="I3321" s="19" t="s">
        <v>3001</v>
      </c>
      <c r="J3321" s="20" t="s">
        <v>3002</v>
      </c>
      <c r="K3321" s="20" t="s">
        <v>3003</v>
      </c>
      <c r="L3321" s="20"/>
      <c r="M3321" s="38">
        <v>2.0413100000000002</v>
      </c>
      <c r="N3321" s="38">
        <v>0.82582999999999995</v>
      </c>
      <c r="O3321" s="16">
        <v>18.937999999999999</v>
      </c>
      <c r="P3321" s="16">
        <v>15.634</v>
      </c>
      <c r="Q3321" s="16">
        <v>38.646000000000001</v>
      </c>
      <c r="R3321" s="19" t="s">
        <v>9449</v>
      </c>
      <c r="S3321" s="19" t="s">
        <v>9450</v>
      </c>
    </row>
    <row r="3322" spans="1:19">
      <c r="A3322" s="51" t="s">
        <v>10903</v>
      </c>
      <c r="B3322" s="19" t="s">
        <v>10905</v>
      </c>
      <c r="C3322" s="3" t="s">
        <v>17020</v>
      </c>
      <c r="D3322" s="25" t="s">
        <v>11132</v>
      </c>
      <c r="E3322" s="25" t="s">
        <v>804</v>
      </c>
      <c r="F3322" s="20" t="s">
        <v>739</v>
      </c>
      <c r="G3322" s="19" t="s">
        <v>805</v>
      </c>
      <c r="H3322" s="3" t="s">
        <v>8931</v>
      </c>
      <c r="I3322" s="19" t="s">
        <v>806</v>
      </c>
      <c r="J3322" s="20" t="s">
        <v>792</v>
      </c>
      <c r="K3322" s="20" t="s">
        <v>793</v>
      </c>
      <c r="L3322" s="20"/>
      <c r="M3322" s="38">
        <v>2.0358659750000001</v>
      </c>
      <c r="N3322" s="38">
        <v>0.82491741399999996</v>
      </c>
      <c r="O3322" s="16">
        <v>19.071000000000002</v>
      </c>
      <c r="P3322" s="16">
        <v>15.731999999999999</v>
      </c>
      <c r="Q3322" s="16">
        <v>38.826000000000001</v>
      </c>
      <c r="R3322" s="19" t="s">
        <v>758</v>
      </c>
      <c r="S3322" s="19" t="s">
        <v>15270</v>
      </c>
    </row>
    <row r="3323" spans="1:19">
      <c r="A3323" s="19" t="s">
        <v>10902</v>
      </c>
      <c r="B3323" s="19" t="s">
        <v>10905</v>
      </c>
      <c r="C3323" s="19" t="s">
        <v>15609</v>
      </c>
      <c r="D3323" s="3" t="s">
        <v>12059</v>
      </c>
      <c r="E3323" s="25"/>
      <c r="F3323" s="20" t="s">
        <v>1835</v>
      </c>
      <c r="G3323" s="19" t="s">
        <v>15679</v>
      </c>
      <c r="H3323" s="19"/>
      <c r="I3323" s="19" t="s">
        <v>4632</v>
      </c>
      <c r="J3323" s="20" t="s">
        <v>4633</v>
      </c>
      <c r="K3323" s="20" t="s">
        <v>4634</v>
      </c>
      <c r="L3323" s="20"/>
      <c r="M3323" s="38">
        <v>2.0552699909999999</v>
      </c>
      <c r="N3323" s="38">
        <v>0.82867892499999996</v>
      </c>
      <c r="O3323" s="16">
        <v>18.870999999999999</v>
      </c>
      <c r="P3323" s="16">
        <v>15.638</v>
      </c>
      <c r="Q3323" s="16">
        <v>38.784999999999997</v>
      </c>
      <c r="R3323" s="19" t="s">
        <v>340</v>
      </c>
      <c r="S3323" s="19" t="s">
        <v>9458</v>
      </c>
    </row>
    <row r="3324" spans="1:19">
      <c r="A3324" s="19" t="s">
        <v>10902</v>
      </c>
      <c r="B3324" s="19" t="s">
        <v>10905</v>
      </c>
      <c r="C3324" s="19" t="s">
        <v>15609</v>
      </c>
      <c r="D3324" s="3" t="s">
        <v>12059</v>
      </c>
      <c r="E3324" s="25"/>
      <c r="F3324" s="20" t="s">
        <v>1835</v>
      </c>
      <c r="G3324" s="19" t="s">
        <v>15679</v>
      </c>
      <c r="H3324" s="19"/>
      <c r="I3324" s="19" t="s">
        <v>4632</v>
      </c>
      <c r="J3324" s="20" t="s">
        <v>4633</v>
      </c>
      <c r="K3324" s="20" t="s">
        <v>4634</v>
      </c>
      <c r="L3324" s="20"/>
      <c r="M3324" s="38">
        <v>2.0569821730000002</v>
      </c>
      <c r="N3324" s="38">
        <v>0.82990237700000002</v>
      </c>
      <c r="O3324" s="16">
        <v>18.847999999999999</v>
      </c>
      <c r="P3324" s="16">
        <v>15.641999999999999</v>
      </c>
      <c r="Q3324" s="16">
        <v>38.770000000000003</v>
      </c>
      <c r="R3324" s="19" t="s">
        <v>340</v>
      </c>
      <c r="S3324" s="19" t="s">
        <v>9458</v>
      </c>
    </row>
    <row r="3325" spans="1:19">
      <c r="A3325" s="75" t="s">
        <v>10904</v>
      </c>
      <c r="B3325" s="75" t="s">
        <v>10905</v>
      </c>
      <c r="C3325" s="75" t="s">
        <v>15609</v>
      </c>
      <c r="D3325" s="86" t="s">
        <v>16280</v>
      </c>
      <c r="E3325" s="77"/>
      <c r="F3325" s="76" t="s">
        <v>9159</v>
      </c>
      <c r="G3325" s="76" t="s">
        <v>16279</v>
      </c>
      <c r="H3325" s="76"/>
      <c r="I3325" s="76" t="s">
        <v>321</v>
      </c>
      <c r="J3325" s="78" t="s">
        <v>17125</v>
      </c>
      <c r="K3325" s="78" t="s">
        <v>17126</v>
      </c>
      <c r="L3325" s="76"/>
      <c r="M3325" s="83">
        <v>2.0932979999999999</v>
      </c>
      <c r="N3325" s="83">
        <v>0.85215099999999999</v>
      </c>
      <c r="O3325" s="197">
        <v>18.357299999999999</v>
      </c>
      <c r="P3325" s="197">
        <v>15.6432</v>
      </c>
      <c r="Q3325" s="197">
        <v>38.427300000000002</v>
      </c>
      <c r="R3325" s="76" t="s">
        <v>16258</v>
      </c>
      <c r="S3325" s="75" t="s">
        <v>16257</v>
      </c>
    </row>
    <row r="3326" spans="1:19">
      <c r="A3326" s="19" t="s">
        <v>10903</v>
      </c>
      <c r="B3326" s="19" t="s">
        <v>10905</v>
      </c>
      <c r="C3326" s="19" t="s">
        <v>17020</v>
      </c>
      <c r="D3326" s="25" t="s">
        <v>15667</v>
      </c>
      <c r="E3326" s="25" t="s">
        <v>695</v>
      </c>
      <c r="F3326" s="20" t="s">
        <v>8097</v>
      </c>
      <c r="G3326" s="19" t="s">
        <v>15864</v>
      </c>
      <c r="H3326" s="19" t="s">
        <v>67</v>
      </c>
      <c r="I3326" s="19" t="s">
        <v>696</v>
      </c>
      <c r="J3326" s="20" t="s">
        <v>587</v>
      </c>
      <c r="K3326" s="20" t="s">
        <v>588</v>
      </c>
      <c r="L3326" s="20"/>
      <c r="M3326" s="38">
        <v>2.0476299999999998</v>
      </c>
      <c r="N3326" s="38">
        <v>0.82950000000000002</v>
      </c>
      <c r="O3326" s="16">
        <v>18.876059999999999</v>
      </c>
      <c r="P3326" s="16">
        <v>15.65761</v>
      </c>
      <c r="Q3326" s="16">
        <v>38.651420000000002</v>
      </c>
      <c r="R3326" s="19" t="s">
        <v>71</v>
      </c>
      <c r="S3326" s="19" t="s">
        <v>10659</v>
      </c>
    </row>
    <row r="3327" spans="1:19">
      <c r="A3327" s="51" t="s">
        <v>10904</v>
      </c>
      <c r="B3327" s="19" t="s">
        <v>10905</v>
      </c>
      <c r="C3327" s="19" t="s">
        <v>17020</v>
      </c>
      <c r="D3327" s="25" t="s">
        <v>15667</v>
      </c>
      <c r="E3327" s="25" t="s">
        <v>540</v>
      </c>
      <c r="F3327" s="20" t="s">
        <v>15711</v>
      </c>
      <c r="G3327" s="19" t="s">
        <v>91</v>
      </c>
      <c r="H3327" s="19" t="s">
        <v>541</v>
      </c>
      <c r="I3327" s="19" t="s">
        <v>542</v>
      </c>
      <c r="J3327" s="20" t="s">
        <v>543</v>
      </c>
      <c r="K3327" s="20" t="s">
        <v>544</v>
      </c>
      <c r="L3327" s="20"/>
      <c r="M3327" s="38">
        <v>2.09389</v>
      </c>
      <c r="N3327" s="38">
        <v>0.85429999999999995</v>
      </c>
      <c r="O3327" s="16">
        <v>18.272659999999998</v>
      </c>
      <c r="P3327" s="16">
        <v>15.61073</v>
      </c>
      <c r="Q3327" s="16">
        <v>38.262390000000003</v>
      </c>
      <c r="R3327" s="19" t="s">
        <v>71</v>
      </c>
      <c r="S3327" s="19" t="s">
        <v>10659</v>
      </c>
    </row>
    <row r="3328" spans="1:19">
      <c r="A3328" s="51" t="s">
        <v>10904</v>
      </c>
      <c r="B3328" s="19" t="s">
        <v>10905</v>
      </c>
      <c r="C3328" s="19" t="s">
        <v>17020</v>
      </c>
      <c r="D3328" s="25" t="s">
        <v>15667</v>
      </c>
      <c r="E3328" s="25" t="s">
        <v>90</v>
      </c>
      <c r="F3328" s="20" t="s">
        <v>15711</v>
      </c>
      <c r="G3328" s="19" t="s">
        <v>91</v>
      </c>
      <c r="H3328" s="19" t="s">
        <v>92</v>
      </c>
      <c r="I3328" s="19" t="s">
        <v>93</v>
      </c>
      <c r="J3328" s="20" t="s">
        <v>94</v>
      </c>
      <c r="K3328" s="20" t="s">
        <v>95</v>
      </c>
      <c r="L3328" s="20"/>
      <c r="M3328" s="38">
        <v>2.0968</v>
      </c>
      <c r="N3328" s="38">
        <v>0.85407999999999995</v>
      </c>
      <c r="O3328" s="16">
        <v>18.284320000000001</v>
      </c>
      <c r="P3328" s="16">
        <v>15.616440000000001</v>
      </c>
      <c r="Q3328" s="16">
        <v>38.339080000000003</v>
      </c>
      <c r="R3328" s="19" t="s">
        <v>71</v>
      </c>
      <c r="S3328" s="19" t="s">
        <v>10659</v>
      </c>
    </row>
    <row r="3329" spans="1:19">
      <c r="A3329" s="51" t="s">
        <v>10904</v>
      </c>
      <c r="B3329" s="19" t="s">
        <v>10905</v>
      </c>
      <c r="C3329" s="19" t="s">
        <v>17020</v>
      </c>
      <c r="D3329" s="25" t="s">
        <v>15667</v>
      </c>
      <c r="E3329" s="25" t="s">
        <v>550</v>
      </c>
      <c r="F3329" s="20" t="s">
        <v>15711</v>
      </c>
      <c r="G3329" s="19" t="s">
        <v>91</v>
      </c>
      <c r="H3329" s="19" t="s">
        <v>541</v>
      </c>
      <c r="I3329" s="19" t="s">
        <v>551</v>
      </c>
      <c r="J3329" s="20" t="s">
        <v>543</v>
      </c>
      <c r="K3329" s="20" t="s">
        <v>544</v>
      </c>
      <c r="L3329" s="20"/>
      <c r="M3329" s="38">
        <v>2.1041599999999998</v>
      </c>
      <c r="N3329" s="38">
        <v>0.85768</v>
      </c>
      <c r="O3329" s="16">
        <v>18.167539999999999</v>
      </c>
      <c r="P3329" s="16">
        <v>15.58193</v>
      </c>
      <c r="Q3329" s="16">
        <v>38.227989999999998</v>
      </c>
      <c r="R3329" s="19" t="s">
        <v>71</v>
      </c>
      <c r="S3329" s="19" t="s">
        <v>10659</v>
      </c>
    </row>
    <row r="3330" spans="1:19">
      <c r="A3330" s="51" t="s">
        <v>10904</v>
      </c>
      <c r="B3330" s="19" t="s">
        <v>10905</v>
      </c>
      <c r="C3330" s="19" t="s">
        <v>17020</v>
      </c>
      <c r="D3330" s="25" t="s">
        <v>15667</v>
      </c>
      <c r="E3330" s="25" t="s">
        <v>585</v>
      </c>
      <c r="F3330" s="20" t="s">
        <v>8097</v>
      </c>
      <c r="G3330" s="19" t="s">
        <v>15864</v>
      </c>
      <c r="H3330" s="19" t="s">
        <v>67</v>
      </c>
      <c r="I3330" s="19" t="s">
        <v>586</v>
      </c>
      <c r="J3330" s="20" t="s">
        <v>587</v>
      </c>
      <c r="K3330" s="20" t="s">
        <v>588</v>
      </c>
      <c r="L3330" s="20"/>
      <c r="M3330" s="38">
        <v>2.08094</v>
      </c>
      <c r="N3330" s="38">
        <v>0.84404000000000001</v>
      </c>
      <c r="O3330" s="16">
        <v>18.533729999999998</v>
      </c>
      <c r="P3330" s="16">
        <v>15.643459999999999</v>
      </c>
      <c r="Q3330" s="16">
        <v>38.567740000000001</v>
      </c>
      <c r="R3330" s="19" t="s">
        <v>71</v>
      </c>
      <c r="S3330" s="19" t="s">
        <v>10659</v>
      </c>
    </row>
    <row r="3331" spans="1:19">
      <c r="A3331" s="51" t="s">
        <v>10904</v>
      </c>
      <c r="B3331" s="19" t="s">
        <v>10905</v>
      </c>
      <c r="C3331" s="19" t="s">
        <v>17020</v>
      </c>
      <c r="D3331" s="25" t="s">
        <v>15667</v>
      </c>
      <c r="E3331" s="25" t="s">
        <v>589</v>
      </c>
      <c r="F3331" s="20" t="s">
        <v>8097</v>
      </c>
      <c r="G3331" s="19" t="s">
        <v>15864</v>
      </c>
      <c r="H3331" s="19" t="s">
        <v>67</v>
      </c>
      <c r="I3331" s="19" t="s">
        <v>590</v>
      </c>
      <c r="J3331" s="20" t="s">
        <v>587</v>
      </c>
      <c r="K3331" s="20" t="s">
        <v>588</v>
      </c>
      <c r="L3331" s="20"/>
      <c r="M3331" s="38">
        <v>2.0953300000000001</v>
      </c>
      <c r="N3331" s="38">
        <v>0.85353000000000001</v>
      </c>
      <c r="O3331" s="16">
        <v>18.321870000000001</v>
      </c>
      <c r="P3331" s="16">
        <v>15.63843</v>
      </c>
      <c r="Q3331" s="16">
        <v>38.390259999999998</v>
      </c>
      <c r="R3331" s="19" t="s">
        <v>71</v>
      </c>
      <c r="S3331" s="19" t="s">
        <v>10659</v>
      </c>
    </row>
    <row r="3332" spans="1:19">
      <c r="A3332" s="19" t="s">
        <v>10904</v>
      </c>
      <c r="B3332" s="19" t="s">
        <v>10905</v>
      </c>
      <c r="C3332" s="19" t="s">
        <v>17020</v>
      </c>
      <c r="D3332" s="25" t="s">
        <v>15667</v>
      </c>
      <c r="E3332" s="25" t="s">
        <v>591</v>
      </c>
      <c r="F3332" s="20" t="s">
        <v>8097</v>
      </c>
      <c r="G3332" s="19" t="s">
        <v>15864</v>
      </c>
      <c r="H3332" s="19" t="s">
        <v>67</v>
      </c>
      <c r="I3332" s="19" t="s">
        <v>593</v>
      </c>
      <c r="J3332" s="20" t="s">
        <v>594</v>
      </c>
      <c r="K3332" s="20" t="s">
        <v>595</v>
      </c>
      <c r="L3332" s="20"/>
      <c r="M3332" s="38">
        <v>2.1075300000000001</v>
      </c>
      <c r="N3332" s="38">
        <v>0.85841999999999996</v>
      </c>
      <c r="O3332" s="16">
        <v>18.17681</v>
      </c>
      <c r="P3332" s="16">
        <v>15.603389999999999</v>
      </c>
      <c r="Q3332" s="16">
        <v>38.308039999999998</v>
      </c>
      <c r="R3332" s="19" t="s">
        <v>71</v>
      </c>
      <c r="S3332" s="19" t="s">
        <v>10659</v>
      </c>
    </row>
    <row r="3333" spans="1:19">
      <c r="A3333" s="51" t="s">
        <v>10904</v>
      </c>
      <c r="B3333" s="19" t="s">
        <v>10905</v>
      </c>
      <c r="C3333" s="19" t="s">
        <v>17020</v>
      </c>
      <c r="D3333" s="25" t="s">
        <v>15667</v>
      </c>
      <c r="E3333" s="25" t="s">
        <v>601</v>
      </c>
      <c r="F3333" s="20" t="s">
        <v>8097</v>
      </c>
      <c r="G3333" s="19" t="s">
        <v>15864</v>
      </c>
      <c r="H3333" s="19" t="s">
        <v>67</v>
      </c>
      <c r="I3333" s="19" t="s">
        <v>602</v>
      </c>
      <c r="J3333" s="20" t="s">
        <v>587</v>
      </c>
      <c r="K3333" s="20" t="s">
        <v>588</v>
      </c>
      <c r="L3333" s="20"/>
      <c r="M3333" s="38">
        <v>2.0916800000000002</v>
      </c>
      <c r="N3333" s="38">
        <v>0.84865999999999997</v>
      </c>
      <c r="O3333" s="16">
        <v>18.421240000000001</v>
      </c>
      <c r="P3333" s="16">
        <v>15.6335</v>
      </c>
      <c r="Q3333" s="16">
        <v>38.53152</v>
      </c>
      <c r="R3333" s="19" t="s">
        <v>71</v>
      </c>
      <c r="S3333" s="19" t="s">
        <v>10659</v>
      </c>
    </row>
    <row r="3334" spans="1:19">
      <c r="A3334" s="51" t="s">
        <v>10904</v>
      </c>
      <c r="B3334" s="19" t="s">
        <v>10905</v>
      </c>
      <c r="C3334" s="19" t="s">
        <v>17020</v>
      </c>
      <c r="D3334" s="25" t="s">
        <v>15667</v>
      </c>
      <c r="E3334" s="25" t="s">
        <v>603</v>
      </c>
      <c r="F3334" s="20" t="s">
        <v>8097</v>
      </c>
      <c r="G3334" s="19" t="s">
        <v>15864</v>
      </c>
      <c r="H3334" s="19" t="s">
        <v>67</v>
      </c>
      <c r="I3334" s="19" t="s">
        <v>604</v>
      </c>
      <c r="J3334" s="20" t="s">
        <v>605</v>
      </c>
      <c r="K3334" s="20" t="s">
        <v>606</v>
      </c>
      <c r="L3334" s="20"/>
      <c r="M3334" s="38">
        <v>2.0644300000000002</v>
      </c>
      <c r="N3334" s="38">
        <v>0.83674999999999999</v>
      </c>
      <c r="O3334" s="16">
        <v>18.7059</v>
      </c>
      <c r="P3334" s="16">
        <v>15.65246</v>
      </c>
      <c r="Q3334" s="16">
        <v>38.61712</v>
      </c>
      <c r="R3334" s="19" t="s">
        <v>71</v>
      </c>
      <c r="S3334" s="19" t="s">
        <v>10659</v>
      </c>
    </row>
    <row r="3335" spans="1:19">
      <c r="A3335" s="19" t="s">
        <v>10904</v>
      </c>
      <c r="B3335" s="19" t="s">
        <v>10905</v>
      </c>
      <c r="C3335" s="19" t="s">
        <v>17020</v>
      </c>
      <c r="D3335" s="25" t="s">
        <v>15667</v>
      </c>
      <c r="E3335" s="25" t="s">
        <v>607</v>
      </c>
      <c r="F3335" s="25" t="s">
        <v>8097</v>
      </c>
      <c r="G3335" s="19" t="s">
        <v>91</v>
      </c>
      <c r="H3335" s="19" t="s">
        <v>541</v>
      </c>
      <c r="I3335" s="19" t="s">
        <v>608</v>
      </c>
      <c r="J3335" s="20" t="s">
        <v>609</v>
      </c>
      <c r="K3335" s="20" t="s">
        <v>610</v>
      </c>
      <c r="L3335" s="20"/>
      <c r="M3335" s="38">
        <v>2.0731700000000002</v>
      </c>
      <c r="N3335" s="38">
        <v>0.83304999999999996</v>
      </c>
      <c r="O3335" s="16">
        <v>18.750730000000001</v>
      </c>
      <c r="P3335" s="16">
        <v>15.620189999999999</v>
      </c>
      <c r="Q3335" s="16">
        <v>38.873579999999997</v>
      </c>
      <c r="R3335" s="19" t="s">
        <v>71</v>
      </c>
      <c r="S3335" s="19" t="s">
        <v>10659</v>
      </c>
    </row>
    <row r="3336" spans="1:19">
      <c r="A3336" s="51" t="s">
        <v>10904</v>
      </c>
      <c r="B3336" s="19" t="s">
        <v>10905</v>
      </c>
      <c r="C3336" s="19" t="s">
        <v>17020</v>
      </c>
      <c r="D3336" s="25" t="s">
        <v>15667</v>
      </c>
      <c r="E3336" s="25" t="s">
        <v>611</v>
      </c>
      <c r="F3336" s="20" t="s">
        <v>8097</v>
      </c>
      <c r="G3336" s="19" t="s">
        <v>15864</v>
      </c>
      <c r="H3336" s="19" t="s">
        <v>67</v>
      </c>
      <c r="I3336" s="19" t="s">
        <v>612</v>
      </c>
      <c r="J3336" s="20" t="s">
        <v>587</v>
      </c>
      <c r="K3336" s="20" t="s">
        <v>588</v>
      </c>
      <c r="L3336" s="20"/>
      <c r="M3336" s="38">
        <v>2.1013099999999998</v>
      </c>
      <c r="N3336" s="38">
        <v>0.85514000000000001</v>
      </c>
      <c r="O3336" s="16">
        <v>18.260940000000002</v>
      </c>
      <c r="P3336" s="16">
        <v>15.615629999999999</v>
      </c>
      <c r="Q3336" s="16">
        <v>38.372450000000001</v>
      </c>
      <c r="R3336" s="19" t="s">
        <v>71</v>
      </c>
      <c r="S3336" s="19" t="s">
        <v>10659</v>
      </c>
    </row>
    <row r="3337" spans="1:19">
      <c r="A3337" s="51" t="s">
        <v>10904</v>
      </c>
      <c r="B3337" s="19" t="s">
        <v>10905</v>
      </c>
      <c r="C3337" s="19" t="s">
        <v>17020</v>
      </c>
      <c r="D3337" s="25" t="s">
        <v>15667</v>
      </c>
      <c r="E3337" s="25" t="s">
        <v>614</v>
      </c>
      <c r="F3337" s="20" t="s">
        <v>8097</v>
      </c>
      <c r="G3337" s="19" t="s">
        <v>15864</v>
      </c>
      <c r="H3337" s="19" t="s">
        <v>67</v>
      </c>
      <c r="I3337" s="19" t="s">
        <v>615</v>
      </c>
      <c r="J3337" s="20" t="s">
        <v>587</v>
      </c>
      <c r="K3337" s="20" t="s">
        <v>588</v>
      </c>
      <c r="L3337" s="20"/>
      <c r="M3337" s="38">
        <v>2.0852499999999998</v>
      </c>
      <c r="N3337" s="38">
        <v>0.84553</v>
      </c>
      <c r="O3337" s="16">
        <v>18.49089</v>
      </c>
      <c r="P3337" s="16">
        <v>15.63458</v>
      </c>
      <c r="Q3337" s="16">
        <v>38.558059999999998</v>
      </c>
      <c r="R3337" s="19" t="s">
        <v>71</v>
      </c>
      <c r="S3337" s="19" t="s">
        <v>10659</v>
      </c>
    </row>
    <row r="3338" spans="1:19">
      <c r="A3338" s="51" t="s">
        <v>10904</v>
      </c>
      <c r="B3338" s="19" t="s">
        <v>10905</v>
      </c>
      <c r="C3338" s="19" t="s">
        <v>17020</v>
      </c>
      <c r="D3338" s="25" t="s">
        <v>15667</v>
      </c>
      <c r="E3338" s="25" t="s">
        <v>625</v>
      </c>
      <c r="F3338" s="20" t="s">
        <v>8097</v>
      </c>
      <c r="G3338" s="19" t="s">
        <v>15864</v>
      </c>
      <c r="H3338" s="19" t="s">
        <v>67</v>
      </c>
      <c r="I3338" s="19" t="s">
        <v>623</v>
      </c>
      <c r="J3338" s="20" t="s">
        <v>594</v>
      </c>
      <c r="K3338" s="20" t="s">
        <v>595</v>
      </c>
      <c r="L3338" s="20"/>
      <c r="M3338" s="38">
        <v>2.1036100000000002</v>
      </c>
      <c r="N3338" s="38">
        <v>0.85655999999999999</v>
      </c>
      <c r="O3338" s="16">
        <v>18.220389999999998</v>
      </c>
      <c r="P3338" s="16">
        <v>15.606949999999999</v>
      </c>
      <c r="Q3338" s="16">
        <v>38.328159999999997</v>
      </c>
      <c r="R3338" s="19" t="s">
        <v>71</v>
      </c>
      <c r="S3338" s="19" t="s">
        <v>10659</v>
      </c>
    </row>
    <row r="3339" spans="1:19">
      <c r="A3339" s="51" t="s">
        <v>10904</v>
      </c>
      <c r="B3339" s="19" t="s">
        <v>10905</v>
      </c>
      <c r="C3339" s="19" t="s">
        <v>17020</v>
      </c>
      <c r="D3339" s="25" t="s">
        <v>15667</v>
      </c>
      <c r="E3339" s="25" t="s">
        <v>624</v>
      </c>
      <c r="F3339" s="20" t="s">
        <v>8097</v>
      </c>
      <c r="G3339" s="19" t="s">
        <v>15864</v>
      </c>
      <c r="H3339" s="19" t="s">
        <v>67</v>
      </c>
      <c r="I3339" s="19" t="s">
        <v>623</v>
      </c>
      <c r="J3339" s="20" t="s">
        <v>594</v>
      </c>
      <c r="K3339" s="20" t="s">
        <v>595</v>
      </c>
      <c r="L3339" s="20"/>
      <c r="M3339" s="38">
        <v>2.1023200000000002</v>
      </c>
      <c r="N3339" s="38">
        <v>0.85568</v>
      </c>
      <c r="O3339" s="16">
        <v>18.24682</v>
      </c>
      <c r="P3339" s="16">
        <v>15.613479999999999</v>
      </c>
      <c r="Q3339" s="16">
        <v>38.360939999999999</v>
      </c>
      <c r="R3339" s="19" t="s">
        <v>71</v>
      </c>
      <c r="S3339" s="19" t="s">
        <v>10659</v>
      </c>
    </row>
    <row r="3340" spans="1:19">
      <c r="A3340" s="51" t="s">
        <v>10904</v>
      </c>
      <c r="B3340" s="19" t="s">
        <v>10905</v>
      </c>
      <c r="C3340" s="19" t="s">
        <v>17020</v>
      </c>
      <c r="D3340" s="25" t="s">
        <v>15667</v>
      </c>
      <c r="E3340" s="25" t="s">
        <v>622</v>
      </c>
      <c r="F3340" s="20" t="s">
        <v>8097</v>
      </c>
      <c r="G3340" s="19" t="s">
        <v>15864</v>
      </c>
      <c r="H3340" s="19" t="s">
        <v>67</v>
      </c>
      <c r="I3340" s="19" t="s">
        <v>623</v>
      </c>
      <c r="J3340" s="20" t="s">
        <v>594</v>
      </c>
      <c r="K3340" s="20" t="s">
        <v>595</v>
      </c>
      <c r="L3340" s="20"/>
      <c r="M3340" s="38">
        <v>2.1056699999999999</v>
      </c>
      <c r="N3340" s="38">
        <v>0.85779000000000005</v>
      </c>
      <c r="O3340" s="16">
        <v>18.19698</v>
      </c>
      <c r="P3340" s="16">
        <v>15.609400000000001</v>
      </c>
      <c r="Q3340" s="16">
        <v>38.316929999999999</v>
      </c>
      <c r="R3340" s="19" t="s">
        <v>71</v>
      </c>
      <c r="S3340" s="19" t="s">
        <v>10659</v>
      </c>
    </row>
    <row r="3341" spans="1:19">
      <c r="A3341" s="51" t="s">
        <v>10904</v>
      </c>
      <c r="B3341" s="19" t="s">
        <v>10905</v>
      </c>
      <c r="C3341" s="19" t="s">
        <v>17020</v>
      </c>
      <c r="D3341" s="25" t="s">
        <v>15667</v>
      </c>
      <c r="E3341" s="25" t="s">
        <v>626</v>
      </c>
      <c r="F3341" s="20" t="s">
        <v>8097</v>
      </c>
      <c r="G3341" s="19" t="s">
        <v>15864</v>
      </c>
      <c r="H3341" s="19" t="s">
        <v>67</v>
      </c>
      <c r="I3341" s="19" t="s">
        <v>627</v>
      </c>
      <c r="J3341" s="20" t="s">
        <v>587</v>
      </c>
      <c r="K3341" s="20" t="s">
        <v>588</v>
      </c>
      <c r="L3341" s="20"/>
      <c r="M3341" s="38">
        <v>2.0778799999999999</v>
      </c>
      <c r="N3341" s="38">
        <v>0.84231999999999996</v>
      </c>
      <c r="O3341" s="16">
        <v>18.572340000000001</v>
      </c>
      <c r="P3341" s="16">
        <v>15.64395</v>
      </c>
      <c r="Q3341" s="16">
        <v>38.591909999999999</v>
      </c>
      <c r="R3341" s="19" t="s">
        <v>71</v>
      </c>
      <c r="S3341" s="19" t="s">
        <v>10659</v>
      </c>
    </row>
    <row r="3342" spans="1:19">
      <c r="A3342" s="51" t="s">
        <v>10904</v>
      </c>
      <c r="B3342" s="19" t="s">
        <v>10905</v>
      </c>
      <c r="C3342" s="19" t="s">
        <v>17020</v>
      </c>
      <c r="D3342" s="25" t="s">
        <v>15667</v>
      </c>
      <c r="E3342" s="25" t="s">
        <v>628</v>
      </c>
      <c r="F3342" s="20" t="s">
        <v>8097</v>
      </c>
      <c r="G3342" s="19" t="s">
        <v>15864</v>
      </c>
      <c r="H3342" s="19"/>
      <c r="I3342" s="19" t="s">
        <v>67</v>
      </c>
      <c r="J3342" s="20" t="s">
        <v>587</v>
      </c>
      <c r="K3342" s="20" t="s">
        <v>588</v>
      </c>
      <c r="L3342" s="20"/>
      <c r="M3342" s="38">
        <v>2.0932599999999999</v>
      </c>
      <c r="N3342" s="38">
        <v>0.84797</v>
      </c>
      <c r="O3342" s="16">
        <v>18.447959999999998</v>
      </c>
      <c r="P3342" s="16">
        <v>15.64329</v>
      </c>
      <c r="Q3342" s="16">
        <v>38.616280000000003</v>
      </c>
      <c r="R3342" s="19" t="s">
        <v>71</v>
      </c>
      <c r="S3342" s="19" t="s">
        <v>10659</v>
      </c>
    </row>
    <row r="3343" spans="1:19">
      <c r="A3343" s="19" t="s">
        <v>10904</v>
      </c>
      <c r="B3343" s="19" t="s">
        <v>10905</v>
      </c>
      <c r="C3343" s="19" t="s">
        <v>17020</v>
      </c>
      <c r="D3343" s="25" t="s">
        <v>15667</v>
      </c>
      <c r="E3343" s="25" t="s">
        <v>634</v>
      </c>
      <c r="F3343" s="20" t="s">
        <v>8097</v>
      </c>
      <c r="G3343" s="19" t="s">
        <v>15864</v>
      </c>
      <c r="H3343" s="19" t="s">
        <v>67</v>
      </c>
      <c r="I3343" s="19" t="s">
        <v>635</v>
      </c>
      <c r="J3343" s="20" t="s">
        <v>605</v>
      </c>
      <c r="K3343" s="20" t="s">
        <v>606</v>
      </c>
      <c r="L3343" s="20"/>
      <c r="M3343" s="38">
        <v>2.0730499999999998</v>
      </c>
      <c r="N3343" s="38">
        <v>0.83838000000000001</v>
      </c>
      <c r="O3343" s="16">
        <v>18.670310000000001</v>
      </c>
      <c r="P3343" s="16">
        <v>15.653029999999999</v>
      </c>
      <c r="Q3343" s="16">
        <v>38.704599999999999</v>
      </c>
      <c r="R3343" s="19" t="s">
        <v>71</v>
      </c>
      <c r="S3343" s="19" t="s">
        <v>10659</v>
      </c>
    </row>
    <row r="3344" spans="1:19">
      <c r="A3344" s="51" t="s">
        <v>10904</v>
      </c>
      <c r="B3344" s="19" t="s">
        <v>10905</v>
      </c>
      <c r="C3344" s="19" t="s">
        <v>17020</v>
      </c>
      <c r="D3344" s="25" t="s">
        <v>15667</v>
      </c>
      <c r="E3344" s="25" t="s">
        <v>66</v>
      </c>
      <c r="F3344" s="20" t="s">
        <v>8097</v>
      </c>
      <c r="G3344" s="19" t="s">
        <v>15864</v>
      </c>
      <c r="H3344" s="19" t="s">
        <v>67</v>
      </c>
      <c r="I3344" s="19" t="s">
        <v>68</v>
      </c>
      <c r="J3344" s="20" t="s">
        <v>69</v>
      </c>
      <c r="K3344" s="20" t="s">
        <v>70</v>
      </c>
      <c r="L3344" s="20"/>
      <c r="M3344" s="38">
        <v>2.0874199999999998</v>
      </c>
      <c r="N3344" s="38">
        <v>0.84731999999999996</v>
      </c>
      <c r="O3344" s="16">
        <v>18.4497</v>
      </c>
      <c r="P3344" s="16">
        <v>15.63289</v>
      </c>
      <c r="Q3344" s="16">
        <v>38.511940000000003</v>
      </c>
      <c r="R3344" s="19" t="s">
        <v>71</v>
      </c>
      <c r="S3344" s="19" t="s">
        <v>10659</v>
      </c>
    </row>
    <row r="3345" spans="1:19">
      <c r="A3345" s="51" t="s">
        <v>10904</v>
      </c>
      <c r="B3345" s="19" t="s">
        <v>10905</v>
      </c>
      <c r="C3345" s="19" t="s">
        <v>17020</v>
      </c>
      <c r="D3345" s="25" t="s">
        <v>15667</v>
      </c>
      <c r="E3345" s="25" t="s">
        <v>80</v>
      </c>
      <c r="F3345" s="20" t="s">
        <v>8097</v>
      </c>
      <c r="G3345" s="19" t="s">
        <v>15864</v>
      </c>
      <c r="H3345" s="19" t="s">
        <v>67</v>
      </c>
      <c r="I3345" s="19" t="s">
        <v>82</v>
      </c>
      <c r="J3345" s="20" t="s">
        <v>83</v>
      </c>
      <c r="K3345" s="20" t="s">
        <v>84</v>
      </c>
      <c r="L3345" s="20"/>
      <c r="M3345" s="38">
        <v>2.0842399999999999</v>
      </c>
      <c r="N3345" s="38">
        <v>0.84367000000000003</v>
      </c>
      <c r="O3345" s="16">
        <v>18.537769999999998</v>
      </c>
      <c r="P3345" s="16">
        <v>15.63958</v>
      </c>
      <c r="Q3345" s="16">
        <v>38.637410000000003</v>
      </c>
      <c r="R3345" s="19" t="s">
        <v>71</v>
      </c>
      <c r="S3345" s="19" t="s">
        <v>10659</v>
      </c>
    </row>
    <row r="3346" spans="1:19">
      <c r="A3346" s="51" t="s">
        <v>10904</v>
      </c>
      <c r="B3346" s="19" t="s">
        <v>10905</v>
      </c>
      <c r="C3346" s="19" t="s">
        <v>17020</v>
      </c>
      <c r="D3346" s="25" t="s">
        <v>15667</v>
      </c>
      <c r="E3346" s="25" t="s">
        <v>85</v>
      </c>
      <c r="F3346" s="20" t="s">
        <v>8097</v>
      </c>
      <c r="G3346" s="19" t="s">
        <v>15864</v>
      </c>
      <c r="H3346" s="19" t="s">
        <v>67</v>
      </c>
      <c r="I3346" s="19" t="s">
        <v>82</v>
      </c>
      <c r="J3346" s="20" t="s">
        <v>83</v>
      </c>
      <c r="K3346" s="20" t="s">
        <v>84</v>
      </c>
      <c r="L3346" s="20"/>
      <c r="M3346" s="38">
        <v>2.08744</v>
      </c>
      <c r="N3346" s="38">
        <v>0.84558</v>
      </c>
      <c r="O3346" s="16">
        <v>18.490680000000001</v>
      </c>
      <c r="P3346" s="16">
        <v>15.63533</v>
      </c>
      <c r="Q3346" s="16">
        <v>38.598089999999999</v>
      </c>
      <c r="R3346" s="19" t="s">
        <v>71</v>
      </c>
      <c r="S3346" s="19" t="s">
        <v>10659</v>
      </c>
    </row>
    <row r="3347" spans="1:19">
      <c r="A3347" s="51" t="s">
        <v>10904</v>
      </c>
      <c r="B3347" s="19" t="s">
        <v>10905</v>
      </c>
      <c r="C3347" s="19" t="s">
        <v>17020</v>
      </c>
      <c r="D3347" s="25" t="s">
        <v>15667</v>
      </c>
      <c r="E3347" s="25" t="s">
        <v>661</v>
      </c>
      <c r="F3347" s="20" t="s">
        <v>8097</v>
      </c>
      <c r="G3347" s="19" t="s">
        <v>15864</v>
      </c>
      <c r="H3347" s="19" t="s">
        <v>67</v>
      </c>
      <c r="I3347" s="19" t="s">
        <v>662</v>
      </c>
      <c r="J3347" s="20" t="s">
        <v>587</v>
      </c>
      <c r="K3347" s="20" t="s">
        <v>588</v>
      </c>
      <c r="L3347" s="20"/>
      <c r="M3347" s="38">
        <v>2.0833699999999999</v>
      </c>
      <c r="N3347" s="38">
        <v>0.84670999999999996</v>
      </c>
      <c r="O3347" s="16">
        <v>18.465240000000001</v>
      </c>
      <c r="P3347" s="16">
        <v>15.634589999999999</v>
      </c>
      <c r="Q3347" s="16">
        <v>38.469709999999999</v>
      </c>
      <c r="R3347" s="19" t="s">
        <v>71</v>
      </c>
      <c r="S3347" s="19" t="s">
        <v>10659</v>
      </c>
    </row>
    <row r="3348" spans="1:19">
      <c r="A3348" s="51" t="s">
        <v>10904</v>
      </c>
      <c r="B3348" s="19" t="s">
        <v>10905</v>
      </c>
      <c r="C3348" s="19" t="s">
        <v>17020</v>
      </c>
      <c r="D3348" s="25" t="s">
        <v>15667</v>
      </c>
      <c r="E3348" s="25" t="s">
        <v>388</v>
      </c>
      <c r="F3348" s="20" t="s">
        <v>8097</v>
      </c>
      <c r="G3348" s="19" t="s">
        <v>15864</v>
      </c>
      <c r="H3348" s="19" t="s">
        <v>67</v>
      </c>
      <c r="I3348" s="19" t="s">
        <v>669</v>
      </c>
      <c r="J3348" s="20" t="s">
        <v>587</v>
      </c>
      <c r="K3348" s="20" t="s">
        <v>588</v>
      </c>
      <c r="L3348" s="20"/>
      <c r="M3348" s="38">
        <v>2.02285</v>
      </c>
      <c r="N3348" s="38">
        <v>0.81927000000000005</v>
      </c>
      <c r="O3348" s="16">
        <v>19.126429999999999</v>
      </c>
      <c r="P3348" s="16">
        <v>15.66968</v>
      </c>
      <c r="Q3348" s="16">
        <v>38.689860000000003</v>
      </c>
      <c r="R3348" s="19" t="s">
        <v>71</v>
      </c>
      <c r="S3348" s="19" t="s">
        <v>10659</v>
      </c>
    </row>
    <row r="3349" spans="1:19">
      <c r="A3349" s="51" t="s">
        <v>10904</v>
      </c>
      <c r="B3349" s="19" t="s">
        <v>10905</v>
      </c>
      <c r="C3349" s="19" t="s">
        <v>17020</v>
      </c>
      <c r="D3349" s="25" t="s">
        <v>15667</v>
      </c>
      <c r="E3349" s="25" t="s">
        <v>670</v>
      </c>
      <c r="F3349" s="20" t="s">
        <v>8097</v>
      </c>
      <c r="G3349" s="19" t="s">
        <v>15864</v>
      </c>
      <c r="H3349" s="19" t="s">
        <v>67</v>
      </c>
      <c r="I3349" s="19" t="s">
        <v>671</v>
      </c>
      <c r="J3349" s="20" t="s">
        <v>587</v>
      </c>
      <c r="K3349" s="20" t="s">
        <v>588</v>
      </c>
      <c r="L3349" s="20"/>
      <c r="M3349" s="38">
        <v>2.01919</v>
      </c>
      <c r="N3349" s="38">
        <v>0.82021999999999995</v>
      </c>
      <c r="O3349" s="16">
        <v>19.106639999999999</v>
      </c>
      <c r="P3349" s="16">
        <v>15.6717</v>
      </c>
      <c r="Q3349" s="16">
        <v>38.579970000000003</v>
      </c>
      <c r="R3349" s="19" t="s">
        <v>71</v>
      </c>
      <c r="S3349" s="19" t="s">
        <v>10659</v>
      </c>
    </row>
    <row r="3350" spans="1:19">
      <c r="A3350" s="51" t="s">
        <v>10904</v>
      </c>
      <c r="B3350" s="19" t="s">
        <v>10905</v>
      </c>
      <c r="C3350" s="19" t="s">
        <v>17020</v>
      </c>
      <c r="D3350" s="25" t="s">
        <v>15667</v>
      </c>
      <c r="E3350" s="25" t="s">
        <v>678</v>
      </c>
      <c r="F3350" s="20" t="s">
        <v>8097</v>
      </c>
      <c r="G3350" s="19" t="s">
        <v>15864</v>
      </c>
      <c r="H3350" s="19" t="s">
        <v>67</v>
      </c>
      <c r="I3350" s="19" t="s">
        <v>679</v>
      </c>
      <c r="J3350" s="20" t="s">
        <v>587</v>
      </c>
      <c r="K3350" s="20" t="s">
        <v>588</v>
      </c>
      <c r="L3350" s="20"/>
      <c r="M3350" s="38">
        <v>2.0884100000000001</v>
      </c>
      <c r="N3350" s="38">
        <v>0.85021000000000002</v>
      </c>
      <c r="O3350" s="16">
        <v>18.362069999999999</v>
      </c>
      <c r="P3350" s="16">
        <v>15.61173</v>
      </c>
      <c r="Q3350" s="16">
        <v>38.34769</v>
      </c>
      <c r="R3350" s="19" t="s">
        <v>71</v>
      </c>
      <c r="S3350" s="19" t="s">
        <v>10659</v>
      </c>
    </row>
    <row r="3351" spans="1:19">
      <c r="A3351" s="51" t="s">
        <v>10904</v>
      </c>
      <c r="B3351" s="19" t="s">
        <v>10905</v>
      </c>
      <c r="C3351" s="19" t="s">
        <v>17020</v>
      </c>
      <c r="D3351" s="25" t="s">
        <v>15667</v>
      </c>
      <c r="E3351" s="25" t="s">
        <v>678</v>
      </c>
      <c r="F3351" s="20" t="s">
        <v>8097</v>
      </c>
      <c r="G3351" s="19" t="s">
        <v>15864</v>
      </c>
      <c r="H3351" s="19" t="s">
        <v>67</v>
      </c>
      <c r="I3351" s="19" t="s">
        <v>679</v>
      </c>
      <c r="J3351" s="20" t="s">
        <v>587</v>
      </c>
      <c r="K3351" s="20" t="s">
        <v>588</v>
      </c>
      <c r="L3351" s="20"/>
      <c r="M3351" s="38">
        <v>2.0796800000000002</v>
      </c>
      <c r="N3351" s="38">
        <v>0.84294999999999998</v>
      </c>
      <c r="O3351" s="16">
        <v>18.554839999999999</v>
      </c>
      <c r="P3351" s="16">
        <v>15.6408</v>
      </c>
      <c r="Q3351" s="16">
        <v>38.588349999999998</v>
      </c>
      <c r="R3351" s="19" t="s">
        <v>71</v>
      </c>
      <c r="S3351" s="19" t="s">
        <v>10659</v>
      </c>
    </row>
    <row r="3352" spans="1:19">
      <c r="A3352" s="51" t="s">
        <v>10904</v>
      </c>
      <c r="B3352" s="19" t="s">
        <v>10905</v>
      </c>
      <c r="C3352" s="19" t="s">
        <v>17020</v>
      </c>
      <c r="D3352" s="25" t="s">
        <v>15667</v>
      </c>
      <c r="E3352" s="25" t="s">
        <v>682</v>
      </c>
      <c r="F3352" s="20" t="s">
        <v>8097</v>
      </c>
      <c r="G3352" s="19" t="s">
        <v>15864</v>
      </c>
      <c r="H3352" s="19" t="s">
        <v>67</v>
      </c>
      <c r="I3352" s="19" t="s">
        <v>683</v>
      </c>
      <c r="J3352" s="20" t="s">
        <v>587</v>
      </c>
      <c r="K3352" s="20" t="s">
        <v>588</v>
      </c>
      <c r="L3352" s="20"/>
      <c r="M3352" s="38">
        <v>2.08812</v>
      </c>
      <c r="N3352" s="38">
        <v>0.84438999999999997</v>
      </c>
      <c r="O3352" s="16">
        <v>18.52617</v>
      </c>
      <c r="P3352" s="16">
        <v>15.64326</v>
      </c>
      <c r="Q3352" s="16">
        <v>38.68497</v>
      </c>
      <c r="R3352" s="19" t="s">
        <v>71</v>
      </c>
      <c r="S3352" s="19" t="s">
        <v>10659</v>
      </c>
    </row>
    <row r="3353" spans="1:19">
      <c r="A3353" s="51" t="s">
        <v>10904</v>
      </c>
      <c r="B3353" s="19" t="s">
        <v>10905</v>
      </c>
      <c r="C3353" s="19" t="s">
        <v>17020</v>
      </c>
      <c r="D3353" s="25" t="s">
        <v>15667</v>
      </c>
      <c r="E3353" s="25" t="s">
        <v>687</v>
      </c>
      <c r="F3353" s="20" t="s">
        <v>8097</v>
      </c>
      <c r="G3353" s="19" t="s">
        <v>15864</v>
      </c>
      <c r="H3353" s="19" t="s">
        <v>688</v>
      </c>
      <c r="I3353" s="19" t="s">
        <v>689</v>
      </c>
      <c r="J3353" s="20" t="s">
        <v>594</v>
      </c>
      <c r="K3353" s="20" t="s">
        <v>595</v>
      </c>
      <c r="L3353" s="20"/>
      <c r="M3353" s="38">
        <v>2.1064799999999999</v>
      </c>
      <c r="N3353" s="38">
        <v>0.85921000000000003</v>
      </c>
      <c r="O3353" s="16">
        <v>18.184190000000001</v>
      </c>
      <c r="P3353" s="16">
        <v>15.624140000000001</v>
      </c>
      <c r="Q3353" s="16">
        <v>38.304720000000003</v>
      </c>
      <c r="R3353" s="19" t="s">
        <v>71</v>
      </c>
      <c r="S3353" s="19" t="s">
        <v>10659</v>
      </c>
    </row>
    <row r="3354" spans="1:19">
      <c r="A3354" s="51" t="s">
        <v>10904</v>
      </c>
      <c r="B3354" s="19" t="s">
        <v>10905</v>
      </c>
      <c r="C3354" s="19" t="s">
        <v>17020</v>
      </c>
      <c r="D3354" s="25" t="s">
        <v>15667</v>
      </c>
      <c r="E3354" s="25" t="s">
        <v>690</v>
      </c>
      <c r="F3354" s="20" t="s">
        <v>8097</v>
      </c>
      <c r="G3354" s="19" t="s">
        <v>15864</v>
      </c>
      <c r="H3354" s="19" t="s">
        <v>67</v>
      </c>
      <c r="I3354" s="19" t="s">
        <v>691</v>
      </c>
      <c r="J3354" s="20" t="s">
        <v>587</v>
      </c>
      <c r="K3354" s="20" t="s">
        <v>588</v>
      </c>
      <c r="L3354" s="20"/>
      <c r="M3354" s="38">
        <v>2.0831300000000001</v>
      </c>
      <c r="N3354" s="38">
        <v>0.84291000000000005</v>
      </c>
      <c r="O3354" s="16">
        <v>18.56372</v>
      </c>
      <c r="P3354" s="16">
        <v>15.64757</v>
      </c>
      <c r="Q3354" s="16">
        <v>38.670780000000001</v>
      </c>
      <c r="R3354" s="19" t="s">
        <v>71</v>
      </c>
      <c r="S3354" s="19" t="s">
        <v>10659</v>
      </c>
    </row>
    <row r="3355" spans="1:19">
      <c r="A3355" s="51" t="s">
        <v>10904</v>
      </c>
      <c r="B3355" s="19" t="s">
        <v>10905</v>
      </c>
      <c r="C3355" s="19" t="s">
        <v>17020</v>
      </c>
      <c r="D3355" s="25" t="s">
        <v>15667</v>
      </c>
      <c r="E3355" s="25" t="s">
        <v>693</v>
      </c>
      <c r="F3355" s="20" t="s">
        <v>8097</v>
      </c>
      <c r="G3355" s="19" t="s">
        <v>15864</v>
      </c>
      <c r="H3355" s="19" t="s">
        <v>67</v>
      </c>
      <c r="I3355" s="19" t="s">
        <v>694</v>
      </c>
      <c r="J3355" s="20" t="s">
        <v>587</v>
      </c>
      <c r="K3355" s="20" t="s">
        <v>588</v>
      </c>
      <c r="L3355" s="20"/>
      <c r="M3355" s="38">
        <v>2.0894200000000001</v>
      </c>
      <c r="N3355" s="38">
        <v>0.84723000000000004</v>
      </c>
      <c r="O3355" s="16">
        <v>18.45234</v>
      </c>
      <c r="P3355" s="16">
        <v>15.633520000000001</v>
      </c>
      <c r="Q3355" s="16">
        <v>38.554850000000002</v>
      </c>
      <c r="R3355" s="19" t="s">
        <v>71</v>
      </c>
      <c r="S3355" s="19" t="s">
        <v>10659</v>
      </c>
    </row>
    <row r="3356" spans="1:19">
      <c r="A3356" s="51" t="s">
        <v>10904</v>
      </c>
      <c r="B3356" s="19" t="s">
        <v>10905</v>
      </c>
      <c r="C3356" s="19" t="s">
        <v>17020</v>
      </c>
      <c r="D3356" s="25" t="s">
        <v>15667</v>
      </c>
      <c r="E3356" s="25" t="s">
        <v>697</v>
      </c>
      <c r="F3356" s="20" t="s">
        <v>8097</v>
      </c>
      <c r="G3356" s="19" t="s">
        <v>15864</v>
      </c>
      <c r="H3356" s="19" t="s">
        <v>67</v>
      </c>
      <c r="I3356" s="19" t="s">
        <v>698</v>
      </c>
      <c r="J3356" s="20" t="s">
        <v>587</v>
      </c>
      <c r="K3356" s="20" t="s">
        <v>588</v>
      </c>
      <c r="L3356" s="20"/>
      <c r="M3356" s="38">
        <v>2.0745800000000001</v>
      </c>
      <c r="N3356" s="38">
        <v>0.83418000000000003</v>
      </c>
      <c r="O3356" s="16">
        <v>18.7241</v>
      </c>
      <c r="P3356" s="16">
        <v>15.61927</v>
      </c>
      <c r="Q3356" s="16">
        <v>38.844819999999999</v>
      </c>
      <c r="R3356" s="19" t="s">
        <v>71</v>
      </c>
      <c r="S3356" s="19" t="s">
        <v>10659</v>
      </c>
    </row>
    <row r="3357" spans="1:19">
      <c r="A3357" s="51" t="s">
        <v>10904</v>
      </c>
      <c r="B3357" s="19" t="s">
        <v>10905</v>
      </c>
      <c r="C3357" s="19" t="s">
        <v>17020</v>
      </c>
      <c r="D3357" s="25" t="s">
        <v>15667</v>
      </c>
      <c r="E3357" s="25" t="s">
        <v>707</v>
      </c>
      <c r="F3357" s="20" t="s">
        <v>8097</v>
      </c>
      <c r="G3357" s="19" t="s">
        <v>15864</v>
      </c>
      <c r="H3357" s="19" t="s">
        <v>67</v>
      </c>
      <c r="I3357" s="19" t="s">
        <v>708</v>
      </c>
      <c r="J3357" s="20" t="s">
        <v>587</v>
      </c>
      <c r="K3357" s="20" t="s">
        <v>588</v>
      </c>
      <c r="L3357" s="20"/>
      <c r="M3357" s="38">
        <v>2.0520800000000001</v>
      </c>
      <c r="N3357" s="38">
        <v>0.83326</v>
      </c>
      <c r="O3357" s="16">
        <v>18.770769999999999</v>
      </c>
      <c r="P3357" s="16">
        <v>15.64068</v>
      </c>
      <c r="Q3357" s="16">
        <v>38.519379999999998</v>
      </c>
      <c r="R3357" s="19" t="s">
        <v>71</v>
      </c>
      <c r="S3357" s="19" t="s">
        <v>10659</v>
      </c>
    </row>
    <row r="3358" spans="1:19">
      <c r="A3358" s="51" t="s">
        <v>10904</v>
      </c>
      <c r="B3358" s="19" t="s">
        <v>10905</v>
      </c>
      <c r="C3358" s="19" t="s">
        <v>17020</v>
      </c>
      <c r="D3358" s="25" t="s">
        <v>15667</v>
      </c>
      <c r="E3358" s="25" t="s">
        <v>709</v>
      </c>
      <c r="F3358" s="20" t="s">
        <v>8097</v>
      </c>
      <c r="G3358" s="19" t="s">
        <v>15864</v>
      </c>
      <c r="H3358" s="19" t="s">
        <v>67</v>
      </c>
      <c r="I3358" s="19" t="s">
        <v>708</v>
      </c>
      <c r="J3358" s="20" t="s">
        <v>587</v>
      </c>
      <c r="K3358" s="20" t="s">
        <v>588</v>
      </c>
      <c r="L3358" s="20"/>
      <c r="M3358" s="38">
        <v>2.1078600000000001</v>
      </c>
      <c r="N3358" s="38">
        <v>0.85867000000000004</v>
      </c>
      <c r="O3358" s="16">
        <v>18.165859999999999</v>
      </c>
      <c r="P3358" s="16">
        <v>15.5985</v>
      </c>
      <c r="Q3358" s="16">
        <v>38.290990000000001</v>
      </c>
      <c r="R3358" s="19" t="s">
        <v>71</v>
      </c>
      <c r="S3358" s="19" t="s">
        <v>10659</v>
      </c>
    </row>
    <row r="3359" spans="1:19">
      <c r="A3359" s="51" t="s">
        <v>10904</v>
      </c>
      <c r="B3359" s="19" t="s">
        <v>10905</v>
      </c>
      <c r="C3359" s="19" t="s">
        <v>17020</v>
      </c>
      <c r="D3359" s="25" t="s">
        <v>15667</v>
      </c>
      <c r="E3359" s="25" t="s">
        <v>710</v>
      </c>
      <c r="F3359" s="25" t="s">
        <v>8097</v>
      </c>
      <c r="G3359" s="19" t="s">
        <v>15864</v>
      </c>
      <c r="H3359" s="19" t="s">
        <v>67</v>
      </c>
      <c r="I3359" s="19" t="s">
        <v>711</v>
      </c>
      <c r="J3359" s="25" t="s">
        <v>14668</v>
      </c>
      <c r="K3359" s="25" t="s">
        <v>14669</v>
      </c>
      <c r="L3359" s="20"/>
      <c r="M3359" s="38">
        <v>2.0303599999999999</v>
      </c>
      <c r="N3359" s="38">
        <v>0.82804</v>
      </c>
      <c r="O3359" s="16">
        <v>18.89518</v>
      </c>
      <c r="P3359" s="16">
        <v>15.64594</v>
      </c>
      <c r="Q3359" s="16">
        <v>38.364040000000003</v>
      </c>
      <c r="R3359" s="19" t="s">
        <v>71</v>
      </c>
      <c r="S3359" s="19" t="s">
        <v>10659</v>
      </c>
    </row>
    <row r="3360" spans="1:19">
      <c r="A3360" s="51" t="s">
        <v>10904</v>
      </c>
      <c r="B3360" s="19" t="s">
        <v>10905</v>
      </c>
      <c r="C3360" s="19" t="s">
        <v>17020</v>
      </c>
      <c r="D3360" s="25" t="s">
        <v>15667</v>
      </c>
      <c r="E3360" s="25" t="s">
        <v>712</v>
      </c>
      <c r="F3360" s="20" t="s">
        <v>8097</v>
      </c>
      <c r="G3360" s="19" t="s">
        <v>15864</v>
      </c>
      <c r="H3360" s="19" t="s">
        <v>67</v>
      </c>
      <c r="I3360" s="19" t="s">
        <v>713</v>
      </c>
      <c r="J3360" s="20" t="s">
        <v>587</v>
      </c>
      <c r="K3360" s="20" t="s">
        <v>588</v>
      </c>
      <c r="L3360" s="20"/>
      <c r="M3360" s="38">
        <v>2.0896400000000002</v>
      </c>
      <c r="N3360" s="38">
        <v>0.84716000000000002</v>
      </c>
      <c r="O3360" s="16">
        <v>18.456160000000001</v>
      </c>
      <c r="P3360" s="16">
        <v>15.63541</v>
      </c>
      <c r="Q3360" s="16">
        <v>38.566870000000002</v>
      </c>
      <c r="R3360" s="19" t="s">
        <v>71</v>
      </c>
      <c r="S3360" s="19" t="s">
        <v>10659</v>
      </c>
    </row>
    <row r="3361" spans="1:19">
      <c r="A3361" s="51" t="s">
        <v>10904</v>
      </c>
      <c r="B3361" s="19" t="s">
        <v>10905</v>
      </c>
      <c r="C3361" s="19" t="s">
        <v>17020</v>
      </c>
      <c r="D3361" s="25" t="s">
        <v>15667</v>
      </c>
      <c r="E3361" s="25" t="s">
        <v>714</v>
      </c>
      <c r="F3361" s="20" t="s">
        <v>8097</v>
      </c>
      <c r="G3361" s="19" t="s">
        <v>15864</v>
      </c>
      <c r="H3361" s="19" t="s">
        <v>67</v>
      </c>
      <c r="I3361" s="19" t="s">
        <v>715</v>
      </c>
      <c r="J3361" s="20" t="s">
        <v>587</v>
      </c>
      <c r="K3361" s="20" t="s">
        <v>588</v>
      </c>
      <c r="L3361" s="20"/>
      <c r="M3361" s="38">
        <v>2.093</v>
      </c>
      <c r="N3361" s="38">
        <v>0.84813000000000005</v>
      </c>
      <c r="O3361" s="16">
        <v>18.44192</v>
      </c>
      <c r="P3361" s="16">
        <v>15.64109</v>
      </c>
      <c r="Q3361" s="16">
        <v>38.598849999999999</v>
      </c>
      <c r="R3361" s="19" t="s">
        <v>71</v>
      </c>
      <c r="S3361" s="19" t="s">
        <v>10659</v>
      </c>
    </row>
    <row r="3362" spans="1:19">
      <c r="A3362" s="19" t="s">
        <v>10902</v>
      </c>
      <c r="B3362" s="19" t="s">
        <v>10905</v>
      </c>
      <c r="C3362" s="19" t="s">
        <v>15609</v>
      </c>
      <c r="D3362" s="16" t="s">
        <v>14419</v>
      </c>
      <c r="E3362" s="25"/>
      <c r="F3362" s="20" t="s">
        <v>1835</v>
      </c>
      <c r="G3362" s="19" t="s">
        <v>17000</v>
      </c>
      <c r="H3362" s="19"/>
      <c r="I3362" s="19" t="s">
        <v>3378</v>
      </c>
      <c r="J3362" s="20" t="s">
        <v>3379</v>
      </c>
      <c r="K3362" s="20" t="s">
        <v>3380</v>
      </c>
      <c r="L3362" s="19"/>
      <c r="M3362" s="38">
        <v>2.100895392</v>
      </c>
      <c r="N3362" s="38">
        <v>0.85264249800000003</v>
      </c>
      <c r="O3362" s="16">
        <v>18.315999999999999</v>
      </c>
      <c r="P3362" s="16">
        <v>15.617000000000001</v>
      </c>
      <c r="Q3362" s="16">
        <v>38.479999999999997</v>
      </c>
      <c r="R3362" s="19" t="s">
        <v>340</v>
      </c>
      <c r="S3362" s="19" t="s">
        <v>9458</v>
      </c>
    </row>
    <row r="3363" spans="1:19">
      <c r="A3363" s="19" t="s">
        <v>10902</v>
      </c>
      <c r="B3363" s="19" t="s">
        <v>10905</v>
      </c>
      <c r="C3363" s="19" t="s">
        <v>15609</v>
      </c>
      <c r="D3363" s="16" t="s">
        <v>14419</v>
      </c>
      <c r="E3363" s="25"/>
      <c r="F3363" s="20" t="s">
        <v>1835</v>
      </c>
      <c r="G3363" s="19" t="s">
        <v>17000</v>
      </c>
      <c r="H3363" s="19"/>
      <c r="I3363" s="19" t="s">
        <v>3378</v>
      </c>
      <c r="J3363" s="20" t="s">
        <v>3379</v>
      </c>
      <c r="K3363" s="20" t="s">
        <v>3380</v>
      </c>
      <c r="L3363" s="19"/>
      <c r="M3363" s="38">
        <v>2.101472995</v>
      </c>
      <c r="N3363" s="38">
        <v>0.852809602</v>
      </c>
      <c r="O3363" s="16">
        <v>18.329999999999998</v>
      </c>
      <c r="P3363" s="16">
        <v>15.632</v>
      </c>
      <c r="Q3363" s="16">
        <v>38.520000000000003</v>
      </c>
      <c r="R3363" s="19" t="s">
        <v>340</v>
      </c>
      <c r="S3363" s="19" t="s">
        <v>9458</v>
      </c>
    </row>
    <row r="3364" spans="1:19">
      <c r="A3364" s="49" t="s">
        <v>10903</v>
      </c>
      <c r="B3364" s="19" t="s">
        <v>10905</v>
      </c>
      <c r="C3364" s="3" t="s">
        <v>17020</v>
      </c>
      <c r="D3364" s="16" t="s">
        <v>13995</v>
      </c>
      <c r="E3364" s="25" t="s">
        <v>8116</v>
      </c>
      <c r="F3364" s="25" t="s">
        <v>8169</v>
      </c>
      <c r="G3364" s="3" t="s">
        <v>8167</v>
      </c>
      <c r="H3364" s="3" t="s">
        <v>8115</v>
      </c>
      <c r="I3364" s="3" t="s">
        <v>8098</v>
      </c>
      <c r="J3364" s="25" t="s">
        <v>8797</v>
      </c>
      <c r="K3364" s="25" t="s">
        <v>8798</v>
      </c>
      <c r="L3364" s="25"/>
      <c r="M3364" s="35">
        <v>2.0914000000000001</v>
      </c>
      <c r="N3364" s="35">
        <v>0.84379999999999999</v>
      </c>
      <c r="O3364" s="16">
        <v>18.57</v>
      </c>
      <c r="P3364" s="16">
        <v>15.669</v>
      </c>
      <c r="Q3364" s="16">
        <v>38.837000000000003</v>
      </c>
      <c r="R3364" s="3" t="s">
        <v>9370</v>
      </c>
      <c r="S3364" s="19" t="s">
        <v>10788</v>
      </c>
    </row>
    <row r="3365" spans="1:19">
      <c r="A3365" s="49" t="s">
        <v>10903</v>
      </c>
      <c r="B3365" s="19" t="s">
        <v>10905</v>
      </c>
      <c r="C3365" s="3" t="s">
        <v>17020</v>
      </c>
      <c r="D3365" s="16" t="s">
        <v>13997</v>
      </c>
      <c r="E3365" s="25" t="s">
        <v>8112</v>
      </c>
      <c r="F3365" s="25" t="s">
        <v>8169</v>
      </c>
      <c r="G3365" s="3" t="s">
        <v>8167</v>
      </c>
      <c r="H3365" s="3" t="s">
        <v>8111</v>
      </c>
      <c r="I3365" s="3" t="s">
        <v>8098</v>
      </c>
      <c r="J3365" s="25" t="s">
        <v>8797</v>
      </c>
      <c r="K3365" s="25" t="s">
        <v>8798</v>
      </c>
      <c r="L3365" s="25"/>
      <c r="M3365" s="35">
        <v>2.0903</v>
      </c>
      <c r="N3365" s="35">
        <v>0.84260000000000002</v>
      </c>
      <c r="O3365" s="16">
        <v>18.59</v>
      </c>
      <c r="P3365" s="16">
        <v>15.664</v>
      </c>
      <c r="Q3365" s="16">
        <v>38.860999999999997</v>
      </c>
      <c r="R3365" s="3" t="s">
        <v>9370</v>
      </c>
      <c r="S3365" s="19" t="s">
        <v>10788</v>
      </c>
    </row>
    <row r="3366" spans="1:19">
      <c r="A3366" s="3" t="s">
        <v>10903</v>
      </c>
      <c r="B3366" s="3" t="s">
        <v>10905</v>
      </c>
      <c r="C3366" s="3" t="s">
        <v>15609</v>
      </c>
      <c r="D3366" s="25" t="s">
        <v>11130</v>
      </c>
      <c r="E3366" s="25"/>
      <c r="F3366" s="25" t="s">
        <v>8097</v>
      </c>
      <c r="G3366" s="19" t="s">
        <v>11133</v>
      </c>
      <c r="H3366" s="3"/>
      <c r="I3366" s="19" t="s">
        <v>11139</v>
      </c>
      <c r="J3366" s="25" t="s">
        <v>13033</v>
      </c>
      <c r="K3366" s="25" t="s">
        <v>13034</v>
      </c>
      <c r="L3366" s="25"/>
      <c r="M3366" s="35">
        <f>Q3366/O3366</f>
        <v>2.1041380447326485</v>
      </c>
      <c r="N3366" s="35">
        <f>P3366/O3366</f>
        <v>0.85981205693246143</v>
      </c>
      <c r="O3366" s="16">
        <v>18.196999999999999</v>
      </c>
      <c r="P3366" s="16">
        <v>15.646000000000001</v>
      </c>
      <c r="Q3366" s="16">
        <v>38.289000000000001</v>
      </c>
      <c r="R3366" s="3" t="s">
        <v>11128</v>
      </c>
      <c r="S3366" s="16" t="s">
        <v>15284</v>
      </c>
    </row>
    <row r="3367" spans="1:19">
      <c r="A3367" s="46" t="s">
        <v>10903</v>
      </c>
      <c r="B3367" s="3" t="s">
        <v>10905</v>
      </c>
      <c r="C3367" s="3" t="s">
        <v>15609</v>
      </c>
      <c r="D3367" s="25" t="s">
        <v>11130</v>
      </c>
      <c r="E3367" s="25"/>
      <c r="F3367" s="25" t="s">
        <v>8097</v>
      </c>
      <c r="G3367" s="19" t="s">
        <v>11133</v>
      </c>
      <c r="H3367" s="3"/>
      <c r="I3367" s="19" t="s">
        <v>526</v>
      </c>
      <c r="J3367" s="20" t="s">
        <v>527</v>
      </c>
      <c r="K3367" s="20" t="s">
        <v>528</v>
      </c>
      <c r="L3367" s="25"/>
      <c r="M3367" s="35">
        <f>Q3367/O3367</f>
        <v>2.1050834388940904</v>
      </c>
      <c r="N3367" s="35">
        <f>P3367/O3367</f>
        <v>0.86088010133832682</v>
      </c>
      <c r="O3367" s="16">
        <v>18.157</v>
      </c>
      <c r="P3367" s="16">
        <v>15.631</v>
      </c>
      <c r="Q3367" s="16">
        <v>38.222000000000001</v>
      </c>
      <c r="R3367" s="3" t="s">
        <v>11128</v>
      </c>
      <c r="S3367" s="16" t="s">
        <v>15284</v>
      </c>
    </row>
    <row r="3368" spans="1:19">
      <c r="A3368" s="19" t="s">
        <v>10904</v>
      </c>
      <c r="B3368" s="3" t="s">
        <v>10905</v>
      </c>
      <c r="C3368" s="3" t="s">
        <v>15609</v>
      </c>
      <c r="D3368" s="25" t="s">
        <v>11130</v>
      </c>
      <c r="E3368" s="25"/>
      <c r="F3368" s="25" t="s">
        <v>8097</v>
      </c>
      <c r="G3368" s="19" t="s">
        <v>11133</v>
      </c>
      <c r="H3368" s="3"/>
      <c r="I3368" s="19" t="s">
        <v>11138</v>
      </c>
      <c r="J3368" s="25" t="s">
        <v>9162</v>
      </c>
      <c r="K3368" s="25" t="s">
        <v>9163</v>
      </c>
      <c r="L3368" s="25"/>
      <c r="M3368" s="35">
        <f>Q3368/O3368</f>
        <v>2.1033173791054631</v>
      </c>
      <c r="N3368" s="35">
        <f>P3368/O3368</f>
        <v>0.85998789679265009</v>
      </c>
      <c r="O3368" s="16">
        <v>18.177</v>
      </c>
      <c r="P3368" s="16">
        <v>15.632</v>
      </c>
      <c r="Q3368" s="16">
        <v>38.231999999999999</v>
      </c>
      <c r="R3368" s="3" t="s">
        <v>11128</v>
      </c>
      <c r="S3368" s="16" t="s">
        <v>15284</v>
      </c>
    </row>
    <row r="3369" spans="1:19">
      <c r="A3369" s="3" t="s">
        <v>10904</v>
      </c>
      <c r="B3369" s="3" t="s">
        <v>10905</v>
      </c>
      <c r="C3369" s="3" t="s">
        <v>15609</v>
      </c>
      <c r="D3369" s="25" t="s">
        <v>11130</v>
      </c>
      <c r="E3369" s="25"/>
      <c r="F3369" s="25" t="s">
        <v>9159</v>
      </c>
      <c r="G3369" s="19" t="s">
        <v>11133</v>
      </c>
      <c r="H3369" s="3"/>
      <c r="I3369" s="19" t="s">
        <v>398</v>
      </c>
      <c r="J3369" s="20" t="s">
        <v>13035</v>
      </c>
      <c r="K3369" s="20" t="s">
        <v>12581</v>
      </c>
      <c r="L3369" s="25"/>
      <c r="M3369" s="35">
        <f>Q3369/O3369</f>
        <v>2.1026822445285505</v>
      </c>
      <c r="N3369" s="35">
        <f>P3369/O3369</f>
        <v>0.85875706214689262</v>
      </c>
      <c r="O3369" s="16">
        <v>18.231000000000002</v>
      </c>
      <c r="P3369" s="16">
        <v>15.656000000000001</v>
      </c>
      <c r="Q3369" s="16">
        <v>38.334000000000003</v>
      </c>
      <c r="R3369" s="3" t="s">
        <v>11128</v>
      </c>
      <c r="S3369" s="16" t="s">
        <v>15284</v>
      </c>
    </row>
    <row r="3370" spans="1:19">
      <c r="A3370" s="19" t="s">
        <v>10903</v>
      </c>
      <c r="B3370" s="19" t="s">
        <v>10905</v>
      </c>
      <c r="C3370" s="19" t="s">
        <v>15609</v>
      </c>
      <c r="D3370" s="25" t="s">
        <v>15696</v>
      </c>
      <c r="E3370" s="25" t="s">
        <v>1205</v>
      </c>
      <c r="F3370" s="20" t="s">
        <v>926</v>
      </c>
      <c r="G3370" s="19" t="s">
        <v>1121</v>
      </c>
      <c r="H3370" s="19"/>
      <c r="I3370" s="19" t="s">
        <v>1200</v>
      </c>
      <c r="J3370" s="20" t="s">
        <v>1201</v>
      </c>
      <c r="K3370" s="20" t="s">
        <v>1202</v>
      </c>
      <c r="L3370" s="20"/>
      <c r="M3370" s="38">
        <v>2.2935241359999998</v>
      </c>
      <c r="N3370" s="38">
        <v>0.99327354300000004</v>
      </c>
      <c r="O3370" s="16">
        <v>15.164</v>
      </c>
      <c r="P3370" s="16">
        <v>15.061999999999999</v>
      </c>
      <c r="Q3370" s="16">
        <v>34.779000000000003</v>
      </c>
      <c r="R3370" s="19" t="s">
        <v>1103</v>
      </c>
      <c r="S3370" s="19" t="s">
        <v>10790</v>
      </c>
    </row>
    <row r="3371" spans="1:19">
      <c r="A3371" s="19" t="s">
        <v>10903</v>
      </c>
      <c r="B3371" s="19" t="s">
        <v>10905</v>
      </c>
      <c r="C3371" s="19" t="s">
        <v>15609</v>
      </c>
      <c r="D3371" s="25" t="s">
        <v>15696</v>
      </c>
      <c r="E3371" s="25" t="s">
        <v>1206</v>
      </c>
      <c r="F3371" s="20" t="s">
        <v>926</v>
      </c>
      <c r="G3371" s="19" t="s">
        <v>1121</v>
      </c>
      <c r="H3371" s="19"/>
      <c r="I3371" s="19" t="s">
        <v>1200</v>
      </c>
      <c r="J3371" s="20" t="s">
        <v>1201</v>
      </c>
      <c r="K3371" s="20" t="s">
        <v>1202</v>
      </c>
      <c r="L3371" s="20"/>
      <c r="M3371" s="38">
        <v>2.2958071969999998</v>
      </c>
      <c r="N3371" s="38">
        <v>0.99425553</v>
      </c>
      <c r="O3371" s="16">
        <v>15.145</v>
      </c>
      <c r="P3371" s="16">
        <v>15.058</v>
      </c>
      <c r="Q3371" s="16">
        <v>34.770000000000003</v>
      </c>
      <c r="R3371" s="19" t="s">
        <v>1103</v>
      </c>
      <c r="S3371" s="19" t="s">
        <v>10790</v>
      </c>
    </row>
    <row r="3372" spans="1:19">
      <c r="A3372" s="19" t="s">
        <v>10903</v>
      </c>
      <c r="B3372" s="19" t="s">
        <v>10905</v>
      </c>
      <c r="C3372" s="19" t="s">
        <v>15609</v>
      </c>
      <c r="D3372" s="25" t="s">
        <v>15696</v>
      </c>
      <c r="E3372" s="25" t="s">
        <v>1203</v>
      </c>
      <c r="F3372" s="20" t="s">
        <v>926</v>
      </c>
      <c r="G3372" s="19" t="s">
        <v>1121</v>
      </c>
      <c r="H3372" s="19"/>
      <c r="I3372" s="19" t="s">
        <v>1200</v>
      </c>
      <c r="J3372" s="20" t="s">
        <v>1201</v>
      </c>
      <c r="K3372" s="20" t="s">
        <v>1202</v>
      </c>
      <c r="L3372" s="20"/>
      <c r="M3372" s="38">
        <v>2.28778631</v>
      </c>
      <c r="N3372" s="38">
        <v>0.99245258300000005</v>
      </c>
      <c r="O3372" s="16">
        <v>15.237</v>
      </c>
      <c r="P3372" s="16">
        <v>15.122</v>
      </c>
      <c r="Q3372" s="16">
        <v>34.859000000000002</v>
      </c>
      <c r="R3372" s="19" t="s">
        <v>1103</v>
      </c>
      <c r="S3372" s="19" t="s">
        <v>10790</v>
      </c>
    </row>
    <row r="3373" spans="1:19">
      <c r="A3373" s="19" t="s">
        <v>10903</v>
      </c>
      <c r="B3373" s="19" t="s">
        <v>10905</v>
      </c>
      <c r="C3373" s="19" t="s">
        <v>15609</v>
      </c>
      <c r="D3373" s="25" t="s">
        <v>15696</v>
      </c>
      <c r="E3373" s="25" t="s">
        <v>1204</v>
      </c>
      <c r="F3373" s="20" t="s">
        <v>926</v>
      </c>
      <c r="G3373" s="19" t="s">
        <v>1121</v>
      </c>
      <c r="H3373" s="19"/>
      <c r="I3373" s="19" t="s">
        <v>1200</v>
      </c>
      <c r="J3373" s="20" t="s">
        <v>1201</v>
      </c>
      <c r="K3373" s="20" t="s">
        <v>1202</v>
      </c>
      <c r="L3373" s="20"/>
      <c r="M3373" s="38">
        <v>2.2878976710000001</v>
      </c>
      <c r="N3373" s="38">
        <v>0.992522138</v>
      </c>
      <c r="O3373" s="16">
        <v>15.244999999999999</v>
      </c>
      <c r="P3373" s="16">
        <v>15.131</v>
      </c>
      <c r="Q3373" s="16">
        <v>34.878999999999998</v>
      </c>
      <c r="R3373" s="19" t="s">
        <v>1103</v>
      </c>
      <c r="S3373" s="19" t="s">
        <v>10790</v>
      </c>
    </row>
    <row r="3374" spans="1:19">
      <c r="A3374" s="19" t="s">
        <v>10903</v>
      </c>
      <c r="B3374" s="19" t="s">
        <v>10905</v>
      </c>
      <c r="C3374" s="19" t="s">
        <v>15609</v>
      </c>
      <c r="D3374" s="25" t="s">
        <v>15696</v>
      </c>
      <c r="E3374" s="25" t="s">
        <v>1207</v>
      </c>
      <c r="F3374" s="20" t="s">
        <v>926</v>
      </c>
      <c r="G3374" s="19" t="s">
        <v>1121</v>
      </c>
      <c r="H3374" s="19"/>
      <c r="I3374" s="19" t="s">
        <v>1200</v>
      </c>
      <c r="J3374" s="20" t="s">
        <v>1201</v>
      </c>
      <c r="K3374" s="20" t="s">
        <v>1202</v>
      </c>
      <c r="L3374" s="20"/>
      <c r="M3374" s="38">
        <v>2.2965749359999998</v>
      </c>
      <c r="N3374" s="38">
        <v>0.99419256899999997</v>
      </c>
      <c r="O3374" s="16">
        <v>15.153</v>
      </c>
      <c r="P3374" s="16">
        <v>15.065</v>
      </c>
      <c r="Q3374" s="16">
        <v>34.799999999999997</v>
      </c>
      <c r="R3374" s="19" t="s">
        <v>1103</v>
      </c>
      <c r="S3374" s="19" t="s">
        <v>10790</v>
      </c>
    </row>
    <row r="3375" spans="1:19">
      <c r="A3375" s="19" t="s">
        <v>10903</v>
      </c>
      <c r="B3375" s="19" t="s">
        <v>10905</v>
      </c>
      <c r="C3375" s="19" t="s">
        <v>15609</v>
      </c>
      <c r="D3375" s="25" t="s">
        <v>15696</v>
      </c>
      <c r="E3375" s="25" t="s">
        <v>1199</v>
      </c>
      <c r="F3375" s="20" t="s">
        <v>926</v>
      </c>
      <c r="G3375" s="19" t="s">
        <v>1121</v>
      </c>
      <c r="H3375" s="19"/>
      <c r="I3375" s="19" t="s">
        <v>1200</v>
      </c>
      <c r="J3375" s="20" t="s">
        <v>1201</v>
      </c>
      <c r="K3375" s="20" t="s">
        <v>1202</v>
      </c>
      <c r="L3375" s="20"/>
      <c r="M3375" s="38">
        <v>2.2876900889999998</v>
      </c>
      <c r="N3375" s="38">
        <v>0.99233088599999997</v>
      </c>
      <c r="O3375" s="16">
        <v>15.256</v>
      </c>
      <c r="P3375" s="16">
        <v>15.138999999999999</v>
      </c>
      <c r="Q3375" s="16">
        <v>34.901000000000003</v>
      </c>
      <c r="R3375" s="19" t="s">
        <v>1103</v>
      </c>
      <c r="S3375" s="19" t="s">
        <v>10790</v>
      </c>
    </row>
    <row r="3376" spans="1:19">
      <c r="A3376" s="19" t="s">
        <v>10902</v>
      </c>
      <c r="B3376" s="19" t="s">
        <v>10905</v>
      </c>
      <c r="C3376" s="19" t="s">
        <v>15609</v>
      </c>
      <c r="D3376" s="25" t="s">
        <v>15695</v>
      </c>
      <c r="E3376" s="25" t="s">
        <v>1145</v>
      </c>
      <c r="F3376" s="20" t="s">
        <v>926</v>
      </c>
      <c r="G3376" s="19" t="s">
        <v>1102</v>
      </c>
      <c r="H3376" s="19"/>
      <c r="I3376" s="19" t="s">
        <v>1146</v>
      </c>
      <c r="J3376" s="20" t="s">
        <v>1147</v>
      </c>
      <c r="K3376" s="20" t="s">
        <v>1148</v>
      </c>
      <c r="L3376" s="20"/>
      <c r="M3376" s="38">
        <v>2.2857236890000001</v>
      </c>
      <c r="N3376" s="38">
        <v>0.99157506699999998</v>
      </c>
      <c r="O3376" s="16">
        <v>15.193</v>
      </c>
      <c r="P3376" s="16">
        <v>15.065</v>
      </c>
      <c r="Q3376" s="16">
        <v>34.726999999999997</v>
      </c>
      <c r="R3376" s="19" t="s">
        <v>1103</v>
      </c>
      <c r="S3376" s="19" t="s">
        <v>10790</v>
      </c>
    </row>
    <row r="3377" spans="1:19">
      <c r="A3377" s="19" t="s">
        <v>10902</v>
      </c>
      <c r="B3377" s="19" t="s">
        <v>10905</v>
      </c>
      <c r="C3377" s="19" t="s">
        <v>15609</v>
      </c>
      <c r="D3377" s="25" t="s">
        <v>15695</v>
      </c>
      <c r="E3377" s="25" t="s">
        <v>1154</v>
      </c>
      <c r="F3377" s="20" t="s">
        <v>926</v>
      </c>
      <c r="G3377" s="19" t="s">
        <v>1102</v>
      </c>
      <c r="H3377" s="19"/>
      <c r="I3377" s="19" t="s">
        <v>1146</v>
      </c>
      <c r="J3377" s="20" t="s">
        <v>1147</v>
      </c>
      <c r="K3377" s="20" t="s">
        <v>1148</v>
      </c>
      <c r="L3377" s="20"/>
      <c r="M3377" s="38">
        <v>2.2785994760000001</v>
      </c>
      <c r="N3377" s="38">
        <v>0.98736911000000005</v>
      </c>
      <c r="O3377" s="16">
        <v>15.28</v>
      </c>
      <c r="P3377" s="16">
        <v>15.087</v>
      </c>
      <c r="Q3377" s="16">
        <v>34.817</v>
      </c>
      <c r="R3377" s="19" t="s">
        <v>1103</v>
      </c>
      <c r="S3377" s="19" t="s">
        <v>10790</v>
      </c>
    </row>
    <row r="3378" spans="1:19">
      <c r="A3378" s="19" t="s">
        <v>10902</v>
      </c>
      <c r="B3378" s="19" t="s">
        <v>10905</v>
      </c>
      <c r="C3378" s="19" t="s">
        <v>15609</v>
      </c>
      <c r="D3378" s="25" t="s">
        <v>15695</v>
      </c>
      <c r="E3378" s="25" t="s">
        <v>1149</v>
      </c>
      <c r="F3378" s="20" t="s">
        <v>926</v>
      </c>
      <c r="G3378" s="19" t="s">
        <v>1102</v>
      </c>
      <c r="H3378" s="19"/>
      <c r="I3378" s="19" t="s">
        <v>1146</v>
      </c>
      <c r="J3378" s="20" t="s">
        <v>1147</v>
      </c>
      <c r="K3378" s="20" t="s">
        <v>1148</v>
      </c>
      <c r="L3378" s="20"/>
      <c r="M3378" s="38">
        <v>2.2870205910000001</v>
      </c>
      <c r="N3378" s="38">
        <v>0.99203999700000001</v>
      </c>
      <c r="O3378" s="16">
        <v>15.201000000000001</v>
      </c>
      <c r="P3378" s="16">
        <v>15.08</v>
      </c>
      <c r="Q3378" s="16">
        <v>34.765000000000001</v>
      </c>
      <c r="R3378" s="19" t="s">
        <v>1103</v>
      </c>
      <c r="S3378" s="19" t="s">
        <v>10790</v>
      </c>
    </row>
    <row r="3379" spans="1:19">
      <c r="A3379" s="19" t="s">
        <v>10902</v>
      </c>
      <c r="B3379" s="19" t="s">
        <v>10905</v>
      </c>
      <c r="C3379" s="19" t="s">
        <v>15609</v>
      </c>
      <c r="D3379" s="25" t="s">
        <v>15695</v>
      </c>
      <c r="E3379" s="25" t="s">
        <v>1150</v>
      </c>
      <c r="F3379" s="20" t="s">
        <v>926</v>
      </c>
      <c r="G3379" s="19" t="s">
        <v>1102</v>
      </c>
      <c r="H3379" s="19"/>
      <c r="I3379" s="19" t="s">
        <v>1146</v>
      </c>
      <c r="J3379" s="20" t="s">
        <v>1147</v>
      </c>
      <c r="K3379" s="20" t="s">
        <v>1148</v>
      </c>
      <c r="L3379" s="20"/>
      <c r="M3379" s="38">
        <v>2.2882817640000002</v>
      </c>
      <c r="N3379" s="38">
        <v>0.99223173099999995</v>
      </c>
      <c r="O3379" s="16">
        <v>15.19</v>
      </c>
      <c r="P3379" s="16">
        <v>15.071999999999999</v>
      </c>
      <c r="Q3379" s="16">
        <v>34.759</v>
      </c>
      <c r="R3379" s="19" t="s">
        <v>1103</v>
      </c>
      <c r="S3379" s="19" t="s">
        <v>10790</v>
      </c>
    </row>
    <row r="3380" spans="1:19">
      <c r="A3380" s="19" t="s">
        <v>10902</v>
      </c>
      <c r="B3380" s="19" t="s">
        <v>10905</v>
      </c>
      <c r="C3380" s="19" t="s">
        <v>15609</v>
      </c>
      <c r="D3380" s="25" t="s">
        <v>15695</v>
      </c>
      <c r="E3380" s="25" t="s">
        <v>1152</v>
      </c>
      <c r="F3380" s="20" t="s">
        <v>926</v>
      </c>
      <c r="G3380" s="19" t="s">
        <v>1102</v>
      </c>
      <c r="H3380" s="19"/>
      <c r="I3380" s="19" t="s">
        <v>1146</v>
      </c>
      <c r="J3380" s="20" t="s">
        <v>1147</v>
      </c>
      <c r="K3380" s="20" t="s">
        <v>1148</v>
      </c>
      <c r="L3380" s="20"/>
      <c r="M3380" s="38">
        <v>2.2911700800000001</v>
      </c>
      <c r="N3380" s="38">
        <v>0.99282280899999997</v>
      </c>
      <c r="O3380" s="16">
        <v>15.186999999999999</v>
      </c>
      <c r="P3380" s="16">
        <v>15.077999999999999</v>
      </c>
      <c r="Q3380" s="16">
        <v>34.795999999999999</v>
      </c>
      <c r="R3380" s="19" t="s">
        <v>1103</v>
      </c>
      <c r="S3380" s="19" t="s">
        <v>10790</v>
      </c>
    </row>
    <row r="3381" spans="1:19">
      <c r="A3381" s="19" t="s">
        <v>10902</v>
      </c>
      <c r="B3381" s="19" t="s">
        <v>10905</v>
      </c>
      <c r="C3381" s="19" t="s">
        <v>15609</v>
      </c>
      <c r="D3381" s="25" t="s">
        <v>15695</v>
      </c>
      <c r="E3381" s="25" t="s">
        <v>1153</v>
      </c>
      <c r="F3381" s="20" t="s">
        <v>926</v>
      </c>
      <c r="G3381" s="19" t="s">
        <v>1102</v>
      </c>
      <c r="H3381" s="19"/>
      <c r="I3381" s="19" t="s">
        <v>1146</v>
      </c>
      <c r="J3381" s="20" t="s">
        <v>1147</v>
      </c>
      <c r="K3381" s="20" t="s">
        <v>1148</v>
      </c>
      <c r="L3381" s="20"/>
      <c r="M3381" s="38">
        <v>2.2918587800000001</v>
      </c>
      <c r="N3381" s="38">
        <v>0.99308391500000004</v>
      </c>
      <c r="O3381" s="16">
        <v>15.182</v>
      </c>
      <c r="P3381" s="16">
        <v>15.077</v>
      </c>
      <c r="Q3381" s="16">
        <v>34.795000000000002</v>
      </c>
      <c r="R3381" s="19" t="s">
        <v>1103</v>
      </c>
      <c r="S3381" s="19" t="s">
        <v>10790</v>
      </c>
    </row>
    <row r="3382" spans="1:19">
      <c r="A3382" s="19" t="s">
        <v>10902</v>
      </c>
      <c r="B3382" s="19" t="s">
        <v>10905</v>
      </c>
      <c r="C3382" s="19" t="s">
        <v>15609</v>
      </c>
      <c r="D3382" s="25" t="s">
        <v>15695</v>
      </c>
      <c r="E3382" s="25" t="s">
        <v>1151</v>
      </c>
      <c r="F3382" s="20" t="s">
        <v>926</v>
      </c>
      <c r="G3382" s="19" t="s">
        <v>1102</v>
      </c>
      <c r="H3382" s="19"/>
      <c r="I3382" s="19" t="s">
        <v>1146</v>
      </c>
      <c r="J3382" s="20" t="s">
        <v>1147</v>
      </c>
      <c r="K3382" s="20" t="s">
        <v>1148</v>
      </c>
      <c r="L3382" s="20"/>
      <c r="M3382" s="38">
        <v>2.2905049970000002</v>
      </c>
      <c r="N3382" s="38">
        <v>0.99237243600000002</v>
      </c>
      <c r="O3382" s="16">
        <v>15.208</v>
      </c>
      <c r="P3382" s="16">
        <v>15.092000000000001</v>
      </c>
      <c r="Q3382" s="16">
        <v>34.834000000000003</v>
      </c>
      <c r="R3382" s="19" t="s">
        <v>1103</v>
      </c>
      <c r="S3382" s="19" t="s">
        <v>10790</v>
      </c>
    </row>
    <row r="3383" spans="1:19">
      <c r="A3383" s="19" t="s">
        <v>10904</v>
      </c>
      <c r="B3383" s="19" t="s">
        <v>10905</v>
      </c>
      <c r="C3383" s="5" t="s">
        <v>17020</v>
      </c>
      <c r="D3383" s="25" t="s">
        <v>11781</v>
      </c>
      <c r="E3383" s="5" t="s">
        <v>8082</v>
      </c>
      <c r="F3383" s="5" t="s">
        <v>5878</v>
      </c>
      <c r="G3383" s="5" t="s">
        <v>8094</v>
      </c>
      <c r="H3383" s="19"/>
      <c r="I3383" s="15" t="s">
        <v>8750</v>
      </c>
      <c r="J3383" s="25" t="s">
        <v>9025</v>
      </c>
      <c r="K3383" s="25" t="s">
        <v>9026</v>
      </c>
      <c r="L3383" s="25"/>
      <c r="M3383" s="41">
        <v>2.1092</v>
      </c>
      <c r="N3383" s="41">
        <v>0.86960000000000004</v>
      </c>
      <c r="O3383" s="192">
        <v>17.948599999999999</v>
      </c>
      <c r="P3383" s="192">
        <v>15.604799999999999</v>
      </c>
      <c r="Q3383" s="192">
        <v>37.8489</v>
      </c>
      <c r="R3383" s="5" t="s">
        <v>8093</v>
      </c>
      <c r="S3383" s="19" t="s">
        <v>9483</v>
      </c>
    </row>
    <row r="3384" spans="1:19">
      <c r="A3384" s="19" t="s">
        <v>10904</v>
      </c>
      <c r="B3384" s="19" t="s">
        <v>10905</v>
      </c>
      <c r="C3384" s="5" t="s">
        <v>17020</v>
      </c>
      <c r="D3384" s="25" t="s">
        <v>11781</v>
      </c>
      <c r="E3384" s="5" t="s">
        <v>5913</v>
      </c>
      <c r="F3384" s="5" t="s">
        <v>5878</v>
      </c>
      <c r="G3384" s="5" t="s">
        <v>8094</v>
      </c>
      <c r="H3384" s="19"/>
      <c r="I3384" s="15" t="s">
        <v>8750</v>
      </c>
      <c r="J3384" s="25" t="s">
        <v>9025</v>
      </c>
      <c r="K3384" s="25" t="s">
        <v>9026</v>
      </c>
      <c r="L3384" s="25"/>
      <c r="M3384" s="41">
        <v>2.05654</v>
      </c>
      <c r="N3384" s="41">
        <v>0.82728999999999997</v>
      </c>
      <c r="O3384" s="192">
        <v>18.862400000000001</v>
      </c>
      <c r="P3384" s="192">
        <v>15.6104</v>
      </c>
      <c r="Q3384" s="192">
        <v>38.803699999999999</v>
      </c>
      <c r="R3384" s="5" t="s">
        <v>8093</v>
      </c>
      <c r="S3384" s="19" t="s">
        <v>9483</v>
      </c>
    </row>
    <row r="3385" spans="1:19">
      <c r="A3385" s="19" t="s">
        <v>10904</v>
      </c>
      <c r="B3385" s="19" t="s">
        <v>10905</v>
      </c>
      <c r="C3385" s="5" t="s">
        <v>17020</v>
      </c>
      <c r="D3385" s="25" t="s">
        <v>11781</v>
      </c>
      <c r="E3385" s="5" t="s">
        <v>8081</v>
      </c>
      <c r="F3385" s="5" t="s">
        <v>5878</v>
      </c>
      <c r="G3385" s="5" t="s">
        <v>8094</v>
      </c>
      <c r="H3385" s="19"/>
      <c r="I3385" s="15" t="s">
        <v>8750</v>
      </c>
      <c r="J3385" s="25" t="s">
        <v>9025</v>
      </c>
      <c r="K3385" s="25" t="s">
        <v>9026</v>
      </c>
      <c r="L3385" s="25"/>
      <c r="M3385" s="41">
        <v>2.0937999999999999</v>
      </c>
      <c r="N3385" s="41">
        <v>0.85229999999999995</v>
      </c>
      <c r="O3385" s="192">
        <v>18.3415</v>
      </c>
      <c r="P3385" s="192">
        <v>15.6332</v>
      </c>
      <c r="Q3385" s="192">
        <v>38.404200000000003</v>
      </c>
      <c r="R3385" s="5" t="s">
        <v>8093</v>
      </c>
      <c r="S3385" s="19" t="s">
        <v>9483</v>
      </c>
    </row>
    <row r="3386" spans="1:19">
      <c r="A3386" s="19" t="s">
        <v>10904</v>
      </c>
      <c r="B3386" s="19" t="s">
        <v>10905</v>
      </c>
      <c r="C3386" s="5" t="s">
        <v>17020</v>
      </c>
      <c r="D3386" s="25" t="s">
        <v>11781</v>
      </c>
      <c r="E3386" s="5" t="s">
        <v>8080</v>
      </c>
      <c r="F3386" s="5" t="s">
        <v>5878</v>
      </c>
      <c r="G3386" s="5" t="s">
        <v>8094</v>
      </c>
      <c r="H3386" s="19"/>
      <c r="I3386" s="15" t="s">
        <v>8750</v>
      </c>
      <c r="J3386" s="25" t="s">
        <v>9025</v>
      </c>
      <c r="K3386" s="25" t="s">
        <v>9026</v>
      </c>
      <c r="L3386" s="25"/>
      <c r="M3386" s="41">
        <v>2.0742699999999998</v>
      </c>
      <c r="N3386" s="41">
        <v>0.83789000000000002</v>
      </c>
      <c r="O3386" s="192">
        <v>18.697099999999999</v>
      </c>
      <c r="P3386" s="192">
        <v>15.665699999999999</v>
      </c>
      <c r="Q3386" s="192">
        <v>38.782200000000003</v>
      </c>
      <c r="R3386" s="5" t="s">
        <v>8093</v>
      </c>
      <c r="S3386" s="19" t="s">
        <v>9483</v>
      </c>
    </row>
    <row r="3387" spans="1:19">
      <c r="A3387" s="19" t="s">
        <v>10904</v>
      </c>
      <c r="B3387" s="19" t="s">
        <v>10905</v>
      </c>
      <c r="C3387" s="5" t="s">
        <v>17020</v>
      </c>
      <c r="D3387" s="25" t="s">
        <v>11781</v>
      </c>
      <c r="E3387" s="5" t="s">
        <v>8090</v>
      </c>
      <c r="F3387" s="5" t="s">
        <v>5878</v>
      </c>
      <c r="G3387" s="5" t="s">
        <v>8094</v>
      </c>
      <c r="H3387" s="19"/>
      <c r="I3387" s="15" t="s">
        <v>8752</v>
      </c>
      <c r="J3387" s="25" t="s">
        <v>9019</v>
      </c>
      <c r="K3387" s="25" t="s">
        <v>9020</v>
      </c>
      <c r="L3387" s="25"/>
      <c r="M3387" s="41">
        <v>2.0480299999999998</v>
      </c>
      <c r="N3387" s="41">
        <v>0.81935000000000002</v>
      </c>
      <c r="O3387" s="192">
        <v>19.060500000000001</v>
      </c>
      <c r="P3387" s="192">
        <v>15.6183</v>
      </c>
      <c r="Q3387" s="192">
        <v>39.039900000000003</v>
      </c>
      <c r="R3387" s="5" t="s">
        <v>8093</v>
      </c>
      <c r="S3387" s="19" t="s">
        <v>9483</v>
      </c>
    </row>
    <row r="3388" spans="1:19">
      <c r="A3388" s="19" t="s">
        <v>10904</v>
      </c>
      <c r="B3388" s="19" t="s">
        <v>10905</v>
      </c>
      <c r="C3388" s="5" t="s">
        <v>17020</v>
      </c>
      <c r="D3388" s="25" t="s">
        <v>11781</v>
      </c>
      <c r="E3388" s="5" t="s">
        <v>8089</v>
      </c>
      <c r="F3388" s="5" t="s">
        <v>5878</v>
      </c>
      <c r="G3388" s="5" t="s">
        <v>8094</v>
      </c>
      <c r="H3388" s="19"/>
      <c r="I3388" s="15" t="s">
        <v>8752</v>
      </c>
      <c r="J3388" s="25" t="s">
        <v>9019</v>
      </c>
      <c r="K3388" s="25" t="s">
        <v>9020</v>
      </c>
      <c r="L3388" s="25"/>
      <c r="M3388" s="41">
        <v>2.0506799999999998</v>
      </c>
      <c r="N3388" s="41">
        <v>0.82145000000000001</v>
      </c>
      <c r="O3388" s="192">
        <v>19.022600000000001</v>
      </c>
      <c r="P3388" s="192">
        <v>15.625999999999999</v>
      </c>
      <c r="Q3388" s="192">
        <v>39.009</v>
      </c>
      <c r="R3388" s="5" t="s">
        <v>8093</v>
      </c>
      <c r="S3388" s="19" t="s">
        <v>9483</v>
      </c>
    </row>
    <row r="3389" spans="1:19">
      <c r="A3389" s="19" t="s">
        <v>10904</v>
      </c>
      <c r="B3389" s="19" t="s">
        <v>10905</v>
      </c>
      <c r="C3389" s="5" t="s">
        <v>17020</v>
      </c>
      <c r="D3389" s="25" t="s">
        <v>11781</v>
      </c>
      <c r="E3389" s="5" t="s">
        <v>8088</v>
      </c>
      <c r="F3389" s="5" t="s">
        <v>5878</v>
      </c>
      <c r="G3389" s="5" t="s">
        <v>8094</v>
      </c>
      <c r="H3389" s="19"/>
      <c r="I3389" s="15" t="s">
        <v>8752</v>
      </c>
      <c r="J3389" s="25" t="s">
        <v>9019</v>
      </c>
      <c r="K3389" s="25" t="s">
        <v>9020</v>
      </c>
      <c r="L3389" s="25"/>
      <c r="M3389" s="41">
        <v>2.0726300000000002</v>
      </c>
      <c r="N3389" s="41">
        <v>0.83742000000000005</v>
      </c>
      <c r="O3389" s="192">
        <v>18.628900000000002</v>
      </c>
      <c r="P3389" s="192">
        <v>15.6005</v>
      </c>
      <c r="Q3389" s="192">
        <v>38.611800000000002</v>
      </c>
      <c r="R3389" s="5" t="s">
        <v>8093</v>
      </c>
      <c r="S3389" s="19" t="s">
        <v>9483</v>
      </c>
    </row>
    <row r="3390" spans="1:19">
      <c r="A3390" s="19" t="s">
        <v>10904</v>
      </c>
      <c r="B3390" s="19" t="s">
        <v>10905</v>
      </c>
      <c r="C3390" s="5" t="s">
        <v>17020</v>
      </c>
      <c r="D3390" s="25" t="s">
        <v>11781</v>
      </c>
      <c r="E3390" s="5" t="s">
        <v>8086</v>
      </c>
      <c r="F3390" s="5" t="s">
        <v>5878</v>
      </c>
      <c r="G3390" s="5" t="s">
        <v>8094</v>
      </c>
      <c r="H3390" s="19"/>
      <c r="I3390" s="15" t="s">
        <v>8751</v>
      </c>
      <c r="J3390" s="25" t="s">
        <v>8987</v>
      </c>
      <c r="K3390" s="25" t="s">
        <v>8988</v>
      </c>
      <c r="L3390" s="25"/>
      <c r="M3390" s="41">
        <v>2.0788899999999999</v>
      </c>
      <c r="N3390" s="41">
        <v>0.84306000000000003</v>
      </c>
      <c r="O3390" s="192">
        <v>18.5047</v>
      </c>
      <c r="P3390" s="192">
        <v>15.6006</v>
      </c>
      <c r="Q3390" s="192">
        <v>38.468000000000004</v>
      </c>
      <c r="R3390" s="5" t="s">
        <v>8093</v>
      </c>
      <c r="S3390" s="19" t="s">
        <v>9483</v>
      </c>
    </row>
    <row r="3391" spans="1:19">
      <c r="A3391" s="19" t="s">
        <v>10904</v>
      </c>
      <c r="B3391" s="19" t="s">
        <v>10905</v>
      </c>
      <c r="C3391" s="5" t="s">
        <v>17020</v>
      </c>
      <c r="D3391" s="25" t="s">
        <v>11781</v>
      </c>
      <c r="E3391" s="5" t="s">
        <v>8087</v>
      </c>
      <c r="F3391" s="5" t="s">
        <v>5878</v>
      </c>
      <c r="G3391" s="5" t="s">
        <v>8094</v>
      </c>
      <c r="H3391" s="19"/>
      <c r="I3391" s="15" t="s">
        <v>8751</v>
      </c>
      <c r="J3391" s="25" t="s">
        <v>8987</v>
      </c>
      <c r="K3391" s="25" t="s">
        <v>8988</v>
      </c>
      <c r="L3391" s="25"/>
      <c r="M3391" s="41">
        <v>2.0801699999999999</v>
      </c>
      <c r="N3391" s="41">
        <v>0.84309999999999996</v>
      </c>
      <c r="O3391" s="192">
        <v>18.532499999999999</v>
      </c>
      <c r="P3391" s="192">
        <v>15.6229</v>
      </c>
      <c r="Q3391" s="192">
        <v>38.545200000000001</v>
      </c>
      <c r="R3391" s="5" t="s">
        <v>8093</v>
      </c>
      <c r="S3391" s="19" t="s">
        <v>9483</v>
      </c>
    </row>
    <row r="3392" spans="1:19">
      <c r="A3392" s="19" t="s">
        <v>10904</v>
      </c>
      <c r="B3392" s="19" t="s">
        <v>10905</v>
      </c>
      <c r="C3392" s="5" t="s">
        <v>17020</v>
      </c>
      <c r="D3392" s="25" t="s">
        <v>11781</v>
      </c>
      <c r="E3392" s="5" t="s">
        <v>8085</v>
      </c>
      <c r="F3392" s="5" t="s">
        <v>5878</v>
      </c>
      <c r="G3392" s="5" t="s">
        <v>8094</v>
      </c>
      <c r="H3392" s="19"/>
      <c r="I3392" s="15" t="s">
        <v>8751</v>
      </c>
      <c r="J3392" s="25" t="s">
        <v>8987</v>
      </c>
      <c r="K3392" s="25" t="s">
        <v>8988</v>
      </c>
      <c r="L3392" s="25"/>
      <c r="M3392" s="41">
        <v>2.0819999999999999</v>
      </c>
      <c r="N3392" s="41">
        <v>0.84338999999999997</v>
      </c>
      <c r="O3392" s="192">
        <v>18.525600000000001</v>
      </c>
      <c r="P3392" s="192">
        <v>15.6243</v>
      </c>
      <c r="Q3392" s="192">
        <v>38.570500000000003</v>
      </c>
      <c r="R3392" s="5" t="s">
        <v>8093</v>
      </c>
      <c r="S3392" s="19" t="s">
        <v>9483</v>
      </c>
    </row>
    <row r="3393" spans="1:19">
      <c r="A3393" s="19" t="s">
        <v>10904</v>
      </c>
      <c r="B3393" s="19" t="s">
        <v>10905</v>
      </c>
      <c r="C3393" s="5" t="s">
        <v>17020</v>
      </c>
      <c r="D3393" s="25" t="s">
        <v>11781</v>
      </c>
      <c r="E3393" s="25" t="s">
        <v>5891</v>
      </c>
      <c r="F3393" s="20" t="s">
        <v>5878</v>
      </c>
      <c r="G3393" s="5" t="s">
        <v>8094</v>
      </c>
      <c r="H3393" s="19"/>
      <c r="I3393" s="19" t="s">
        <v>5888</v>
      </c>
      <c r="J3393" s="20" t="s">
        <v>5889</v>
      </c>
      <c r="K3393" s="20" t="s">
        <v>5890</v>
      </c>
      <c r="L3393" s="20"/>
      <c r="M3393" s="38">
        <v>2.0716600000000001</v>
      </c>
      <c r="N3393" s="38">
        <v>0.83660999999999996</v>
      </c>
      <c r="O3393" s="16">
        <v>18.642499999999998</v>
      </c>
      <c r="P3393" s="16">
        <v>15.5966</v>
      </c>
      <c r="Q3393" s="16">
        <v>38.620600000000003</v>
      </c>
      <c r="R3393" s="19" t="s">
        <v>5883</v>
      </c>
      <c r="S3393" s="19" t="s">
        <v>9483</v>
      </c>
    </row>
    <row r="3394" spans="1:19">
      <c r="A3394" s="19" t="s">
        <v>10904</v>
      </c>
      <c r="B3394" s="19" t="s">
        <v>10905</v>
      </c>
      <c r="C3394" s="5" t="s">
        <v>17020</v>
      </c>
      <c r="D3394" s="25" t="s">
        <v>11781</v>
      </c>
      <c r="E3394" s="25" t="s">
        <v>5887</v>
      </c>
      <c r="F3394" s="20" t="s">
        <v>5878</v>
      </c>
      <c r="G3394" s="5" t="s">
        <v>8094</v>
      </c>
      <c r="H3394" s="19"/>
      <c r="I3394" s="19" t="s">
        <v>5888</v>
      </c>
      <c r="J3394" s="20" t="s">
        <v>5889</v>
      </c>
      <c r="K3394" s="20" t="s">
        <v>5890</v>
      </c>
      <c r="L3394" s="20"/>
      <c r="M3394" s="38">
        <v>2.0722999999999998</v>
      </c>
      <c r="N3394" s="38">
        <v>0.83704000000000001</v>
      </c>
      <c r="O3394" s="16">
        <v>18.641300000000001</v>
      </c>
      <c r="P3394" s="16">
        <v>15.604799999999999</v>
      </c>
      <c r="Q3394" s="16">
        <v>38.6327</v>
      </c>
      <c r="R3394" s="19" t="s">
        <v>5883</v>
      </c>
      <c r="S3394" s="19" t="s">
        <v>9483</v>
      </c>
    </row>
    <row r="3395" spans="1:19">
      <c r="A3395" s="51" t="s">
        <v>10903</v>
      </c>
      <c r="B3395" s="19" t="s">
        <v>10905</v>
      </c>
      <c r="C3395" s="5" t="s">
        <v>17020</v>
      </c>
      <c r="D3395" s="25" t="s">
        <v>14674</v>
      </c>
      <c r="E3395" s="5" t="s">
        <v>8092</v>
      </c>
      <c r="F3395" s="5" t="s">
        <v>5878</v>
      </c>
      <c r="G3395" s="5" t="s">
        <v>8094</v>
      </c>
      <c r="H3395" s="19"/>
      <c r="I3395" s="15" t="s">
        <v>8753</v>
      </c>
      <c r="J3395" s="47" t="s">
        <v>14995</v>
      </c>
      <c r="K3395" s="47" t="s">
        <v>14996</v>
      </c>
      <c r="L3395" s="25"/>
      <c r="M3395" s="41">
        <v>2.0960100000000002</v>
      </c>
      <c r="N3395" s="41">
        <v>0.85355000000000003</v>
      </c>
      <c r="O3395" s="192">
        <v>18.306000000000001</v>
      </c>
      <c r="P3395" s="192">
        <v>15.6244</v>
      </c>
      <c r="Q3395" s="192">
        <v>38.3673</v>
      </c>
      <c r="R3395" s="5" t="s">
        <v>8093</v>
      </c>
      <c r="S3395" s="19" t="s">
        <v>9483</v>
      </c>
    </row>
    <row r="3396" spans="1:19">
      <c r="A3396" s="51" t="s">
        <v>10903</v>
      </c>
      <c r="B3396" s="19" t="s">
        <v>10905</v>
      </c>
      <c r="C3396" s="5" t="s">
        <v>17020</v>
      </c>
      <c r="D3396" s="25" t="s">
        <v>14674</v>
      </c>
      <c r="E3396" s="5" t="s">
        <v>8091</v>
      </c>
      <c r="F3396" s="5" t="s">
        <v>5878</v>
      </c>
      <c r="G3396" s="5" t="s">
        <v>8094</v>
      </c>
      <c r="H3396" s="19"/>
      <c r="I3396" s="15" t="s">
        <v>8753</v>
      </c>
      <c r="J3396" s="47" t="s">
        <v>14995</v>
      </c>
      <c r="K3396" s="47" t="s">
        <v>14996</v>
      </c>
      <c r="L3396" s="25"/>
      <c r="M3396" s="41">
        <v>2.0814599999999999</v>
      </c>
      <c r="N3396" s="41">
        <v>0.84001999999999999</v>
      </c>
      <c r="O3396" s="192">
        <v>18.584599999999998</v>
      </c>
      <c r="P3396" s="192">
        <v>15.6114</v>
      </c>
      <c r="Q3396" s="192">
        <v>38.683599999999998</v>
      </c>
      <c r="R3396" s="5" t="s">
        <v>8093</v>
      </c>
      <c r="S3396" s="19" t="s">
        <v>9483</v>
      </c>
    </row>
    <row r="3397" spans="1:19">
      <c r="A3397" s="49" t="s">
        <v>10903</v>
      </c>
      <c r="B3397" s="19" t="s">
        <v>10905</v>
      </c>
      <c r="C3397" s="3" t="s">
        <v>17020</v>
      </c>
      <c r="D3397" s="16" t="s">
        <v>13989</v>
      </c>
      <c r="E3397" s="25" t="s">
        <v>8128</v>
      </c>
      <c r="F3397" s="25" t="s">
        <v>8169</v>
      </c>
      <c r="G3397" s="3" t="s">
        <v>8167</v>
      </c>
      <c r="H3397" s="3" t="s">
        <v>8127</v>
      </c>
      <c r="I3397" s="3" t="s">
        <v>8098</v>
      </c>
      <c r="J3397" s="25" t="s">
        <v>8797</v>
      </c>
      <c r="K3397" s="25" t="s">
        <v>8798</v>
      </c>
      <c r="L3397" s="25"/>
      <c r="M3397" s="35">
        <v>2.0899000000000001</v>
      </c>
      <c r="N3397" s="35">
        <v>0.84299999999999997</v>
      </c>
      <c r="O3397" s="16">
        <v>18.567</v>
      </c>
      <c r="P3397" s="16">
        <v>15.651999999999999</v>
      </c>
      <c r="Q3397" s="16">
        <v>38.802</v>
      </c>
      <c r="R3397" s="3" t="s">
        <v>9370</v>
      </c>
      <c r="S3397" s="19" t="s">
        <v>10788</v>
      </c>
    </row>
    <row r="3398" spans="1:19">
      <c r="A3398" s="75" t="s">
        <v>10902</v>
      </c>
      <c r="B3398" s="75" t="s">
        <v>10905</v>
      </c>
      <c r="C3398" s="75" t="s">
        <v>15609</v>
      </c>
      <c r="D3398" s="86" t="s">
        <v>16186</v>
      </c>
      <c r="E3398" s="77" t="s">
        <v>16187</v>
      </c>
      <c r="F3398" s="76" t="s">
        <v>8097</v>
      </c>
      <c r="G3398" s="76" t="s">
        <v>15949</v>
      </c>
      <c r="H3398" s="76"/>
      <c r="I3398" s="76" t="s">
        <v>16184</v>
      </c>
      <c r="J3398" s="78" t="s">
        <v>17111</v>
      </c>
      <c r="K3398" s="78" t="s">
        <v>17112</v>
      </c>
      <c r="L3398" s="76"/>
      <c r="M3398" s="152">
        <v>2.10792</v>
      </c>
      <c r="N3398" s="152">
        <v>0.86123000000000005</v>
      </c>
      <c r="O3398" s="195">
        <v>18.189</v>
      </c>
      <c r="P3398" s="195">
        <v>15.664999999999999</v>
      </c>
      <c r="Q3398" s="195">
        <v>38.341000000000001</v>
      </c>
      <c r="R3398" s="76" t="s">
        <v>16145</v>
      </c>
      <c r="S3398" s="75" t="s">
        <v>16144</v>
      </c>
    </row>
    <row r="3399" spans="1:19">
      <c r="A3399" s="75" t="s">
        <v>10902</v>
      </c>
      <c r="B3399" s="75" t="s">
        <v>10905</v>
      </c>
      <c r="C3399" s="75" t="s">
        <v>15609</v>
      </c>
      <c r="D3399" s="86" t="s">
        <v>16186</v>
      </c>
      <c r="E3399" s="77" t="s">
        <v>16185</v>
      </c>
      <c r="F3399" s="76" t="s">
        <v>8097</v>
      </c>
      <c r="G3399" s="76" t="s">
        <v>15949</v>
      </c>
      <c r="H3399" s="76"/>
      <c r="I3399" s="76" t="s">
        <v>16184</v>
      </c>
      <c r="J3399" s="78" t="s">
        <v>17111</v>
      </c>
      <c r="K3399" s="78" t="s">
        <v>17112</v>
      </c>
      <c r="L3399" s="76"/>
      <c r="M3399" s="152">
        <v>2.10589</v>
      </c>
      <c r="N3399" s="152">
        <v>0.86026999999999998</v>
      </c>
      <c r="O3399" s="195">
        <v>18.141999999999999</v>
      </c>
      <c r="P3399" s="195">
        <v>15.606999999999999</v>
      </c>
      <c r="Q3399" s="195">
        <v>38.204999999999998</v>
      </c>
      <c r="R3399" s="76" t="s">
        <v>16145</v>
      </c>
      <c r="S3399" s="75" t="s">
        <v>16144</v>
      </c>
    </row>
    <row r="3400" spans="1:19">
      <c r="A3400" s="19" t="s">
        <v>10904</v>
      </c>
      <c r="B3400" s="19" t="s">
        <v>10905</v>
      </c>
      <c r="C3400" s="19" t="s">
        <v>17020</v>
      </c>
      <c r="D3400" s="20" t="s">
        <v>15741</v>
      </c>
      <c r="E3400" s="25"/>
      <c r="F3400" s="20" t="s">
        <v>2331</v>
      </c>
      <c r="G3400" s="19" t="s">
        <v>2366</v>
      </c>
      <c r="H3400" s="19"/>
      <c r="I3400" s="19" t="s">
        <v>2379</v>
      </c>
      <c r="J3400" s="20" t="s">
        <v>2380</v>
      </c>
      <c r="K3400" s="20" t="s">
        <v>2381</v>
      </c>
      <c r="L3400" s="20"/>
      <c r="M3400" s="38">
        <v>1.5713999999999999</v>
      </c>
      <c r="N3400" s="38">
        <v>0.64895000000000003</v>
      </c>
      <c r="O3400" s="16">
        <v>24.587</v>
      </c>
      <c r="P3400" s="16">
        <v>15.955733650000001</v>
      </c>
      <c r="Q3400" s="16">
        <v>38.636011799999999</v>
      </c>
      <c r="R3400" s="19" t="s">
        <v>2336</v>
      </c>
      <c r="S3400" s="19" t="s">
        <v>9363</v>
      </c>
    </row>
    <row r="3401" spans="1:19">
      <c r="A3401" s="19" t="s">
        <v>10903</v>
      </c>
      <c r="B3401" s="19" t="s">
        <v>10905</v>
      </c>
      <c r="C3401" s="19" t="s">
        <v>17020</v>
      </c>
      <c r="D3401" s="25"/>
      <c r="E3401" s="25" t="s">
        <v>2715</v>
      </c>
      <c r="F3401" s="25" t="s">
        <v>14261</v>
      </c>
      <c r="G3401" s="19" t="s">
        <v>2717</v>
      </c>
      <c r="H3401" s="19"/>
      <c r="I3401" s="19" t="s">
        <v>2715</v>
      </c>
      <c r="J3401" s="20" t="s">
        <v>2718</v>
      </c>
      <c r="K3401" s="20" t="s">
        <v>2719</v>
      </c>
      <c r="L3401" s="20"/>
      <c r="M3401" s="38">
        <v>2.0727600000000002</v>
      </c>
      <c r="N3401" s="38">
        <v>0.84321000000000002</v>
      </c>
      <c r="O3401" s="16">
        <v>18.631</v>
      </c>
      <c r="P3401" s="16">
        <v>15.709</v>
      </c>
      <c r="Q3401" s="16">
        <v>38.616999999999997</v>
      </c>
      <c r="R3401" s="19" t="s">
        <v>9449</v>
      </c>
      <c r="S3401" s="19" t="s">
        <v>9450</v>
      </c>
    </row>
    <row r="3402" spans="1:19">
      <c r="A3402" s="19" t="s">
        <v>10903</v>
      </c>
      <c r="B3402" s="19" t="s">
        <v>10905</v>
      </c>
      <c r="C3402" s="19" t="s">
        <v>17020</v>
      </c>
      <c r="D3402" s="25"/>
      <c r="E3402" s="25" t="s">
        <v>2720</v>
      </c>
      <c r="F3402" s="25" t="s">
        <v>14261</v>
      </c>
      <c r="G3402" s="19" t="s">
        <v>2717</v>
      </c>
      <c r="H3402" s="19"/>
      <c r="I3402" s="19" t="s">
        <v>2720</v>
      </c>
      <c r="J3402" s="20" t="s">
        <v>2721</v>
      </c>
      <c r="K3402" s="20" t="s">
        <v>2722</v>
      </c>
      <c r="L3402" s="20"/>
      <c r="M3402" s="38">
        <v>2.0839400000000001</v>
      </c>
      <c r="N3402" s="38">
        <v>0.84662999999999999</v>
      </c>
      <c r="O3402" s="16">
        <v>18.515999999999998</v>
      </c>
      <c r="P3402" s="16">
        <v>15.676</v>
      </c>
      <c r="Q3402" s="16">
        <v>38.585999999999999</v>
      </c>
      <c r="R3402" s="19" t="s">
        <v>9449</v>
      </c>
      <c r="S3402" s="19" t="s">
        <v>9450</v>
      </c>
    </row>
    <row r="3403" spans="1:19">
      <c r="A3403" s="3" t="s">
        <v>10903</v>
      </c>
      <c r="B3403" s="19" t="s">
        <v>10905</v>
      </c>
      <c r="C3403" s="19" t="s">
        <v>17020</v>
      </c>
      <c r="D3403" s="25"/>
      <c r="E3403" s="25" t="s">
        <v>8537</v>
      </c>
      <c r="F3403" s="20" t="s">
        <v>1835</v>
      </c>
      <c r="G3403" s="19" t="s">
        <v>8531</v>
      </c>
      <c r="H3403" s="19"/>
      <c r="I3403" s="19" t="s">
        <v>8529</v>
      </c>
      <c r="J3403" s="20" t="s">
        <v>8535</v>
      </c>
      <c r="K3403" s="20" t="s">
        <v>8536</v>
      </c>
      <c r="L3403" s="20"/>
      <c r="M3403" s="38">
        <v>2.0809199999999999</v>
      </c>
      <c r="N3403" s="38">
        <v>0.84618000000000004</v>
      </c>
      <c r="O3403" s="16">
        <v>18.507999999999999</v>
      </c>
      <c r="P3403" s="16">
        <v>15.664999999999999</v>
      </c>
      <c r="Q3403" s="16">
        <v>38.514000000000003</v>
      </c>
      <c r="R3403" s="19" t="s">
        <v>9449</v>
      </c>
      <c r="S3403" s="19" t="s">
        <v>9450</v>
      </c>
    </row>
    <row r="3404" spans="1:19">
      <c r="A3404" s="19" t="s">
        <v>10903</v>
      </c>
      <c r="B3404" s="19" t="s">
        <v>10905</v>
      </c>
      <c r="C3404" s="19" t="s">
        <v>17020</v>
      </c>
      <c r="D3404" s="25"/>
      <c r="E3404" s="25">
        <v>9</v>
      </c>
      <c r="F3404" s="20" t="s">
        <v>1852</v>
      </c>
      <c r="G3404" s="19"/>
      <c r="H3404" s="19" t="s">
        <v>2029</v>
      </c>
      <c r="I3404" s="19" t="s">
        <v>2030</v>
      </c>
      <c r="J3404" s="20" t="s">
        <v>2027</v>
      </c>
      <c r="K3404" s="20" t="s">
        <v>2028</v>
      </c>
      <c r="L3404" s="20"/>
      <c r="M3404" s="38">
        <v>2.0670000000000002</v>
      </c>
      <c r="N3404" s="38">
        <v>0.83650000000000002</v>
      </c>
      <c r="O3404" s="16">
        <v>18.690000000000001</v>
      </c>
      <c r="P3404" s="16">
        <v>15.634185</v>
      </c>
      <c r="Q3404" s="16">
        <v>38.63223</v>
      </c>
      <c r="R3404" s="19" t="s">
        <v>9393</v>
      </c>
      <c r="S3404" s="19" t="s">
        <v>9595</v>
      </c>
    </row>
    <row r="3405" spans="1:19">
      <c r="A3405" s="75" t="s">
        <v>10903</v>
      </c>
      <c r="B3405" s="75" t="s">
        <v>10905</v>
      </c>
      <c r="C3405" s="75" t="s">
        <v>17020</v>
      </c>
      <c r="D3405" s="86"/>
      <c r="E3405" s="77" t="s">
        <v>16067</v>
      </c>
      <c r="F3405" s="76" t="s">
        <v>9159</v>
      </c>
      <c r="G3405" s="76" t="s">
        <v>16065</v>
      </c>
      <c r="H3405" s="76" t="s">
        <v>16064</v>
      </c>
      <c r="I3405" s="76" t="s">
        <v>16064</v>
      </c>
      <c r="J3405" s="78" t="s">
        <v>17055</v>
      </c>
      <c r="K3405" s="78" t="s">
        <v>17056</v>
      </c>
      <c r="L3405" s="76"/>
      <c r="M3405" s="79">
        <v>2.0567000000000002</v>
      </c>
      <c r="N3405" s="79">
        <v>0.83140000000000003</v>
      </c>
      <c r="O3405" s="195">
        <v>18.844999999999999</v>
      </c>
      <c r="P3405" s="195">
        <v>15.667999999999999</v>
      </c>
      <c r="Q3405" s="195">
        <v>38.759</v>
      </c>
      <c r="R3405" s="76" t="s">
        <v>15955</v>
      </c>
      <c r="S3405" s="75" t="s">
        <v>15954</v>
      </c>
    </row>
    <row r="3406" spans="1:19">
      <c r="A3406" s="75" t="s">
        <v>10903</v>
      </c>
      <c r="B3406" s="75" t="s">
        <v>10905</v>
      </c>
      <c r="C3406" s="75" t="s">
        <v>17020</v>
      </c>
      <c r="D3406" s="86"/>
      <c r="E3406" s="77" t="s">
        <v>16066</v>
      </c>
      <c r="F3406" s="76" t="s">
        <v>9159</v>
      </c>
      <c r="G3406" s="76" t="s">
        <v>16065</v>
      </c>
      <c r="H3406" s="76" t="s">
        <v>16064</v>
      </c>
      <c r="I3406" s="76" t="s">
        <v>16064</v>
      </c>
      <c r="J3406" s="78" t="s">
        <v>17055</v>
      </c>
      <c r="K3406" s="78" t="s">
        <v>17056</v>
      </c>
      <c r="L3406" s="76"/>
      <c r="M3406" s="79">
        <v>2.0276000000000001</v>
      </c>
      <c r="N3406" s="79">
        <v>0.81740000000000002</v>
      </c>
      <c r="O3406" s="195">
        <v>19.201000000000001</v>
      </c>
      <c r="P3406" s="195">
        <v>15.695</v>
      </c>
      <c r="Q3406" s="195">
        <v>38.932000000000002</v>
      </c>
      <c r="R3406" s="76" t="s">
        <v>15955</v>
      </c>
      <c r="S3406" s="75" t="s">
        <v>15954</v>
      </c>
    </row>
    <row r="3407" spans="1:19">
      <c r="A3407" s="3" t="s">
        <v>10903</v>
      </c>
      <c r="B3407" s="3" t="s">
        <v>10905</v>
      </c>
      <c r="C3407" s="3" t="s">
        <v>17020</v>
      </c>
      <c r="D3407" s="25"/>
      <c r="E3407" s="35" t="s">
        <v>15396</v>
      </c>
      <c r="F3407" s="20" t="s">
        <v>13253</v>
      </c>
      <c r="G3407" s="19"/>
      <c r="H3407" s="19"/>
      <c r="I3407" s="19" t="s">
        <v>15387</v>
      </c>
      <c r="J3407" s="20" t="s">
        <v>15399</v>
      </c>
      <c r="K3407" s="20" t="s">
        <v>15400</v>
      </c>
      <c r="L3407" s="20"/>
      <c r="M3407" s="38">
        <v>2.036</v>
      </c>
      <c r="N3407" s="35">
        <v>0.82350000000000001</v>
      </c>
      <c r="O3407" s="16">
        <v>19.083969465648853</v>
      </c>
      <c r="P3407" s="16">
        <f t="shared" ref="P3407:P3416" si="110">O3407*N3407</f>
        <v>15.715648854961831</v>
      </c>
      <c r="Q3407" s="16">
        <f t="shared" ref="Q3407:Q3416" si="111">M3407*O3407</f>
        <v>38.854961832061065</v>
      </c>
      <c r="R3407" s="19" t="s">
        <v>15398</v>
      </c>
      <c r="S3407" s="151" t="s">
        <v>15734</v>
      </c>
    </row>
    <row r="3408" spans="1:19">
      <c r="A3408" s="3" t="s">
        <v>10903</v>
      </c>
      <c r="B3408" s="3" t="s">
        <v>10905</v>
      </c>
      <c r="C3408" s="3" t="s">
        <v>17020</v>
      </c>
      <c r="D3408" s="25"/>
      <c r="E3408" s="35" t="s">
        <v>15390</v>
      </c>
      <c r="F3408" s="20" t="s">
        <v>13253</v>
      </c>
      <c r="G3408" s="19"/>
      <c r="H3408" s="19"/>
      <c r="I3408" s="19" t="s">
        <v>15387</v>
      </c>
      <c r="J3408" s="20" t="s">
        <v>15399</v>
      </c>
      <c r="K3408" s="20" t="s">
        <v>15400</v>
      </c>
      <c r="L3408" s="20"/>
      <c r="M3408" s="38">
        <v>2.0640000000000001</v>
      </c>
      <c r="N3408" s="35">
        <v>0.83460000000000001</v>
      </c>
      <c r="O3408" s="16">
        <v>18.761726078799249</v>
      </c>
      <c r="P3408" s="16">
        <f t="shared" si="110"/>
        <v>15.658536585365853</v>
      </c>
      <c r="Q3408" s="16">
        <f t="shared" si="111"/>
        <v>38.724202626641649</v>
      </c>
      <c r="R3408" s="19" t="s">
        <v>15398</v>
      </c>
      <c r="S3408" s="151" t="s">
        <v>15734</v>
      </c>
    </row>
    <row r="3409" spans="1:19">
      <c r="A3409" s="3" t="s">
        <v>10903</v>
      </c>
      <c r="B3409" s="3" t="s">
        <v>10905</v>
      </c>
      <c r="C3409" s="3" t="s">
        <v>17020</v>
      </c>
      <c r="D3409" s="25"/>
      <c r="E3409" s="35" t="s">
        <v>15397</v>
      </c>
      <c r="F3409" s="20" t="s">
        <v>13253</v>
      </c>
      <c r="G3409" s="19"/>
      <c r="H3409" s="19"/>
      <c r="I3409" s="19" t="s">
        <v>15387</v>
      </c>
      <c r="J3409" s="20" t="s">
        <v>15399</v>
      </c>
      <c r="K3409" s="20" t="s">
        <v>15400</v>
      </c>
      <c r="L3409" s="20"/>
      <c r="M3409" s="38">
        <v>2.0459999999999998</v>
      </c>
      <c r="N3409" s="35">
        <v>0.82269999999999999</v>
      </c>
      <c r="O3409" s="16">
        <v>19.120458891013385</v>
      </c>
      <c r="P3409" s="16">
        <f t="shared" si="110"/>
        <v>15.730401529636712</v>
      </c>
      <c r="Q3409" s="16">
        <f t="shared" si="111"/>
        <v>39.120458891013385</v>
      </c>
      <c r="R3409" s="19" t="s">
        <v>15398</v>
      </c>
      <c r="S3409" s="151" t="s">
        <v>15734</v>
      </c>
    </row>
    <row r="3410" spans="1:19">
      <c r="A3410" s="3" t="s">
        <v>10903</v>
      </c>
      <c r="B3410" s="3" t="s">
        <v>10905</v>
      </c>
      <c r="C3410" s="3" t="s">
        <v>17020</v>
      </c>
      <c r="D3410" s="25"/>
      <c r="E3410" s="35" t="s">
        <v>15393</v>
      </c>
      <c r="F3410" s="20" t="s">
        <v>13253</v>
      </c>
      <c r="G3410" s="19"/>
      <c r="H3410" s="19"/>
      <c r="I3410" s="19" t="s">
        <v>15387</v>
      </c>
      <c r="J3410" s="20" t="s">
        <v>15399</v>
      </c>
      <c r="K3410" s="20" t="s">
        <v>15400</v>
      </c>
      <c r="L3410" s="20"/>
      <c r="M3410" s="38">
        <v>2.06</v>
      </c>
      <c r="N3410" s="35">
        <v>0.83120000000000005</v>
      </c>
      <c r="O3410" s="16">
        <v>18.867924528301888</v>
      </c>
      <c r="P3410" s="16">
        <f t="shared" si="110"/>
        <v>15.683018867924531</v>
      </c>
      <c r="Q3410" s="16">
        <f t="shared" si="111"/>
        <v>38.867924528301891</v>
      </c>
      <c r="R3410" s="19" t="s">
        <v>15398</v>
      </c>
      <c r="S3410" s="151" t="s">
        <v>15734</v>
      </c>
    </row>
    <row r="3411" spans="1:19">
      <c r="A3411" s="3" t="s">
        <v>10903</v>
      </c>
      <c r="B3411" s="3" t="s">
        <v>10905</v>
      </c>
      <c r="C3411" s="3" t="s">
        <v>17020</v>
      </c>
      <c r="D3411" s="25"/>
      <c r="E3411" s="35" t="s">
        <v>15391</v>
      </c>
      <c r="F3411" s="20" t="s">
        <v>13253</v>
      </c>
      <c r="G3411" s="19"/>
      <c r="H3411" s="19"/>
      <c r="I3411" s="19" t="s">
        <v>15387</v>
      </c>
      <c r="J3411" s="20" t="s">
        <v>15399</v>
      </c>
      <c r="K3411" s="20" t="s">
        <v>15400</v>
      </c>
      <c r="L3411" s="20"/>
      <c r="M3411" s="38">
        <v>2.0640000000000001</v>
      </c>
      <c r="N3411" s="35">
        <v>0.83279999999999998</v>
      </c>
      <c r="O3411" s="16">
        <v>18.832391713747647</v>
      </c>
      <c r="P3411" s="16">
        <f t="shared" si="110"/>
        <v>15.68361581920904</v>
      </c>
      <c r="Q3411" s="16">
        <f t="shared" si="111"/>
        <v>38.870056497175142</v>
      </c>
      <c r="R3411" s="19" t="s">
        <v>15398</v>
      </c>
      <c r="S3411" s="151" t="s">
        <v>15734</v>
      </c>
    </row>
    <row r="3412" spans="1:19">
      <c r="A3412" s="3" t="s">
        <v>10903</v>
      </c>
      <c r="B3412" s="3" t="s">
        <v>10905</v>
      </c>
      <c r="C3412" s="3" t="s">
        <v>17020</v>
      </c>
      <c r="D3412" s="25"/>
      <c r="E3412" s="35" t="s">
        <v>15389</v>
      </c>
      <c r="F3412" s="20" t="s">
        <v>13253</v>
      </c>
      <c r="G3412" s="19"/>
      <c r="H3412" s="19"/>
      <c r="I3412" s="19" t="s">
        <v>15387</v>
      </c>
      <c r="J3412" s="20" t="s">
        <v>15399</v>
      </c>
      <c r="K3412" s="20" t="s">
        <v>15400</v>
      </c>
      <c r="L3412" s="20"/>
      <c r="M3412" s="38">
        <v>2.077</v>
      </c>
      <c r="N3412" s="35">
        <v>0.84099999999999997</v>
      </c>
      <c r="O3412" s="16">
        <v>18.6219739292365</v>
      </c>
      <c r="P3412" s="16">
        <f t="shared" si="110"/>
        <v>15.661080074487895</v>
      </c>
      <c r="Q3412" s="16">
        <f t="shared" si="111"/>
        <v>38.67783985102421</v>
      </c>
      <c r="R3412" s="19" t="s">
        <v>15398</v>
      </c>
      <c r="S3412" s="151" t="s">
        <v>15734</v>
      </c>
    </row>
    <row r="3413" spans="1:19">
      <c r="A3413" s="3" t="s">
        <v>10903</v>
      </c>
      <c r="B3413" s="3" t="s">
        <v>10905</v>
      </c>
      <c r="C3413" s="3" t="s">
        <v>17020</v>
      </c>
      <c r="D3413" s="25"/>
      <c r="E3413" s="35" t="s">
        <v>15392</v>
      </c>
      <c r="F3413" s="20" t="s">
        <v>13253</v>
      </c>
      <c r="G3413" s="19"/>
      <c r="H3413" s="19"/>
      <c r="I3413" s="19" t="s">
        <v>15387</v>
      </c>
      <c r="J3413" s="20" t="s">
        <v>15399</v>
      </c>
      <c r="K3413" s="20" t="s">
        <v>15400</v>
      </c>
      <c r="L3413" s="20"/>
      <c r="M3413" s="38">
        <v>2.0579999999999998</v>
      </c>
      <c r="N3413" s="35">
        <v>0.82640000000000002</v>
      </c>
      <c r="O3413" s="16">
        <v>18.975332068311197</v>
      </c>
      <c r="P3413" s="16">
        <f t="shared" si="110"/>
        <v>15.681214421252374</v>
      </c>
      <c r="Q3413" s="16">
        <f t="shared" si="111"/>
        <v>39.051233396584436</v>
      </c>
      <c r="R3413" s="19" t="s">
        <v>15398</v>
      </c>
      <c r="S3413" s="151" t="s">
        <v>15734</v>
      </c>
    </row>
    <row r="3414" spans="1:19">
      <c r="A3414" s="3" t="s">
        <v>10903</v>
      </c>
      <c r="B3414" s="3" t="s">
        <v>10905</v>
      </c>
      <c r="C3414" s="3" t="s">
        <v>17020</v>
      </c>
      <c r="D3414" s="25"/>
      <c r="E3414" s="35" t="s">
        <v>15395</v>
      </c>
      <c r="F3414" s="20" t="s">
        <v>13253</v>
      </c>
      <c r="G3414" s="19"/>
      <c r="H3414" s="19"/>
      <c r="I3414" s="19" t="s">
        <v>15387</v>
      </c>
      <c r="J3414" s="20" t="s">
        <v>15399</v>
      </c>
      <c r="K3414" s="20" t="s">
        <v>15400</v>
      </c>
      <c r="L3414" s="20"/>
      <c r="M3414" s="38">
        <v>2.0609999999999999</v>
      </c>
      <c r="N3414" s="35">
        <v>0.82830000000000004</v>
      </c>
      <c r="O3414" s="16">
        <v>18.975332068311197</v>
      </c>
      <c r="P3414" s="16">
        <f t="shared" si="110"/>
        <v>15.717267552182165</v>
      </c>
      <c r="Q3414" s="16">
        <f t="shared" si="111"/>
        <v>39.108159392789375</v>
      </c>
      <c r="R3414" s="19" t="s">
        <v>15398</v>
      </c>
      <c r="S3414" s="151" t="s">
        <v>15734</v>
      </c>
    </row>
    <row r="3415" spans="1:19">
      <c r="A3415" s="3" t="s">
        <v>10903</v>
      </c>
      <c r="B3415" s="3" t="s">
        <v>10905</v>
      </c>
      <c r="C3415" s="3" t="s">
        <v>17020</v>
      </c>
      <c r="D3415" s="25"/>
      <c r="E3415" s="35" t="s">
        <v>15394</v>
      </c>
      <c r="F3415" s="20" t="s">
        <v>13253</v>
      </c>
      <c r="G3415" s="19"/>
      <c r="H3415" s="19"/>
      <c r="I3415" s="19" t="s">
        <v>15387</v>
      </c>
      <c r="J3415" s="20" t="s">
        <v>15399</v>
      </c>
      <c r="K3415" s="20" t="s">
        <v>15400</v>
      </c>
      <c r="L3415" s="20"/>
      <c r="M3415" s="38">
        <v>2.1150000000000002</v>
      </c>
      <c r="N3415" s="35">
        <v>0.8669</v>
      </c>
      <c r="O3415" s="16">
        <v>18.050541516245488</v>
      </c>
      <c r="P3415" s="16">
        <f t="shared" si="110"/>
        <v>15.648014440433213</v>
      </c>
      <c r="Q3415" s="16">
        <f t="shared" si="111"/>
        <v>38.176895306859208</v>
      </c>
      <c r="R3415" s="19" t="s">
        <v>15398</v>
      </c>
      <c r="S3415" s="151" t="s">
        <v>15734</v>
      </c>
    </row>
    <row r="3416" spans="1:19">
      <c r="A3416" s="3" t="s">
        <v>10903</v>
      </c>
      <c r="B3416" s="3" t="s">
        <v>10905</v>
      </c>
      <c r="C3416" s="3" t="s">
        <v>17020</v>
      </c>
      <c r="D3416" s="25"/>
      <c r="E3416" s="35" t="s">
        <v>15388</v>
      </c>
      <c r="F3416" s="20" t="s">
        <v>13253</v>
      </c>
      <c r="G3416" s="19"/>
      <c r="H3416" s="19"/>
      <c r="I3416" s="19" t="s">
        <v>15387</v>
      </c>
      <c r="J3416" s="20" t="s">
        <v>15399</v>
      </c>
      <c r="K3416" s="20" t="s">
        <v>15400</v>
      </c>
      <c r="L3416" s="20"/>
      <c r="M3416" s="38">
        <v>2.0680000000000001</v>
      </c>
      <c r="N3416" s="35">
        <v>0.82509999999999994</v>
      </c>
      <c r="O3416" s="16">
        <v>19.011406844106464</v>
      </c>
      <c r="P3416" s="16">
        <f t="shared" si="110"/>
        <v>15.686311787072242</v>
      </c>
      <c r="Q3416" s="16">
        <f t="shared" si="111"/>
        <v>39.315589353612168</v>
      </c>
      <c r="R3416" s="19" t="s">
        <v>15398</v>
      </c>
      <c r="S3416" s="151" t="s">
        <v>15734</v>
      </c>
    </row>
    <row r="3417" spans="1:19">
      <c r="A3417" s="19" t="s">
        <v>10903</v>
      </c>
      <c r="B3417" s="19" t="s">
        <v>10905</v>
      </c>
      <c r="C3417" s="19" t="s">
        <v>17020</v>
      </c>
      <c r="D3417" s="25"/>
      <c r="E3417" s="25"/>
      <c r="F3417" s="20" t="s">
        <v>2331</v>
      </c>
      <c r="G3417" s="19" t="s">
        <v>2337</v>
      </c>
      <c r="H3417" s="19"/>
      <c r="I3417" s="19" t="s">
        <v>2347</v>
      </c>
      <c r="J3417" s="20" t="s">
        <v>2348</v>
      </c>
      <c r="K3417" s="20" t="s">
        <v>2349</v>
      </c>
      <c r="L3417" s="20"/>
      <c r="M3417" s="38">
        <v>2.0840000000000001</v>
      </c>
      <c r="N3417" s="38">
        <v>0.84419999999999995</v>
      </c>
      <c r="O3417" s="16">
        <v>18.574999999999999</v>
      </c>
      <c r="P3417" s="16">
        <v>15.681015</v>
      </c>
      <c r="Q3417" s="16">
        <v>38.710299999999997</v>
      </c>
      <c r="R3417" s="19" t="s">
        <v>2336</v>
      </c>
      <c r="S3417" s="19" t="s">
        <v>9363</v>
      </c>
    </row>
    <row r="3418" spans="1:19">
      <c r="A3418" s="19" t="s">
        <v>10902</v>
      </c>
      <c r="B3418" s="19" t="s">
        <v>10905</v>
      </c>
      <c r="C3418" s="19" t="s">
        <v>17020</v>
      </c>
      <c r="D3418" s="25"/>
      <c r="E3418" s="25">
        <v>12</v>
      </c>
      <c r="F3418" s="20" t="s">
        <v>1852</v>
      </c>
      <c r="G3418" s="19" t="s">
        <v>2092</v>
      </c>
      <c r="H3418" s="19"/>
      <c r="I3418" s="19" t="s">
        <v>2093</v>
      </c>
      <c r="J3418" s="20" t="s">
        <v>2078</v>
      </c>
      <c r="K3418" s="20" t="s">
        <v>2079</v>
      </c>
      <c r="L3418" s="20"/>
      <c r="M3418" s="38">
        <v>2.0760000000000001</v>
      </c>
      <c r="N3418" s="38">
        <v>0.84609999999999996</v>
      </c>
      <c r="O3418" s="16">
        <v>18.5</v>
      </c>
      <c r="P3418" s="16">
        <v>15.652850000000001</v>
      </c>
      <c r="Q3418" s="16">
        <v>38.405999999999999</v>
      </c>
      <c r="R3418" s="19" t="s">
        <v>9393</v>
      </c>
      <c r="S3418" s="19" t="s">
        <v>9595</v>
      </c>
    </row>
    <row r="3419" spans="1:19">
      <c r="A3419" s="19" t="s">
        <v>10902</v>
      </c>
      <c r="B3419" s="19" t="s">
        <v>10905</v>
      </c>
      <c r="C3419" s="19" t="s">
        <v>17020</v>
      </c>
      <c r="D3419" s="25"/>
      <c r="E3419" s="25">
        <v>10</v>
      </c>
      <c r="F3419" s="20" t="s">
        <v>1852</v>
      </c>
      <c r="G3419" s="19" t="s">
        <v>2092</v>
      </c>
      <c r="H3419" s="19"/>
      <c r="I3419" s="19" t="s">
        <v>2093</v>
      </c>
      <c r="J3419" s="20" t="s">
        <v>2078</v>
      </c>
      <c r="K3419" s="20" t="s">
        <v>2079</v>
      </c>
      <c r="L3419" s="20"/>
      <c r="M3419" s="38">
        <v>2.0760000000000001</v>
      </c>
      <c r="N3419" s="38">
        <v>0.84450000000000003</v>
      </c>
      <c r="O3419" s="16">
        <v>18.52</v>
      </c>
      <c r="P3419" s="16">
        <v>15.640140000000001</v>
      </c>
      <c r="Q3419" s="16">
        <v>38.447519999999997</v>
      </c>
      <c r="R3419" s="19" t="s">
        <v>9393</v>
      </c>
      <c r="S3419" s="19" t="s">
        <v>9595</v>
      </c>
    </row>
    <row r="3420" spans="1:19">
      <c r="A3420" s="19" t="s">
        <v>10902</v>
      </c>
      <c r="B3420" s="19" t="s">
        <v>10905</v>
      </c>
      <c r="C3420" s="19" t="s">
        <v>17020</v>
      </c>
      <c r="D3420" s="25"/>
      <c r="E3420" s="25">
        <v>7</v>
      </c>
      <c r="F3420" s="20" t="s">
        <v>1852</v>
      </c>
      <c r="G3420" s="19" t="s">
        <v>2092</v>
      </c>
      <c r="H3420" s="19"/>
      <c r="I3420" s="19" t="s">
        <v>2093</v>
      </c>
      <c r="J3420" s="20" t="s">
        <v>2078</v>
      </c>
      <c r="K3420" s="20" t="s">
        <v>2079</v>
      </c>
      <c r="L3420" s="20"/>
      <c r="M3420" s="38">
        <v>2.0750000000000002</v>
      </c>
      <c r="N3420" s="38">
        <v>0.84370000000000001</v>
      </c>
      <c r="O3420" s="16">
        <v>18.54</v>
      </c>
      <c r="P3420" s="16">
        <v>15.642198</v>
      </c>
      <c r="Q3420" s="16">
        <v>38.470500000000001</v>
      </c>
      <c r="R3420" s="19" t="s">
        <v>9393</v>
      </c>
      <c r="S3420" s="19" t="s">
        <v>9595</v>
      </c>
    </row>
    <row r="3421" spans="1:19">
      <c r="A3421" s="19" t="s">
        <v>10902</v>
      </c>
      <c r="B3421" s="19" t="s">
        <v>10905</v>
      </c>
      <c r="C3421" s="19" t="s">
        <v>17020</v>
      </c>
      <c r="D3421" s="25"/>
      <c r="E3421" s="25">
        <v>11</v>
      </c>
      <c r="F3421" s="20" t="s">
        <v>1852</v>
      </c>
      <c r="G3421" s="19" t="s">
        <v>2092</v>
      </c>
      <c r="H3421" s="19"/>
      <c r="I3421" s="19" t="s">
        <v>2093</v>
      </c>
      <c r="J3421" s="20" t="s">
        <v>2078</v>
      </c>
      <c r="K3421" s="20" t="s">
        <v>2079</v>
      </c>
      <c r="L3421" s="20"/>
      <c r="M3421" s="38">
        <v>2.077</v>
      </c>
      <c r="N3421" s="38">
        <v>0.84499999999999997</v>
      </c>
      <c r="O3421" s="16">
        <v>18.510000000000002</v>
      </c>
      <c r="P3421" s="16">
        <v>15.64095</v>
      </c>
      <c r="Q3421" s="16">
        <v>38.445270000000001</v>
      </c>
      <c r="R3421" s="19" t="s">
        <v>9393</v>
      </c>
      <c r="S3421" s="19" t="s">
        <v>9595</v>
      </c>
    </row>
    <row r="3422" spans="1:19">
      <c r="A3422" s="19" t="s">
        <v>10902</v>
      </c>
      <c r="B3422" s="19" t="s">
        <v>10905</v>
      </c>
      <c r="C3422" s="19" t="s">
        <v>17020</v>
      </c>
      <c r="D3422" s="25"/>
      <c r="E3422" s="25">
        <v>8</v>
      </c>
      <c r="F3422" s="20" t="s">
        <v>1852</v>
      </c>
      <c r="G3422" s="19" t="s">
        <v>2092</v>
      </c>
      <c r="H3422" s="19"/>
      <c r="I3422" s="19" t="s">
        <v>2093</v>
      </c>
      <c r="J3422" s="20" t="s">
        <v>2078</v>
      </c>
      <c r="K3422" s="20" t="s">
        <v>2079</v>
      </c>
      <c r="L3422" s="20"/>
      <c r="M3422" s="38">
        <v>2.0760000000000001</v>
      </c>
      <c r="N3422" s="38">
        <v>0.84460000000000002</v>
      </c>
      <c r="O3422" s="16">
        <v>18.559999999999999</v>
      </c>
      <c r="P3422" s="16">
        <v>15.675776000000001</v>
      </c>
      <c r="Q3422" s="16">
        <v>38.530560000000001</v>
      </c>
      <c r="R3422" s="19" t="s">
        <v>9393</v>
      </c>
      <c r="S3422" s="19" t="s">
        <v>9595</v>
      </c>
    </row>
    <row r="3423" spans="1:19">
      <c r="A3423" s="19" t="s">
        <v>10902</v>
      </c>
      <c r="B3423" s="19" t="s">
        <v>10905</v>
      </c>
      <c r="C3423" s="19" t="s">
        <v>17020</v>
      </c>
      <c r="D3423" s="25"/>
      <c r="E3423" s="25">
        <v>9</v>
      </c>
      <c r="F3423" s="20" t="s">
        <v>1852</v>
      </c>
      <c r="G3423" s="19" t="s">
        <v>2092</v>
      </c>
      <c r="H3423" s="19"/>
      <c r="I3423" s="19" t="s">
        <v>2093</v>
      </c>
      <c r="J3423" s="20" t="s">
        <v>2078</v>
      </c>
      <c r="K3423" s="20" t="s">
        <v>2079</v>
      </c>
      <c r="L3423" s="20"/>
      <c r="M3423" s="38">
        <v>2.077</v>
      </c>
      <c r="N3423" s="38">
        <v>0.84450000000000003</v>
      </c>
      <c r="O3423" s="16">
        <v>18.55</v>
      </c>
      <c r="P3423" s="16">
        <v>15.665475000000001</v>
      </c>
      <c r="Q3423" s="16">
        <v>38.528350000000003</v>
      </c>
      <c r="R3423" s="19" t="s">
        <v>9393</v>
      </c>
      <c r="S3423" s="19" t="s">
        <v>9595</v>
      </c>
    </row>
    <row r="3424" spans="1:19">
      <c r="A3424" s="19" t="s">
        <v>10902</v>
      </c>
      <c r="B3424" s="19" t="s">
        <v>10905</v>
      </c>
      <c r="C3424" s="19" t="s">
        <v>17020</v>
      </c>
      <c r="D3424" s="25"/>
      <c r="E3424" s="25" t="s">
        <v>2095</v>
      </c>
      <c r="F3424" s="20" t="s">
        <v>1852</v>
      </c>
      <c r="G3424" s="19" t="s">
        <v>2092</v>
      </c>
      <c r="H3424" s="19"/>
      <c r="I3424" s="19" t="s">
        <v>2094</v>
      </c>
      <c r="J3424" s="20" t="s">
        <v>2078</v>
      </c>
      <c r="K3424" s="20" t="s">
        <v>2079</v>
      </c>
      <c r="L3424" s="20"/>
      <c r="M3424" s="38">
        <v>2.081</v>
      </c>
      <c r="N3424" s="38">
        <v>0.84930000000000005</v>
      </c>
      <c r="O3424" s="16">
        <v>18.390999999999998</v>
      </c>
      <c r="P3424" s="16">
        <v>15.619476300000001</v>
      </c>
      <c r="Q3424" s="16">
        <v>38.271670999999998</v>
      </c>
      <c r="R3424" s="19" t="s">
        <v>9393</v>
      </c>
      <c r="S3424" s="19" t="s">
        <v>9595</v>
      </c>
    </row>
    <row r="3425" spans="1:19">
      <c r="A3425" s="19" t="s">
        <v>10902</v>
      </c>
      <c r="B3425" s="19" t="s">
        <v>10905</v>
      </c>
      <c r="C3425" s="19" t="s">
        <v>15609</v>
      </c>
      <c r="D3425" s="25"/>
      <c r="E3425" s="25" t="s">
        <v>203</v>
      </c>
      <c r="F3425" s="25" t="s">
        <v>8097</v>
      </c>
      <c r="G3425" s="3" t="s">
        <v>8179</v>
      </c>
      <c r="H3425" s="48" t="s">
        <v>8171</v>
      </c>
      <c r="I3425" s="19" t="s">
        <v>204</v>
      </c>
      <c r="J3425" s="20" t="s">
        <v>205</v>
      </c>
      <c r="K3425" s="20" t="s">
        <v>206</v>
      </c>
      <c r="L3425" s="20"/>
      <c r="M3425" s="38">
        <v>2.0940599999999998</v>
      </c>
      <c r="N3425" s="38">
        <v>0.8569</v>
      </c>
      <c r="O3425" s="16">
        <v>18.233000000000001</v>
      </c>
      <c r="P3425" s="16">
        <v>15.6238577</v>
      </c>
      <c r="Q3425" s="16">
        <v>38.180995979999999</v>
      </c>
      <c r="R3425" s="19" t="s">
        <v>15727</v>
      </c>
      <c r="S3425" s="19" t="s">
        <v>9605</v>
      </c>
    </row>
    <row r="3426" spans="1:19">
      <c r="A3426" s="19" t="s">
        <v>10902</v>
      </c>
      <c r="B3426" s="19" t="s">
        <v>10905</v>
      </c>
      <c r="C3426" s="19" t="s">
        <v>15609</v>
      </c>
      <c r="D3426" s="25"/>
      <c r="E3426" s="25" t="s">
        <v>207</v>
      </c>
      <c r="F3426" s="25" t="s">
        <v>8097</v>
      </c>
      <c r="G3426" s="3" t="s">
        <v>8179</v>
      </c>
      <c r="H3426" s="48" t="s">
        <v>8171</v>
      </c>
      <c r="I3426" s="19" t="s">
        <v>204</v>
      </c>
      <c r="J3426" s="20" t="s">
        <v>205</v>
      </c>
      <c r="K3426" s="20" t="s">
        <v>206</v>
      </c>
      <c r="L3426" s="20"/>
      <c r="M3426" s="38">
        <v>2.100247</v>
      </c>
      <c r="N3426" s="38">
        <v>0.85851999999999995</v>
      </c>
      <c r="O3426" s="16">
        <v>18.215</v>
      </c>
      <c r="P3426" s="16">
        <v>15.6379418</v>
      </c>
      <c r="Q3426" s="16">
        <v>38.255999109999998</v>
      </c>
      <c r="R3426" s="19" t="s">
        <v>15727</v>
      </c>
      <c r="S3426" s="19" t="s">
        <v>9605</v>
      </c>
    </row>
    <row r="3427" spans="1:19">
      <c r="A3427" s="75" t="s">
        <v>10902</v>
      </c>
      <c r="B3427" s="75" t="s">
        <v>10905</v>
      </c>
      <c r="C3427" s="75" t="s">
        <v>15609</v>
      </c>
      <c r="D3427" s="86"/>
      <c r="E3427" s="77"/>
      <c r="F3427" s="76" t="s">
        <v>9159</v>
      </c>
      <c r="G3427" s="76" t="s">
        <v>16284</v>
      </c>
      <c r="H3427" s="76"/>
      <c r="I3427" s="76" t="s">
        <v>16285</v>
      </c>
      <c r="J3427" s="78" t="s">
        <v>17127</v>
      </c>
      <c r="K3427" s="78" t="s">
        <v>17128</v>
      </c>
      <c r="L3427" s="76"/>
      <c r="M3427" s="83">
        <v>2.0957650000000001</v>
      </c>
      <c r="N3427" s="83">
        <v>0.85117200000000004</v>
      </c>
      <c r="O3427" s="197">
        <v>18.423300000000001</v>
      </c>
      <c r="P3427" s="197">
        <v>15.6814</v>
      </c>
      <c r="Q3427" s="197">
        <v>38.610900000000001</v>
      </c>
      <c r="R3427" s="76" t="s">
        <v>16258</v>
      </c>
      <c r="S3427" s="75" t="s">
        <v>16257</v>
      </c>
    </row>
    <row r="3428" spans="1:19">
      <c r="A3428" s="75" t="s">
        <v>10902</v>
      </c>
      <c r="B3428" s="75" t="s">
        <v>10905</v>
      </c>
      <c r="C3428" s="75" t="s">
        <v>15609</v>
      </c>
      <c r="D3428" s="86"/>
      <c r="E3428" s="77"/>
      <c r="F3428" s="76" t="s">
        <v>9159</v>
      </c>
      <c r="G3428" s="76" t="s">
        <v>16284</v>
      </c>
      <c r="H3428" s="76"/>
      <c r="I3428" s="76" t="s">
        <v>16283</v>
      </c>
      <c r="J3428" s="78" t="s">
        <v>17129</v>
      </c>
      <c r="K3428" s="78" t="s">
        <v>17130</v>
      </c>
      <c r="L3428" s="76"/>
      <c r="M3428" s="83">
        <v>2.0622929999999999</v>
      </c>
      <c r="N3428" s="83">
        <v>0.84091499999999997</v>
      </c>
      <c r="O3428" s="197">
        <v>18.5945</v>
      </c>
      <c r="P3428" s="197">
        <v>15.6364</v>
      </c>
      <c r="Q3428" s="197">
        <v>38.347299999999997</v>
      </c>
      <c r="R3428" s="76" t="s">
        <v>16258</v>
      </c>
      <c r="S3428" s="75" t="s">
        <v>16257</v>
      </c>
    </row>
    <row r="3429" spans="1:19">
      <c r="A3429" s="140" t="s">
        <v>10902</v>
      </c>
      <c r="B3429" s="140" t="s">
        <v>10905</v>
      </c>
      <c r="C3429" s="75" t="s">
        <v>15609</v>
      </c>
      <c r="D3429" s="86"/>
      <c r="E3429" s="77"/>
      <c r="F3429" s="76" t="s">
        <v>9159</v>
      </c>
      <c r="G3429" s="76" t="s">
        <v>6291</v>
      </c>
      <c r="H3429" s="76"/>
      <c r="I3429" s="76" t="s">
        <v>16281</v>
      </c>
      <c r="J3429" s="78" t="s">
        <v>17131</v>
      </c>
      <c r="K3429" s="78" t="s">
        <v>17132</v>
      </c>
      <c r="L3429" s="76"/>
      <c r="M3429" s="83">
        <v>2.0808</v>
      </c>
      <c r="N3429" s="83">
        <v>0.84966399999999997</v>
      </c>
      <c r="O3429" s="197">
        <v>18.376200000000001</v>
      </c>
      <c r="P3429" s="197">
        <v>15.6136</v>
      </c>
      <c r="Q3429" s="197">
        <v>38.237200000000001</v>
      </c>
      <c r="R3429" s="76" t="s">
        <v>16258</v>
      </c>
      <c r="S3429" s="75" t="s">
        <v>16257</v>
      </c>
    </row>
    <row r="3430" spans="1:19">
      <c r="A3430" s="19" t="s">
        <v>10902</v>
      </c>
      <c r="B3430" s="19" t="s">
        <v>10905</v>
      </c>
      <c r="C3430" s="19" t="s">
        <v>17020</v>
      </c>
      <c r="D3430" s="25"/>
      <c r="E3430" s="25"/>
      <c r="F3430" s="20" t="s">
        <v>2331</v>
      </c>
      <c r="G3430" s="19" t="s">
        <v>2332</v>
      </c>
      <c r="H3430" s="19"/>
      <c r="I3430" s="19" t="s">
        <v>2344</v>
      </c>
      <c r="J3430" s="20" t="s">
        <v>2345</v>
      </c>
      <c r="K3430" s="20" t="s">
        <v>2346</v>
      </c>
      <c r="L3430" s="20"/>
      <c r="M3430" s="38">
        <v>2.0712000000000002</v>
      </c>
      <c r="N3430" s="38">
        <v>0.83221000000000001</v>
      </c>
      <c r="O3430" s="16">
        <v>18.283000000000001</v>
      </c>
      <c r="P3430" s="16">
        <v>15.215295429999999</v>
      </c>
      <c r="Q3430" s="16">
        <v>37.867749600000003</v>
      </c>
      <c r="R3430" s="19" t="s">
        <v>2336</v>
      </c>
      <c r="S3430" s="19" t="s">
        <v>9363</v>
      </c>
    </row>
    <row r="3431" spans="1:19">
      <c r="A3431" s="19" t="s">
        <v>10902</v>
      </c>
      <c r="B3431" s="19" t="s">
        <v>10905</v>
      </c>
      <c r="C3431" s="19" t="s">
        <v>17020</v>
      </c>
      <c r="D3431" s="25"/>
      <c r="E3431" s="25"/>
      <c r="F3431" s="20" t="s">
        <v>2331</v>
      </c>
      <c r="G3431" s="19" t="s">
        <v>2332</v>
      </c>
      <c r="H3431" s="19"/>
      <c r="I3431" s="19" t="s">
        <v>2344</v>
      </c>
      <c r="J3431" s="20" t="s">
        <v>2345</v>
      </c>
      <c r="K3431" s="20" t="s">
        <v>2346</v>
      </c>
      <c r="L3431" s="20"/>
      <c r="M3431" s="38">
        <v>2.0697999999999999</v>
      </c>
      <c r="N3431" s="38">
        <v>0.83150000000000002</v>
      </c>
      <c r="O3431" s="16">
        <v>18.827999999999999</v>
      </c>
      <c r="P3431" s="16">
        <v>15.655481999999999</v>
      </c>
      <c r="Q3431" s="16">
        <v>38.970194399999997</v>
      </c>
      <c r="R3431" s="19" t="s">
        <v>2336</v>
      </c>
      <c r="S3431" s="19" t="s">
        <v>9363</v>
      </c>
    </row>
    <row r="3432" spans="1:19">
      <c r="A3432" s="19" t="s">
        <v>10902</v>
      </c>
      <c r="B3432" s="19" t="s">
        <v>10905</v>
      </c>
      <c r="C3432" s="19" t="s">
        <v>17020</v>
      </c>
      <c r="D3432" s="25"/>
      <c r="E3432" s="25"/>
      <c r="F3432" s="20" t="s">
        <v>2331</v>
      </c>
      <c r="G3432" s="19" t="s">
        <v>2332</v>
      </c>
      <c r="H3432" s="19"/>
      <c r="I3432" s="19" t="s">
        <v>2344</v>
      </c>
      <c r="J3432" s="20" t="s">
        <v>2345</v>
      </c>
      <c r="K3432" s="20" t="s">
        <v>2346</v>
      </c>
      <c r="L3432" s="20"/>
      <c r="M3432" s="38">
        <v>2.0710999999999999</v>
      </c>
      <c r="N3432" s="38">
        <v>0.83191000000000004</v>
      </c>
      <c r="O3432" s="16">
        <v>18.827000000000002</v>
      </c>
      <c r="P3432" s="16">
        <v>15.662369569999999</v>
      </c>
      <c r="Q3432" s="16">
        <v>38.9925997</v>
      </c>
      <c r="R3432" s="19" t="s">
        <v>2336</v>
      </c>
      <c r="S3432" s="19" t="s">
        <v>9363</v>
      </c>
    </row>
    <row r="3433" spans="1:19">
      <c r="A3433" s="19" t="s">
        <v>10902</v>
      </c>
      <c r="B3433" s="19" t="s">
        <v>10905</v>
      </c>
      <c r="C3433" s="19" t="s">
        <v>17020</v>
      </c>
      <c r="D3433" s="25"/>
      <c r="E3433" s="25"/>
      <c r="F3433" s="20" t="s">
        <v>2331</v>
      </c>
      <c r="G3433" s="19" t="s">
        <v>2332</v>
      </c>
      <c r="H3433" s="19"/>
      <c r="I3433" s="19" t="s">
        <v>2344</v>
      </c>
      <c r="J3433" s="20" t="s">
        <v>2345</v>
      </c>
      <c r="K3433" s="20" t="s">
        <v>2346</v>
      </c>
      <c r="L3433" s="20"/>
      <c r="M3433" s="38">
        <v>2.0709</v>
      </c>
      <c r="N3433" s="38">
        <v>0.83216999999999997</v>
      </c>
      <c r="O3433" s="16">
        <v>18.829999999999998</v>
      </c>
      <c r="P3433" s="16">
        <v>15.669761100000001</v>
      </c>
      <c r="Q3433" s="16">
        <v>38.995047</v>
      </c>
      <c r="R3433" s="19" t="s">
        <v>2336</v>
      </c>
      <c r="S3433" s="19" t="s">
        <v>9363</v>
      </c>
    </row>
    <row r="3434" spans="1:19">
      <c r="A3434" s="19" t="s">
        <v>10904</v>
      </c>
      <c r="B3434" s="19" t="s">
        <v>10905</v>
      </c>
      <c r="C3434" s="19" t="s">
        <v>17020</v>
      </c>
      <c r="D3434" s="25"/>
      <c r="E3434" s="25">
        <v>32</v>
      </c>
      <c r="F3434" s="20" t="s">
        <v>1852</v>
      </c>
      <c r="G3434" s="19"/>
      <c r="H3434" s="19" t="s">
        <v>1893</v>
      </c>
      <c r="I3434" s="19" t="s">
        <v>1970</v>
      </c>
      <c r="J3434" s="20" t="s">
        <v>1956</v>
      </c>
      <c r="K3434" s="20" t="s">
        <v>1957</v>
      </c>
      <c r="L3434" s="20"/>
      <c r="M3434" s="38">
        <v>2.0840000000000001</v>
      </c>
      <c r="N3434" s="38">
        <v>0.84440000000000004</v>
      </c>
      <c r="O3434" s="16">
        <v>18.489999999999998</v>
      </c>
      <c r="P3434" s="16">
        <v>15.612956000000001</v>
      </c>
      <c r="Q3434" s="16">
        <v>38.533160000000002</v>
      </c>
      <c r="R3434" s="19" t="s">
        <v>9393</v>
      </c>
      <c r="S3434" s="19" t="s">
        <v>9595</v>
      </c>
    </row>
    <row r="3435" spans="1:19">
      <c r="A3435" s="19" t="s">
        <v>10904</v>
      </c>
      <c r="B3435" s="19" t="s">
        <v>10905</v>
      </c>
      <c r="C3435" s="19" t="s">
        <v>17020</v>
      </c>
      <c r="D3435" s="25"/>
      <c r="E3435" s="25">
        <v>33</v>
      </c>
      <c r="F3435" s="20" t="s">
        <v>1852</v>
      </c>
      <c r="G3435" s="19"/>
      <c r="H3435" s="19" t="s">
        <v>1893</v>
      </c>
      <c r="I3435" s="19" t="s">
        <v>1971</v>
      </c>
      <c r="J3435" s="20" t="s">
        <v>1956</v>
      </c>
      <c r="K3435" s="20" t="s">
        <v>1957</v>
      </c>
      <c r="L3435" s="20"/>
      <c r="M3435" s="38">
        <v>2.085</v>
      </c>
      <c r="N3435" s="38">
        <v>0.84470000000000001</v>
      </c>
      <c r="O3435" s="16">
        <v>18.510000000000002</v>
      </c>
      <c r="P3435" s="16">
        <v>15.635396999999999</v>
      </c>
      <c r="Q3435" s="16">
        <v>38.593350000000001</v>
      </c>
      <c r="R3435" s="19" t="s">
        <v>9393</v>
      </c>
      <c r="S3435" s="19" t="s">
        <v>9595</v>
      </c>
    </row>
    <row r="3436" spans="1:19">
      <c r="A3436" s="19" t="s">
        <v>10904</v>
      </c>
      <c r="B3436" s="19" t="s">
        <v>10905</v>
      </c>
      <c r="C3436" s="19" t="s">
        <v>17020</v>
      </c>
      <c r="D3436" s="25"/>
      <c r="E3436" s="25">
        <v>31</v>
      </c>
      <c r="F3436" s="20" t="s">
        <v>1852</v>
      </c>
      <c r="G3436" s="19"/>
      <c r="H3436" s="19" t="s">
        <v>1893</v>
      </c>
      <c r="I3436" s="19" t="s">
        <v>1972</v>
      </c>
      <c r="J3436" s="20" t="s">
        <v>1956</v>
      </c>
      <c r="K3436" s="20" t="s">
        <v>1957</v>
      </c>
      <c r="L3436" s="20"/>
      <c r="M3436" s="38">
        <v>2.0840000000000001</v>
      </c>
      <c r="N3436" s="38">
        <v>0.84399999999999997</v>
      </c>
      <c r="O3436" s="16">
        <v>18.510000000000002</v>
      </c>
      <c r="P3436" s="16">
        <v>15.622439999999999</v>
      </c>
      <c r="Q3436" s="16">
        <v>38.574840000000002</v>
      </c>
      <c r="R3436" s="19" t="s">
        <v>9393</v>
      </c>
      <c r="S3436" s="19" t="s">
        <v>9595</v>
      </c>
    </row>
    <row r="3437" spans="1:19">
      <c r="A3437" s="51" t="s">
        <v>10904</v>
      </c>
      <c r="B3437" s="51" t="s">
        <v>10905</v>
      </c>
      <c r="C3437" s="19" t="s">
        <v>17020</v>
      </c>
      <c r="D3437" s="25"/>
      <c r="E3437" s="25">
        <v>44</v>
      </c>
      <c r="F3437" s="20" t="s">
        <v>1852</v>
      </c>
      <c r="G3437" s="19"/>
      <c r="H3437" s="19" t="s">
        <v>1927</v>
      </c>
      <c r="I3437" s="19" t="s">
        <v>5270</v>
      </c>
      <c r="J3437" s="20" t="s">
        <v>5271</v>
      </c>
      <c r="K3437" s="20" t="s">
        <v>5272</v>
      </c>
      <c r="L3437" s="20"/>
      <c r="M3437" s="38">
        <v>2.0788000000000002</v>
      </c>
      <c r="N3437" s="38">
        <v>0.83779999999999999</v>
      </c>
      <c r="O3437" s="16">
        <v>18.661000000000001</v>
      </c>
      <c r="P3437" s="16">
        <v>15.634185799999999</v>
      </c>
      <c r="Q3437" s="16">
        <v>38.792486799999999</v>
      </c>
      <c r="R3437" s="19" t="s">
        <v>9393</v>
      </c>
      <c r="S3437" s="19" t="s">
        <v>9595</v>
      </c>
    </row>
    <row r="3438" spans="1:19">
      <c r="A3438" s="51" t="s">
        <v>10904</v>
      </c>
      <c r="B3438" s="51" t="s">
        <v>10905</v>
      </c>
      <c r="C3438" s="19" t="s">
        <v>17020</v>
      </c>
      <c r="D3438" s="25"/>
      <c r="E3438" s="25">
        <v>45</v>
      </c>
      <c r="F3438" s="20" t="s">
        <v>1852</v>
      </c>
      <c r="G3438" s="19"/>
      <c r="H3438" s="19" t="s">
        <v>1927</v>
      </c>
      <c r="I3438" s="19" t="s">
        <v>5270</v>
      </c>
      <c r="J3438" s="20" t="s">
        <v>5271</v>
      </c>
      <c r="K3438" s="20" t="s">
        <v>5272</v>
      </c>
      <c r="L3438" s="20"/>
      <c r="M3438" s="38">
        <v>2.0785</v>
      </c>
      <c r="N3438" s="38">
        <v>0.83709999999999996</v>
      </c>
      <c r="O3438" s="16">
        <v>18.670999999999999</v>
      </c>
      <c r="P3438" s="16">
        <v>15.629494100000001</v>
      </c>
      <c r="Q3438" s="16">
        <v>38.8076735</v>
      </c>
      <c r="R3438" s="19" t="s">
        <v>9393</v>
      </c>
      <c r="S3438" s="19" t="s">
        <v>9595</v>
      </c>
    </row>
    <row r="3439" spans="1:19">
      <c r="A3439" s="19" t="s">
        <v>10904</v>
      </c>
      <c r="B3439" s="19" t="s">
        <v>10905</v>
      </c>
      <c r="C3439" s="19" t="s">
        <v>17020</v>
      </c>
      <c r="D3439" s="25"/>
      <c r="E3439" s="25">
        <v>30</v>
      </c>
      <c r="F3439" s="20" t="s">
        <v>1852</v>
      </c>
      <c r="G3439" s="19"/>
      <c r="H3439" s="19" t="s">
        <v>1893</v>
      </c>
      <c r="I3439" s="19" t="s">
        <v>2062</v>
      </c>
      <c r="J3439" s="20" t="s">
        <v>2055</v>
      </c>
      <c r="K3439" s="20" t="s">
        <v>2056</v>
      </c>
      <c r="L3439" s="20"/>
      <c r="M3439" s="38">
        <v>2.0830000000000002</v>
      </c>
      <c r="N3439" s="38">
        <v>0.84409999999999996</v>
      </c>
      <c r="O3439" s="16">
        <v>18.5</v>
      </c>
      <c r="P3439" s="16">
        <v>15.61585</v>
      </c>
      <c r="Q3439" s="16">
        <v>38.535499999999999</v>
      </c>
      <c r="R3439" s="19" t="s">
        <v>9393</v>
      </c>
      <c r="S3439" s="19" t="s">
        <v>9595</v>
      </c>
    </row>
    <row r="3440" spans="1:19">
      <c r="A3440" s="19" t="s">
        <v>10904</v>
      </c>
      <c r="B3440" s="19" t="s">
        <v>10905</v>
      </c>
      <c r="C3440" s="19" t="s">
        <v>17020</v>
      </c>
      <c r="D3440" s="25"/>
      <c r="E3440" s="25">
        <v>27</v>
      </c>
      <c r="F3440" s="20" t="s">
        <v>1852</v>
      </c>
      <c r="G3440" s="19"/>
      <c r="H3440" s="19" t="s">
        <v>1893</v>
      </c>
      <c r="I3440" s="19" t="s">
        <v>2063</v>
      </c>
      <c r="J3440" s="20" t="s">
        <v>2055</v>
      </c>
      <c r="K3440" s="20" t="s">
        <v>2056</v>
      </c>
      <c r="L3440" s="20"/>
      <c r="M3440" s="38">
        <v>2.085</v>
      </c>
      <c r="N3440" s="38">
        <v>0.84489999999999998</v>
      </c>
      <c r="O3440" s="16">
        <v>18.52</v>
      </c>
      <c r="P3440" s="16">
        <v>15.647548</v>
      </c>
      <c r="Q3440" s="16">
        <v>38.614199999999997</v>
      </c>
      <c r="R3440" s="19" t="s">
        <v>9393</v>
      </c>
      <c r="S3440" s="19" t="s">
        <v>9595</v>
      </c>
    </row>
    <row r="3441" spans="1:19">
      <c r="A3441" s="19" t="s">
        <v>10904</v>
      </c>
      <c r="B3441" s="19" t="s">
        <v>10905</v>
      </c>
      <c r="C3441" s="19" t="s">
        <v>17020</v>
      </c>
      <c r="D3441" s="25"/>
      <c r="E3441" s="25">
        <v>29</v>
      </c>
      <c r="F3441" s="20" t="s">
        <v>1852</v>
      </c>
      <c r="G3441" s="19"/>
      <c r="H3441" s="19" t="s">
        <v>1893</v>
      </c>
      <c r="I3441" s="19" t="s">
        <v>2064</v>
      </c>
      <c r="J3441" s="20" t="s">
        <v>2055</v>
      </c>
      <c r="K3441" s="20" t="s">
        <v>2056</v>
      </c>
      <c r="L3441" s="20"/>
      <c r="M3441" s="38">
        <v>2.0840000000000001</v>
      </c>
      <c r="N3441" s="38">
        <v>0.84409999999999996</v>
      </c>
      <c r="O3441" s="16">
        <v>18.52</v>
      </c>
      <c r="P3441" s="16">
        <v>15.632732000000001</v>
      </c>
      <c r="Q3441" s="16">
        <v>38.595680000000002</v>
      </c>
      <c r="R3441" s="19" t="s">
        <v>9393</v>
      </c>
      <c r="S3441" s="19" t="s">
        <v>9595</v>
      </c>
    </row>
    <row r="3442" spans="1:19">
      <c r="A3442" s="19" t="s">
        <v>10904</v>
      </c>
      <c r="B3442" s="19" t="s">
        <v>10905</v>
      </c>
      <c r="C3442" s="19" t="s">
        <v>17020</v>
      </c>
      <c r="D3442" s="25"/>
      <c r="E3442" s="25">
        <v>28</v>
      </c>
      <c r="F3442" s="20" t="s">
        <v>1852</v>
      </c>
      <c r="G3442" s="19"/>
      <c r="H3442" s="19" t="s">
        <v>1893</v>
      </c>
      <c r="I3442" s="19" t="s">
        <v>2065</v>
      </c>
      <c r="J3442" s="20" t="s">
        <v>2055</v>
      </c>
      <c r="K3442" s="20" t="s">
        <v>2056</v>
      </c>
      <c r="L3442" s="20"/>
      <c r="M3442" s="38">
        <v>2.0859999999999999</v>
      </c>
      <c r="N3442" s="38">
        <v>0.84499999999999997</v>
      </c>
      <c r="O3442" s="16">
        <v>18.510000000000002</v>
      </c>
      <c r="P3442" s="16">
        <v>15.64095</v>
      </c>
      <c r="Q3442" s="16">
        <v>38.61186</v>
      </c>
      <c r="R3442" s="19" t="s">
        <v>9393</v>
      </c>
      <c r="S3442" s="19" t="s">
        <v>9595</v>
      </c>
    </row>
    <row r="3443" spans="1:19">
      <c r="A3443" s="19" t="s">
        <v>10904</v>
      </c>
      <c r="B3443" s="19" t="s">
        <v>10905</v>
      </c>
      <c r="C3443" s="3" t="s">
        <v>17020</v>
      </c>
      <c r="D3443" s="25"/>
      <c r="E3443" s="25" t="s">
        <v>776</v>
      </c>
      <c r="F3443" s="20" t="s">
        <v>739</v>
      </c>
      <c r="G3443" s="3" t="s">
        <v>10911</v>
      </c>
      <c r="H3443" s="3" t="s">
        <v>8937</v>
      </c>
      <c r="I3443" s="19" t="s">
        <v>771</v>
      </c>
      <c r="J3443" s="20" t="s">
        <v>11750</v>
      </c>
      <c r="K3443" s="20" t="s">
        <v>11751</v>
      </c>
      <c r="L3443" s="20"/>
      <c r="M3443" s="38">
        <v>2.0789797339999998</v>
      </c>
      <c r="N3443" s="38">
        <v>0.83851131000000001</v>
      </c>
      <c r="O3443" s="16">
        <v>18.701000000000001</v>
      </c>
      <c r="P3443" s="16">
        <v>15.680999999999999</v>
      </c>
      <c r="Q3443" s="16">
        <v>38.878999999999998</v>
      </c>
      <c r="R3443" s="19" t="s">
        <v>758</v>
      </c>
      <c r="S3443" s="19" t="s">
        <v>15270</v>
      </c>
    </row>
    <row r="3444" spans="1:19">
      <c r="A3444" s="19" t="s">
        <v>10904</v>
      </c>
      <c r="B3444" s="19" t="s">
        <v>10905</v>
      </c>
      <c r="C3444" s="3" t="s">
        <v>17020</v>
      </c>
      <c r="D3444" s="25"/>
      <c r="E3444" s="25" t="s">
        <v>772</v>
      </c>
      <c r="F3444" s="20" t="s">
        <v>739</v>
      </c>
      <c r="G3444" s="3" t="s">
        <v>10911</v>
      </c>
      <c r="H3444" s="3" t="s">
        <v>8937</v>
      </c>
      <c r="I3444" s="19" t="s">
        <v>771</v>
      </c>
      <c r="J3444" s="20" t="s">
        <v>11750</v>
      </c>
      <c r="K3444" s="20" t="s">
        <v>11751</v>
      </c>
      <c r="L3444" s="20"/>
      <c r="M3444" s="38">
        <v>2.0784773680000002</v>
      </c>
      <c r="N3444" s="38">
        <v>0.83670096500000002</v>
      </c>
      <c r="O3444" s="16">
        <v>18.757000000000001</v>
      </c>
      <c r="P3444" s="16">
        <v>15.694000000000001</v>
      </c>
      <c r="Q3444" s="16">
        <v>38.985999999999997</v>
      </c>
      <c r="R3444" s="19" t="s">
        <v>758</v>
      </c>
      <c r="S3444" s="19" t="s">
        <v>15270</v>
      </c>
    </row>
    <row r="3445" spans="1:19">
      <c r="A3445" s="19" t="s">
        <v>10904</v>
      </c>
      <c r="B3445" s="19" t="s">
        <v>10905</v>
      </c>
      <c r="C3445" s="3" t="s">
        <v>17020</v>
      </c>
      <c r="D3445" s="25"/>
      <c r="E3445" s="25" t="s">
        <v>774</v>
      </c>
      <c r="F3445" s="20" t="s">
        <v>739</v>
      </c>
      <c r="G3445" s="3" t="s">
        <v>10911</v>
      </c>
      <c r="H3445" s="3" t="s">
        <v>8937</v>
      </c>
      <c r="I3445" s="19" t="s">
        <v>771</v>
      </c>
      <c r="J3445" s="20" t="s">
        <v>11750</v>
      </c>
      <c r="K3445" s="20" t="s">
        <v>11751</v>
      </c>
      <c r="L3445" s="20"/>
      <c r="M3445" s="38">
        <v>2.078903876</v>
      </c>
      <c r="N3445" s="38">
        <v>0.83664765200000002</v>
      </c>
      <c r="O3445" s="16">
        <v>18.757000000000001</v>
      </c>
      <c r="P3445" s="16">
        <v>15.693</v>
      </c>
      <c r="Q3445" s="16">
        <v>38.994</v>
      </c>
      <c r="R3445" s="19" t="s">
        <v>758</v>
      </c>
      <c r="S3445" s="19" t="s">
        <v>15270</v>
      </c>
    </row>
    <row r="3446" spans="1:19">
      <c r="A3446" s="19" t="s">
        <v>10904</v>
      </c>
      <c r="B3446" s="19" t="s">
        <v>10905</v>
      </c>
      <c r="C3446" s="3" t="s">
        <v>17020</v>
      </c>
      <c r="D3446" s="25"/>
      <c r="E3446" s="25" t="s">
        <v>775</v>
      </c>
      <c r="F3446" s="20" t="s">
        <v>739</v>
      </c>
      <c r="G3446" s="3" t="s">
        <v>10911</v>
      </c>
      <c r="H3446" s="3" t="s">
        <v>8937</v>
      </c>
      <c r="I3446" s="19" t="s">
        <v>771</v>
      </c>
      <c r="J3446" s="20" t="s">
        <v>11750</v>
      </c>
      <c r="K3446" s="20" t="s">
        <v>11751</v>
      </c>
      <c r="L3446" s="20"/>
      <c r="M3446" s="38">
        <v>2.0789613990000002</v>
      </c>
      <c r="N3446" s="38">
        <v>0.83685220699999996</v>
      </c>
      <c r="O3446" s="16">
        <v>18.756</v>
      </c>
      <c r="P3446" s="16">
        <v>15.696</v>
      </c>
      <c r="Q3446" s="16">
        <v>38.993000000000002</v>
      </c>
      <c r="R3446" s="19" t="s">
        <v>758</v>
      </c>
      <c r="S3446" s="19" t="s">
        <v>15270</v>
      </c>
    </row>
    <row r="3447" spans="1:19">
      <c r="A3447" s="19" t="s">
        <v>10904</v>
      </c>
      <c r="B3447" s="19" t="s">
        <v>10905</v>
      </c>
      <c r="C3447" s="3" t="s">
        <v>17020</v>
      </c>
      <c r="D3447" s="25"/>
      <c r="E3447" s="25" t="s">
        <v>773</v>
      </c>
      <c r="F3447" s="20" t="s">
        <v>739</v>
      </c>
      <c r="G3447" s="3" t="s">
        <v>10911</v>
      </c>
      <c r="H3447" s="3" t="s">
        <v>8937</v>
      </c>
      <c r="I3447" s="19" t="s">
        <v>771</v>
      </c>
      <c r="J3447" s="20" t="s">
        <v>11750</v>
      </c>
      <c r="K3447" s="20" t="s">
        <v>11751</v>
      </c>
      <c r="L3447" s="20"/>
      <c r="M3447" s="38">
        <v>2.0785912190000002</v>
      </c>
      <c r="N3447" s="38">
        <v>0.83647698199999998</v>
      </c>
      <c r="O3447" s="16">
        <v>18.768000000000001</v>
      </c>
      <c r="P3447" s="16">
        <v>15.699</v>
      </c>
      <c r="Q3447" s="16">
        <v>39.011000000000003</v>
      </c>
      <c r="R3447" s="19" t="s">
        <v>758</v>
      </c>
      <c r="S3447" s="19" t="s">
        <v>15270</v>
      </c>
    </row>
    <row r="3448" spans="1:19">
      <c r="A3448" s="19" t="s">
        <v>10904</v>
      </c>
      <c r="B3448" s="19" t="s">
        <v>10905</v>
      </c>
      <c r="C3448" s="3" t="s">
        <v>17020</v>
      </c>
      <c r="D3448" s="25"/>
      <c r="E3448" s="25" t="s">
        <v>770</v>
      </c>
      <c r="F3448" s="20" t="s">
        <v>739</v>
      </c>
      <c r="G3448" s="3" t="s">
        <v>10911</v>
      </c>
      <c r="H3448" s="3" t="s">
        <v>8937</v>
      </c>
      <c r="I3448" s="19" t="s">
        <v>771</v>
      </c>
      <c r="J3448" s="20" t="s">
        <v>11750</v>
      </c>
      <c r="K3448" s="20" t="s">
        <v>11751</v>
      </c>
      <c r="L3448" s="20"/>
      <c r="M3448" s="38">
        <v>2.0784762919999999</v>
      </c>
      <c r="N3448" s="38">
        <v>0.83654768199999996</v>
      </c>
      <c r="O3448" s="16">
        <v>18.77</v>
      </c>
      <c r="P3448" s="16">
        <v>15.702</v>
      </c>
      <c r="Q3448" s="16">
        <v>39.012999999999998</v>
      </c>
      <c r="R3448" s="19" t="s">
        <v>758</v>
      </c>
      <c r="S3448" s="19" t="s">
        <v>15270</v>
      </c>
    </row>
    <row r="3449" spans="1:19">
      <c r="A3449" s="19" t="s">
        <v>10904</v>
      </c>
      <c r="B3449" s="19" t="s">
        <v>10905</v>
      </c>
      <c r="C3449" s="3" t="s">
        <v>17020</v>
      </c>
      <c r="D3449" s="25"/>
      <c r="E3449" s="25" t="s">
        <v>779</v>
      </c>
      <c r="F3449" s="20" t="s">
        <v>739</v>
      </c>
      <c r="G3449" s="3" t="s">
        <v>10911</v>
      </c>
      <c r="H3449" s="3" t="s">
        <v>8937</v>
      </c>
      <c r="I3449" s="19" t="s">
        <v>771</v>
      </c>
      <c r="J3449" s="20" t="s">
        <v>11750</v>
      </c>
      <c r="K3449" s="20" t="s">
        <v>11751</v>
      </c>
      <c r="L3449" s="20"/>
      <c r="M3449" s="38">
        <v>2.080615023</v>
      </c>
      <c r="N3449" s="38">
        <v>0.83818269199999995</v>
      </c>
      <c r="O3449" s="16">
        <v>18.731000000000002</v>
      </c>
      <c r="P3449" s="16">
        <v>15.7</v>
      </c>
      <c r="Q3449" s="16">
        <v>38.972000000000001</v>
      </c>
      <c r="R3449" s="19" t="s">
        <v>758</v>
      </c>
      <c r="S3449" s="19" t="s">
        <v>15270</v>
      </c>
    </row>
    <row r="3450" spans="1:19">
      <c r="A3450" s="19" t="s">
        <v>10904</v>
      </c>
      <c r="B3450" s="19" t="s">
        <v>10905</v>
      </c>
      <c r="C3450" s="3" t="s">
        <v>17020</v>
      </c>
      <c r="D3450" s="25"/>
      <c r="E3450" s="25" t="s">
        <v>777</v>
      </c>
      <c r="F3450" s="20" t="s">
        <v>739</v>
      </c>
      <c r="G3450" s="3" t="s">
        <v>10911</v>
      </c>
      <c r="H3450" s="3" t="s">
        <v>8937</v>
      </c>
      <c r="I3450" s="19" t="s">
        <v>771</v>
      </c>
      <c r="J3450" s="20" t="s">
        <v>11750</v>
      </c>
      <c r="K3450" s="20" t="s">
        <v>11751</v>
      </c>
      <c r="L3450" s="20"/>
      <c r="M3450" s="38">
        <v>2.0795545369999999</v>
      </c>
      <c r="N3450" s="38">
        <v>0.836734694</v>
      </c>
      <c r="O3450" s="16">
        <v>18.766999999999999</v>
      </c>
      <c r="P3450" s="16">
        <v>15.702999999999999</v>
      </c>
      <c r="Q3450" s="16">
        <v>39.027000000000001</v>
      </c>
      <c r="R3450" s="19" t="s">
        <v>758</v>
      </c>
      <c r="S3450" s="19" t="s">
        <v>15270</v>
      </c>
    </row>
    <row r="3451" spans="1:19">
      <c r="A3451" s="19" t="s">
        <v>10904</v>
      </c>
      <c r="B3451" s="19" t="s">
        <v>10905</v>
      </c>
      <c r="C3451" s="3" t="s">
        <v>17020</v>
      </c>
      <c r="D3451" s="25"/>
      <c r="E3451" s="25" t="s">
        <v>778</v>
      </c>
      <c r="F3451" s="20" t="s">
        <v>739</v>
      </c>
      <c r="G3451" s="3" t="s">
        <v>10911</v>
      </c>
      <c r="H3451" s="3" t="s">
        <v>8937</v>
      </c>
      <c r="I3451" s="19" t="s">
        <v>771</v>
      </c>
      <c r="J3451" s="20" t="s">
        <v>11750</v>
      </c>
      <c r="K3451" s="20" t="s">
        <v>11751</v>
      </c>
      <c r="L3451" s="20"/>
      <c r="M3451" s="38">
        <v>2.079767677</v>
      </c>
      <c r="N3451" s="38">
        <v>0.836734694</v>
      </c>
      <c r="O3451" s="16">
        <v>18.766999999999999</v>
      </c>
      <c r="P3451" s="16">
        <v>15.702999999999999</v>
      </c>
      <c r="Q3451" s="16">
        <v>39.030999999999999</v>
      </c>
      <c r="R3451" s="19" t="s">
        <v>758</v>
      </c>
      <c r="S3451" s="19" t="s">
        <v>15270</v>
      </c>
    </row>
    <row r="3452" spans="1:19">
      <c r="A3452" s="19" t="s">
        <v>10904</v>
      </c>
      <c r="B3452" s="19" t="s">
        <v>10905</v>
      </c>
      <c r="C3452" s="3" t="s">
        <v>17020</v>
      </c>
      <c r="D3452" s="25"/>
      <c r="E3452" s="25" t="s">
        <v>2885</v>
      </c>
      <c r="F3452" s="20" t="s">
        <v>739</v>
      </c>
      <c r="G3452" s="19" t="s">
        <v>12043</v>
      </c>
      <c r="H3452" s="3" t="s">
        <v>8956</v>
      </c>
      <c r="I3452" s="19" t="s">
        <v>2870</v>
      </c>
      <c r="J3452" s="20" t="s">
        <v>2871</v>
      </c>
      <c r="K3452" s="20" t="s">
        <v>2872</v>
      </c>
      <c r="L3452" s="20"/>
      <c r="M3452" s="38">
        <v>1.981168864</v>
      </c>
      <c r="N3452" s="38">
        <v>0.80891785100000002</v>
      </c>
      <c r="O3452" s="16">
        <v>19.489000000000001</v>
      </c>
      <c r="P3452" s="16">
        <v>15.765000000000001</v>
      </c>
      <c r="Q3452" s="16">
        <v>38.610999999999997</v>
      </c>
      <c r="R3452" s="19" t="s">
        <v>758</v>
      </c>
      <c r="S3452" s="19" t="s">
        <v>15270</v>
      </c>
    </row>
    <row r="3453" spans="1:19">
      <c r="A3453" s="19" t="s">
        <v>10904</v>
      </c>
      <c r="B3453" s="19" t="s">
        <v>10905</v>
      </c>
      <c r="C3453" s="3" t="s">
        <v>17020</v>
      </c>
      <c r="D3453" s="25"/>
      <c r="E3453" s="25" t="s">
        <v>2878</v>
      </c>
      <c r="F3453" s="20" t="s">
        <v>739</v>
      </c>
      <c r="G3453" s="19" t="s">
        <v>12043</v>
      </c>
      <c r="H3453" s="3" t="s">
        <v>8956</v>
      </c>
      <c r="I3453" s="19" t="s">
        <v>2870</v>
      </c>
      <c r="J3453" s="20" t="s">
        <v>2871</v>
      </c>
      <c r="K3453" s="20" t="s">
        <v>2872</v>
      </c>
      <c r="L3453" s="20"/>
      <c r="M3453" s="38">
        <v>2.1006637769999998</v>
      </c>
      <c r="N3453" s="38">
        <v>0.86208788199999997</v>
      </c>
      <c r="O3453" s="16">
        <v>18.228999999999999</v>
      </c>
      <c r="P3453" s="16">
        <v>15.715</v>
      </c>
      <c r="Q3453" s="16">
        <v>38.292999999999999</v>
      </c>
      <c r="R3453" s="19" t="s">
        <v>758</v>
      </c>
      <c r="S3453" s="19" t="s">
        <v>15270</v>
      </c>
    </row>
    <row r="3454" spans="1:19">
      <c r="A3454" s="19" t="s">
        <v>10904</v>
      </c>
      <c r="B3454" s="19" t="s">
        <v>10905</v>
      </c>
      <c r="C3454" s="3" t="s">
        <v>17020</v>
      </c>
      <c r="D3454" s="25"/>
      <c r="E3454" s="25" t="s">
        <v>2879</v>
      </c>
      <c r="F3454" s="20" t="s">
        <v>739</v>
      </c>
      <c r="G3454" s="19" t="s">
        <v>12043</v>
      </c>
      <c r="H3454" s="3" t="s">
        <v>8956</v>
      </c>
      <c r="I3454" s="19" t="s">
        <v>2870</v>
      </c>
      <c r="J3454" s="20" t="s">
        <v>2871</v>
      </c>
      <c r="K3454" s="20" t="s">
        <v>2872</v>
      </c>
      <c r="L3454" s="20"/>
      <c r="M3454" s="38">
        <v>2.105027567</v>
      </c>
      <c r="N3454" s="38">
        <v>0.85572356599999999</v>
      </c>
      <c r="O3454" s="16">
        <v>18.318999999999999</v>
      </c>
      <c r="P3454" s="16">
        <v>15.676</v>
      </c>
      <c r="Q3454" s="16">
        <v>38.561999999999998</v>
      </c>
      <c r="R3454" s="19" t="s">
        <v>758</v>
      </c>
      <c r="S3454" s="19" t="s">
        <v>15270</v>
      </c>
    </row>
    <row r="3455" spans="1:19">
      <c r="A3455" s="19" t="s">
        <v>10904</v>
      </c>
      <c r="B3455" s="19" t="s">
        <v>10905</v>
      </c>
      <c r="C3455" s="3" t="s">
        <v>17020</v>
      </c>
      <c r="D3455" s="25"/>
      <c r="E3455" s="25" t="s">
        <v>2877</v>
      </c>
      <c r="F3455" s="20" t="s">
        <v>739</v>
      </c>
      <c r="G3455" s="19" t="s">
        <v>12043</v>
      </c>
      <c r="H3455" s="3" t="s">
        <v>8956</v>
      </c>
      <c r="I3455" s="19" t="s">
        <v>2870</v>
      </c>
      <c r="J3455" s="20" t="s">
        <v>2871</v>
      </c>
      <c r="K3455" s="20" t="s">
        <v>2872</v>
      </c>
      <c r="L3455" s="20"/>
      <c r="M3455" s="38">
        <v>2.084584558</v>
      </c>
      <c r="N3455" s="38">
        <v>0.83895271199999999</v>
      </c>
      <c r="O3455" s="16">
        <v>18.715</v>
      </c>
      <c r="P3455" s="16">
        <v>15.701000000000001</v>
      </c>
      <c r="Q3455" s="16">
        <v>39.012999999999998</v>
      </c>
      <c r="R3455" s="19" t="s">
        <v>758</v>
      </c>
      <c r="S3455" s="19" t="s">
        <v>15270</v>
      </c>
    </row>
    <row r="3456" spans="1:19">
      <c r="A3456" s="19" t="s">
        <v>10904</v>
      </c>
      <c r="B3456" s="19" t="s">
        <v>10905</v>
      </c>
      <c r="C3456" s="19" t="s">
        <v>17020</v>
      </c>
      <c r="D3456" s="25"/>
      <c r="E3456" s="25" t="s">
        <v>480</v>
      </c>
      <c r="F3456" s="20" t="s">
        <v>8097</v>
      </c>
      <c r="G3456" s="19"/>
      <c r="H3456" s="19"/>
      <c r="I3456" s="19" t="s">
        <v>394</v>
      </c>
      <c r="J3456" s="20" t="s">
        <v>472</v>
      </c>
      <c r="K3456" s="20" t="s">
        <v>473</v>
      </c>
      <c r="L3456" s="20"/>
      <c r="M3456" s="38">
        <v>2.1009500000000001</v>
      </c>
      <c r="N3456" s="38">
        <v>0.85745000000000005</v>
      </c>
      <c r="O3456" s="16">
        <v>18.254000000000001</v>
      </c>
      <c r="P3456" s="16">
        <v>15.6518923</v>
      </c>
      <c r="Q3456" s="16">
        <v>38.350741300000003</v>
      </c>
      <c r="R3456" s="19" t="s">
        <v>9585</v>
      </c>
      <c r="S3456" s="19" t="s">
        <v>9605</v>
      </c>
    </row>
    <row r="3457" spans="1:19">
      <c r="A3457" s="19" t="s">
        <v>10904</v>
      </c>
      <c r="B3457" s="19" t="s">
        <v>10905</v>
      </c>
      <c r="C3457" s="19" t="s">
        <v>17020</v>
      </c>
      <c r="D3457" s="25"/>
      <c r="E3457" s="25" t="s">
        <v>481</v>
      </c>
      <c r="F3457" s="20" t="s">
        <v>8097</v>
      </c>
      <c r="G3457" s="19"/>
      <c r="H3457" s="19"/>
      <c r="I3457" s="19" t="s">
        <v>394</v>
      </c>
      <c r="J3457" s="20" t="s">
        <v>472</v>
      </c>
      <c r="K3457" s="20" t="s">
        <v>473</v>
      </c>
      <c r="L3457" s="20"/>
      <c r="M3457" s="38">
        <v>2.1029300000000002</v>
      </c>
      <c r="N3457" s="38">
        <v>0.85904000000000003</v>
      </c>
      <c r="O3457" s="16">
        <v>18.215</v>
      </c>
      <c r="P3457" s="16">
        <v>15.6474136</v>
      </c>
      <c r="Q3457" s="16">
        <v>38.304869949999997</v>
      </c>
      <c r="R3457" s="19" t="s">
        <v>9585</v>
      </c>
      <c r="S3457" s="19" t="s">
        <v>9605</v>
      </c>
    </row>
    <row r="3458" spans="1:19">
      <c r="A3458" s="19" t="s">
        <v>10904</v>
      </c>
      <c r="B3458" s="19" t="s">
        <v>10905</v>
      </c>
      <c r="C3458" s="19" t="s">
        <v>17020</v>
      </c>
      <c r="D3458" s="25"/>
      <c r="E3458" s="25" t="s">
        <v>475</v>
      </c>
      <c r="F3458" s="20" t="s">
        <v>8097</v>
      </c>
      <c r="G3458" s="19"/>
      <c r="H3458" s="19"/>
      <c r="I3458" s="19" t="s">
        <v>394</v>
      </c>
      <c r="J3458" s="20" t="s">
        <v>472</v>
      </c>
      <c r="K3458" s="20" t="s">
        <v>473</v>
      </c>
      <c r="L3458" s="20"/>
      <c r="M3458" s="38">
        <v>2.1006499999999999</v>
      </c>
      <c r="N3458" s="38">
        <v>0.85923000000000005</v>
      </c>
      <c r="O3458" s="16">
        <v>18.196000000000002</v>
      </c>
      <c r="P3458" s="16">
        <v>15.634549079999999</v>
      </c>
      <c r="Q3458" s="16">
        <v>38.223427399999998</v>
      </c>
      <c r="R3458" s="19" t="s">
        <v>9585</v>
      </c>
      <c r="S3458" s="19" t="s">
        <v>9605</v>
      </c>
    </row>
    <row r="3459" spans="1:19">
      <c r="A3459" s="19" t="s">
        <v>10904</v>
      </c>
      <c r="B3459" s="19" t="s">
        <v>10905</v>
      </c>
      <c r="C3459" s="19" t="s">
        <v>17020</v>
      </c>
      <c r="D3459" s="25"/>
      <c r="E3459" s="25" t="s">
        <v>479</v>
      </c>
      <c r="F3459" s="20" t="s">
        <v>8097</v>
      </c>
      <c r="G3459" s="19"/>
      <c r="H3459" s="19"/>
      <c r="I3459" s="19" t="s">
        <v>394</v>
      </c>
      <c r="J3459" s="20" t="s">
        <v>472</v>
      </c>
      <c r="K3459" s="20" t="s">
        <v>473</v>
      </c>
      <c r="L3459" s="20"/>
      <c r="M3459" s="38">
        <v>2.1006</v>
      </c>
      <c r="N3459" s="38">
        <v>0.85929</v>
      </c>
      <c r="O3459" s="16">
        <v>18.187999999999999</v>
      </c>
      <c r="P3459" s="16">
        <v>15.628766519999999</v>
      </c>
      <c r="Q3459" s="16">
        <v>38.205712800000001</v>
      </c>
      <c r="R3459" s="19" t="s">
        <v>9585</v>
      </c>
      <c r="S3459" s="19" t="s">
        <v>9605</v>
      </c>
    </row>
    <row r="3460" spans="1:19">
      <c r="A3460" s="19" t="s">
        <v>10904</v>
      </c>
      <c r="B3460" s="19" t="s">
        <v>10905</v>
      </c>
      <c r="C3460" s="19" t="s">
        <v>17020</v>
      </c>
      <c r="D3460" s="25"/>
      <c r="E3460" s="25" t="s">
        <v>476</v>
      </c>
      <c r="F3460" s="20" t="s">
        <v>8097</v>
      </c>
      <c r="G3460" s="19"/>
      <c r="H3460" s="19"/>
      <c r="I3460" s="19" t="s">
        <v>394</v>
      </c>
      <c r="J3460" s="20" t="s">
        <v>472</v>
      </c>
      <c r="K3460" s="20" t="s">
        <v>473</v>
      </c>
      <c r="L3460" s="20"/>
      <c r="M3460" s="38">
        <v>2.1035599999999999</v>
      </c>
      <c r="N3460" s="38">
        <v>0.86</v>
      </c>
      <c r="O3460" s="16">
        <v>18.186</v>
      </c>
      <c r="P3460" s="16">
        <v>15.63996</v>
      </c>
      <c r="Q3460" s="16">
        <v>38.255342159999998</v>
      </c>
      <c r="R3460" s="19" t="s">
        <v>9585</v>
      </c>
      <c r="S3460" s="19" t="s">
        <v>9605</v>
      </c>
    </row>
    <row r="3461" spans="1:19">
      <c r="A3461" s="19" t="s">
        <v>10904</v>
      </c>
      <c r="B3461" s="19" t="s">
        <v>10905</v>
      </c>
      <c r="C3461" s="19" t="s">
        <v>17020</v>
      </c>
      <c r="D3461" s="25"/>
      <c r="E3461" s="25" t="s">
        <v>474</v>
      </c>
      <c r="F3461" s="20" t="s">
        <v>8097</v>
      </c>
      <c r="G3461" s="19"/>
      <c r="H3461" s="19"/>
      <c r="I3461" s="19" t="s">
        <v>394</v>
      </c>
      <c r="J3461" s="20" t="s">
        <v>472</v>
      </c>
      <c r="K3461" s="20" t="s">
        <v>473</v>
      </c>
      <c r="L3461" s="20"/>
      <c r="M3461" s="38">
        <v>2.10426</v>
      </c>
      <c r="N3461" s="38">
        <v>0.86028000000000004</v>
      </c>
      <c r="O3461" s="16">
        <v>18.196999999999999</v>
      </c>
      <c r="P3461" s="16">
        <v>15.654515160000001</v>
      </c>
      <c r="Q3461" s="16">
        <v>38.291219220000002</v>
      </c>
      <c r="R3461" s="19" t="s">
        <v>9585</v>
      </c>
      <c r="S3461" s="19" t="s">
        <v>9605</v>
      </c>
    </row>
    <row r="3462" spans="1:19">
      <c r="A3462" s="19" t="s">
        <v>10904</v>
      </c>
      <c r="B3462" s="19" t="s">
        <v>10905</v>
      </c>
      <c r="C3462" s="19" t="s">
        <v>17020</v>
      </c>
      <c r="D3462" s="25"/>
      <c r="E3462" s="25" t="s">
        <v>478</v>
      </c>
      <c r="F3462" s="20" t="s">
        <v>8097</v>
      </c>
      <c r="G3462" s="19"/>
      <c r="H3462" s="19"/>
      <c r="I3462" s="19" t="s">
        <v>394</v>
      </c>
      <c r="J3462" s="20" t="s">
        <v>472</v>
      </c>
      <c r="K3462" s="20" t="s">
        <v>473</v>
      </c>
      <c r="L3462" s="20"/>
      <c r="M3462" s="38">
        <v>2.1017399999999999</v>
      </c>
      <c r="N3462" s="38">
        <v>0.85948000000000002</v>
      </c>
      <c r="O3462" s="16">
        <v>18.196999999999999</v>
      </c>
      <c r="P3462" s="16">
        <v>15.639957559999999</v>
      </c>
      <c r="Q3462" s="16">
        <v>38.245362780000001</v>
      </c>
      <c r="R3462" s="19" t="s">
        <v>9585</v>
      </c>
      <c r="S3462" s="19" t="s">
        <v>9605</v>
      </c>
    </row>
    <row r="3463" spans="1:19">
      <c r="A3463" s="19" t="s">
        <v>10904</v>
      </c>
      <c r="B3463" s="19" t="s">
        <v>10905</v>
      </c>
      <c r="C3463" s="19" t="s">
        <v>17020</v>
      </c>
      <c r="D3463" s="25"/>
      <c r="E3463" s="25" t="s">
        <v>477</v>
      </c>
      <c r="F3463" s="20" t="s">
        <v>8097</v>
      </c>
      <c r="G3463" s="19"/>
      <c r="H3463" s="19"/>
      <c r="I3463" s="19" t="s">
        <v>394</v>
      </c>
      <c r="J3463" s="20" t="s">
        <v>472</v>
      </c>
      <c r="K3463" s="20" t="s">
        <v>473</v>
      </c>
      <c r="L3463" s="20"/>
      <c r="M3463" s="38">
        <v>2.1017199999999998</v>
      </c>
      <c r="N3463" s="38">
        <v>0.85948000000000002</v>
      </c>
      <c r="O3463" s="16">
        <v>18.198</v>
      </c>
      <c r="P3463" s="16">
        <v>15.64081704</v>
      </c>
      <c r="Q3463" s="16">
        <v>38.24710056</v>
      </c>
      <c r="R3463" s="19" t="s">
        <v>9585</v>
      </c>
      <c r="S3463" s="19" t="s">
        <v>9605</v>
      </c>
    </row>
    <row r="3464" spans="1:19">
      <c r="A3464" s="19" t="s">
        <v>10904</v>
      </c>
      <c r="B3464" s="19" t="s">
        <v>10905</v>
      </c>
      <c r="C3464" s="19" t="s">
        <v>17020</v>
      </c>
      <c r="D3464" s="25"/>
      <c r="E3464" s="25" t="s">
        <v>482</v>
      </c>
      <c r="F3464" s="20" t="s">
        <v>8097</v>
      </c>
      <c r="G3464" s="19"/>
      <c r="H3464" s="19"/>
      <c r="I3464" s="19" t="s">
        <v>394</v>
      </c>
      <c r="J3464" s="20" t="s">
        <v>472</v>
      </c>
      <c r="K3464" s="20" t="s">
        <v>473</v>
      </c>
      <c r="L3464" s="20"/>
      <c r="M3464" s="38">
        <v>2.1021800000000002</v>
      </c>
      <c r="N3464" s="38">
        <v>0.85982999999999998</v>
      </c>
      <c r="O3464" s="16">
        <v>18.172000000000001</v>
      </c>
      <c r="P3464" s="16">
        <v>15.62483076</v>
      </c>
      <c r="Q3464" s="16">
        <v>38.200814960000002</v>
      </c>
      <c r="R3464" s="19" t="s">
        <v>9585</v>
      </c>
      <c r="S3464" s="19" t="s">
        <v>9605</v>
      </c>
    </row>
    <row r="3465" spans="1:19">
      <c r="A3465" s="19" t="s">
        <v>10904</v>
      </c>
      <c r="B3465" s="19" t="s">
        <v>10905</v>
      </c>
      <c r="C3465" s="19" t="s">
        <v>17020</v>
      </c>
      <c r="D3465" s="25"/>
      <c r="E3465" s="25" t="s">
        <v>471</v>
      </c>
      <c r="F3465" s="20" t="s">
        <v>8097</v>
      </c>
      <c r="G3465" s="19"/>
      <c r="H3465" s="19"/>
      <c r="I3465" s="19" t="s">
        <v>394</v>
      </c>
      <c r="J3465" s="20" t="s">
        <v>472</v>
      </c>
      <c r="K3465" s="20" t="s">
        <v>473</v>
      </c>
      <c r="L3465" s="20"/>
      <c r="M3465" s="38">
        <v>2.1019999999999999</v>
      </c>
      <c r="N3465" s="38">
        <v>0.85948000000000002</v>
      </c>
      <c r="O3465" s="16">
        <v>18.204999999999998</v>
      </c>
      <c r="P3465" s="16">
        <v>15.6468334</v>
      </c>
      <c r="Q3465" s="16">
        <v>38.266910000000003</v>
      </c>
      <c r="R3465" s="19" t="s">
        <v>9585</v>
      </c>
      <c r="S3465" s="19" t="s">
        <v>9605</v>
      </c>
    </row>
    <row r="3466" spans="1:19">
      <c r="A3466" s="19" t="s">
        <v>10904</v>
      </c>
      <c r="B3466" s="19" t="s">
        <v>10905</v>
      </c>
      <c r="C3466" s="19" t="s">
        <v>15609</v>
      </c>
      <c r="D3466" s="25"/>
      <c r="E3466" s="25" t="s">
        <v>486</v>
      </c>
      <c r="F3466" s="20" t="s">
        <v>8097</v>
      </c>
      <c r="G3466" s="19"/>
      <c r="H3466" s="19"/>
      <c r="I3466" s="19" t="s">
        <v>394</v>
      </c>
      <c r="J3466" s="20" t="s">
        <v>472</v>
      </c>
      <c r="K3466" s="20" t="s">
        <v>473</v>
      </c>
      <c r="L3466" s="20"/>
      <c r="M3466" s="38">
        <v>2.1029499999999999</v>
      </c>
      <c r="N3466" s="38">
        <v>0.85970999999999997</v>
      </c>
      <c r="O3466" s="16">
        <v>18.192</v>
      </c>
      <c r="P3466" s="16">
        <v>15.63984432</v>
      </c>
      <c r="Q3466" s="16">
        <v>38.2568664</v>
      </c>
      <c r="R3466" s="19" t="s">
        <v>15730</v>
      </c>
      <c r="S3466" s="19" t="s">
        <v>9605</v>
      </c>
    </row>
    <row r="3467" spans="1:19">
      <c r="A3467" s="19" t="s">
        <v>10904</v>
      </c>
      <c r="B3467" s="19" t="s">
        <v>10905</v>
      </c>
      <c r="C3467" s="19" t="s">
        <v>15609</v>
      </c>
      <c r="D3467" s="25"/>
      <c r="E3467" s="25" t="s">
        <v>484</v>
      </c>
      <c r="F3467" s="20" t="s">
        <v>8097</v>
      </c>
      <c r="G3467" s="19"/>
      <c r="H3467" s="19"/>
      <c r="I3467" s="19" t="s">
        <v>394</v>
      </c>
      <c r="J3467" s="20" t="s">
        <v>472</v>
      </c>
      <c r="K3467" s="20" t="s">
        <v>473</v>
      </c>
      <c r="L3467" s="20"/>
      <c r="M3467" s="38">
        <v>2.10032</v>
      </c>
      <c r="N3467" s="38">
        <v>0.85904999999999998</v>
      </c>
      <c r="O3467" s="16">
        <v>18.190999999999999</v>
      </c>
      <c r="P3467" s="16">
        <v>15.62697855</v>
      </c>
      <c r="Q3467" s="16">
        <v>38.206921119999997</v>
      </c>
      <c r="R3467" s="19" t="s">
        <v>15730</v>
      </c>
      <c r="S3467" s="19" t="s">
        <v>9605</v>
      </c>
    </row>
    <row r="3468" spans="1:19">
      <c r="A3468" s="19" t="s">
        <v>10904</v>
      </c>
      <c r="B3468" s="19" t="s">
        <v>10905</v>
      </c>
      <c r="C3468" s="19" t="s">
        <v>15609</v>
      </c>
      <c r="D3468" s="25"/>
      <c r="E3468" s="25" t="s">
        <v>485</v>
      </c>
      <c r="F3468" s="20" t="s">
        <v>8097</v>
      </c>
      <c r="G3468" s="19"/>
      <c r="H3468" s="19"/>
      <c r="I3468" s="19" t="s">
        <v>394</v>
      </c>
      <c r="J3468" s="20" t="s">
        <v>472</v>
      </c>
      <c r="K3468" s="20" t="s">
        <v>473</v>
      </c>
      <c r="L3468" s="20"/>
      <c r="M3468" s="38">
        <v>2.1032500000000001</v>
      </c>
      <c r="N3468" s="38">
        <v>0.85965000000000003</v>
      </c>
      <c r="O3468" s="16">
        <v>18.198</v>
      </c>
      <c r="P3468" s="16">
        <v>15.643910699999999</v>
      </c>
      <c r="Q3468" s="16">
        <v>38.274943499999999</v>
      </c>
      <c r="R3468" s="19" t="s">
        <v>15730</v>
      </c>
      <c r="S3468" s="19" t="s">
        <v>9605</v>
      </c>
    </row>
    <row r="3469" spans="1:19">
      <c r="A3469" s="19" t="s">
        <v>10904</v>
      </c>
      <c r="B3469" s="19" t="s">
        <v>10905</v>
      </c>
      <c r="C3469" s="19" t="s">
        <v>15609</v>
      </c>
      <c r="D3469" s="25"/>
      <c r="E3469" s="25" t="s">
        <v>483</v>
      </c>
      <c r="F3469" s="20" t="s">
        <v>8097</v>
      </c>
      <c r="G3469" s="19"/>
      <c r="H3469" s="19"/>
      <c r="I3469" s="19" t="s">
        <v>394</v>
      </c>
      <c r="J3469" s="20" t="s">
        <v>472</v>
      </c>
      <c r="K3469" s="20" t="s">
        <v>473</v>
      </c>
      <c r="L3469" s="20"/>
      <c r="M3469" s="38">
        <v>2.1008900000000001</v>
      </c>
      <c r="N3469" s="38">
        <v>0.85968</v>
      </c>
      <c r="O3469" s="16">
        <v>18.187999999999999</v>
      </c>
      <c r="P3469" s="16">
        <v>15.63585984</v>
      </c>
      <c r="Q3469" s="16">
        <v>38.210987320000001</v>
      </c>
      <c r="R3469" s="19" t="s">
        <v>15730</v>
      </c>
      <c r="S3469" s="19" t="s">
        <v>9605</v>
      </c>
    </row>
    <row r="3470" spans="1:19">
      <c r="A3470" s="19" t="s">
        <v>10904</v>
      </c>
      <c r="B3470" s="19" t="s">
        <v>10905</v>
      </c>
      <c r="C3470" s="19" t="s">
        <v>15609</v>
      </c>
      <c r="D3470" s="25"/>
      <c r="E3470" s="25" t="s">
        <v>487</v>
      </c>
      <c r="F3470" s="20" t="s">
        <v>8097</v>
      </c>
      <c r="G3470" s="19"/>
      <c r="H3470" s="19"/>
      <c r="I3470" s="19" t="s">
        <v>394</v>
      </c>
      <c r="J3470" s="20" t="s">
        <v>472</v>
      </c>
      <c r="K3470" s="20" t="s">
        <v>473</v>
      </c>
      <c r="L3470" s="20"/>
      <c r="M3470" s="38">
        <v>2.09911</v>
      </c>
      <c r="N3470" s="38">
        <v>0.85890999999999995</v>
      </c>
      <c r="O3470" s="16">
        <v>18.18</v>
      </c>
      <c r="P3470" s="16">
        <v>15.614983799999999</v>
      </c>
      <c r="Q3470" s="16">
        <v>38.161819800000004</v>
      </c>
      <c r="R3470" s="19" t="s">
        <v>15730</v>
      </c>
      <c r="S3470" s="19" t="s">
        <v>9605</v>
      </c>
    </row>
    <row r="3471" spans="1:19">
      <c r="A3471" s="19" t="s">
        <v>10904</v>
      </c>
      <c r="B3471" s="19" t="s">
        <v>10905</v>
      </c>
      <c r="C3471" s="19" t="s">
        <v>15609</v>
      </c>
      <c r="D3471" s="25"/>
      <c r="E3471" s="25" t="s">
        <v>345</v>
      </c>
      <c r="F3471" s="20" t="s">
        <v>9159</v>
      </c>
      <c r="G3471" s="19"/>
      <c r="H3471" s="19" t="s">
        <v>11138</v>
      </c>
      <c r="I3471" s="19" t="s">
        <v>337</v>
      </c>
      <c r="J3471" s="20" t="s">
        <v>342</v>
      </c>
      <c r="K3471" s="20" t="s">
        <v>343</v>
      </c>
      <c r="L3471" s="20"/>
      <c r="M3471" s="38">
        <v>2.0875409839999999</v>
      </c>
      <c r="N3471" s="38">
        <v>0.85415300500000002</v>
      </c>
      <c r="O3471" s="16">
        <v>18.3</v>
      </c>
      <c r="P3471" s="16">
        <v>15.631</v>
      </c>
      <c r="Q3471" s="16">
        <v>38.201999999999998</v>
      </c>
      <c r="R3471" s="19" t="s">
        <v>340</v>
      </c>
      <c r="S3471" s="19" t="s">
        <v>9458</v>
      </c>
    </row>
    <row r="3472" spans="1:19">
      <c r="A3472" s="19" t="s">
        <v>10904</v>
      </c>
      <c r="B3472" s="19" t="s">
        <v>10905</v>
      </c>
      <c r="C3472" s="19" t="s">
        <v>15609</v>
      </c>
      <c r="D3472" s="25"/>
      <c r="E3472" s="25" t="s">
        <v>341</v>
      </c>
      <c r="F3472" s="20" t="s">
        <v>9159</v>
      </c>
      <c r="G3472" s="19"/>
      <c r="H3472" s="19" t="s">
        <v>11138</v>
      </c>
      <c r="I3472" s="19" t="s">
        <v>337</v>
      </c>
      <c r="J3472" s="20" t="s">
        <v>342</v>
      </c>
      <c r="K3472" s="20" t="s">
        <v>343</v>
      </c>
      <c r="L3472" s="20"/>
      <c r="M3472" s="38">
        <v>2.0850913819999999</v>
      </c>
      <c r="N3472" s="38">
        <v>0.84896143999999996</v>
      </c>
      <c r="O3472" s="16">
        <v>18.439</v>
      </c>
      <c r="P3472" s="16">
        <v>15.654</v>
      </c>
      <c r="Q3472" s="16">
        <v>38.447000000000003</v>
      </c>
      <c r="R3472" s="19" t="s">
        <v>340</v>
      </c>
      <c r="S3472" s="19" t="s">
        <v>9458</v>
      </c>
    </row>
    <row r="3473" spans="1:19">
      <c r="A3473" s="19" t="s">
        <v>10904</v>
      </c>
      <c r="B3473" s="19" t="s">
        <v>10905</v>
      </c>
      <c r="C3473" s="19" t="s">
        <v>15609</v>
      </c>
      <c r="D3473" s="25"/>
      <c r="E3473" s="25" t="s">
        <v>347</v>
      </c>
      <c r="F3473" s="20" t="s">
        <v>9159</v>
      </c>
      <c r="G3473" s="19"/>
      <c r="H3473" s="19" t="s">
        <v>11138</v>
      </c>
      <c r="I3473" s="19" t="s">
        <v>337</v>
      </c>
      <c r="J3473" s="20" t="s">
        <v>342</v>
      </c>
      <c r="K3473" s="20" t="s">
        <v>343</v>
      </c>
      <c r="L3473" s="20"/>
      <c r="M3473" s="38">
        <v>2.101292274</v>
      </c>
      <c r="N3473" s="38">
        <v>0.85911465499999995</v>
      </c>
      <c r="O3473" s="16">
        <v>18.184999999999999</v>
      </c>
      <c r="P3473" s="16">
        <v>15.622999999999999</v>
      </c>
      <c r="Q3473" s="16">
        <v>38.212000000000003</v>
      </c>
      <c r="R3473" s="19" t="s">
        <v>340</v>
      </c>
      <c r="S3473" s="19" t="s">
        <v>9458</v>
      </c>
    </row>
    <row r="3474" spans="1:19">
      <c r="A3474" s="19" t="s">
        <v>10904</v>
      </c>
      <c r="B3474" s="19" t="s">
        <v>10905</v>
      </c>
      <c r="C3474" s="19" t="s">
        <v>15609</v>
      </c>
      <c r="D3474" s="25"/>
      <c r="E3474" s="25" t="s">
        <v>344</v>
      </c>
      <c r="F3474" s="20" t="s">
        <v>9159</v>
      </c>
      <c r="G3474" s="19"/>
      <c r="H3474" s="19" t="s">
        <v>11138</v>
      </c>
      <c r="I3474" s="19" t="s">
        <v>337</v>
      </c>
      <c r="J3474" s="20" t="s">
        <v>342</v>
      </c>
      <c r="K3474" s="20" t="s">
        <v>343</v>
      </c>
      <c r="L3474" s="20"/>
      <c r="M3474" s="38">
        <v>2.101588698</v>
      </c>
      <c r="N3474" s="38">
        <v>0.859161124</v>
      </c>
      <c r="O3474" s="16">
        <v>18.190999999999999</v>
      </c>
      <c r="P3474" s="16">
        <v>15.629</v>
      </c>
      <c r="Q3474" s="16">
        <v>38.229999999999997</v>
      </c>
      <c r="R3474" s="19" t="s">
        <v>340</v>
      </c>
      <c r="S3474" s="19" t="s">
        <v>9458</v>
      </c>
    </row>
    <row r="3475" spans="1:19">
      <c r="A3475" s="19" t="s">
        <v>10904</v>
      </c>
      <c r="B3475" s="19" t="s">
        <v>10905</v>
      </c>
      <c r="C3475" s="19" t="s">
        <v>15609</v>
      </c>
      <c r="D3475" s="25"/>
      <c r="E3475" s="25" t="s">
        <v>351</v>
      </c>
      <c r="F3475" s="20" t="s">
        <v>9159</v>
      </c>
      <c r="G3475" s="19"/>
      <c r="H3475" s="19" t="s">
        <v>11138</v>
      </c>
      <c r="I3475" s="19" t="s">
        <v>337</v>
      </c>
      <c r="J3475" s="20" t="s">
        <v>342</v>
      </c>
      <c r="K3475" s="20" t="s">
        <v>343</v>
      </c>
      <c r="L3475" s="20"/>
      <c r="M3475" s="38">
        <v>2.1029055689999998</v>
      </c>
      <c r="N3475" s="38">
        <v>0.85961919399999998</v>
      </c>
      <c r="O3475" s="16">
        <v>18.172000000000001</v>
      </c>
      <c r="P3475" s="16">
        <v>15.621</v>
      </c>
      <c r="Q3475" s="16">
        <v>38.213999999999999</v>
      </c>
      <c r="R3475" s="19" t="s">
        <v>340</v>
      </c>
      <c r="S3475" s="19" t="s">
        <v>9458</v>
      </c>
    </row>
    <row r="3476" spans="1:19">
      <c r="A3476" s="19" t="s">
        <v>10904</v>
      </c>
      <c r="B3476" s="19" t="s">
        <v>10905</v>
      </c>
      <c r="C3476" s="19" t="s">
        <v>15609</v>
      </c>
      <c r="D3476" s="25"/>
      <c r="E3476" s="25" t="s">
        <v>350</v>
      </c>
      <c r="F3476" s="20" t="s">
        <v>9159</v>
      </c>
      <c r="G3476" s="19"/>
      <c r="H3476" s="19" t="s">
        <v>11138</v>
      </c>
      <c r="I3476" s="19" t="s">
        <v>337</v>
      </c>
      <c r="J3476" s="20" t="s">
        <v>342</v>
      </c>
      <c r="K3476" s="20" t="s">
        <v>343</v>
      </c>
      <c r="L3476" s="20"/>
      <c r="M3476" s="38">
        <v>2.103658872</v>
      </c>
      <c r="N3476" s="38">
        <v>0.85936726299999999</v>
      </c>
      <c r="O3476" s="16">
        <v>18.175000000000001</v>
      </c>
      <c r="P3476" s="16">
        <v>15.619</v>
      </c>
      <c r="Q3476" s="16">
        <v>38.234000000000002</v>
      </c>
      <c r="R3476" s="19" t="s">
        <v>340</v>
      </c>
      <c r="S3476" s="19" t="s">
        <v>9458</v>
      </c>
    </row>
    <row r="3477" spans="1:19">
      <c r="A3477" s="19" t="s">
        <v>10904</v>
      </c>
      <c r="B3477" s="19" t="s">
        <v>10905</v>
      </c>
      <c r="C3477" s="19" t="s">
        <v>15609</v>
      </c>
      <c r="D3477" s="25"/>
      <c r="E3477" s="25" t="s">
        <v>353</v>
      </c>
      <c r="F3477" s="20" t="s">
        <v>9159</v>
      </c>
      <c r="G3477" s="19"/>
      <c r="H3477" s="19" t="s">
        <v>11138</v>
      </c>
      <c r="I3477" s="19" t="s">
        <v>337</v>
      </c>
      <c r="J3477" s="20" t="s">
        <v>342</v>
      </c>
      <c r="K3477" s="20" t="s">
        <v>343</v>
      </c>
      <c r="L3477" s="20"/>
      <c r="M3477" s="38">
        <v>2.0969329179999998</v>
      </c>
      <c r="N3477" s="38">
        <v>0.85539336300000002</v>
      </c>
      <c r="O3477" s="16">
        <v>18.291</v>
      </c>
      <c r="P3477" s="16">
        <v>15.646000000000001</v>
      </c>
      <c r="Q3477" s="16">
        <v>38.354999999999997</v>
      </c>
      <c r="R3477" s="19" t="s">
        <v>340</v>
      </c>
      <c r="S3477" s="19" t="s">
        <v>9458</v>
      </c>
    </row>
    <row r="3478" spans="1:19">
      <c r="A3478" s="19" t="s">
        <v>10904</v>
      </c>
      <c r="B3478" s="19" t="s">
        <v>10905</v>
      </c>
      <c r="C3478" s="19" t="s">
        <v>15609</v>
      </c>
      <c r="D3478" s="25"/>
      <c r="E3478" s="25" t="s">
        <v>346</v>
      </c>
      <c r="F3478" s="20" t="s">
        <v>9159</v>
      </c>
      <c r="G3478" s="19"/>
      <c r="H3478" s="19" t="s">
        <v>11138</v>
      </c>
      <c r="I3478" s="19" t="s">
        <v>337</v>
      </c>
      <c r="J3478" s="20" t="s">
        <v>342</v>
      </c>
      <c r="K3478" s="20" t="s">
        <v>343</v>
      </c>
      <c r="L3478" s="20"/>
      <c r="M3478" s="38">
        <v>2.1040611930000002</v>
      </c>
      <c r="N3478" s="38">
        <v>0.86022452100000002</v>
      </c>
      <c r="O3478" s="16">
        <v>18.172000000000001</v>
      </c>
      <c r="P3478" s="16">
        <v>15.632</v>
      </c>
      <c r="Q3478" s="16">
        <v>38.234999999999999</v>
      </c>
      <c r="R3478" s="19" t="s">
        <v>340</v>
      </c>
      <c r="S3478" s="19" t="s">
        <v>9458</v>
      </c>
    </row>
    <row r="3479" spans="1:19">
      <c r="A3479" s="19" t="s">
        <v>10904</v>
      </c>
      <c r="B3479" s="19" t="s">
        <v>10905</v>
      </c>
      <c r="C3479" s="19" t="s">
        <v>15609</v>
      </c>
      <c r="D3479" s="25"/>
      <c r="E3479" s="25" t="s">
        <v>348</v>
      </c>
      <c r="F3479" s="20" t="s">
        <v>9159</v>
      </c>
      <c r="G3479" s="19"/>
      <c r="H3479" s="19" t="s">
        <v>11138</v>
      </c>
      <c r="I3479" s="19" t="s">
        <v>337</v>
      </c>
      <c r="J3479" s="20" t="s">
        <v>342</v>
      </c>
      <c r="K3479" s="20" t="s">
        <v>343</v>
      </c>
      <c r="L3479" s="20"/>
      <c r="M3479" s="38">
        <v>2.1031981540000002</v>
      </c>
      <c r="N3479" s="38">
        <v>0.85959995600000005</v>
      </c>
      <c r="O3479" s="16">
        <v>18.198</v>
      </c>
      <c r="P3479" s="16">
        <v>15.643000000000001</v>
      </c>
      <c r="Q3479" s="16">
        <v>38.274000000000001</v>
      </c>
      <c r="R3479" s="19" t="s">
        <v>340</v>
      </c>
      <c r="S3479" s="19" t="s">
        <v>9458</v>
      </c>
    </row>
    <row r="3480" spans="1:19">
      <c r="A3480" s="19" t="s">
        <v>10904</v>
      </c>
      <c r="B3480" s="19" t="s">
        <v>10905</v>
      </c>
      <c r="C3480" s="19" t="s">
        <v>15609</v>
      </c>
      <c r="D3480" s="25"/>
      <c r="E3480" s="25" t="s">
        <v>354</v>
      </c>
      <c r="F3480" s="20" t="s">
        <v>9159</v>
      </c>
      <c r="G3480" s="19"/>
      <c r="H3480" s="19" t="s">
        <v>11138</v>
      </c>
      <c r="I3480" s="19" t="s">
        <v>337</v>
      </c>
      <c r="J3480" s="20" t="s">
        <v>342</v>
      </c>
      <c r="K3480" s="20" t="s">
        <v>343</v>
      </c>
      <c r="L3480" s="20"/>
      <c r="M3480" s="38">
        <v>2.0986269900000001</v>
      </c>
      <c r="N3480" s="38">
        <v>0.85591597799999997</v>
      </c>
      <c r="O3480" s="16">
        <v>18.280999999999999</v>
      </c>
      <c r="P3480" s="16">
        <v>15.647</v>
      </c>
      <c r="Q3480" s="16">
        <v>38.365000000000002</v>
      </c>
      <c r="R3480" s="19" t="s">
        <v>340</v>
      </c>
      <c r="S3480" s="19" t="s">
        <v>9458</v>
      </c>
    </row>
    <row r="3481" spans="1:19">
      <c r="A3481" s="19" t="s">
        <v>10904</v>
      </c>
      <c r="B3481" s="19" t="s">
        <v>10905</v>
      </c>
      <c r="C3481" s="19" t="s">
        <v>15609</v>
      </c>
      <c r="D3481" s="25"/>
      <c r="E3481" s="25" t="s">
        <v>355</v>
      </c>
      <c r="F3481" s="20" t="s">
        <v>9159</v>
      </c>
      <c r="G3481" s="19"/>
      <c r="H3481" s="19" t="s">
        <v>11138</v>
      </c>
      <c r="I3481" s="19" t="s">
        <v>337</v>
      </c>
      <c r="J3481" s="20" t="s">
        <v>342</v>
      </c>
      <c r="K3481" s="20" t="s">
        <v>343</v>
      </c>
      <c r="L3481" s="20"/>
      <c r="M3481" s="38">
        <v>2.0990700219999998</v>
      </c>
      <c r="N3481" s="38">
        <v>0.85607221</v>
      </c>
      <c r="O3481" s="16">
        <v>18.28</v>
      </c>
      <c r="P3481" s="16">
        <v>15.648999999999999</v>
      </c>
      <c r="Q3481" s="16">
        <v>38.371000000000002</v>
      </c>
      <c r="R3481" s="19" t="s">
        <v>340</v>
      </c>
      <c r="S3481" s="19" t="s">
        <v>9458</v>
      </c>
    </row>
    <row r="3482" spans="1:19">
      <c r="A3482" s="19" t="s">
        <v>10904</v>
      </c>
      <c r="B3482" s="19" t="s">
        <v>10905</v>
      </c>
      <c r="C3482" s="19" t="s">
        <v>15609</v>
      </c>
      <c r="D3482" s="25"/>
      <c r="E3482" s="25" t="s">
        <v>349</v>
      </c>
      <c r="F3482" s="20" t="s">
        <v>9159</v>
      </c>
      <c r="G3482" s="19"/>
      <c r="H3482" s="19" t="s">
        <v>11138</v>
      </c>
      <c r="I3482" s="19" t="s">
        <v>337</v>
      </c>
      <c r="J3482" s="20" t="s">
        <v>342</v>
      </c>
      <c r="K3482" s="20" t="s">
        <v>343</v>
      </c>
      <c r="L3482" s="20"/>
      <c r="M3482" s="38">
        <v>2.1036772780000002</v>
      </c>
      <c r="N3482" s="38">
        <v>0.85938529100000005</v>
      </c>
      <c r="O3482" s="16">
        <v>18.22</v>
      </c>
      <c r="P3482" s="16">
        <v>15.657999999999999</v>
      </c>
      <c r="Q3482" s="16">
        <v>38.329000000000001</v>
      </c>
      <c r="R3482" s="19" t="s">
        <v>340</v>
      </c>
      <c r="S3482" s="19" t="s">
        <v>9458</v>
      </c>
    </row>
    <row r="3483" spans="1:19">
      <c r="A3483" s="19" t="s">
        <v>10904</v>
      </c>
      <c r="B3483" s="19" t="s">
        <v>10905</v>
      </c>
      <c r="C3483" s="19" t="s">
        <v>15609</v>
      </c>
      <c r="D3483" s="25"/>
      <c r="E3483" s="25" t="s">
        <v>352</v>
      </c>
      <c r="F3483" s="20" t="s">
        <v>9159</v>
      </c>
      <c r="G3483" s="19"/>
      <c r="H3483" s="19" t="s">
        <v>11138</v>
      </c>
      <c r="I3483" s="19" t="s">
        <v>337</v>
      </c>
      <c r="J3483" s="20" t="s">
        <v>342</v>
      </c>
      <c r="K3483" s="20" t="s">
        <v>343</v>
      </c>
      <c r="L3483" s="20"/>
      <c r="M3483" s="38">
        <v>2.104298183</v>
      </c>
      <c r="N3483" s="38">
        <v>0.859636603</v>
      </c>
      <c r="O3483" s="16">
        <v>18.216999999999999</v>
      </c>
      <c r="P3483" s="16">
        <v>15.66</v>
      </c>
      <c r="Q3483" s="16">
        <v>38.334000000000003</v>
      </c>
      <c r="R3483" s="19" t="s">
        <v>340</v>
      </c>
      <c r="S3483" s="19" t="s">
        <v>9458</v>
      </c>
    </row>
    <row r="3484" spans="1:19">
      <c r="A3484" s="19" t="s">
        <v>10904</v>
      </c>
      <c r="B3484" s="19" t="s">
        <v>10905</v>
      </c>
      <c r="C3484" s="19" t="s">
        <v>15609</v>
      </c>
      <c r="D3484" s="25"/>
      <c r="E3484" s="25" t="s">
        <v>356</v>
      </c>
      <c r="F3484" s="20" t="s">
        <v>9159</v>
      </c>
      <c r="G3484" s="19"/>
      <c r="H3484" s="19" t="s">
        <v>11138</v>
      </c>
      <c r="I3484" s="19" t="s">
        <v>337</v>
      </c>
      <c r="J3484" s="20" t="s">
        <v>342</v>
      </c>
      <c r="K3484" s="20" t="s">
        <v>343</v>
      </c>
      <c r="L3484" s="20"/>
      <c r="M3484" s="38">
        <v>2.0984951380000001</v>
      </c>
      <c r="N3484" s="38">
        <v>0.85184983999999997</v>
      </c>
      <c r="O3484" s="16">
        <v>18.407</v>
      </c>
      <c r="P3484" s="16">
        <v>15.68</v>
      </c>
      <c r="Q3484" s="16">
        <v>38.627000000000002</v>
      </c>
      <c r="R3484" s="19" t="s">
        <v>340</v>
      </c>
      <c r="S3484" s="19" t="s">
        <v>9458</v>
      </c>
    </row>
    <row r="3485" spans="1:19">
      <c r="A3485" s="19" t="s">
        <v>10904</v>
      </c>
      <c r="B3485" s="19" t="s">
        <v>10905</v>
      </c>
      <c r="C3485" s="19" t="s">
        <v>15609</v>
      </c>
      <c r="D3485" s="25"/>
      <c r="E3485" s="25" t="s">
        <v>336</v>
      </c>
      <c r="F3485" s="20" t="s">
        <v>9159</v>
      </c>
      <c r="G3485" s="19"/>
      <c r="H3485" s="19" t="s">
        <v>11138</v>
      </c>
      <c r="I3485" s="19" t="s">
        <v>337</v>
      </c>
      <c r="J3485" s="20" t="s">
        <v>338</v>
      </c>
      <c r="K3485" s="20" t="s">
        <v>339</v>
      </c>
      <c r="L3485" s="20"/>
      <c r="M3485" s="38">
        <v>2.0983462930000001</v>
      </c>
      <c r="N3485" s="38">
        <v>0.85664220800000002</v>
      </c>
      <c r="O3485" s="16">
        <v>18.262</v>
      </c>
      <c r="P3485" s="16">
        <v>15.644</v>
      </c>
      <c r="Q3485" s="16">
        <v>38.32</v>
      </c>
      <c r="R3485" s="19" t="s">
        <v>340</v>
      </c>
      <c r="S3485" s="19" t="s">
        <v>9458</v>
      </c>
    </row>
    <row r="3486" spans="1:19">
      <c r="A3486" s="19" t="s">
        <v>10904</v>
      </c>
      <c r="B3486" s="19" t="s">
        <v>10905</v>
      </c>
      <c r="C3486" s="5" t="s">
        <v>17020</v>
      </c>
      <c r="D3486" s="25"/>
      <c r="E3486" s="5" t="s">
        <v>5913</v>
      </c>
      <c r="F3486" s="5" t="s">
        <v>5878</v>
      </c>
      <c r="G3486" s="5" t="s">
        <v>8096</v>
      </c>
      <c r="H3486" s="19"/>
      <c r="I3486" s="5" t="s">
        <v>5914</v>
      </c>
      <c r="J3486" s="25" t="s">
        <v>9023</v>
      </c>
      <c r="K3486" s="25" t="s">
        <v>9024</v>
      </c>
      <c r="L3486" s="25"/>
      <c r="M3486" s="41">
        <v>2.07714</v>
      </c>
      <c r="N3486" s="41">
        <v>0.83716000000000002</v>
      </c>
      <c r="O3486" s="192">
        <v>18.628299999999999</v>
      </c>
      <c r="P3486" s="192">
        <v>15.595800000000001</v>
      </c>
      <c r="Q3486" s="192">
        <v>38.696399999999997</v>
      </c>
      <c r="R3486" s="5" t="s">
        <v>8093</v>
      </c>
      <c r="S3486" s="19" t="s">
        <v>9483</v>
      </c>
    </row>
    <row r="3487" spans="1:19">
      <c r="A3487" s="19" t="s">
        <v>10904</v>
      </c>
      <c r="B3487" s="19" t="s">
        <v>10905</v>
      </c>
      <c r="C3487" s="5" t="s">
        <v>17020</v>
      </c>
      <c r="D3487" s="25"/>
      <c r="E3487" s="25" t="s">
        <v>5915</v>
      </c>
      <c r="F3487" s="20" t="s">
        <v>5878</v>
      </c>
      <c r="G3487" s="19" t="s">
        <v>5878</v>
      </c>
      <c r="H3487" s="5" t="s">
        <v>8094</v>
      </c>
      <c r="I3487" s="19" t="s">
        <v>5916</v>
      </c>
      <c r="J3487" s="20" t="s">
        <v>5917</v>
      </c>
      <c r="K3487" s="20" t="s">
        <v>5918</v>
      </c>
      <c r="L3487" s="20"/>
      <c r="M3487" s="38">
        <v>2.0781100000000001</v>
      </c>
      <c r="N3487" s="38">
        <v>0.83769000000000005</v>
      </c>
      <c r="O3487" s="16">
        <v>18.617699999999999</v>
      </c>
      <c r="P3487" s="16">
        <v>15.595800000000001</v>
      </c>
      <c r="Q3487" s="16">
        <v>38.6922</v>
      </c>
      <c r="R3487" s="19" t="s">
        <v>5883</v>
      </c>
      <c r="S3487" s="19" t="s">
        <v>9483</v>
      </c>
    </row>
    <row r="3488" spans="1:19">
      <c r="A3488" s="51" t="s">
        <v>10904</v>
      </c>
      <c r="B3488" s="19" t="s">
        <v>10905</v>
      </c>
      <c r="C3488" s="19" t="s">
        <v>17020</v>
      </c>
      <c r="D3488" s="25"/>
      <c r="E3488" s="25" t="s">
        <v>2263</v>
      </c>
      <c r="F3488" s="20" t="s">
        <v>2209</v>
      </c>
      <c r="G3488" s="19"/>
      <c r="H3488" s="19"/>
      <c r="I3488" s="19" t="s">
        <v>2264</v>
      </c>
      <c r="J3488" s="20" t="s">
        <v>2265</v>
      </c>
      <c r="K3488" s="20" t="s">
        <v>2266</v>
      </c>
      <c r="L3488" s="20"/>
      <c r="M3488" s="38">
        <v>2.0760000000000001</v>
      </c>
      <c r="N3488" s="38">
        <v>0.84289999999999998</v>
      </c>
      <c r="O3488" s="16">
        <v>18.491124259999999</v>
      </c>
      <c r="P3488" s="16">
        <v>15.58616864</v>
      </c>
      <c r="Q3488" s="16">
        <v>38.387573959999997</v>
      </c>
      <c r="R3488" s="19" t="s">
        <v>9411</v>
      </c>
      <c r="S3488" s="19" t="s">
        <v>9496</v>
      </c>
    </row>
    <row r="3489" spans="1:19">
      <c r="A3489" s="51" t="s">
        <v>10904</v>
      </c>
      <c r="B3489" s="19" t="s">
        <v>10905</v>
      </c>
      <c r="C3489" s="19" t="s">
        <v>17020</v>
      </c>
      <c r="D3489" s="25"/>
      <c r="E3489" s="25" t="s">
        <v>2267</v>
      </c>
      <c r="F3489" s="20" t="s">
        <v>2209</v>
      </c>
      <c r="G3489" s="19"/>
      <c r="H3489" s="19"/>
      <c r="I3489" s="19" t="s">
        <v>2264</v>
      </c>
      <c r="J3489" s="20" t="s">
        <v>2265</v>
      </c>
      <c r="K3489" s="20" t="s">
        <v>2266</v>
      </c>
      <c r="L3489" s="20"/>
      <c r="M3489" s="38">
        <v>2.0554000000000001</v>
      </c>
      <c r="N3489" s="38">
        <v>0.83</v>
      </c>
      <c r="O3489" s="16">
        <v>18.88930865</v>
      </c>
      <c r="P3489" s="16">
        <v>15.67812618</v>
      </c>
      <c r="Q3489" s="16">
        <v>38.825085000000001</v>
      </c>
      <c r="R3489" s="19" t="s">
        <v>9411</v>
      </c>
      <c r="S3489" s="19" t="s">
        <v>9496</v>
      </c>
    </row>
    <row r="3490" spans="1:19">
      <c r="A3490" s="51" t="s">
        <v>10904</v>
      </c>
      <c r="B3490" s="19" t="s">
        <v>10905</v>
      </c>
      <c r="C3490" s="19" t="s">
        <v>17020</v>
      </c>
      <c r="D3490" s="25"/>
      <c r="E3490" s="25" t="s">
        <v>2268</v>
      </c>
      <c r="F3490" s="20" t="s">
        <v>2209</v>
      </c>
      <c r="G3490" s="19"/>
      <c r="H3490" s="19"/>
      <c r="I3490" s="19" t="s">
        <v>2269</v>
      </c>
      <c r="J3490" s="20" t="s">
        <v>2270</v>
      </c>
      <c r="K3490" s="20" t="s">
        <v>2271</v>
      </c>
      <c r="L3490" s="20"/>
      <c r="M3490" s="38">
        <v>2.0327999999999999</v>
      </c>
      <c r="N3490" s="38">
        <v>0.8236</v>
      </c>
      <c r="O3490" s="16">
        <v>19.025875190000001</v>
      </c>
      <c r="P3490" s="16">
        <v>15.66971081</v>
      </c>
      <c r="Q3490" s="16">
        <v>38.675799089999998</v>
      </c>
      <c r="R3490" s="19" t="s">
        <v>9411</v>
      </c>
      <c r="S3490" s="19" t="s">
        <v>9496</v>
      </c>
    </row>
    <row r="3491" spans="1:19">
      <c r="A3491" s="51" t="s">
        <v>10904</v>
      </c>
      <c r="B3491" s="19" t="s">
        <v>10905</v>
      </c>
      <c r="C3491" s="19" t="s">
        <v>17020</v>
      </c>
      <c r="D3491" s="25"/>
      <c r="E3491" s="25" t="s">
        <v>2272</v>
      </c>
      <c r="F3491" s="20" t="s">
        <v>2209</v>
      </c>
      <c r="G3491" s="19"/>
      <c r="H3491" s="19"/>
      <c r="I3491" s="19" t="s">
        <v>2269</v>
      </c>
      <c r="J3491" s="20" t="s">
        <v>2270</v>
      </c>
      <c r="K3491" s="20" t="s">
        <v>2271</v>
      </c>
      <c r="L3491" s="20"/>
      <c r="M3491" s="38">
        <v>2.0552000000000001</v>
      </c>
      <c r="N3491" s="38">
        <v>0.83109999999999995</v>
      </c>
      <c r="O3491" s="16">
        <v>18.76524676</v>
      </c>
      <c r="P3491" s="16">
        <v>15.59579658</v>
      </c>
      <c r="Q3491" s="16">
        <v>38.56633515</v>
      </c>
      <c r="R3491" s="19" t="s">
        <v>9411</v>
      </c>
      <c r="S3491" s="19" t="s">
        <v>9496</v>
      </c>
    </row>
    <row r="3492" spans="1:19">
      <c r="A3492" s="51" t="s">
        <v>10904</v>
      </c>
      <c r="B3492" s="19" t="s">
        <v>10905</v>
      </c>
      <c r="C3492" s="19" t="s">
        <v>17020</v>
      </c>
      <c r="D3492" s="25"/>
      <c r="E3492" s="25" t="s">
        <v>2273</v>
      </c>
      <c r="F3492" s="20" t="s">
        <v>2209</v>
      </c>
      <c r="G3492" s="19"/>
      <c r="H3492" s="19"/>
      <c r="I3492" s="19" t="s">
        <v>2269</v>
      </c>
      <c r="J3492" s="20" t="s">
        <v>2270</v>
      </c>
      <c r="K3492" s="20" t="s">
        <v>2271</v>
      </c>
      <c r="L3492" s="20"/>
      <c r="M3492" s="38">
        <v>2.0739000000000001</v>
      </c>
      <c r="N3492" s="38">
        <v>0.84199999999999997</v>
      </c>
      <c r="O3492" s="16">
        <v>18.501387600000001</v>
      </c>
      <c r="P3492" s="16">
        <v>15.578168359999999</v>
      </c>
      <c r="Q3492" s="16">
        <v>38.370027749999998</v>
      </c>
      <c r="R3492" s="19" t="s">
        <v>9411</v>
      </c>
      <c r="S3492" s="19" t="s">
        <v>9496</v>
      </c>
    </row>
    <row r="3493" spans="1:19">
      <c r="A3493" s="51" t="s">
        <v>10904</v>
      </c>
      <c r="B3493" s="19" t="s">
        <v>10905</v>
      </c>
      <c r="C3493" s="19" t="s">
        <v>17020</v>
      </c>
      <c r="D3493" s="25"/>
      <c r="E3493" s="25" t="s">
        <v>2280</v>
      </c>
      <c r="F3493" s="20" t="s">
        <v>2209</v>
      </c>
      <c r="G3493" s="19"/>
      <c r="H3493" s="19"/>
      <c r="I3493" s="19" t="s">
        <v>2269</v>
      </c>
      <c r="J3493" s="20" t="s">
        <v>2270</v>
      </c>
      <c r="K3493" s="20" t="s">
        <v>2271</v>
      </c>
      <c r="L3493" s="20"/>
      <c r="M3493" s="38">
        <v>2.0731000000000002</v>
      </c>
      <c r="N3493" s="38">
        <v>0.84399999999999997</v>
      </c>
      <c r="O3493" s="16">
        <v>18.515089799999998</v>
      </c>
      <c r="P3493" s="16">
        <v>15.62673579</v>
      </c>
      <c r="Q3493" s="16">
        <v>38.383632660000004</v>
      </c>
      <c r="R3493" s="19" t="s">
        <v>9411</v>
      </c>
      <c r="S3493" s="19" t="s">
        <v>9496</v>
      </c>
    </row>
    <row r="3494" spans="1:19">
      <c r="A3494" s="51" t="s">
        <v>10904</v>
      </c>
      <c r="B3494" s="19" t="s">
        <v>10905</v>
      </c>
      <c r="C3494" s="19" t="s">
        <v>17020</v>
      </c>
      <c r="D3494" s="25"/>
      <c r="E3494" s="25" t="s">
        <v>2278</v>
      </c>
      <c r="F3494" s="20" t="s">
        <v>2209</v>
      </c>
      <c r="G3494" s="19"/>
      <c r="H3494" s="19"/>
      <c r="I3494" s="19" t="s">
        <v>2269</v>
      </c>
      <c r="J3494" s="20" t="s">
        <v>2270</v>
      </c>
      <c r="K3494" s="20" t="s">
        <v>2271</v>
      </c>
      <c r="L3494" s="20"/>
      <c r="M3494" s="38">
        <v>2.0735000000000001</v>
      </c>
      <c r="N3494" s="38">
        <v>0.84160000000000001</v>
      </c>
      <c r="O3494" s="16">
        <v>18.515089799999998</v>
      </c>
      <c r="P3494" s="16">
        <v>15.58229957</v>
      </c>
      <c r="Q3494" s="16">
        <v>38.391038700000003</v>
      </c>
      <c r="R3494" s="19" t="s">
        <v>9411</v>
      </c>
      <c r="S3494" s="19" t="s">
        <v>9496</v>
      </c>
    </row>
    <row r="3495" spans="1:19">
      <c r="A3495" s="51" t="s">
        <v>10904</v>
      </c>
      <c r="B3495" s="19" t="s">
        <v>10905</v>
      </c>
      <c r="C3495" s="19" t="s">
        <v>17020</v>
      </c>
      <c r="D3495" s="25"/>
      <c r="E3495" s="25" t="s">
        <v>2279</v>
      </c>
      <c r="F3495" s="20" t="s">
        <v>2209</v>
      </c>
      <c r="G3495" s="19"/>
      <c r="H3495" s="19"/>
      <c r="I3495" s="19" t="s">
        <v>2269</v>
      </c>
      <c r="J3495" s="20" t="s">
        <v>2270</v>
      </c>
      <c r="K3495" s="20" t="s">
        <v>2271</v>
      </c>
      <c r="L3495" s="20"/>
      <c r="M3495" s="38">
        <v>2.0615000000000001</v>
      </c>
      <c r="N3495" s="38">
        <v>0.83320000000000005</v>
      </c>
      <c r="O3495" s="16">
        <v>18.740629689999999</v>
      </c>
      <c r="P3495" s="16">
        <v>15.61469265</v>
      </c>
      <c r="Q3495" s="16">
        <v>38.633808100000003</v>
      </c>
      <c r="R3495" s="19" t="s">
        <v>9411</v>
      </c>
      <c r="S3495" s="19" t="s">
        <v>9496</v>
      </c>
    </row>
    <row r="3496" spans="1:19">
      <c r="A3496" s="51" t="s">
        <v>10904</v>
      </c>
      <c r="B3496" s="19" t="s">
        <v>10905</v>
      </c>
      <c r="C3496" s="19" t="s">
        <v>17020</v>
      </c>
      <c r="D3496" s="25"/>
      <c r="E3496" s="25" t="s">
        <v>2276</v>
      </c>
      <c r="F3496" s="20" t="s">
        <v>2209</v>
      </c>
      <c r="G3496" s="19"/>
      <c r="H3496" s="19"/>
      <c r="I3496" s="19" t="s">
        <v>2269</v>
      </c>
      <c r="J3496" s="20" t="s">
        <v>2270</v>
      </c>
      <c r="K3496" s="20" t="s">
        <v>2271</v>
      </c>
      <c r="L3496" s="20"/>
      <c r="M3496" s="38">
        <v>2.0762</v>
      </c>
      <c r="N3496" s="38">
        <v>0.84289999999999998</v>
      </c>
      <c r="O3496" s="16">
        <v>18.49454411</v>
      </c>
      <c r="P3496" s="16">
        <v>15.589051230000001</v>
      </c>
      <c r="Q3496" s="16">
        <v>38.398372479999999</v>
      </c>
      <c r="R3496" s="19" t="s">
        <v>9411</v>
      </c>
      <c r="S3496" s="19" t="s">
        <v>9496</v>
      </c>
    </row>
    <row r="3497" spans="1:19">
      <c r="A3497" s="51" t="s">
        <v>10904</v>
      </c>
      <c r="B3497" s="19" t="s">
        <v>10905</v>
      </c>
      <c r="C3497" s="19" t="s">
        <v>17020</v>
      </c>
      <c r="D3497" s="25"/>
      <c r="E3497" s="25" t="s">
        <v>2274</v>
      </c>
      <c r="F3497" s="20" t="s">
        <v>2209</v>
      </c>
      <c r="G3497" s="19"/>
      <c r="H3497" s="19"/>
      <c r="I3497" s="19" t="s">
        <v>2269</v>
      </c>
      <c r="J3497" s="20" t="s">
        <v>2270</v>
      </c>
      <c r="K3497" s="20" t="s">
        <v>2271</v>
      </c>
      <c r="L3497" s="20"/>
      <c r="M3497" s="38">
        <v>2.0749</v>
      </c>
      <c r="N3497" s="38">
        <v>0.84219999999999995</v>
      </c>
      <c r="O3497" s="16">
        <v>18.521948510000001</v>
      </c>
      <c r="P3497" s="16">
        <v>15.599185029999999</v>
      </c>
      <c r="Q3497" s="16">
        <v>38.431190960000002</v>
      </c>
      <c r="R3497" s="19" t="s">
        <v>9411</v>
      </c>
      <c r="S3497" s="19" t="s">
        <v>9496</v>
      </c>
    </row>
    <row r="3498" spans="1:19">
      <c r="A3498" s="51" t="s">
        <v>10904</v>
      </c>
      <c r="B3498" s="19" t="s">
        <v>10905</v>
      </c>
      <c r="C3498" s="19" t="s">
        <v>17020</v>
      </c>
      <c r="D3498" s="25"/>
      <c r="E3498" s="25" t="s">
        <v>2275</v>
      </c>
      <c r="F3498" s="20" t="s">
        <v>2209</v>
      </c>
      <c r="G3498" s="19"/>
      <c r="H3498" s="19"/>
      <c r="I3498" s="19" t="s">
        <v>2269</v>
      </c>
      <c r="J3498" s="20" t="s">
        <v>2270</v>
      </c>
      <c r="K3498" s="20" t="s">
        <v>2271</v>
      </c>
      <c r="L3498" s="20"/>
      <c r="M3498" s="38">
        <v>2.0733999999999999</v>
      </c>
      <c r="N3498" s="38">
        <v>0.84199999999999997</v>
      </c>
      <c r="O3498" s="16">
        <v>18.55976244</v>
      </c>
      <c r="P3498" s="16">
        <v>15.62731997</v>
      </c>
      <c r="Q3498" s="16">
        <v>38.48181143</v>
      </c>
      <c r="R3498" s="19" t="s">
        <v>9411</v>
      </c>
      <c r="S3498" s="19" t="s">
        <v>9496</v>
      </c>
    </row>
    <row r="3499" spans="1:19">
      <c r="A3499" s="51" t="s">
        <v>10904</v>
      </c>
      <c r="B3499" s="19" t="s">
        <v>10905</v>
      </c>
      <c r="C3499" s="19" t="s">
        <v>17020</v>
      </c>
      <c r="D3499" s="25"/>
      <c r="E3499" s="25" t="s">
        <v>2283</v>
      </c>
      <c r="F3499" s="20" t="s">
        <v>2209</v>
      </c>
      <c r="G3499" s="19"/>
      <c r="H3499" s="19"/>
      <c r="I3499" s="19" t="s">
        <v>2269</v>
      </c>
      <c r="J3499" s="20" t="s">
        <v>2270</v>
      </c>
      <c r="K3499" s="20" t="s">
        <v>2271</v>
      </c>
      <c r="L3499" s="20"/>
      <c r="M3499" s="38">
        <v>2.0718000000000001</v>
      </c>
      <c r="N3499" s="38">
        <v>0.84009999999999996</v>
      </c>
      <c r="O3499" s="16">
        <v>18.590816140000001</v>
      </c>
      <c r="P3499" s="16">
        <v>15.618144640000001</v>
      </c>
      <c r="Q3499" s="16">
        <v>38.516452870000002</v>
      </c>
      <c r="R3499" s="19" t="s">
        <v>9411</v>
      </c>
      <c r="S3499" s="19" t="s">
        <v>9496</v>
      </c>
    </row>
    <row r="3500" spans="1:19">
      <c r="A3500" s="51" t="s">
        <v>10904</v>
      </c>
      <c r="B3500" s="19" t="s">
        <v>10905</v>
      </c>
      <c r="C3500" s="19" t="s">
        <v>17020</v>
      </c>
      <c r="D3500" s="25"/>
      <c r="E3500" s="25" t="s">
        <v>2281</v>
      </c>
      <c r="F3500" s="20" t="s">
        <v>2209</v>
      </c>
      <c r="G3500" s="19"/>
      <c r="H3500" s="19"/>
      <c r="I3500" s="19" t="s">
        <v>2269</v>
      </c>
      <c r="J3500" s="20" t="s">
        <v>2270</v>
      </c>
      <c r="K3500" s="20" t="s">
        <v>2271</v>
      </c>
      <c r="L3500" s="20"/>
      <c r="M3500" s="38">
        <v>2.0657000000000001</v>
      </c>
      <c r="N3500" s="38">
        <v>0.83499999999999996</v>
      </c>
      <c r="O3500" s="16">
        <v>18.747656540000001</v>
      </c>
      <c r="P3500" s="16">
        <v>15.654293210000001</v>
      </c>
      <c r="Q3500" s="16">
        <v>38.727034119999999</v>
      </c>
      <c r="R3500" s="19" t="s">
        <v>9411</v>
      </c>
      <c r="S3500" s="19" t="s">
        <v>9496</v>
      </c>
    </row>
    <row r="3501" spans="1:19">
      <c r="A3501" s="51" t="s">
        <v>10904</v>
      </c>
      <c r="B3501" s="19" t="s">
        <v>10905</v>
      </c>
      <c r="C3501" s="19" t="s">
        <v>17020</v>
      </c>
      <c r="D3501" s="25"/>
      <c r="E3501" s="25" t="s">
        <v>2277</v>
      </c>
      <c r="F3501" s="20" t="s">
        <v>2209</v>
      </c>
      <c r="G3501" s="19"/>
      <c r="H3501" s="19"/>
      <c r="I3501" s="19" t="s">
        <v>2269</v>
      </c>
      <c r="J3501" s="20" t="s">
        <v>2270</v>
      </c>
      <c r="K3501" s="20" t="s">
        <v>2271</v>
      </c>
      <c r="L3501" s="20"/>
      <c r="M3501" s="38">
        <v>2.0672000000000001</v>
      </c>
      <c r="N3501" s="38">
        <v>0.83399999999999996</v>
      </c>
      <c r="O3501" s="16">
        <v>18.726591760000002</v>
      </c>
      <c r="P3501" s="16">
        <v>15.617977529999999</v>
      </c>
      <c r="Q3501" s="16">
        <v>38.711610489999998</v>
      </c>
      <c r="R3501" s="19" t="s">
        <v>9411</v>
      </c>
      <c r="S3501" s="19" t="s">
        <v>9496</v>
      </c>
    </row>
    <row r="3502" spans="1:19">
      <c r="A3502" s="51" t="s">
        <v>10904</v>
      </c>
      <c r="B3502" s="19" t="s">
        <v>10905</v>
      </c>
      <c r="C3502" s="19" t="s">
        <v>17020</v>
      </c>
      <c r="D3502" s="25"/>
      <c r="E3502" s="25" t="s">
        <v>2282</v>
      </c>
      <c r="F3502" s="20" t="s">
        <v>2209</v>
      </c>
      <c r="G3502" s="19"/>
      <c r="H3502" s="19"/>
      <c r="I3502" s="19" t="s">
        <v>2269</v>
      </c>
      <c r="J3502" s="20" t="s">
        <v>2270</v>
      </c>
      <c r="K3502" s="20" t="s">
        <v>2271</v>
      </c>
      <c r="L3502" s="20"/>
      <c r="M3502" s="38">
        <v>2.0680999999999998</v>
      </c>
      <c r="N3502" s="38">
        <v>0.83489999999999998</v>
      </c>
      <c r="O3502" s="16">
        <v>18.75117195</v>
      </c>
      <c r="P3502" s="16">
        <v>15.655353460000001</v>
      </c>
      <c r="Q3502" s="16">
        <v>38.779298709999999</v>
      </c>
      <c r="R3502" s="19" t="s">
        <v>9411</v>
      </c>
      <c r="S3502" s="19" t="s">
        <v>9496</v>
      </c>
    </row>
    <row r="3503" spans="1:19">
      <c r="A3503" s="19" t="s">
        <v>10904</v>
      </c>
      <c r="B3503" s="19" t="s">
        <v>10905</v>
      </c>
      <c r="C3503" s="19" t="s">
        <v>17020</v>
      </c>
      <c r="D3503" s="25"/>
      <c r="E3503" s="25"/>
      <c r="F3503" s="20" t="s">
        <v>2331</v>
      </c>
      <c r="G3503" s="19" t="s">
        <v>2332</v>
      </c>
      <c r="H3503" s="19"/>
      <c r="I3503" s="19" t="s">
        <v>2333</v>
      </c>
      <c r="J3503" s="20" t="s">
        <v>2334</v>
      </c>
      <c r="K3503" s="20" t="s">
        <v>2335</v>
      </c>
      <c r="L3503" s="20"/>
      <c r="M3503" s="38">
        <v>2.0716999999999999</v>
      </c>
      <c r="N3503" s="38">
        <v>0.83223999999999998</v>
      </c>
      <c r="O3503" s="16">
        <v>18.533000000000001</v>
      </c>
      <c r="P3503" s="16">
        <v>15.423903920000001</v>
      </c>
      <c r="Q3503" s="16">
        <v>38.3948161</v>
      </c>
      <c r="R3503" s="19" t="s">
        <v>2336</v>
      </c>
      <c r="S3503" s="19" t="s">
        <v>9363</v>
      </c>
    </row>
    <row r="3504" spans="1:19">
      <c r="A3504" s="19" t="s">
        <v>10904</v>
      </c>
      <c r="B3504" s="19" t="s">
        <v>10905</v>
      </c>
      <c r="C3504" s="19" t="s">
        <v>17020</v>
      </c>
      <c r="D3504" s="25"/>
      <c r="E3504" s="25"/>
      <c r="F3504" s="20" t="s">
        <v>2331</v>
      </c>
      <c r="G3504" s="19" t="s">
        <v>2332</v>
      </c>
      <c r="H3504" s="19"/>
      <c r="I3504" s="19" t="s">
        <v>2333</v>
      </c>
      <c r="J3504" s="20" t="s">
        <v>2334</v>
      </c>
      <c r="K3504" s="20" t="s">
        <v>2335</v>
      </c>
      <c r="L3504" s="20"/>
      <c r="M3504" s="38">
        <v>2.0621</v>
      </c>
      <c r="N3504" s="38">
        <v>0.83038999999999996</v>
      </c>
      <c r="O3504" s="16">
        <v>18.827999999999999</v>
      </c>
      <c r="P3504" s="16">
        <v>15.63458292</v>
      </c>
      <c r="Q3504" s="16">
        <v>38.825218800000002</v>
      </c>
      <c r="R3504" s="19" t="s">
        <v>2336</v>
      </c>
      <c r="S3504" s="19" t="s">
        <v>9363</v>
      </c>
    </row>
    <row r="3505" spans="1:19">
      <c r="A3505" s="19" t="s">
        <v>10904</v>
      </c>
      <c r="B3505" s="19" t="s">
        <v>10905</v>
      </c>
      <c r="C3505" s="19" t="s">
        <v>17020</v>
      </c>
      <c r="D3505" s="25"/>
      <c r="E3505" s="25"/>
      <c r="F3505" s="20" t="s">
        <v>2331</v>
      </c>
      <c r="G3505" s="19" t="s">
        <v>2332</v>
      </c>
      <c r="H3505" s="19"/>
      <c r="I3505" s="19" t="s">
        <v>2333</v>
      </c>
      <c r="J3505" s="20" t="s">
        <v>2334</v>
      </c>
      <c r="K3505" s="20" t="s">
        <v>2335</v>
      </c>
      <c r="L3505" s="20"/>
      <c r="M3505" s="38">
        <v>2.0627</v>
      </c>
      <c r="N3505" s="38">
        <v>0.83059000000000005</v>
      </c>
      <c r="O3505" s="16">
        <v>18.832000000000001</v>
      </c>
      <c r="P3505" s="16">
        <v>15.641670879999999</v>
      </c>
      <c r="Q3505" s="16">
        <v>38.844766399999997</v>
      </c>
      <c r="R3505" s="19" t="s">
        <v>2336</v>
      </c>
      <c r="S3505" s="19" t="s">
        <v>9363</v>
      </c>
    </row>
    <row r="3506" spans="1:19">
      <c r="A3506" s="19" t="s">
        <v>10904</v>
      </c>
      <c r="B3506" s="19" t="s">
        <v>10905</v>
      </c>
      <c r="C3506" s="19" t="s">
        <v>17020</v>
      </c>
      <c r="D3506" s="25"/>
      <c r="E3506" s="25"/>
      <c r="F3506" s="20" t="s">
        <v>2331</v>
      </c>
      <c r="G3506" s="19" t="s">
        <v>2332</v>
      </c>
      <c r="H3506" s="19"/>
      <c r="I3506" s="19" t="s">
        <v>2333</v>
      </c>
      <c r="J3506" s="20" t="s">
        <v>2334</v>
      </c>
      <c r="K3506" s="20" t="s">
        <v>2335</v>
      </c>
      <c r="L3506" s="20"/>
      <c r="M3506" s="38">
        <v>2.0705</v>
      </c>
      <c r="N3506" s="38">
        <v>0.83191000000000004</v>
      </c>
      <c r="O3506" s="16">
        <v>18.765999999999998</v>
      </c>
      <c r="P3506" s="16">
        <v>15.611623059999999</v>
      </c>
      <c r="Q3506" s="16">
        <v>38.855003000000004</v>
      </c>
      <c r="R3506" s="19" t="s">
        <v>2336</v>
      </c>
      <c r="S3506" s="19" t="s">
        <v>9363</v>
      </c>
    </row>
    <row r="3507" spans="1:19">
      <c r="A3507" s="19" t="s">
        <v>10904</v>
      </c>
      <c r="B3507" s="19" t="s">
        <v>10905</v>
      </c>
      <c r="C3507" s="3" t="s">
        <v>15609</v>
      </c>
      <c r="D3507" s="25"/>
      <c r="E3507" s="25"/>
      <c r="F3507" s="20" t="s">
        <v>2331</v>
      </c>
      <c r="G3507" s="19" t="s">
        <v>2332</v>
      </c>
      <c r="H3507" s="19"/>
      <c r="I3507" s="19" t="s">
        <v>2333</v>
      </c>
      <c r="J3507" s="20" t="s">
        <v>2334</v>
      </c>
      <c r="K3507" s="20" t="s">
        <v>2335</v>
      </c>
      <c r="L3507" s="20"/>
      <c r="M3507" s="38">
        <v>2.0697999999999999</v>
      </c>
      <c r="N3507" s="38">
        <v>0.8216</v>
      </c>
      <c r="O3507" s="16">
        <v>18.811</v>
      </c>
      <c r="P3507" s="16">
        <v>15.455117599999999</v>
      </c>
      <c r="Q3507" s="16">
        <v>38.935007800000001</v>
      </c>
      <c r="R3507" s="19" t="s">
        <v>2336</v>
      </c>
      <c r="S3507" s="19" t="s">
        <v>9363</v>
      </c>
    </row>
    <row r="3508" spans="1:19">
      <c r="A3508" s="19" t="s">
        <v>10904</v>
      </c>
      <c r="B3508" s="19" t="s">
        <v>10905</v>
      </c>
      <c r="C3508" s="19" t="s">
        <v>17020</v>
      </c>
      <c r="D3508" s="25"/>
      <c r="E3508" s="25"/>
      <c r="F3508" s="20" t="s">
        <v>2331</v>
      </c>
      <c r="G3508" s="19" t="s">
        <v>2332</v>
      </c>
      <c r="H3508" s="19"/>
      <c r="I3508" s="19" t="s">
        <v>2333</v>
      </c>
      <c r="J3508" s="20" t="s">
        <v>2334</v>
      </c>
      <c r="K3508" s="20" t="s">
        <v>2335</v>
      </c>
      <c r="L3508" s="20"/>
      <c r="M3508" s="38">
        <v>2.0714999999999999</v>
      </c>
      <c r="N3508" s="38">
        <v>0.83240999999999998</v>
      </c>
      <c r="O3508" s="16">
        <v>18.821999999999999</v>
      </c>
      <c r="P3508" s="16">
        <v>15.66762102</v>
      </c>
      <c r="Q3508" s="16">
        <v>38.989773</v>
      </c>
      <c r="R3508" s="19" t="s">
        <v>2336</v>
      </c>
      <c r="S3508" s="19" t="s">
        <v>9363</v>
      </c>
    </row>
    <row r="3509" spans="1:19">
      <c r="A3509" s="19" t="s">
        <v>10904</v>
      </c>
      <c r="B3509" s="19" t="s">
        <v>10905</v>
      </c>
      <c r="C3509" s="19" t="s">
        <v>17020</v>
      </c>
      <c r="D3509" s="25"/>
      <c r="E3509" s="25"/>
      <c r="F3509" s="20" t="s">
        <v>2331</v>
      </c>
      <c r="G3509" s="19" t="s">
        <v>2332</v>
      </c>
      <c r="H3509" s="19"/>
      <c r="I3509" s="19" t="s">
        <v>2333</v>
      </c>
      <c r="J3509" s="20" t="s">
        <v>2334</v>
      </c>
      <c r="K3509" s="20" t="s">
        <v>2335</v>
      </c>
      <c r="L3509" s="20"/>
      <c r="M3509" s="38">
        <v>2.0718999999999999</v>
      </c>
      <c r="N3509" s="38">
        <v>0.83259000000000005</v>
      </c>
      <c r="O3509" s="16">
        <v>18.818999999999999</v>
      </c>
      <c r="P3509" s="16">
        <v>15.66851121</v>
      </c>
      <c r="Q3509" s="16">
        <v>38.991086099999997</v>
      </c>
      <c r="R3509" s="19" t="s">
        <v>2336</v>
      </c>
      <c r="S3509" s="19" t="s">
        <v>9363</v>
      </c>
    </row>
    <row r="3510" spans="1:19">
      <c r="A3510" s="19" t="s">
        <v>10904</v>
      </c>
      <c r="B3510" s="19" t="s">
        <v>10905</v>
      </c>
      <c r="C3510" s="19" t="s">
        <v>17020</v>
      </c>
      <c r="D3510" s="25"/>
      <c r="E3510" s="25"/>
      <c r="F3510" s="20" t="s">
        <v>2331</v>
      </c>
      <c r="G3510" s="19" t="s">
        <v>2332</v>
      </c>
      <c r="H3510" s="19"/>
      <c r="I3510" s="19" t="s">
        <v>2333</v>
      </c>
      <c r="J3510" s="20" t="s">
        <v>2334</v>
      </c>
      <c r="K3510" s="20" t="s">
        <v>2335</v>
      </c>
      <c r="L3510" s="20"/>
      <c r="M3510" s="38">
        <v>2.0726</v>
      </c>
      <c r="N3510" s="38">
        <v>0.83255000000000001</v>
      </c>
      <c r="O3510" s="16">
        <v>18.811</v>
      </c>
      <c r="P3510" s="16">
        <v>15.66109805</v>
      </c>
      <c r="Q3510" s="16">
        <v>38.987678600000002</v>
      </c>
      <c r="R3510" s="19" t="s">
        <v>2336</v>
      </c>
      <c r="S3510" s="19" t="s">
        <v>9363</v>
      </c>
    </row>
    <row r="3511" spans="1:19">
      <c r="A3511" s="19" t="s">
        <v>10904</v>
      </c>
      <c r="B3511" s="19" t="s">
        <v>10905</v>
      </c>
      <c r="C3511" s="19" t="s">
        <v>17020</v>
      </c>
      <c r="D3511" s="25"/>
      <c r="E3511" s="25"/>
      <c r="F3511" s="20" t="s">
        <v>2331</v>
      </c>
      <c r="G3511" s="19" t="s">
        <v>2332</v>
      </c>
      <c r="H3511" s="19"/>
      <c r="I3511" s="19" t="s">
        <v>2333</v>
      </c>
      <c r="J3511" s="20" t="s">
        <v>2334</v>
      </c>
      <c r="K3511" s="20" t="s">
        <v>2335</v>
      </c>
      <c r="L3511" s="20"/>
      <c r="M3511" s="38">
        <v>2.0718999999999999</v>
      </c>
      <c r="N3511" s="38">
        <v>0.83237000000000005</v>
      </c>
      <c r="O3511" s="16">
        <v>18.829999999999998</v>
      </c>
      <c r="P3511" s="16">
        <v>15.673527099999999</v>
      </c>
      <c r="Q3511" s="16">
        <v>39.013877000000001</v>
      </c>
      <c r="R3511" s="19" t="s">
        <v>2336</v>
      </c>
      <c r="S3511" s="19" t="s">
        <v>9363</v>
      </c>
    </row>
    <row r="3512" spans="1:19">
      <c r="A3512" s="19" t="s">
        <v>10904</v>
      </c>
      <c r="B3512" s="19" t="s">
        <v>10905</v>
      </c>
      <c r="C3512" s="19" t="s">
        <v>17020</v>
      </c>
      <c r="D3512" s="25"/>
      <c r="E3512" s="25"/>
      <c r="F3512" s="20" t="s">
        <v>2331</v>
      </c>
      <c r="G3512" s="19" t="s">
        <v>2332</v>
      </c>
      <c r="H3512" s="19"/>
      <c r="I3512" s="19" t="s">
        <v>2333</v>
      </c>
      <c r="J3512" s="20" t="s">
        <v>2334</v>
      </c>
      <c r="K3512" s="20" t="s">
        <v>2335</v>
      </c>
      <c r="L3512" s="20"/>
      <c r="M3512" s="38">
        <v>2.0720000000000001</v>
      </c>
      <c r="N3512" s="38">
        <v>0.83259000000000005</v>
      </c>
      <c r="O3512" s="16">
        <v>18.864999999999998</v>
      </c>
      <c r="P3512" s="16">
        <v>15.70681035</v>
      </c>
      <c r="Q3512" s="16">
        <v>39.088279999999997</v>
      </c>
      <c r="R3512" s="19" t="s">
        <v>2336</v>
      </c>
      <c r="S3512" s="19" t="s">
        <v>9363</v>
      </c>
    </row>
    <row r="3513" spans="1:19">
      <c r="A3513" s="19" t="s">
        <v>10904</v>
      </c>
      <c r="B3513" s="19" t="s">
        <v>10905</v>
      </c>
      <c r="C3513" s="19" t="s">
        <v>17020</v>
      </c>
      <c r="D3513" s="25"/>
      <c r="E3513" s="25"/>
      <c r="F3513" s="20" t="s">
        <v>2331</v>
      </c>
      <c r="G3513" s="19" t="s">
        <v>2332</v>
      </c>
      <c r="H3513" s="19"/>
      <c r="I3513" s="19" t="s">
        <v>2333</v>
      </c>
      <c r="J3513" s="20" t="s">
        <v>2334</v>
      </c>
      <c r="K3513" s="20" t="s">
        <v>2335</v>
      </c>
      <c r="L3513" s="20"/>
      <c r="M3513" s="38">
        <v>2.073</v>
      </c>
      <c r="N3513" s="38">
        <v>0.83291000000000004</v>
      </c>
      <c r="O3513" s="16">
        <v>18.856000000000002</v>
      </c>
      <c r="P3513" s="16">
        <v>15.705350960000001</v>
      </c>
      <c r="Q3513" s="16">
        <v>39.088487999999998</v>
      </c>
      <c r="R3513" s="19" t="s">
        <v>2336</v>
      </c>
      <c r="S3513" s="19" t="s">
        <v>9363</v>
      </c>
    </row>
    <row r="3514" spans="1:19">
      <c r="A3514" s="19" t="s">
        <v>10904</v>
      </c>
      <c r="B3514" s="19" t="s">
        <v>10905</v>
      </c>
      <c r="C3514" s="19" t="s">
        <v>17020</v>
      </c>
      <c r="D3514" s="25"/>
      <c r="E3514" s="25"/>
      <c r="F3514" s="20" t="s">
        <v>2331</v>
      </c>
      <c r="G3514" s="19" t="s">
        <v>2332</v>
      </c>
      <c r="H3514" s="19"/>
      <c r="I3514" s="19" t="s">
        <v>2333</v>
      </c>
      <c r="J3514" s="20" t="s">
        <v>2334</v>
      </c>
      <c r="K3514" s="20" t="s">
        <v>2335</v>
      </c>
      <c r="L3514" s="20"/>
      <c r="M3514" s="38">
        <v>2.0746000000000002</v>
      </c>
      <c r="N3514" s="38">
        <v>0.83406999999999998</v>
      </c>
      <c r="O3514" s="16">
        <v>18.858000000000001</v>
      </c>
      <c r="P3514" s="16">
        <v>15.72889206</v>
      </c>
      <c r="Q3514" s="16">
        <v>39.122806799999999</v>
      </c>
      <c r="R3514" s="19" t="s">
        <v>2336</v>
      </c>
      <c r="S3514" s="19" t="s">
        <v>9363</v>
      </c>
    </row>
    <row r="3515" spans="1:19">
      <c r="A3515" s="19" t="s">
        <v>10904</v>
      </c>
      <c r="B3515" s="19" t="s">
        <v>10905</v>
      </c>
      <c r="C3515" s="19" t="s">
        <v>17020</v>
      </c>
      <c r="D3515" s="25"/>
      <c r="E3515" s="25"/>
      <c r="F3515" s="20" t="s">
        <v>2331</v>
      </c>
      <c r="G3515" s="19" t="s">
        <v>2332</v>
      </c>
      <c r="H3515" s="19"/>
      <c r="I3515" s="19" t="s">
        <v>2333</v>
      </c>
      <c r="J3515" s="20" t="s">
        <v>2334</v>
      </c>
      <c r="K3515" s="20" t="s">
        <v>2335</v>
      </c>
      <c r="L3515" s="20"/>
      <c r="M3515" s="38">
        <v>2.0796999999999999</v>
      </c>
      <c r="N3515" s="38">
        <v>0.84394000000000002</v>
      </c>
      <c r="O3515" s="16">
        <v>18.818000000000001</v>
      </c>
      <c r="P3515" s="16">
        <v>15.881262919999999</v>
      </c>
      <c r="Q3515" s="16">
        <v>39.135794599999997</v>
      </c>
      <c r="R3515" s="19" t="s">
        <v>2336</v>
      </c>
      <c r="S3515" s="19" t="s">
        <v>9363</v>
      </c>
    </row>
    <row r="3516" spans="1:19">
      <c r="A3516" s="19" t="s">
        <v>10904</v>
      </c>
      <c r="B3516" s="19" t="s">
        <v>10905</v>
      </c>
      <c r="C3516" s="19" t="s">
        <v>17020</v>
      </c>
      <c r="D3516" s="25"/>
      <c r="E3516" s="25"/>
      <c r="F3516" s="20" t="s">
        <v>2331</v>
      </c>
      <c r="G3516" s="19" t="s">
        <v>2366</v>
      </c>
      <c r="H3516" s="19"/>
      <c r="I3516" s="19" t="s">
        <v>2379</v>
      </c>
      <c r="J3516" s="20" t="s">
        <v>2380</v>
      </c>
      <c r="K3516" s="20" t="s">
        <v>2381</v>
      </c>
      <c r="L3516" s="20"/>
      <c r="M3516" s="38">
        <v>2.0139999999999998</v>
      </c>
      <c r="N3516" s="38">
        <v>0.81552999999999998</v>
      </c>
      <c r="O3516" s="16">
        <v>19.274999999999999</v>
      </c>
      <c r="P3516" s="16">
        <v>15.719340750000001</v>
      </c>
      <c r="Q3516" s="16">
        <v>38.819850000000002</v>
      </c>
      <c r="R3516" s="19" t="s">
        <v>2336</v>
      </c>
      <c r="S3516" s="19" t="s">
        <v>9363</v>
      </c>
    </row>
    <row r="3517" spans="1:19">
      <c r="A3517" s="19" t="s">
        <v>10904</v>
      </c>
      <c r="B3517" s="19" t="s">
        <v>10905</v>
      </c>
      <c r="C3517" s="19" t="s">
        <v>17020</v>
      </c>
      <c r="D3517" s="25"/>
      <c r="E3517" s="25"/>
      <c r="F3517" s="20" t="s">
        <v>2331</v>
      </c>
      <c r="G3517" s="19" t="s">
        <v>2366</v>
      </c>
      <c r="H3517" s="19"/>
      <c r="I3517" s="19" t="s">
        <v>2379</v>
      </c>
      <c r="J3517" s="20" t="s">
        <v>2380</v>
      </c>
      <c r="K3517" s="20" t="s">
        <v>2381</v>
      </c>
      <c r="L3517" s="20"/>
      <c r="M3517" s="38">
        <v>2.0089000000000001</v>
      </c>
      <c r="N3517" s="38">
        <v>0.80767</v>
      </c>
      <c r="O3517" s="16">
        <v>19.428999999999998</v>
      </c>
      <c r="P3517" s="16">
        <v>15.692220430000001</v>
      </c>
      <c r="Q3517" s="16">
        <v>39.030918100000001</v>
      </c>
      <c r="R3517" s="19" t="s">
        <v>2336</v>
      </c>
      <c r="S3517" s="19" t="s">
        <v>9363</v>
      </c>
    </row>
    <row r="3518" spans="1:19">
      <c r="A3518" s="19" t="s">
        <v>10904</v>
      </c>
      <c r="B3518" s="19" t="s">
        <v>10905</v>
      </c>
      <c r="C3518" s="19" t="s">
        <v>17020</v>
      </c>
      <c r="D3518" s="25"/>
      <c r="E3518" s="25"/>
      <c r="F3518" s="20" t="s">
        <v>2331</v>
      </c>
      <c r="G3518" s="19" t="s">
        <v>2366</v>
      </c>
      <c r="H3518" s="19"/>
      <c r="I3518" s="19" t="s">
        <v>2379</v>
      </c>
      <c r="J3518" s="20" t="s">
        <v>2380</v>
      </c>
      <c r="K3518" s="20" t="s">
        <v>2381</v>
      </c>
      <c r="L3518" s="20"/>
      <c r="M3518" s="38">
        <v>2.0444</v>
      </c>
      <c r="N3518" s="38">
        <v>0.82748999999999995</v>
      </c>
      <c r="O3518" s="16">
        <v>18.931000000000001</v>
      </c>
      <c r="P3518" s="16">
        <v>15.665213189999999</v>
      </c>
      <c r="Q3518" s="16">
        <v>38.7025364</v>
      </c>
      <c r="R3518" s="19" t="s">
        <v>2336</v>
      </c>
      <c r="S3518" s="19" t="s">
        <v>9363</v>
      </c>
    </row>
    <row r="3519" spans="1:19" s="13" customFormat="1">
      <c r="A3519" s="19" t="s">
        <v>10904</v>
      </c>
      <c r="B3519" s="19" t="s">
        <v>10905</v>
      </c>
      <c r="C3519" s="19" t="s">
        <v>17020</v>
      </c>
      <c r="D3519" s="25"/>
      <c r="E3519" s="25"/>
      <c r="F3519" s="20" t="s">
        <v>2331</v>
      </c>
      <c r="G3519" s="19" t="s">
        <v>2366</v>
      </c>
      <c r="H3519" s="19"/>
      <c r="I3519" s="19" t="s">
        <v>2379</v>
      </c>
      <c r="J3519" s="20" t="s">
        <v>2380</v>
      </c>
      <c r="K3519" s="20" t="s">
        <v>2381</v>
      </c>
      <c r="L3519" s="20"/>
      <c r="M3519" s="38">
        <v>2.0569999999999999</v>
      </c>
      <c r="N3519" s="38">
        <v>0.83420000000000005</v>
      </c>
      <c r="O3519" s="16">
        <v>18.786999999999999</v>
      </c>
      <c r="P3519" s="16">
        <v>15.672115399999999</v>
      </c>
      <c r="Q3519" s="16">
        <v>38.644858999999997</v>
      </c>
      <c r="R3519" s="19" t="s">
        <v>2336</v>
      </c>
      <c r="S3519" s="19" t="s">
        <v>9363</v>
      </c>
    </row>
    <row r="3520" spans="1:19" s="13" customFormat="1">
      <c r="A3520" s="19" t="s">
        <v>10904</v>
      </c>
      <c r="B3520" s="19" t="s">
        <v>10905</v>
      </c>
      <c r="C3520" s="19" t="s">
        <v>17020</v>
      </c>
      <c r="D3520" s="25"/>
      <c r="E3520" s="25"/>
      <c r="F3520" s="20" t="s">
        <v>2331</v>
      </c>
      <c r="G3520" s="19" t="s">
        <v>2366</v>
      </c>
      <c r="H3520" s="19"/>
      <c r="I3520" s="19" t="s">
        <v>2379</v>
      </c>
      <c r="J3520" s="20" t="s">
        <v>2380</v>
      </c>
      <c r="K3520" s="20" t="s">
        <v>2381</v>
      </c>
      <c r="L3520" s="20"/>
      <c r="M3520" s="38">
        <v>2.0727000000000002</v>
      </c>
      <c r="N3520" s="38">
        <v>0.84096000000000004</v>
      </c>
      <c r="O3520" s="16">
        <v>18.628</v>
      </c>
      <c r="P3520" s="16">
        <v>15.66540288</v>
      </c>
      <c r="Q3520" s="16">
        <v>38.610255600000002</v>
      </c>
      <c r="R3520" s="19" t="s">
        <v>2336</v>
      </c>
      <c r="S3520" s="19" t="s">
        <v>9363</v>
      </c>
    </row>
    <row r="3521" spans="1:19">
      <c r="A3521" s="19" t="s">
        <v>10904</v>
      </c>
      <c r="B3521" s="19" t="s">
        <v>10905</v>
      </c>
      <c r="C3521" s="19" t="s">
        <v>17020</v>
      </c>
      <c r="D3521" s="25"/>
      <c r="E3521" s="25"/>
      <c r="F3521" s="20" t="s">
        <v>2331</v>
      </c>
      <c r="G3521" s="19" t="s">
        <v>2366</v>
      </c>
      <c r="H3521" s="19"/>
      <c r="I3521" s="19" t="s">
        <v>2379</v>
      </c>
      <c r="J3521" s="20" t="s">
        <v>2380</v>
      </c>
      <c r="K3521" s="20" t="s">
        <v>2381</v>
      </c>
      <c r="L3521" s="20"/>
      <c r="M3521" s="38">
        <v>2.0819999999999999</v>
      </c>
      <c r="N3521" s="38">
        <v>0.84469000000000005</v>
      </c>
      <c r="O3521" s="16">
        <v>18.532</v>
      </c>
      <c r="P3521" s="16">
        <v>15.65379508</v>
      </c>
      <c r="Q3521" s="16">
        <v>38.583624</v>
      </c>
      <c r="R3521" s="19" t="s">
        <v>2336</v>
      </c>
      <c r="S3521" s="19" t="s">
        <v>9363</v>
      </c>
    </row>
    <row r="3522" spans="1:19">
      <c r="A3522" s="19" t="s">
        <v>10904</v>
      </c>
      <c r="B3522" s="19" t="s">
        <v>10905</v>
      </c>
      <c r="C3522" s="19" t="s">
        <v>17020</v>
      </c>
      <c r="D3522" s="25"/>
      <c r="E3522" s="25"/>
      <c r="F3522" s="20" t="s">
        <v>2331</v>
      </c>
      <c r="G3522" s="19" t="s">
        <v>2366</v>
      </c>
      <c r="H3522" s="19"/>
      <c r="I3522" s="19" t="s">
        <v>2379</v>
      </c>
      <c r="J3522" s="20" t="s">
        <v>2380</v>
      </c>
      <c r="K3522" s="20" t="s">
        <v>2381</v>
      </c>
      <c r="L3522" s="20"/>
      <c r="M3522" s="38">
        <v>2.0653000000000001</v>
      </c>
      <c r="N3522" s="38">
        <v>0.83101000000000003</v>
      </c>
      <c r="O3522" s="16">
        <v>18.838999999999999</v>
      </c>
      <c r="P3522" s="16">
        <v>15.655397389999999</v>
      </c>
      <c r="Q3522" s="16">
        <v>38.908186700000002</v>
      </c>
      <c r="R3522" s="19" t="s">
        <v>2336</v>
      </c>
      <c r="S3522" s="19" t="s">
        <v>9363</v>
      </c>
    </row>
    <row r="3523" spans="1:19">
      <c r="A3523" s="19" t="s">
        <v>10904</v>
      </c>
      <c r="B3523" s="19" t="s">
        <v>10905</v>
      </c>
      <c r="C3523" s="19" t="s">
        <v>17020</v>
      </c>
      <c r="D3523" s="25"/>
      <c r="E3523" s="25"/>
      <c r="F3523" s="20" t="s">
        <v>2331</v>
      </c>
      <c r="G3523" s="19" t="s">
        <v>2366</v>
      </c>
      <c r="H3523" s="19"/>
      <c r="I3523" s="19" t="s">
        <v>2379</v>
      </c>
      <c r="J3523" s="20" t="s">
        <v>2380</v>
      </c>
      <c r="K3523" s="20" t="s">
        <v>2381</v>
      </c>
      <c r="L3523" s="20"/>
      <c r="M3523" s="38">
        <v>2.0935999999999999</v>
      </c>
      <c r="N3523" s="38">
        <v>0.85167999999999999</v>
      </c>
      <c r="O3523" s="16">
        <v>18.353999999999999</v>
      </c>
      <c r="P3523" s="16">
        <v>15.631734720000001</v>
      </c>
      <c r="Q3523" s="16">
        <v>38.425934400000003</v>
      </c>
      <c r="R3523" s="19" t="s">
        <v>2336</v>
      </c>
      <c r="S3523" s="19" t="s">
        <v>9363</v>
      </c>
    </row>
    <row r="3524" spans="1:19">
      <c r="A3524" s="19" t="s">
        <v>10904</v>
      </c>
      <c r="B3524" s="19" t="s">
        <v>10905</v>
      </c>
      <c r="C3524" s="19" t="s">
        <v>17020</v>
      </c>
      <c r="D3524" s="25"/>
      <c r="E3524" s="25"/>
      <c r="F3524" s="20" t="s">
        <v>2331</v>
      </c>
      <c r="G3524" s="19" t="s">
        <v>2366</v>
      </c>
      <c r="H3524" s="19"/>
      <c r="I3524" s="19" t="s">
        <v>2379</v>
      </c>
      <c r="J3524" s="20" t="s">
        <v>2380</v>
      </c>
      <c r="K3524" s="20" t="s">
        <v>2381</v>
      </c>
      <c r="L3524" s="20"/>
      <c r="M3524" s="38">
        <v>2.0880000000000001</v>
      </c>
      <c r="N3524" s="38">
        <v>0.84728000000000003</v>
      </c>
      <c r="O3524" s="16">
        <v>18.488</v>
      </c>
      <c r="P3524" s="16">
        <v>15.66451264</v>
      </c>
      <c r="Q3524" s="16">
        <v>38.602944000000001</v>
      </c>
      <c r="R3524" s="19" t="s">
        <v>2336</v>
      </c>
      <c r="S3524" s="19" t="s">
        <v>9363</v>
      </c>
    </row>
    <row r="3525" spans="1:19">
      <c r="A3525" s="19" t="s">
        <v>10904</v>
      </c>
      <c r="B3525" s="19" t="s">
        <v>10905</v>
      </c>
      <c r="C3525" s="19" t="s">
        <v>17020</v>
      </c>
      <c r="D3525" s="25"/>
      <c r="E3525" s="25"/>
      <c r="F3525" s="20" t="s">
        <v>2331</v>
      </c>
      <c r="G3525" s="19" t="s">
        <v>2366</v>
      </c>
      <c r="H3525" s="19"/>
      <c r="I3525" s="19" t="s">
        <v>2379</v>
      </c>
      <c r="J3525" s="20" t="s">
        <v>2380</v>
      </c>
      <c r="K3525" s="20" t="s">
        <v>2381</v>
      </c>
      <c r="L3525" s="20"/>
      <c r="M3525" s="38">
        <v>2.1011000000000002</v>
      </c>
      <c r="N3525" s="38">
        <v>0.85275000000000001</v>
      </c>
      <c r="O3525" s="16">
        <v>18.286999999999999</v>
      </c>
      <c r="P3525" s="16">
        <v>15.594239249999999</v>
      </c>
      <c r="Q3525" s="16">
        <v>38.422815700000001</v>
      </c>
      <c r="R3525" s="19" t="s">
        <v>2336</v>
      </c>
      <c r="S3525" s="19" t="s">
        <v>9363</v>
      </c>
    </row>
    <row r="3526" spans="1:19">
      <c r="A3526" s="19" t="s">
        <v>10904</v>
      </c>
      <c r="B3526" s="19" t="s">
        <v>10905</v>
      </c>
      <c r="C3526" s="19" t="s">
        <v>17020</v>
      </c>
      <c r="D3526" s="25"/>
      <c r="E3526" s="25"/>
      <c r="F3526" s="20" t="s">
        <v>2331</v>
      </c>
      <c r="G3526" s="19" t="s">
        <v>2366</v>
      </c>
      <c r="H3526" s="19"/>
      <c r="I3526" s="19" t="s">
        <v>2379</v>
      </c>
      <c r="J3526" s="20" t="s">
        <v>2380</v>
      </c>
      <c r="K3526" s="20" t="s">
        <v>2381</v>
      </c>
      <c r="L3526" s="20"/>
      <c r="M3526" s="38">
        <v>2.0731000000000002</v>
      </c>
      <c r="N3526" s="38">
        <v>0.83372999999999997</v>
      </c>
      <c r="O3526" s="16">
        <v>18.791</v>
      </c>
      <c r="P3526" s="16">
        <v>15.66662043</v>
      </c>
      <c r="Q3526" s="16">
        <v>38.955622099999999</v>
      </c>
      <c r="R3526" s="19" t="s">
        <v>2336</v>
      </c>
      <c r="S3526" s="19" t="s">
        <v>9363</v>
      </c>
    </row>
    <row r="3527" spans="1:19">
      <c r="A3527" s="19" t="s">
        <v>10904</v>
      </c>
      <c r="B3527" s="19" t="s">
        <v>9840</v>
      </c>
      <c r="C3527" s="19" t="s">
        <v>17020</v>
      </c>
      <c r="D3527" s="20"/>
      <c r="E3527" s="25" t="s">
        <v>5999</v>
      </c>
      <c r="F3527" s="20" t="s">
        <v>141</v>
      </c>
      <c r="G3527" s="19" t="s">
        <v>5997</v>
      </c>
      <c r="H3527" s="19"/>
      <c r="I3527" s="19" t="s">
        <v>5998</v>
      </c>
      <c r="J3527" s="20" t="s">
        <v>5985</v>
      </c>
      <c r="K3527" s="20" t="s">
        <v>5986</v>
      </c>
      <c r="L3527" s="20" t="s">
        <v>6000</v>
      </c>
      <c r="M3527" s="38">
        <v>2.0548700000000002</v>
      </c>
      <c r="N3527" s="38">
        <v>0.82562000000000002</v>
      </c>
      <c r="O3527" s="16">
        <v>19.000209000000002</v>
      </c>
      <c r="P3527" s="16">
        <v>15.68695256</v>
      </c>
      <c r="Q3527" s="16">
        <v>39.04295947</v>
      </c>
      <c r="R3527" s="19" t="s">
        <v>9425</v>
      </c>
      <c r="S3527" s="19" t="s">
        <v>10638</v>
      </c>
    </row>
    <row r="3528" spans="1:19">
      <c r="A3528" s="19" t="s">
        <v>10904</v>
      </c>
      <c r="B3528" s="19" t="s">
        <v>9840</v>
      </c>
      <c r="C3528" s="19" t="s">
        <v>15609</v>
      </c>
      <c r="D3528" s="25" t="s">
        <v>3694</v>
      </c>
      <c r="E3528" s="25"/>
      <c r="F3528" s="20" t="s">
        <v>1835</v>
      </c>
      <c r="G3528" s="19" t="s">
        <v>16981</v>
      </c>
      <c r="H3528" s="19" t="s">
        <v>3700</v>
      </c>
      <c r="I3528" s="19" t="s">
        <v>3696</v>
      </c>
      <c r="J3528" s="20" t="s">
        <v>3697</v>
      </c>
      <c r="K3528" s="20" t="s">
        <v>3698</v>
      </c>
      <c r="L3528" s="20" t="s">
        <v>3701</v>
      </c>
      <c r="M3528" s="38">
        <v>2.1310233410000001</v>
      </c>
      <c r="N3528" s="38">
        <v>0.86925519500000004</v>
      </c>
      <c r="O3528" s="16">
        <v>17.951000000000001</v>
      </c>
      <c r="P3528" s="16">
        <v>15.603999999999999</v>
      </c>
      <c r="Q3528" s="16">
        <v>38.253999999999998</v>
      </c>
      <c r="R3528" s="19" t="s">
        <v>9407</v>
      </c>
      <c r="S3528" s="19" t="s">
        <v>9462</v>
      </c>
    </row>
    <row r="3529" spans="1:19">
      <c r="A3529" s="19" t="s">
        <v>10904</v>
      </c>
      <c r="B3529" s="19" t="s">
        <v>9840</v>
      </c>
      <c r="C3529" s="19" t="s">
        <v>17020</v>
      </c>
      <c r="D3529" s="21" t="s">
        <v>10041</v>
      </c>
      <c r="E3529" s="5" t="s">
        <v>10023</v>
      </c>
      <c r="F3529" s="20" t="s">
        <v>1835</v>
      </c>
      <c r="G3529" s="21" t="s">
        <v>10029</v>
      </c>
      <c r="H3529" s="19"/>
      <c r="I3529" s="3" t="s">
        <v>10031</v>
      </c>
      <c r="J3529" s="20" t="s">
        <v>10942</v>
      </c>
      <c r="K3529" s="20" t="s">
        <v>10943</v>
      </c>
      <c r="L3529" s="21" t="s">
        <v>10041</v>
      </c>
      <c r="M3529" s="42">
        <v>2.0896300000000001</v>
      </c>
      <c r="N3529" s="35">
        <v>0.85062000000000004</v>
      </c>
      <c r="O3529" s="16">
        <v>18.41</v>
      </c>
      <c r="P3529" s="16">
        <f>N3529*O3529</f>
        <v>15.659914200000001</v>
      </c>
      <c r="Q3529" s="16">
        <f>M3529*O3529</f>
        <v>38.4700883</v>
      </c>
      <c r="R3529" s="3" t="s">
        <v>10051</v>
      </c>
      <c r="S3529" s="19" t="s">
        <v>10642</v>
      </c>
    </row>
    <row r="3530" spans="1:19">
      <c r="A3530" s="19" t="s">
        <v>10904</v>
      </c>
      <c r="B3530" s="19" t="s">
        <v>9840</v>
      </c>
      <c r="C3530" s="19" t="s">
        <v>17020</v>
      </c>
      <c r="D3530" s="25" t="s">
        <v>10041</v>
      </c>
      <c r="E3530" s="25" t="s">
        <v>10014</v>
      </c>
      <c r="F3530" s="20" t="s">
        <v>1835</v>
      </c>
      <c r="G3530" s="3" t="s">
        <v>10029</v>
      </c>
      <c r="H3530" s="19"/>
      <c r="I3530" s="21" t="s">
        <v>10031</v>
      </c>
      <c r="J3530" s="20" t="s">
        <v>10942</v>
      </c>
      <c r="K3530" s="20" t="s">
        <v>10943</v>
      </c>
      <c r="L3530" s="25" t="s">
        <v>10041</v>
      </c>
      <c r="M3530" s="35">
        <v>2.0901200000000002</v>
      </c>
      <c r="N3530" s="35">
        <v>0.85070999999999997</v>
      </c>
      <c r="O3530" s="16">
        <v>18.420000000000002</v>
      </c>
      <c r="P3530" s="16">
        <f>N3530*O3530</f>
        <v>15.670078200000001</v>
      </c>
      <c r="Q3530" s="16">
        <f>M3530*O3530</f>
        <v>38.500010400000008</v>
      </c>
      <c r="R3530" s="3" t="s">
        <v>10051</v>
      </c>
      <c r="S3530" s="19" t="s">
        <v>10642</v>
      </c>
    </row>
    <row r="3531" spans="1:19">
      <c r="A3531" s="19" t="s">
        <v>10904</v>
      </c>
      <c r="B3531" s="19" t="s">
        <v>9840</v>
      </c>
      <c r="C3531" s="19" t="s">
        <v>17020</v>
      </c>
      <c r="D3531" s="25" t="s">
        <v>10038</v>
      </c>
      <c r="E3531" s="25" t="s">
        <v>10009</v>
      </c>
      <c r="F3531" s="20" t="s">
        <v>1835</v>
      </c>
      <c r="G3531" s="3" t="s">
        <v>10029</v>
      </c>
      <c r="H3531" s="19"/>
      <c r="I3531" s="21" t="s">
        <v>10030</v>
      </c>
      <c r="J3531" s="20" t="s">
        <v>10942</v>
      </c>
      <c r="K3531" s="20" t="s">
        <v>10943</v>
      </c>
      <c r="L3531" s="25" t="s">
        <v>10038</v>
      </c>
      <c r="M3531" s="35">
        <v>2.0800200000000002</v>
      </c>
      <c r="N3531" s="35">
        <v>0.84103000000000006</v>
      </c>
      <c r="O3531" s="16">
        <v>18.62</v>
      </c>
      <c r="P3531" s="16">
        <f>N3531*O3531</f>
        <v>15.659978600000002</v>
      </c>
      <c r="Q3531" s="16">
        <f>M3531*O3531</f>
        <v>38.729972400000008</v>
      </c>
      <c r="R3531" s="3" t="s">
        <v>10051</v>
      </c>
      <c r="S3531" s="19" t="s">
        <v>10642</v>
      </c>
    </row>
    <row r="3532" spans="1:19">
      <c r="A3532" s="19" t="s">
        <v>10904</v>
      </c>
      <c r="B3532" s="19" t="s">
        <v>9840</v>
      </c>
      <c r="C3532" s="19" t="s">
        <v>17020</v>
      </c>
      <c r="D3532" s="25" t="s">
        <v>12058</v>
      </c>
      <c r="E3532" s="25">
        <v>55</v>
      </c>
      <c r="F3532" s="20" t="s">
        <v>1280</v>
      </c>
      <c r="G3532" s="19" t="s">
        <v>1719</v>
      </c>
      <c r="H3532" s="19"/>
      <c r="I3532" s="19" t="s">
        <v>1720</v>
      </c>
      <c r="J3532" s="20" t="s">
        <v>1721</v>
      </c>
      <c r="K3532" s="20" t="s">
        <v>1722</v>
      </c>
      <c r="L3532" s="20" t="s">
        <v>1723</v>
      </c>
      <c r="M3532" s="38">
        <v>2.0937000000000001</v>
      </c>
      <c r="N3532" s="38">
        <v>0.85029999999999994</v>
      </c>
      <c r="O3532" s="16">
        <v>18.367000000000001</v>
      </c>
      <c r="P3532" s="16">
        <v>15.618</v>
      </c>
      <c r="Q3532" s="16">
        <v>38.46</v>
      </c>
      <c r="R3532" s="19" t="s">
        <v>9488</v>
      </c>
      <c r="S3532" s="19" t="s">
        <v>9490</v>
      </c>
    </row>
    <row r="3533" spans="1:19">
      <c r="A3533" s="19" t="s">
        <v>10902</v>
      </c>
      <c r="B3533" s="19" t="s">
        <v>9840</v>
      </c>
      <c r="C3533" s="19" t="s">
        <v>17020</v>
      </c>
      <c r="D3533" s="3" t="s">
        <v>11940</v>
      </c>
      <c r="E3533" s="25">
        <v>208</v>
      </c>
      <c r="F3533" s="20" t="s">
        <v>9248</v>
      </c>
      <c r="G3533" s="19" t="s">
        <v>1742</v>
      </c>
      <c r="H3533" s="19"/>
      <c r="I3533" s="3" t="s">
        <v>10400</v>
      </c>
      <c r="J3533" s="20" t="s">
        <v>1765</v>
      </c>
      <c r="K3533" s="20" t="s">
        <v>1766</v>
      </c>
      <c r="L3533" s="20" t="s">
        <v>1768</v>
      </c>
      <c r="M3533" s="38">
        <v>2.1030000000000002</v>
      </c>
      <c r="N3533" s="38">
        <v>0.86029999999999995</v>
      </c>
      <c r="O3533" s="16">
        <v>18.113</v>
      </c>
      <c r="P3533" s="16">
        <v>15.581</v>
      </c>
      <c r="Q3533" s="16">
        <v>38.090000000000003</v>
      </c>
      <c r="R3533" s="19" t="s">
        <v>9488</v>
      </c>
      <c r="S3533" s="19" t="s">
        <v>9490</v>
      </c>
    </row>
    <row r="3534" spans="1:19">
      <c r="A3534" s="19" t="s">
        <v>10904</v>
      </c>
      <c r="B3534" s="19" t="s">
        <v>9840</v>
      </c>
      <c r="C3534" s="19" t="s">
        <v>17020</v>
      </c>
      <c r="D3534" s="25" t="s">
        <v>10</v>
      </c>
      <c r="E3534" s="25" t="s">
        <v>11086</v>
      </c>
      <c r="F3534" s="20" t="s">
        <v>11479</v>
      </c>
      <c r="G3534" s="3" t="s">
        <v>11036</v>
      </c>
      <c r="H3534" s="3" t="s">
        <v>11060</v>
      </c>
      <c r="I3534" s="3" t="s">
        <v>11046</v>
      </c>
      <c r="J3534" s="25" t="s">
        <v>11996</v>
      </c>
      <c r="K3534" s="20" t="s">
        <v>11478</v>
      </c>
      <c r="L3534" s="25" t="s">
        <v>10</v>
      </c>
      <c r="M3534" s="35">
        <v>2.0876999999999999</v>
      </c>
      <c r="N3534" s="35">
        <v>0.84770000000000001</v>
      </c>
      <c r="O3534" s="16">
        <v>18.446781036709101</v>
      </c>
      <c r="P3534" s="16">
        <f>O3534*N3534</f>
        <v>15.637336284818305</v>
      </c>
      <c r="Q3534" s="16">
        <f>M3534*O3534</f>
        <v>38.511344770337587</v>
      </c>
      <c r="R3534" s="3" t="s">
        <v>11104</v>
      </c>
      <c r="S3534" s="19" t="s">
        <v>15232</v>
      </c>
    </row>
    <row r="3535" spans="1:19">
      <c r="A3535" s="19" t="s">
        <v>10904</v>
      </c>
      <c r="B3535" s="19" t="s">
        <v>9840</v>
      </c>
      <c r="C3535" s="19" t="s">
        <v>15609</v>
      </c>
      <c r="D3535" s="3" t="s">
        <v>13848</v>
      </c>
      <c r="E3535" s="66" t="s">
        <v>13812</v>
      </c>
      <c r="F3535" s="25" t="s">
        <v>13872</v>
      </c>
      <c r="G3535" s="3" t="s">
        <v>13847</v>
      </c>
      <c r="H3535" s="3"/>
      <c r="I3535" s="3" t="s">
        <v>13846</v>
      </c>
      <c r="J3535" s="25" t="s">
        <v>15191</v>
      </c>
      <c r="K3535" s="25" t="s">
        <v>15192</v>
      </c>
      <c r="L3535" s="70" t="s">
        <v>13798</v>
      </c>
      <c r="M3535" s="35">
        <f t="shared" ref="M3535:M3550" si="112">Q3535/O3535</f>
        <v>1.969554429856301</v>
      </c>
      <c r="N3535" s="35">
        <f t="shared" ref="N3535:N3550" si="113">P3535/O3535</f>
        <v>0.79897653261656165</v>
      </c>
      <c r="O3535" s="151">
        <v>19.346</v>
      </c>
      <c r="P3535" s="151">
        <v>15.457000000000001</v>
      </c>
      <c r="Q3535" s="151">
        <v>38.103000000000002</v>
      </c>
      <c r="R3535" s="3" t="s">
        <v>13845</v>
      </c>
      <c r="S3535" s="19" t="s">
        <v>15257</v>
      </c>
    </row>
    <row r="3536" spans="1:19">
      <c r="A3536" s="19" t="s">
        <v>10904</v>
      </c>
      <c r="B3536" s="19" t="s">
        <v>9840</v>
      </c>
      <c r="C3536" s="19" t="s">
        <v>15609</v>
      </c>
      <c r="D3536" s="3" t="s">
        <v>13848</v>
      </c>
      <c r="E3536" s="66" t="s">
        <v>13811</v>
      </c>
      <c r="F3536" s="25" t="s">
        <v>13872</v>
      </c>
      <c r="G3536" s="3" t="s">
        <v>13847</v>
      </c>
      <c r="H3536" s="3"/>
      <c r="I3536" s="3" t="s">
        <v>13846</v>
      </c>
      <c r="J3536" s="25" t="s">
        <v>15191</v>
      </c>
      <c r="K3536" s="25" t="s">
        <v>15192</v>
      </c>
      <c r="L3536" s="70" t="s">
        <v>13798</v>
      </c>
      <c r="M3536" s="35">
        <f t="shared" si="112"/>
        <v>1.9869723814486713</v>
      </c>
      <c r="N3536" s="35">
        <f t="shared" si="113"/>
        <v>0.80870244919228762</v>
      </c>
      <c r="O3536" s="151">
        <v>19.190000000000001</v>
      </c>
      <c r="P3536" s="151">
        <v>15.519</v>
      </c>
      <c r="Q3536" s="151">
        <v>38.130000000000003</v>
      </c>
      <c r="R3536" s="3" t="s">
        <v>13845</v>
      </c>
      <c r="S3536" s="19" t="s">
        <v>15257</v>
      </c>
    </row>
    <row r="3537" spans="1:19">
      <c r="A3537" s="19" t="s">
        <v>10904</v>
      </c>
      <c r="B3537" s="19" t="s">
        <v>9840</v>
      </c>
      <c r="C3537" s="19" t="s">
        <v>15609</v>
      </c>
      <c r="D3537" s="3" t="s">
        <v>13848</v>
      </c>
      <c r="E3537" s="66" t="s">
        <v>13802</v>
      </c>
      <c r="F3537" s="25" t="s">
        <v>13872</v>
      </c>
      <c r="G3537" s="3" t="s">
        <v>13847</v>
      </c>
      <c r="H3537" s="3"/>
      <c r="I3537" s="3" t="s">
        <v>13846</v>
      </c>
      <c r="J3537" s="25" t="s">
        <v>15191</v>
      </c>
      <c r="K3537" s="25" t="s">
        <v>15192</v>
      </c>
      <c r="L3537" s="70" t="s">
        <v>13798</v>
      </c>
      <c r="M3537" s="35">
        <f t="shared" si="112"/>
        <v>2.0640575255242068</v>
      </c>
      <c r="N3537" s="35">
        <f t="shared" si="113"/>
        <v>0.84630585135580194</v>
      </c>
      <c r="O3537" s="151">
        <v>18.218</v>
      </c>
      <c r="P3537" s="151">
        <v>15.417999999999999</v>
      </c>
      <c r="Q3537" s="151">
        <v>37.603000000000002</v>
      </c>
      <c r="R3537" s="3" t="s">
        <v>13845</v>
      </c>
      <c r="S3537" s="19" t="s">
        <v>15257</v>
      </c>
    </row>
    <row r="3538" spans="1:19">
      <c r="A3538" s="19" t="s">
        <v>10904</v>
      </c>
      <c r="B3538" s="19" t="s">
        <v>9840</v>
      </c>
      <c r="C3538" s="19" t="s">
        <v>15609</v>
      </c>
      <c r="D3538" s="3" t="s">
        <v>13848</v>
      </c>
      <c r="E3538" s="66" t="s">
        <v>13803</v>
      </c>
      <c r="F3538" s="25" t="s">
        <v>13872</v>
      </c>
      <c r="G3538" s="3" t="s">
        <v>13847</v>
      </c>
      <c r="H3538" s="3"/>
      <c r="I3538" s="3" t="s">
        <v>13846</v>
      </c>
      <c r="J3538" s="25" t="s">
        <v>15191</v>
      </c>
      <c r="K3538" s="25" t="s">
        <v>15192</v>
      </c>
      <c r="L3538" s="70" t="s">
        <v>13798</v>
      </c>
      <c r="M3538" s="35">
        <f t="shared" si="112"/>
        <v>2.0937078651685392</v>
      </c>
      <c r="N3538" s="35">
        <f t="shared" si="113"/>
        <v>0.86073033707865165</v>
      </c>
      <c r="O3538" s="151">
        <v>17.8</v>
      </c>
      <c r="P3538" s="151">
        <v>15.321</v>
      </c>
      <c r="Q3538" s="151">
        <v>37.268000000000001</v>
      </c>
      <c r="R3538" s="3" t="s">
        <v>13845</v>
      </c>
      <c r="S3538" s="19" t="s">
        <v>15257</v>
      </c>
    </row>
    <row r="3539" spans="1:19">
      <c r="A3539" s="19" t="s">
        <v>10904</v>
      </c>
      <c r="B3539" s="19" t="s">
        <v>9840</v>
      </c>
      <c r="C3539" s="19" t="s">
        <v>15609</v>
      </c>
      <c r="D3539" s="3" t="s">
        <v>13848</v>
      </c>
      <c r="E3539" s="66" t="s">
        <v>13801</v>
      </c>
      <c r="F3539" s="25" t="s">
        <v>13872</v>
      </c>
      <c r="G3539" s="3" t="s">
        <v>13847</v>
      </c>
      <c r="H3539" s="3"/>
      <c r="I3539" s="3" t="s">
        <v>13846</v>
      </c>
      <c r="J3539" s="25" t="s">
        <v>15191</v>
      </c>
      <c r="K3539" s="25" t="s">
        <v>15192</v>
      </c>
      <c r="L3539" s="70" t="s">
        <v>13798</v>
      </c>
      <c r="M3539" s="35">
        <f t="shared" si="112"/>
        <v>2.0761169332597906</v>
      </c>
      <c r="N3539" s="35">
        <f t="shared" si="113"/>
        <v>0.85179260893546616</v>
      </c>
      <c r="O3539" s="151">
        <v>18.13</v>
      </c>
      <c r="P3539" s="151">
        <v>15.443</v>
      </c>
      <c r="Q3539" s="151">
        <v>37.64</v>
      </c>
      <c r="R3539" s="3" t="s">
        <v>13845</v>
      </c>
      <c r="S3539" s="19" t="s">
        <v>15257</v>
      </c>
    </row>
    <row r="3540" spans="1:19">
      <c r="A3540" s="19" t="s">
        <v>10904</v>
      </c>
      <c r="B3540" s="19" t="s">
        <v>9840</v>
      </c>
      <c r="C3540" s="19" t="s">
        <v>15609</v>
      </c>
      <c r="D3540" s="3" t="s">
        <v>13848</v>
      </c>
      <c r="E3540" s="66" t="s">
        <v>13806</v>
      </c>
      <c r="F3540" s="25" t="s">
        <v>13872</v>
      </c>
      <c r="G3540" s="3" t="s">
        <v>13847</v>
      </c>
      <c r="H3540" s="3"/>
      <c r="I3540" s="3" t="s">
        <v>13846</v>
      </c>
      <c r="J3540" s="25" t="s">
        <v>15191</v>
      </c>
      <c r="K3540" s="25" t="s">
        <v>15192</v>
      </c>
      <c r="L3540" s="70" t="s">
        <v>13798</v>
      </c>
      <c r="M3540" s="35">
        <f t="shared" si="112"/>
        <v>2.09077198078427</v>
      </c>
      <c r="N3540" s="35">
        <f t="shared" si="113"/>
        <v>0.85917774550329573</v>
      </c>
      <c r="O3540" s="151">
        <v>17.902000000000001</v>
      </c>
      <c r="P3540" s="151">
        <v>15.381</v>
      </c>
      <c r="Q3540" s="151">
        <v>37.429000000000002</v>
      </c>
      <c r="R3540" s="3" t="s">
        <v>13845</v>
      </c>
      <c r="S3540" s="19" t="s">
        <v>15257</v>
      </c>
    </row>
    <row r="3541" spans="1:19">
      <c r="A3541" s="19" t="s">
        <v>10904</v>
      </c>
      <c r="B3541" s="19" t="s">
        <v>9840</v>
      </c>
      <c r="C3541" s="19" t="s">
        <v>15609</v>
      </c>
      <c r="D3541" s="3" t="s">
        <v>13848</v>
      </c>
      <c r="E3541" s="66" t="s">
        <v>13800</v>
      </c>
      <c r="F3541" s="25" t="s">
        <v>13872</v>
      </c>
      <c r="G3541" s="3" t="s">
        <v>13847</v>
      </c>
      <c r="H3541" s="3"/>
      <c r="I3541" s="3" t="s">
        <v>13846</v>
      </c>
      <c r="J3541" s="25" t="s">
        <v>15191</v>
      </c>
      <c r="K3541" s="25" t="s">
        <v>15192</v>
      </c>
      <c r="L3541" s="70" t="s">
        <v>13798</v>
      </c>
      <c r="M3541" s="35">
        <f t="shared" si="112"/>
        <v>2.0851323602863649</v>
      </c>
      <c r="N3541" s="35">
        <f t="shared" si="113"/>
        <v>0.85604084577390549</v>
      </c>
      <c r="O3541" s="151">
        <v>18.018999999999998</v>
      </c>
      <c r="P3541" s="151">
        <v>15.425000000000001</v>
      </c>
      <c r="Q3541" s="151">
        <v>37.572000000000003</v>
      </c>
      <c r="R3541" s="3" t="s">
        <v>13845</v>
      </c>
      <c r="S3541" s="19" t="s">
        <v>15257</v>
      </c>
    </row>
    <row r="3542" spans="1:19">
      <c r="A3542" s="19" t="s">
        <v>10904</v>
      </c>
      <c r="B3542" s="19" t="s">
        <v>9840</v>
      </c>
      <c r="C3542" s="19" t="s">
        <v>15609</v>
      </c>
      <c r="D3542" s="3" t="s">
        <v>13848</v>
      </c>
      <c r="E3542" s="66" t="s">
        <v>13804</v>
      </c>
      <c r="F3542" s="25" t="s">
        <v>13872</v>
      </c>
      <c r="G3542" s="3" t="s">
        <v>13847</v>
      </c>
      <c r="H3542" s="3"/>
      <c r="I3542" s="3" t="s">
        <v>13846</v>
      </c>
      <c r="J3542" s="25" t="s">
        <v>15191</v>
      </c>
      <c r="K3542" s="25" t="s">
        <v>15192</v>
      </c>
      <c r="L3542" s="70" t="s">
        <v>13798</v>
      </c>
      <c r="M3542" s="35">
        <f t="shared" si="112"/>
        <v>2.0895065166536706</v>
      </c>
      <c r="N3542" s="35">
        <f t="shared" si="113"/>
        <v>0.85930711819093242</v>
      </c>
      <c r="O3542" s="151">
        <v>17.954000000000001</v>
      </c>
      <c r="P3542" s="151">
        <v>15.428000000000001</v>
      </c>
      <c r="Q3542" s="151">
        <v>37.515000000000001</v>
      </c>
      <c r="R3542" s="3" t="s">
        <v>13845</v>
      </c>
      <c r="S3542" s="19" t="s">
        <v>15257</v>
      </c>
    </row>
    <row r="3543" spans="1:19">
      <c r="A3543" s="19" t="s">
        <v>10904</v>
      </c>
      <c r="B3543" s="19" t="s">
        <v>9840</v>
      </c>
      <c r="C3543" s="19" t="s">
        <v>15609</v>
      </c>
      <c r="D3543" s="3" t="s">
        <v>13848</v>
      </c>
      <c r="E3543" s="66" t="s">
        <v>13797</v>
      </c>
      <c r="F3543" s="25" t="s">
        <v>13872</v>
      </c>
      <c r="G3543" s="3" t="s">
        <v>13847</v>
      </c>
      <c r="H3543" s="3"/>
      <c r="I3543" s="3" t="s">
        <v>13846</v>
      </c>
      <c r="J3543" s="25" t="s">
        <v>15191</v>
      </c>
      <c r="K3543" s="25" t="s">
        <v>15192</v>
      </c>
      <c r="L3543" s="70" t="s">
        <v>13798</v>
      </c>
      <c r="M3543" s="35">
        <f t="shared" si="112"/>
        <v>2.0760098928277002</v>
      </c>
      <c r="N3543" s="35">
        <f t="shared" si="113"/>
        <v>0.8496839791151416</v>
      </c>
      <c r="O3543" s="151">
        <v>18.195</v>
      </c>
      <c r="P3543" s="151">
        <v>15.46</v>
      </c>
      <c r="Q3543" s="151">
        <v>37.773000000000003</v>
      </c>
      <c r="R3543" s="3" t="s">
        <v>13845</v>
      </c>
      <c r="S3543" s="19" t="s">
        <v>15257</v>
      </c>
    </row>
    <row r="3544" spans="1:19">
      <c r="A3544" s="19" t="s">
        <v>10904</v>
      </c>
      <c r="B3544" s="19" t="s">
        <v>9840</v>
      </c>
      <c r="C3544" s="19" t="s">
        <v>15609</v>
      </c>
      <c r="D3544" s="3" t="s">
        <v>13848</v>
      </c>
      <c r="E3544" s="66" t="s">
        <v>13805</v>
      </c>
      <c r="F3544" s="25" t="s">
        <v>13872</v>
      </c>
      <c r="G3544" s="3" t="s">
        <v>13847</v>
      </c>
      <c r="H3544" s="3"/>
      <c r="I3544" s="3" t="s">
        <v>13846</v>
      </c>
      <c r="J3544" s="25" t="s">
        <v>15191</v>
      </c>
      <c r="K3544" s="25" t="s">
        <v>15192</v>
      </c>
      <c r="L3544" s="70" t="s">
        <v>13798</v>
      </c>
      <c r="M3544" s="35">
        <f t="shared" si="112"/>
        <v>2.0938282597807336</v>
      </c>
      <c r="N3544" s="35">
        <f t="shared" si="113"/>
        <v>0.86053759252045181</v>
      </c>
      <c r="O3544" s="151">
        <v>17.969000000000001</v>
      </c>
      <c r="P3544" s="151">
        <v>15.462999999999999</v>
      </c>
      <c r="Q3544" s="151">
        <v>37.624000000000002</v>
      </c>
      <c r="R3544" s="3" t="s">
        <v>13845</v>
      </c>
      <c r="S3544" s="19" t="s">
        <v>15257</v>
      </c>
    </row>
    <row r="3545" spans="1:19">
      <c r="A3545" s="19" t="s">
        <v>10904</v>
      </c>
      <c r="B3545" s="19" t="s">
        <v>9840</v>
      </c>
      <c r="C3545" s="19" t="s">
        <v>15609</v>
      </c>
      <c r="D3545" s="3" t="s">
        <v>13848</v>
      </c>
      <c r="E3545" s="66" t="s">
        <v>13807</v>
      </c>
      <c r="F3545" s="25" t="s">
        <v>13872</v>
      </c>
      <c r="G3545" s="3" t="s">
        <v>13847</v>
      </c>
      <c r="H3545" s="3"/>
      <c r="I3545" s="3" t="s">
        <v>13846</v>
      </c>
      <c r="J3545" s="25" t="s">
        <v>15191</v>
      </c>
      <c r="K3545" s="25" t="s">
        <v>15192</v>
      </c>
      <c r="L3545" s="70" t="s">
        <v>13798</v>
      </c>
      <c r="M3545" s="35">
        <f t="shared" si="112"/>
        <v>2.0903544289755391</v>
      </c>
      <c r="N3545" s="35">
        <f t="shared" si="113"/>
        <v>0.85784014643075046</v>
      </c>
      <c r="O3545" s="151">
        <v>18.029</v>
      </c>
      <c r="P3545" s="151">
        <v>15.465999999999999</v>
      </c>
      <c r="Q3545" s="151">
        <v>37.686999999999998</v>
      </c>
      <c r="R3545" s="3" t="s">
        <v>13845</v>
      </c>
      <c r="S3545" s="19" t="s">
        <v>15257</v>
      </c>
    </row>
    <row r="3546" spans="1:19">
      <c r="A3546" s="19" t="s">
        <v>10904</v>
      </c>
      <c r="B3546" s="19" t="s">
        <v>9840</v>
      </c>
      <c r="C3546" s="19" t="s">
        <v>15609</v>
      </c>
      <c r="D3546" s="3" t="s">
        <v>13848</v>
      </c>
      <c r="E3546" s="66" t="s">
        <v>13799</v>
      </c>
      <c r="F3546" s="25" t="s">
        <v>13872</v>
      </c>
      <c r="G3546" s="3" t="s">
        <v>13847</v>
      </c>
      <c r="H3546" s="3"/>
      <c r="I3546" s="3" t="s">
        <v>13846</v>
      </c>
      <c r="J3546" s="25" t="s">
        <v>15191</v>
      </c>
      <c r="K3546" s="25" t="s">
        <v>15192</v>
      </c>
      <c r="L3546" s="70" t="s">
        <v>13798</v>
      </c>
      <c r="M3546" s="35">
        <f t="shared" si="112"/>
        <v>2.0841559587492418</v>
      </c>
      <c r="N3546" s="35">
        <f t="shared" si="113"/>
        <v>0.85468482876523466</v>
      </c>
      <c r="O3546" s="151">
        <v>18.132999999999999</v>
      </c>
      <c r="P3546" s="151">
        <v>15.497999999999999</v>
      </c>
      <c r="Q3546" s="151">
        <v>37.792000000000002</v>
      </c>
      <c r="R3546" s="3" t="s">
        <v>13845</v>
      </c>
      <c r="S3546" s="19" t="s">
        <v>15257</v>
      </c>
    </row>
    <row r="3547" spans="1:19">
      <c r="A3547" s="19" t="s">
        <v>10904</v>
      </c>
      <c r="B3547" s="19" t="s">
        <v>9840</v>
      </c>
      <c r="C3547" s="19" t="s">
        <v>15609</v>
      </c>
      <c r="D3547" s="3" t="s">
        <v>13848</v>
      </c>
      <c r="E3547" s="66" t="s">
        <v>13808</v>
      </c>
      <c r="F3547" s="25" t="s">
        <v>13872</v>
      </c>
      <c r="G3547" s="3" t="s">
        <v>13847</v>
      </c>
      <c r="H3547" s="3"/>
      <c r="I3547" s="3" t="s">
        <v>13846</v>
      </c>
      <c r="J3547" s="25" t="s">
        <v>15191</v>
      </c>
      <c r="K3547" s="25" t="s">
        <v>15192</v>
      </c>
      <c r="L3547" s="70" t="s">
        <v>13798</v>
      </c>
      <c r="M3547" s="35">
        <f t="shared" si="112"/>
        <v>2.0955747286390203</v>
      </c>
      <c r="N3547" s="35">
        <f t="shared" si="113"/>
        <v>0.86100751461174507</v>
      </c>
      <c r="O3547" s="151">
        <v>17.965</v>
      </c>
      <c r="P3547" s="151">
        <v>15.468</v>
      </c>
      <c r="Q3547" s="151">
        <v>37.646999999999998</v>
      </c>
      <c r="R3547" s="3" t="s">
        <v>13845</v>
      </c>
      <c r="S3547" s="19" t="s">
        <v>15257</v>
      </c>
    </row>
    <row r="3548" spans="1:19">
      <c r="A3548" s="19" t="s">
        <v>10904</v>
      </c>
      <c r="B3548" s="19" t="s">
        <v>9840</v>
      </c>
      <c r="C3548" s="19" t="s">
        <v>15609</v>
      </c>
      <c r="D3548" s="3" t="s">
        <v>13848</v>
      </c>
      <c r="E3548" s="66" t="s">
        <v>13809</v>
      </c>
      <c r="F3548" s="25" t="s">
        <v>13872</v>
      </c>
      <c r="G3548" s="3" t="s">
        <v>13847</v>
      </c>
      <c r="H3548" s="3"/>
      <c r="I3548" s="3" t="s">
        <v>13846</v>
      </c>
      <c r="J3548" s="25" t="s">
        <v>15191</v>
      </c>
      <c r="K3548" s="25" t="s">
        <v>15192</v>
      </c>
      <c r="L3548" s="70" t="s">
        <v>13798</v>
      </c>
      <c r="M3548" s="35">
        <f t="shared" si="112"/>
        <v>2.0834933347962039</v>
      </c>
      <c r="N3548" s="35">
        <f t="shared" si="113"/>
        <v>0.8527620823961819</v>
      </c>
      <c r="O3548" s="151">
        <v>18.228999999999999</v>
      </c>
      <c r="P3548" s="151">
        <v>15.545</v>
      </c>
      <c r="Q3548" s="151">
        <v>37.979999999999997</v>
      </c>
      <c r="R3548" s="3" t="s">
        <v>13845</v>
      </c>
      <c r="S3548" s="19" t="s">
        <v>15257</v>
      </c>
    </row>
    <row r="3549" spans="1:19">
      <c r="A3549" s="19" t="s">
        <v>10904</v>
      </c>
      <c r="B3549" s="19" t="s">
        <v>9840</v>
      </c>
      <c r="C3549" s="19" t="s">
        <v>15609</v>
      </c>
      <c r="D3549" s="3" t="s">
        <v>13848</v>
      </c>
      <c r="E3549" s="66" t="s">
        <v>13810</v>
      </c>
      <c r="F3549" s="25" t="s">
        <v>13872</v>
      </c>
      <c r="G3549" s="3" t="s">
        <v>13847</v>
      </c>
      <c r="H3549" s="3"/>
      <c r="I3549" s="3" t="s">
        <v>13846</v>
      </c>
      <c r="J3549" s="25" t="s">
        <v>15191</v>
      </c>
      <c r="K3549" s="25" t="s">
        <v>15192</v>
      </c>
      <c r="L3549" s="70" t="s">
        <v>13798</v>
      </c>
      <c r="M3549" s="35">
        <f t="shared" si="112"/>
        <v>2.0800590196185587</v>
      </c>
      <c r="N3549" s="35">
        <f t="shared" si="113"/>
        <v>0.85190447565440741</v>
      </c>
      <c r="O3549" s="151">
        <v>18.298999999999999</v>
      </c>
      <c r="P3549" s="151">
        <v>15.589</v>
      </c>
      <c r="Q3549" s="151">
        <v>38.063000000000002</v>
      </c>
      <c r="R3549" s="3" t="s">
        <v>13845</v>
      </c>
      <c r="S3549" s="19" t="s">
        <v>15257</v>
      </c>
    </row>
    <row r="3550" spans="1:19">
      <c r="A3550" s="19" t="s">
        <v>10904</v>
      </c>
      <c r="B3550" s="19" t="s">
        <v>9840</v>
      </c>
      <c r="C3550" s="19" t="s">
        <v>15609</v>
      </c>
      <c r="D3550" s="20" t="s">
        <v>11</v>
      </c>
      <c r="E3550" s="49" t="s">
        <v>11</v>
      </c>
      <c r="F3550" s="25" t="s">
        <v>957</v>
      </c>
      <c r="G3550" s="3" t="s">
        <v>11591</v>
      </c>
      <c r="H3550" s="19"/>
      <c r="I3550" s="19" t="s">
        <v>11597</v>
      </c>
      <c r="J3550" s="20">
        <v>64</v>
      </c>
      <c r="K3550" s="20">
        <v>24</v>
      </c>
      <c r="L3550" s="20" t="s">
        <v>11</v>
      </c>
      <c r="M3550" s="38">
        <f t="shared" si="112"/>
        <v>2.2797448581098672</v>
      </c>
      <c r="N3550" s="38">
        <f t="shared" si="113"/>
        <v>0.98392345743296017</v>
      </c>
      <c r="O3550" s="16">
        <v>15.364000000000001</v>
      </c>
      <c r="P3550" s="16">
        <v>15.117000000000001</v>
      </c>
      <c r="Q3550" s="16">
        <v>35.026000000000003</v>
      </c>
      <c r="R3550" s="19" t="s">
        <v>11596</v>
      </c>
      <c r="S3550" s="16" t="s">
        <v>15287</v>
      </c>
    </row>
    <row r="3551" spans="1:19">
      <c r="A3551" s="75" t="s">
        <v>10904</v>
      </c>
      <c r="B3551" s="75" t="s">
        <v>9840</v>
      </c>
      <c r="C3551" s="75" t="s">
        <v>15609</v>
      </c>
      <c r="D3551" s="86" t="s">
        <v>16632</v>
      </c>
      <c r="E3551" s="77" t="s">
        <v>16631</v>
      </c>
      <c r="F3551" s="76" t="s">
        <v>9159</v>
      </c>
      <c r="G3551" s="76" t="s">
        <v>16284</v>
      </c>
      <c r="H3551" s="76" t="s">
        <v>16284</v>
      </c>
      <c r="I3551" s="76" t="s">
        <v>16630</v>
      </c>
      <c r="J3551" s="78" t="s">
        <v>17165</v>
      </c>
      <c r="K3551" s="78" t="s">
        <v>17166</v>
      </c>
      <c r="L3551" s="76" t="s">
        <v>11</v>
      </c>
      <c r="M3551" s="79">
        <v>2.0499999999999998</v>
      </c>
      <c r="N3551" s="152">
        <v>0.83423999999999998</v>
      </c>
      <c r="O3551" s="195">
        <v>18.763000000000002</v>
      </c>
      <c r="P3551" s="195">
        <v>15.653</v>
      </c>
      <c r="Q3551" s="195">
        <v>38.465000000000003</v>
      </c>
      <c r="R3551" s="76" t="s">
        <v>16629</v>
      </c>
      <c r="S3551" s="75" t="s">
        <v>16618</v>
      </c>
    </row>
    <row r="3552" spans="1:19">
      <c r="A3552" s="19" t="s">
        <v>10904</v>
      </c>
      <c r="B3552" s="19" t="s">
        <v>9840</v>
      </c>
      <c r="C3552" s="19" t="s">
        <v>15609</v>
      </c>
      <c r="D3552" s="3" t="s">
        <v>13057</v>
      </c>
      <c r="E3552" s="25"/>
      <c r="F3552" s="25" t="s">
        <v>926</v>
      </c>
      <c r="G3552" s="3" t="s">
        <v>9207</v>
      </c>
      <c r="H3552" s="3"/>
      <c r="I3552" s="3" t="s">
        <v>9211</v>
      </c>
      <c r="J3552" s="25" t="s">
        <v>13000</v>
      </c>
      <c r="K3552" s="25" t="s">
        <v>13001</v>
      </c>
      <c r="L3552" s="25" t="s">
        <v>11</v>
      </c>
      <c r="M3552" s="35">
        <f>Q3552/O3552</f>
        <v>2.2020055575691675</v>
      </c>
      <c r="N3552" s="35">
        <f>P3552/O3552</f>
        <v>0.92400628246949379</v>
      </c>
      <c r="O3552" s="16">
        <v>16.553999999999998</v>
      </c>
      <c r="P3552" s="16">
        <v>15.295999999999999</v>
      </c>
      <c r="Q3552" s="16">
        <v>36.451999999999998</v>
      </c>
      <c r="R3552" s="3" t="s">
        <v>9247</v>
      </c>
      <c r="S3552" s="3" t="s">
        <v>9357</v>
      </c>
    </row>
    <row r="3553" spans="1:19">
      <c r="A3553" s="51" t="s">
        <v>10904</v>
      </c>
      <c r="B3553" s="46" t="s">
        <v>9840</v>
      </c>
      <c r="C3553" s="3" t="s">
        <v>17020</v>
      </c>
      <c r="D3553" s="25" t="s">
        <v>6</v>
      </c>
      <c r="E3553" s="5" t="s">
        <v>8350</v>
      </c>
      <c r="F3553" s="25" t="s">
        <v>141</v>
      </c>
      <c r="G3553" s="5" t="s">
        <v>8339</v>
      </c>
      <c r="H3553" s="3"/>
      <c r="I3553" s="5" t="s">
        <v>14938</v>
      </c>
      <c r="J3553" s="25" t="s">
        <v>8960</v>
      </c>
      <c r="K3553" s="25" t="s">
        <v>8961</v>
      </c>
      <c r="L3553" s="5" t="s">
        <v>8321</v>
      </c>
      <c r="M3553" s="41">
        <v>2.0819999999999999</v>
      </c>
      <c r="N3553" s="41">
        <v>0.84009999999999996</v>
      </c>
      <c r="O3553" s="192">
        <v>18.5494342422556</v>
      </c>
      <c r="P3553" s="16">
        <f>N3553*O3553</f>
        <v>15.583379706918929</v>
      </c>
      <c r="Q3553" s="16">
        <f>M3553*O3553</f>
        <v>38.619922092376157</v>
      </c>
      <c r="R3553" s="3" t="s">
        <v>5637</v>
      </c>
      <c r="S3553" s="136" t="s">
        <v>9362</v>
      </c>
    </row>
    <row r="3554" spans="1:19">
      <c r="A3554" s="19" t="s">
        <v>10904</v>
      </c>
      <c r="B3554" s="3" t="s">
        <v>9840</v>
      </c>
      <c r="C3554" s="19" t="s">
        <v>15609</v>
      </c>
      <c r="D3554" s="25" t="s">
        <v>13946</v>
      </c>
      <c r="E3554" s="25" t="s">
        <v>388</v>
      </c>
      <c r="F3554" s="20" t="s">
        <v>8097</v>
      </c>
      <c r="G3554" s="19" t="s">
        <v>37</v>
      </c>
      <c r="H3554" s="48" t="s">
        <v>8173</v>
      </c>
      <c r="I3554" s="19" t="s">
        <v>389</v>
      </c>
      <c r="J3554" s="20" t="s">
        <v>390</v>
      </c>
      <c r="K3554" s="20" t="s">
        <v>391</v>
      </c>
      <c r="L3554" s="20" t="s">
        <v>392</v>
      </c>
      <c r="M3554" s="38">
        <v>2.1003521100000002</v>
      </c>
      <c r="N3554" s="38">
        <v>0.85871478999999995</v>
      </c>
      <c r="O3554" s="16">
        <v>18.175999999999998</v>
      </c>
      <c r="P3554" s="16">
        <v>15.608000000000001</v>
      </c>
      <c r="Q3554" s="16">
        <v>38.176000000000002</v>
      </c>
      <c r="R3554" s="19" t="s">
        <v>8181</v>
      </c>
      <c r="S3554" s="19" t="s">
        <v>9460</v>
      </c>
    </row>
    <row r="3555" spans="1:19">
      <c r="A3555" s="19" t="s">
        <v>10904</v>
      </c>
      <c r="B3555" s="19" t="s">
        <v>9840</v>
      </c>
      <c r="C3555" s="19" t="s">
        <v>15609</v>
      </c>
      <c r="D3555" s="25" t="s">
        <v>3694</v>
      </c>
      <c r="E3555" s="25"/>
      <c r="F3555" s="20" t="s">
        <v>1835</v>
      </c>
      <c r="G3555" s="19" t="s">
        <v>16981</v>
      </c>
      <c r="H3555" s="19" t="s">
        <v>3695</v>
      </c>
      <c r="I3555" s="19" t="s">
        <v>3696</v>
      </c>
      <c r="J3555" s="20" t="s">
        <v>3697</v>
      </c>
      <c r="K3555" s="20" t="s">
        <v>3698</v>
      </c>
      <c r="L3555" s="20" t="s">
        <v>3152</v>
      </c>
      <c r="M3555" s="38">
        <v>2.1431788749999998</v>
      </c>
      <c r="N3555" s="38">
        <v>0.87799110400000002</v>
      </c>
      <c r="O3555" s="16">
        <v>17.760999999999999</v>
      </c>
      <c r="P3555" s="16">
        <v>15.593999999999999</v>
      </c>
      <c r="Q3555" s="16">
        <v>38.064999999999998</v>
      </c>
      <c r="R3555" s="19" t="s">
        <v>9407</v>
      </c>
      <c r="S3555" s="19" t="s">
        <v>9462</v>
      </c>
    </row>
    <row r="3556" spans="1:19">
      <c r="A3556" s="19" t="s">
        <v>10903</v>
      </c>
      <c r="B3556" s="19" t="s">
        <v>9840</v>
      </c>
      <c r="C3556" s="19" t="s">
        <v>15609</v>
      </c>
      <c r="D3556" s="25" t="s">
        <v>12614</v>
      </c>
      <c r="E3556" s="25"/>
      <c r="F3556" s="20" t="s">
        <v>1835</v>
      </c>
      <c r="G3556" s="19" t="s">
        <v>15866</v>
      </c>
      <c r="H3556" s="19" t="s">
        <v>3074</v>
      </c>
      <c r="I3556" s="19" t="s">
        <v>3149</v>
      </c>
      <c r="J3556" s="20" t="s">
        <v>3150</v>
      </c>
      <c r="K3556" s="20" t="s">
        <v>3151</v>
      </c>
      <c r="L3556" s="20" t="s">
        <v>3152</v>
      </c>
      <c r="M3556" s="38">
        <v>2.1105494509999998</v>
      </c>
      <c r="N3556" s="38">
        <v>0.86049450500000002</v>
      </c>
      <c r="O3556" s="16">
        <v>18.2</v>
      </c>
      <c r="P3556" s="16">
        <v>15.661</v>
      </c>
      <c r="Q3556" s="16">
        <v>38.411999999999999</v>
      </c>
      <c r="R3556" s="19" t="s">
        <v>340</v>
      </c>
      <c r="S3556" s="19" t="s">
        <v>9458</v>
      </c>
    </row>
    <row r="3557" spans="1:19">
      <c r="A3557" s="19" t="s">
        <v>10902</v>
      </c>
      <c r="B3557" s="19" t="s">
        <v>9840</v>
      </c>
      <c r="C3557" s="19" t="s">
        <v>15609</v>
      </c>
      <c r="D3557" s="3" t="s">
        <v>11974</v>
      </c>
      <c r="E3557" s="25"/>
      <c r="F3557" s="25" t="s">
        <v>926</v>
      </c>
      <c r="G3557" s="3" t="s">
        <v>9191</v>
      </c>
      <c r="H3557" s="3"/>
      <c r="I3557" s="3" t="s">
        <v>9201</v>
      </c>
      <c r="J3557" s="25" t="s">
        <v>11972</v>
      </c>
      <c r="K3557" s="25" t="s">
        <v>11973</v>
      </c>
      <c r="L3557" s="25" t="s">
        <v>9237</v>
      </c>
      <c r="M3557" s="35">
        <f>Q3557/O3557</f>
        <v>2.236796949475691</v>
      </c>
      <c r="N3557" s="35">
        <f>P3557/O3557</f>
        <v>0.97540514775977127</v>
      </c>
      <c r="O3557" s="16">
        <v>15.734999999999999</v>
      </c>
      <c r="P3557" s="16">
        <v>15.348000000000001</v>
      </c>
      <c r="Q3557" s="16">
        <v>35.195999999999998</v>
      </c>
      <c r="R3557" s="3" t="s">
        <v>9247</v>
      </c>
      <c r="S3557" s="3" t="s">
        <v>9357</v>
      </c>
    </row>
    <row r="3558" spans="1:19">
      <c r="A3558" s="49" t="s">
        <v>10904</v>
      </c>
      <c r="B3558" s="49" t="s">
        <v>9840</v>
      </c>
      <c r="C3558" s="19" t="s">
        <v>17020</v>
      </c>
      <c r="D3558" s="25" t="s">
        <v>14839</v>
      </c>
      <c r="E3558" s="25">
        <v>119</v>
      </c>
      <c r="F3558" s="20" t="s">
        <v>1280</v>
      </c>
      <c r="G3558" s="19" t="s">
        <v>1701</v>
      </c>
      <c r="H3558" s="19"/>
      <c r="I3558" s="19" t="s">
        <v>14838</v>
      </c>
      <c r="J3558" s="20" t="s">
        <v>1702</v>
      </c>
      <c r="K3558" s="20" t="s">
        <v>1703</v>
      </c>
      <c r="L3558" s="20" t="s">
        <v>1704</v>
      </c>
      <c r="M3558" s="38">
        <v>2.1071</v>
      </c>
      <c r="N3558" s="38">
        <v>0.86060000000000003</v>
      </c>
      <c r="O3558" s="16">
        <v>18.103000000000002</v>
      </c>
      <c r="P3558" s="16">
        <v>15.577999999999999</v>
      </c>
      <c r="Q3558" s="16">
        <v>38.14</v>
      </c>
      <c r="R3558" s="19" t="s">
        <v>9488</v>
      </c>
      <c r="S3558" s="19" t="s">
        <v>9490</v>
      </c>
    </row>
    <row r="3559" spans="1:19">
      <c r="A3559" s="19" t="s">
        <v>10902</v>
      </c>
      <c r="B3559" s="19" t="s">
        <v>9840</v>
      </c>
      <c r="C3559" s="19" t="s">
        <v>15609</v>
      </c>
      <c r="D3559" s="25" t="s">
        <v>3073</v>
      </c>
      <c r="E3559" s="25"/>
      <c r="F3559" s="20" t="s">
        <v>1835</v>
      </c>
      <c r="G3559" s="19" t="s">
        <v>15676</v>
      </c>
      <c r="H3559" s="19" t="s">
        <v>3074</v>
      </c>
      <c r="I3559" s="19" t="s">
        <v>3075</v>
      </c>
      <c r="J3559" s="20" t="s">
        <v>3076</v>
      </c>
      <c r="K3559" s="20" t="s">
        <v>3077</v>
      </c>
      <c r="L3559" s="20" t="s">
        <v>3079</v>
      </c>
      <c r="M3559" s="38">
        <v>2.1090626389999998</v>
      </c>
      <c r="N3559" s="38">
        <v>0.86683696099999996</v>
      </c>
      <c r="O3559" s="16">
        <v>18.007999999999999</v>
      </c>
      <c r="P3559" s="16">
        <v>15.61</v>
      </c>
      <c r="Q3559" s="16">
        <v>37.979999999999997</v>
      </c>
      <c r="R3559" s="19" t="s">
        <v>340</v>
      </c>
      <c r="S3559" s="19" t="s">
        <v>9458</v>
      </c>
    </row>
    <row r="3560" spans="1:19">
      <c r="A3560" s="19" t="s">
        <v>10902</v>
      </c>
      <c r="B3560" s="19" t="s">
        <v>9840</v>
      </c>
      <c r="C3560" s="19" t="s">
        <v>15609</v>
      </c>
      <c r="D3560" s="25" t="s">
        <v>12060</v>
      </c>
      <c r="E3560" s="25"/>
      <c r="F3560" s="25" t="s">
        <v>926</v>
      </c>
      <c r="G3560" s="3" t="s">
        <v>9207</v>
      </c>
      <c r="H3560" s="3"/>
      <c r="I3560" s="3" t="s">
        <v>9212</v>
      </c>
      <c r="J3560" s="25" t="s">
        <v>10760</v>
      </c>
      <c r="K3560" s="25" t="s">
        <v>10761</v>
      </c>
      <c r="L3560" s="25" t="s">
        <v>3079</v>
      </c>
      <c r="M3560" s="35">
        <f>Q3560/O3560</f>
        <v>2.2235856774274749</v>
      </c>
      <c r="N3560" s="35">
        <f>P3560/O3560</f>
        <v>0.96702536026681774</v>
      </c>
      <c r="O3560" s="16">
        <v>15.891</v>
      </c>
      <c r="P3560" s="16">
        <v>15.367000000000001</v>
      </c>
      <c r="Q3560" s="16">
        <v>35.335000000000001</v>
      </c>
      <c r="R3560" s="3" t="s">
        <v>9247</v>
      </c>
      <c r="S3560" s="3" t="s">
        <v>9357</v>
      </c>
    </row>
    <row r="3561" spans="1:19">
      <c r="A3561" s="19" t="s">
        <v>10902</v>
      </c>
      <c r="B3561" s="19" t="s">
        <v>9840</v>
      </c>
      <c r="C3561" s="19" t="s">
        <v>17020</v>
      </c>
      <c r="D3561" s="3" t="s">
        <v>12178</v>
      </c>
      <c r="E3561" s="25" t="s">
        <v>10238</v>
      </c>
      <c r="F3561" s="20" t="s">
        <v>1280</v>
      </c>
      <c r="G3561" s="3" t="s">
        <v>10147</v>
      </c>
      <c r="H3561" s="19"/>
      <c r="I3561" s="3" t="s">
        <v>10255</v>
      </c>
      <c r="J3561" s="20" t="s">
        <v>10837</v>
      </c>
      <c r="K3561" s="20" t="s">
        <v>10838</v>
      </c>
      <c r="L3561" s="25" t="s">
        <v>10276</v>
      </c>
      <c r="M3561" s="35">
        <v>2.0819299999999998</v>
      </c>
      <c r="N3561" s="35">
        <v>0.84862000000000004</v>
      </c>
      <c r="O3561" s="16">
        <v>18.431000000000001</v>
      </c>
      <c r="P3561" s="16">
        <f>N3561*O3561</f>
        <v>15.640915220000002</v>
      </c>
      <c r="Q3561" s="16">
        <f>M3561*O3561</f>
        <v>38.372051829999997</v>
      </c>
      <c r="R3561" s="3" t="s">
        <v>10051</v>
      </c>
      <c r="S3561" s="19" t="s">
        <v>10642</v>
      </c>
    </row>
    <row r="3562" spans="1:19">
      <c r="A3562" s="19" t="s">
        <v>10904</v>
      </c>
      <c r="B3562" s="19" t="s">
        <v>9840</v>
      </c>
      <c r="C3562" s="19" t="s">
        <v>15609</v>
      </c>
      <c r="D3562" s="25" t="s">
        <v>3117</v>
      </c>
      <c r="E3562" s="25"/>
      <c r="F3562" s="20" t="s">
        <v>1835</v>
      </c>
      <c r="G3562" s="19" t="s">
        <v>15853</v>
      </c>
      <c r="H3562" s="19" t="s">
        <v>3020</v>
      </c>
      <c r="I3562" s="19" t="s">
        <v>3118</v>
      </c>
      <c r="J3562" s="20" t="s">
        <v>3119</v>
      </c>
      <c r="K3562" s="20" t="s">
        <v>3120</v>
      </c>
      <c r="L3562" s="20" t="s">
        <v>2658</v>
      </c>
      <c r="M3562" s="38">
        <v>2.1171001660000002</v>
      </c>
      <c r="N3562" s="38">
        <v>0.86447149999999995</v>
      </c>
      <c r="O3562" s="16">
        <v>18.07</v>
      </c>
      <c r="P3562" s="16">
        <v>15.621</v>
      </c>
      <c r="Q3562" s="16">
        <v>38.256</v>
      </c>
      <c r="R3562" s="19" t="s">
        <v>340</v>
      </c>
      <c r="S3562" s="19" t="s">
        <v>9458</v>
      </c>
    </row>
    <row r="3563" spans="1:19">
      <c r="A3563" s="19" t="s">
        <v>10902</v>
      </c>
      <c r="B3563" s="19" t="s">
        <v>9840</v>
      </c>
      <c r="C3563" s="19" t="s">
        <v>15609</v>
      </c>
      <c r="D3563" s="20" t="s">
        <v>2658</v>
      </c>
      <c r="E3563" s="25"/>
      <c r="F3563" s="20" t="s">
        <v>1835</v>
      </c>
      <c r="G3563" s="19" t="s">
        <v>15858</v>
      </c>
      <c r="H3563" s="19"/>
      <c r="I3563" s="19" t="s">
        <v>2655</v>
      </c>
      <c r="J3563" s="20" t="s">
        <v>2656</v>
      </c>
      <c r="K3563" s="20" t="s">
        <v>2657</v>
      </c>
      <c r="L3563" s="20" t="s">
        <v>2658</v>
      </c>
      <c r="M3563" s="38">
        <v>2.1022049570000001</v>
      </c>
      <c r="N3563" s="38">
        <v>0.85615801300000005</v>
      </c>
      <c r="O3563" s="16">
        <v>18.277000000000001</v>
      </c>
      <c r="P3563" s="16">
        <v>15.648</v>
      </c>
      <c r="Q3563" s="16">
        <v>38.421999999999997</v>
      </c>
      <c r="R3563" s="19" t="s">
        <v>340</v>
      </c>
      <c r="S3563" s="19" t="s">
        <v>9458</v>
      </c>
    </row>
    <row r="3564" spans="1:19">
      <c r="A3564" s="19" t="s">
        <v>10902</v>
      </c>
      <c r="B3564" s="19" t="s">
        <v>9840</v>
      </c>
      <c r="C3564" s="19" t="s">
        <v>15609</v>
      </c>
      <c r="D3564" s="20" t="s">
        <v>2658</v>
      </c>
      <c r="E3564" s="25"/>
      <c r="F3564" s="20" t="s">
        <v>1835</v>
      </c>
      <c r="G3564" s="19" t="s">
        <v>15676</v>
      </c>
      <c r="H3564" s="19"/>
      <c r="I3564" s="19" t="s">
        <v>3219</v>
      </c>
      <c r="J3564" s="20" t="s">
        <v>3217</v>
      </c>
      <c r="K3564" s="20" t="s">
        <v>3218</v>
      </c>
      <c r="L3564" s="20" t="s">
        <v>2658</v>
      </c>
      <c r="M3564" s="38">
        <v>2.0934344810000001</v>
      </c>
      <c r="N3564" s="38">
        <v>0.85302625099999996</v>
      </c>
      <c r="O3564" s="16">
        <v>18.323</v>
      </c>
      <c r="P3564" s="16">
        <v>15.63</v>
      </c>
      <c r="Q3564" s="16">
        <v>38.357999999999997</v>
      </c>
      <c r="R3564" s="19" t="s">
        <v>340</v>
      </c>
      <c r="S3564" s="19" t="s">
        <v>9458</v>
      </c>
    </row>
    <row r="3565" spans="1:19">
      <c r="A3565" s="19" t="s">
        <v>10902</v>
      </c>
      <c r="B3565" s="19" t="s">
        <v>9840</v>
      </c>
      <c r="C3565" s="19" t="s">
        <v>15609</v>
      </c>
      <c r="D3565" s="20" t="s">
        <v>2658</v>
      </c>
      <c r="E3565" s="25"/>
      <c r="F3565" s="20" t="s">
        <v>1835</v>
      </c>
      <c r="G3565" s="19" t="s">
        <v>15858</v>
      </c>
      <c r="H3565" s="19"/>
      <c r="I3565" s="19" t="s">
        <v>2708</v>
      </c>
      <c r="J3565" s="20" t="s">
        <v>2709</v>
      </c>
      <c r="K3565" s="20" t="s">
        <v>2710</v>
      </c>
      <c r="L3565" s="20" t="s">
        <v>2658</v>
      </c>
      <c r="M3565" s="38">
        <v>2.0957602739999999</v>
      </c>
      <c r="N3565" s="38">
        <v>0.85158243300000003</v>
      </c>
      <c r="O3565" s="16">
        <v>18.420999999999999</v>
      </c>
      <c r="P3565" s="16">
        <v>15.686999999999999</v>
      </c>
      <c r="Q3565" s="16">
        <v>38.606000000000002</v>
      </c>
      <c r="R3565" s="19" t="s">
        <v>340</v>
      </c>
      <c r="S3565" s="19" t="s">
        <v>9458</v>
      </c>
    </row>
    <row r="3566" spans="1:19">
      <c r="A3566" s="19" t="s">
        <v>10904</v>
      </c>
      <c r="B3566" s="19" t="s">
        <v>9840</v>
      </c>
      <c r="C3566" s="19" t="s">
        <v>15609</v>
      </c>
      <c r="D3566" s="20" t="s">
        <v>2658</v>
      </c>
      <c r="E3566" s="25"/>
      <c r="F3566" s="20" t="s">
        <v>1835</v>
      </c>
      <c r="G3566" s="19" t="s">
        <v>15853</v>
      </c>
      <c r="H3566" s="19"/>
      <c r="I3566" s="19" t="s">
        <v>3024</v>
      </c>
      <c r="J3566" s="20" t="s">
        <v>3025</v>
      </c>
      <c r="K3566" s="20" t="s">
        <v>3026</v>
      </c>
      <c r="L3566" s="20" t="s">
        <v>2658</v>
      </c>
      <c r="M3566" s="38">
        <v>2.1049638339999999</v>
      </c>
      <c r="N3566" s="38">
        <v>0.86152062299999999</v>
      </c>
      <c r="O3566" s="16">
        <v>18.111000000000001</v>
      </c>
      <c r="P3566" s="16">
        <v>15.603</v>
      </c>
      <c r="Q3566" s="16">
        <v>38.122999999999998</v>
      </c>
      <c r="R3566" s="19" t="s">
        <v>340</v>
      </c>
      <c r="S3566" s="19" t="s">
        <v>9458</v>
      </c>
    </row>
    <row r="3567" spans="1:19">
      <c r="A3567" s="19" t="s">
        <v>10904</v>
      </c>
      <c r="B3567" s="19" t="s">
        <v>9840</v>
      </c>
      <c r="C3567" s="19" t="s">
        <v>15609</v>
      </c>
      <c r="D3567" s="20" t="s">
        <v>2658</v>
      </c>
      <c r="E3567" s="25"/>
      <c r="F3567" s="20" t="s">
        <v>1835</v>
      </c>
      <c r="G3567" s="19" t="s">
        <v>15853</v>
      </c>
      <c r="H3567" s="19"/>
      <c r="I3567" s="19" t="s">
        <v>3024</v>
      </c>
      <c r="J3567" s="20" t="s">
        <v>3025</v>
      </c>
      <c r="K3567" s="20" t="s">
        <v>3026</v>
      </c>
      <c r="L3567" s="20" t="s">
        <v>2658</v>
      </c>
      <c r="M3567" s="38">
        <v>2.105736845</v>
      </c>
      <c r="N3567" s="38">
        <v>0.86168626800000003</v>
      </c>
      <c r="O3567" s="16">
        <v>18.111000000000001</v>
      </c>
      <c r="P3567" s="16">
        <v>15.606</v>
      </c>
      <c r="Q3567" s="16">
        <v>38.137</v>
      </c>
      <c r="R3567" s="19" t="s">
        <v>340</v>
      </c>
      <c r="S3567" s="19" t="s">
        <v>9458</v>
      </c>
    </row>
    <row r="3568" spans="1:19">
      <c r="A3568" s="19" t="s">
        <v>10902</v>
      </c>
      <c r="B3568" s="19" t="s">
        <v>9840</v>
      </c>
      <c r="C3568" s="19" t="s">
        <v>15609</v>
      </c>
      <c r="D3568" s="25" t="s">
        <v>14414</v>
      </c>
      <c r="E3568" s="25"/>
      <c r="F3568" s="20" t="s">
        <v>1835</v>
      </c>
      <c r="G3568" s="19" t="s">
        <v>3382</v>
      </c>
      <c r="H3568" s="19" t="s">
        <v>3246</v>
      </c>
      <c r="I3568" s="19" t="s">
        <v>3383</v>
      </c>
      <c r="J3568" s="20" t="s">
        <v>3384</v>
      </c>
      <c r="K3568" s="20" t="s">
        <v>3385</v>
      </c>
      <c r="L3568" s="20" t="s">
        <v>3386</v>
      </c>
      <c r="M3568" s="38">
        <v>2.1054905389999998</v>
      </c>
      <c r="N3568" s="38">
        <v>0.85513507600000005</v>
      </c>
      <c r="O3568" s="16">
        <v>18.286000000000001</v>
      </c>
      <c r="P3568" s="16">
        <v>15.637</v>
      </c>
      <c r="Q3568" s="16">
        <v>38.500999999999998</v>
      </c>
      <c r="R3568" s="19" t="s">
        <v>9407</v>
      </c>
      <c r="S3568" s="19" t="s">
        <v>9462</v>
      </c>
    </row>
    <row r="3569" spans="1:19">
      <c r="A3569" s="19" t="s">
        <v>10902</v>
      </c>
      <c r="B3569" s="19" t="s">
        <v>9840</v>
      </c>
      <c r="C3569" s="19" t="s">
        <v>15609</v>
      </c>
      <c r="D3569" s="25" t="s">
        <v>3064</v>
      </c>
      <c r="E3569" s="25"/>
      <c r="F3569" s="20" t="s">
        <v>1835</v>
      </c>
      <c r="G3569" s="19" t="s">
        <v>15676</v>
      </c>
      <c r="H3569" s="19" t="s">
        <v>3166</v>
      </c>
      <c r="I3569" s="19" t="s">
        <v>3209</v>
      </c>
      <c r="J3569" s="20" t="s">
        <v>3210</v>
      </c>
      <c r="K3569" s="20" t="s">
        <v>3211</v>
      </c>
      <c r="L3569" s="20" t="s">
        <v>2658</v>
      </c>
      <c r="M3569" s="38">
        <v>2.0868849759999999</v>
      </c>
      <c r="N3569" s="38">
        <v>0.85541111299999995</v>
      </c>
      <c r="O3569" s="16">
        <v>18.231000000000002</v>
      </c>
      <c r="P3569" s="16">
        <v>15.595000000000001</v>
      </c>
      <c r="Q3569" s="16">
        <v>38.045999999999999</v>
      </c>
      <c r="R3569" s="19" t="s">
        <v>340</v>
      </c>
      <c r="S3569" s="19" t="s">
        <v>9458</v>
      </c>
    </row>
    <row r="3570" spans="1:19">
      <c r="A3570" s="19" t="s">
        <v>10902</v>
      </c>
      <c r="B3570" s="51" t="s">
        <v>9840</v>
      </c>
      <c r="C3570" s="19" t="s">
        <v>15609</v>
      </c>
      <c r="D3570" s="25" t="s">
        <v>13542</v>
      </c>
      <c r="E3570" s="25" t="s">
        <v>13541</v>
      </c>
      <c r="F3570" s="20" t="s">
        <v>1280</v>
      </c>
      <c r="G3570" s="19" t="s">
        <v>13550</v>
      </c>
      <c r="H3570" s="25" t="s">
        <v>13542</v>
      </c>
      <c r="I3570" s="3" t="s">
        <v>1595</v>
      </c>
      <c r="J3570" s="20" t="s">
        <v>1596</v>
      </c>
      <c r="K3570" s="20" t="s">
        <v>1597</v>
      </c>
      <c r="L3570" s="3" t="s">
        <v>13468</v>
      </c>
      <c r="M3570" s="38">
        <f>Q3570/O3570</f>
        <v>2.0938389144232876</v>
      </c>
      <c r="N3570" s="38">
        <f>P3570/O3570</f>
        <v>0.85571240971766249</v>
      </c>
      <c r="O3570" s="16">
        <v>18.276</v>
      </c>
      <c r="P3570" s="16">
        <v>15.638999999999999</v>
      </c>
      <c r="Q3570" s="16">
        <v>38.267000000000003</v>
      </c>
      <c r="R3570" s="3" t="s">
        <v>13448</v>
      </c>
      <c r="S3570" s="19" t="s">
        <v>15256</v>
      </c>
    </row>
    <row r="3571" spans="1:19">
      <c r="A3571" s="19" t="s">
        <v>10903</v>
      </c>
      <c r="B3571" s="19" t="s">
        <v>9840</v>
      </c>
      <c r="C3571" s="19" t="s">
        <v>15609</v>
      </c>
      <c r="D3571" s="25" t="s">
        <v>13549</v>
      </c>
      <c r="E3571" s="25" t="s">
        <v>13548</v>
      </c>
      <c r="F3571" s="20" t="s">
        <v>1280</v>
      </c>
      <c r="G3571" s="19" t="s">
        <v>13550</v>
      </c>
      <c r="H3571" s="25" t="s">
        <v>13549</v>
      </c>
      <c r="I3571" s="3" t="s">
        <v>1595</v>
      </c>
      <c r="J3571" s="20" t="s">
        <v>1596</v>
      </c>
      <c r="K3571" s="20" t="s">
        <v>1597</v>
      </c>
      <c r="L3571" s="3" t="s">
        <v>13468</v>
      </c>
      <c r="M3571" s="38">
        <f>Q3571/O3571</f>
        <v>2.0909785098723681</v>
      </c>
      <c r="N3571" s="38">
        <f>P3571/O3571</f>
        <v>0.85338714955819794</v>
      </c>
      <c r="O3571" s="16">
        <v>18.334</v>
      </c>
      <c r="P3571" s="16">
        <v>15.646000000000001</v>
      </c>
      <c r="Q3571" s="16">
        <v>38.335999999999999</v>
      </c>
      <c r="R3571" s="3" t="s">
        <v>13448</v>
      </c>
      <c r="S3571" s="19" t="s">
        <v>15256</v>
      </c>
    </row>
    <row r="3572" spans="1:19">
      <c r="A3572" s="19" t="s">
        <v>10904</v>
      </c>
      <c r="B3572" s="19" t="s">
        <v>9840</v>
      </c>
      <c r="C3572" s="19" t="s">
        <v>15609</v>
      </c>
      <c r="D3572" s="3" t="s">
        <v>12</v>
      </c>
      <c r="E3572" s="25" t="s">
        <v>12912</v>
      </c>
      <c r="F3572" s="25" t="s">
        <v>12841</v>
      </c>
      <c r="G3572" s="3" t="s">
        <v>12817</v>
      </c>
      <c r="H3572" s="3" t="s">
        <v>12911</v>
      </c>
      <c r="I3572" s="3" t="s">
        <v>12821</v>
      </c>
      <c r="J3572" s="25" t="s">
        <v>13967</v>
      </c>
      <c r="K3572" s="20" t="s">
        <v>13968</v>
      </c>
      <c r="L3572" s="3" t="s">
        <v>12954</v>
      </c>
      <c r="M3572" s="38">
        <f>Q3572/O3572</f>
        <v>2.0427485062466051</v>
      </c>
      <c r="N3572" s="38">
        <f>P3572/O3572</f>
        <v>0.84437805540467137</v>
      </c>
      <c r="O3572" s="16">
        <v>18.41</v>
      </c>
      <c r="P3572" s="16">
        <v>15.545</v>
      </c>
      <c r="Q3572" s="16">
        <v>37.606999999999999</v>
      </c>
      <c r="R3572" s="3" t="s">
        <v>12840</v>
      </c>
      <c r="S3572" s="19" t="s">
        <v>15236</v>
      </c>
    </row>
    <row r="3573" spans="1:19">
      <c r="A3573" s="19" t="s">
        <v>10902</v>
      </c>
      <c r="B3573" s="19" t="s">
        <v>9840</v>
      </c>
      <c r="C3573" s="19" t="s">
        <v>15609</v>
      </c>
      <c r="D3573" s="3" t="s">
        <v>4074</v>
      </c>
      <c r="E3573" s="25" t="s">
        <v>12914</v>
      </c>
      <c r="F3573" s="25" t="s">
        <v>12841</v>
      </c>
      <c r="G3573" s="3" t="s">
        <v>12817</v>
      </c>
      <c r="H3573" s="3" t="s">
        <v>12913</v>
      </c>
      <c r="I3573" s="3" t="s">
        <v>12821</v>
      </c>
      <c r="J3573" s="25" t="s">
        <v>13967</v>
      </c>
      <c r="K3573" s="20" t="s">
        <v>13968</v>
      </c>
      <c r="L3573" s="3" t="s">
        <v>12954</v>
      </c>
      <c r="M3573" s="38">
        <f>Q3573/O3573</f>
        <v>2.0901129165519139</v>
      </c>
      <c r="N3573" s="38">
        <f>P3573/O3573</f>
        <v>0.85634811346736439</v>
      </c>
      <c r="O3573" s="16">
        <v>18.155000000000001</v>
      </c>
      <c r="P3573" s="16">
        <v>15.547000000000001</v>
      </c>
      <c r="Q3573" s="16">
        <v>37.945999999999998</v>
      </c>
      <c r="R3573" s="3" t="s">
        <v>12840</v>
      </c>
      <c r="S3573" s="19" t="s">
        <v>15236</v>
      </c>
    </row>
    <row r="3574" spans="1:19">
      <c r="A3574" s="19" t="s">
        <v>10902</v>
      </c>
      <c r="B3574" s="19" t="s">
        <v>9840</v>
      </c>
      <c r="C3574" s="19" t="s">
        <v>15609</v>
      </c>
      <c r="D3574" s="20" t="s">
        <v>907</v>
      </c>
      <c r="E3574" s="25">
        <v>32994</v>
      </c>
      <c r="F3574" s="20" t="s">
        <v>739</v>
      </c>
      <c r="G3574" s="19" t="s">
        <v>904</v>
      </c>
      <c r="H3574" s="19"/>
      <c r="I3574" s="19" t="s">
        <v>904</v>
      </c>
      <c r="J3574" s="20" t="s">
        <v>905</v>
      </c>
      <c r="K3574" s="20" t="s">
        <v>906</v>
      </c>
      <c r="L3574" s="20" t="s">
        <v>907</v>
      </c>
      <c r="M3574" s="38">
        <v>2.0286259539999998</v>
      </c>
      <c r="N3574" s="38">
        <v>0.80957293200000002</v>
      </c>
      <c r="O3574" s="16">
        <v>19.388000000000002</v>
      </c>
      <c r="P3574" s="16">
        <v>15.696</v>
      </c>
      <c r="Q3574" s="16">
        <v>39.331000000000003</v>
      </c>
      <c r="R3574" s="19" t="s">
        <v>9390</v>
      </c>
      <c r="S3574" s="19" t="s">
        <v>9593</v>
      </c>
    </row>
    <row r="3575" spans="1:19">
      <c r="A3575" s="19" t="s">
        <v>10902</v>
      </c>
      <c r="B3575" s="19" t="s">
        <v>9840</v>
      </c>
      <c r="C3575" s="19" t="s">
        <v>15609</v>
      </c>
      <c r="D3575" s="20" t="s">
        <v>907</v>
      </c>
      <c r="E3575" s="25">
        <v>33878</v>
      </c>
      <c r="F3575" s="20" t="s">
        <v>739</v>
      </c>
      <c r="G3575" s="19" t="s">
        <v>904</v>
      </c>
      <c r="H3575" s="19"/>
      <c r="I3575" s="19" t="s">
        <v>904</v>
      </c>
      <c r="J3575" s="20" t="s">
        <v>905</v>
      </c>
      <c r="K3575" s="20" t="s">
        <v>906</v>
      </c>
      <c r="L3575" s="20" t="s">
        <v>907</v>
      </c>
      <c r="M3575" s="38">
        <v>2.0285729020000001</v>
      </c>
      <c r="N3575" s="38">
        <v>0.80953117699999999</v>
      </c>
      <c r="O3575" s="16">
        <v>19.388999999999999</v>
      </c>
      <c r="P3575" s="16">
        <v>15.696</v>
      </c>
      <c r="Q3575" s="16">
        <v>39.332000000000001</v>
      </c>
      <c r="R3575" s="19" t="s">
        <v>9390</v>
      </c>
      <c r="S3575" s="19" t="s">
        <v>9593</v>
      </c>
    </row>
    <row r="3576" spans="1:19">
      <c r="A3576" s="19" t="s">
        <v>10902</v>
      </c>
      <c r="B3576" s="19" t="s">
        <v>9840</v>
      </c>
      <c r="C3576" s="19" t="s">
        <v>15609</v>
      </c>
      <c r="D3576" s="20" t="s">
        <v>907</v>
      </c>
      <c r="E3576" s="25">
        <v>1925</v>
      </c>
      <c r="F3576" s="20" t="s">
        <v>739</v>
      </c>
      <c r="G3576" s="19" t="s">
        <v>904</v>
      </c>
      <c r="H3576" s="19"/>
      <c r="I3576" s="19" t="s">
        <v>904</v>
      </c>
      <c r="J3576" s="20" t="s">
        <v>905</v>
      </c>
      <c r="K3576" s="20" t="s">
        <v>906</v>
      </c>
      <c r="L3576" s="20" t="s">
        <v>907</v>
      </c>
      <c r="M3576" s="38">
        <v>2.0308390489999999</v>
      </c>
      <c r="N3576" s="38">
        <v>0.80970553300000003</v>
      </c>
      <c r="O3576" s="16">
        <v>19.390999999999998</v>
      </c>
      <c r="P3576" s="16">
        <v>15.701000000000001</v>
      </c>
      <c r="Q3576" s="16">
        <v>39.380000000000003</v>
      </c>
      <c r="R3576" s="19" t="s">
        <v>9390</v>
      </c>
      <c r="S3576" s="19" t="s">
        <v>9593</v>
      </c>
    </row>
    <row r="3577" spans="1:19">
      <c r="A3577" s="19" t="s">
        <v>10902</v>
      </c>
      <c r="B3577" s="19" t="s">
        <v>9840</v>
      </c>
      <c r="C3577" s="19" t="s">
        <v>15609</v>
      </c>
      <c r="D3577" s="20" t="s">
        <v>907</v>
      </c>
      <c r="E3577" s="25">
        <v>33390</v>
      </c>
      <c r="F3577" s="20" t="s">
        <v>739</v>
      </c>
      <c r="G3577" s="19" t="s">
        <v>904</v>
      </c>
      <c r="H3577" s="19"/>
      <c r="I3577" s="19" t="s">
        <v>904</v>
      </c>
      <c r="J3577" s="20" t="s">
        <v>905</v>
      </c>
      <c r="K3577" s="20" t="s">
        <v>906</v>
      </c>
      <c r="L3577" s="20" t="s">
        <v>907</v>
      </c>
      <c r="M3577" s="38">
        <v>2.031259672</v>
      </c>
      <c r="N3577" s="38">
        <v>0.80996595500000002</v>
      </c>
      <c r="O3577" s="16">
        <v>19.385999999999999</v>
      </c>
      <c r="P3577" s="16">
        <v>15.702</v>
      </c>
      <c r="Q3577" s="16">
        <v>39.378</v>
      </c>
      <c r="R3577" s="19" t="s">
        <v>9390</v>
      </c>
      <c r="S3577" s="19" t="s">
        <v>9593</v>
      </c>
    </row>
    <row r="3578" spans="1:19">
      <c r="A3578" s="19" t="s">
        <v>10902</v>
      </c>
      <c r="B3578" s="19" t="s">
        <v>9840</v>
      </c>
      <c r="C3578" s="19" t="s">
        <v>15609</v>
      </c>
      <c r="D3578" s="20" t="s">
        <v>907</v>
      </c>
      <c r="E3578" s="25" t="s">
        <v>909</v>
      </c>
      <c r="F3578" s="20" t="s">
        <v>739</v>
      </c>
      <c r="G3578" s="19" t="s">
        <v>904</v>
      </c>
      <c r="H3578" s="19"/>
      <c r="I3578" s="19" t="s">
        <v>904</v>
      </c>
      <c r="J3578" s="20" t="s">
        <v>905</v>
      </c>
      <c r="K3578" s="20" t="s">
        <v>906</v>
      </c>
      <c r="L3578" s="20" t="s">
        <v>907</v>
      </c>
      <c r="M3578" s="38">
        <v>2.0306201349999999</v>
      </c>
      <c r="N3578" s="38">
        <v>0.80957781299999998</v>
      </c>
      <c r="O3578" s="16">
        <v>19.399000000000001</v>
      </c>
      <c r="P3578" s="16">
        <v>15.705</v>
      </c>
      <c r="Q3578" s="16">
        <v>39.392000000000003</v>
      </c>
      <c r="R3578" s="19" t="s">
        <v>9390</v>
      </c>
      <c r="S3578" s="19" t="s">
        <v>9593</v>
      </c>
    </row>
    <row r="3579" spans="1:19">
      <c r="A3579" s="19" t="s">
        <v>10902</v>
      </c>
      <c r="B3579" s="19" t="s">
        <v>9840</v>
      </c>
      <c r="C3579" s="19" t="s">
        <v>15609</v>
      </c>
      <c r="D3579" s="20" t="s">
        <v>907</v>
      </c>
      <c r="E3579" s="25">
        <v>33147</v>
      </c>
      <c r="F3579" s="20" t="s">
        <v>739</v>
      </c>
      <c r="G3579" s="19" t="s">
        <v>904</v>
      </c>
      <c r="H3579" s="19"/>
      <c r="I3579" s="19" t="s">
        <v>904</v>
      </c>
      <c r="J3579" s="20" t="s">
        <v>905</v>
      </c>
      <c r="K3579" s="20" t="s">
        <v>906</v>
      </c>
      <c r="L3579" s="20" t="s">
        <v>907</v>
      </c>
      <c r="M3579" s="38">
        <v>2.031407942</v>
      </c>
      <c r="N3579" s="38">
        <v>0.80985043800000001</v>
      </c>
      <c r="O3579" s="16">
        <v>19.39</v>
      </c>
      <c r="P3579" s="16">
        <v>15.702999999999999</v>
      </c>
      <c r="Q3579" s="16">
        <v>39.389000000000003</v>
      </c>
      <c r="R3579" s="19" t="s">
        <v>9390</v>
      </c>
      <c r="S3579" s="19" t="s">
        <v>9593</v>
      </c>
    </row>
    <row r="3580" spans="1:19">
      <c r="A3580" s="19" t="s">
        <v>10902</v>
      </c>
      <c r="B3580" s="19" t="s">
        <v>9840</v>
      </c>
      <c r="C3580" s="19" t="s">
        <v>15609</v>
      </c>
      <c r="D3580" s="20" t="s">
        <v>907</v>
      </c>
      <c r="E3580" s="25" t="s">
        <v>911</v>
      </c>
      <c r="F3580" s="20" t="s">
        <v>739</v>
      </c>
      <c r="G3580" s="19" t="s">
        <v>904</v>
      </c>
      <c r="H3580" s="19"/>
      <c r="I3580" s="19" t="s">
        <v>904</v>
      </c>
      <c r="J3580" s="20" t="s">
        <v>905</v>
      </c>
      <c r="K3580" s="20" t="s">
        <v>906</v>
      </c>
      <c r="L3580" s="20" t="s">
        <v>907</v>
      </c>
      <c r="M3580" s="38">
        <v>2.0316396989999999</v>
      </c>
      <c r="N3580" s="38">
        <v>0.80990415299999996</v>
      </c>
      <c r="O3580" s="16">
        <v>19.405999999999999</v>
      </c>
      <c r="P3580" s="16">
        <v>15.717000000000001</v>
      </c>
      <c r="Q3580" s="16">
        <v>39.426000000000002</v>
      </c>
      <c r="R3580" s="19" t="s">
        <v>9390</v>
      </c>
      <c r="S3580" s="19" t="s">
        <v>9593</v>
      </c>
    </row>
    <row r="3581" spans="1:19">
      <c r="A3581" s="19" t="s">
        <v>10902</v>
      </c>
      <c r="B3581" s="19" t="s">
        <v>9840</v>
      </c>
      <c r="C3581" s="19" t="s">
        <v>15609</v>
      </c>
      <c r="D3581" s="20" t="s">
        <v>907</v>
      </c>
      <c r="E3581" s="25">
        <v>34243</v>
      </c>
      <c r="F3581" s="20" t="s">
        <v>739</v>
      </c>
      <c r="G3581" s="19" t="s">
        <v>904</v>
      </c>
      <c r="H3581" s="19"/>
      <c r="I3581" s="19" t="s">
        <v>904</v>
      </c>
      <c r="J3581" s="20" t="s">
        <v>905</v>
      </c>
      <c r="K3581" s="20" t="s">
        <v>906</v>
      </c>
      <c r="L3581" s="20" t="s">
        <v>907</v>
      </c>
      <c r="M3581" s="38">
        <v>2.0325538270000001</v>
      </c>
      <c r="N3581" s="38">
        <v>0.81013701500000002</v>
      </c>
      <c r="O3581" s="16">
        <v>19.414000000000001</v>
      </c>
      <c r="P3581" s="16">
        <v>15.728</v>
      </c>
      <c r="Q3581" s="16">
        <v>39.46</v>
      </c>
      <c r="R3581" s="19" t="s">
        <v>9390</v>
      </c>
      <c r="S3581" s="19" t="s">
        <v>9593</v>
      </c>
    </row>
    <row r="3582" spans="1:19">
      <c r="A3582" s="19" t="s">
        <v>10902</v>
      </c>
      <c r="B3582" s="19" t="s">
        <v>9840</v>
      </c>
      <c r="C3582" s="19" t="s">
        <v>15609</v>
      </c>
      <c r="D3582" s="20" t="s">
        <v>907</v>
      </c>
      <c r="E3582" s="25">
        <v>34121</v>
      </c>
      <c r="F3582" s="20" t="s">
        <v>739</v>
      </c>
      <c r="G3582" s="19" t="s">
        <v>904</v>
      </c>
      <c r="H3582" s="19"/>
      <c r="I3582" s="19" t="s">
        <v>904</v>
      </c>
      <c r="J3582" s="20" t="s">
        <v>905</v>
      </c>
      <c r="K3582" s="20" t="s">
        <v>906</v>
      </c>
      <c r="L3582" s="20" t="s">
        <v>907</v>
      </c>
      <c r="M3582" s="38">
        <v>2.0340318179999999</v>
      </c>
      <c r="N3582" s="38">
        <v>0.81037944699999997</v>
      </c>
      <c r="O3582" s="16">
        <v>19.422999999999998</v>
      </c>
      <c r="P3582" s="16">
        <v>15.74</v>
      </c>
      <c r="Q3582" s="16">
        <v>39.506999999999998</v>
      </c>
      <c r="R3582" s="19" t="s">
        <v>9390</v>
      </c>
      <c r="S3582" s="19" t="s">
        <v>9593</v>
      </c>
    </row>
    <row r="3583" spans="1:19">
      <c r="A3583" s="19" t="s">
        <v>10902</v>
      </c>
      <c r="B3583" s="19" t="s">
        <v>9840</v>
      </c>
      <c r="C3583" s="19" t="s">
        <v>17020</v>
      </c>
      <c r="D3583" s="25" t="s">
        <v>6</v>
      </c>
      <c r="E3583" s="25">
        <v>1537</v>
      </c>
      <c r="F3583" s="20" t="s">
        <v>1280</v>
      </c>
      <c r="G3583" s="19" t="s">
        <v>1399</v>
      </c>
      <c r="H3583" s="19"/>
      <c r="I3583" s="19" t="s">
        <v>1586</v>
      </c>
      <c r="J3583" s="20" t="s">
        <v>1587</v>
      </c>
      <c r="K3583" s="20" t="s">
        <v>1588</v>
      </c>
      <c r="L3583" s="20" t="s">
        <v>1296</v>
      </c>
      <c r="M3583" s="38">
        <v>2.0828000000000002</v>
      </c>
      <c r="N3583" s="38">
        <v>0.84799999999999998</v>
      </c>
      <c r="O3583" s="16">
        <v>18.414000000000001</v>
      </c>
      <c r="P3583" s="16">
        <v>15.616</v>
      </c>
      <c r="Q3583" s="16">
        <v>38.35</v>
      </c>
      <c r="R3583" s="19" t="s">
        <v>9464</v>
      </c>
      <c r="S3583" s="19" t="s">
        <v>9465</v>
      </c>
    </row>
    <row r="3584" spans="1:19">
      <c r="A3584" s="19" t="s">
        <v>10904</v>
      </c>
      <c r="B3584" s="19" t="s">
        <v>9840</v>
      </c>
      <c r="C3584" s="19" t="s">
        <v>15609</v>
      </c>
      <c r="D3584" s="25" t="s">
        <v>13080</v>
      </c>
      <c r="E3584" s="25"/>
      <c r="F3584" s="25" t="s">
        <v>926</v>
      </c>
      <c r="G3584" s="3" t="s">
        <v>9207</v>
      </c>
      <c r="H3584" s="3"/>
      <c r="I3584" s="3" t="s">
        <v>9219</v>
      </c>
      <c r="J3584" s="25" t="s">
        <v>13081</v>
      </c>
      <c r="K3584" s="25" t="s">
        <v>13082</v>
      </c>
      <c r="L3584" s="25" t="s">
        <v>1051</v>
      </c>
      <c r="M3584" s="35">
        <f>Q3584/O3584</f>
        <v>1.2424773078831393</v>
      </c>
      <c r="N3584" s="35">
        <f>P3584/O3584</f>
        <v>0.51387794413799148</v>
      </c>
      <c r="O3584" s="16">
        <v>34.262999999999998</v>
      </c>
      <c r="P3584" s="16">
        <v>17.606999999999999</v>
      </c>
      <c r="Q3584" s="16">
        <v>42.570999999999998</v>
      </c>
      <c r="R3584" s="3" t="s">
        <v>9247</v>
      </c>
      <c r="S3584" s="3" t="s">
        <v>9357</v>
      </c>
    </row>
    <row r="3585" spans="1:19">
      <c r="A3585" s="19" t="s">
        <v>10902</v>
      </c>
      <c r="B3585" s="19" t="s">
        <v>9840</v>
      </c>
      <c r="C3585" s="19" t="s">
        <v>17020</v>
      </c>
      <c r="D3585" s="25" t="s">
        <v>14677</v>
      </c>
      <c r="E3585" s="25" t="s">
        <v>1594</v>
      </c>
      <c r="F3585" s="20" t="s">
        <v>1280</v>
      </c>
      <c r="G3585" s="19" t="s">
        <v>1399</v>
      </c>
      <c r="H3585" s="19"/>
      <c r="I3585" s="19" t="s">
        <v>1586</v>
      </c>
      <c r="J3585" s="20" t="s">
        <v>1587</v>
      </c>
      <c r="K3585" s="20" t="s">
        <v>1588</v>
      </c>
      <c r="L3585" s="20" t="s">
        <v>1296</v>
      </c>
      <c r="M3585" s="38">
        <v>2.0828000000000002</v>
      </c>
      <c r="N3585" s="38">
        <v>0.84789999999999999</v>
      </c>
      <c r="O3585" s="16">
        <v>18.411000000000001</v>
      </c>
      <c r="P3585" s="16">
        <v>15.611000000000001</v>
      </c>
      <c r="Q3585" s="16">
        <v>38.340000000000003</v>
      </c>
      <c r="R3585" s="19" t="s">
        <v>9464</v>
      </c>
      <c r="S3585" s="19" t="s">
        <v>9465</v>
      </c>
    </row>
    <row r="3586" spans="1:19">
      <c r="A3586" s="19" t="s">
        <v>10902</v>
      </c>
      <c r="B3586" s="19" t="s">
        <v>9840</v>
      </c>
      <c r="C3586" s="19" t="s">
        <v>17020</v>
      </c>
      <c r="D3586" s="25" t="s">
        <v>14677</v>
      </c>
      <c r="E3586" s="25" t="s">
        <v>1585</v>
      </c>
      <c r="F3586" s="20" t="s">
        <v>1280</v>
      </c>
      <c r="G3586" s="19" t="s">
        <v>1399</v>
      </c>
      <c r="H3586" s="19"/>
      <c r="I3586" s="19" t="s">
        <v>1586</v>
      </c>
      <c r="J3586" s="20" t="s">
        <v>1587</v>
      </c>
      <c r="K3586" s="20" t="s">
        <v>1588</v>
      </c>
      <c r="L3586" s="20" t="s">
        <v>1296</v>
      </c>
      <c r="M3586" s="38">
        <v>2.0836000000000001</v>
      </c>
      <c r="N3586" s="38">
        <v>0.84770000000000001</v>
      </c>
      <c r="O3586" s="16">
        <v>18.422000000000001</v>
      </c>
      <c r="P3586" s="16">
        <v>15.617000000000001</v>
      </c>
      <c r="Q3586" s="16">
        <v>38.380000000000003</v>
      </c>
      <c r="R3586" s="19" t="s">
        <v>9464</v>
      </c>
      <c r="S3586" s="19" t="s">
        <v>9465</v>
      </c>
    </row>
    <row r="3587" spans="1:19">
      <c r="A3587" s="19" t="s">
        <v>10902</v>
      </c>
      <c r="B3587" s="19" t="s">
        <v>9840</v>
      </c>
      <c r="C3587" s="19" t="s">
        <v>17020</v>
      </c>
      <c r="D3587" s="3" t="s">
        <v>15188</v>
      </c>
      <c r="E3587" s="25">
        <v>2303</v>
      </c>
      <c r="F3587" s="20" t="s">
        <v>1280</v>
      </c>
      <c r="G3587" s="19" t="s">
        <v>1293</v>
      </c>
      <c r="H3587" s="19"/>
      <c r="I3587" s="19" t="s">
        <v>15189</v>
      </c>
      <c r="J3587" s="20" t="s">
        <v>1294</v>
      </c>
      <c r="K3587" s="20" t="s">
        <v>1295</v>
      </c>
      <c r="L3587" s="20" t="s">
        <v>1296</v>
      </c>
      <c r="M3587" s="38">
        <v>2.0865</v>
      </c>
      <c r="N3587" s="38">
        <v>0.84970000000000001</v>
      </c>
      <c r="O3587" s="16">
        <v>18.385999999999999</v>
      </c>
      <c r="P3587" s="16">
        <v>15.621</v>
      </c>
      <c r="Q3587" s="16">
        <v>38.36</v>
      </c>
      <c r="R3587" s="19" t="s">
        <v>9464</v>
      </c>
      <c r="S3587" s="19" t="s">
        <v>9465</v>
      </c>
    </row>
    <row r="3588" spans="1:19">
      <c r="A3588" s="19" t="s">
        <v>10903</v>
      </c>
      <c r="B3588" s="19" t="s">
        <v>9840</v>
      </c>
      <c r="C3588" s="19" t="s">
        <v>15609</v>
      </c>
      <c r="D3588" s="3" t="s">
        <v>12160</v>
      </c>
      <c r="E3588" s="25"/>
      <c r="F3588" s="25" t="s">
        <v>926</v>
      </c>
      <c r="G3588" s="3" t="s">
        <v>9189</v>
      </c>
      <c r="H3588" s="3"/>
      <c r="I3588" s="3" t="s">
        <v>9243</v>
      </c>
      <c r="J3588" s="25" t="s">
        <v>12158</v>
      </c>
      <c r="K3588" s="25" t="s">
        <v>12159</v>
      </c>
      <c r="L3588" s="25" t="s">
        <v>1051</v>
      </c>
      <c r="M3588" s="35">
        <f>Q3588/O3588</f>
        <v>2.151889832991503</v>
      </c>
      <c r="N3588" s="35">
        <f>P3588/O3588</f>
        <v>0.90483445648989158</v>
      </c>
      <c r="O3588" s="16">
        <v>17.065000000000001</v>
      </c>
      <c r="P3588" s="16">
        <v>15.441000000000001</v>
      </c>
      <c r="Q3588" s="16">
        <v>36.722000000000001</v>
      </c>
      <c r="R3588" s="3" t="s">
        <v>9247</v>
      </c>
      <c r="S3588" s="3" t="s">
        <v>9357</v>
      </c>
    </row>
    <row r="3589" spans="1:19">
      <c r="A3589" s="19" t="s">
        <v>10902</v>
      </c>
      <c r="B3589" s="19" t="s">
        <v>9840</v>
      </c>
      <c r="C3589" s="19" t="s">
        <v>17020</v>
      </c>
      <c r="D3589" s="25" t="s">
        <v>1635</v>
      </c>
      <c r="E3589" s="25" t="s">
        <v>1638</v>
      </c>
      <c r="F3589" s="20" t="s">
        <v>1280</v>
      </c>
      <c r="G3589" s="19" t="s">
        <v>1399</v>
      </c>
      <c r="H3589" s="19"/>
      <c r="I3589" s="19" t="s">
        <v>737</v>
      </c>
      <c r="J3589" s="20" t="s">
        <v>1636</v>
      </c>
      <c r="K3589" s="20" t="s">
        <v>1637</v>
      </c>
      <c r="L3589" s="20" t="s">
        <v>1296</v>
      </c>
      <c r="M3589" s="38">
        <v>2.0926</v>
      </c>
      <c r="N3589" s="38">
        <v>0.85509999999999997</v>
      </c>
      <c r="O3589" s="16">
        <v>18.245999999999999</v>
      </c>
      <c r="P3589" s="16">
        <v>15.603</v>
      </c>
      <c r="Q3589" s="16">
        <v>38.18</v>
      </c>
      <c r="R3589" s="19" t="s">
        <v>9464</v>
      </c>
      <c r="S3589" s="19" t="s">
        <v>9465</v>
      </c>
    </row>
    <row r="3590" spans="1:19">
      <c r="A3590" s="19" t="s">
        <v>10902</v>
      </c>
      <c r="B3590" s="19" t="s">
        <v>9840</v>
      </c>
      <c r="C3590" s="19" t="s">
        <v>17020</v>
      </c>
      <c r="D3590" s="25" t="s">
        <v>1635</v>
      </c>
      <c r="E3590" s="25" t="s">
        <v>1639</v>
      </c>
      <c r="F3590" s="20" t="s">
        <v>1280</v>
      </c>
      <c r="G3590" s="19" t="s">
        <v>1399</v>
      </c>
      <c r="H3590" s="19"/>
      <c r="I3590" s="19" t="s">
        <v>737</v>
      </c>
      <c r="J3590" s="20" t="s">
        <v>1636</v>
      </c>
      <c r="K3590" s="20" t="s">
        <v>1637</v>
      </c>
      <c r="L3590" s="20" t="s">
        <v>1296</v>
      </c>
      <c r="M3590" s="38">
        <v>2.0973000000000002</v>
      </c>
      <c r="N3590" s="38">
        <v>0.85860000000000003</v>
      </c>
      <c r="O3590" s="16">
        <v>18.172000000000001</v>
      </c>
      <c r="P3590" s="16">
        <v>15.603</v>
      </c>
      <c r="Q3590" s="16">
        <v>38.11</v>
      </c>
      <c r="R3590" s="19" t="s">
        <v>9464</v>
      </c>
      <c r="S3590" s="19" t="s">
        <v>9465</v>
      </c>
    </row>
    <row r="3591" spans="1:19">
      <c r="A3591" s="19" t="s">
        <v>10902</v>
      </c>
      <c r="B3591" s="19" t="s">
        <v>9840</v>
      </c>
      <c r="C3591" s="19" t="s">
        <v>17020</v>
      </c>
      <c r="D3591" s="25" t="s">
        <v>1635</v>
      </c>
      <c r="E3591" s="25" t="s">
        <v>1640</v>
      </c>
      <c r="F3591" s="20" t="s">
        <v>1280</v>
      </c>
      <c r="G3591" s="19" t="s">
        <v>1399</v>
      </c>
      <c r="H3591" s="19"/>
      <c r="I3591" s="19" t="s">
        <v>737</v>
      </c>
      <c r="J3591" s="20" t="s">
        <v>1636</v>
      </c>
      <c r="K3591" s="20" t="s">
        <v>1637</v>
      </c>
      <c r="L3591" s="20" t="s">
        <v>1296</v>
      </c>
      <c r="M3591" s="38">
        <v>2.0973999999999999</v>
      </c>
      <c r="N3591" s="38">
        <v>0.85870000000000002</v>
      </c>
      <c r="O3591" s="16">
        <v>18.172999999999998</v>
      </c>
      <c r="P3591" s="16">
        <v>15.606999999999999</v>
      </c>
      <c r="Q3591" s="16">
        <v>38.119999999999997</v>
      </c>
      <c r="R3591" s="19" t="s">
        <v>9464</v>
      </c>
      <c r="S3591" s="19" t="s">
        <v>9465</v>
      </c>
    </row>
    <row r="3592" spans="1:19">
      <c r="A3592" s="51" t="s">
        <v>10904</v>
      </c>
      <c r="B3592" s="51" t="s">
        <v>9840</v>
      </c>
      <c r="C3592" s="3" t="s">
        <v>17020</v>
      </c>
      <c r="D3592" s="25" t="s">
        <v>15025</v>
      </c>
      <c r="E3592" s="55">
        <v>42</v>
      </c>
      <c r="F3592" s="25" t="s">
        <v>141</v>
      </c>
      <c r="G3592" s="5" t="s">
        <v>8323</v>
      </c>
      <c r="H3592" s="19"/>
      <c r="I3592" s="5" t="s">
        <v>14841</v>
      </c>
      <c r="J3592" s="25" t="s">
        <v>9078</v>
      </c>
      <c r="K3592" s="25" t="s">
        <v>9079</v>
      </c>
      <c r="L3592" s="5" t="s">
        <v>1296</v>
      </c>
      <c r="M3592" s="41">
        <v>2.089</v>
      </c>
      <c r="N3592" s="41">
        <v>0.84409999999999996</v>
      </c>
      <c r="O3592" s="192">
        <v>18.563207722294401</v>
      </c>
      <c r="P3592" s="16">
        <f>N3592*O3592</f>
        <v>15.669203638388703</v>
      </c>
      <c r="Q3592" s="16">
        <f>M3592*O3592</f>
        <v>38.778540931873003</v>
      </c>
      <c r="R3592" s="3" t="s">
        <v>5637</v>
      </c>
      <c r="S3592" s="136" t="s">
        <v>9362</v>
      </c>
    </row>
    <row r="3593" spans="1:19">
      <c r="A3593" s="51" t="s">
        <v>10904</v>
      </c>
      <c r="B3593" s="51" t="s">
        <v>9840</v>
      </c>
      <c r="C3593" s="19" t="s">
        <v>17020</v>
      </c>
      <c r="D3593" s="25" t="s">
        <v>15805</v>
      </c>
      <c r="E3593" s="25">
        <v>1234</v>
      </c>
      <c r="F3593" s="20" t="s">
        <v>1280</v>
      </c>
      <c r="G3593" s="19" t="s">
        <v>1399</v>
      </c>
      <c r="H3593" s="19"/>
      <c r="I3593" s="19" t="s">
        <v>1531</v>
      </c>
      <c r="J3593" s="20" t="s">
        <v>1532</v>
      </c>
      <c r="K3593" s="20" t="s">
        <v>1533</v>
      </c>
      <c r="L3593" s="20" t="s">
        <v>1296</v>
      </c>
      <c r="M3593" s="38">
        <v>2.0832999999999999</v>
      </c>
      <c r="N3593" s="38">
        <v>0.8478</v>
      </c>
      <c r="O3593" s="16">
        <v>18.423999999999999</v>
      </c>
      <c r="P3593" s="16">
        <v>15.62</v>
      </c>
      <c r="Q3593" s="16">
        <v>38.380000000000003</v>
      </c>
      <c r="R3593" s="19" t="s">
        <v>9464</v>
      </c>
      <c r="S3593" s="19" t="s">
        <v>9465</v>
      </c>
    </row>
    <row r="3594" spans="1:19">
      <c r="A3594" s="19" t="s">
        <v>10904</v>
      </c>
      <c r="B3594" s="19" t="s">
        <v>9840</v>
      </c>
      <c r="C3594" s="19" t="s">
        <v>15609</v>
      </c>
      <c r="D3594" s="25" t="s">
        <v>12598</v>
      </c>
      <c r="E3594" s="25"/>
      <c r="F3594" s="25" t="s">
        <v>926</v>
      </c>
      <c r="G3594" s="3" t="s">
        <v>9207</v>
      </c>
      <c r="H3594" s="3"/>
      <c r="I3594" s="3" t="s">
        <v>9218</v>
      </c>
      <c r="J3594" s="25" t="s">
        <v>10749</v>
      </c>
      <c r="K3594" s="25" t="s">
        <v>10750</v>
      </c>
      <c r="L3594" s="25" t="s">
        <v>1051</v>
      </c>
      <c r="M3594" s="35">
        <f>Q3594/O3594</f>
        <v>2.2236900044033465</v>
      </c>
      <c r="N3594" s="35">
        <f>P3594/O3594</f>
        <v>0.96577970686293013</v>
      </c>
      <c r="O3594" s="16">
        <v>15.897</v>
      </c>
      <c r="P3594" s="16">
        <v>15.353</v>
      </c>
      <c r="Q3594" s="16">
        <v>35.35</v>
      </c>
      <c r="R3594" s="3" t="s">
        <v>9247</v>
      </c>
      <c r="S3594" s="3" t="s">
        <v>9357</v>
      </c>
    </row>
    <row r="3595" spans="1:19">
      <c r="A3595" s="19" t="s">
        <v>10904</v>
      </c>
      <c r="B3595" s="19" t="s">
        <v>9840</v>
      </c>
      <c r="C3595" s="19" t="s">
        <v>15609</v>
      </c>
      <c r="D3595" s="25" t="s">
        <v>12598</v>
      </c>
      <c r="E3595" s="25"/>
      <c r="F3595" s="25" t="s">
        <v>926</v>
      </c>
      <c r="G3595" s="3" t="s">
        <v>9207</v>
      </c>
      <c r="H3595" s="3"/>
      <c r="I3595" s="3" t="s">
        <v>9218</v>
      </c>
      <c r="J3595" s="25" t="s">
        <v>10749</v>
      </c>
      <c r="K3595" s="25" t="s">
        <v>10750</v>
      </c>
      <c r="L3595" s="25" t="s">
        <v>1051</v>
      </c>
      <c r="M3595" s="35">
        <f>Q3595/O3595</f>
        <v>2.2288593455958239</v>
      </c>
      <c r="N3595" s="35">
        <f>P3595/O3595</f>
        <v>0.93638074424816375</v>
      </c>
      <c r="O3595" s="16">
        <v>16.472999999999999</v>
      </c>
      <c r="P3595" s="16">
        <v>15.425000000000001</v>
      </c>
      <c r="Q3595" s="16">
        <v>36.716000000000001</v>
      </c>
      <c r="R3595" s="3" t="s">
        <v>9247</v>
      </c>
      <c r="S3595" s="3" t="s">
        <v>9357</v>
      </c>
    </row>
    <row r="3596" spans="1:19">
      <c r="A3596" s="19" t="s">
        <v>10902</v>
      </c>
      <c r="B3596" s="19" t="s">
        <v>9840</v>
      </c>
      <c r="C3596" s="19" t="s">
        <v>15609</v>
      </c>
      <c r="D3596" s="3" t="s">
        <v>11908</v>
      </c>
      <c r="E3596" s="25"/>
      <c r="F3596" s="25" t="s">
        <v>926</v>
      </c>
      <c r="G3596" s="3" t="s">
        <v>9207</v>
      </c>
      <c r="H3596" s="3"/>
      <c r="I3596" s="3" t="s">
        <v>9200</v>
      </c>
      <c r="J3596" s="25" t="s">
        <v>11906</v>
      </c>
      <c r="K3596" s="25" t="s">
        <v>11907</v>
      </c>
      <c r="L3596" s="25" t="s">
        <v>1051</v>
      </c>
      <c r="M3596" s="35">
        <f>Q3596/O3596</f>
        <v>2.0636612499271942</v>
      </c>
      <c r="N3596" s="35">
        <f>P3596/O3596</f>
        <v>0.90354709068670269</v>
      </c>
      <c r="O3596" s="16">
        <v>17.169</v>
      </c>
      <c r="P3596" s="16">
        <v>15.513</v>
      </c>
      <c r="Q3596" s="16">
        <v>35.430999999999997</v>
      </c>
      <c r="R3596" s="3" t="s">
        <v>9247</v>
      </c>
      <c r="S3596" s="3" t="s">
        <v>9357</v>
      </c>
    </row>
    <row r="3597" spans="1:19">
      <c r="A3597" s="51" t="s">
        <v>10902</v>
      </c>
      <c r="B3597" s="51" t="s">
        <v>9840</v>
      </c>
      <c r="C3597" s="19" t="s">
        <v>17020</v>
      </c>
      <c r="D3597" s="20"/>
      <c r="E3597" s="25" t="s">
        <v>1572</v>
      </c>
      <c r="F3597" s="20" t="s">
        <v>1280</v>
      </c>
      <c r="G3597" s="19" t="s">
        <v>1399</v>
      </c>
      <c r="H3597" s="19"/>
      <c r="I3597" s="3" t="s">
        <v>11564</v>
      </c>
      <c r="J3597" s="47" t="s">
        <v>14516</v>
      </c>
      <c r="K3597" s="47" t="s">
        <v>14517</v>
      </c>
      <c r="L3597" s="20" t="s">
        <v>1296</v>
      </c>
      <c r="M3597" s="38">
        <v>2.0865</v>
      </c>
      <c r="N3597" s="38">
        <v>0.85219999999999996</v>
      </c>
      <c r="O3597" s="16">
        <v>18.314</v>
      </c>
      <c r="P3597" s="16">
        <v>15.61</v>
      </c>
      <c r="Q3597" s="16">
        <v>38.21</v>
      </c>
      <c r="R3597" s="19" t="s">
        <v>9464</v>
      </c>
      <c r="S3597" s="19" t="s">
        <v>9465</v>
      </c>
    </row>
    <row r="3598" spans="1:19">
      <c r="A3598" s="51" t="s">
        <v>10902</v>
      </c>
      <c r="B3598" s="51" t="s">
        <v>9840</v>
      </c>
      <c r="C3598" s="19" t="s">
        <v>17020</v>
      </c>
      <c r="D3598" s="20"/>
      <c r="E3598" s="25" t="s">
        <v>1573</v>
      </c>
      <c r="F3598" s="20" t="s">
        <v>1280</v>
      </c>
      <c r="G3598" s="19" t="s">
        <v>1399</v>
      </c>
      <c r="H3598" s="19"/>
      <c r="I3598" s="3" t="s">
        <v>11564</v>
      </c>
      <c r="J3598" s="47" t="s">
        <v>14516</v>
      </c>
      <c r="K3598" s="47" t="s">
        <v>14517</v>
      </c>
      <c r="L3598" s="20" t="s">
        <v>1296</v>
      </c>
      <c r="M3598" s="38">
        <v>2.0874000000000001</v>
      </c>
      <c r="N3598" s="38">
        <v>0.85060000000000002</v>
      </c>
      <c r="O3598" s="16">
        <v>18.373999999999999</v>
      </c>
      <c r="P3598" s="16">
        <v>15.63</v>
      </c>
      <c r="Q3598" s="16">
        <v>38.35</v>
      </c>
      <c r="R3598" s="19" t="s">
        <v>9464</v>
      </c>
      <c r="S3598" s="19" t="s">
        <v>9465</v>
      </c>
    </row>
    <row r="3599" spans="1:19">
      <c r="A3599" s="19" t="s">
        <v>10904</v>
      </c>
      <c r="B3599" s="19" t="s">
        <v>9840</v>
      </c>
      <c r="C3599" s="19" t="s">
        <v>17020</v>
      </c>
      <c r="D3599" s="20"/>
      <c r="E3599" s="25">
        <v>56</v>
      </c>
      <c r="F3599" s="20" t="s">
        <v>1280</v>
      </c>
      <c r="G3599" s="19" t="s">
        <v>1719</v>
      </c>
      <c r="H3599" s="19"/>
      <c r="I3599" s="19" t="s">
        <v>1729</v>
      </c>
      <c r="J3599" s="20" t="s">
        <v>1730</v>
      </c>
      <c r="K3599" s="20" t="s">
        <v>1731</v>
      </c>
      <c r="L3599" s="20" t="s">
        <v>1296</v>
      </c>
      <c r="M3599" s="38">
        <v>2.1149</v>
      </c>
      <c r="N3599" s="38">
        <v>0.86080000000000001</v>
      </c>
      <c r="O3599" s="16">
        <v>18.12</v>
      </c>
      <c r="P3599" s="16">
        <v>15.596</v>
      </c>
      <c r="Q3599" s="16">
        <v>38.32</v>
      </c>
      <c r="R3599" s="19" t="s">
        <v>9488</v>
      </c>
      <c r="S3599" s="19" t="s">
        <v>9490</v>
      </c>
    </row>
    <row r="3600" spans="1:19">
      <c r="A3600" s="19" t="s">
        <v>10904</v>
      </c>
      <c r="B3600" s="19" t="s">
        <v>9840</v>
      </c>
      <c r="C3600" s="19" t="s">
        <v>17020</v>
      </c>
      <c r="D3600" s="25" t="s">
        <v>14692</v>
      </c>
      <c r="E3600" s="25">
        <v>41</v>
      </c>
      <c r="F3600" s="20" t="s">
        <v>9248</v>
      </c>
      <c r="G3600" s="19" t="s">
        <v>1695</v>
      </c>
      <c r="H3600" s="19"/>
      <c r="I3600" s="19" t="s">
        <v>1733</v>
      </c>
      <c r="J3600" s="20" t="s">
        <v>1734</v>
      </c>
      <c r="K3600" s="20" t="s">
        <v>1735</v>
      </c>
      <c r="L3600" s="20" t="s">
        <v>1736</v>
      </c>
      <c r="M3600" s="38">
        <v>2.1034000000000002</v>
      </c>
      <c r="N3600" s="38">
        <v>0.85760000000000003</v>
      </c>
      <c r="O3600" s="16">
        <v>18.213000000000001</v>
      </c>
      <c r="P3600" s="16">
        <v>15.619</v>
      </c>
      <c r="Q3600" s="16">
        <v>38.31</v>
      </c>
      <c r="R3600" s="19" t="s">
        <v>9488</v>
      </c>
      <c r="S3600" s="19" t="s">
        <v>9490</v>
      </c>
    </row>
    <row r="3601" spans="1:19">
      <c r="A3601" s="51" t="s">
        <v>10902</v>
      </c>
      <c r="B3601" s="19" t="s">
        <v>9840</v>
      </c>
      <c r="C3601" s="19" t="s">
        <v>17020</v>
      </c>
      <c r="D3601" s="25" t="s">
        <v>14221</v>
      </c>
      <c r="E3601" s="25">
        <v>200</v>
      </c>
      <c r="F3601" s="20" t="s">
        <v>1280</v>
      </c>
      <c r="G3601" s="19" t="s">
        <v>1695</v>
      </c>
      <c r="H3601" s="19"/>
      <c r="I3601" s="19" t="s">
        <v>1696</v>
      </c>
      <c r="J3601" s="20" t="s">
        <v>1697</v>
      </c>
      <c r="K3601" s="20" t="s">
        <v>1698</v>
      </c>
      <c r="L3601" s="20" t="s">
        <v>1699</v>
      </c>
      <c r="M3601" s="38">
        <v>2.1019999999999999</v>
      </c>
      <c r="N3601" s="38">
        <v>0.85599999999999998</v>
      </c>
      <c r="O3601" s="16">
        <v>18.207999999999998</v>
      </c>
      <c r="P3601" s="16">
        <v>15.586</v>
      </c>
      <c r="Q3601" s="16">
        <v>38.270000000000003</v>
      </c>
      <c r="R3601" s="19" t="s">
        <v>9488</v>
      </c>
      <c r="S3601" s="19" t="s">
        <v>9490</v>
      </c>
    </row>
    <row r="3602" spans="1:19">
      <c r="A3602" s="19" t="s">
        <v>10902</v>
      </c>
      <c r="B3602" s="51" t="s">
        <v>9840</v>
      </c>
      <c r="C3602" s="19" t="s">
        <v>17020</v>
      </c>
      <c r="D3602" s="25" t="s">
        <v>15031</v>
      </c>
      <c r="E3602" s="25">
        <v>103</v>
      </c>
      <c r="F3602" s="20" t="s">
        <v>1280</v>
      </c>
      <c r="G3602" s="19" t="s">
        <v>1281</v>
      </c>
      <c r="H3602" s="19"/>
      <c r="I3602" s="19" t="s">
        <v>1282</v>
      </c>
      <c r="J3602" s="20" t="s">
        <v>1283</v>
      </c>
      <c r="K3602" s="20" t="s">
        <v>1284</v>
      </c>
      <c r="L3602" s="20" t="s">
        <v>1285</v>
      </c>
      <c r="M3602" s="38">
        <v>2.0836000000000001</v>
      </c>
      <c r="N3602" s="38">
        <v>0.84709999999999996</v>
      </c>
      <c r="O3602" s="16">
        <v>18.45</v>
      </c>
      <c r="P3602" s="16">
        <v>15.628</v>
      </c>
      <c r="Q3602" s="16">
        <v>38.44</v>
      </c>
      <c r="R3602" s="19" t="s">
        <v>9488</v>
      </c>
      <c r="S3602" s="19" t="s">
        <v>9490</v>
      </c>
    </row>
    <row r="3603" spans="1:19">
      <c r="A3603" s="19" t="s">
        <v>10902</v>
      </c>
      <c r="B3603" s="19" t="s">
        <v>9840</v>
      </c>
      <c r="C3603" s="19" t="s">
        <v>17020</v>
      </c>
      <c r="D3603" s="3" t="s">
        <v>12023</v>
      </c>
      <c r="E3603" s="25">
        <v>122</v>
      </c>
      <c r="F3603" s="20" t="s">
        <v>1280</v>
      </c>
      <c r="G3603" s="19" t="s">
        <v>1281</v>
      </c>
      <c r="H3603" s="19"/>
      <c r="I3603" s="19" t="s">
        <v>1297</v>
      </c>
      <c r="J3603" s="20" t="s">
        <v>1298</v>
      </c>
      <c r="K3603" s="20" t="s">
        <v>1299</v>
      </c>
      <c r="L3603" s="20" t="s">
        <v>1300</v>
      </c>
      <c r="M3603" s="38">
        <v>2.0840000000000001</v>
      </c>
      <c r="N3603" s="38">
        <v>0.84740000000000004</v>
      </c>
      <c r="O3603" s="16">
        <v>18.439</v>
      </c>
      <c r="P3603" s="16">
        <v>15.625</v>
      </c>
      <c r="Q3603" s="16">
        <v>38.43</v>
      </c>
      <c r="R3603" s="19" t="s">
        <v>9488</v>
      </c>
      <c r="S3603" s="19" t="s">
        <v>9490</v>
      </c>
    </row>
    <row r="3604" spans="1:19">
      <c r="A3604" s="19" t="s">
        <v>10902</v>
      </c>
      <c r="B3604" s="19" t="s">
        <v>9840</v>
      </c>
      <c r="C3604" s="19" t="s">
        <v>17020</v>
      </c>
      <c r="D3604" s="25" t="s">
        <v>11618</v>
      </c>
      <c r="E3604" s="25">
        <v>216</v>
      </c>
      <c r="F3604" s="20" t="s">
        <v>9248</v>
      </c>
      <c r="G3604" s="19" t="s">
        <v>1742</v>
      </c>
      <c r="H3604" s="19"/>
      <c r="I3604" s="3" t="s">
        <v>10400</v>
      </c>
      <c r="J3604" s="20" t="s">
        <v>1765</v>
      </c>
      <c r="K3604" s="20" t="s">
        <v>1766</v>
      </c>
      <c r="L3604" s="20" t="s">
        <v>1771</v>
      </c>
      <c r="M3604" s="38">
        <v>2.1038999999999999</v>
      </c>
      <c r="N3604" s="38">
        <v>0.86050000000000004</v>
      </c>
      <c r="O3604" s="16">
        <v>18.106999999999999</v>
      </c>
      <c r="P3604" s="16">
        <v>15.581</v>
      </c>
      <c r="Q3604" s="16">
        <v>38.1</v>
      </c>
      <c r="R3604" s="19" t="s">
        <v>9488</v>
      </c>
      <c r="S3604" s="19" t="s">
        <v>9490</v>
      </c>
    </row>
    <row r="3605" spans="1:19">
      <c r="A3605" s="19" t="s">
        <v>10902</v>
      </c>
      <c r="B3605" s="19" t="s">
        <v>9840</v>
      </c>
      <c r="C3605" s="19" t="s">
        <v>17020</v>
      </c>
      <c r="D3605" s="25" t="s">
        <v>6</v>
      </c>
      <c r="E3605" s="25">
        <v>180</v>
      </c>
      <c r="F3605" s="20" t="s">
        <v>1280</v>
      </c>
      <c r="G3605" s="19" t="s">
        <v>1701</v>
      </c>
      <c r="H3605" s="19"/>
      <c r="I3605" s="19" t="s">
        <v>1712</v>
      </c>
      <c r="J3605" s="20" t="s">
        <v>1706</v>
      </c>
      <c r="K3605" s="20" t="s">
        <v>1707</v>
      </c>
      <c r="L3605" s="20" t="s">
        <v>1713</v>
      </c>
      <c r="M3605" s="38">
        <v>2.1063999999999998</v>
      </c>
      <c r="N3605" s="38">
        <v>0.85860000000000003</v>
      </c>
      <c r="O3605" s="16">
        <v>18.149000000000001</v>
      </c>
      <c r="P3605" s="16">
        <v>15.584</v>
      </c>
      <c r="Q3605" s="16">
        <v>38.229999999999997</v>
      </c>
      <c r="R3605" s="19" t="s">
        <v>9488</v>
      </c>
      <c r="S3605" s="19" t="s">
        <v>9490</v>
      </c>
    </row>
    <row r="3606" spans="1:19">
      <c r="A3606" s="158" t="s">
        <v>10904</v>
      </c>
      <c r="B3606" s="158" t="s">
        <v>9840</v>
      </c>
      <c r="C3606" s="19" t="s">
        <v>17020</v>
      </c>
      <c r="D3606" s="25" t="s">
        <v>12660</v>
      </c>
      <c r="E3606" s="25" t="s">
        <v>10245</v>
      </c>
      <c r="F3606" s="20" t="s">
        <v>1280</v>
      </c>
      <c r="G3606" s="3" t="s">
        <v>10147</v>
      </c>
      <c r="H3606" s="19"/>
      <c r="I3606" s="3" t="s">
        <v>10259</v>
      </c>
      <c r="J3606" s="20" t="s">
        <v>10843</v>
      </c>
      <c r="K3606" s="20" t="s">
        <v>10844</v>
      </c>
      <c r="L3606" s="25" t="s">
        <v>10165</v>
      </c>
      <c r="M3606" s="35">
        <v>2.0783</v>
      </c>
      <c r="N3606" s="35">
        <v>0.84572999999999998</v>
      </c>
      <c r="O3606" s="16">
        <v>18.545000000000002</v>
      </c>
      <c r="P3606" s="16">
        <f>N3606*O3606</f>
        <v>15.684062850000002</v>
      </c>
      <c r="Q3606" s="16">
        <f>M3606*O3606</f>
        <v>38.542073500000001</v>
      </c>
      <c r="R3606" s="3" t="s">
        <v>10051</v>
      </c>
      <c r="S3606" s="19" t="s">
        <v>10642</v>
      </c>
    </row>
    <row r="3607" spans="1:19">
      <c r="A3607" s="19" t="s">
        <v>10903</v>
      </c>
      <c r="B3607" s="19" t="s">
        <v>9840</v>
      </c>
      <c r="C3607" s="19" t="s">
        <v>17020</v>
      </c>
      <c r="D3607" s="25" t="s">
        <v>12167</v>
      </c>
      <c r="E3607" s="25" t="s">
        <v>10117</v>
      </c>
      <c r="F3607" s="25" t="s">
        <v>1280</v>
      </c>
      <c r="G3607" s="3" t="s">
        <v>10147</v>
      </c>
      <c r="H3607" s="19"/>
      <c r="I3607" s="3" t="s">
        <v>10148</v>
      </c>
      <c r="J3607" s="20" t="s">
        <v>10831</v>
      </c>
      <c r="K3607" s="20" t="s">
        <v>10832</v>
      </c>
      <c r="L3607" s="25" t="s">
        <v>10165</v>
      </c>
      <c r="M3607" s="35">
        <v>2.0754999999999999</v>
      </c>
      <c r="N3607" s="35">
        <v>0.84504999999999997</v>
      </c>
      <c r="O3607" s="16">
        <v>18.545000000000002</v>
      </c>
      <c r="P3607" s="16">
        <f>N3607*O3607</f>
        <v>15.671452250000002</v>
      </c>
      <c r="Q3607" s="16">
        <f>M3607*O3607</f>
        <v>38.490147499999999</v>
      </c>
      <c r="R3607" s="3" t="s">
        <v>10051</v>
      </c>
      <c r="S3607" s="19" t="s">
        <v>10642</v>
      </c>
    </row>
    <row r="3608" spans="1:19">
      <c r="A3608" s="19" t="s">
        <v>10902</v>
      </c>
      <c r="B3608" s="19" t="s">
        <v>9840</v>
      </c>
      <c r="C3608" s="58" t="s">
        <v>15609</v>
      </c>
      <c r="D3608" s="25" t="s">
        <v>13651</v>
      </c>
      <c r="E3608" s="25" t="s">
        <v>9859</v>
      </c>
      <c r="F3608" s="20" t="s">
        <v>926</v>
      </c>
      <c r="G3608" s="19"/>
      <c r="H3608" s="19"/>
      <c r="I3608" s="19" t="s">
        <v>10603</v>
      </c>
      <c r="J3608" s="204" t="s">
        <v>11456</v>
      </c>
      <c r="K3608" s="204" t="s">
        <v>11457</v>
      </c>
      <c r="L3608" s="20" t="s">
        <v>9860</v>
      </c>
      <c r="M3608" s="35">
        <f>Q3608/O3608</f>
        <v>2.3499228653833253</v>
      </c>
      <c r="N3608" s="35">
        <f>P3608/O3608</f>
        <v>1.0087866389429203</v>
      </c>
      <c r="O3608" s="160">
        <v>14.909000000000001</v>
      </c>
      <c r="P3608" s="16">
        <v>15.04</v>
      </c>
      <c r="Q3608" s="160">
        <v>35.034999999999997</v>
      </c>
      <c r="R3608" s="58" t="s">
        <v>9838</v>
      </c>
      <c r="S3608" s="19" t="s">
        <v>10656</v>
      </c>
    </row>
    <row r="3609" spans="1:19">
      <c r="A3609" s="19" t="s">
        <v>10902</v>
      </c>
      <c r="B3609" s="19" t="s">
        <v>9840</v>
      </c>
      <c r="C3609" s="19" t="s">
        <v>17020</v>
      </c>
      <c r="D3609" s="25" t="s">
        <v>10947</v>
      </c>
      <c r="E3609" s="25" t="s">
        <v>10222</v>
      </c>
      <c r="F3609" s="25" t="s">
        <v>1280</v>
      </c>
      <c r="G3609" s="3" t="s">
        <v>10247</v>
      </c>
      <c r="H3609" s="19"/>
      <c r="I3609" s="3" t="s">
        <v>10248</v>
      </c>
      <c r="J3609" s="25" t="s">
        <v>10762</v>
      </c>
      <c r="K3609" s="25" t="s">
        <v>10763</v>
      </c>
      <c r="L3609" s="25" t="s">
        <v>10265</v>
      </c>
      <c r="M3609" s="35">
        <v>2.1014300000000001</v>
      </c>
      <c r="N3609" s="35">
        <v>0.85290999999999995</v>
      </c>
      <c r="O3609" s="16">
        <v>18.308</v>
      </c>
      <c r="P3609" s="16">
        <f>N3609*O3609</f>
        <v>15.615076279999998</v>
      </c>
      <c r="Q3609" s="16">
        <f>M3609*O3609</f>
        <v>38.472980440000001</v>
      </c>
      <c r="R3609" s="3" t="s">
        <v>10051</v>
      </c>
      <c r="S3609" s="19" t="s">
        <v>10642</v>
      </c>
    </row>
    <row r="3610" spans="1:19">
      <c r="A3610" s="19" t="s">
        <v>10902</v>
      </c>
      <c r="B3610" s="19" t="s">
        <v>9840</v>
      </c>
      <c r="C3610" s="19" t="s">
        <v>17020</v>
      </c>
      <c r="D3610" s="25" t="s">
        <v>10947</v>
      </c>
      <c r="E3610" s="25" t="s">
        <v>10223</v>
      </c>
      <c r="F3610" s="25" t="s">
        <v>1280</v>
      </c>
      <c r="G3610" s="3" t="s">
        <v>10247</v>
      </c>
      <c r="H3610" s="19"/>
      <c r="I3610" s="3" t="s">
        <v>10248</v>
      </c>
      <c r="J3610" s="25" t="s">
        <v>10762</v>
      </c>
      <c r="K3610" s="25" t="s">
        <v>10763</v>
      </c>
      <c r="L3610" s="25" t="s">
        <v>10266</v>
      </c>
      <c r="M3610" s="35">
        <v>2.1020599999999998</v>
      </c>
      <c r="N3610" s="35">
        <v>0.85253000000000001</v>
      </c>
      <c r="O3610" s="16">
        <v>18.343</v>
      </c>
      <c r="P3610" s="16">
        <f>N3610*O3610</f>
        <v>15.63795779</v>
      </c>
      <c r="Q3610" s="16">
        <f>M3610*O3610</f>
        <v>38.558086579999994</v>
      </c>
      <c r="R3610" s="3" t="s">
        <v>10051</v>
      </c>
      <c r="S3610" s="19" t="s">
        <v>10642</v>
      </c>
    </row>
    <row r="3611" spans="1:19">
      <c r="A3611" s="19" t="s">
        <v>10902</v>
      </c>
      <c r="B3611" s="19" t="s">
        <v>9840</v>
      </c>
      <c r="C3611" s="19" t="s">
        <v>17020</v>
      </c>
      <c r="D3611" s="25" t="s">
        <v>10947</v>
      </c>
      <c r="E3611" s="25" t="s">
        <v>10220</v>
      </c>
      <c r="F3611" s="25" t="s">
        <v>1280</v>
      </c>
      <c r="G3611" s="3" t="s">
        <v>10247</v>
      </c>
      <c r="H3611" s="19"/>
      <c r="I3611" s="3" t="s">
        <v>10248</v>
      </c>
      <c r="J3611" s="25" t="s">
        <v>10762</v>
      </c>
      <c r="K3611" s="25" t="s">
        <v>10763</v>
      </c>
      <c r="L3611" s="25" t="s">
        <v>10263</v>
      </c>
      <c r="M3611" s="35">
        <v>2.0915599999999999</v>
      </c>
      <c r="N3611" s="35">
        <v>0.84943000000000002</v>
      </c>
      <c r="O3611" s="16">
        <v>18.37</v>
      </c>
      <c r="P3611" s="16">
        <f>N3611*O3611</f>
        <v>15.604029100000002</v>
      </c>
      <c r="Q3611" s="16">
        <f>M3611*O3611</f>
        <v>38.421957200000001</v>
      </c>
      <c r="R3611" s="3" t="s">
        <v>10051</v>
      </c>
      <c r="S3611" s="19" t="s">
        <v>10642</v>
      </c>
    </row>
    <row r="3612" spans="1:19">
      <c r="A3612" s="19" t="s">
        <v>10902</v>
      </c>
      <c r="B3612" s="19" t="s">
        <v>9840</v>
      </c>
      <c r="C3612" s="58" t="s">
        <v>15609</v>
      </c>
      <c r="D3612" s="25" t="s">
        <v>13651</v>
      </c>
      <c r="E3612" s="25" t="s">
        <v>9856</v>
      </c>
      <c r="F3612" s="20" t="s">
        <v>926</v>
      </c>
      <c r="G3612" s="19"/>
      <c r="H3612" s="19"/>
      <c r="I3612" s="19" t="s">
        <v>10603</v>
      </c>
      <c r="J3612" s="204" t="s">
        <v>11456</v>
      </c>
      <c r="K3612" s="204" t="s">
        <v>11457</v>
      </c>
      <c r="L3612" s="20" t="s">
        <v>9857</v>
      </c>
      <c r="M3612" s="35">
        <f>Q3612/O3612</f>
        <v>2.3649932157394842</v>
      </c>
      <c r="N3612" s="35">
        <f>P3612/O3612</f>
        <v>1.0173677069199458</v>
      </c>
      <c r="O3612" s="160">
        <v>14.74</v>
      </c>
      <c r="P3612" s="160">
        <v>14.996</v>
      </c>
      <c r="Q3612" s="160">
        <v>34.86</v>
      </c>
      <c r="R3612" s="58" t="s">
        <v>9838</v>
      </c>
      <c r="S3612" s="19" t="s">
        <v>10656</v>
      </c>
    </row>
    <row r="3613" spans="1:19">
      <c r="A3613" s="49" t="s">
        <v>10902</v>
      </c>
      <c r="B3613" s="19" t="s">
        <v>9840</v>
      </c>
      <c r="C3613" s="19" t="s">
        <v>15609</v>
      </c>
      <c r="D3613" s="3" t="s">
        <v>15035</v>
      </c>
      <c r="E3613" s="3"/>
      <c r="F3613" s="20" t="s">
        <v>6520</v>
      </c>
      <c r="G3613" s="19" t="s">
        <v>15054</v>
      </c>
      <c r="H3613" s="3"/>
      <c r="I3613" s="3" t="s">
        <v>15036</v>
      </c>
      <c r="J3613" s="25" t="s">
        <v>15055</v>
      </c>
      <c r="K3613" s="25" t="s">
        <v>15056</v>
      </c>
      <c r="L3613" s="3" t="s">
        <v>15035</v>
      </c>
      <c r="M3613" s="35">
        <f>Q3613/O3613</f>
        <v>2.0979794128860085</v>
      </c>
      <c r="N3613" s="35">
        <f>P3613/O3613</f>
        <v>0.852023310277218</v>
      </c>
      <c r="O3613" s="16">
        <v>18.361000000000001</v>
      </c>
      <c r="P3613" s="16">
        <v>15.644</v>
      </c>
      <c r="Q3613" s="16">
        <v>38.521000000000001</v>
      </c>
      <c r="R3613" s="3" t="s">
        <v>15053</v>
      </c>
      <c r="S3613" s="3" t="s">
        <v>15238</v>
      </c>
    </row>
    <row r="3614" spans="1:19">
      <c r="A3614" s="49" t="s">
        <v>10902</v>
      </c>
      <c r="B3614" s="19" t="s">
        <v>9840</v>
      </c>
      <c r="C3614" s="19" t="s">
        <v>15609</v>
      </c>
      <c r="D3614" s="3" t="s">
        <v>15039</v>
      </c>
      <c r="E3614" s="3"/>
      <c r="F3614" s="20" t="s">
        <v>6520</v>
      </c>
      <c r="G3614" s="19" t="s">
        <v>15054</v>
      </c>
      <c r="H3614" s="3"/>
      <c r="I3614" s="3" t="s">
        <v>15041</v>
      </c>
      <c r="J3614" s="25" t="s">
        <v>15055</v>
      </c>
      <c r="K3614" s="25" t="s">
        <v>15056</v>
      </c>
      <c r="L3614" s="3" t="s">
        <v>15039</v>
      </c>
      <c r="M3614" s="35">
        <f>Q3614/O3614</f>
        <v>2.1014176663031625</v>
      </c>
      <c r="N3614" s="35">
        <f>P3614/O3614</f>
        <v>0.85278080697928027</v>
      </c>
      <c r="O3614" s="16">
        <v>18.34</v>
      </c>
      <c r="P3614" s="16">
        <v>15.64</v>
      </c>
      <c r="Q3614" s="16">
        <v>38.54</v>
      </c>
      <c r="R3614" s="3" t="s">
        <v>15053</v>
      </c>
      <c r="S3614" s="3" t="s">
        <v>15238</v>
      </c>
    </row>
    <row r="3615" spans="1:19">
      <c r="A3615" s="49" t="s">
        <v>10902</v>
      </c>
      <c r="B3615" s="19" t="s">
        <v>9840</v>
      </c>
      <c r="C3615" s="19" t="s">
        <v>15609</v>
      </c>
      <c r="D3615" s="3" t="s">
        <v>15039</v>
      </c>
      <c r="E3615" s="3"/>
      <c r="F3615" s="20" t="s">
        <v>6520</v>
      </c>
      <c r="G3615" s="19" t="s">
        <v>15054</v>
      </c>
      <c r="H3615" s="3"/>
      <c r="I3615" s="3" t="s">
        <v>15036</v>
      </c>
      <c r="J3615" s="25" t="s">
        <v>15055</v>
      </c>
      <c r="K3615" s="25" t="s">
        <v>15056</v>
      </c>
      <c r="L3615" s="3" t="s">
        <v>15039</v>
      </c>
      <c r="M3615" s="35">
        <f>Q3615/O3615</f>
        <v>2.0995805414828133</v>
      </c>
      <c r="N3615" s="35">
        <f>P3615/O3615</f>
        <v>0.85220896660674406</v>
      </c>
      <c r="O3615" s="16">
        <v>18.356999999999999</v>
      </c>
      <c r="P3615" s="16">
        <v>15.644</v>
      </c>
      <c r="Q3615" s="16">
        <v>38.542000000000002</v>
      </c>
      <c r="R3615" s="3" t="s">
        <v>15053</v>
      </c>
      <c r="S3615" s="3" t="s">
        <v>15238</v>
      </c>
    </row>
    <row r="3616" spans="1:19">
      <c r="A3616" s="49" t="s">
        <v>10902</v>
      </c>
      <c r="B3616" s="19" t="s">
        <v>9840</v>
      </c>
      <c r="C3616" s="19" t="s">
        <v>15609</v>
      </c>
      <c r="D3616" s="3" t="s">
        <v>15043</v>
      </c>
      <c r="E3616" s="3"/>
      <c r="F3616" s="20" t="s">
        <v>6520</v>
      </c>
      <c r="G3616" s="19" t="s">
        <v>15054</v>
      </c>
      <c r="H3616" s="3"/>
      <c r="I3616" s="3" t="s">
        <v>15041</v>
      </c>
      <c r="J3616" s="25" t="s">
        <v>15055</v>
      </c>
      <c r="K3616" s="25" t="s">
        <v>15056</v>
      </c>
      <c r="L3616" s="3" t="s">
        <v>15043</v>
      </c>
      <c r="M3616" s="35">
        <f>Q3616/O3616</f>
        <v>2.1001309614754993</v>
      </c>
      <c r="N3616" s="35">
        <f>P3616/O3616</f>
        <v>0.85337771472225243</v>
      </c>
      <c r="O3616" s="16">
        <v>18.326000000000001</v>
      </c>
      <c r="P3616" s="16">
        <v>15.638999999999999</v>
      </c>
      <c r="Q3616" s="16">
        <v>38.487000000000002</v>
      </c>
      <c r="R3616" s="3" t="s">
        <v>15053</v>
      </c>
      <c r="S3616" s="3" t="s">
        <v>15238</v>
      </c>
    </row>
    <row r="3617" spans="1:19">
      <c r="A3617" s="19" t="s">
        <v>10904</v>
      </c>
      <c r="B3617" s="19" t="s">
        <v>9840</v>
      </c>
      <c r="C3617" s="19" t="s">
        <v>17020</v>
      </c>
      <c r="D3617" s="20" t="s">
        <v>6025</v>
      </c>
      <c r="E3617" s="25" t="s">
        <v>6024</v>
      </c>
      <c r="F3617" s="20" t="s">
        <v>141</v>
      </c>
      <c r="G3617" s="19" t="s">
        <v>6012</v>
      </c>
      <c r="H3617" s="19"/>
      <c r="I3617" s="19" t="s">
        <v>6013</v>
      </c>
      <c r="J3617" s="20" t="s">
        <v>5985</v>
      </c>
      <c r="K3617" s="20" t="s">
        <v>5986</v>
      </c>
      <c r="L3617" s="20" t="s">
        <v>6025</v>
      </c>
      <c r="M3617" s="38">
        <v>2.0736400000000001</v>
      </c>
      <c r="N3617" s="38">
        <v>0.83496000000000004</v>
      </c>
      <c r="O3617" s="16">
        <v>18.78816346</v>
      </c>
      <c r="P3617" s="16">
        <v>15.68736496</v>
      </c>
      <c r="Q3617" s="16">
        <v>38.959887270000003</v>
      </c>
      <c r="R3617" s="19" t="s">
        <v>9425</v>
      </c>
      <c r="S3617" s="19" t="s">
        <v>10638</v>
      </c>
    </row>
    <row r="3618" spans="1:19">
      <c r="A3618" s="19" t="s">
        <v>10902</v>
      </c>
      <c r="B3618" s="19" t="s">
        <v>9840</v>
      </c>
      <c r="C3618" s="3" t="s">
        <v>17020</v>
      </c>
      <c r="D3618" s="3" t="s">
        <v>11836</v>
      </c>
      <c r="E3618" s="5" t="s">
        <v>8356</v>
      </c>
      <c r="F3618" s="25" t="s">
        <v>141</v>
      </c>
      <c r="G3618" s="3" t="s">
        <v>8354</v>
      </c>
      <c r="H3618" s="19"/>
      <c r="I3618" s="5" t="s">
        <v>11835</v>
      </c>
      <c r="J3618" s="20" t="s">
        <v>5943</v>
      </c>
      <c r="K3618" s="20" t="s">
        <v>5944</v>
      </c>
      <c r="L3618" s="5" t="s">
        <v>8357</v>
      </c>
      <c r="M3618" s="41">
        <v>2.0726</v>
      </c>
      <c r="N3618" s="41">
        <v>0.8347</v>
      </c>
      <c r="O3618" s="192">
        <v>18.796992481202999</v>
      </c>
      <c r="P3618" s="16">
        <f>N3618*O3618</f>
        <v>15.689849624060143</v>
      </c>
      <c r="Q3618" s="16">
        <f>M3618*O3618</f>
        <v>38.958646616541337</v>
      </c>
      <c r="R3618" s="3" t="s">
        <v>5637</v>
      </c>
      <c r="S3618" s="136" t="s">
        <v>9362</v>
      </c>
    </row>
    <row r="3619" spans="1:19">
      <c r="A3619" s="19" t="s">
        <v>10902</v>
      </c>
      <c r="B3619" s="20" t="s">
        <v>9840</v>
      </c>
      <c r="C3619" s="58" t="s">
        <v>15609</v>
      </c>
      <c r="D3619" s="85" t="s">
        <v>14146</v>
      </c>
      <c r="E3619" s="25" t="s">
        <v>9842</v>
      </c>
      <c r="F3619" s="20" t="s">
        <v>926</v>
      </c>
      <c r="G3619" s="19"/>
      <c r="H3619" s="19"/>
      <c r="I3619" s="19" t="s">
        <v>10601</v>
      </c>
      <c r="J3619" s="25" t="s">
        <v>10760</v>
      </c>
      <c r="K3619" s="25" t="s">
        <v>10761</v>
      </c>
      <c r="L3619" s="20" t="s">
        <v>9844</v>
      </c>
      <c r="M3619" s="36">
        <v>2.22321372462766</v>
      </c>
      <c r="N3619" s="36">
        <v>0.96593979764972004</v>
      </c>
      <c r="O3619" s="160">
        <v>15.913</v>
      </c>
      <c r="P3619" s="160">
        <v>15.371</v>
      </c>
      <c r="Q3619" s="160">
        <v>35.378</v>
      </c>
      <c r="R3619" s="58" t="s">
        <v>9838</v>
      </c>
      <c r="S3619" s="19" t="s">
        <v>10656</v>
      </c>
    </row>
    <row r="3620" spans="1:19">
      <c r="A3620" s="19" t="s">
        <v>10902</v>
      </c>
      <c r="B3620" s="20" t="s">
        <v>9840</v>
      </c>
      <c r="C3620" s="58" t="s">
        <v>15609</v>
      </c>
      <c r="D3620" s="85" t="s">
        <v>14146</v>
      </c>
      <c r="E3620" s="25" t="s">
        <v>9842</v>
      </c>
      <c r="F3620" s="20" t="s">
        <v>926</v>
      </c>
      <c r="G3620" s="19"/>
      <c r="H3620" s="19"/>
      <c r="I3620" s="19" t="s">
        <v>10601</v>
      </c>
      <c r="J3620" s="25" t="s">
        <v>10760</v>
      </c>
      <c r="K3620" s="25" t="s">
        <v>10761</v>
      </c>
      <c r="L3620" s="20" t="s">
        <v>9843</v>
      </c>
      <c r="M3620" s="36">
        <v>2.22643171806167</v>
      </c>
      <c r="N3620" s="36">
        <v>0.96708621774701098</v>
      </c>
      <c r="O3620" s="160">
        <v>15.89</v>
      </c>
      <c r="P3620" s="160">
        <v>15.367000000000001</v>
      </c>
      <c r="Q3620" s="160">
        <v>35.378</v>
      </c>
      <c r="R3620" s="58" t="s">
        <v>9838</v>
      </c>
      <c r="S3620" s="19" t="s">
        <v>10656</v>
      </c>
    </row>
    <row r="3621" spans="1:19">
      <c r="A3621" s="19" t="s">
        <v>10902</v>
      </c>
      <c r="B3621" s="19" t="s">
        <v>9840</v>
      </c>
      <c r="C3621" s="19" t="s">
        <v>15609</v>
      </c>
      <c r="D3621" s="20" t="s">
        <v>910</v>
      </c>
      <c r="E3621" s="25">
        <v>32629</v>
      </c>
      <c r="F3621" s="20" t="s">
        <v>739</v>
      </c>
      <c r="G3621" s="19" t="s">
        <v>904</v>
      </c>
      <c r="H3621" s="19"/>
      <c r="I3621" s="19" t="s">
        <v>904</v>
      </c>
      <c r="J3621" s="20" t="s">
        <v>905</v>
      </c>
      <c r="K3621" s="20" t="s">
        <v>906</v>
      </c>
      <c r="L3621" s="20" t="s">
        <v>910</v>
      </c>
      <c r="M3621" s="38">
        <v>2.030790654</v>
      </c>
      <c r="N3621" s="38">
        <v>0.80968590399999996</v>
      </c>
      <c r="O3621" s="16">
        <v>19.388999999999999</v>
      </c>
      <c r="P3621" s="16">
        <v>15.699</v>
      </c>
      <c r="Q3621" s="16">
        <v>39.375</v>
      </c>
      <c r="R3621" s="19" t="s">
        <v>9390</v>
      </c>
      <c r="S3621" s="19" t="s">
        <v>9593</v>
      </c>
    </row>
    <row r="3622" spans="1:19">
      <c r="A3622" s="19" t="s">
        <v>10902</v>
      </c>
      <c r="B3622" s="19" t="s">
        <v>9840</v>
      </c>
      <c r="C3622" s="3" t="s">
        <v>17020</v>
      </c>
      <c r="D3622" s="16" t="s">
        <v>14254</v>
      </c>
      <c r="E3622" s="5" t="s">
        <v>2919</v>
      </c>
      <c r="F3622" s="20" t="s">
        <v>739</v>
      </c>
      <c r="G3622" s="19" t="s">
        <v>12043</v>
      </c>
      <c r="H3622" s="3" t="s">
        <v>8948</v>
      </c>
      <c r="I3622" s="16" t="s">
        <v>8880</v>
      </c>
      <c r="J3622" s="25" t="s">
        <v>8985</v>
      </c>
      <c r="K3622" s="25" t="s">
        <v>8986</v>
      </c>
      <c r="L3622" s="20" t="s">
        <v>2738</v>
      </c>
      <c r="M3622" s="35">
        <f t="shared" ref="M3622:M3628" si="114">Q3622/O3622</f>
        <v>2.1220218214206192</v>
      </c>
      <c r="N3622" s="35">
        <f t="shared" ref="N3622:N3628" si="115">P3622/O3622</f>
        <v>0.87051881540859499</v>
      </c>
      <c r="O3622" s="192">
        <v>17.963999999999999</v>
      </c>
      <c r="P3622" s="192">
        <v>15.638</v>
      </c>
      <c r="Q3622" s="16">
        <v>38.119999999999997</v>
      </c>
      <c r="R3622" s="3" t="s">
        <v>758</v>
      </c>
      <c r="S3622" s="19" t="s">
        <v>15270</v>
      </c>
    </row>
    <row r="3623" spans="1:19">
      <c r="A3623" s="19" t="s">
        <v>10902</v>
      </c>
      <c r="B3623" s="19" t="s">
        <v>9840</v>
      </c>
      <c r="C3623" s="3" t="s">
        <v>17020</v>
      </c>
      <c r="D3623" s="16" t="s">
        <v>14254</v>
      </c>
      <c r="E3623" s="5" t="s">
        <v>2917</v>
      </c>
      <c r="F3623" s="20" t="s">
        <v>739</v>
      </c>
      <c r="G3623" s="19" t="s">
        <v>12043</v>
      </c>
      <c r="H3623" s="3" t="s">
        <v>8948</v>
      </c>
      <c r="I3623" s="16" t="s">
        <v>8880</v>
      </c>
      <c r="J3623" s="25" t="s">
        <v>8985</v>
      </c>
      <c r="K3623" s="25" t="s">
        <v>8986</v>
      </c>
      <c r="L3623" s="20" t="s">
        <v>2844</v>
      </c>
      <c r="M3623" s="35">
        <f t="shared" si="114"/>
        <v>2.1187579847803142</v>
      </c>
      <c r="N3623" s="35">
        <f t="shared" si="115"/>
        <v>0.86863300561017609</v>
      </c>
      <c r="O3623" s="192">
        <v>18.003</v>
      </c>
      <c r="P3623" s="192">
        <v>15.638</v>
      </c>
      <c r="Q3623" s="16">
        <v>38.143999999999998</v>
      </c>
      <c r="R3623" s="3" t="s">
        <v>758</v>
      </c>
      <c r="S3623" s="19" t="s">
        <v>15270</v>
      </c>
    </row>
    <row r="3624" spans="1:19">
      <c r="A3624" s="19" t="s">
        <v>10902</v>
      </c>
      <c r="B3624" s="19" t="s">
        <v>9840</v>
      </c>
      <c r="C3624" s="3" t="s">
        <v>17020</v>
      </c>
      <c r="D3624" s="16" t="s">
        <v>14254</v>
      </c>
      <c r="E3624" s="5" t="s">
        <v>2912</v>
      </c>
      <c r="F3624" s="20" t="s">
        <v>739</v>
      </c>
      <c r="G3624" s="19" t="s">
        <v>12043</v>
      </c>
      <c r="H3624" s="3" t="s">
        <v>8948</v>
      </c>
      <c r="I3624" s="16" t="s">
        <v>8880</v>
      </c>
      <c r="J3624" s="25" t="s">
        <v>8985</v>
      </c>
      <c r="K3624" s="25" t="s">
        <v>8986</v>
      </c>
      <c r="L3624" s="20" t="s">
        <v>2916</v>
      </c>
      <c r="M3624" s="35">
        <f t="shared" si="114"/>
        <v>2.0708978985353426</v>
      </c>
      <c r="N3624" s="35">
        <f t="shared" si="115"/>
        <v>0.83315644236892372</v>
      </c>
      <c r="O3624" s="192">
        <v>18.844000000000001</v>
      </c>
      <c r="P3624" s="192">
        <v>15.7</v>
      </c>
      <c r="Q3624" s="16">
        <v>39.024000000000001</v>
      </c>
      <c r="R3624" s="3" t="s">
        <v>758</v>
      </c>
      <c r="S3624" s="19" t="s">
        <v>15270</v>
      </c>
    </row>
    <row r="3625" spans="1:19">
      <c r="A3625" s="19" t="s">
        <v>10902</v>
      </c>
      <c r="B3625" s="19" t="s">
        <v>9840</v>
      </c>
      <c r="C3625" s="3" t="s">
        <v>17020</v>
      </c>
      <c r="D3625" s="25" t="s">
        <v>14252</v>
      </c>
      <c r="E3625" s="5" t="s">
        <v>2893</v>
      </c>
      <c r="F3625" s="20" t="s">
        <v>739</v>
      </c>
      <c r="G3625" s="3" t="s">
        <v>2756</v>
      </c>
      <c r="H3625" s="3" t="s">
        <v>8945</v>
      </c>
      <c r="I3625" s="19" t="s">
        <v>8926</v>
      </c>
      <c r="J3625" s="25" t="s">
        <v>9011</v>
      </c>
      <c r="K3625" s="25" t="s">
        <v>9012</v>
      </c>
      <c r="L3625" s="5" t="s">
        <v>211</v>
      </c>
      <c r="M3625" s="35">
        <f t="shared" si="114"/>
        <v>2.0677884615384619</v>
      </c>
      <c r="N3625" s="35">
        <f t="shared" si="115"/>
        <v>0.83680555555555558</v>
      </c>
      <c r="O3625" s="192">
        <v>18.72</v>
      </c>
      <c r="P3625" s="192">
        <v>15.664999999999999</v>
      </c>
      <c r="Q3625" s="16">
        <v>38.709000000000003</v>
      </c>
      <c r="R3625" s="3" t="s">
        <v>758</v>
      </c>
      <c r="S3625" s="19" t="s">
        <v>15270</v>
      </c>
    </row>
    <row r="3626" spans="1:19">
      <c r="A3626" s="19" t="s">
        <v>10902</v>
      </c>
      <c r="B3626" s="19" t="s">
        <v>9840</v>
      </c>
      <c r="C3626" s="3" t="s">
        <v>17020</v>
      </c>
      <c r="D3626" s="25" t="s">
        <v>14252</v>
      </c>
      <c r="E3626" s="5" t="s">
        <v>8927</v>
      </c>
      <c r="F3626" s="20" t="s">
        <v>739</v>
      </c>
      <c r="G3626" s="3" t="s">
        <v>2756</v>
      </c>
      <c r="H3626" s="3" t="s">
        <v>8945</v>
      </c>
      <c r="I3626" s="19" t="s">
        <v>8926</v>
      </c>
      <c r="J3626" s="25" t="s">
        <v>9011</v>
      </c>
      <c r="K3626" s="25" t="s">
        <v>9012</v>
      </c>
      <c r="L3626" s="5" t="s">
        <v>211</v>
      </c>
      <c r="M3626" s="35">
        <f t="shared" si="114"/>
        <v>2.0658455960759223</v>
      </c>
      <c r="N3626" s="35">
        <f t="shared" si="115"/>
        <v>0.83509277031349971</v>
      </c>
      <c r="O3626" s="192">
        <v>18.756</v>
      </c>
      <c r="P3626" s="192">
        <v>15.663</v>
      </c>
      <c r="Q3626" s="16">
        <v>38.747</v>
      </c>
      <c r="R3626" s="3" t="s">
        <v>758</v>
      </c>
      <c r="S3626" s="19" t="s">
        <v>15270</v>
      </c>
    </row>
    <row r="3627" spans="1:19">
      <c r="A3627" s="19" t="s">
        <v>10904</v>
      </c>
      <c r="B3627" s="19" t="s">
        <v>9840</v>
      </c>
      <c r="C3627" s="19" t="s">
        <v>15609</v>
      </c>
      <c r="D3627" s="25" t="s">
        <v>11130</v>
      </c>
      <c r="E3627" s="25"/>
      <c r="F3627" s="25" t="s">
        <v>1835</v>
      </c>
      <c r="G3627" s="3" t="s">
        <v>11131</v>
      </c>
      <c r="H3627" s="3"/>
      <c r="I3627" s="19" t="s">
        <v>3170</v>
      </c>
      <c r="J3627" s="20" t="s">
        <v>3171</v>
      </c>
      <c r="K3627" s="20" t="s">
        <v>3172</v>
      </c>
      <c r="L3627" s="25" t="s">
        <v>11164</v>
      </c>
      <c r="M3627" s="35">
        <f t="shared" si="114"/>
        <v>2.1097507169644825</v>
      </c>
      <c r="N3627" s="35">
        <f t="shared" si="115"/>
        <v>0.8630046326935803</v>
      </c>
      <c r="O3627" s="16">
        <v>18.132000000000001</v>
      </c>
      <c r="P3627" s="16">
        <v>15.648</v>
      </c>
      <c r="Q3627" s="16">
        <v>38.253999999999998</v>
      </c>
      <c r="R3627" s="3" t="s">
        <v>11128</v>
      </c>
      <c r="S3627" s="16" t="s">
        <v>15284</v>
      </c>
    </row>
    <row r="3628" spans="1:19">
      <c r="A3628" s="19" t="s">
        <v>10904</v>
      </c>
      <c r="B3628" s="19" t="s">
        <v>9840</v>
      </c>
      <c r="C3628" s="19" t="s">
        <v>15609</v>
      </c>
      <c r="D3628" s="3" t="s">
        <v>12093</v>
      </c>
      <c r="E3628" s="25"/>
      <c r="F3628" s="25" t="s">
        <v>1835</v>
      </c>
      <c r="G3628" s="19" t="s">
        <v>16983</v>
      </c>
      <c r="H3628" s="3"/>
      <c r="I3628" s="19" t="s">
        <v>3931</v>
      </c>
      <c r="J3628" s="20" t="s">
        <v>3932</v>
      </c>
      <c r="K3628" s="20" t="s">
        <v>3933</v>
      </c>
      <c r="L3628" s="25" t="s">
        <v>16961</v>
      </c>
      <c r="M3628" s="35">
        <f t="shared" si="114"/>
        <v>2.0825991189427313</v>
      </c>
      <c r="N3628" s="35">
        <f t="shared" si="115"/>
        <v>0.85638766519823784</v>
      </c>
      <c r="O3628" s="16">
        <v>18.16</v>
      </c>
      <c r="P3628" s="16">
        <v>15.552</v>
      </c>
      <c r="Q3628" s="16">
        <v>37.82</v>
      </c>
      <c r="R3628" s="3" t="s">
        <v>11128</v>
      </c>
      <c r="S3628" s="16" t="s">
        <v>15284</v>
      </c>
    </row>
    <row r="3629" spans="1:19">
      <c r="A3629" s="75" t="s">
        <v>10902</v>
      </c>
      <c r="B3629" s="75" t="s">
        <v>9840</v>
      </c>
      <c r="C3629" s="75" t="s">
        <v>15609</v>
      </c>
      <c r="D3629" s="86" t="s">
        <v>16474</v>
      </c>
      <c r="E3629" s="77" t="s">
        <v>16473</v>
      </c>
      <c r="F3629" s="76" t="s">
        <v>8097</v>
      </c>
      <c r="G3629" s="76" t="s">
        <v>15913</v>
      </c>
      <c r="H3629" s="76" t="s">
        <v>16229</v>
      </c>
      <c r="I3629" s="76" t="s">
        <v>16472</v>
      </c>
      <c r="J3629" s="78" t="s">
        <v>17293</v>
      </c>
      <c r="K3629" s="78" t="s">
        <v>17294</v>
      </c>
      <c r="L3629" s="76" t="s">
        <v>6</v>
      </c>
      <c r="M3629" s="83">
        <v>2.1035740000000001</v>
      </c>
      <c r="N3629" s="83">
        <v>0.85641500000000004</v>
      </c>
      <c r="O3629" s="197">
        <v>18.240600000000001</v>
      </c>
      <c r="P3629" s="197">
        <v>15.621499999999999</v>
      </c>
      <c r="Q3629" s="197">
        <v>38.371299999999998</v>
      </c>
      <c r="R3629" s="76" t="s">
        <v>16354</v>
      </c>
      <c r="S3629" s="75" t="s">
        <v>16353</v>
      </c>
    </row>
    <row r="3630" spans="1:19">
      <c r="A3630" s="19" t="s">
        <v>10903</v>
      </c>
      <c r="B3630" s="51" t="s">
        <v>9840</v>
      </c>
      <c r="C3630" s="19" t="s">
        <v>17020</v>
      </c>
      <c r="D3630" s="25" t="s">
        <v>14623</v>
      </c>
      <c r="E3630" s="25" t="s">
        <v>11031</v>
      </c>
      <c r="F3630" s="25" t="s">
        <v>8403</v>
      </c>
      <c r="G3630" s="19"/>
      <c r="H3630" s="3" t="s">
        <v>11001</v>
      </c>
      <c r="I3630" s="3" t="s">
        <v>11012</v>
      </c>
      <c r="J3630" s="20" t="s">
        <v>13021</v>
      </c>
      <c r="K3630" s="20" t="s">
        <v>13022</v>
      </c>
      <c r="L3630" s="25" t="s">
        <v>6</v>
      </c>
      <c r="M3630" s="35">
        <v>2.0749</v>
      </c>
      <c r="N3630" s="35">
        <v>0.83789999999999998</v>
      </c>
      <c r="O3630" s="16">
        <v>18.649757553151801</v>
      </c>
      <c r="P3630" s="16">
        <f>O3630*N3630</f>
        <v>15.626631853785893</v>
      </c>
      <c r="Q3630" s="16">
        <f>M3630*O3630</f>
        <v>38.696381947034673</v>
      </c>
      <c r="R3630" s="3" t="s">
        <v>11104</v>
      </c>
      <c r="S3630" s="19" t="s">
        <v>15232</v>
      </c>
    </row>
    <row r="3631" spans="1:19">
      <c r="A3631" s="75" t="s">
        <v>10902</v>
      </c>
      <c r="B3631" s="75" t="s">
        <v>9840</v>
      </c>
      <c r="C3631" s="75" t="s">
        <v>15609</v>
      </c>
      <c r="D3631" s="86" t="s">
        <v>16476</v>
      </c>
      <c r="E3631" s="77" t="s">
        <v>16475</v>
      </c>
      <c r="F3631" s="76" t="s">
        <v>8097</v>
      </c>
      <c r="G3631" s="76" t="s">
        <v>15913</v>
      </c>
      <c r="H3631" s="76" t="s">
        <v>16229</v>
      </c>
      <c r="I3631" s="76" t="s">
        <v>16472</v>
      </c>
      <c r="J3631" s="78" t="s">
        <v>17293</v>
      </c>
      <c r="K3631" s="78" t="s">
        <v>17294</v>
      </c>
      <c r="L3631" s="76" t="s">
        <v>6</v>
      </c>
      <c r="M3631" s="83">
        <v>2.0990139999999999</v>
      </c>
      <c r="N3631" s="83">
        <v>0.85445199999999999</v>
      </c>
      <c r="O3631" s="197">
        <v>18.316400000000002</v>
      </c>
      <c r="P3631" s="197">
        <v>15.650499999999999</v>
      </c>
      <c r="Q3631" s="197">
        <v>38.446399999999997</v>
      </c>
      <c r="R3631" s="76" t="s">
        <v>16354</v>
      </c>
      <c r="S3631" s="75" t="s">
        <v>16353</v>
      </c>
    </row>
    <row r="3632" spans="1:19">
      <c r="A3632" s="75" t="s">
        <v>10903</v>
      </c>
      <c r="B3632" s="75" t="s">
        <v>9840</v>
      </c>
      <c r="C3632" s="75" t="s">
        <v>15609</v>
      </c>
      <c r="D3632" s="86" t="s">
        <v>16498</v>
      </c>
      <c r="E3632" s="77" t="s">
        <v>16497</v>
      </c>
      <c r="F3632" s="76" t="s">
        <v>8097</v>
      </c>
      <c r="G3632" s="76" t="s">
        <v>15947</v>
      </c>
      <c r="H3632" s="76" t="s">
        <v>16496</v>
      </c>
      <c r="I3632" s="76" t="s">
        <v>16495</v>
      </c>
      <c r="J3632" s="78" t="s">
        <v>17295</v>
      </c>
      <c r="K3632" s="78" t="s">
        <v>17296</v>
      </c>
      <c r="L3632" s="76" t="s">
        <v>6</v>
      </c>
      <c r="M3632" s="83">
        <v>2.0839460000000001</v>
      </c>
      <c r="N3632" s="83">
        <v>0.84225700000000003</v>
      </c>
      <c r="O3632" s="197">
        <v>18.584</v>
      </c>
      <c r="P3632" s="197">
        <v>15.652699999999999</v>
      </c>
      <c r="Q3632" s="197">
        <v>38.729300000000002</v>
      </c>
      <c r="R3632" s="76" t="s">
        <v>16354</v>
      </c>
      <c r="S3632" s="75" t="s">
        <v>16353</v>
      </c>
    </row>
    <row r="3633" spans="1:19">
      <c r="A3633" s="75" t="s">
        <v>10902</v>
      </c>
      <c r="B3633" s="75" t="s">
        <v>9840</v>
      </c>
      <c r="C3633" s="75" t="s">
        <v>15609</v>
      </c>
      <c r="D3633" s="86" t="s">
        <v>16612</v>
      </c>
      <c r="E3633" s="77" t="s">
        <v>16611</v>
      </c>
      <c r="F3633" s="76" t="s">
        <v>8097</v>
      </c>
      <c r="G3633" s="76" t="s">
        <v>15947</v>
      </c>
      <c r="H3633" s="76" t="s">
        <v>16586</v>
      </c>
      <c r="I3633" s="76" t="s">
        <v>16610</v>
      </c>
      <c r="J3633" s="78" t="s">
        <v>17297</v>
      </c>
      <c r="K3633" s="78" t="s">
        <v>17298</v>
      </c>
      <c r="L3633" s="76" t="s">
        <v>6</v>
      </c>
      <c r="M3633" s="83">
        <v>2.1156489999999999</v>
      </c>
      <c r="N3633" s="83">
        <v>0.85245199999999999</v>
      </c>
      <c r="O3633" s="197">
        <v>18.3431</v>
      </c>
      <c r="P3633" s="197">
        <v>15.6366</v>
      </c>
      <c r="Q3633" s="197">
        <v>38.810099999999998</v>
      </c>
      <c r="R3633" s="76" t="s">
        <v>16354</v>
      </c>
      <c r="S3633" s="75" t="s">
        <v>16353</v>
      </c>
    </row>
    <row r="3634" spans="1:19">
      <c r="A3634" s="19" t="s">
        <v>10902</v>
      </c>
      <c r="B3634" s="19" t="s">
        <v>9840</v>
      </c>
      <c r="C3634" s="19" t="s">
        <v>17020</v>
      </c>
      <c r="D3634" s="25" t="s">
        <v>6</v>
      </c>
      <c r="E3634" s="25" t="s">
        <v>5058</v>
      </c>
      <c r="F3634" s="20" t="s">
        <v>2203</v>
      </c>
      <c r="G3634" s="19" t="s">
        <v>5011</v>
      </c>
      <c r="H3634" s="19" t="s">
        <v>5012</v>
      </c>
      <c r="I3634" s="19" t="s">
        <v>5013</v>
      </c>
      <c r="J3634" s="20" t="s">
        <v>4981</v>
      </c>
      <c r="K3634" s="20" t="s">
        <v>4982</v>
      </c>
      <c r="L3634" s="19" t="s">
        <v>16934</v>
      </c>
      <c r="M3634" s="38">
        <v>2.0549900000000001</v>
      </c>
      <c r="N3634" s="38">
        <v>0.83182999999999996</v>
      </c>
      <c r="O3634" s="16">
        <v>18.776</v>
      </c>
      <c r="P3634" s="16">
        <v>15.618</v>
      </c>
      <c r="Q3634" s="16">
        <v>38.584000000000003</v>
      </c>
      <c r="R3634" s="19" t="s">
        <v>36</v>
      </c>
      <c r="S3634" s="19" t="s">
        <v>15298</v>
      </c>
    </row>
    <row r="3635" spans="1:19">
      <c r="A3635" s="19" t="s">
        <v>10902</v>
      </c>
      <c r="B3635" s="19" t="s">
        <v>9840</v>
      </c>
      <c r="C3635" s="19" t="s">
        <v>17020</v>
      </c>
      <c r="D3635" s="25" t="s">
        <v>6</v>
      </c>
      <c r="E3635" s="25" t="s">
        <v>5026</v>
      </c>
      <c r="F3635" s="20" t="s">
        <v>2203</v>
      </c>
      <c r="G3635" s="19" t="s">
        <v>5011</v>
      </c>
      <c r="H3635" s="19" t="s">
        <v>5012</v>
      </c>
      <c r="I3635" s="19" t="s">
        <v>5013</v>
      </c>
      <c r="J3635" s="20" t="s">
        <v>4981</v>
      </c>
      <c r="K3635" s="20" t="s">
        <v>4982</v>
      </c>
      <c r="L3635" s="19" t="s">
        <v>16934</v>
      </c>
      <c r="M3635" s="38">
        <v>2.05891</v>
      </c>
      <c r="N3635" s="38">
        <v>0.83196000000000003</v>
      </c>
      <c r="O3635" s="16">
        <v>18.821000000000002</v>
      </c>
      <c r="P3635" s="16">
        <v>15.715</v>
      </c>
      <c r="Q3635" s="16">
        <v>38.726999999999997</v>
      </c>
      <c r="R3635" s="19" t="s">
        <v>36</v>
      </c>
      <c r="S3635" s="19" t="s">
        <v>15298</v>
      </c>
    </row>
    <row r="3636" spans="1:19">
      <c r="A3636" s="19" t="s">
        <v>10902</v>
      </c>
      <c r="B3636" s="19" t="s">
        <v>9840</v>
      </c>
      <c r="C3636" s="19" t="s">
        <v>17020</v>
      </c>
      <c r="D3636" s="25" t="s">
        <v>6</v>
      </c>
      <c r="E3636" s="25" t="s">
        <v>5021</v>
      </c>
      <c r="F3636" s="20" t="s">
        <v>2203</v>
      </c>
      <c r="G3636" s="19" t="s">
        <v>5011</v>
      </c>
      <c r="H3636" s="19" t="s">
        <v>5012</v>
      </c>
      <c r="I3636" s="19" t="s">
        <v>5013</v>
      </c>
      <c r="J3636" s="20" t="s">
        <v>4981</v>
      </c>
      <c r="K3636" s="20" t="s">
        <v>4982</v>
      </c>
      <c r="L3636" s="19" t="s">
        <v>16934</v>
      </c>
      <c r="M3636" s="38">
        <v>2.0594700000000001</v>
      </c>
      <c r="N3636" s="38">
        <v>0.83160999999999996</v>
      </c>
      <c r="O3636" s="16">
        <v>18.818000000000001</v>
      </c>
      <c r="P3636" s="16">
        <v>15.648999999999999</v>
      </c>
      <c r="Q3636" s="16">
        <v>38.743000000000002</v>
      </c>
      <c r="R3636" s="19" t="s">
        <v>36</v>
      </c>
      <c r="S3636" s="19" t="s">
        <v>15298</v>
      </c>
    </row>
    <row r="3637" spans="1:19">
      <c r="A3637" s="19" t="s">
        <v>10902</v>
      </c>
      <c r="B3637" s="19" t="s">
        <v>9840</v>
      </c>
      <c r="C3637" s="19" t="s">
        <v>17020</v>
      </c>
      <c r="D3637" s="25" t="s">
        <v>6</v>
      </c>
      <c r="E3637" s="25" t="s">
        <v>5041</v>
      </c>
      <c r="F3637" s="20" t="s">
        <v>2203</v>
      </c>
      <c r="G3637" s="19" t="s">
        <v>5011</v>
      </c>
      <c r="H3637" s="19" t="s">
        <v>5012</v>
      </c>
      <c r="I3637" s="19" t="s">
        <v>5013</v>
      </c>
      <c r="J3637" s="20" t="s">
        <v>4981</v>
      </c>
      <c r="K3637" s="20" t="s">
        <v>4982</v>
      </c>
      <c r="L3637" s="19" t="s">
        <v>16934</v>
      </c>
      <c r="M3637" s="38">
        <v>2.0551200000000001</v>
      </c>
      <c r="N3637" s="38">
        <v>0.8306</v>
      </c>
      <c r="O3637" s="16">
        <v>18.893999999999998</v>
      </c>
      <c r="P3637" s="16">
        <v>15.693</v>
      </c>
      <c r="Q3637" s="16">
        <v>38.829000000000001</v>
      </c>
      <c r="R3637" s="19" t="s">
        <v>36</v>
      </c>
      <c r="S3637" s="19" t="s">
        <v>15298</v>
      </c>
    </row>
    <row r="3638" spans="1:19">
      <c r="A3638" s="19" t="s">
        <v>10902</v>
      </c>
      <c r="B3638" s="19" t="s">
        <v>9840</v>
      </c>
      <c r="C3638" s="19" t="s">
        <v>17020</v>
      </c>
      <c r="D3638" s="25" t="s">
        <v>6</v>
      </c>
      <c r="E3638" s="25" t="s">
        <v>5063</v>
      </c>
      <c r="F3638" s="20" t="s">
        <v>2203</v>
      </c>
      <c r="G3638" s="19" t="s">
        <v>5011</v>
      </c>
      <c r="H3638" s="19" t="s">
        <v>5012</v>
      </c>
      <c r="I3638" s="19" t="s">
        <v>5013</v>
      </c>
      <c r="J3638" s="20" t="s">
        <v>4981</v>
      </c>
      <c r="K3638" s="20" t="s">
        <v>4982</v>
      </c>
      <c r="L3638" s="19" t="s">
        <v>16934</v>
      </c>
      <c r="M3638" s="38">
        <v>2.0541</v>
      </c>
      <c r="N3638" s="38">
        <v>0.82965999999999995</v>
      </c>
      <c r="O3638" s="16">
        <v>18.940000000000001</v>
      </c>
      <c r="P3638" s="16">
        <v>15.714</v>
      </c>
      <c r="Q3638" s="16">
        <v>38.905000000000001</v>
      </c>
      <c r="R3638" s="19" t="s">
        <v>36</v>
      </c>
      <c r="S3638" s="19" t="s">
        <v>15298</v>
      </c>
    </row>
    <row r="3639" spans="1:19">
      <c r="A3639" s="19" t="s">
        <v>10902</v>
      </c>
      <c r="B3639" s="19" t="s">
        <v>9840</v>
      </c>
      <c r="C3639" s="19" t="s">
        <v>17020</v>
      </c>
      <c r="D3639" s="25" t="s">
        <v>6</v>
      </c>
      <c r="E3639" s="25" t="s">
        <v>5045</v>
      </c>
      <c r="F3639" s="20" t="s">
        <v>2203</v>
      </c>
      <c r="G3639" s="19" t="s">
        <v>5011</v>
      </c>
      <c r="H3639" s="19" t="s">
        <v>5012</v>
      </c>
      <c r="I3639" s="19" t="s">
        <v>5013</v>
      </c>
      <c r="J3639" s="20" t="s">
        <v>4981</v>
      </c>
      <c r="K3639" s="20" t="s">
        <v>4982</v>
      </c>
      <c r="L3639" s="19" t="s">
        <v>16934</v>
      </c>
      <c r="M3639" s="38">
        <v>2.0608499999999998</v>
      </c>
      <c r="N3639" s="38">
        <v>0.83304999999999996</v>
      </c>
      <c r="O3639" s="16">
        <v>18.821000000000002</v>
      </c>
      <c r="P3639" s="16">
        <v>15.679</v>
      </c>
      <c r="Q3639" s="16">
        <v>38.786999999999999</v>
      </c>
      <c r="R3639" s="19" t="s">
        <v>36</v>
      </c>
      <c r="S3639" s="19" t="s">
        <v>15298</v>
      </c>
    </row>
    <row r="3640" spans="1:19">
      <c r="A3640" s="19" t="s">
        <v>10902</v>
      </c>
      <c r="B3640" s="19" t="s">
        <v>9840</v>
      </c>
      <c r="C3640" s="19" t="s">
        <v>17020</v>
      </c>
      <c r="D3640" s="25" t="s">
        <v>6</v>
      </c>
      <c r="E3640" s="25" t="s">
        <v>5053</v>
      </c>
      <c r="F3640" s="20" t="s">
        <v>2203</v>
      </c>
      <c r="G3640" s="19" t="s">
        <v>5011</v>
      </c>
      <c r="H3640" s="19" t="s">
        <v>5012</v>
      </c>
      <c r="I3640" s="19" t="s">
        <v>5013</v>
      </c>
      <c r="J3640" s="20" t="s">
        <v>4981</v>
      </c>
      <c r="K3640" s="20" t="s">
        <v>4982</v>
      </c>
      <c r="L3640" s="19" t="s">
        <v>16934</v>
      </c>
      <c r="M3640" s="38">
        <v>2.0584500000000001</v>
      </c>
      <c r="N3640" s="38">
        <v>0.83240999999999998</v>
      </c>
      <c r="O3640" s="16">
        <v>18.841999999999999</v>
      </c>
      <c r="P3640" s="16">
        <v>15.683999999999999</v>
      </c>
      <c r="Q3640" s="16">
        <v>38.811999999999998</v>
      </c>
      <c r="R3640" s="19" t="s">
        <v>36</v>
      </c>
      <c r="S3640" s="19" t="s">
        <v>15298</v>
      </c>
    </row>
    <row r="3641" spans="1:19">
      <c r="A3641" s="19" t="s">
        <v>10902</v>
      </c>
      <c r="B3641" s="19" t="s">
        <v>9840</v>
      </c>
      <c r="C3641" s="19" t="s">
        <v>17020</v>
      </c>
      <c r="D3641" s="25" t="s">
        <v>6</v>
      </c>
      <c r="E3641" s="25" t="s">
        <v>5025</v>
      </c>
      <c r="F3641" s="20" t="s">
        <v>2203</v>
      </c>
      <c r="G3641" s="19" t="s">
        <v>5011</v>
      </c>
      <c r="H3641" s="19" t="s">
        <v>5012</v>
      </c>
      <c r="I3641" s="19" t="s">
        <v>5013</v>
      </c>
      <c r="J3641" s="20" t="s">
        <v>4981</v>
      </c>
      <c r="K3641" s="20" t="s">
        <v>4982</v>
      </c>
      <c r="L3641" s="19" t="s">
        <v>16934</v>
      </c>
      <c r="M3641" s="38">
        <v>2.0579999999999998</v>
      </c>
      <c r="N3641" s="38">
        <v>0.83169999999999999</v>
      </c>
      <c r="O3641" s="16">
        <v>18.875</v>
      </c>
      <c r="P3641" s="16">
        <v>15.698</v>
      </c>
      <c r="Q3641" s="16">
        <v>38.844999999999999</v>
      </c>
      <c r="R3641" s="19" t="s">
        <v>36</v>
      </c>
      <c r="S3641" s="19" t="s">
        <v>15298</v>
      </c>
    </row>
    <row r="3642" spans="1:19">
      <c r="A3642" s="19" t="s">
        <v>10902</v>
      </c>
      <c r="B3642" s="19" t="s">
        <v>9840</v>
      </c>
      <c r="C3642" s="19" t="s">
        <v>17020</v>
      </c>
      <c r="D3642" s="25" t="s">
        <v>6</v>
      </c>
      <c r="E3642" s="25" t="s">
        <v>5055</v>
      </c>
      <c r="F3642" s="20" t="s">
        <v>2203</v>
      </c>
      <c r="G3642" s="19" t="s">
        <v>5011</v>
      </c>
      <c r="H3642" s="19" t="s">
        <v>5012</v>
      </c>
      <c r="I3642" s="19" t="s">
        <v>5013</v>
      </c>
      <c r="J3642" s="20" t="s">
        <v>4981</v>
      </c>
      <c r="K3642" s="20" t="s">
        <v>4982</v>
      </c>
      <c r="L3642" s="19" t="s">
        <v>16934</v>
      </c>
      <c r="M3642" s="38">
        <v>2.0600900000000002</v>
      </c>
      <c r="N3642" s="38">
        <v>0.83265</v>
      </c>
      <c r="O3642" s="16">
        <v>18.846</v>
      </c>
      <c r="P3642" s="16">
        <v>15.692</v>
      </c>
      <c r="Q3642" s="16">
        <v>38.823999999999998</v>
      </c>
      <c r="R3642" s="19" t="s">
        <v>36</v>
      </c>
      <c r="S3642" s="19" t="s">
        <v>15298</v>
      </c>
    </row>
    <row r="3643" spans="1:19">
      <c r="A3643" s="19" t="s">
        <v>10902</v>
      </c>
      <c r="B3643" s="19" t="s">
        <v>9840</v>
      </c>
      <c r="C3643" s="19" t="s">
        <v>17020</v>
      </c>
      <c r="D3643" s="25" t="s">
        <v>6</v>
      </c>
      <c r="E3643" s="25" t="s">
        <v>5039</v>
      </c>
      <c r="F3643" s="20" t="s">
        <v>2203</v>
      </c>
      <c r="G3643" s="19" t="s">
        <v>5011</v>
      </c>
      <c r="H3643" s="19" t="s">
        <v>5012</v>
      </c>
      <c r="I3643" s="19" t="s">
        <v>5013</v>
      </c>
      <c r="J3643" s="20" t="s">
        <v>4981</v>
      </c>
      <c r="K3643" s="20" t="s">
        <v>4982</v>
      </c>
      <c r="L3643" s="19" t="s">
        <v>16934</v>
      </c>
      <c r="M3643" s="38">
        <v>2.0606399999999998</v>
      </c>
      <c r="N3643" s="38">
        <v>0.83140999999999998</v>
      </c>
      <c r="O3643" s="16">
        <v>18.867999999999999</v>
      </c>
      <c r="P3643" s="16">
        <v>15.686999999999999</v>
      </c>
      <c r="Q3643" s="16">
        <v>38.862000000000002</v>
      </c>
      <c r="R3643" s="19" t="s">
        <v>36</v>
      </c>
      <c r="S3643" s="19" t="s">
        <v>15298</v>
      </c>
    </row>
    <row r="3644" spans="1:19">
      <c r="A3644" s="19" t="s">
        <v>10902</v>
      </c>
      <c r="B3644" s="19" t="s">
        <v>9840</v>
      </c>
      <c r="C3644" s="19" t="s">
        <v>17020</v>
      </c>
      <c r="D3644" s="25" t="s">
        <v>6</v>
      </c>
      <c r="E3644" s="25" t="s">
        <v>5057</v>
      </c>
      <c r="F3644" s="20" t="s">
        <v>2203</v>
      </c>
      <c r="G3644" s="19" t="s">
        <v>5011</v>
      </c>
      <c r="H3644" s="19" t="s">
        <v>5012</v>
      </c>
      <c r="I3644" s="19" t="s">
        <v>5013</v>
      </c>
      <c r="J3644" s="20" t="s">
        <v>4981</v>
      </c>
      <c r="K3644" s="20" t="s">
        <v>4982</v>
      </c>
      <c r="L3644" s="19" t="s">
        <v>16934</v>
      </c>
      <c r="M3644" s="38">
        <v>2.0614599999999998</v>
      </c>
      <c r="N3644" s="38">
        <v>0.83301000000000003</v>
      </c>
      <c r="O3644" s="16">
        <v>18.837</v>
      </c>
      <c r="P3644" s="16">
        <v>15.691000000000001</v>
      </c>
      <c r="Q3644" s="16">
        <v>38.832000000000001</v>
      </c>
      <c r="R3644" s="19" t="s">
        <v>36</v>
      </c>
      <c r="S3644" s="19" t="s">
        <v>15298</v>
      </c>
    </row>
    <row r="3645" spans="1:19">
      <c r="A3645" s="19" t="s">
        <v>10902</v>
      </c>
      <c r="B3645" s="19" t="s">
        <v>9840</v>
      </c>
      <c r="C3645" s="19" t="s">
        <v>17020</v>
      </c>
      <c r="D3645" s="25" t="s">
        <v>6</v>
      </c>
      <c r="E3645" s="25" t="s">
        <v>5054</v>
      </c>
      <c r="F3645" s="20" t="s">
        <v>2203</v>
      </c>
      <c r="G3645" s="19" t="s">
        <v>5011</v>
      </c>
      <c r="H3645" s="19" t="s">
        <v>5012</v>
      </c>
      <c r="I3645" s="19" t="s">
        <v>5013</v>
      </c>
      <c r="J3645" s="20" t="s">
        <v>4981</v>
      </c>
      <c r="K3645" s="20" t="s">
        <v>4982</v>
      </c>
      <c r="L3645" s="19" t="s">
        <v>16934</v>
      </c>
      <c r="M3645" s="38">
        <v>2.0585499999999999</v>
      </c>
      <c r="N3645" s="38">
        <v>0.83111000000000002</v>
      </c>
      <c r="O3645" s="16">
        <v>18.902999999999999</v>
      </c>
      <c r="P3645" s="16">
        <v>15.71</v>
      </c>
      <c r="Q3645" s="16">
        <v>38.902000000000001</v>
      </c>
      <c r="R3645" s="19" t="s">
        <v>36</v>
      </c>
      <c r="S3645" s="19" t="s">
        <v>15298</v>
      </c>
    </row>
    <row r="3646" spans="1:19">
      <c r="A3646" s="19" t="s">
        <v>10902</v>
      </c>
      <c r="B3646" s="19" t="s">
        <v>9840</v>
      </c>
      <c r="C3646" s="19" t="s">
        <v>17020</v>
      </c>
      <c r="D3646" s="25" t="s">
        <v>6</v>
      </c>
      <c r="E3646" s="25" t="s">
        <v>5056</v>
      </c>
      <c r="F3646" s="20" t="s">
        <v>2203</v>
      </c>
      <c r="G3646" s="19" t="s">
        <v>5011</v>
      </c>
      <c r="H3646" s="19" t="s">
        <v>5012</v>
      </c>
      <c r="I3646" s="19" t="s">
        <v>5013</v>
      </c>
      <c r="J3646" s="20" t="s">
        <v>4981</v>
      </c>
      <c r="K3646" s="20" t="s">
        <v>4982</v>
      </c>
      <c r="L3646" s="19" t="s">
        <v>16934</v>
      </c>
      <c r="M3646" s="38">
        <v>2.0606300000000002</v>
      </c>
      <c r="N3646" s="38">
        <v>0.83199000000000001</v>
      </c>
      <c r="O3646" s="16">
        <v>18.876000000000001</v>
      </c>
      <c r="P3646" s="16">
        <v>15.705</v>
      </c>
      <c r="Q3646" s="16">
        <v>38.902000000000001</v>
      </c>
      <c r="R3646" s="19" t="s">
        <v>36</v>
      </c>
      <c r="S3646" s="19" t="s">
        <v>15298</v>
      </c>
    </row>
    <row r="3647" spans="1:19">
      <c r="A3647" s="19" t="s">
        <v>10902</v>
      </c>
      <c r="B3647" s="19" t="s">
        <v>9840</v>
      </c>
      <c r="C3647" s="19" t="s">
        <v>17020</v>
      </c>
      <c r="D3647" s="25" t="s">
        <v>6</v>
      </c>
      <c r="E3647" s="25" t="s">
        <v>5064</v>
      </c>
      <c r="F3647" s="20" t="s">
        <v>2203</v>
      </c>
      <c r="G3647" s="19" t="s">
        <v>5011</v>
      </c>
      <c r="H3647" s="19" t="s">
        <v>5012</v>
      </c>
      <c r="I3647" s="19" t="s">
        <v>5013</v>
      </c>
      <c r="J3647" s="20" t="s">
        <v>4981</v>
      </c>
      <c r="K3647" s="20" t="s">
        <v>4982</v>
      </c>
      <c r="L3647" s="19" t="s">
        <v>16934</v>
      </c>
      <c r="M3647" s="38">
        <v>2.05661</v>
      </c>
      <c r="N3647" s="38">
        <v>0.83040000000000003</v>
      </c>
      <c r="O3647" s="16">
        <v>18.956</v>
      </c>
      <c r="P3647" s="16">
        <v>15.741</v>
      </c>
      <c r="Q3647" s="16">
        <v>38.984999999999999</v>
      </c>
      <c r="R3647" s="19" t="s">
        <v>36</v>
      </c>
      <c r="S3647" s="19" t="s">
        <v>15298</v>
      </c>
    </row>
    <row r="3648" spans="1:19">
      <c r="A3648" s="19" t="s">
        <v>10902</v>
      </c>
      <c r="B3648" s="19" t="s">
        <v>9840</v>
      </c>
      <c r="C3648" s="19" t="s">
        <v>17020</v>
      </c>
      <c r="D3648" s="25" t="s">
        <v>6</v>
      </c>
      <c r="E3648" s="25" t="s">
        <v>5065</v>
      </c>
      <c r="F3648" s="20" t="s">
        <v>2203</v>
      </c>
      <c r="G3648" s="19" t="s">
        <v>5011</v>
      </c>
      <c r="H3648" s="19" t="s">
        <v>5012</v>
      </c>
      <c r="I3648" s="19" t="s">
        <v>5013</v>
      </c>
      <c r="J3648" s="20" t="s">
        <v>4981</v>
      </c>
      <c r="K3648" s="20" t="s">
        <v>4982</v>
      </c>
      <c r="L3648" s="19" t="s">
        <v>16934</v>
      </c>
      <c r="M3648" s="38">
        <v>2.0579000000000001</v>
      </c>
      <c r="N3648" s="38">
        <v>0.83130000000000004</v>
      </c>
      <c r="O3648" s="16">
        <v>18.943000000000001</v>
      </c>
      <c r="P3648" s="16">
        <v>15.747</v>
      </c>
      <c r="Q3648" s="16">
        <v>38.982999999999997</v>
      </c>
      <c r="R3648" s="19" t="s">
        <v>36</v>
      </c>
      <c r="S3648" s="19" t="s">
        <v>15298</v>
      </c>
    </row>
    <row r="3649" spans="1:19">
      <c r="A3649" s="19" t="s">
        <v>10902</v>
      </c>
      <c r="B3649" s="19" t="s">
        <v>9840</v>
      </c>
      <c r="C3649" s="19" t="s">
        <v>17020</v>
      </c>
      <c r="D3649" s="25" t="s">
        <v>6</v>
      </c>
      <c r="E3649" s="25" t="s">
        <v>5066</v>
      </c>
      <c r="F3649" s="20" t="s">
        <v>2203</v>
      </c>
      <c r="G3649" s="19" t="s">
        <v>5011</v>
      </c>
      <c r="H3649" s="19" t="s">
        <v>5012</v>
      </c>
      <c r="I3649" s="19" t="s">
        <v>5013</v>
      </c>
      <c r="J3649" s="20" t="s">
        <v>4981</v>
      </c>
      <c r="K3649" s="20" t="s">
        <v>4982</v>
      </c>
      <c r="L3649" s="19" t="s">
        <v>16934</v>
      </c>
      <c r="M3649" s="38">
        <v>2.0658500000000002</v>
      </c>
      <c r="N3649" s="38">
        <v>0.83421999999999996</v>
      </c>
      <c r="O3649" s="16">
        <v>18.84</v>
      </c>
      <c r="P3649" s="16">
        <v>15.717000000000001</v>
      </c>
      <c r="Q3649" s="16">
        <v>38.920999999999999</v>
      </c>
      <c r="R3649" s="19" t="s">
        <v>36</v>
      </c>
      <c r="S3649" s="19" t="s">
        <v>15298</v>
      </c>
    </row>
    <row r="3650" spans="1:19">
      <c r="A3650" s="19" t="s">
        <v>10902</v>
      </c>
      <c r="B3650" s="19" t="s">
        <v>9840</v>
      </c>
      <c r="C3650" s="19" t="s">
        <v>17020</v>
      </c>
      <c r="D3650" s="25" t="s">
        <v>6</v>
      </c>
      <c r="E3650" s="25" t="s">
        <v>5025</v>
      </c>
      <c r="F3650" s="20" t="s">
        <v>2203</v>
      </c>
      <c r="G3650" s="19" t="s">
        <v>5011</v>
      </c>
      <c r="H3650" s="19" t="s">
        <v>5012</v>
      </c>
      <c r="I3650" s="19" t="s">
        <v>5013</v>
      </c>
      <c r="J3650" s="20" t="s">
        <v>4981</v>
      </c>
      <c r="K3650" s="20" t="s">
        <v>4982</v>
      </c>
      <c r="L3650" s="19" t="s">
        <v>16934</v>
      </c>
      <c r="M3650" s="38">
        <v>2.06833</v>
      </c>
      <c r="N3650" s="38">
        <v>0.83501999999999998</v>
      </c>
      <c r="O3650" s="16">
        <v>18.827000000000002</v>
      </c>
      <c r="P3650" s="16">
        <v>15.721</v>
      </c>
      <c r="Q3650" s="16">
        <v>38.94</v>
      </c>
      <c r="R3650" s="19" t="s">
        <v>36</v>
      </c>
      <c r="S3650" s="19" t="s">
        <v>15298</v>
      </c>
    </row>
    <row r="3651" spans="1:19">
      <c r="A3651" s="19" t="s">
        <v>10902</v>
      </c>
      <c r="B3651" s="19" t="s">
        <v>9840</v>
      </c>
      <c r="C3651" s="19" t="s">
        <v>17020</v>
      </c>
      <c r="D3651" s="25" t="s">
        <v>6</v>
      </c>
      <c r="E3651" s="25" t="s">
        <v>5023</v>
      </c>
      <c r="F3651" s="20" t="s">
        <v>2203</v>
      </c>
      <c r="G3651" s="19" t="s">
        <v>5011</v>
      </c>
      <c r="H3651" s="19" t="s">
        <v>5012</v>
      </c>
      <c r="I3651" s="19" t="s">
        <v>5013</v>
      </c>
      <c r="J3651" s="20" t="s">
        <v>4981</v>
      </c>
      <c r="K3651" s="20" t="s">
        <v>4982</v>
      </c>
      <c r="L3651" s="19" t="s">
        <v>16934</v>
      </c>
      <c r="M3651" s="38">
        <v>2.0567099999999998</v>
      </c>
      <c r="N3651" s="38">
        <v>0.83209999999999995</v>
      </c>
      <c r="O3651" s="16">
        <v>18.791</v>
      </c>
      <c r="P3651" s="16">
        <f t="shared" ref="P3651:P3664" si="116">N3651*O3651</f>
        <v>15.6359911</v>
      </c>
      <c r="Q3651" s="16">
        <f t="shared" ref="Q3651:Q3664" si="117">M3651*O3651</f>
        <v>38.647637609999997</v>
      </c>
      <c r="R3651" s="19" t="s">
        <v>36</v>
      </c>
      <c r="S3651" s="19" t="s">
        <v>15298</v>
      </c>
    </row>
    <row r="3652" spans="1:19">
      <c r="A3652" s="19" t="s">
        <v>10902</v>
      </c>
      <c r="B3652" s="19" t="s">
        <v>9840</v>
      </c>
      <c r="C3652" s="19" t="s">
        <v>17020</v>
      </c>
      <c r="D3652" s="25" t="s">
        <v>6</v>
      </c>
      <c r="E3652" s="25" t="s">
        <v>5028</v>
      </c>
      <c r="F3652" s="20" t="s">
        <v>2203</v>
      </c>
      <c r="G3652" s="19" t="s">
        <v>5011</v>
      </c>
      <c r="H3652" s="19" t="s">
        <v>5012</v>
      </c>
      <c r="I3652" s="19" t="s">
        <v>5013</v>
      </c>
      <c r="J3652" s="20" t="s">
        <v>4981</v>
      </c>
      <c r="K3652" s="20" t="s">
        <v>4982</v>
      </c>
      <c r="L3652" s="19" t="s">
        <v>16934</v>
      </c>
      <c r="M3652" s="38">
        <v>2.0597799999999999</v>
      </c>
      <c r="N3652" s="38">
        <v>0.83209999999999995</v>
      </c>
      <c r="O3652" s="16">
        <v>18.791</v>
      </c>
      <c r="P3652" s="16">
        <f t="shared" si="116"/>
        <v>15.6359911</v>
      </c>
      <c r="Q3652" s="16">
        <f t="shared" si="117"/>
        <v>38.705325979999998</v>
      </c>
      <c r="R3652" s="19" t="s">
        <v>36</v>
      </c>
      <c r="S3652" s="19" t="s">
        <v>15298</v>
      </c>
    </row>
    <row r="3653" spans="1:19">
      <c r="A3653" s="19" t="s">
        <v>10902</v>
      </c>
      <c r="B3653" s="19" t="s">
        <v>9840</v>
      </c>
      <c r="C3653" s="19" t="s">
        <v>17020</v>
      </c>
      <c r="D3653" s="25" t="s">
        <v>6</v>
      </c>
      <c r="E3653" s="25" t="s">
        <v>5018</v>
      </c>
      <c r="F3653" s="20" t="s">
        <v>2203</v>
      </c>
      <c r="G3653" s="19" t="s">
        <v>5011</v>
      </c>
      <c r="H3653" s="19" t="s">
        <v>5012</v>
      </c>
      <c r="I3653" s="19" t="s">
        <v>5013</v>
      </c>
      <c r="J3653" s="20" t="s">
        <v>4981</v>
      </c>
      <c r="K3653" s="20" t="s">
        <v>4982</v>
      </c>
      <c r="L3653" s="19" t="s">
        <v>16934</v>
      </c>
      <c r="M3653" s="38">
        <v>2.05986</v>
      </c>
      <c r="N3653" s="38">
        <v>0.83077000000000001</v>
      </c>
      <c r="O3653" s="16">
        <v>18.838000000000001</v>
      </c>
      <c r="P3653" s="16">
        <f t="shared" si="116"/>
        <v>15.650045260000001</v>
      </c>
      <c r="Q3653" s="16">
        <f t="shared" si="117"/>
        <v>38.803642680000003</v>
      </c>
      <c r="R3653" s="19" t="s">
        <v>36</v>
      </c>
      <c r="S3653" s="19" t="s">
        <v>15298</v>
      </c>
    </row>
    <row r="3654" spans="1:19">
      <c r="A3654" s="19" t="s">
        <v>10902</v>
      </c>
      <c r="B3654" s="19" t="s">
        <v>9840</v>
      </c>
      <c r="C3654" s="19" t="s">
        <v>17020</v>
      </c>
      <c r="D3654" s="25" t="s">
        <v>6</v>
      </c>
      <c r="E3654" s="25" t="s">
        <v>5031</v>
      </c>
      <c r="F3654" s="20" t="s">
        <v>2203</v>
      </c>
      <c r="G3654" s="19" t="s">
        <v>5011</v>
      </c>
      <c r="H3654" s="19" t="s">
        <v>5012</v>
      </c>
      <c r="I3654" s="19" t="s">
        <v>5013</v>
      </c>
      <c r="J3654" s="20" t="s">
        <v>4981</v>
      </c>
      <c r="K3654" s="20" t="s">
        <v>4982</v>
      </c>
      <c r="L3654" s="19" t="s">
        <v>16934</v>
      </c>
      <c r="M3654" s="38">
        <v>2.0591900000000001</v>
      </c>
      <c r="N3654" s="38">
        <v>0.83226999999999995</v>
      </c>
      <c r="O3654" s="16">
        <v>18.847000000000001</v>
      </c>
      <c r="P3654" s="16">
        <f t="shared" si="116"/>
        <v>15.68579269</v>
      </c>
      <c r="Q3654" s="16">
        <f t="shared" si="117"/>
        <v>38.809553930000007</v>
      </c>
      <c r="R3654" s="19" t="s">
        <v>36</v>
      </c>
      <c r="S3654" s="19" t="s">
        <v>15298</v>
      </c>
    </row>
    <row r="3655" spans="1:19">
      <c r="A3655" s="19" t="s">
        <v>10902</v>
      </c>
      <c r="B3655" s="19" t="s">
        <v>9840</v>
      </c>
      <c r="C3655" s="19" t="s">
        <v>17020</v>
      </c>
      <c r="D3655" s="25" t="s">
        <v>6</v>
      </c>
      <c r="E3655" s="25" t="s">
        <v>5059</v>
      </c>
      <c r="F3655" s="20" t="s">
        <v>2203</v>
      </c>
      <c r="G3655" s="19" t="s">
        <v>5011</v>
      </c>
      <c r="H3655" s="19" t="s">
        <v>5012</v>
      </c>
      <c r="I3655" s="19" t="s">
        <v>5013</v>
      </c>
      <c r="J3655" s="20" t="s">
        <v>4981</v>
      </c>
      <c r="K3655" s="20" t="s">
        <v>4982</v>
      </c>
      <c r="L3655" s="19" t="s">
        <v>16934</v>
      </c>
      <c r="M3655" s="38">
        <v>2.06114</v>
      </c>
      <c r="N3655" s="38">
        <v>0.83191000000000004</v>
      </c>
      <c r="O3655" s="16">
        <v>18.821999999999999</v>
      </c>
      <c r="P3655" s="16">
        <f t="shared" si="116"/>
        <v>15.65821002</v>
      </c>
      <c r="Q3655" s="16">
        <f t="shared" si="117"/>
        <v>38.794777079999996</v>
      </c>
      <c r="R3655" s="19" t="s">
        <v>36</v>
      </c>
      <c r="S3655" s="19" t="s">
        <v>15298</v>
      </c>
    </row>
    <row r="3656" spans="1:19">
      <c r="A3656" s="19" t="s">
        <v>10902</v>
      </c>
      <c r="B3656" s="19" t="s">
        <v>9840</v>
      </c>
      <c r="C3656" s="19" t="s">
        <v>17020</v>
      </c>
      <c r="D3656" s="25" t="s">
        <v>6</v>
      </c>
      <c r="E3656" s="25" t="s">
        <v>5051</v>
      </c>
      <c r="F3656" s="20" t="s">
        <v>2203</v>
      </c>
      <c r="G3656" s="19" t="s">
        <v>5011</v>
      </c>
      <c r="H3656" s="19" t="s">
        <v>5012</v>
      </c>
      <c r="I3656" s="19" t="s">
        <v>5013</v>
      </c>
      <c r="J3656" s="20" t="s">
        <v>4981</v>
      </c>
      <c r="K3656" s="20" t="s">
        <v>4982</v>
      </c>
      <c r="L3656" s="19" t="s">
        <v>16934</v>
      </c>
      <c r="M3656" s="38">
        <v>2.0585</v>
      </c>
      <c r="N3656" s="38">
        <v>0.83201000000000003</v>
      </c>
      <c r="O3656" s="16">
        <v>18.875</v>
      </c>
      <c r="P3656" s="16">
        <f t="shared" si="116"/>
        <v>15.70418875</v>
      </c>
      <c r="Q3656" s="16">
        <f t="shared" si="117"/>
        <v>38.854187500000002</v>
      </c>
      <c r="R3656" s="19" t="s">
        <v>36</v>
      </c>
      <c r="S3656" s="19" t="s">
        <v>15298</v>
      </c>
    </row>
    <row r="3657" spans="1:19">
      <c r="A3657" s="19" t="s">
        <v>10902</v>
      </c>
      <c r="B3657" s="19" t="s">
        <v>9840</v>
      </c>
      <c r="C3657" s="19" t="s">
        <v>17020</v>
      </c>
      <c r="D3657" s="25" t="s">
        <v>6</v>
      </c>
      <c r="E3657" s="25" t="s">
        <v>5044</v>
      </c>
      <c r="F3657" s="20" t="s">
        <v>2203</v>
      </c>
      <c r="G3657" s="19" t="s">
        <v>5011</v>
      </c>
      <c r="H3657" s="19" t="s">
        <v>5012</v>
      </c>
      <c r="I3657" s="19" t="s">
        <v>5013</v>
      </c>
      <c r="J3657" s="20" t="s">
        <v>4981</v>
      </c>
      <c r="K3657" s="20" t="s">
        <v>4982</v>
      </c>
      <c r="L3657" s="19" t="s">
        <v>16934</v>
      </c>
      <c r="M3657" s="38">
        <v>2.0588299999999999</v>
      </c>
      <c r="N3657" s="38">
        <v>0.83196000000000003</v>
      </c>
      <c r="O3657" s="16">
        <v>18.875</v>
      </c>
      <c r="P3657" s="16">
        <f t="shared" si="116"/>
        <v>15.703245000000001</v>
      </c>
      <c r="Q3657" s="16">
        <f t="shared" si="117"/>
        <v>38.86041625</v>
      </c>
      <c r="R3657" s="19" t="s">
        <v>36</v>
      </c>
      <c r="S3657" s="19" t="s">
        <v>15298</v>
      </c>
    </row>
    <row r="3658" spans="1:19">
      <c r="A3658" s="19" t="s">
        <v>10902</v>
      </c>
      <c r="B3658" s="19" t="s">
        <v>9840</v>
      </c>
      <c r="C3658" s="19" t="s">
        <v>17020</v>
      </c>
      <c r="D3658" s="25" t="s">
        <v>6</v>
      </c>
      <c r="E3658" s="25" t="s">
        <v>5033</v>
      </c>
      <c r="F3658" s="20" t="s">
        <v>2203</v>
      </c>
      <c r="G3658" s="19" t="s">
        <v>5011</v>
      </c>
      <c r="H3658" s="19" t="s">
        <v>5012</v>
      </c>
      <c r="I3658" s="19" t="s">
        <v>5013</v>
      </c>
      <c r="J3658" s="20" t="s">
        <v>4981</v>
      </c>
      <c r="K3658" s="20" t="s">
        <v>4982</v>
      </c>
      <c r="L3658" s="19" t="s">
        <v>16934</v>
      </c>
      <c r="M3658" s="38">
        <v>2.0585</v>
      </c>
      <c r="N3658" s="38">
        <v>0.83040000000000003</v>
      </c>
      <c r="O3658" s="16">
        <v>18.884</v>
      </c>
      <c r="P3658" s="16">
        <f t="shared" si="116"/>
        <v>15.681273600000001</v>
      </c>
      <c r="Q3658" s="16">
        <f t="shared" si="117"/>
        <v>38.872714000000002</v>
      </c>
      <c r="R3658" s="19" t="s">
        <v>36</v>
      </c>
      <c r="S3658" s="19" t="s">
        <v>15298</v>
      </c>
    </row>
    <row r="3659" spans="1:19">
      <c r="A3659" s="19" t="s">
        <v>10902</v>
      </c>
      <c r="B3659" s="19" t="s">
        <v>9840</v>
      </c>
      <c r="C3659" s="19" t="s">
        <v>17020</v>
      </c>
      <c r="D3659" s="25" t="s">
        <v>6</v>
      </c>
      <c r="E3659" s="25" t="s">
        <v>5052</v>
      </c>
      <c r="F3659" s="20" t="s">
        <v>2203</v>
      </c>
      <c r="G3659" s="19" t="s">
        <v>5011</v>
      </c>
      <c r="H3659" s="19" t="s">
        <v>5012</v>
      </c>
      <c r="I3659" s="19" t="s">
        <v>5013</v>
      </c>
      <c r="J3659" s="20" t="s">
        <v>4981</v>
      </c>
      <c r="K3659" s="20" t="s">
        <v>4982</v>
      </c>
      <c r="L3659" s="19" t="s">
        <v>16934</v>
      </c>
      <c r="M3659" s="38">
        <v>2.05789</v>
      </c>
      <c r="N3659" s="38">
        <v>0.83160000000000001</v>
      </c>
      <c r="O3659" s="16">
        <v>18.895</v>
      </c>
      <c r="P3659" s="16">
        <f t="shared" si="116"/>
        <v>15.713082</v>
      </c>
      <c r="Q3659" s="16">
        <f t="shared" si="117"/>
        <v>38.883831549999996</v>
      </c>
      <c r="R3659" s="19" t="s">
        <v>36</v>
      </c>
      <c r="S3659" s="19" t="s">
        <v>15298</v>
      </c>
    </row>
    <row r="3660" spans="1:19">
      <c r="A3660" s="19" t="s">
        <v>10902</v>
      </c>
      <c r="B3660" s="19" t="s">
        <v>9840</v>
      </c>
      <c r="C3660" s="19" t="s">
        <v>17020</v>
      </c>
      <c r="D3660" s="25" t="s">
        <v>6</v>
      </c>
      <c r="E3660" s="25" t="s">
        <v>5047</v>
      </c>
      <c r="F3660" s="20" t="s">
        <v>2203</v>
      </c>
      <c r="G3660" s="19" t="s">
        <v>5011</v>
      </c>
      <c r="H3660" s="19" t="s">
        <v>5012</v>
      </c>
      <c r="I3660" s="19" t="s">
        <v>5013</v>
      </c>
      <c r="J3660" s="20" t="s">
        <v>4981</v>
      </c>
      <c r="K3660" s="20" t="s">
        <v>4982</v>
      </c>
      <c r="L3660" s="19" t="s">
        <v>16934</v>
      </c>
      <c r="M3660" s="38">
        <v>2.0609299999999999</v>
      </c>
      <c r="N3660" s="38">
        <v>0.83125000000000004</v>
      </c>
      <c r="O3660" s="16">
        <v>18.867999999999999</v>
      </c>
      <c r="P3660" s="16">
        <f t="shared" si="116"/>
        <v>15.684025</v>
      </c>
      <c r="Q3660" s="16">
        <f t="shared" si="117"/>
        <v>38.885627239999998</v>
      </c>
      <c r="R3660" s="19" t="s">
        <v>36</v>
      </c>
      <c r="S3660" s="19" t="s">
        <v>15298</v>
      </c>
    </row>
    <row r="3661" spans="1:19">
      <c r="A3661" s="19" t="s">
        <v>10902</v>
      </c>
      <c r="B3661" s="19" t="s">
        <v>9840</v>
      </c>
      <c r="C3661" s="19" t="s">
        <v>17020</v>
      </c>
      <c r="D3661" s="25" t="s">
        <v>6</v>
      </c>
      <c r="E3661" s="25" t="s">
        <v>5017</v>
      </c>
      <c r="F3661" s="20" t="s">
        <v>2203</v>
      </c>
      <c r="G3661" s="19" t="s">
        <v>5011</v>
      </c>
      <c r="H3661" s="19" t="s">
        <v>5012</v>
      </c>
      <c r="I3661" s="19" t="s">
        <v>5013</v>
      </c>
      <c r="J3661" s="20" t="s">
        <v>4981</v>
      </c>
      <c r="K3661" s="20" t="s">
        <v>4982</v>
      </c>
      <c r="L3661" s="19" t="s">
        <v>16934</v>
      </c>
      <c r="M3661" s="38">
        <v>2.0609799999999998</v>
      </c>
      <c r="N3661" s="38">
        <v>0.83103000000000005</v>
      </c>
      <c r="O3661" s="16">
        <v>18.867999999999999</v>
      </c>
      <c r="P3661" s="16">
        <f t="shared" si="116"/>
        <v>15.67987404</v>
      </c>
      <c r="Q3661" s="16">
        <f t="shared" si="117"/>
        <v>38.886570639999995</v>
      </c>
      <c r="R3661" s="19" t="s">
        <v>36</v>
      </c>
      <c r="S3661" s="19" t="s">
        <v>15298</v>
      </c>
    </row>
    <row r="3662" spans="1:19">
      <c r="A3662" s="19" t="s">
        <v>10902</v>
      </c>
      <c r="B3662" s="19" t="s">
        <v>9840</v>
      </c>
      <c r="C3662" s="19" t="s">
        <v>17020</v>
      </c>
      <c r="D3662" s="25" t="s">
        <v>6</v>
      </c>
      <c r="E3662" s="25" t="s">
        <v>5061</v>
      </c>
      <c r="F3662" s="20" t="s">
        <v>2203</v>
      </c>
      <c r="G3662" s="19" t="s">
        <v>5011</v>
      </c>
      <c r="H3662" s="19" t="s">
        <v>5012</v>
      </c>
      <c r="I3662" s="19" t="s">
        <v>5013</v>
      </c>
      <c r="J3662" s="20" t="s">
        <v>4981</v>
      </c>
      <c r="K3662" s="20" t="s">
        <v>4982</v>
      </c>
      <c r="L3662" s="19" t="s">
        <v>16934</v>
      </c>
      <c r="M3662" s="38">
        <v>2.0612400000000002</v>
      </c>
      <c r="N3662" s="38">
        <v>0.83194000000000001</v>
      </c>
      <c r="O3662" s="16">
        <v>18.867999999999999</v>
      </c>
      <c r="P3662" s="16">
        <f t="shared" si="116"/>
        <v>15.697043919999999</v>
      </c>
      <c r="Q3662" s="16">
        <f t="shared" si="117"/>
        <v>38.891476320000002</v>
      </c>
      <c r="R3662" s="19" t="s">
        <v>36</v>
      </c>
      <c r="S3662" s="19" t="s">
        <v>15298</v>
      </c>
    </row>
    <row r="3663" spans="1:19">
      <c r="A3663" s="19" t="s">
        <v>10902</v>
      </c>
      <c r="B3663" s="19" t="s">
        <v>9840</v>
      </c>
      <c r="C3663" s="19" t="s">
        <v>17020</v>
      </c>
      <c r="D3663" s="25" t="s">
        <v>6</v>
      </c>
      <c r="E3663" s="25" t="s">
        <v>5046</v>
      </c>
      <c r="F3663" s="20" t="s">
        <v>2203</v>
      </c>
      <c r="G3663" s="19" t="s">
        <v>5011</v>
      </c>
      <c r="H3663" s="19" t="s">
        <v>5012</v>
      </c>
      <c r="I3663" s="19" t="s">
        <v>5013</v>
      </c>
      <c r="J3663" s="20" t="s">
        <v>4981</v>
      </c>
      <c r="K3663" s="20" t="s">
        <v>4982</v>
      </c>
      <c r="L3663" s="19" t="s">
        <v>16934</v>
      </c>
      <c r="M3663" s="38">
        <v>2.0609000000000002</v>
      </c>
      <c r="N3663" s="38">
        <v>0.83072999999999997</v>
      </c>
      <c r="O3663" s="16">
        <v>18.888999999999999</v>
      </c>
      <c r="P3663" s="16">
        <f t="shared" si="116"/>
        <v>15.691658969999999</v>
      </c>
      <c r="Q3663" s="16">
        <f t="shared" si="117"/>
        <v>38.9283401</v>
      </c>
      <c r="R3663" s="19" t="s">
        <v>36</v>
      </c>
      <c r="S3663" s="19" t="s">
        <v>15298</v>
      </c>
    </row>
    <row r="3664" spans="1:19">
      <c r="A3664" s="19" t="s">
        <v>10902</v>
      </c>
      <c r="B3664" s="19" t="s">
        <v>9840</v>
      </c>
      <c r="C3664" s="19" t="s">
        <v>17020</v>
      </c>
      <c r="D3664" s="25" t="s">
        <v>6</v>
      </c>
      <c r="E3664" s="25" t="s">
        <v>5062</v>
      </c>
      <c r="F3664" s="20" t="s">
        <v>2203</v>
      </c>
      <c r="G3664" s="19" t="s">
        <v>5011</v>
      </c>
      <c r="H3664" s="19" t="s">
        <v>5012</v>
      </c>
      <c r="I3664" s="19" t="s">
        <v>5013</v>
      </c>
      <c r="J3664" s="20" t="s">
        <v>4981</v>
      </c>
      <c r="K3664" s="20" t="s">
        <v>4982</v>
      </c>
      <c r="L3664" s="19" t="s">
        <v>16934</v>
      </c>
      <c r="M3664" s="38">
        <v>2.0643500000000001</v>
      </c>
      <c r="N3664" s="38">
        <v>0.83445000000000003</v>
      </c>
      <c r="O3664" s="16">
        <v>18.86</v>
      </c>
      <c r="P3664" s="16">
        <f t="shared" si="116"/>
        <v>15.737727</v>
      </c>
      <c r="Q3664" s="16">
        <f t="shared" si="117"/>
        <v>38.933641000000001</v>
      </c>
      <c r="R3664" s="19" t="s">
        <v>36</v>
      </c>
      <c r="S3664" s="19" t="s">
        <v>15298</v>
      </c>
    </row>
    <row r="3665" spans="1:19">
      <c r="A3665" s="19" t="s">
        <v>10902</v>
      </c>
      <c r="B3665" s="19" t="s">
        <v>9840</v>
      </c>
      <c r="C3665" s="19" t="s">
        <v>17020</v>
      </c>
      <c r="D3665" s="25" t="s">
        <v>6</v>
      </c>
      <c r="E3665" s="25" t="s">
        <v>5369</v>
      </c>
      <c r="F3665" s="20" t="s">
        <v>2203</v>
      </c>
      <c r="G3665" s="19" t="s">
        <v>5339</v>
      </c>
      <c r="H3665" s="19" t="s">
        <v>5012</v>
      </c>
      <c r="I3665" s="19" t="s">
        <v>5340</v>
      </c>
      <c r="J3665" s="20" t="s">
        <v>4981</v>
      </c>
      <c r="K3665" s="20" t="s">
        <v>4982</v>
      </c>
      <c r="L3665" s="19" t="s">
        <v>16934</v>
      </c>
      <c r="M3665" s="38">
        <v>2.0622400000000001</v>
      </c>
      <c r="N3665" s="38">
        <v>0.83253999999999995</v>
      </c>
      <c r="O3665" s="16">
        <v>18.864999999999998</v>
      </c>
      <c r="P3665" s="16">
        <v>15.706</v>
      </c>
      <c r="Q3665" s="16">
        <v>38.904000000000003</v>
      </c>
      <c r="R3665" s="19" t="s">
        <v>36</v>
      </c>
      <c r="S3665" s="19" t="s">
        <v>15298</v>
      </c>
    </row>
    <row r="3666" spans="1:19">
      <c r="A3666" s="19" t="s">
        <v>10902</v>
      </c>
      <c r="B3666" s="19" t="s">
        <v>9840</v>
      </c>
      <c r="C3666" s="19" t="s">
        <v>17020</v>
      </c>
      <c r="D3666" s="25" t="s">
        <v>6</v>
      </c>
      <c r="E3666" s="25" t="s">
        <v>5360</v>
      </c>
      <c r="F3666" s="20" t="s">
        <v>2203</v>
      </c>
      <c r="G3666" s="19" t="s">
        <v>5339</v>
      </c>
      <c r="H3666" s="19" t="s">
        <v>5012</v>
      </c>
      <c r="I3666" s="19" t="s">
        <v>5340</v>
      </c>
      <c r="J3666" s="20" t="s">
        <v>4981</v>
      </c>
      <c r="K3666" s="20" t="s">
        <v>4982</v>
      </c>
      <c r="L3666" s="19" t="s">
        <v>16934</v>
      </c>
      <c r="M3666" s="38">
        <v>2.0656400000000001</v>
      </c>
      <c r="N3666" s="38">
        <v>0.83262999999999998</v>
      </c>
      <c r="O3666" s="16">
        <v>18.911999999999999</v>
      </c>
      <c r="P3666" s="16">
        <v>15.747</v>
      </c>
      <c r="Q3666" s="16">
        <v>39.064999999999998</v>
      </c>
      <c r="R3666" s="19" t="s">
        <v>36</v>
      </c>
      <c r="S3666" s="19" t="s">
        <v>15298</v>
      </c>
    </row>
    <row r="3667" spans="1:19">
      <c r="A3667" s="19" t="s">
        <v>10902</v>
      </c>
      <c r="B3667" s="51" t="s">
        <v>9840</v>
      </c>
      <c r="C3667" s="19" t="s">
        <v>17020</v>
      </c>
      <c r="D3667" s="25" t="s">
        <v>12102</v>
      </c>
      <c r="E3667" s="25" t="s">
        <v>7163</v>
      </c>
      <c r="F3667" s="20" t="s">
        <v>15693</v>
      </c>
      <c r="G3667" s="19" t="s">
        <v>7151</v>
      </c>
      <c r="H3667" s="19"/>
      <c r="I3667" s="19" t="s">
        <v>7164</v>
      </c>
      <c r="J3667" s="20" t="s">
        <v>7153</v>
      </c>
      <c r="K3667" s="20" t="s">
        <v>7154</v>
      </c>
      <c r="L3667" s="19" t="s">
        <v>16934</v>
      </c>
      <c r="M3667" s="38">
        <v>2.0646800000000001</v>
      </c>
      <c r="N3667" s="38">
        <v>0.83857000000000004</v>
      </c>
      <c r="O3667" s="16">
        <v>18.622</v>
      </c>
      <c r="P3667" s="16">
        <v>15.616</v>
      </c>
      <c r="Q3667" s="16">
        <v>38.448</v>
      </c>
      <c r="R3667" s="19" t="s">
        <v>36</v>
      </c>
      <c r="S3667" s="19" t="s">
        <v>15298</v>
      </c>
    </row>
    <row r="3668" spans="1:19">
      <c r="A3668" s="19" t="s">
        <v>10904</v>
      </c>
      <c r="B3668" s="19" t="s">
        <v>9840</v>
      </c>
      <c r="C3668" s="19" t="s">
        <v>17020</v>
      </c>
      <c r="D3668" s="25" t="s">
        <v>13051</v>
      </c>
      <c r="E3668" s="25" t="s">
        <v>445</v>
      </c>
      <c r="F3668" s="20" t="s">
        <v>9159</v>
      </c>
      <c r="G3668" s="19" t="s">
        <v>45</v>
      </c>
      <c r="H3668" s="19" t="s">
        <v>87</v>
      </c>
      <c r="I3668" s="19" t="s">
        <v>446</v>
      </c>
      <c r="J3668" s="20" t="s">
        <v>447</v>
      </c>
      <c r="K3668" s="20" t="s">
        <v>448</v>
      </c>
      <c r="L3668" s="19" t="s">
        <v>16934</v>
      </c>
      <c r="M3668" s="38">
        <v>2.0488499999999998</v>
      </c>
      <c r="N3668" s="38">
        <v>0.82452000000000003</v>
      </c>
      <c r="O3668" s="16">
        <v>19.006</v>
      </c>
      <c r="P3668" s="16">
        <v>15.670999999999999</v>
      </c>
      <c r="Q3668" s="16">
        <v>38.94</v>
      </c>
      <c r="R3668" s="19" t="s">
        <v>36</v>
      </c>
      <c r="S3668" s="19" t="s">
        <v>15298</v>
      </c>
    </row>
    <row r="3669" spans="1:19">
      <c r="A3669" s="19" t="s">
        <v>10903</v>
      </c>
      <c r="B3669" s="51" t="s">
        <v>9840</v>
      </c>
      <c r="C3669" s="19" t="s">
        <v>17020</v>
      </c>
      <c r="D3669" s="25" t="s">
        <v>14623</v>
      </c>
      <c r="E3669" s="25" t="s">
        <v>11069</v>
      </c>
      <c r="F3669" s="25" t="s">
        <v>8403</v>
      </c>
      <c r="G3669" s="19"/>
      <c r="H3669" s="3" t="s">
        <v>11035</v>
      </c>
      <c r="I3669" s="3" t="s">
        <v>11012</v>
      </c>
      <c r="J3669" s="20" t="s">
        <v>13021</v>
      </c>
      <c r="K3669" s="20" t="s">
        <v>13022</v>
      </c>
      <c r="L3669" s="25" t="s">
        <v>11097</v>
      </c>
      <c r="M3669" s="35">
        <v>1.5076000000000001</v>
      </c>
      <c r="N3669" s="35">
        <v>0.62270000000000003</v>
      </c>
      <c r="O3669" s="16">
        <v>25.654181631606001</v>
      </c>
      <c r="P3669" s="16">
        <f>O3669*N3669</f>
        <v>15.974858902001058</v>
      </c>
      <c r="Q3669" s="16">
        <f t="shared" ref="Q3669:Q3676" si="118">M3669*O3669</f>
        <v>38.676244227809207</v>
      </c>
      <c r="R3669" s="3" t="s">
        <v>11104</v>
      </c>
      <c r="S3669" s="19" t="s">
        <v>15232</v>
      </c>
    </row>
    <row r="3670" spans="1:19">
      <c r="A3670" s="19" t="s">
        <v>10902</v>
      </c>
      <c r="B3670" s="19" t="s">
        <v>9840</v>
      </c>
      <c r="C3670" s="3" t="s">
        <v>17020</v>
      </c>
      <c r="D3670" s="25" t="s">
        <v>12101</v>
      </c>
      <c r="E3670" s="25" t="s">
        <v>8512</v>
      </c>
      <c r="F3670" s="25" t="s">
        <v>15654</v>
      </c>
      <c r="G3670" s="3" t="s">
        <v>8440</v>
      </c>
      <c r="H3670" s="19"/>
      <c r="I3670" s="3" t="s">
        <v>8441</v>
      </c>
      <c r="J3670" s="25" t="s">
        <v>9090</v>
      </c>
      <c r="K3670" s="25" t="s">
        <v>9091</v>
      </c>
      <c r="L3670" s="25" t="s">
        <v>8429</v>
      </c>
      <c r="M3670" s="35">
        <v>2.0596999999999999</v>
      </c>
      <c r="N3670" s="35">
        <v>0.83379999999999999</v>
      </c>
      <c r="O3670" s="16">
        <v>18.807598269701</v>
      </c>
      <c r="P3670" s="16">
        <f t="shared" ref="P3670:P3676" si="119">N3670*O3670</f>
        <v>15.681775437276693</v>
      </c>
      <c r="Q3670" s="16">
        <f t="shared" si="118"/>
        <v>38.738010156103144</v>
      </c>
      <c r="R3670" s="3" t="s">
        <v>9372</v>
      </c>
      <c r="S3670" s="19" t="s">
        <v>9371</v>
      </c>
    </row>
    <row r="3671" spans="1:19">
      <c r="A3671" s="19" t="s">
        <v>10902</v>
      </c>
      <c r="B3671" s="19" t="s">
        <v>9840</v>
      </c>
      <c r="C3671" s="3" t="s">
        <v>17020</v>
      </c>
      <c r="D3671" s="85" t="s">
        <v>12767</v>
      </c>
      <c r="E3671" s="25" t="s">
        <v>8498</v>
      </c>
      <c r="F3671" s="25" t="s">
        <v>15654</v>
      </c>
      <c r="G3671" s="3" t="s">
        <v>8440</v>
      </c>
      <c r="H3671" s="19"/>
      <c r="I3671" s="3" t="s">
        <v>8444</v>
      </c>
      <c r="J3671" s="25" t="s">
        <v>9049</v>
      </c>
      <c r="K3671" s="25" t="s">
        <v>9050</v>
      </c>
      <c r="L3671" s="25" t="s">
        <v>8429</v>
      </c>
      <c r="M3671" s="35">
        <v>2.0813000000000001</v>
      </c>
      <c r="N3671" s="35">
        <v>0.83960000000000001</v>
      </c>
      <c r="O3671" s="16">
        <v>18.632383081796199</v>
      </c>
      <c r="P3671" s="16">
        <f t="shared" si="119"/>
        <v>15.643748835476089</v>
      </c>
      <c r="Q3671" s="16">
        <f t="shared" si="118"/>
        <v>38.779578908142433</v>
      </c>
      <c r="R3671" s="3" t="s">
        <v>9372</v>
      </c>
      <c r="S3671" s="19" t="s">
        <v>9371</v>
      </c>
    </row>
    <row r="3672" spans="1:19">
      <c r="A3672" s="19" t="s">
        <v>10902</v>
      </c>
      <c r="B3672" s="19" t="s">
        <v>9840</v>
      </c>
      <c r="C3672" s="3" t="s">
        <v>17020</v>
      </c>
      <c r="D3672" s="85" t="s">
        <v>14195</v>
      </c>
      <c r="E3672" s="25" t="s">
        <v>8510</v>
      </c>
      <c r="F3672" s="25" t="s">
        <v>15654</v>
      </c>
      <c r="G3672" s="3" t="s">
        <v>8425</v>
      </c>
      <c r="H3672" s="19"/>
      <c r="I3672" s="3" t="s">
        <v>8507</v>
      </c>
      <c r="J3672" s="20" t="s">
        <v>4218</v>
      </c>
      <c r="K3672" s="20" t="s">
        <v>4219</v>
      </c>
      <c r="L3672" s="25" t="s">
        <v>8429</v>
      </c>
      <c r="M3672" s="35">
        <v>2.1095000000000002</v>
      </c>
      <c r="N3672" s="35">
        <v>0.86209999999999998</v>
      </c>
      <c r="O3672" s="16">
        <v>18.171906232963799</v>
      </c>
      <c r="P3672" s="16">
        <f t="shared" si="119"/>
        <v>15.666000363438091</v>
      </c>
      <c r="Q3672" s="16">
        <f t="shared" si="118"/>
        <v>38.333636198437141</v>
      </c>
      <c r="R3672" s="3" t="s">
        <v>9372</v>
      </c>
      <c r="S3672" s="19" t="s">
        <v>9371</v>
      </c>
    </row>
    <row r="3673" spans="1:19">
      <c r="A3673" s="19" t="s">
        <v>10902</v>
      </c>
      <c r="B3673" s="19" t="s">
        <v>9840</v>
      </c>
      <c r="C3673" s="3" t="s">
        <v>17020</v>
      </c>
      <c r="D3673" s="85" t="s">
        <v>12546</v>
      </c>
      <c r="E3673" s="25" t="s">
        <v>8520</v>
      </c>
      <c r="F3673" s="25" t="s">
        <v>15654</v>
      </c>
      <c r="G3673" s="3" t="s">
        <v>8425</v>
      </c>
      <c r="H3673" s="3"/>
      <c r="I3673" s="3" t="s">
        <v>8508</v>
      </c>
      <c r="J3673" s="25" t="s">
        <v>12547</v>
      </c>
      <c r="K3673" s="25" t="s">
        <v>12548</v>
      </c>
      <c r="L3673" s="25" t="s">
        <v>8429</v>
      </c>
      <c r="M3673" s="35">
        <v>2.1122000000000001</v>
      </c>
      <c r="N3673" s="35">
        <v>0.86480000000000001</v>
      </c>
      <c r="O3673" s="16">
        <v>18.1192244971915</v>
      </c>
      <c r="P3673" s="16">
        <f t="shared" si="119"/>
        <v>15.66950534517121</v>
      </c>
      <c r="Q3673" s="16">
        <f t="shared" si="118"/>
        <v>38.271425982967884</v>
      </c>
      <c r="R3673" s="3" t="s">
        <v>9372</v>
      </c>
      <c r="S3673" s="19" t="s">
        <v>9371</v>
      </c>
    </row>
    <row r="3674" spans="1:19">
      <c r="A3674" s="19" t="s">
        <v>10902</v>
      </c>
      <c r="B3674" s="19" t="s">
        <v>9840</v>
      </c>
      <c r="C3674" s="3" t="s">
        <v>17020</v>
      </c>
      <c r="D3674" s="25" t="s">
        <v>12142</v>
      </c>
      <c r="E3674" s="25" t="s">
        <v>8456</v>
      </c>
      <c r="F3674" s="25" t="s">
        <v>15654</v>
      </c>
      <c r="G3674" s="3" t="s">
        <v>8425</v>
      </c>
      <c r="H3674" s="19"/>
      <c r="I3674" s="3" t="s">
        <v>8455</v>
      </c>
      <c r="J3674" s="25" t="s">
        <v>9153</v>
      </c>
      <c r="K3674" s="25" t="s">
        <v>9154</v>
      </c>
      <c r="L3674" s="25" t="s">
        <v>8429</v>
      </c>
      <c r="M3674" s="35">
        <v>2.1004</v>
      </c>
      <c r="N3674" s="35">
        <v>0.85709999999999997</v>
      </c>
      <c r="O3674" s="16">
        <v>18.271514708569299</v>
      </c>
      <c r="P3674" s="16">
        <f t="shared" si="119"/>
        <v>15.660515256714746</v>
      </c>
      <c r="Q3674" s="16">
        <f t="shared" si="118"/>
        <v>38.377489493878954</v>
      </c>
      <c r="R3674" s="3" t="s">
        <v>9372</v>
      </c>
      <c r="S3674" s="19" t="s">
        <v>9371</v>
      </c>
    </row>
    <row r="3675" spans="1:19">
      <c r="A3675" s="19" t="s">
        <v>10902</v>
      </c>
      <c r="B3675" s="19" t="s">
        <v>9840</v>
      </c>
      <c r="C3675" s="3" t="s">
        <v>17020</v>
      </c>
      <c r="D3675" s="25" t="s">
        <v>14412</v>
      </c>
      <c r="E3675" s="25" t="s">
        <v>8509</v>
      </c>
      <c r="F3675" s="25" t="s">
        <v>15654</v>
      </c>
      <c r="G3675" s="3" t="s">
        <v>8425</v>
      </c>
      <c r="H3675" s="19"/>
      <c r="I3675" s="3" t="s">
        <v>8506</v>
      </c>
      <c r="J3675" s="25" t="s">
        <v>9051</v>
      </c>
      <c r="K3675" s="25" t="s">
        <v>9052</v>
      </c>
      <c r="L3675" s="25" t="s">
        <v>8429</v>
      </c>
      <c r="M3675" s="35">
        <v>2.1120000000000001</v>
      </c>
      <c r="N3675" s="35">
        <v>0.86609999999999998</v>
      </c>
      <c r="O3675" s="16">
        <v>18.0538003249684</v>
      </c>
      <c r="P3675" s="16">
        <f t="shared" si="119"/>
        <v>15.636396461455131</v>
      </c>
      <c r="Q3675" s="16">
        <f t="shared" si="118"/>
        <v>38.129626286333263</v>
      </c>
      <c r="R3675" s="3" t="s">
        <v>9372</v>
      </c>
      <c r="S3675" s="19" t="s">
        <v>9371</v>
      </c>
    </row>
    <row r="3676" spans="1:19">
      <c r="A3676" s="19" t="s">
        <v>10902</v>
      </c>
      <c r="B3676" s="51" t="s">
        <v>9840</v>
      </c>
      <c r="C3676" s="3" t="s">
        <v>17020</v>
      </c>
      <c r="D3676" s="25" t="s">
        <v>14533</v>
      </c>
      <c r="E3676" s="25" t="s">
        <v>8437</v>
      </c>
      <c r="F3676" s="25" t="s">
        <v>15654</v>
      </c>
      <c r="G3676" s="3" t="s">
        <v>8428</v>
      </c>
      <c r="H3676" s="3"/>
      <c r="I3676" s="3" t="s">
        <v>8438</v>
      </c>
      <c r="J3676" s="25" t="s">
        <v>8789</v>
      </c>
      <c r="K3676" s="25" t="s">
        <v>8790</v>
      </c>
      <c r="L3676" s="25" t="s">
        <v>8429</v>
      </c>
      <c r="M3676" s="35">
        <v>2.1025</v>
      </c>
      <c r="N3676" s="35">
        <v>0.85709999999999997</v>
      </c>
      <c r="O3676" s="16">
        <v>18.278194114421499</v>
      </c>
      <c r="P3676" s="16">
        <f t="shared" si="119"/>
        <v>15.666240175470666</v>
      </c>
      <c r="Q3676" s="16">
        <f t="shared" si="118"/>
        <v>38.429903125571201</v>
      </c>
      <c r="R3676" s="3" t="s">
        <v>9372</v>
      </c>
      <c r="S3676" s="19" t="s">
        <v>9371</v>
      </c>
    </row>
    <row r="3677" spans="1:19">
      <c r="A3677" s="51" t="s">
        <v>10903</v>
      </c>
      <c r="B3677" s="19" t="s">
        <v>9840</v>
      </c>
      <c r="C3677" s="19" t="s">
        <v>17020</v>
      </c>
      <c r="D3677" s="25" t="s">
        <v>15668</v>
      </c>
      <c r="E3677" s="25" t="s">
        <v>7354</v>
      </c>
      <c r="F3677" s="20" t="s">
        <v>15693</v>
      </c>
      <c r="G3677" s="19" t="s">
        <v>7311</v>
      </c>
      <c r="H3677" s="19"/>
      <c r="I3677" s="19" t="s">
        <v>7355</v>
      </c>
      <c r="J3677" s="20" t="s">
        <v>7356</v>
      </c>
      <c r="K3677" s="20" t="s">
        <v>7357</v>
      </c>
      <c r="L3677" s="25" t="s">
        <v>16935</v>
      </c>
      <c r="M3677" s="38">
        <v>2.0855199999999998</v>
      </c>
      <c r="N3677" s="38">
        <v>0.84911000000000003</v>
      </c>
      <c r="O3677" s="16">
        <v>18.391999999999999</v>
      </c>
      <c r="P3677" s="16">
        <v>15.617000000000001</v>
      </c>
      <c r="Q3677" s="16">
        <v>38.356999999999999</v>
      </c>
      <c r="R3677" s="19" t="s">
        <v>36</v>
      </c>
      <c r="S3677" s="19" t="s">
        <v>15298</v>
      </c>
    </row>
    <row r="3678" spans="1:19">
      <c r="A3678" s="19" t="s">
        <v>10902</v>
      </c>
      <c r="B3678" s="19" t="s">
        <v>9840</v>
      </c>
      <c r="C3678" s="19" t="s">
        <v>17020</v>
      </c>
      <c r="D3678" s="25" t="s">
        <v>12144</v>
      </c>
      <c r="E3678" s="25" t="s">
        <v>7296</v>
      </c>
      <c r="F3678" s="20" t="s">
        <v>15693</v>
      </c>
      <c r="G3678" s="19" t="s">
        <v>7151</v>
      </c>
      <c r="H3678" s="19"/>
      <c r="I3678" s="19" t="s">
        <v>7297</v>
      </c>
      <c r="J3678" s="20" t="s">
        <v>7285</v>
      </c>
      <c r="K3678" s="20" t="s">
        <v>7286</v>
      </c>
      <c r="L3678" s="25" t="s">
        <v>16935</v>
      </c>
      <c r="M3678" s="38">
        <v>2.0964399999999999</v>
      </c>
      <c r="N3678" s="38">
        <v>0.85438000000000003</v>
      </c>
      <c r="O3678" s="16">
        <v>18.343</v>
      </c>
      <c r="P3678" s="16">
        <v>15.672000000000001</v>
      </c>
      <c r="Q3678" s="16">
        <v>38.454999999999998</v>
      </c>
      <c r="R3678" s="19" t="s">
        <v>36</v>
      </c>
      <c r="S3678" s="19" t="s">
        <v>15298</v>
      </c>
    </row>
    <row r="3679" spans="1:19">
      <c r="A3679" s="19" t="s">
        <v>10902</v>
      </c>
      <c r="B3679" s="19" t="s">
        <v>9840</v>
      </c>
      <c r="C3679" s="19" t="s">
        <v>17020</v>
      </c>
      <c r="D3679" s="25" t="s">
        <v>6</v>
      </c>
      <c r="E3679" s="25" t="s">
        <v>7031</v>
      </c>
      <c r="F3679" s="20" t="s">
        <v>15692</v>
      </c>
      <c r="G3679" s="19" t="s">
        <v>7007</v>
      </c>
      <c r="H3679" s="19"/>
      <c r="I3679" s="19" t="s">
        <v>7027</v>
      </c>
      <c r="J3679" s="20" t="s">
        <v>7028</v>
      </c>
      <c r="K3679" s="20" t="s">
        <v>7029</v>
      </c>
      <c r="L3679" s="25" t="s">
        <v>16935</v>
      </c>
      <c r="M3679" s="38">
        <v>2.0887699999999998</v>
      </c>
      <c r="N3679" s="38">
        <v>0.85374000000000005</v>
      </c>
      <c r="O3679" s="16">
        <v>18.381</v>
      </c>
      <c r="P3679" s="16">
        <v>15.693</v>
      </c>
      <c r="Q3679" s="16">
        <v>38.393999999999998</v>
      </c>
      <c r="R3679" s="19" t="s">
        <v>36</v>
      </c>
      <c r="S3679" s="19" t="s">
        <v>15298</v>
      </c>
    </row>
    <row r="3680" spans="1:19">
      <c r="A3680" s="19" t="s">
        <v>10902</v>
      </c>
      <c r="B3680" s="19" t="s">
        <v>9840</v>
      </c>
      <c r="C3680" s="19" t="s">
        <v>17020</v>
      </c>
      <c r="D3680" s="3" t="s">
        <v>12589</v>
      </c>
      <c r="E3680" s="25" t="s">
        <v>7209</v>
      </c>
      <c r="F3680" s="20" t="s">
        <v>15692</v>
      </c>
      <c r="G3680" s="19" t="s">
        <v>7006</v>
      </c>
      <c r="H3680" s="19"/>
      <c r="I3680" s="19" t="s">
        <v>7206</v>
      </c>
      <c r="J3680" s="20" t="s">
        <v>7207</v>
      </c>
      <c r="K3680" s="20" t="s">
        <v>7208</v>
      </c>
      <c r="L3680" s="25" t="s">
        <v>16935</v>
      </c>
      <c r="M3680" s="38">
        <v>2.1048399999999998</v>
      </c>
      <c r="N3680" s="38">
        <v>0.85794000000000004</v>
      </c>
      <c r="O3680" s="16">
        <v>18.225000000000001</v>
      </c>
      <c r="P3680" s="16">
        <v>15.635999999999999</v>
      </c>
      <c r="Q3680" s="16">
        <v>38.360999999999997</v>
      </c>
      <c r="R3680" s="19" t="s">
        <v>36</v>
      </c>
      <c r="S3680" s="19" t="s">
        <v>15298</v>
      </c>
    </row>
    <row r="3681" spans="1:19">
      <c r="A3681" s="19" t="s">
        <v>10902</v>
      </c>
      <c r="B3681" s="19" t="s">
        <v>9840</v>
      </c>
      <c r="C3681" s="19" t="s">
        <v>17020</v>
      </c>
      <c r="D3681" s="3" t="s">
        <v>12589</v>
      </c>
      <c r="E3681" s="25" t="s">
        <v>7205</v>
      </c>
      <c r="F3681" s="20" t="s">
        <v>15692</v>
      </c>
      <c r="G3681" s="19" t="s">
        <v>7006</v>
      </c>
      <c r="H3681" s="19"/>
      <c r="I3681" s="19" t="s">
        <v>7206</v>
      </c>
      <c r="J3681" s="20" t="s">
        <v>7207</v>
      </c>
      <c r="K3681" s="20" t="s">
        <v>7208</v>
      </c>
      <c r="L3681" s="25" t="s">
        <v>16935</v>
      </c>
      <c r="M3681" s="38">
        <v>2.1046800000000001</v>
      </c>
      <c r="N3681" s="38">
        <v>0.85770999999999997</v>
      </c>
      <c r="O3681" s="16">
        <v>18.241</v>
      </c>
      <c r="P3681" s="16">
        <v>15.645</v>
      </c>
      <c r="Q3681" s="16">
        <v>38.390999999999998</v>
      </c>
      <c r="R3681" s="19" t="s">
        <v>36</v>
      </c>
      <c r="S3681" s="19" t="s">
        <v>15298</v>
      </c>
    </row>
    <row r="3682" spans="1:19">
      <c r="A3682" s="19" t="s">
        <v>10902</v>
      </c>
      <c r="B3682" s="19" t="s">
        <v>9840</v>
      </c>
      <c r="C3682" s="19" t="s">
        <v>17020</v>
      </c>
      <c r="D3682" s="3" t="s">
        <v>12589</v>
      </c>
      <c r="E3682" s="25" t="s">
        <v>7210</v>
      </c>
      <c r="F3682" s="20" t="s">
        <v>15692</v>
      </c>
      <c r="G3682" s="19" t="s">
        <v>7006</v>
      </c>
      <c r="H3682" s="19"/>
      <c r="I3682" s="19" t="s">
        <v>7206</v>
      </c>
      <c r="J3682" s="20" t="s">
        <v>7207</v>
      </c>
      <c r="K3682" s="20" t="s">
        <v>7208</v>
      </c>
      <c r="L3682" s="25" t="s">
        <v>16935</v>
      </c>
      <c r="M3682" s="38">
        <v>2.1070700000000002</v>
      </c>
      <c r="N3682" s="38">
        <v>0.85772999999999999</v>
      </c>
      <c r="O3682" s="16">
        <v>18.257999999999999</v>
      </c>
      <c r="P3682" s="16">
        <v>15.66</v>
      </c>
      <c r="Q3682" s="16">
        <v>38.470999999999997</v>
      </c>
      <c r="R3682" s="19" t="s">
        <v>36</v>
      </c>
      <c r="S3682" s="19" t="s">
        <v>15298</v>
      </c>
    </row>
    <row r="3683" spans="1:19">
      <c r="A3683" s="19" t="s">
        <v>10902</v>
      </c>
      <c r="B3683" s="51" t="s">
        <v>9840</v>
      </c>
      <c r="C3683" s="19" t="s">
        <v>17020</v>
      </c>
      <c r="D3683" s="3" t="s">
        <v>12685</v>
      </c>
      <c r="E3683" s="25" t="s">
        <v>7045</v>
      </c>
      <c r="F3683" s="20" t="s">
        <v>15692</v>
      </c>
      <c r="G3683" s="19" t="s">
        <v>7007</v>
      </c>
      <c r="H3683" s="19"/>
      <c r="I3683" s="19" t="s">
        <v>7042</v>
      </c>
      <c r="J3683" s="20" t="s">
        <v>7043</v>
      </c>
      <c r="K3683" s="20" t="s">
        <v>7044</v>
      </c>
      <c r="L3683" s="25" t="s">
        <v>16935</v>
      </c>
      <c r="M3683" s="38">
        <v>2.09307</v>
      </c>
      <c r="N3683" s="38">
        <v>0.85426999999999997</v>
      </c>
      <c r="O3683" s="16">
        <v>18.326000000000001</v>
      </c>
      <c r="P3683" s="16">
        <v>15.654999999999999</v>
      </c>
      <c r="Q3683" s="16">
        <v>38.357999999999997</v>
      </c>
      <c r="R3683" s="19" t="s">
        <v>36</v>
      </c>
      <c r="S3683" s="19" t="s">
        <v>15298</v>
      </c>
    </row>
    <row r="3684" spans="1:19">
      <c r="A3684" s="49" t="s">
        <v>10902</v>
      </c>
      <c r="B3684" s="19" t="s">
        <v>9840</v>
      </c>
      <c r="C3684" s="19" t="s">
        <v>15609</v>
      </c>
      <c r="D3684" s="3" t="s">
        <v>15037</v>
      </c>
      <c r="E3684" s="3"/>
      <c r="F3684" s="20" t="s">
        <v>6520</v>
      </c>
      <c r="G3684" s="19" t="s">
        <v>15054</v>
      </c>
      <c r="H3684" s="3"/>
      <c r="I3684" s="3" t="s">
        <v>15036</v>
      </c>
      <c r="J3684" s="25" t="s">
        <v>15055</v>
      </c>
      <c r="K3684" s="25" t="s">
        <v>15056</v>
      </c>
      <c r="L3684" s="3" t="s">
        <v>15037</v>
      </c>
      <c r="M3684" s="35">
        <f>Q3684/O3684</f>
        <v>2.0999510310680667</v>
      </c>
      <c r="N3684" s="35">
        <f>P3684/O3684</f>
        <v>0.85156972631808037</v>
      </c>
      <c r="O3684" s="16">
        <v>18.379000000000001</v>
      </c>
      <c r="P3684" s="16">
        <v>15.651</v>
      </c>
      <c r="Q3684" s="16">
        <v>38.594999999999999</v>
      </c>
      <c r="R3684" s="3" t="s">
        <v>15053</v>
      </c>
      <c r="S3684" s="3" t="s">
        <v>15238</v>
      </c>
    </row>
    <row r="3685" spans="1:19">
      <c r="A3685" s="19" t="s">
        <v>10904</v>
      </c>
      <c r="B3685" s="19" t="s">
        <v>9840</v>
      </c>
      <c r="C3685" s="19" t="s">
        <v>17020</v>
      </c>
      <c r="D3685" s="20"/>
      <c r="E3685" s="25" t="s">
        <v>6019</v>
      </c>
      <c r="F3685" s="20" t="s">
        <v>141</v>
      </c>
      <c r="G3685" s="19" t="s">
        <v>6012</v>
      </c>
      <c r="H3685" s="19"/>
      <c r="I3685" s="19" t="s">
        <v>6013</v>
      </c>
      <c r="J3685" s="20" t="s">
        <v>5985</v>
      </c>
      <c r="K3685" s="20" t="s">
        <v>5986</v>
      </c>
      <c r="L3685" s="20" t="s">
        <v>6020</v>
      </c>
      <c r="M3685" s="38">
        <v>2.0722399999999999</v>
      </c>
      <c r="N3685" s="38">
        <v>0.83435000000000004</v>
      </c>
      <c r="O3685" s="16">
        <v>18.790634749999999</v>
      </c>
      <c r="P3685" s="16">
        <v>15.677966100000001</v>
      </c>
      <c r="Q3685" s="16">
        <v>38.938704950000002</v>
      </c>
      <c r="R3685" s="19" t="s">
        <v>9425</v>
      </c>
      <c r="S3685" s="19" t="s">
        <v>10638</v>
      </c>
    </row>
    <row r="3686" spans="1:19">
      <c r="A3686" s="75" t="s">
        <v>17393</v>
      </c>
      <c r="B3686" s="75" t="s">
        <v>9840</v>
      </c>
      <c r="C3686" s="75" t="s">
        <v>17020</v>
      </c>
      <c r="D3686" s="80" t="s">
        <v>16726</v>
      </c>
      <c r="E3686" s="77" t="s">
        <v>16725</v>
      </c>
      <c r="F3686" s="76" t="s">
        <v>8097</v>
      </c>
      <c r="G3686" s="76" t="s">
        <v>16681</v>
      </c>
      <c r="H3686" s="76"/>
      <c r="I3686" s="76" t="s">
        <v>16724</v>
      </c>
      <c r="J3686" s="78" t="s">
        <v>17163</v>
      </c>
      <c r="K3686" s="78" t="s">
        <v>17164</v>
      </c>
      <c r="L3686" s="76" t="s">
        <v>14931</v>
      </c>
      <c r="M3686" s="79">
        <v>2.0819999999999999</v>
      </c>
      <c r="N3686" s="152">
        <v>0.84492999999999996</v>
      </c>
      <c r="O3686" s="195">
        <v>18.53</v>
      </c>
      <c r="P3686" s="195">
        <v>15.656000000000001</v>
      </c>
      <c r="Q3686" s="195">
        <v>38.578000000000003</v>
      </c>
      <c r="R3686" s="76" t="s">
        <v>16679</v>
      </c>
      <c r="S3686" s="75" t="s">
        <v>16678</v>
      </c>
    </row>
    <row r="3687" spans="1:19">
      <c r="A3687" s="75" t="s">
        <v>10904</v>
      </c>
      <c r="B3687" s="75" t="s">
        <v>9840</v>
      </c>
      <c r="C3687" s="75" t="s">
        <v>15609</v>
      </c>
      <c r="D3687" s="86" t="s">
        <v>16192</v>
      </c>
      <c r="E3687" s="77" t="s">
        <v>16191</v>
      </c>
      <c r="F3687" s="76" t="s">
        <v>8097</v>
      </c>
      <c r="G3687" s="76" t="s">
        <v>15949</v>
      </c>
      <c r="H3687" s="76" t="s">
        <v>526</v>
      </c>
      <c r="I3687" s="76" t="s">
        <v>16190</v>
      </c>
      <c r="J3687" s="78" t="s">
        <v>17109</v>
      </c>
      <c r="K3687" s="78" t="s">
        <v>17110</v>
      </c>
      <c r="L3687" s="76" t="s">
        <v>14931</v>
      </c>
      <c r="M3687" s="152">
        <v>2.1031599999999999</v>
      </c>
      <c r="N3687" s="152">
        <v>0.86019000000000001</v>
      </c>
      <c r="O3687" s="195">
        <v>18.175000000000001</v>
      </c>
      <c r="P3687" s="195">
        <v>15.634</v>
      </c>
      <c r="Q3687" s="195">
        <v>38.225000000000001</v>
      </c>
      <c r="R3687" s="76" t="s">
        <v>16189</v>
      </c>
      <c r="S3687" s="75" t="s">
        <v>16188</v>
      </c>
    </row>
    <row r="3688" spans="1:19">
      <c r="A3688" s="19" t="s">
        <v>10904</v>
      </c>
      <c r="B3688" s="19" t="s">
        <v>9840</v>
      </c>
      <c r="C3688" s="19" t="s">
        <v>15609</v>
      </c>
      <c r="D3688" s="25" t="s">
        <v>10475</v>
      </c>
      <c r="E3688" s="25" t="s">
        <v>10471</v>
      </c>
      <c r="F3688" s="25" t="s">
        <v>957</v>
      </c>
      <c r="G3688" s="3" t="s">
        <v>10474</v>
      </c>
      <c r="H3688" s="3"/>
      <c r="I3688" s="3" t="s">
        <v>10474</v>
      </c>
      <c r="J3688" s="26" t="s">
        <v>11887</v>
      </c>
      <c r="K3688" s="26" t="s">
        <v>11888</v>
      </c>
      <c r="L3688" s="25" t="s">
        <v>10477</v>
      </c>
      <c r="M3688" s="35">
        <f>Q3688/O3688</f>
        <v>2.2657605177993529</v>
      </c>
      <c r="N3688" s="35">
        <f>P3688/O3688</f>
        <v>0.98459546925566344</v>
      </c>
      <c r="O3688" s="16">
        <v>15.45</v>
      </c>
      <c r="P3688" s="16">
        <v>15.212</v>
      </c>
      <c r="Q3688" s="16">
        <v>35.006</v>
      </c>
      <c r="R3688" s="3" t="s">
        <v>10476</v>
      </c>
      <c r="S3688" s="3" t="s">
        <v>10648</v>
      </c>
    </row>
    <row r="3689" spans="1:19">
      <c r="A3689" s="19" t="s">
        <v>10904</v>
      </c>
      <c r="B3689" s="19" t="s">
        <v>9840</v>
      </c>
      <c r="C3689" s="19" t="s">
        <v>15609</v>
      </c>
      <c r="D3689" s="25" t="s">
        <v>10475</v>
      </c>
      <c r="E3689" s="25" t="s">
        <v>10467</v>
      </c>
      <c r="F3689" s="25" t="s">
        <v>957</v>
      </c>
      <c r="G3689" s="3" t="s">
        <v>10474</v>
      </c>
      <c r="H3689" s="3"/>
      <c r="I3689" s="3" t="s">
        <v>10474</v>
      </c>
      <c r="J3689" s="26" t="s">
        <v>11887</v>
      </c>
      <c r="K3689" s="26" t="s">
        <v>11888</v>
      </c>
      <c r="L3689" s="25" t="s">
        <v>10481</v>
      </c>
      <c r="M3689" s="35">
        <f>Q3689/O3689</f>
        <v>2.2677761947934205</v>
      </c>
      <c r="N3689" s="35">
        <f>P3689/O3689</f>
        <v>0.98523507317704961</v>
      </c>
      <c r="O3689" s="16">
        <v>15.442</v>
      </c>
      <c r="P3689" s="16">
        <v>15.214</v>
      </c>
      <c r="Q3689" s="16">
        <v>35.018999999999998</v>
      </c>
      <c r="R3689" s="3" t="s">
        <v>10476</v>
      </c>
      <c r="S3689" s="3" t="s">
        <v>10648</v>
      </c>
    </row>
    <row r="3690" spans="1:19">
      <c r="A3690" s="19" t="s">
        <v>10902</v>
      </c>
      <c r="B3690" s="19" t="s">
        <v>9840</v>
      </c>
      <c r="C3690" s="58" t="s">
        <v>15609</v>
      </c>
      <c r="D3690" s="25" t="s">
        <v>6</v>
      </c>
      <c r="E3690" s="25" t="s">
        <v>9850</v>
      </c>
      <c r="F3690" s="20" t="s">
        <v>926</v>
      </c>
      <c r="G3690" s="19"/>
      <c r="H3690" s="19"/>
      <c r="I3690" s="19" t="s">
        <v>10608</v>
      </c>
      <c r="J3690" s="26" t="s">
        <v>11977</v>
      </c>
      <c r="K3690" s="26" t="s">
        <v>11978</v>
      </c>
      <c r="L3690" s="20" t="s">
        <v>9851</v>
      </c>
      <c r="M3690" s="36">
        <v>2.2380319148936199</v>
      </c>
      <c r="N3690" s="36">
        <v>0.97030141843971596</v>
      </c>
      <c r="O3690" s="160">
        <v>15.792</v>
      </c>
      <c r="P3690" s="160">
        <v>15.323</v>
      </c>
      <c r="Q3690" s="160">
        <v>35.343000000000004</v>
      </c>
      <c r="R3690" s="58" t="s">
        <v>9838</v>
      </c>
      <c r="S3690" s="19" t="s">
        <v>10656</v>
      </c>
    </row>
    <row r="3691" spans="1:19">
      <c r="A3691" s="3" t="s">
        <v>10902</v>
      </c>
      <c r="B3691" s="19" t="s">
        <v>9840</v>
      </c>
      <c r="C3691" s="3" t="s">
        <v>15609</v>
      </c>
      <c r="D3691" s="25" t="s">
        <v>301</v>
      </c>
      <c r="E3691" s="25"/>
      <c r="F3691" s="25" t="s">
        <v>6178</v>
      </c>
      <c r="G3691" s="19" t="s">
        <v>11134</v>
      </c>
      <c r="H3691" s="3"/>
      <c r="I3691" s="19" t="s">
        <v>11135</v>
      </c>
      <c r="J3691" s="25" t="s">
        <v>12781</v>
      </c>
      <c r="K3691" s="25" t="s">
        <v>12782</v>
      </c>
      <c r="L3691" s="20" t="s">
        <v>11136</v>
      </c>
      <c r="M3691" s="35">
        <f>Q3691/O3691</f>
        <v>2.1092769891053154</v>
      </c>
      <c r="N3691" s="35">
        <f>P3691/O3691</f>
        <v>0.86057004511940138</v>
      </c>
      <c r="O3691" s="16">
        <v>18.173999999999999</v>
      </c>
      <c r="P3691" s="16">
        <v>15.64</v>
      </c>
      <c r="Q3691" s="16">
        <v>38.334000000000003</v>
      </c>
      <c r="R3691" s="3" t="s">
        <v>11128</v>
      </c>
      <c r="S3691" s="16" t="s">
        <v>15284</v>
      </c>
    </row>
    <row r="3692" spans="1:19">
      <c r="A3692" s="19" t="s">
        <v>10902</v>
      </c>
      <c r="B3692" s="19" t="s">
        <v>9840</v>
      </c>
      <c r="C3692" s="19" t="s">
        <v>17020</v>
      </c>
      <c r="D3692" s="3" t="s">
        <v>12178</v>
      </c>
      <c r="E3692" s="25" t="s">
        <v>10237</v>
      </c>
      <c r="F3692" s="20" t="s">
        <v>1280</v>
      </c>
      <c r="G3692" s="3" t="s">
        <v>10147</v>
      </c>
      <c r="H3692" s="19"/>
      <c r="I3692" s="3" t="s">
        <v>10255</v>
      </c>
      <c r="J3692" s="20" t="s">
        <v>10837</v>
      </c>
      <c r="K3692" s="20" t="s">
        <v>10838</v>
      </c>
      <c r="L3692" s="25" t="s">
        <v>10275</v>
      </c>
      <c r="M3692" s="35">
        <v>2.0843099999999999</v>
      </c>
      <c r="N3692" s="35">
        <v>0.84970000000000001</v>
      </c>
      <c r="O3692" s="16">
        <v>18.396999999999998</v>
      </c>
      <c r="P3692" s="16">
        <f>N3692*O3692</f>
        <v>15.631930899999999</v>
      </c>
      <c r="Q3692" s="16">
        <f>M3692*O3692</f>
        <v>38.345051069999997</v>
      </c>
      <c r="R3692" s="3" t="s">
        <v>10051</v>
      </c>
      <c r="S3692" s="19" t="s">
        <v>10642</v>
      </c>
    </row>
    <row r="3693" spans="1:19">
      <c r="A3693" s="49" t="s">
        <v>10902</v>
      </c>
      <c r="B3693" s="19" t="s">
        <v>9840</v>
      </c>
      <c r="C3693" s="19" t="s">
        <v>15609</v>
      </c>
      <c r="D3693" s="3" t="s">
        <v>15046</v>
      </c>
      <c r="E3693" s="3"/>
      <c r="F3693" s="20" t="s">
        <v>6520</v>
      </c>
      <c r="G3693" s="19" t="s">
        <v>15054</v>
      </c>
      <c r="H3693" s="3"/>
      <c r="I3693" s="3" t="s">
        <v>15041</v>
      </c>
      <c r="J3693" s="25" t="s">
        <v>15055</v>
      </c>
      <c r="K3693" s="25" t="s">
        <v>15056</v>
      </c>
      <c r="L3693" s="3" t="s">
        <v>15046</v>
      </c>
      <c r="M3693" s="35">
        <f>Q3693/O3693</f>
        <v>2.1034858387799562</v>
      </c>
      <c r="N3693" s="35">
        <f>P3693/O3693</f>
        <v>0.85294117647058831</v>
      </c>
      <c r="O3693" s="16">
        <v>18.36</v>
      </c>
      <c r="P3693" s="16">
        <v>15.66</v>
      </c>
      <c r="Q3693" s="16">
        <v>38.619999999999997</v>
      </c>
      <c r="R3693" s="3" t="s">
        <v>15053</v>
      </c>
      <c r="S3693" s="3" t="s">
        <v>15238</v>
      </c>
    </row>
    <row r="3694" spans="1:19">
      <c r="A3694" s="49" t="s">
        <v>10902</v>
      </c>
      <c r="B3694" s="19" t="s">
        <v>9840</v>
      </c>
      <c r="C3694" s="19" t="s">
        <v>15609</v>
      </c>
      <c r="D3694" s="3" t="s">
        <v>15046</v>
      </c>
      <c r="E3694" s="3"/>
      <c r="F3694" s="20" t="s">
        <v>6520</v>
      </c>
      <c r="G3694" s="19" t="s">
        <v>15054</v>
      </c>
      <c r="H3694" s="3"/>
      <c r="I3694" s="3" t="s">
        <v>15041</v>
      </c>
      <c r="J3694" s="25" t="s">
        <v>15055</v>
      </c>
      <c r="K3694" s="25" t="s">
        <v>15056</v>
      </c>
      <c r="L3694" s="3" t="s">
        <v>15046</v>
      </c>
      <c r="M3694" s="35">
        <f>Q3694/O3694</f>
        <v>2.10168569874932</v>
      </c>
      <c r="N3694" s="35">
        <f>P3694/O3694</f>
        <v>0.85263730288200101</v>
      </c>
      <c r="O3694" s="16">
        <v>18.39</v>
      </c>
      <c r="P3694" s="16">
        <v>15.68</v>
      </c>
      <c r="Q3694" s="16">
        <v>38.65</v>
      </c>
      <c r="R3694" s="3" t="s">
        <v>15053</v>
      </c>
      <c r="S3694" s="3" t="s">
        <v>15238</v>
      </c>
    </row>
    <row r="3695" spans="1:19">
      <c r="A3695" s="19" t="s">
        <v>10902</v>
      </c>
      <c r="B3695" s="19" t="s">
        <v>9840</v>
      </c>
      <c r="C3695" s="58" t="s">
        <v>15609</v>
      </c>
      <c r="D3695" s="25" t="s">
        <v>6</v>
      </c>
      <c r="E3695" s="25" t="s">
        <v>9854</v>
      </c>
      <c r="F3695" s="20" t="s">
        <v>926</v>
      </c>
      <c r="G3695" s="19"/>
      <c r="H3695" s="19"/>
      <c r="I3695" s="19" t="s">
        <v>10603</v>
      </c>
      <c r="J3695" s="204" t="s">
        <v>11456</v>
      </c>
      <c r="K3695" s="204" t="s">
        <v>11457</v>
      </c>
      <c r="L3695" s="20" t="s">
        <v>9855</v>
      </c>
      <c r="M3695" s="35">
        <f>Q3695/O3695</f>
        <v>2.3434552872717545</v>
      </c>
      <c r="N3695" s="35">
        <f>P3695/O3695</f>
        <v>1.0063540900274228</v>
      </c>
      <c r="O3695" s="160">
        <v>14.951000000000001</v>
      </c>
      <c r="P3695" s="160">
        <v>15.045999999999999</v>
      </c>
      <c r="Q3695" s="160">
        <v>35.036999999999999</v>
      </c>
      <c r="R3695" s="58" t="s">
        <v>9838</v>
      </c>
      <c r="S3695" s="19" t="s">
        <v>10656</v>
      </c>
    </row>
    <row r="3696" spans="1:19">
      <c r="A3696" s="19" t="s">
        <v>10902</v>
      </c>
      <c r="B3696" s="19" t="s">
        <v>9840</v>
      </c>
      <c r="C3696" s="19" t="s">
        <v>17020</v>
      </c>
      <c r="D3696" s="25"/>
      <c r="E3696" s="25" t="s">
        <v>10131</v>
      </c>
      <c r="F3696" s="20" t="s">
        <v>1280</v>
      </c>
      <c r="G3696" s="3" t="s">
        <v>10096</v>
      </c>
      <c r="H3696" s="19"/>
      <c r="I3696" s="3" t="s">
        <v>10154</v>
      </c>
      <c r="J3696" s="20" t="s">
        <v>1425</v>
      </c>
      <c r="K3696" s="20" t="s">
        <v>1426</v>
      </c>
      <c r="L3696" s="25" t="s">
        <v>10110</v>
      </c>
      <c r="M3696" s="35">
        <v>2.08535</v>
      </c>
      <c r="N3696" s="35">
        <v>0.85006999999999999</v>
      </c>
      <c r="O3696" s="16">
        <v>18.395</v>
      </c>
      <c r="P3696" s="16">
        <f t="shared" ref="P3696:P3727" si="120">N3696*O3696</f>
        <v>15.63703765</v>
      </c>
      <c r="Q3696" s="16">
        <f t="shared" ref="Q3696:Q3727" si="121">M3696*O3696</f>
        <v>38.360013250000002</v>
      </c>
      <c r="R3696" s="3" t="s">
        <v>10051</v>
      </c>
      <c r="S3696" s="19" t="s">
        <v>10642</v>
      </c>
    </row>
    <row r="3697" spans="1:19">
      <c r="A3697" s="3" t="s">
        <v>10902</v>
      </c>
      <c r="B3697" s="19" t="s">
        <v>9840</v>
      </c>
      <c r="C3697" s="19" t="s">
        <v>17020</v>
      </c>
      <c r="D3697" s="3" t="s">
        <v>12671</v>
      </c>
      <c r="E3697" s="25" t="s">
        <v>9987</v>
      </c>
      <c r="F3697" s="20" t="s">
        <v>1280</v>
      </c>
      <c r="G3697" s="3" t="s">
        <v>4616</v>
      </c>
      <c r="H3697" s="19"/>
      <c r="I3697" s="3" t="s">
        <v>9976</v>
      </c>
      <c r="J3697" s="20" t="s">
        <v>11463</v>
      </c>
      <c r="K3697" s="20" t="s">
        <v>11464</v>
      </c>
      <c r="L3697" s="25" t="s">
        <v>9973</v>
      </c>
      <c r="M3697" s="35">
        <v>2.0840399999999999</v>
      </c>
      <c r="N3697" s="35">
        <v>0.84526999999999997</v>
      </c>
      <c r="O3697" s="16">
        <v>18.515999999999998</v>
      </c>
      <c r="P3697" s="16">
        <f t="shared" si="120"/>
        <v>15.651019319999998</v>
      </c>
      <c r="Q3697" s="16">
        <f t="shared" si="121"/>
        <v>38.588084639999991</v>
      </c>
      <c r="R3697" s="3" t="s">
        <v>10051</v>
      </c>
      <c r="S3697" s="19" t="s">
        <v>10642</v>
      </c>
    </row>
    <row r="3698" spans="1:19">
      <c r="A3698" s="51" t="s">
        <v>10904</v>
      </c>
      <c r="B3698" s="51" t="s">
        <v>9840</v>
      </c>
      <c r="C3698" s="19" t="s">
        <v>17020</v>
      </c>
      <c r="D3698" s="25" t="s">
        <v>1381</v>
      </c>
      <c r="E3698" s="25" t="s">
        <v>10235</v>
      </c>
      <c r="F3698" s="20" t="s">
        <v>1280</v>
      </c>
      <c r="G3698" s="3" t="s">
        <v>10147</v>
      </c>
      <c r="H3698" s="19"/>
      <c r="I3698" s="3" t="s">
        <v>10253</v>
      </c>
      <c r="J3698" s="20" t="s">
        <v>10835</v>
      </c>
      <c r="K3698" s="20" t="s">
        <v>10836</v>
      </c>
      <c r="L3698" s="25" t="s">
        <v>10273</v>
      </c>
      <c r="M3698" s="35">
        <v>2.0862799999999999</v>
      </c>
      <c r="N3698" s="35">
        <v>0.84753999999999996</v>
      </c>
      <c r="O3698" s="16">
        <v>18.463999999999999</v>
      </c>
      <c r="P3698" s="16">
        <f t="shared" si="120"/>
        <v>15.648978559999998</v>
      </c>
      <c r="Q3698" s="16">
        <f t="shared" si="121"/>
        <v>38.521073919999992</v>
      </c>
      <c r="R3698" s="3" t="s">
        <v>10051</v>
      </c>
      <c r="S3698" s="19" t="s">
        <v>10642</v>
      </c>
    </row>
    <row r="3699" spans="1:19">
      <c r="A3699" s="19" t="s">
        <v>10904</v>
      </c>
      <c r="B3699" s="19" t="s">
        <v>9840</v>
      </c>
      <c r="C3699" s="19" t="s">
        <v>17020</v>
      </c>
      <c r="D3699" s="25" t="s">
        <v>11997</v>
      </c>
      <c r="E3699" s="25" t="s">
        <v>10303</v>
      </c>
      <c r="F3699" s="25" t="s">
        <v>1280</v>
      </c>
      <c r="G3699" s="3" t="s">
        <v>1694</v>
      </c>
      <c r="H3699" s="3"/>
      <c r="I3699" s="3" t="s">
        <v>10325</v>
      </c>
      <c r="J3699" s="25" t="s">
        <v>10797</v>
      </c>
      <c r="K3699" s="25" t="s">
        <v>10798</v>
      </c>
      <c r="L3699" s="25" t="s">
        <v>10336</v>
      </c>
      <c r="M3699" s="35">
        <v>2.1090599999999999</v>
      </c>
      <c r="N3699" s="35">
        <v>0.86158999999999997</v>
      </c>
      <c r="O3699" s="16">
        <v>18.091000000000001</v>
      </c>
      <c r="P3699" s="16">
        <f t="shared" si="120"/>
        <v>15.58702469</v>
      </c>
      <c r="Q3699" s="16">
        <f t="shared" si="121"/>
        <v>38.155004460000001</v>
      </c>
      <c r="R3699" s="3" t="s">
        <v>10051</v>
      </c>
      <c r="S3699" s="19" t="s">
        <v>10642</v>
      </c>
    </row>
    <row r="3700" spans="1:19">
      <c r="A3700" s="19" t="s">
        <v>10902</v>
      </c>
      <c r="B3700" s="19" t="s">
        <v>9840</v>
      </c>
      <c r="C3700" s="19" t="s">
        <v>17020</v>
      </c>
      <c r="D3700" s="25" t="s">
        <v>10947</v>
      </c>
      <c r="E3700" s="25" t="s">
        <v>10218</v>
      </c>
      <c r="F3700" s="25" t="s">
        <v>1280</v>
      </c>
      <c r="G3700" s="3" t="s">
        <v>10247</v>
      </c>
      <c r="H3700" s="19"/>
      <c r="I3700" s="3" t="s">
        <v>10248</v>
      </c>
      <c r="J3700" s="25" t="s">
        <v>10762</v>
      </c>
      <c r="K3700" s="25" t="s">
        <v>10763</v>
      </c>
      <c r="L3700" s="25" t="s">
        <v>10261</v>
      </c>
      <c r="M3700" s="35">
        <v>2.0936900000000001</v>
      </c>
      <c r="N3700" s="35">
        <v>0.84772999999999998</v>
      </c>
      <c r="O3700" s="16">
        <v>18.434000000000001</v>
      </c>
      <c r="P3700" s="16">
        <f t="shared" si="120"/>
        <v>15.627054820000001</v>
      </c>
      <c r="Q3700" s="16">
        <f t="shared" si="121"/>
        <v>38.595081460000003</v>
      </c>
      <c r="R3700" s="3" t="s">
        <v>10051</v>
      </c>
      <c r="S3700" s="19" t="s">
        <v>10642</v>
      </c>
    </row>
    <row r="3701" spans="1:19">
      <c r="A3701" s="19" t="s">
        <v>10902</v>
      </c>
      <c r="B3701" s="19" t="s">
        <v>9840</v>
      </c>
      <c r="C3701" s="19" t="s">
        <v>17020</v>
      </c>
      <c r="D3701" s="3" t="s">
        <v>11945</v>
      </c>
      <c r="E3701" s="25" t="s">
        <v>10281</v>
      </c>
      <c r="F3701" s="20" t="s">
        <v>9248</v>
      </c>
      <c r="G3701" s="3" t="s">
        <v>10311</v>
      </c>
      <c r="H3701" s="3"/>
      <c r="I3701" s="3" t="s">
        <v>10316</v>
      </c>
      <c r="J3701" s="25" t="s">
        <v>10819</v>
      </c>
      <c r="K3701" s="25" t="s">
        <v>10820</v>
      </c>
      <c r="L3701" s="25" t="s">
        <v>10261</v>
      </c>
      <c r="M3701" s="35">
        <v>2.0866500000000001</v>
      </c>
      <c r="N3701" s="35">
        <v>0.84887000000000001</v>
      </c>
      <c r="O3701" s="16">
        <v>18.395</v>
      </c>
      <c r="P3701" s="16">
        <f t="shared" si="120"/>
        <v>15.61496365</v>
      </c>
      <c r="Q3701" s="16">
        <f t="shared" si="121"/>
        <v>38.383926750000001</v>
      </c>
      <c r="R3701" s="3" t="s">
        <v>10051</v>
      </c>
      <c r="S3701" s="19" t="s">
        <v>10642</v>
      </c>
    </row>
    <row r="3702" spans="1:19">
      <c r="A3702" s="19" t="s">
        <v>10904</v>
      </c>
      <c r="B3702" s="19" t="s">
        <v>9840</v>
      </c>
      <c r="C3702" s="19" t="s">
        <v>17020</v>
      </c>
      <c r="D3702" s="3" t="s">
        <v>11942</v>
      </c>
      <c r="E3702" s="25" t="s">
        <v>10367</v>
      </c>
      <c r="F3702" s="20" t="s">
        <v>9248</v>
      </c>
      <c r="G3702" s="3" t="s">
        <v>10390</v>
      </c>
      <c r="H3702" s="3"/>
      <c r="I3702" s="3" t="s">
        <v>10389</v>
      </c>
      <c r="J3702" s="25" t="s">
        <v>10448</v>
      </c>
      <c r="K3702" s="25" t="s">
        <v>10449</v>
      </c>
      <c r="L3702" s="25" t="s">
        <v>10380</v>
      </c>
      <c r="M3702" s="35">
        <v>2.1105900000000002</v>
      </c>
      <c r="N3702" s="35">
        <v>0.86368999999999996</v>
      </c>
      <c r="O3702" s="16">
        <v>18.055</v>
      </c>
      <c r="P3702" s="16">
        <f t="shared" si="120"/>
        <v>15.59392295</v>
      </c>
      <c r="Q3702" s="16">
        <f t="shared" si="121"/>
        <v>38.10670245</v>
      </c>
      <c r="R3702" s="3" t="s">
        <v>10051</v>
      </c>
      <c r="S3702" s="19" t="s">
        <v>10642</v>
      </c>
    </row>
    <row r="3703" spans="1:19">
      <c r="A3703" s="19" t="s">
        <v>10902</v>
      </c>
      <c r="B3703" s="19" t="s">
        <v>9840</v>
      </c>
      <c r="C3703" s="19" t="s">
        <v>17020</v>
      </c>
      <c r="D3703" s="25" t="s">
        <v>10947</v>
      </c>
      <c r="E3703" s="25" t="s">
        <v>10307</v>
      </c>
      <c r="F3703" s="25" t="s">
        <v>1280</v>
      </c>
      <c r="G3703" s="3" t="s">
        <v>10247</v>
      </c>
      <c r="H3703" s="3"/>
      <c r="I3703" s="3" t="s">
        <v>10326</v>
      </c>
      <c r="J3703" s="25" t="s">
        <v>10762</v>
      </c>
      <c r="K3703" s="25" t="s">
        <v>10763</v>
      </c>
      <c r="L3703" s="25" t="s">
        <v>10339</v>
      </c>
      <c r="M3703" s="35">
        <v>2.0981800000000002</v>
      </c>
      <c r="N3703" s="35">
        <v>0.85221999999999998</v>
      </c>
      <c r="O3703" s="16">
        <v>18.303999999999998</v>
      </c>
      <c r="P3703" s="16">
        <f t="shared" si="120"/>
        <v>15.599034879999998</v>
      </c>
      <c r="Q3703" s="16">
        <f t="shared" si="121"/>
        <v>38.40508672</v>
      </c>
      <c r="R3703" s="3" t="s">
        <v>10051</v>
      </c>
      <c r="S3703" s="19" t="s">
        <v>10642</v>
      </c>
    </row>
    <row r="3704" spans="1:19">
      <c r="A3704" s="19" t="s">
        <v>10902</v>
      </c>
      <c r="B3704" s="19" t="s">
        <v>9840</v>
      </c>
      <c r="C3704" s="19" t="s">
        <v>17020</v>
      </c>
      <c r="D3704" s="25" t="s">
        <v>10947</v>
      </c>
      <c r="E3704" s="25" t="s">
        <v>10309</v>
      </c>
      <c r="F3704" s="25" t="s">
        <v>1280</v>
      </c>
      <c r="G3704" s="3" t="s">
        <v>10247</v>
      </c>
      <c r="H3704" s="3"/>
      <c r="I3704" s="3" t="s">
        <v>10326</v>
      </c>
      <c r="J3704" s="25" t="s">
        <v>10762</v>
      </c>
      <c r="K3704" s="25" t="s">
        <v>10763</v>
      </c>
      <c r="L3704" s="25" t="s">
        <v>10339</v>
      </c>
      <c r="M3704" s="35">
        <v>2.10155</v>
      </c>
      <c r="N3704" s="35">
        <v>0.85336000000000001</v>
      </c>
      <c r="O3704" s="16">
        <v>18.297000000000001</v>
      </c>
      <c r="P3704" s="16">
        <f t="shared" si="120"/>
        <v>15.61392792</v>
      </c>
      <c r="Q3704" s="16">
        <f t="shared" si="121"/>
        <v>38.452060350000004</v>
      </c>
      <c r="R3704" s="3" t="s">
        <v>10051</v>
      </c>
      <c r="S3704" s="19" t="s">
        <v>10642</v>
      </c>
    </row>
    <row r="3705" spans="1:19">
      <c r="A3705" s="19" t="s">
        <v>10904</v>
      </c>
      <c r="B3705" s="19" t="s">
        <v>9840</v>
      </c>
      <c r="C3705" s="19" t="s">
        <v>17020</v>
      </c>
      <c r="D3705" s="3" t="s">
        <v>11837</v>
      </c>
      <c r="E3705" s="5" t="s">
        <v>10028</v>
      </c>
      <c r="F3705" s="20" t="s">
        <v>1280</v>
      </c>
      <c r="G3705" s="21" t="s">
        <v>4616</v>
      </c>
      <c r="H3705" s="19"/>
      <c r="I3705" s="3" t="s">
        <v>10035</v>
      </c>
      <c r="J3705" s="20" t="s">
        <v>7856</v>
      </c>
      <c r="K3705" s="20" t="s">
        <v>7857</v>
      </c>
      <c r="L3705" s="21" t="s">
        <v>10050</v>
      </c>
      <c r="M3705" s="38">
        <v>2.0802999999999998</v>
      </c>
      <c r="N3705" s="38">
        <v>0.83918999999999999</v>
      </c>
      <c r="O3705" s="16">
        <v>18.667999999999999</v>
      </c>
      <c r="P3705" s="16">
        <f t="shared" si="120"/>
        <v>15.66599892</v>
      </c>
      <c r="Q3705" s="16">
        <f t="shared" si="121"/>
        <v>38.835040399999997</v>
      </c>
      <c r="R3705" s="3" t="s">
        <v>10051</v>
      </c>
      <c r="S3705" s="19" t="s">
        <v>10642</v>
      </c>
    </row>
    <row r="3706" spans="1:19">
      <c r="A3706" s="19" t="s">
        <v>10902</v>
      </c>
      <c r="B3706" s="19" t="s">
        <v>9840</v>
      </c>
      <c r="C3706" s="19" t="s">
        <v>17020</v>
      </c>
      <c r="D3706" s="25" t="s">
        <v>10947</v>
      </c>
      <c r="E3706" s="25" t="s">
        <v>10219</v>
      </c>
      <c r="F3706" s="25" t="s">
        <v>1280</v>
      </c>
      <c r="G3706" s="3" t="s">
        <v>10247</v>
      </c>
      <c r="H3706" s="19"/>
      <c r="I3706" s="3" t="s">
        <v>10248</v>
      </c>
      <c r="J3706" s="25" t="s">
        <v>10762</v>
      </c>
      <c r="K3706" s="25" t="s">
        <v>10763</v>
      </c>
      <c r="L3706" s="25" t="s">
        <v>10262</v>
      </c>
      <c r="M3706" s="35">
        <v>2.0995200000000001</v>
      </c>
      <c r="N3706" s="35">
        <v>0.84991000000000005</v>
      </c>
      <c r="O3706" s="16">
        <v>18.408999999999999</v>
      </c>
      <c r="P3706" s="16">
        <f t="shared" si="120"/>
        <v>15.64599319</v>
      </c>
      <c r="Q3706" s="16">
        <f t="shared" si="121"/>
        <v>38.650063679999995</v>
      </c>
      <c r="R3706" s="3" t="s">
        <v>10051</v>
      </c>
      <c r="S3706" s="19" t="s">
        <v>10642</v>
      </c>
    </row>
    <row r="3707" spans="1:19">
      <c r="A3707" s="19" t="s">
        <v>10902</v>
      </c>
      <c r="B3707" s="19" t="s">
        <v>9840</v>
      </c>
      <c r="C3707" s="19" t="s">
        <v>17020</v>
      </c>
      <c r="D3707" s="25" t="s">
        <v>10947</v>
      </c>
      <c r="E3707" s="25" t="s">
        <v>10224</v>
      </c>
      <c r="F3707" s="25" t="s">
        <v>1280</v>
      </c>
      <c r="G3707" s="3" t="s">
        <v>10247</v>
      </c>
      <c r="H3707" s="19"/>
      <c r="I3707" s="3" t="s">
        <v>10248</v>
      </c>
      <c r="J3707" s="25" t="s">
        <v>10762</v>
      </c>
      <c r="K3707" s="25" t="s">
        <v>10763</v>
      </c>
      <c r="L3707" s="25" t="s">
        <v>10267</v>
      </c>
      <c r="M3707" s="35">
        <v>2.1013199999999999</v>
      </c>
      <c r="N3707" s="35">
        <v>0.85245000000000004</v>
      </c>
      <c r="O3707" s="16">
        <v>18.318999999999999</v>
      </c>
      <c r="P3707" s="16">
        <f t="shared" si="120"/>
        <v>15.616031550000001</v>
      </c>
      <c r="Q3707" s="16">
        <f t="shared" si="121"/>
        <v>38.494081079999994</v>
      </c>
      <c r="R3707" s="3" t="s">
        <v>10051</v>
      </c>
      <c r="S3707" s="19" t="s">
        <v>10642</v>
      </c>
    </row>
    <row r="3708" spans="1:19">
      <c r="A3708" s="51" t="s">
        <v>10904</v>
      </c>
      <c r="B3708" s="51" t="s">
        <v>9840</v>
      </c>
      <c r="C3708" s="19" t="s">
        <v>17020</v>
      </c>
      <c r="D3708" s="25" t="s">
        <v>1381</v>
      </c>
      <c r="E3708" s="25" t="s">
        <v>10234</v>
      </c>
      <c r="F3708" s="20" t="s">
        <v>1280</v>
      </c>
      <c r="G3708" s="3" t="s">
        <v>10147</v>
      </c>
      <c r="H3708" s="19"/>
      <c r="I3708" s="3" t="s">
        <v>10253</v>
      </c>
      <c r="J3708" s="20" t="s">
        <v>10835</v>
      </c>
      <c r="K3708" s="20" t="s">
        <v>10836</v>
      </c>
      <c r="L3708" s="25" t="s">
        <v>10267</v>
      </c>
      <c r="M3708" s="35">
        <v>2.0822400000000001</v>
      </c>
      <c r="N3708" s="35">
        <v>0.84577999999999998</v>
      </c>
      <c r="O3708" s="16">
        <v>18.506</v>
      </c>
      <c r="P3708" s="16">
        <f t="shared" si="120"/>
        <v>15.652004679999999</v>
      </c>
      <c r="Q3708" s="16">
        <f t="shared" si="121"/>
        <v>38.533933440000006</v>
      </c>
      <c r="R3708" s="3" t="s">
        <v>10051</v>
      </c>
      <c r="S3708" s="19" t="s">
        <v>10642</v>
      </c>
    </row>
    <row r="3709" spans="1:19">
      <c r="A3709" s="19" t="s">
        <v>10902</v>
      </c>
      <c r="B3709" s="19" t="s">
        <v>9840</v>
      </c>
      <c r="C3709" s="19" t="s">
        <v>17020</v>
      </c>
      <c r="D3709" s="25"/>
      <c r="E3709" s="25" t="s">
        <v>10130</v>
      </c>
      <c r="F3709" s="20" t="s">
        <v>1280</v>
      </c>
      <c r="G3709" s="3" t="s">
        <v>10096</v>
      </c>
      <c r="H3709" s="19"/>
      <c r="I3709" s="3" t="s">
        <v>10154</v>
      </c>
      <c r="J3709" s="20" t="s">
        <v>1425</v>
      </c>
      <c r="K3709" s="20" t="s">
        <v>1426</v>
      </c>
      <c r="L3709" s="25" t="s">
        <v>10109</v>
      </c>
      <c r="M3709" s="35">
        <v>2.0847899999999999</v>
      </c>
      <c r="N3709" s="35">
        <v>0.84977999999999998</v>
      </c>
      <c r="O3709" s="16">
        <v>18.385999999999999</v>
      </c>
      <c r="P3709" s="16">
        <f t="shared" si="120"/>
        <v>15.62405508</v>
      </c>
      <c r="Q3709" s="16">
        <f t="shared" si="121"/>
        <v>38.330948939999999</v>
      </c>
      <c r="R3709" s="3" t="s">
        <v>10051</v>
      </c>
      <c r="S3709" s="19" t="s">
        <v>10642</v>
      </c>
    </row>
    <row r="3710" spans="1:19">
      <c r="A3710" s="19" t="s">
        <v>10902</v>
      </c>
      <c r="B3710" s="19" t="s">
        <v>9840</v>
      </c>
      <c r="C3710" s="19" t="s">
        <v>17020</v>
      </c>
      <c r="D3710" s="3" t="s">
        <v>12016</v>
      </c>
      <c r="E3710" s="25" t="s">
        <v>10289</v>
      </c>
      <c r="F3710" s="20" t="s">
        <v>1280</v>
      </c>
      <c r="G3710" s="3" t="s">
        <v>10313</v>
      </c>
      <c r="H3710" s="3"/>
      <c r="I3710" s="3" t="s">
        <v>10320</v>
      </c>
      <c r="J3710" s="25" t="s">
        <v>10799</v>
      </c>
      <c r="K3710" s="25" t="s">
        <v>10800</v>
      </c>
      <c r="L3710" s="25" t="s">
        <v>10330</v>
      </c>
      <c r="M3710" s="35">
        <v>2.0332300000000001</v>
      </c>
      <c r="N3710" s="35">
        <v>0.81925000000000003</v>
      </c>
      <c r="O3710" s="16">
        <v>19.141999999999999</v>
      </c>
      <c r="P3710" s="16">
        <f t="shared" si="120"/>
        <v>15.682083500000001</v>
      </c>
      <c r="Q3710" s="16">
        <f t="shared" si="121"/>
        <v>38.920088659999998</v>
      </c>
      <c r="R3710" s="3" t="s">
        <v>10051</v>
      </c>
      <c r="S3710" s="19" t="s">
        <v>10642</v>
      </c>
    </row>
    <row r="3711" spans="1:19">
      <c r="A3711" s="19" t="s">
        <v>10902</v>
      </c>
      <c r="B3711" s="19" t="s">
        <v>9840</v>
      </c>
      <c r="C3711" s="19" t="s">
        <v>17020</v>
      </c>
      <c r="D3711" s="3" t="s">
        <v>12016</v>
      </c>
      <c r="E3711" s="25" t="s">
        <v>10288</v>
      </c>
      <c r="F3711" s="20" t="s">
        <v>1280</v>
      </c>
      <c r="G3711" s="3" t="s">
        <v>10313</v>
      </c>
      <c r="H3711" s="3"/>
      <c r="I3711" s="3" t="s">
        <v>10320</v>
      </c>
      <c r="J3711" s="25" t="s">
        <v>10799</v>
      </c>
      <c r="K3711" s="25" t="s">
        <v>10800</v>
      </c>
      <c r="L3711" s="25" t="s">
        <v>10330</v>
      </c>
      <c r="M3711" s="35">
        <v>2.0350100000000002</v>
      </c>
      <c r="N3711" s="35">
        <v>0.81969999999999998</v>
      </c>
      <c r="O3711" s="16">
        <v>19.14</v>
      </c>
      <c r="P3711" s="16">
        <f t="shared" si="120"/>
        <v>15.689057999999999</v>
      </c>
      <c r="Q3711" s="16">
        <f t="shared" si="121"/>
        <v>38.950091400000005</v>
      </c>
      <c r="R3711" s="3" t="s">
        <v>10051</v>
      </c>
      <c r="S3711" s="19" t="s">
        <v>10642</v>
      </c>
    </row>
    <row r="3712" spans="1:19">
      <c r="A3712" s="19" t="s">
        <v>10902</v>
      </c>
      <c r="B3712" s="19" t="s">
        <v>9840</v>
      </c>
      <c r="C3712" s="19" t="s">
        <v>17020</v>
      </c>
      <c r="D3712" s="25" t="s">
        <v>10947</v>
      </c>
      <c r="E3712" s="25" t="s">
        <v>10221</v>
      </c>
      <c r="F3712" s="25" t="s">
        <v>1280</v>
      </c>
      <c r="G3712" s="3" t="s">
        <v>10247</v>
      </c>
      <c r="H3712" s="19"/>
      <c r="I3712" s="3" t="s">
        <v>10248</v>
      </c>
      <c r="J3712" s="25" t="s">
        <v>10762</v>
      </c>
      <c r="K3712" s="25" t="s">
        <v>10763</v>
      </c>
      <c r="L3712" s="25" t="s">
        <v>10264</v>
      </c>
      <c r="M3712" s="35">
        <v>2.0995499999999998</v>
      </c>
      <c r="N3712" s="35">
        <v>0.85304999999999997</v>
      </c>
      <c r="O3712" s="16">
        <v>18.292000000000002</v>
      </c>
      <c r="P3712" s="16">
        <f t="shared" si="120"/>
        <v>15.603990600000001</v>
      </c>
      <c r="Q3712" s="16">
        <f t="shared" si="121"/>
        <v>38.404968599999997</v>
      </c>
      <c r="R3712" s="3" t="s">
        <v>10051</v>
      </c>
      <c r="S3712" s="19" t="s">
        <v>10642</v>
      </c>
    </row>
    <row r="3713" spans="1:19">
      <c r="A3713" s="19" t="s">
        <v>10902</v>
      </c>
      <c r="B3713" s="19" t="s">
        <v>9840</v>
      </c>
      <c r="C3713" s="19" t="s">
        <v>17020</v>
      </c>
      <c r="D3713" s="3" t="s">
        <v>12652</v>
      </c>
      <c r="E3713" s="25" t="s">
        <v>10362</v>
      </c>
      <c r="F3713" s="20" t="s">
        <v>9248</v>
      </c>
      <c r="G3713" s="3" t="s">
        <v>10390</v>
      </c>
      <c r="H3713" s="3"/>
      <c r="I3713" s="3" t="s">
        <v>10397</v>
      </c>
      <c r="J3713" s="25" t="s">
        <v>10892</v>
      </c>
      <c r="K3713" s="25" t="s">
        <v>10893</v>
      </c>
      <c r="L3713" s="25" t="s">
        <v>10376</v>
      </c>
      <c r="M3713" s="35">
        <v>2.0758999999999999</v>
      </c>
      <c r="N3713" s="35">
        <v>0.83889999999999998</v>
      </c>
      <c r="O3713" s="16">
        <v>18.638000000000002</v>
      </c>
      <c r="P3713" s="16">
        <f t="shared" si="120"/>
        <v>15.6354182</v>
      </c>
      <c r="Q3713" s="16">
        <f t="shared" si="121"/>
        <v>38.690624200000002</v>
      </c>
      <c r="R3713" s="3" t="s">
        <v>10051</v>
      </c>
      <c r="S3713" s="19" t="s">
        <v>10642</v>
      </c>
    </row>
    <row r="3714" spans="1:19">
      <c r="A3714" s="19" t="s">
        <v>10902</v>
      </c>
      <c r="B3714" s="19" t="s">
        <v>9840</v>
      </c>
      <c r="C3714" s="19" t="s">
        <v>17020</v>
      </c>
      <c r="D3714" s="25" t="s">
        <v>10947</v>
      </c>
      <c r="E3714" s="25" t="s">
        <v>10308</v>
      </c>
      <c r="F3714" s="25" t="s">
        <v>1280</v>
      </c>
      <c r="G3714" s="3" t="s">
        <v>10247</v>
      </c>
      <c r="H3714" s="3"/>
      <c r="I3714" s="3" t="s">
        <v>10327</v>
      </c>
      <c r="J3714" s="25" t="s">
        <v>10762</v>
      </c>
      <c r="K3714" s="25" t="s">
        <v>10763</v>
      </c>
      <c r="L3714" s="25" t="s">
        <v>10340</v>
      </c>
      <c r="M3714" s="35">
        <v>2.1015999999999999</v>
      </c>
      <c r="N3714" s="35">
        <v>0.85372000000000003</v>
      </c>
      <c r="O3714" s="16">
        <v>18.286999999999999</v>
      </c>
      <c r="P3714" s="16">
        <f t="shared" si="120"/>
        <v>15.611977639999999</v>
      </c>
      <c r="Q3714" s="16">
        <f t="shared" si="121"/>
        <v>38.431959199999994</v>
      </c>
      <c r="R3714" s="3" t="s">
        <v>10051</v>
      </c>
      <c r="S3714" s="19" t="s">
        <v>10642</v>
      </c>
    </row>
    <row r="3715" spans="1:19">
      <c r="A3715" s="19" t="s">
        <v>10902</v>
      </c>
      <c r="B3715" s="19" t="s">
        <v>9840</v>
      </c>
      <c r="C3715" s="19" t="s">
        <v>17020</v>
      </c>
      <c r="D3715" s="25" t="s">
        <v>10947</v>
      </c>
      <c r="E3715" s="25" t="s">
        <v>10310</v>
      </c>
      <c r="F3715" s="25" t="s">
        <v>1280</v>
      </c>
      <c r="G3715" s="3" t="s">
        <v>10247</v>
      </c>
      <c r="H3715" s="3"/>
      <c r="I3715" s="3" t="s">
        <v>10248</v>
      </c>
      <c r="J3715" s="25" t="s">
        <v>10762</v>
      </c>
      <c r="K3715" s="25" t="s">
        <v>10763</v>
      </c>
      <c r="L3715" s="25" t="s">
        <v>10340</v>
      </c>
      <c r="M3715" s="35">
        <v>2.1007099999999999</v>
      </c>
      <c r="N3715" s="35">
        <v>0.85326000000000002</v>
      </c>
      <c r="O3715" s="16">
        <v>18.291</v>
      </c>
      <c r="P3715" s="16">
        <f t="shared" si="120"/>
        <v>15.606978660000001</v>
      </c>
      <c r="Q3715" s="16">
        <f t="shared" si="121"/>
        <v>38.424086609999996</v>
      </c>
      <c r="R3715" s="3" t="s">
        <v>10051</v>
      </c>
      <c r="S3715" s="19" t="s">
        <v>10642</v>
      </c>
    </row>
    <row r="3716" spans="1:19">
      <c r="A3716" s="19" t="s">
        <v>10902</v>
      </c>
      <c r="B3716" s="19" t="s">
        <v>9840</v>
      </c>
      <c r="C3716" s="19" t="s">
        <v>17020</v>
      </c>
      <c r="D3716" s="25" t="s">
        <v>10947</v>
      </c>
      <c r="E3716" s="25" t="s">
        <v>10227</v>
      </c>
      <c r="F3716" s="25" t="s">
        <v>1280</v>
      </c>
      <c r="G3716" s="3" t="s">
        <v>10247</v>
      </c>
      <c r="H3716" s="19"/>
      <c r="I3716" s="3" t="s">
        <v>10248</v>
      </c>
      <c r="J3716" s="25" t="s">
        <v>10762</v>
      </c>
      <c r="K3716" s="25" t="s">
        <v>10763</v>
      </c>
      <c r="L3716" s="25" t="s">
        <v>10268</v>
      </c>
      <c r="M3716" s="35">
        <v>2.09735</v>
      </c>
      <c r="N3716" s="35">
        <v>0.85114000000000001</v>
      </c>
      <c r="O3716" s="16">
        <v>18.326000000000001</v>
      </c>
      <c r="P3716" s="16">
        <f t="shared" si="120"/>
        <v>15.59799164</v>
      </c>
      <c r="Q3716" s="16">
        <f t="shared" si="121"/>
        <v>38.436036100000003</v>
      </c>
      <c r="R3716" s="3" t="s">
        <v>10051</v>
      </c>
      <c r="S3716" s="19" t="s">
        <v>10642</v>
      </c>
    </row>
    <row r="3717" spans="1:19">
      <c r="A3717" s="19" t="s">
        <v>10902</v>
      </c>
      <c r="B3717" s="19" t="s">
        <v>9840</v>
      </c>
      <c r="C3717" s="19" t="s">
        <v>17020</v>
      </c>
      <c r="D3717" s="25" t="s">
        <v>10947</v>
      </c>
      <c r="E3717" s="25" t="s">
        <v>10226</v>
      </c>
      <c r="F3717" s="25" t="s">
        <v>1280</v>
      </c>
      <c r="G3717" s="3" t="s">
        <v>10247</v>
      </c>
      <c r="H3717" s="19"/>
      <c r="I3717" s="3" t="s">
        <v>10248</v>
      </c>
      <c r="J3717" s="25" t="s">
        <v>10762</v>
      </c>
      <c r="K3717" s="25" t="s">
        <v>10763</v>
      </c>
      <c r="L3717" s="25" t="s">
        <v>10268</v>
      </c>
      <c r="M3717" s="35">
        <v>2.0964499999999999</v>
      </c>
      <c r="N3717" s="35">
        <v>0.85023000000000004</v>
      </c>
      <c r="O3717" s="16">
        <v>18.361999999999998</v>
      </c>
      <c r="P3717" s="16">
        <f t="shared" si="120"/>
        <v>15.611923259999999</v>
      </c>
      <c r="Q3717" s="16">
        <f t="shared" si="121"/>
        <v>38.495014899999994</v>
      </c>
      <c r="R3717" s="3" t="s">
        <v>10051</v>
      </c>
      <c r="S3717" s="19" t="s">
        <v>10642</v>
      </c>
    </row>
    <row r="3718" spans="1:19">
      <c r="A3718" s="19" t="s">
        <v>10902</v>
      </c>
      <c r="B3718" s="19" t="s">
        <v>9840</v>
      </c>
      <c r="C3718" s="19" t="s">
        <v>17020</v>
      </c>
      <c r="D3718" s="25" t="s">
        <v>10947</v>
      </c>
      <c r="E3718" s="25" t="s">
        <v>10225</v>
      </c>
      <c r="F3718" s="25" t="s">
        <v>1280</v>
      </c>
      <c r="G3718" s="3" t="s">
        <v>10247</v>
      </c>
      <c r="H3718" s="19"/>
      <c r="I3718" s="3" t="s">
        <v>10248</v>
      </c>
      <c r="J3718" s="25" t="s">
        <v>10762</v>
      </c>
      <c r="K3718" s="25" t="s">
        <v>10763</v>
      </c>
      <c r="L3718" s="25" t="s">
        <v>10268</v>
      </c>
      <c r="M3718" s="35">
        <v>2.09911</v>
      </c>
      <c r="N3718" s="35">
        <v>0.85133999999999999</v>
      </c>
      <c r="O3718" s="16">
        <v>18.344000000000001</v>
      </c>
      <c r="P3718" s="16">
        <f t="shared" si="120"/>
        <v>15.616980960000001</v>
      </c>
      <c r="Q3718" s="16">
        <f t="shared" si="121"/>
        <v>38.506073840000006</v>
      </c>
      <c r="R3718" s="3" t="s">
        <v>10051</v>
      </c>
      <c r="S3718" s="19" t="s">
        <v>10642</v>
      </c>
    </row>
    <row r="3719" spans="1:19">
      <c r="A3719" s="19" t="s">
        <v>10902</v>
      </c>
      <c r="B3719" s="19" t="s">
        <v>9840</v>
      </c>
      <c r="C3719" s="19" t="s">
        <v>17020</v>
      </c>
      <c r="D3719" s="25" t="s">
        <v>9125</v>
      </c>
      <c r="E3719" s="25" t="s">
        <v>10354</v>
      </c>
      <c r="F3719" s="20" t="s">
        <v>1280</v>
      </c>
      <c r="G3719" s="3" t="s">
        <v>10390</v>
      </c>
      <c r="H3719" s="3"/>
      <c r="I3719" s="3" t="s">
        <v>10395</v>
      </c>
      <c r="J3719" s="25" t="s">
        <v>10888</v>
      </c>
      <c r="K3719" s="25" t="s">
        <v>10889</v>
      </c>
      <c r="L3719" s="25" t="s">
        <v>10372</v>
      </c>
      <c r="M3719" s="35">
        <v>2.077</v>
      </c>
      <c r="N3719" s="35">
        <v>0.84450000000000003</v>
      </c>
      <c r="O3719" s="16">
        <v>18.533000000000001</v>
      </c>
      <c r="P3719" s="16">
        <f t="shared" si="120"/>
        <v>15.651118500000001</v>
      </c>
      <c r="Q3719" s="16">
        <f t="shared" si="121"/>
        <v>38.493041000000005</v>
      </c>
      <c r="R3719" s="3" t="s">
        <v>10051</v>
      </c>
      <c r="S3719" s="19" t="s">
        <v>10642</v>
      </c>
    </row>
    <row r="3720" spans="1:19">
      <c r="A3720" s="3" t="s">
        <v>10904</v>
      </c>
      <c r="B3720" s="19" t="s">
        <v>9840</v>
      </c>
      <c r="C3720" s="19" t="s">
        <v>17020</v>
      </c>
      <c r="D3720" s="25" t="s">
        <v>9125</v>
      </c>
      <c r="E3720" s="25" t="s">
        <v>10353</v>
      </c>
      <c r="F3720" s="20" t="s">
        <v>1280</v>
      </c>
      <c r="G3720" s="3" t="s">
        <v>10390</v>
      </c>
      <c r="H3720" s="3"/>
      <c r="I3720" s="3" t="s">
        <v>10395</v>
      </c>
      <c r="J3720" s="25" t="s">
        <v>10888</v>
      </c>
      <c r="K3720" s="25" t="s">
        <v>10889</v>
      </c>
      <c r="L3720" s="25" t="s">
        <v>10372</v>
      </c>
      <c r="M3720" s="35">
        <v>2.0811000000000002</v>
      </c>
      <c r="N3720" s="35">
        <v>0.84626999999999997</v>
      </c>
      <c r="O3720" s="16">
        <v>18.492999999999999</v>
      </c>
      <c r="P3720" s="16">
        <f t="shared" si="120"/>
        <v>15.650071109999999</v>
      </c>
      <c r="Q3720" s="16">
        <f t="shared" si="121"/>
        <v>38.485782299999997</v>
      </c>
      <c r="R3720" s="3" t="s">
        <v>10051</v>
      </c>
      <c r="S3720" s="19" t="s">
        <v>10642</v>
      </c>
    </row>
    <row r="3721" spans="1:19">
      <c r="A3721" s="19" t="s">
        <v>17393</v>
      </c>
      <c r="B3721" s="19" t="s">
        <v>9840</v>
      </c>
      <c r="C3721" s="19" t="s">
        <v>17020</v>
      </c>
      <c r="D3721" s="25" t="s">
        <v>12650</v>
      </c>
      <c r="E3721" s="25" t="s">
        <v>10351</v>
      </c>
      <c r="F3721" s="20" t="s">
        <v>9248</v>
      </c>
      <c r="G3721" s="3" t="s">
        <v>10390</v>
      </c>
      <c r="H3721" s="3"/>
      <c r="I3721" s="3" t="s">
        <v>10393</v>
      </c>
      <c r="J3721" s="25" t="s">
        <v>10882</v>
      </c>
      <c r="K3721" s="25" t="s">
        <v>10883</v>
      </c>
      <c r="L3721" s="25" t="s">
        <v>10115</v>
      </c>
      <c r="M3721" s="35">
        <v>2.0835699999999999</v>
      </c>
      <c r="N3721" s="35">
        <v>0.84677999999999998</v>
      </c>
      <c r="O3721" s="16">
        <v>18.451000000000001</v>
      </c>
      <c r="P3721" s="16">
        <f t="shared" si="120"/>
        <v>15.62393778</v>
      </c>
      <c r="Q3721" s="16">
        <f t="shared" si="121"/>
        <v>38.44395007</v>
      </c>
      <c r="R3721" s="3" t="s">
        <v>10051</v>
      </c>
      <c r="S3721" s="19" t="s">
        <v>10642</v>
      </c>
    </row>
    <row r="3722" spans="1:19">
      <c r="A3722" s="19" t="s">
        <v>10904</v>
      </c>
      <c r="B3722" s="19" t="s">
        <v>9840</v>
      </c>
      <c r="C3722" s="19" t="s">
        <v>17020</v>
      </c>
      <c r="D3722" s="25"/>
      <c r="E3722" s="25" t="s">
        <v>10352</v>
      </c>
      <c r="F3722" s="20" t="s">
        <v>9248</v>
      </c>
      <c r="G3722" s="3" t="s">
        <v>10390</v>
      </c>
      <c r="H3722" s="3"/>
      <c r="I3722" s="3" t="s">
        <v>10394</v>
      </c>
      <c r="J3722" s="25" t="s">
        <v>10886</v>
      </c>
      <c r="K3722" s="25" t="s">
        <v>10887</v>
      </c>
      <c r="L3722" s="25" t="s">
        <v>10371</v>
      </c>
      <c r="M3722" s="35">
        <v>2.1086900000000002</v>
      </c>
      <c r="N3722" s="35">
        <v>0.86099000000000003</v>
      </c>
      <c r="O3722" s="16">
        <v>18.106000000000002</v>
      </c>
      <c r="P3722" s="16">
        <f t="shared" si="120"/>
        <v>15.589084940000003</v>
      </c>
      <c r="Q3722" s="16">
        <f t="shared" si="121"/>
        <v>38.179941140000004</v>
      </c>
      <c r="R3722" s="3" t="s">
        <v>10051</v>
      </c>
      <c r="S3722" s="19" t="s">
        <v>10642</v>
      </c>
    </row>
    <row r="3723" spans="1:19">
      <c r="A3723" s="19" t="s">
        <v>10904</v>
      </c>
      <c r="B3723" s="19" t="s">
        <v>9840</v>
      </c>
      <c r="C3723" s="19" t="s">
        <v>17020</v>
      </c>
      <c r="D3723" s="25" t="s">
        <v>12167</v>
      </c>
      <c r="E3723" s="25" t="s">
        <v>10116</v>
      </c>
      <c r="F3723" s="20" t="s">
        <v>1280</v>
      </c>
      <c r="G3723" s="3" t="s">
        <v>10147</v>
      </c>
      <c r="H3723" s="19"/>
      <c r="I3723" s="3" t="s">
        <v>12169</v>
      </c>
      <c r="J3723" s="20" t="s">
        <v>10831</v>
      </c>
      <c r="K3723" s="20" t="s">
        <v>10832</v>
      </c>
      <c r="L3723" s="25" t="s">
        <v>10164</v>
      </c>
      <c r="M3723" s="35">
        <v>2.0818300000000001</v>
      </c>
      <c r="N3723" s="35">
        <v>0.84833000000000003</v>
      </c>
      <c r="O3723" s="16">
        <v>18.440999999999999</v>
      </c>
      <c r="P3723" s="16">
        <f t="shared" si="120"/>
        <v>15.644053529999999</v>
      </c>
      <c r="Q3723" s="16">
        <f t="shared" si="121"/>
        <v>38.391027029999997</v>
      </c>
      <c r="R3723" s="3" t="s">
        <v>10051</v>
      </c>
      <c r="S3723" s="19" t="s">
        <v>10642</v>
      </c>
    </row>
    <row r="3724" spans="1:19">
      <c r="A3724" s="19" t="s">
        <v>10902</v>
      </c>
      <c r="B3724" s="19" t="s">
        <v>9840</v>
      </c>
      <c r="C3724" s="19" t="s">
        <v>17020</v>
      </c>
      <c r="D3724" s="25" t="s">
        <v>14806</v>
      </c>
      <c r="E3724" s="25" t="s">
        <v>10290</v>
      </c>
      <c r="F3724" s="25" t="s">
        <v>1280</v>
      </c>
      <c r="G3724" s="3" t="s">
        <v>10314</v>
      </c>
      <c r="H3724" s="3"/>
      <c r="I3724" s="3" t="s">
        <v>14803</v>
      </c>
      <c r="J3724" s="25" t="s">
        <v>14804</v>
      </c>
      <c r="K3724" s="25" t="s">
        <v>14805</v>
      </c>
      <c r="L3724" s="25" t="s">
        <v>10331</v>
      </c>
      <c r="M3724" s="35">
        <v>2.0901700000000001</v>
      </c>
      <c r="N3724" s="35">
        <v>0.84567999999999999</v>
      </c>
      <c r="O3724" s="16">
        <v>18.475000000000001</v>
      </c>
      <c r="P3724" s="16">
        <f t="shared" si="120"/>
        <v>15.623938000000001</v>
      </c>
      <c r="Q3724" s="16">
        <f t="shared" si="121"/>
        <v>38.615890750000005</v>
      </c>
      <c r="R3724" s="3" t="s">
        <v>10051</v>
      </c>
      <c r="S3724" s="19" t="s">
        <v>10642</v>
      </c>
    </row>
    <row r="3725" spans="1:19">
      <c r="A3725" s="19" t="s">
        <v>10904</v>
      </c>
      <c r="B3725" s="19" t="s">
        <v>9840</v>
      </c>
      <c r="C3725" s="19" t="s">
        <v>17020</v>
      </c>
      <c r="D3725" s="3" t="s">
        <v>14812</v>
      </c>
      <c r="E3725" s="25" t="s">
        <v>10357</v>
      </c>
      <c r="F3725" s="20" t="s">
        <v>9248</v>
      </c>
      <c r="G3725" s="3" t="s">
        <v>10390</v>
      </c>
      <c r="H3725" s="3"/>
      <c r="I3725" s="3" t="s">
        <v>14811</v>
      </c>
      <c r="J3725" s="25" t="s">
        <v>14474</v>
      </c>
      <c r="K3725" s="25" t="s">
        <v>14475</v>
      </c>
      <c r="L3725" s="25" t="s">
        <v>10331</v>
      </c>
      <c r="M3725" s="35">
        <v>2.0861399999999999</v>
      </c>
      <c r="N3725" s="35">
        <v>0.84579000000000004</v>
      </c>
      <c r="O3725" s="16">
        <v>18.481000000000002</v>
      </c>
      <c r="P3725" s="16">
        <f t="shared" si="120"/>
        <v>15.631044990000003</v>
      </c>
      <c r="Q3725" s="16">
        <f t="shared" si="121"/>
        <v>38.55395334</v>
      </c>
      <c r="R3725" s="3" t="s">
        <v>10051</v>
      </c>
      <c r="S3725" s="19" t="s">
        <v>10642</v>
      </c>
    </row>
    <row r="3726" spans="1:19">
      <c r="A3726" s="19" t="s">
        <v>10902</v>
      </c>
      <c r="B3726" s="19" t="s">
        <v>9840</v>
      </c>
      <c r="C3726" s="19" t="s">
        <v>17020</v>
      </c>
      <c r="D3726" s="3" t="s">
        <v>11942</v>
      </c>
      <c r="E3726" s="25" t="s">
        <v>10366</v>
      </c>
      <c r="F3726" s="20" t="s">
        <v>9248</v>
      </c>
      <c r="G3726" s="3" t="s">
        <v>10390</v>
      </c>
      <c r="H3726" s="3"/>
      <c r="I3726" s="3" t="s">
        <v>10389</v>
      </c>
      <c r="J3726" s="25" t="s">
        <v>10448</v>
      </c>
      <c r="K3726" s="25" t="s">
        <v>10449</v>
      </c>
      <c r="L3726" s="25" t="s">
        <v>10379</v>
      </c>
      <c r="M3726" s="35">
        <v>2.1095299999999999</v>
      </c>
      <c r="N3726" s="35">
        <v>0.86255000000000004</v>
      </c>
      <c r="O3726" s="16">
        <v>18.085999999999999</v>
      </c>
      <c r="P3726" s="16">
        <f t="shared" si="120"/>
        <v>15.600079299999999</v>
      </c>
      <c r="Q3726" s="16">
        <f t="shared" si="121"/>
        <v>38.152959579999994</v>
      </c>
      <c r="R3726" s="3" t="s">
        <v>10051</v>
      </c>
      <c r="S3726" s="19" t="s">
        <v>10642</v>
      </c>
    </row>
    <row r="3727" spans="1:19">
      <c r="A3727" s="19" t="s">
        <v>10902</v>
      </c>
      <c r="B3727" s="19" t="s">
        <v>9840</v>
      </c>
      <c r="C3727" s="19" t="s">
        <v>17020</v>
      </c>
      <c r="D3727" s="3" t="s">
        <v>11945</v>
      </c>
      <c r="E3727" s="25" t="s">
        <v>10280</v>
      </c>
      <c r="F3727" s="20" t="s">
        <v>9248</v>
      </c>
      <c r="G3727" s="3" t="s">
        <v>10311</v>
      </c>
      <c r="H3727" s="3"/>
      <c r="I3727" s="3" t="s">
        <v>10316</v>
      </c>
      <c r="J3727" s="25" t="s">
        <v>10819</v>
      </c>
      <c r="K3727" s="25" t="s">
        <v>10820</v>
      </c>
      <c r="L3727" s="25" t="s">
        <v>10054</v>
      </c>
      <c r="M3727" s="35">
        <v>2.0845099999999999</v>
      </c>
      <c r="N3727" s="35">
        <v>0.84713000000000005</v>
      </c>
      <c r="O3727" s="16">
        <v>18.46</v>
      </c>
      <c r="P3727" s="16">
        <f t="shared" si="120"/>
        <v>15.638019800000002</v>
      </c>
      <c r="Q3727" s="16">
        <f t="shared" si="121"/>
        <v>38.480054600000003</v>
      </c>
      <c r="R3727" s="3" t="s">
        <v>10051</v>
      </c>
      <c r="S3727" s="19" t="s">
        <v>10642</v>
      </c>
    </row>
    <row r="3728" spans="1:19">
      <c r="A3728" s="19" t="s">
        <v>10902</v>
      </c>
      <c r="B3728" s="19" t="s">
        <v>9840</v>
      </c>
      <c r="C3728" s="19" t="s">
        <v>17020</v>
      </c>
      <c r="D3728" s="3" t="s">
        <v>11945</v>
      </c>
      <c r="E3728" s="25" t="s">
        <v>10282</v>
      </c>
      <c r="F3728" s="20" t="s">
        <v>9248</v>
      </c>
      <c r="G3728" s="3" t="s">
        <v>10311</v>
      </c>
      <c r="H3728" s="3"/>
      <c r="I3728" s="3" t="s">
        <v>10316</v>
      </c>
      <c r="J3728" s="25" t="s">
        <v>10819</v>
      </c>
      <c r="K3728" s="25" t="s">
        <v>10820</v>
      </c>
      <c r="L3728" s="25" t="s">
        <v>10054</v>
      </c>
      <c r="M3728" s="35">
        <v>2.0856400000000002</v>
      </c>
      <c r="N3728" s="35">
        <v>0.84731000000000001</v>
      </c>
      <c r="O3728" s="16">
        <v>18.449000000000002</v>
      </c>
      <c r="P3728" s="16">
        <f t="shared" ref="P3728:P3749" si="122">N3728*O3728</f>
        <v>15.632022190000001</v>
      </c>
      <c r="Q3728" s="16">
        <f t="shared" ref="Q3728:Q3749" si="123">M3728*O3728</f>
        <v>38.47797236000001</v>
      </c>
      <c r="R3728" s="3" t="s">
        <v>10051</v>
      </c>
      <c r="S3728" s="19" t="s">
        <v>10642</v>
      </c>
    </row>
    <row r="3729" spans="1:19">
      <c r="A3729" s="19" t="s">
        <v>10902</v>
      </c>
      <c r="B3729" s="19" t="s">
        <v>9840</v>
      </c>
      <c r="C3729" s="19" t="s">
        <v>17020</v>
      </c>
      <c r="D3729" s="3" t="s">
        <v>11945</v>
      </c>
      <c r="E3729" s="25" t="s">
        <v>10283</v>
      </c>
      <c r="F3729" s="20" t="s">
        <v>9248</v>
      </c>
      <c r="G3729" s="3" t="s">
        <v>10311</v>
      </c>
      <c r="H3729" s="3"/>
      <c r="I3729" s="3" t="s">
        <v>10316</v>
      </c>
      <c r="J3729" s="25" t="s">
        <v>10819</v>
      </c>
      <c r="K3729" s="25" t="s">
        <v>10820</v>
      </c>
      <c r="L3729" s="25" t="s">
        <v>10328</v>
      </c>
      <c r="M3729" s="35">
        <v>2.0859399999999999</v>
      </c>
      <c r="N3729" s="35">
        <v>0.84758</v>
      </c>
      <c r="O3729" s="16">
        <v>18.445</v>
      </c>
      <c r="P3729" s="16">
        <f t="shared" si="122"/>
        <v>15.6336131</v>
      </c>
      <c r="Q3729" s="16">
        <f t="shared" si="123"/>
        <v>38.475163299999998</v>
      </c>
      <c r="R3729" s="3" t="s">
        <v>10051</v>
      </c>
      <c r="S3729" s="19" t="s">
        <v>10642</v>
      </c>
    </row>
    <row r="3730" spans="1:19">
      <c r="A3730" s="19" t="s">
        <v>10902</v>
      </c>
      <c r="B3730" s="19" t="s">
        <v>9840</v>
      </c>
      <c r="C3730" s="19" t="s">
        <v>17020</v>
      </c>
      <c r="D3730" s="25" t="s">
        <v>14386</v>
      </c>
      <c r="E3730" s="25" t="s">
        <v>10197</v>
      </c>
      <c r="F3730" s="25" t="s">
        <v>1280</v>
      </c>
      <c r="G3730" s="3" t="s">
        <v>10147</v>
      </c>
      <c r="H3730" s="19"/>
      <c r="I3730" s="3" t="s">
        <v>10205</v>
      </c>
      <c r="J3730" s="20" t="s">
        <v>10851</v>
      </c>
      <c r="K3730" s="20" t="s">
        <v>10852</v>
      </c>
      <c r="L3730" s="25" t="s">
        <v>10214</v>
      </c>
      <c r="M3730" s="35">
        <v>2.0839300000000001</v>
      </c>
      <c r="N3730" s="35">
        <v>0.84821999999999997</v>
      </c>
      <c r="O3730" s="16">
        <v>18.466999999999999</v>
      </c>
      <c r="P3730" s="16">
        <f t="shared" si="122"/>
        <v>15.664078739999999</v>
      </c>
      <c r="Q3730" s="16">
        <f t="shared" si="123"/>
        <v>38.48393531</v>
      </c>
      <c r="R3730" s="3" t="s">
        <v>10051</v>
      </c>
      <c r="S3730" s="19" t="s">
        <v>10642</v>
      </c>
    </row>
    <row r="3731" spans="1:19">
      <c r="A3731" s="19" t="s">
        <v>10902</v>
      </c>
      <c r="B3731" s="19" t="s">
        <v>9840</v>
      </c>
      <c r="C3731" s="19" t="s">
        <v>17020</v>
      </c>
      <c r="D3731" s="3" t="s">
        <v>11942</v>
      </c>
      <c r="E3731" s="25" t="s">
        <v>10365</v>
      </c>
      <c r="F3731" s="20" t="s">
        <v>9248</v>
      </c>
      <c r="G3731" s="3" t="s">
        <v>10390</v>
      </c>
      <c r="H3731" s="3"/>
      <c r="I3731" s="3" t="s">
        <v>10389</v>
      </c>
      <c r="J3731" s="25" t="s">
        <v>10448</v>
      </c>
      <c r="K3731" s="25" t="s">
        <v>10449</v>
      </c>
      <c r="L3731" s="25" t="s">
        <v>10378</v>
      </c>
      <c r="M3731" s="35">
        <v>2.1090100000000001</v>
      </c>
      <c r="N3731" s="35">
        <v>0.86189000000000004</v>
      </c>
      <c r="O3731" s="16">
        <v>18.109000000000002</v>
      </c>
      <c r="P3731" s="16">
        <f t="shared" si="122"/>
        <v>15.607966010000002</v>
      </c>
      <c r="Q3731" s="16">
        <f t="shared" si="123"/>
        <v>38.192062090000007</v>
      </c>
      <c r="R3731" s="3" t="s">
        <v>10051</v>
      </c>
      <c r="S3731" s="19" t="s">
        <v>10642</v>
      </c>
    </row>
    <row r="3732" spans="1:19">
      <c r="A3732" s="19" t="s">
        <v>10902</v>
      </c>
      <c r="B3732" s="20" t="s">
        <v>9840</v>
      </c>
      <c r="C3732" s="19" t="s">
        <v>17020</v>
      </c>
      <c r="D3732" s="3" t="s">
        <v>13102</v>
      </c>
      <c r="E3732" s="5" t="s">
        <v>10068</v>
      </c>
      <c r="F3732" s="20" t="s">
        <v>1280</v>
      </c>
      <c r="G3732" s="3" t="s">
        <v>10096</v>
      </c>
      <c r="H3732" s="19"/>
      <c r="I3732" s="116" t="s">
        <v>10100</v>
      </c>
      <c r="J3732" s="20" t="s">
        <v>10869</v>
      </c>
      <c r="K3732" s="20" t="s">
        <v>10870</v>
      </c>
      <c r="L3732" s="21" t="s">
        <v>10052</v>
      </c>
      <c r="M3732" s="42">
        <v>2.0970900000000001</v>
      </c>
      <c r="N3732" s="42">
        <v>0.85858000000000001</v>
      </c>
      <c r="O3732" s="16">
        <v>18.22</v>
      </c>
      <c r="P3732" s="16">
        <f t="shared" si="122"/>
        <v>15.643327599999999</v>
      </c>
      <c r="Q3732" s="16">
        <f t="shared" si="123"/>
        <v>38.208979800000002</v>
      </c>
      <c r="R3732" s="3" t="s">
        <v>10051</v>
      </c>
      <c r="S3732" s="19" t="s">
        <v>10642</v>
      </c>
    </row>
    <row r="3733" spans="1:19">
      <c r="A3733" s="19" t="s">
        <v>10902</v>
      </c>
      <c r="B3733" s="19" t="s">
        <v>9840</v>
      </c>
      <c r="C3733" s="19" t="s">
        <v>17020</v>
      </c>
      <c r="D3733" s="3" t="s">
        <v>11942</v>
      </c>
      <c r="E3733" s="25" t="s">
        <v>10364</v>
      </c>
      <c r="F3733" s="20" t="s">
        <v>9248</v>
      </c>
      <c r="G3733" s="3" t="s">
        <v>10390</v>
      </c>
      <c r="H3733" s="3"/>
      <c r="I3733" s="3" t="s">
        <v>10389</v>
      </c>
      <c r="J3733" s="25" t="s">
        <v>10448</v>
      </c>
      <c r="K3733" s="25" t="s">
        <v>10449</v>
      </c>
      <c r="L3733" s="25" t="s">
        <v>10377</v>
      </c>
      <c r="M3733" s="35">
        <v>2.10947</v>
      </c>
      <c r="N3733" s="35">
        <v>0.86224000000000001</v>
      </c>
      <c r="O3733" s="16">
        <v>18.097000000000001</v>
      </c>
      <c r="P3733" s="16">
        <f t="shared" si="122"/>
        <v>15.603957280000001</v>
      </c>
      <c r="Q3733" s="16">
        <f t="shared" si="123"/>
        <v>38.175078590000005</v>
      </c>
      <c r="R3733" s="3" t="s">
        <v>10051</v>
      </c>
      <c r="S3733" s="19" t="s">
        <v>10642</v>
      </c>
    </row>
    <row r="3734" spans="1:19">
      <c r="A3734" s="3" t="s">
        <v>10902</v>
      </c>
      <c r="B3734" s="19" t="s">
        <v>9840</v>
      </c>
      <c r="C3734" s="19" t="s">
        <v>17020</v>
      </c>
      <c r="D3734" s="3" t="s">
        <v>12671</v>
      </c>
      <c r="E3734" s="25" t="s">
        <v>9986</v>
      </c>
      <c r="F3734" s="20" t="s">
        <v>1280</v>
      </c>
      <c r="G3734" s="3" t="s">
        <v>4616</v>
      </c>
      <c r="H3734" s="19"/>
      <c r="I3734" s="3" t="s">
        <v>9976</v>
      </c>
      <c r="J3734" s="20" t="s">
        <v>11463</v>
      </c>
      <c r="K3734" s="20" t="s">
        <v>11464</v>
      </c>
      <c r="L3734" s="25" t="s">
        <v>9972</v>
      </c>
      <c r="M3734" s="35">
        <v>2.0771600000000001</v>
      </c>
      <c r="N3734" s="35">
        <v>0.84260999999999997</v>
      </c>
      <c r="O3734" s="16">
        <v>18.584</v>
      </c>
      <c r="P3734" s="16">
        <f t="shared" si="122"/>
        <v>15.659064239999999</v>
      </c>
      <c r="Q3734" s="16">
        <f t="shared" si="123"/>
        <v>38.601941440000004</v>
      </c>
      <c r="R3734" s="3" t="s">
        <v>10051</v>
      </c>
      <c r="S3734" s="19" t="s">
        <v>10642</v>
      </c>
    </row>
    <row r="3735" spans="1:19">
      <c r="A3735" s="19" t="s">
        <v>10902</v>
      </c>
      <c r="B3735" s="19" t="s">
        <v>9840</v>
      </c>
      <c r="C3735" s="19" t="s">
        <v>17020</v>
      </c>
      <c r="D3735" s="3" t="s">
        <v>12023</v>
      </c>
      <c r="E3735" s="25" t="s">
        <v>10244</v>
      </c>
      <c r="F3735" s="20" t="s">
        <v>1280</v>
      </c>
      <c r="G3735" s="3" t="s">
        <v>10147</v>
      </c>
      <c r="H3735" s="19"/>
      <c r="I3735" s="3" t="s">
        <v>10258</v>
      </c>
      <c r="J3735" s="20" t="s">
        <v>1298</v>
      </c>
      <c r="K3735" s="20" t="s">
        <v>1299</v>
      </c>
      <c r="L3735" s="25" t="s">
        <v>10279</v>
      </c>
      <c r="M3735" s="35">
        <v>2.081</v>
      </c>
      <c r="N3735" s="35">
        <v>0.84470000000000001</v>
      </c>
      <c r="O3735" s="16">
        <v>18.518999999999998</v>
      </c>
      <c r="P3735" s="16">
        <f t="shared" si="122"/>
        <v>15.6429993</v>
      </c>
      <c r="Q3735" s="16">
        <f t="shared" si="123"/>
        <v>38.538038999999998</v>
      </c>
      <c r="R3735" s="3" t="s">
        <v>10051</v>
      </c>
      <c r="S3735" s="19" t="s">
        <v>10642</v>
      </c>
    </row>
    <row r="3736" spans="1:19">
      <c r="A3736" s="19" t="s">
        <v>10902</v>
      </c>
      <c r="B3736" s="19" t="s">
        <v>9840</v>
      </c>
      <c r="C3736" s="19" t="s">
        <v>17020</v>
      </c>
      <c r="D3736" s="3" t="s">
        <v>11940</v>
      </c>
      <c r="E3736" s="25" t="s">
        <v>10358</v>
      </c>
      <c r="F3736" s="20" t="s">
        <v>9248</v>
      </c>
      <c r="G3736" s="3" t="s">
        <v>10390</v>
      </c>
      <c r="H3736" s="3"/>
      <c r="I3736" s="3" t="s">
        <v>10400</v>
      </c>
      <c r="J3736" s="20" t="s">
        <v>1765</v>
      </c>
      <c r="K3736" s="20" t="s">
        <v>1766</v>
      </c>
      <c r="L3736" s="25" t="s">
        <v>10373</v>
      </c>
      <c r="M3736" s="35">
        <v>2.1047199999999999</v>
      </c>
      <c r="N3736" s="35">
        <v>0.86065000000000003</v>
      </c>
      <c r="O3736" s="16">
        <v>18.134</v>
      </c>
      <c r="P3736" s="16">
        <f t="shared" si="122"/>
        <v>15.607027100000002</v>
      </c>
      <c r="Q3736" s="16">
        <f t="shared" si="123"/>
        <v>38.166992479999998</v>
      </c>
      <c r="R3736" s="3" t="s">
        <v>10051</v>
      </c>
      <c r="S3736" s="19" t="s">
        <v>10642</v>
      </c>
    </row>
    <row r="3737" spans="1:19">
      <c r="A3737" s="19" t="s">
        <v>10904</v>
      </c>
      <c r="B3737" s="19" t="s">
        <v>9840</v>
      </c>
      <c r="C3737" s="19" t="s">
        <v>17020</v>
      </c>
      <c r="D3737" s="3" t="s">
        <v>12672</v>
      </c>
      <c r="E3737" s="25" t="s">
        <v>10118</v>
      </c>
      <c r="F3737" s="25" t="s">
        <v>1280</v>
      </c>
      <c r="G3737" s="3" t="s">
        <v>10147</v>
      </c>
      <c r="H3737" s="19"/>
      <c r="I3737" s="3" t="s">
        <v>10149</v>
      </c>
      <c r="J3737" s="20" t="s">
        <v>10855</v>
      </c>
      <c r="K3737" s="20" t="s">
        <v>10856</v>
      </c>
      <c r="L3737" s="25" t="s">
        <v>10166</v>
      </c>
      <c r="M3737" s="35">
        <v>2.0849299999999999</v>
      </c>
      <c r="N3737" s="35">
        <v>0.84941</v>
      </c>
      <c r="O3737" s="16">
        <v>18.427</v>
      </c>
      <c r="P3737" s="16">
        <f t="shared" si="122"/>
        <v>15.65207807</v>
      </c>
      <c r="Q3737" s="16">
        <f t="shared" si="123"/>
        <v>38.419005110000001</v>
      </c>
      <c r="R3737" s="3" t="s">
        <v>10051</v>
      </c>
      <c r="S3737" s="19" t="s">
        <v>10642</v>
      </c>
    </row>
    <row r="3738" spans="1:19" ht="13.5" customHeight="1">
      <c r="A3738" s="51" t="s">
        <v>10904</v>
      </c>
      <c r="B3738" s="51" t="s">
        <v>9840</v>
      </c>
      <c r="C3738" s="19" t="s">
        <v>17020</v>
      </c>
      <c r="D3738" s="3" t="s">
        <v>13919</v>
      </c>
      <c r="E3738" s="25" t="s">
        <v>10196</v>
      </c>
      <c r="F3738" s="25" t="s">
        <v>1280</v>
      </c>
      <c r="G3738" s="3" t="s">
        <v>10147</v>
      </c>
      <c r="H3738" s="19"/>
      <c r="I3738" s="3" t="s">
        <v>1662</v>
      </c>
      <c r="J3738" s="20" t="s">
        <v>10829</v>
      </c>
      <c r="K3738" s="20" t="s">
        <v>10830</v>
      </c>
      <c r="L3738" s="25" t="s">
        <v>10213</v>
      </c>
      <c r="M3738" s="35">
        <v>2.0845799999999999</v>
      </c>
      <c r="N3738" s="35">
        <v>0.84857000000000005</v>
      </c>
      <c r="O3738" s="16">
        <v>18.443999999999999</v>
      </c>
      <c r="P3738" s="16">
        <f t="shared" si="122"/>
        <v>15.65102508</v>
      </c>
      <c r="Q3738" s="16">
        <f t="shared" si="123"/>
        <v>38.447993519999997</v>
      </c>
      <c r="R3738" s="3" t="s">
        <v>10051</v>
      </c>
      <c r="S3738" s="19" t="s">
        <v>10642</v>
      </c>
    </row>
    <row r="3739" spans="1:19" ht="13.5" customHeight="1">
      <c r="A3739" s="19" t="s">
        <v>10902</v>
      </c>
      <c r="B3739" s="19" t="s">
        <v>9840</v>
      </c>
      <c r="C3739" s="19" t="s">
        <v>17020</v>
      </c>
      <c r="D3739" s="25" t="s">
        <v>10947</v>
      </c>
      <c r="E3739" s="25" t="s">
        <v>10217</v>
      </c>
      <c r="F3739" s="25" t="s">
        <v>1280</v>
      </c>
      <c r="G3739" s="3" t="s">
        <v>10247</v>
      </c>
      <c r="H3739" s="19"/>
      <c r="I3739" s="3" t="s">
        <v>10248</v>
      </c>
      <c r="J3739" s="25" t="s">
        <v>10762</v>
      </c>
      <c r="K3739" s="25" t="s">
        <v>10763</v>
      </c>
      <c r="L3739" s="25" t="s">
        <v>10260</v>
      </c>
      <c r="M3739" s="35">
        <v>2.0948500000000001</v>
      </c>
      <c r="N3739" s="35">
        <v>0.84897</v>
      </c>
      <c r="O3739" s="16">
        <v>18.387</v>
      </c>
      <c r="P3739" s="16">
        <f t="shared" si="122"/>
        <v>15.61001139</v>
      </c>
      <c r="Q3739" s="16">
        <f t="shared" si="123"/>
        <v>38.51800695</v>
      </c>
      <c r="R3739" s="3" t="s">
        <v>10051</v>
      </c>
      <c r="S3739" s="19" t="s">
        <v>10642</v>
      </c>
    </row>
    <row r="3740" spans="1:19">
      <c r="A3740" s="3" t="s">
        <v>10904</v>
      </c>
      <c r="B3740" s="19" t="s">
        <v>9840</v>
      </c>
      <c r="C3740" s="19" t="s">
        <v>17020</v>
      </c>
      <c r="D3740" s="25" t="s">
        <v>14239</v>
      </c>
      <c r="E3740" s="25" t="s">
        <v>10369</v>
      </c>
      <c r="F3740" s="20" t="s">
        <v>1280</v>
      </c>
      <c r="G3740" s="3" t="s">
        <v>10390</v>
      </c>
      <c r="H3740" s="3"/>
      <c r="I3740" s="3" t="s">
        <v>10410</v>
      </c>
      <c r="J3740" s="25" t="s">
        <v>10890</v>
      </c>
      <c r="K3740" s="25" t="s">
        <v>10891</v>
      </c>
      <c r="L3740" s="25" t="s">
        <v>10381</v>
      </c>
      <c r="M3740" s="35">
        <v>2.0792299999999999</v>
      </c>
      <c r="N3740" s="35">
        <v>0.84370999999999996</v>
      </c>
      <c r="O3740" s="16">
        <v>18.529</v>
      </c>
      <c r="P3740" s="16">
        <f t="shared" si="122"/>
        <v>15.63310259</v>
      </c>
      <c r="Q3740" s="16">
        <f t="shared" si="123"/>
        <v>38.526052669999999</v>
      </c>
      <c r="R3740" s="3" t="s">
        <v>10051</v>
      </c>
      <c r="S3740" s="19" t="s">
        <v>10642</v>
      </c>
    </row>
    <row r="3741" spans="1:19">
      <c r="A3741" s="3" t="s">
        <v>10904</v>
      </c>
      <c r="B3741" s="19" t="s">
        <v>9840</v>
      </c>
      <c r="C3741" s="19" t="s">
        <v>17020</v>
      </c>
      <c r="D3741" s="25" t="s">
        <v>14239</v>
      </c>
      <c r="E3741" s="25" t="s">
        <v>10368</v>
      </c>
      <c r="F3741" s="20" t="s">
        <v>1280</v>
      </c>
      <c r="G3741" s="3" t="s">
        <v>10390</v>
      </c>
      <c r="H3741" s="3"/>
      <c r="I3741" s="3" t="s">
        <v>10410</v>
      </c>
      <c r="J3741" s="25" t="s">
        <v>10890</v>
      </c>
      <c r="K3741" s="25" t="s">
        <v>10891</v>
      </c>
      <c r="L3741" s="25" t="s">
        <v>10381</v>
      </c>
      <c r="M3741" s="35">
        <v>2.0831</v>
      </c>
      <c r="N3741" s="35">
        <v>0.84431999999999996</v>
      </c>
      <c r="O3741" s="16">
        <v>18.532</v>
      </c>
      <c r="P3741" s="16">
        <f t="shared" si="122"/>
        <v>15.646938239999999</v>
      </c>
      <c r="Q3741" s="16">
        <f t="shared" si="123"/>
        <v>38.6040092</v>
      </c>
      <c r="R3741" s="3" t="s">
        <v>10051</v>
      </c>
      <c r="S3741" s="19" t="s">
        <v>10642</v>
      </c>
    </row>
    <row r="3742" spans="1:19">
      <c r="A3742" s="19" t="s">
        <v>10904</v>
      </c>
      <c r="B3742" s="19" t="s">
        <v>9840</v>
      </c>
      <c r="C3742" s="19" t="s">
        <v>17020</v>
      </c>
      <c r="D3742" s="25"/>
      <c r="E3742" s="5" t="s">
        <v>10022</v>
      </c>
      <c r="F3742" s="20" t="s">
        <v>1835</v>
      </c>
      <c r="G3742" s="21" t="s">
        <v>10029</v>
      </c>
      <c r="H3742" s="19"/>
      <c r="I3742" s="3" t="s">
        <v>10031</v>
      </c>
      <c r="J3742" s="20" t="s">
        <v>10942</v>
      </c>
      <c r="K3742" s="20" t="s">
        <v>10943</v>
      </c>
      <c r="L3742" s="21" t="s">
        <v>10047</v>
      </c>
      <c r="M3742" s="42">
        <v>2.09205</v>
      </c>
      <c r="N3742" s="35">
        <v>0.85185</v>
      </c>
      <c r="O3742" s="192">
        <v>18.36</v>
      </c>
      <c r="P3742" s="16">
        <f t="shared" si="122"/>
        <v>15.639965999999999</v>
      </c>
      <c r="Q3742" s="16">
        <f t="shared" si="123"/>
        <v>38.410038</v>
      </c>
      <c r="R3742" s="3" t="s">
        <v>10051</v>
      </c>
      <c r="S3742" s="19" t="s">
        <v>10642</v>
      </c>
    </row>
    <row r="3743" spans="1:19">
      <c r="A3743" s="19" t="s">
        <v>10902</v>
      </c>
      <c r="B3743" s="49" t="s">
        <v>9840</v>
      </c>
      <c r="C3743" s="19" t="s">
        <v>17020</v>
      </c>
      <c r="D3743" s="3" t="s">
        <v>12667</v>
      </c>
      <c r="E3743" s="25" t="s">
        <v>10175</v>
      </c>
      <c r="F3743" s="20" t="s">
        <v>1280</v>
      </c>
      <c r="G3743" s="3" t="s">
        <v>10147</v>
      </c>
      <c r="H3743" s="19"/>
      <c r="I3743" s="3" t="s">
        <v>10202</v>
      </c>
      <c r="J3743" s="20" t="s">
        <v>10849</v>
      </c>
      <c r="K3743" s="20" t="s">
        <v>10850</v>
      </c>
      <c r="L3743" s="25" t="s">
        <v>10207</v>
      </c>
      <c r="M3743" s="35">
        <v>2.0842499999999999</v>
      </c>
      <c r="N3743" s="35">
        <v>0.84946999999999995</v>
      </c>
      <c r="O3743" s="16">
        <v>18.420999999999999</v>
      </c>
      <c r="P3743" s="16">
        <f t="shared" si="122"/>
        <v>15.648086869999998</v>
      </c>
      <c r="Q3743" s="16">
        <f t="shared" si="123"/>
        <v>38.393969249999998</v>
      </c>
      <c r="R3743" s="3" t="s">
        <v>10051</v>
      </c>
      <c r="S3743" s="19" t="s">
        <v>10642</v>
      </c>
    </row>
    <row r="3744" spans="1:19">
      <c r="A3744" s="19" t="s">
        <v>10902</v>
      </c>
      <c r="B3744" s="19" t="s">
        <v>9840</v>
      </c>
      <c r="C3744" s="19" t="s">
        <v>17020</v>
      </c>
      <c r="D3744" s="25" t="s">
        <v>14228</v>
      </c>
      <c r="E3744" s="25" t="s">
        <v>5500</v>
      </c>
      <c r="F3744" s="20" t="s">
        <v>15653</v>
      </c>
      <c r="G3744" s="19" t="s">
        <v>4715</v>
      </c>
      <c r="H3744" s="19" t="s">
        <v>5492</v>
      </c>
      <c r="I3744" s="19" t="s">
        <v>5493</v>
      </c>
      <c r="J3744" s="20" t="s">
        <v>5494</v>
      </c>
      <c r="K3744" s="20" t="s">
        <v>5495</v>
      </c>
      <c r="L3744" s="20" t="s">
        <v>962</v>
      </c>
      <c r="M3744" s="38">
        <v>2.0692300000000001</v>
      </c>
      <c r="N3744" s="38">
        <v>0.83172000000000001</v>
      </c>
      <c r="O3744" s="16">
        <v>18.914000000000001</v>
      </c>
      <c r="P3744" s="16">
        <f t="shared" si="122"/>
        <v>15.731152080000001</v>
      </c>
      <c r="Q3744" s="16">
        <f t="shared" si="123"/>
        <v>39.137416220000006</v>
      </c>
      <c r="R3744" s="19" t="s">
        <v>36</v>
      </c>
      <c r="S3744" s="19" t="s">
        <v>15298</v>
      </c>
    </row>
    <row r="3745" spans="1:19">
      <c r="A3745" s="19" t="s">
        <v>10902</v>
      </c>
      <c r="B3745" s="19" t="s">
        <v>9840</v>
      </c>
      <c r="C3745" s="19" t="s">
        <v>17020</v>
      </c>
      <c r="D3745" s="25" t="s">
        <v>14228</v>
      </c>
      <c r="E3745" s="25" t="s">
        <v>5497</v>
      </c>
      <c r="F3745" s="20" t="s">
        <v>15653</v>
      </c>
      <c r="G3745" s="19" t="s">
        <v>4715</v>
      </c>
      <c r="H3745" s="19" t="s">
        <v>5492</v>
      </c>
      <c r="I3745" s="19" t="s">
        <v>5493</v>
      </c>
      <c r="J3745" s="20" t="s">
        <v>5494</v>
      </c>
      <c r="K3745" s="20" t="s">
        <v>5495</v>
      </c>
      <c r="L3745" s="20" t="s">
        <v>962</v>
      </c>
      <c r="M3745" s="38">
        <v>2.0694599999999999</v>
      </c>
      <c r="N3745" s="38">
        <v>0.83174000000000003</v>
      </c>
      <c r="O3745" s="16">
        <v>18.914000000000001</v>
      </c>
      <c r="P3745" s="16">
        <f t="shared" si="122"/>
        <v>15.731530360000002</v>
      </c>
      <c r="Q3745" s="16">
        <f t="shared" si="123"/>
        <v>39.141766439999998</v>
      </c>
      <c r="R3745" s="19" t="s">
        <v>36</v>
      </c>
      <c r="S3745" s="19" t="s">
        <v>15298</v>
      </c>
    </row>
    <row r="3746" spans="1:19">
      <c r="A3746" s="19" t="s">
        <v>10902</v>
      </c>
      <c r="B3746" s="19" t="s">
        <v>9840</v>
      </c>
      <c r="C3746" s="19" t="s">
        <v>17020</v>
      </c>
      <c r="D3746" s="25" t="s">
        <v>14228</v>
      </c>
      <c r="E3746" s="25" t="s">
        <v>5499</v>
      </c>
      <c r="F3746" s="20" t="s">
        <v>15653</v>
      </c>
      <c r="G3746" s="19" t="s">
        <v>4715</v>
      </c>
      <c r="H3746" s="19" t="s">
        <v>5492</v>
      </c>
      <c r="I3746" s="19" t="s">
        <v>5493</v>
      </c>
      <c r="J3746" s="20" t="s">
        <v>5494</v>
      </c>
      <c r="K3746" s="20" t="s">
        <v>5495</v>
      </c>
      <c r="L3746" s="20" t="s">
        <v>962</v>
      </c>
      <c r="M3746" s="38">
        <v>2.0696699999999999</v>
      </c>
      <c r="N3746" s="38">
        <v>0.83179000000000003</v>
      </c>
      <c r="O3746" s="16">
        <v>18.917000000000002</v>
      </c>
      <c r="P3746" s="16">
        <f t="shared" si="122"/>
        <v>15.734971430000002</v>
      </c>
      <c r="Q3746" s="16">
        <f t="shared" si="123"/>
        <v>39.151947390000004</v>
      </c>
      <c r="R3746" s="19" t="s">
        <v>36</v>
      </c>
      <c r="S3746" s="19" t="s">
        <v>15298</v>
      </c>
    </row>
    <row r="3747" spans="1:19">
      <c r="A3747" s="19" t="s">
        <v>10902</v>
      </c>
      <c r="B3747" s="19" t="s">
        <v>9840</v>
      </c>
      <c r="C3747" s="19" t="s">
        <v>17020</v>
      </c>
      <c r="D3747" s="25" t="s">
        <v>14228</v>
      </c>
      <c r="E3747" s="25" t="s">
        <v>5496</v>
      </c>
      <c r="F3747" s="20" t="s">
        <v>15653</v>
      </c>
      <c r="G3747" s="19" t="s">
        <v>4715</v>
      </c>
      <c r="H3747" s="19" t="s">
        <v>5492</v>
      </c>
      <c r="I3747" s="19" t="s">
        <v>5493</v>
      </c>
      <c r="J3747" s="20" t="s">
        <v>5494</v>
      </c>
      <c r="K3747" s="20" t="s">
        <v>5495</v>
      </c>
      <c r="L3747" s="20" t="s">
        <v>962</v>
      </c>
      <c r="M3747" s="38">
        <v>2.0696599999999998</v>
      </c>
      <c r="N3747" s="38">
        <v>0.83182999999999996</v>
      </c>
      <c r="O3747" s="16">
        <v>18.922999999999998</v>
      </c>
      <c r="P3747" s="16">
        <f t="shared" si="122"/>
        <v>15.740719089999997</v>
      </c>
      <c r="Q3747" s="16">
        <f t="shared" si="123"/>
        <v>39.164176179999991</v>
      </c>
      <c r="R3747" s="19" t="s">
        <v>36</v>
      </c>
      <c r="S3747" s="19" t="s">
        <v>15298</v>
      </c>
    </row>
    <row r="3748" spans="1:19">
      <c r="A3748" s="19" t="s">
        <v>10902</v>
      </c>
      <c r="B3748" s="19" t="s">
        <v>9840</v>
      </c>
      <c r="C3748" s="19" t="s">
        <v>17020</v>
      </c>
      <c r="D3748" s="25" t="s">
        <v>14228</v>
      </c>
      <c r="E3748" s="25" t="s">
        <v>5498</v>
      </c>
      <c r="F3748" s="20" t="s">
        <v>15653</v>
      </c>
      <c r="G3748" s="19" t="s">
        <v>4715</v>
      </c>
      <c r="H3748" s="19" t="s">
        <v>5492</v>
      </c>
      <c r="I3748" s="19" t="s">
        <v>5493</v>
      </c>
      <c r="J3748" s="20" t="s">
        <v>5494</v>
      </c>
      <c r="K3748" s="20" t="s">
        <v>5495</v>
      </c>
      <c r="L3748" s="20" t="s">
        <v>962</v>
      </c>
      <c r="M3748" s="38">
        <v>2.0702600000000002</v>
      </c>
      <c r="N3748" s="38">
        <v>0.83196000000000003</v>
      </c>
      <c r="O3748" s="16">
        <v>18.917000000000002</v>
      </c>
      <c r="P3748" s="16">
        <f t="shared" si="122"/>
        <v>15.738187320000002</v>
      </c>
      <c r="Q3748" s="16">
        <f t="shared" si="123"/>
        <v>39.163108420000007</v>
      </c>
      <c r="R3748" s="19" t="s">
        <v>36</v>
      </c>
      <c r="S3748" s="19" t="s">
        <v>15298</v>
      </c>
    </row>
    <row r="3749" spans="1:19">
      <c r="A3749" s="19" t="s">
        <v>10902</v>
      </c>
      <c r="B3749" s="19" t="s">
        <v>9840</v>
      </c>
      <c r="C3749" s="19" t="s">
        <v>17020</v>
      </c>
      <c r="D3749" s="25" t="s">
        <v>14228</v>
      </c>
      <c r="E3749" s="25" t="s">
        <v>5491</v>
      </c>
      <c r="F3749" s="20" t="s">
        <v>15653</v>
      </c>
      <c r="G3749" s="19" t="s">
        <v>4715</v>
      </c>
      <c r="H3749" s="19" t="s">
        <v>5492</v>
      </c>
      <c r="I3749" s="19" t="s">
        <v>5493</v>
      </c>
      <c r="J3749" s="20" t="s">
        <v>5494</v>
      </c>
      <c r="K3749" s="20" t="s">
        <v>5495</v>
      </c>
      <c r="L3749" s="20" t="s">
        <v>962</v>
      </c>
      <c r="M3749" s="38">
        <v>2.07057</v>
      </c>
      <c r="N3749" s="38">
        <v>0.83199999999999996</v>
      </c>
      <c r="O3749" s="16">
        <v>18.928000000000001</v>
      </c>
      <c r="P3749" s="16">
        <f t="shared" si="122"/>
        <v>15.748096</v>
      </c>
      <c r="Q3749" s="16">
        <f t="shared" si="123"/>
        <v>39.191748960000005</v>
      </c>
      <c r="R3749" s="19" t="s">
        <v>36</v>
      </c>
      <c r="S3749" s="19" t="s">
        <v>15298</v>
      </c>
    </row>
    <row r="3750" spans="1:19">
      <c r="A3750" s="19" t="s">
        <v>10904</v>
      </c>
      <c r="B3750" s="19" t="s">
        <v>9840</v>
      </c>
      <c r="C3750" s="19" t="s">
        <v>15609</v>
      </c>
      <c r="D3750" s="25" t="s">
        <v>14115</v>
      </c>
      <c r="E3750" s="25" t="s">
        <v>1007</v>
      </c>
      <c r="F3750" s="20" t="s">
        <v>957</v>
      </c>
      <c r="G3750" s="19" t="s">
        <v>974</v>
      </c>
      <c r="H3750" s="19" t="s">
        <v>1004</v>
      </c>
      <c r="I3750" s="19" t="s">
        <v>1004</v>
      </c>
      <c r="J3750" s="20" t="s">
        <v>1005</v>
      </c>
      <c r="K3750" s="20" t="s">
        <v>1006</v>
      </c>
      <c r="L3750" s="20" t="s">
        <v>962</v>
      </c>
      <c r="M3750" s="38">
        <v>2.2818419329999999</v>
      </c>
      <c r="N3750" s="38">
        <v>0.99810581300000001</v>
      </c>
      <c r="O3750" s="16">
        <v>15.31</v>
      </c>
      <c r="P3750" s="16">
        <v>15.281000000000001</v>
      </c>
      <c r="Q3750" s="16">
        <v>34.935000000000002</v>
      </c>
      <c r="R3750" s="19" t="s">
        <v>963</v>
      </c>
      <c r="S3750" s="19" t="s">
        <v>9469</v>
      </c>
    </row>
    <row r="3751" spans="1:19">
      <c r="A3751" s="19" t="s">
        <v>10902</v>
      </c>
      <c r="B3751" s="19" t="s">
        <v>9840</v>
      </c>
      <c r="C3751" s="19" t="s">
        <v>17020</v>
      </c>
      <c r="D3751" s="3" t="s">
        <v>12726</v>
      </c>
      <c r="E3751" s="5" t="s">
        <v>12464</v>
      </c>
      <c r="F3751" s="59" t="s">
        <v>15877</v>
      </c>
      <c r="G3751" s="59" t="s">
        <v>12455</v>
      </c>
      <c r="H3751" s="59" t="s">
        <v>2</v>
      </c>
      <c r="I3751" s="59" t="s">
        <v>12456</v>
      </c>
      <c r="J3751" s="25" t="s">
        <v>12536</v>
      </c>
      <c r="K3751" s="25" t="s">
        <v>12537</v>
      </c>
      <c r="L3751" s="59" t="s">
        <v>962</v>
      </c>
      <c r="M3751" s="144">
        <v>2.1062500000000002</v>
      </c>
      <c r="N3751" s="144">
        <v>0.86334</v>
      </c>
      <c r="O3751" s="198">
        <v>18.103000000000002</v>
      </c>
      <c r="P3751" s="16">
        <f>N3751*O3751</f>
        <v>15.629044020000002</v>
      </c>
      <c r="Q3751" s="16">
        <f>M3751*O3751</f>
        <v>38.129443750000007</v>
      </c>
      <c r="R3751" s="19" t="s">
        <v>36</v>
      </c>
      <c r="S3751" s="19" t="s">
        <v>15298</v>
      </c>
    </row>
    <row r="3752" spans="1:19">
      <c r="A3752" s="19" t="s">
        <v>10902</v>
      </c>
      <c r="B3752" s="19" t="s">
        <v>9840</v>
      </c>
      <c r="C3752" s="19" t="s">
        <v>17020</v>
      </c>
      <c r="D3752" s="3" t="s">
        <v>12726</v>
      </c>
      <c r="E3752" s="5" t="s">
        <v>12460</v>
      </c>
      <c r="F3752" s="59" t="s">
        <v>15877</v>
      </c>
      <c r="G3752" s="59" t="s">
        <v>12455</v>
      </c>
      <c r="H3752" s="59" t="s">
        <v>2</v>
      </c>
      <c r="I3752" s="59" t="s">
        <v>12456</v>
      </c>
      <c r="J3752" s="25" t="s">
        <v>12536</v>
      </c>
      <c r="K3752" s="25" t="s">
        <v>12537</v>
      </c>
      <c r="L3752" s="59" t="s">
        <v>962</v>
      </c>
      <c r="M3752" s="144">
        <v>2.1061800000000002</v>
      </c>
      <c r="N3752" s="144">
        <v>0.86275999999999997</v>
      </c>
      <c r="O3752" s="198">
        <v>18.105</v>
      </c>
      <c r="P3752" s="16">
        <f>N3752*O3752</f>
        <v>15.620269799999999</v>
      </c>
      <c r="Q3752" s="16">
        <f>M3752*O3752</f>
        <v>38.132388900000002</v>
      </c>
      <c r="R3752" s="19" t="s">
        <v>36</v>
      </c>
      <c r="S3752" s="19" t="s">
        <v>15298</v>
      </c>
    </row>
    <row r="3753" spans="1:19">
      <c r="A3753" s="19" t="s">
        <v>10902</v>
      </c>
      <c r="B3753" s="19" t="s">
        <v>9840</v>
      </c>
      <c r="C3753" s="19" t="s">
        <v>17020</v>
      </c>
      <c r="D3753" s="3" t="s">
        <v>12726</v>
      </c>
      <c r="E3753" s="5" t="s">
        <v>12466</v>
      </c>
      <c r="F3753" s="59" t="s">
        <v>15877</v>
      </c>
      <c r="G3753" s="59" t="s">
        <v>12455</v>
      </c>
      <c r="H3753" s="59" t="s">
        <v>2</v>
      </c>
      <c r="I3753" s="59" t="s">
        <v>12456</v>
      </c>
      <c r="J3753" s="25" t="s">
        <v>12536</v>
      </c>
      <c r="K3753" s="25" t="s">
        <v>12537</v>
      </c>
      <c r="L3753" s="59" t="s">
        <v>962</v>
      </c>
      <c r="M3753" s="144">
        <v>2.1093700000000002</v>
      </c>
      <c r="N3753" s="144">
        <v>0.86417999999999995</v>
      </c>
      <c r="O3753" s="198">
        <v>18.123000000000001</v>
      </c>
      <c r="P3753" s="16">
        <f>N3753*O3753</f>
        <v>15.661534140000001</v>
      </c>
      <c r="Q3753" s="16">
        <f>M3753*O3753</f>
        <v>38.228112510000003</v>
      </c>
      <c r="R3753" s="19" t="s">
        <v>36</v>
      </c>
      <c r="S3753" s="19" t="s">
        <v>15298</v>
      </c>
    </row>
    <row r="3754" spans="1:19">
      <c r="A3754" s="19" t="s">
        <v>10902</v>
      </c>
      <c r="B3754" s="19" t="s">
        <v>9840</v>
      </c>
      <c r="C3754" s="19" t="s">
        <v>17020</v>
      </c>
      <c r="D3754" s="3" t="s">
        <v>12726</v>
      </c>
      <c r="E3754" s="5" t="s">
        <v>12459</v>
      </c>
      <c r="F3754" s="59" t="s">
        <v>15877</v>
      </c>
      <c r="G3754" s="59" t="s">
        <v>12455</v>
      </c>
      <c r="H3754" s="59" t="s">
        <v>2</v>
      </c>
      <c r="I3754" s="59" t="s">
        <v>12456</v>
      </c>
      <c r="J3754" s="25" t="s">
        <v>12536</v>
      </c>
      <c r="K3754" s="25" t="s">
        <v>12537</v>
      </c>
      <c r="L3754" s="59" t="s">
        <v>962</v>
      </c>
      <c r="M3754" s="144">
        <v>2.11063</v>
      </c>
      <c r="N3754" s="144">
        <v>0.86418700000000004</v>
      </c>
      <c r="O3754" s="198">
        <v>18.107855000000001</v>
      </c>
      <c r="P3754" s="16">
        <f>N3754*O3754</f>
        <v>15.648572888885001</v>
      </c>
      <c r="Q3754" s="16">
        <f>M3754*O3754</f>
        <v>38.218981998650001</v>
      </c>
      <c r="R3754" s="19" t="s">
        <v>36</v>
      </c>
      <c r="S3754" s="19" t="s">
        <v>15298</v>
      </c>
    </row>
    <row r="3755" spans="1:19">
      <c r="A3755" s="19" t="s">
        <v>10902</v>
      </c>
      <c r="B3755" s="19" t="s">
        <v>9840</v>
      </c>
      <c r="C3755" s="19" t="s">
        <v>17020</v>
      </c>
      <c r="D3755" s="3" t="s">
        <v>12726</v>
      </c>
      <c r="E3755" s="5" t="s">
        <v>12465</v>
      </c>
      <c r="F3755" s="59" t="s">
        <v>15877</v>
      </c>
      <c r="G3755" s="59" t="s">
        <v>12455</v>
      </c>
      <c r="H3755" s="59" t="s">
        <v>2</v>
      </c>
      <c r="I3755" s="59" t="s">
        <v>12456</v>
      </c>
      <c r="J3755" s="25" t="s">
        <v>12536</v>
      </c>
      <c r="K3755" s="25" t="s">
        <v>12537</v>
      </c>
      <c r="L3755" s="59" t="s">
        <v>962</v>
      </c>
      <c r="M3755" s="144">
        <v>2.1119569999999999</v>
      </c>
      <c r="N3755" s="144">
        <v>0.8641837</v>
      </c>
      <c r="O3755" s="198">
        <v>18.1478</v>
      </c>
      <c r="P3755" s="16">
        <f>N3755*O3755</f>
        <v>15.683032950859999</v>
      </c>
      <c r="Q3755" s="16">
        <f>M3755*O3755</f>
        <v>38.327373244599997</v>
      </c>
      <c r="R3755" s="19" t="s">
        <v>36</v>
      </c>
      <c r="S3755" s="19" t="s">
        <v>15298</v>
      </c>
    </row>
    <row r="3756" spans="1:19">
      <c r="A3756" s="19" t="s">
        <v>10902</v>
      </c>
      <c r="B3756" s="19" t="s">
        <v>9840</v>
      </c>
      <c r="C3756" s="19" t="s">
        <v>15609</v>
      </c>
      <c r="D3756" s="3" t="s">
        <v>12050</v>
      </c>
      <c r="E3756" s="25" t="s">
        <v>2478</v>
      </c>
      <c r="F3756" s="20" t="s">
        <v>1849</v>
      </c>
      <c r="G3756" s="19" t="s">
        <v>2419</v>
      </c>
      <c r="H3756" s="19"/>
      <c r="I3756" s="19" t="s">
        <v>2479</v>
      </c>
      <c r="J3756" s="20">
        <v>47</v>
      </c>
      <c r="K3756" s="20">
        <v>23</v>
      </c>
      <c r="L3756" s="20" t="s">
        <v>962</v>
      </c>
      <c r="M3756" s="38">
        <v>2.07030542</v>
      </c>
      <c r="N3756" s="38">
        <v>0.83497681000000001</v>
      </c>
      <c r="O3756" s="16">
        <v>18.760999999999999</v>
      </c>
      <c r="P3756" s="16">
        <v>15.664999999999999</v>
      </c>
      <c r="Q3756" s="16">
        <v>38.841000000000001</v>
      </c>
      <c r="R3756" s="19" t="s">
        <v>9459</v>
      </c>
      <c r="S3756" s="19" t="s">
        <v>9461</v>
      </c>
    </row>
    <row r="3757" spans="1:19">
      <c r="A3757" s="19" t="s">
        <v>10902</v>
      </c>
      <c r="B3757" s="19" t="s">
        <v>9840</v>
      </c>
      <c r="C3757" s="19" t="s">
        <v>15609</v>
      </c>
      <c r="D3757" s="3" t="s">
        <v>12050</v>
      </c>
      <c r="E3757" s="25" t="s">
        <v>2480</v>
      </c>
      <c r="F3757" s="20" t="s">
        <v>1849</v>
      </c>
      <c r="G3757" s="19" t="s">
        <v>2419</v>
      </c>
      <c r="H3757" s="19"/>
      <c r="I3757" s="19" t="s">
        <v>2479</v>
      </c>
      <c r="J3757" s="20">
        <v>47</v>
      </c>
      <c r="K3757" s="20">
        <v>23</v>
      </c>
      <c r="L3757" s="20" t="s">
        <v>962</v>
      </c>
      <c r="M3757" s="38">
        <v>2.07167236</v>
      </c>
      <c r="N3757" s="38">
        <v>0.83543089000000004</v>
      </c>
      <c r="O3757" s="16">
        <v>18.751999999999999</v>
      </c>
      <c r="P3757" s="16">
        <v>15.666</v>
      </c>
      <c r="Q3757" s="16">
        <v>38.847999999999999</v>
      </c>
      <c r="R3757" s="19" t="s">
        <v>9459</v>
      </c>
      <c r="S3757" s="19" t="s">
        <v>9461</v>
      </c>
    </row>
    <row r="3758" spans="1:19">
      <c r="A3758" s="19" t="s">
        <v>10902</v>
      </c>
      <c r="B3758" s="19" t="s">
        <v>9840</v>
      </c>
      <c r="C3758" s="3" t="s">
        <v>17020</v>
      </c>
      <c r="D3758" s="3" t="s">
        <v>13911</v>
      </c>
      <c r="E3758" s="25" t="s">
        <v>9760</v>
      </c>
      <c r="F3758" s="25" t="s">
        <v>1280</v>
      </c>
      <c r="G3758" s="19" t="s">
        <v>9750</v>
      </c>
      <c r="H3758" s="19"/>
      <c r="I3758" s="19" t="s">
        <v>13707</v>
      </c>
      <c r="J3758" s="26" t="s">
        <v>13912</v>
      </c>
      <c r="K3758" s="26" t="s">
        <v>13913</v>
      </c>
      <c r="L3758" s="20" t="s">
        <v>962</v>
      </c>
      <c r="M3758" s="36">
        <v>2.0947945205479499</v>
      </c>
      <c r="N3758" s="36">
        <v>0.85534246575342499</v>
      </c>
      <c r="O3758" s="160">
        <v>18.25</v>
      </c>
      <c r="P3758" s="160">
        <v>15.61</v>
      </c>
      <c r="Q3758" s="160">
        <v>38.229999999999997</v>
      </c>
      <c r="R3758" s="58" t="s">
        <v>9664</v>
      </c>
      <c r="S3758" s="19" t="s">
        <v>10653</v>
      </c>
    </row>
    <row r="3759" spans="1:19">
      <c r="A3759" s="19" t="s">
        <v>10902</v>
      </c>
      <c r="B3759" s="19" t="s">
        <v>9840</v>
      </c>
      <c r="C3759" s="3" t="s">
        <v>17020</v>
      </c>
      <c r="D3759" s="3" t="s">
        <v>13751</v>
      </c>
      <c r="E3759" s="25" t="s">
        <v>9753</v>
      </c>
      <c r="F3759" s="25" t="s">
        <v>1280</v>
      </c>
      <c r="G3759" s="19" t="s">
        <v>9750</v>
      </c>
      <c r="H3759" s="19"/>
      <c r="I3759" s="19" t="s">
        <v>13701</v>
      </c>
      <c r="J3759" s="26" t="s">
        <v>13752</v>
      </c>
      <c r="K3759" s="26" t="s">
        <v>13753</v>
      </c>
      <c r="L3759" s="20" t="s">
        <v>962</v>
      </c>
      <c r="M3759" s="36">
        <v>2.0810663764961901</v>
      </c>
      <c r="N3759" s="36">
        <v>0.84983677910772604</v>
      </c>
      <c r="O3759" s="160">
        <v>18.38</v>
      </c>
      <c r="P3759" s="160">
        <v>15.62</v>
      </c>
      <c r="Q3759" s="160">
        <v>38.25</v>
      </c>
      <c r="R3759" s="58" t="s">
        <v>9664</v>
      </c>
      <c r="S3759" s="19" t="s">
        <v>10653</v>
      </c>
    </row>
    <row r="3760" spans="1:19">
      <c r="A3760" s="19" t="s">
        <v>10902</v>
      </c>
      <c r="B3760" s="19" t="s">
        <v>9840</v>
      </c>
      <c r="C3760" s="3" t="s">
        <v>17020</v>
      </c>
      <c r="D3760" s="3" t="s">
        <v>13751</v>
      </c>
      <c r="E3760" s="25" t="s">
        <v>9754</v>
      </c>
      <c r="F3760" s="25" t="s">
        <v>1280</v>
      </c>
      <c r="G3760" s="19" t="s">
        <v>9750</v>
      </c>
      <c r="H3760" s="19"/>
      <c r="I3760" s="19" t="s">
        <v>13701</v>
      </c>
      <c r="J3760" s="26" t="s">
        <v>13752</v>
      </c>
      <c r="K3760" s="26" t="s">
        <v>13753</v>
      </c>
      <c r="L3760" s="20" t="s">
        <v>962</v>
      </c>
      <c r="M3760" s="36">
        <v>2.08437670114317</v>
      </c>
      <c r="N3760" s="36">
        <v>0.84921066956995095</v>
      </c>
      <c r="O3760" s="160">
        <v>18.37</v>
      </c>
      <c r="P3760" s="160">
        <v>15.6</v>
      </c>
      <c r="Q3760" s="160">
        <v>38.29</v>
      </c>
      <c r="R3760" s="58" t="s">
        <v>9664</v>
      </c>
      <c r="S3760" s="19" t="s">
        <v>10653</v>
      </c>
    </row>
    <row r="3761" spans="1:19">
      <c r="A3761" s="19" t="s">
        <v>10902</v>
      </c>
      <c r="B3761" s="19" t="s">
        <v>9840</v>
      </c>
      <c r="C3761" s="19" t="s">
        <v>17020</v>
      </c>
      <c r="D3761" s="3" t="s">
        <v>12173</v>
      </c>
      <c r="E3761" s="25" t="s">
        <v>9988</v>
      </c>
      <c r="F3761" s="20" t="s">
        <v>1280</v>
      </c>
      <c r="G3761" s="3" t="s">
        <v>4616</v>
      </c>
      <c r="H3761" s="19"/>
      <c r="I3761" s="3" t="s">
        <v>9977</v>
      </c>
      <c r="J3761" s="20" t="s">
        <v>14970</v>
      </c>
      <c r="K3761" s="20" t="s">
        <v>14971</v>
      </c>
      <c r="L3761" s="25" t="s">
        <v>962</v>
      </c>
      <c r="M3761" s="35">
        <v>2.0820699999999999</v>
      </c>
      <c r="N3761" s="35">
        <v>0.84391000000000005</v>
      </c>
      <c r="O3761" s="16">
        <v>18.526</v>
      </c>
      <c r="P3761" s="16">
        <f>N3761*O3761</f>
        <v>15.634276660000001</v>
      </c>
      <c r="Q3761" s="16">
        <f>M3761*O3761</f>
        <v>38.572428819999999</v>
      </c>
      <c r="R3761" s="3" t="s">
        <v>10051</v>
      </c>
      <c r="S3761" s="19" t="s">
        <v>10642</v>
      </c>
    </row>
    <row r="3762" spans="1:19">
      <c r="A3762" s="19" t="s">
        <v>10902</v>
      </c>
      <c r="B3762" s="19" t="s">
        <v>9840</v>
      </c>
      <c r="C3762" s="19" t="s">
        <v>17020</v>
      </c>
      <c r="D3762" s="3" t="s">
        <v>12607</v>
      </c>
      <c r="E3762" s="25" t="s">
        <v>10346</v>
      </c>
      <c r="F3762" s="25" t="s">
        <v>1280</v>
      </c>
      <c r="G3762" s="3" t="s">
        <v>10382</v>
      </c>
      <c r="H3762" s="3"/>
      <c r="I3762" s="3" t="s">
        <v>10386</v>
      </c>
      <c r="J3762" s="25" t="s">
        <v>10874</v>
      </c>
      <c r="K3762" s="25" t="s">
        <v>10875</v>
      </c>
      <c r="L3762" s="25" t="s">
        <v>962</v>
      </c>
      <c r="M3762" s="35">
        <v>2.13774</v>
      </c>
      <c r="N3762" s="35">
        <v>0.88026000000000004</v>
      </c>
      <c r="O3762" s="16">
        <v>17.573</v>
      </c>
      <c r="P3762" s="16">
        <f>N3762*O3762</f>
        <v>15.46880898</v>
      </c>
      <c r="Q3762" s="16">
        <f>M3762*O3762</f>
        <v>37.566505020000001</v>
      </c>
      <c r="R3762" s="3" t="s">
        <v>10051</v>
      </c>
      <c r="S3762" s="19" t="s">
        <v>10642</v>
      </c>
    </row>
    <row r="3763" spans="1:19">
      <c r="A3763" s="19" t="s">
        <v>10902</v>
      </c>
      <c r="B3763" s="19" t="s">
        <v>9840</v>
      </c>
      <c r="C3763" s="19" t="s">
        <v>17020</v>
      </c>
      <c r="D3763" s="3" t="s">
        <v>12607</v>
      </c>
      <c r="E3763" s="25" t="s">
        <v>10346</v>
      </c>
      <c r="F3763" s="25" t="s">
        <v>1280</v>
      </c>
      <c r="G3763" s="3" t="s">
        <v>10382</v>
      </c>
      <c r="H3763" s="3"/>
      <c r="I3763" s="3" t="s">
        <v>10386</v>
      </c>
      <c r="J3763" s="25" t="s">
        <v>10874</v>
      </c>
      <c r="K3763" s="25" t="s">
        <v>10875</v>
      </c>
      <c r="L3763" s="25" t="s">
        <v>962</v>
      </c>
      <c r="M3763" s="35">
        <v>2.13713</v>
      </c>
      <c r="N3763" s="35">
        <v>0.88026000000000004</v>
      </c>
      <c r="O3763" s="16">
        <v>17.632000000000001</v>
      </c>
      <c r="P3763" s="16">
        <f>N3763*O3763</f>
        <v>15.520744320000002</v>
      </c>
      <c r="Q3763" s="16">
        <f>M3763*O3763</f>
        <v>37.681876160000002</v>
      </c>
      <c r="R3763" s="3" t="s">
        <v>10051</v>
      </c>
      <c r="S3763" s="19" t="s">
        <v>10642</v>
      </c>
    </row>
    <row r="3764" spans="1:19">
      <c r="A3764" s="19" t="s">
        <v>10904</v>
      </c>
      <c r="B3764" s="19" t="s">
        <v>9840</v>
      </c>
      <c r="C3764" s="19" t="s">
        <v>17020</v>
      </c>
      <c r="D3764" s="3" t="s">
        <v>12607</v>
      </c>
      <c r="E3764" s="25" t="s">
        <v>1403</v>
      </c>
      <c r="F3764" s="20" t="s">
        <v>1280</v>
      </c>
      <c r="G3764" s="19" t="s">
        <v>1399</v>
      </c>
      <c r="H3764" s="19"/>
      <c r="I3764" s="19" t="s">
        <v>1404</v>
      </c>
      <c r="J3764" s="20" t="s">
        <v>1405</v>
      </c>
      <c r="K3764" s="20" t="s">
        <v>1406</v>
      </c>
      <c r="L3764" s="20" t="s">
        <v>962</v>
      </c>
      <c r="M3764" s="38">
        <v>2.0823999999999998</v>
      </c>
      <c r="N3764" s="38">
        <v>0.84699999999999998</v>
      </c>
      <c r="O3764" s="16">
        <v>18.436</v>
      </c>
      <c r="P3764" s="16">
        <v>15.615</v>
      </c>
      <c r="Q3764" s="16">
        <v>38.39</v>
      </c>
      <c r="R3764" s="19" t="s">
        <v>9457</v>
      </c>
      <c r="S3764" s="19" t="s">
        <v>15260</v>
      </c>
    </row>
    <row r="3765" spans="1:19">
      <c r="A3765" s="19" t="s">
        <v>10902</v>
      </c>
      <c r="B3765" s="19" t="s">
        <v>9840</v>
      </c>
      <c r="C3765" s="19" t="s">
        <v>17020</v>
      </c>
      <c r="D3765" s="3" t="s">
        <v>12091</v>
      </c>
      <c r="E3765" s="25" t="s">
        <v>10142</v>
      </c>
      <c r="F3765" s="20" t="s">
        <v>1280</v>
      </c>
      <c r="G3765" s="3" t="s">
        <v>10096</v>
      </c>
      <c r="H3765" s="19"/>
      <c r="I3765" s="3" t="s">
        <v>10159</v>
      </c>
      <c r="J3765" s="20" t="s">
        <v>10865</v>
      </c>
      <c r="K3765" s="20" t="s">
        <v>10866</v>
      </c>
      <c r="L3765" s="25" t="s">
        <v>962</v>
      </c>
      <c r="M3765" s="35">
        <v>2.0819100000000001</v>
      </c>
      <c r="N3765" s="35">
        <v>0.84524999999999995</v>
      </c>
      <c r="O3765" s="16">
        <v>18.478000000000002</v>
      </c>
      <c r="P3765" s="16">
        <f>N3765*O3765</f>
        <v>15.618529500000001</v>
      </c>
      <c r="Q3765" s="16">
        <f>M3765*O3765</f>
        <v>38.469532980000004</v>
      </c>
      <c r="R3765" s="3" t="s">
        <v>10051</v>
      </c>
      <c r="S3765" s="19" t="s">
        <v>10642</v>
      </c>
    </row>
    <row r="3766" spans="1:19">
      <c r="A3766" s="19" t="s">
        <v>10902</v>
      </c>
      <c r="B3766" s="20" t="s">
        <v>9840</v>
      </c>
      <c r="C3766" s="19" t="s">
        <v>17020</v>
      </c>
      <c r="D3766" s="3" t="s">
        <v>13098</v>
      </c>
      <c r="E3766" s="25" t="s">
        <v>10173</v>
      </c>
      <c r="F3766" s="20" t="s">
        <v>1280</v>
      </c>
      <c r="G3766" s="3" t="s">
        <v>10147</v>
      </c>
      <c r="H3766" s="19"/>
      <c r="I3766" s="3" t="s">
        <v>10201</v>
      </c>
      <c r="J3766" s="20" t="s">
        <v>10847</v>
      </c>
      <c r="K3766" s="20" t="s">
        <v>10848</v>
      </c>
      <c r="L3766" s="25" t="s">
        <v>962</v>
      </c>
      <c r="M3766" s="35">
        <v>2.08169</v>
      </c>
      <c r="N3766" s="35">
        <v>0.84631000000000001</v>
      </c>
      <c r="O3766" s="16">
        <v>18.422999999999998</v>
      </c>
      <c r="P3766" s="16">
        <f>N3766*O3766</f>
        <v>15.591569129999998</v>
      </c>
      <c r="Q3766" s="16">
        <f>M3766*O3766</f>
        <v>38.350974869999995</v>
      </c>
      <c r="R3766" s="3" t="s">
        <v>10051</v>
      </c>
      <c r="S3766" s="19" t="s">
        <v>10642</v>
      </c>
    </row>
    <row r="3767" spans="1:19">
      <c r="A3767" s="19" t="s">
        <v>10902</v>
      </c>
      <c r="B3767" s="19" t="s">
        <v>9840</v>
      </c>
      <c r="C3767" s="3" t="s">
        <v>17020</v>
      </c>
      <c r="D3767" s="85" t="s">
        <v>13982</v>
      </c>
      <c r="E3767" s="25" t="s">
        <v>9808</v>
      </c>
      <c r="F3767" s="25" t="s">
        <v>1280</v>
      </c>
      <c r="G3767" s="19" t="s">
        <v>1393</v>
      </c>
      <c r="H3767" s="19"/>
      <c r="I3767" s="19" t="s">
        <v>13684</v>
      </c>
      <c r="J3767" s="204" t="s">
        <v>13980</v>
      </c>
      <c r="K3767" s="204" t="s">
        <v>13981</v>
      </c>
      <c r="L3767" s="20" t="s">
        <v>962</v>
      </c>
      <c r="M3767" s="36">
        <v>2.0962067069818602</v>
      </c>
      <c r="N3767" s="36">
        <v>0.85761407366685005</v>
      </c>
      <c r="O3767" s="160">
        <v>18.190000000000001</v>
      </c>
      <c r="P3767" s="160">
        <v>15.6</v>
      </c>
      <c r="Q3767" s="160">
        <v>38.130000000000003</v>
      </c>
      <c r="R3767" s="58" t="s">
        <v>9664</v>
      </c>
      <c r="S3767" s="19" t="s">
        <v>10653</v>
      </c>
    </row>
    <row r="3768" spans="1:19">
      <c r="A3768" s="19" t="s">
        <v>10902</v>
      </c>
      <c r="B3768" s="19" t="s">
        <v>9840</v>
      </c>
      <c r="C3768" s="3" t="s">
        <v>17020</v>
      </c>
      <c r="D3768" s="85" t="s">
        <v>13982</v>
      </c>
      <c r="E3768" s="25" t="s">
        <v>9809</v>
      </c>
      <c r="F3768" s="25" t="s">
        <v>1280</v>
      </c>
      <c r="G3768" s="19" t="s">
        <v>1393</v>
      </c>
      <c r="H3768" s="19"/>
      <c r="I3768" s="19" t="s">
        <v>13684</v>
      </c>
      <c r="J3768" s="204" t="s">
        <v>13980</v>
      </c>
      <c r="K3768" s="204" t="s">
        <v>13981</v>
      </c>
      <c r="L3768" s="20" t="s">
        <v>962</v>
      </c>
      <c r="M3768" s="36">
        <v>2.0966501922020901</v>
      </c>
      <c r="N3768" s="36">
        <v>0.85722130697418997</v>
      </c>
      <c r="O3768" s="160">
        <v>18.21</v>
      </c>
      <c r="P3768" s="160">
        <v>15.61</v>
      </c>
      <c r="Q3768" s="160">
        <v>38.18</v>
      </c>
      <c r="R3768" s="58" t="s">
        <v>9664</v>
      </c>
      <c r="S3768" s="19" t="s">
        <v>10653</v>
      </c>
    </row>
    <row r="3769" spans="1:19">
      <c r="A3769" s="19" t="s">
        <v>10902</v>
      </c>
      <c r="B3769" s="19" t="s">
        <v>9840</v>
      </c>
      <c r="C3769" s="3" t="s">
        <v>17020</v>
      </c>
      <c r="D3769" s="85" t="s">
        <v>13982</v>
      </c>
      <c r="E3769" s="25" t="s">
        <v>9736</v>
      </c>
      <c r="F3769" s="25" t="s">
        <v>1280</v>
      </c>
      <c r="G3769" s="19" t="s">
        <v>1393</v>
      </c>
      <c r="H3769" s="19"/>
      <c r="I3769" s="19" t="s">
        <v>13680</v>
      </c>
      <c r="J3769" s="204" t="s">
        <v>13980</v>
      </c>
      <c r="K3769" s="204" t="s">
        <v>13981</v>
      </c>
      <c r="L3769" s="20" t="s">
        <v>962</v>
      </c>
      <c r="M3769" s="36">
        <v>2.0918086860912601</v>
      </c>
      <c r="N3769" s="36">
        <v>0.85651456844420004</v>
      </c>
      <c r="O3769" s="160">
        <v>18.190000000000001</v>
      </c>
      <c r="P3769" s="160">
        <v>15.58</v>
      </c>
      <c r="Q3769" s="160">
        <v>38.049999999999997</v>
      </c>
      <c r="R3769" s="58" t="s">
        <v>9664</v>
      </c>
      <c r="S3769" s="19" t="s">
        <v>10653</v>
      </c>
    </row>
    <row r="3770" spans="1:19">
      <c r="A3770" s="19" t="s">
        <v>10902</v>
      </c>
      <c r="B3770" s="19" t="s">
        <v>9840</v>
      </c>
      <c r="C3770" s="3" t="s">
        <v>17020</v>
      </c>
      <c r="D3770" s="85" t="s">
        <v>13982</v>
      </c>
      <c r="E3770" s="25" t="s">
        <v>9796</v>
      </c>
      <c r="F3770" s="25" t="s">
        <v>1280</v>
      </c>
      <c r="G3770" s="19" t="s">
        <v>1393</v>
      </c>
      <c r="H3770" s="19"/>
      <c r="I3770" s="19" t="s">
        <v>13682</v>
      </c>
      <c r="J3770" s="204" t="s">
        <v>13980</v>
      </c>
      <c r="K3770" s="204" t="s">
        <v>13981</v>
      </c>
      <c r="L3770" s="20" t="s">
        <v>962</v>
      </c>
      <c r="M3770" s="36">
        <v>2.0978021978022001</v>
      </c>
      <c r="N3770" s="36">
        <v>0.85824175824175797</v>
      </c>
      <c r="O3770" s="160">
        <v>18.2</v>
      </c>
      <c r="P3770" s="160">
        <v>15.62</v>
      </c>
      <c r="Q3770" s="160">
        <v>38.18</v>
      </c>
      <c r="R3770" s="58" t="s">
        <v>9664</v>
      </c>
      <c r="S3770" s="19" t="s">
        <v>10653</v>
      </c>
    </row>
    <row r="3771" spans="1:19">
      <c r="A3771" s="19" t="s">
        <v>10902</v>
      </c>
      <c r="B3771" s="19" t="s">
        <v>9840</v>
      </c>
      <c r="C3771" s="3" t="s">
        <v>17020</v>
      </c>
      <c r="D3771" s="3" t="s">
        <v>12670</v>
      </c>
      <c r="E3771" s="25" t="s">
        <v>9742</v>
      </c>
      <c r="F3771" s="25" t="s">
        <v>1280</v>
      </c>
      <c r="G3771" s="19" t="s">
        <v>9740</v>
      </c>
      <c r="H3771" s="3"/>
      <c r="I3771" s="19" t="s">
        <v>13686</v>
      </c>
      <c r="J3771" s="25" t="s">
        <v>14173</v>
      </c>
      <c r="K3771" s="25" t="s">
        <v>14174</v>
      </c>
      <c r="L3771" s="20" t="s">
        <v>962</v>
      </c>
      <c r="M3771" s="35">
        <v>2.085</v>
      </c>
      <c r="N3771" s="35">
        <v>0.84970000000000001</v>
      </c>
      <c r="O3771" s="16">
        <v>18.37</v>
      </c>
      <c r="P3771" s="16">
        <v>15.61</v>
      </c>
      <c r="Q3771" s="16">
        <v>38.31</v>
      </c>
      <c r="R3771" s="58" t="s">
        <v>9664</v>
      </c>
      <c r="S3771" s="19" t="s">
        <v>10653</v>
      </c>
    </row>
    <row r="3772" spans="1:19">
      <c r="A3772" s="19" t="s">
        <v>10902</v>
      </c>
      <c r="B3772" s="19" t="s">
        <v>9840</v>
      </c>
      <c r="C3772" s="3" t="s">
        <v>17020</v>
      </c>
      <c r="D3772" s="3" t="s">
        <v>12670</v>
      </c>
      <c r="E3772" s="25" t="s">
        <v>9696</v>
      </c>
      <c r="F3772" s="25" t="s">
        <v>1280</v>
      </c>
      <c r="G3772" s="19" t="s">
        <v>1393</v>
      </c>
      <c r="H3772" s="19"/>
      <c r="I3772" s="19" t="s">
        <v>12150</v>
      </c>
      <c r="J3772" s="26" t="s">
        <v>12668</v>
      </c>
      <c r="K3772" s="26" t="s">
        <v>12669</v>
      </c>
      <c r="L3772" s="20" t="s">
        <v>962</v>
      </c>
      <c r="M3772" s="36">
        <v>2.08487486398259</v>
      </c>
      <c r="N3772" s="36">
        <v>0.84929270946681201</v>
      </c>
      <c r="O3772" s="160">
        <v>18.38</v>
      </c>
      <c r="P3772" s="160">
        <v>15.61</v>
      </c>
      <c r="Q3772" s="160">
        <v>38.32</v>
      </c>
      <c r="R3772" s="58" t="s">
        <v>9664</v>
      </c>
      <c r="S3772" s="19" t="s">
        <v>10653</v>
      </c>
    </row>
    <row r="3773" spans="1:19">
      <c r="A3773" s="19" t="s">
        <v>10902</v>
      </c>
      <c r="B3773" s="19" t="s">
        <v>9840</v>
      </c>
      <c r="C3773" s="3" t="s">
        <v>17020</v>
      </c>
      <c r="D3773" s="3" t="s">
        <v>12670</v>
      </c>
      <c r="E3773" s="25" t="s">
        <v>9695</v>
      </c>
      <c r="F3773" s="25" t="s">
        <v>1280</v>
      </c>
      <c r="G3773" s="19" t="s">
        <v>1393</v>
      </c>
      <c r="H3773" s="19"/>
      <c r="I3773" s="19" t="s">
        <v>12150</v>
      </c>
      <c r="J3773" s="26" t="s">
        <v>12668</v>
      </c>
      <c r="K3773" s="26" t="s">
        <v>12669</v>
      </c>
      <c r="L3773" s="20" t="s">
        <v>962</v>
      </c>
      <c r="M3773" s="36">
        <v>2.0882833787465902</v>
      </c>
      <c r="N3773" s="36">
        <v>0.85122615803814705</v>
      </c>
      <c r="O3773" s="160">
        <v>18.350000000000001</v>
      </c>
      <c r="P3773" s="160">
        <v>15.62</v>
      </c>
      <c r="Q3773" s="160">
        <v>38.32</v>
      </c>
      <c r="R3773" s="58" t="s">
        <v>9664</v>
      </c>
      <c r="S3773" s="19" t="s">
        <v>10653</v>
      </c>
    </row>
    <row r="3774" spans="1:19">
      <c r="A3774" s="19" t="s">
        <v>10902</v>
      </c>
      <c r="B3774" s="19" t="s">
        <v>9840</v>
      </c>
      <c r="C3774" s="3" t="s">
        <v>17020</v>
      </c>
      <c r="D3774" s="3" t="s">
        <v>12670</v>
      </c>
      <c r="E3774" s="25" t="s">
        <v>9694</v>
      </c>
      <c r="F3774" s="25" t="s">
        <v>1280</v>
      </c>
      <c r="G3774" s="19" t="s">
        <v>1393</v>
      </c>
      <c r="H3774" s="19"/>
      <c r="I3774" s="19" t="s">
        <v>12150</v>
      </c>
      <c r="J3774" s="26" t="s">
        <v>12668</v>
      </c>
      <c r="K3774" s="26" t="s">
        <v>12669</v>
      </c>
      <c r="L3774" s="20" t="s">
        <v>962</v>
      </c>
      <c r="M3774" s="36">
        <v>2.0870511425462501</v>
      </c>
      <c r="N3774" s="36">
        <v>0.85038084874863995</v>
      </c>
      <c r="O3774" s="160">
        <v>18.38</v>
      </c>
      <c r="P3774" s="160">
        <v>15.63</v>
      </c>
      <c r="Q3774" s="160">
        <v>38.36</v>
      </c>
      <c r="R3774" s="58" t="s">
        <v>9664</v>
      </c>
      <c r="S3774" s="19" t="s">
        <v>10653</v>
      </c>
    </row>
    <row r="3775" spans="1:19">
      <c r="A3775" s="19" t="s">
        <v>10902</v>
      </c>
      <c r="B3775" s="19" t="s">
        <v>9840</v>
      </c>
      <c r="C3775" s="3" t="s">
        <v>17020</v>
      </c>
      <c r="D3775" s="3" t="s">
        <v>12670</v>
      </c>
      <c r="E3775" s="25" t="s">
        <v>9691</v>
      </c>
      <c r="F3775" s="25" t="s">
        <v>1280</v>
      </c>
      <c r="G3775" s="19" t="s">
        <v>1393</v>
      </c>
      <c r="H3775" s="19"/>
      <c r="I3775" s="19" t="s">
        <v>12150</v>
      </c>
      <c r="J3775" s="26" t="s">
        <v>12668</v>
      </c>
      <c r="K3775" s="26" t="s">
        <v>12669</v>
      </c>
      <c r="L3775" s="20" t="s">
        <v>962</v>
      </c>
      <c r="M3775" s="36">
        <v>2.08868335146899</v>
      </c>
      <c r="N3775" s="36">
        <v>0.85092491838955397</v>
      </c>
      <c r="O3775" s="160">
        <v>18.38</v>
      </c>
      <c r="P3775" s="160">
        <v>15.64</v>
      </c>
      <c r="Q3775" s="160">
        <v>38.39</v>
      </c>
      <c r="R3775" s="58" t="s">
        <v>9664</v>
      </c>
      <c r="S3775" s="19" t="s">
        <v>10653</v>
      </c>
    </row>
    <row r="3776" spans="1:19">
      <c r="A3776" s="19" t="s">
        <v>10902</v>
      </c>
      <c r="B3776" s="19" t="s">
        <v>9840</v>
      </c>
      <c r="C3776" s="3" t="s">
        <v>17020</v>
      </c>
      <c r="D3776" s="3" t="s">
        <v>12670</v>
      </c>
      <c r="E3776" s="25" t="s">
        <v>9692</v>
      </c>
      <c r="F3776" s="25" t="s">
        <v>1280</v>
      </c>
      <c r="G3776" s="19" t="s">
        <v>1393</v>
      </c>
      <c r="H3776" s="19"/>
      <c r="I3776" s="19" t="s">
        <v>12150</v>
      </c>
      <c r="J3776" s="26" t="s">
        <v>12668</v>
      </c>
      <c r="K3776" s="26" t="s">
        <v>12669</v>
      </c>
      <c r="L3776" s="20" t="s">
        <v>962</v>
      </c>
      <c r="M3776" s="36">
        <v>2.0907115697990202</v>
      </c>
      <c r="N3776" s="36">
        <v>0.85062466051059205</v>
      </c>
      <c r="O3776" s="160">
        <v>18.41</v>
      </c>
      <c r="P3776" s="160">
        <v>15.66</v>
      </c>
      <c r="Q3776" s="160">
        <v>38.49</v>
      </c>
      <c r="R3776" s="58" t="s">
        <v>9664</v>
      </c>
      <c r="S3776" s="19" t="s">
        <v>10653</v>
      </c>
    </row>
    <row r="3777" spans="1:19">
      <c r="A3777" s="19" t="s">
        <v>10902</v>
      </c>
      <c r="B3777" s="19" t="s">
        <v>9840</v>
      </c>
      <c r="C3777" s="3" t="s">
        <v>17020</v>
      </c>
      <c r="D3777" s="3" t="s">
        <v>12670</v>
      </c>
      <c r="E3777" s="25" t="s">
        <v>9693</v>
      </c>
      <c r="F3777" s="25" t="s">
        <v>1280</v>
      </c>
      <c r="G3777" s="19" t="s">
        <v>1393</v>
      </c>
      <c r="H3777" s="19"/>
      <c r="I3777" s="19" t="s">
        <v>12150</v>
      </c>
      <c r="J3777" s="26" t="s">
        <v>12668</v>
      </c>
      <c r="K3777" s="26" t="s">
        <v>12669</v>
      </c>
      <c r="L3777" s="20" t="s">
        <v>962</v>
      </c>
      <c r="M3777" s="36">
        <v>2.0923913043478302</v>
      </c>
      <c r="N3777" s="36">
        <v>0.85163043478260902</v>
      </c>
      <c r="O3777" s="160">
        <v>18.399999999999999</v>
      </c>
      <c r="P3777" s="160">
        <v>15.67</v>
      </c>
      <c r="Q3777" s="160">
        <v>38.5</v>
      </c>
      <c r="R3777" s="58" t="s">
        <v>9664</v>
      </c>
      <c r="S3777" s="19" t="s">
        <v>10653</v>
      </c>
    </row>
    <row r="3778" spans="1:19">
      <c r="A3778" s="19" t="s">
        <v>10902</v>
      </c>
      <c r="B3778" s="19" t="s">
        <v>9840</v>
      </c>
      <c r="C3778" s="3" t="s">
        <v>17020</v>
      </c>
      <c r="D3778" s="3" t="s">
        <v>12670</v>
      </c>
      <c r="E3778" s="25" t="s">
        <v>9741</v>
      </c>
      <c r="F3778" s="25" t="s">
        <v>1280</v>
      </c>
      <c r="G3778" s="19" t="s">
        <v>9740</v>
      </c>
      <c r="H3778" s="3"/>
      <c r="I3778" s="19" t="s">
        <v>13698</v>
      </c>
      <c r="J3778" s="25" t="s">
        <v>13734</v>
      </c>
      <c r="K3778" s="25" t="s">
        <v>13735</v>
      </c>
      <c r="L3778" s="20" t="s">
        <v>962</v>
      </c>
      <c r="M3778" s="35">
        <v>2.085</v>
      </c>
      <c r="N3778" s="35">
        <v>0.8498</v>
      </c>
      <c r="O3778" s="16">
        <v>18.36</v>
      </c>
      <c r="P3778" s="16">
        <v>15.6</v>
      </c>
      <c r="Q3778" s="16">
        <v>38.28</v>
      </c>
      <c r="R3778" s="58" t="s">
        <v>9664</v>
      </c>
      <c r="S3778" s="19" t="s">
        <v>10653</v>
      </c>
    </row>
    <row r="3779" spans="1:19">
      <c r="A3779" s="19" t="s">
        <v>10902</v>
      </c>
      <c r="B3779" s="19" t="s">
        <v>9840</v>
      </c>
      <c r="C3779" s="3" t="s">
        <v>17020</v>
      </c>
      <c r="D3779" s="3" t="s">
        <v>12670</v>
      </c>
      <c r="E3779" s="25" t="s">
        <v>9744</v>
      </c>
      <c r="F3779" s="25" t="s">
        <v>1280</v>
      </c>
      <c r="G3779" s="19" t="s">
        <v>9740</v>
      </c>
      <c r="H3779" s="3"/>
      <c r="I3779" s="19" t="s">
        <v>13698</v>
      </c>
      <c r="J3779" s="25" t="s">
        <v>13734</v>
      </c>
      <c r="K3779" s="25" t="s">
        <v>13735</v>
      </c>
      <c r="L3779" s="20" t="s">
        <v>962</v>
      </c>
      <c r="M3779" s="35">
        <v>2.0840000000000001</v>
      </c>
      <c r="N3779" s="35">
        <v>0.84989999999999999</v>
      </c>
      <c r="O3779" s="16">
        <v>18.36</v>
      </c>
      <c r="P3779" s="16">
        <v>15.61</v>
      </c>
      <c r="Q3779" s="16">
        <v>38.28</v>
      </c>
      <c r="R3779" s="58" t="s">
        <v>9664</v>
      </c>
      <c r="S3779" s="19" t="s">
        <v>10653</v>
      </c>
    </row>
    <row r="3780" spans="1:19">
      <c r="A3780" s="19" t="s">
        <v>10902</v>
      </c>
      <c r="B3780" s="19" t="s">
        <v>9840</v>
      </c>
      <c r="C3780" s="3" t="s">
        <v>17020</v>
      </c>
      <c r="D3780" s="3" t="s">
        <v>12670</v>
      </c>
      <c r="E3780" s="25" t="s">
        <v>9739</v>
      </c>
      <c r="F3780" s="25" t="s">
        <v>1280</v>
      </c>
      <c r="G3780" s="19" t="s">
        <v>9740</v>
      </c>
      <c r="H3780" s="3"/>
      <c r="I3780" s="19" t="s">
        <v>13698</v>
      </c>
      <c r="J3780" s="25" t="s">
        <v>13734</v>
      </c>
      <c r="K3780" s="25" t="s">
        <v>13735</v>
      </c>
      <c r="L3780" s="20" t="s">
        <v>962</v>
      </c>
      <c r="M3780" s="35">
        <v>2.085</v>
      </c>
      <c r="N3780" s="35">
        <v>0.8498</v>
      </c>
      <c r="O3780" s="16">
        <v>18.37</v>
      </c>
      <c r="P3780" s="16">
        <v>15.61</v>
      </c>
      <c r="Q3780" s="16">
        <v>38.299999999999997</v>
      </c>
      <c r="R3780" s="58" t="s">
        <v>9664</v>
      </c>
      <c r="S3780" s="19" t="s">
        <v>10653</v>
      </c>
    </row>
    <row r="3781" spans="1:19">
      <c r="A3781" s="19" t="s">
        <v>10902</v>
      </c>
      <c r="B3781" s="19" t="s">
        <v>9840</v>
      </c>
      <c r="C3781" s="3" t="s">
        <v>17020</v>
      </c>
      <c r="D3781" s="3" t="s">
        <v>12670</v>
      </c>
      <c r="E3781" s="25" t="s">
        <v>9743</v>
      </c>
      <c r="F3781" s="25" t="s">
        <v>1280</v>
      </c>
      <c r="G3781" s="19" t="s">
        <v>9740</v>
      </c>
      <c r="H3781" s="3"/>
      <c r="I3781" s="19" t="s">
        <v>13698</v>
      </c>
      <c r="J3781" s="25" t="s">
        <v>13734</v>
      </c>
      <c r="K3781" s="25" t="s">
        <v>13735</v>
      </c>
      <c r="L3781" s="20" t="s">
        <v>962</v>
      </c>
      <c r="M3781" s="35">
        <v>2.0859999999999999</v>
      </c>
      <c r="N3781" s="35">
        <v>0.85029999999999994</v>
      </c>
      <c r="O3781" s="16">
        <v>18.36</v>
      </c>
      <c r="P3781" s="16">
        <v>15.61</v>
      </c>
      <c r="Q3781" s="16">
        <v>38.299999999999997</v>
      </c>
      <c r="R3781" s="58" t="s">
        <v>9664</v>
      </c>
      <c r="S3781" s="19" t="s">
        <v>10653</v>
      </c>
    </row>
    <row r="3782" spans="1:19">
      <c r="A3782" s="19" t="s">
        <v>10902</v>
      </c>
      <c r="B3782" s="19" t="s">
        <v>9840</v>
      </c>
      <c r="C3782" s="3" t="s">
        <v>17020</v>
      </c>
      <c r="D3782" s="3" t="s">
        <v>12670</v>
      </c>
      <c r="E3782" s="25" t="s">
        <v>9745</v>
      </c>
      <c r="F3782" s="25" t="s">
        <v>1280</v>
      </c>
      <c r="G3782" s="19" t="s">
        <v>9740</v>
      </c>
      <c r="H3782" s="3"/>
      <c r="I3782" s="19" t="s">
        <v>13698</v>
      </c>
      <c r="J3782" s="25" t="s">
        <v>13734</v>
      </c>
      <c r="K3782" s="25" t="s">
        <v>13735</v>
      </c>
      <c r="L3782" s="20" t="s">
        <v>962</v>
      </c>
      <c r="M3782" s="35">
        <v>2.0859999999999999</v>
      </c>
      <c r="N3782" s="35">
        <v>0.85029999999999994</v>
      </c>
      <c r="O3782" s="16">
        <v>18.38</v>
      </c>
      <c r="P3782" s="16">
        <v>15.63</v>
      </c>
      <c r="Q3782" s="16">
        <v>38.340000000000003</v>
      </c>
      <c r="R3782" s="58" t="s">
        <v>9664</v>
      </c>
      <c r="S3782" s="19" t="s">
        <v>10653</v>
      </c>
    </row>
    <row r="3783" spans="1:19">
      <c r="A3783" s="19" t="s">
        <v>10902</v>
      </c>
      <c r="B3783" s="19" t="s">
        <v>9840</v>
      </c>
      <c r="C3783" s="3" t="s">
        <v>17020</v>
      </c>
      <c r="D3783" s="25" t="s">
        <v>12670</v>
      </c>
      <c r="E3783" s="25" t="s">
        <v>9783</v>
      </c>
      <c r="F3783" s="25" t="s">
        <v>1280</v>
      </c>
      <c r="G3783" s="19" t="s">
        <v>1393</v>
      </c>
      <c r="H3783" s="19"/>
      <c r="I3783" s="19" t="s">
        <v>13681</v>
      </c>
      <c r="J3783" s="205" t="s">
        <v>13742</v>
      </c>
      <c r="K3783" s="204" t="s">
        <v>13741</v>
      </c>
      <c r="L3783" s="20" t="s">
        <v>962</v>
      </c>
      <c r="M3783" s="36">
        <v>2.0836956521739101</v>
      </c>
      <c r="N3783" s="36">
        <v>0.84891304347826102</v>
      </c>
      <c r="O3783" s="160">
        <v>18.399999999999999</v>
      </c>
      <c r="P3783" s="160">
        <v>15.62</v>
      </c>
      <c r="Q3783" s="160">
        <v>38.340000000000003</v>
      </c>
      <c r="R3783" s="58" t="s">
        <v>9664</v>
      </c>
      <c r="S3783" s="19" t="s">
        <v>10653</v>
      </c>
    </row>
    <row r="3784" spans="1:19">
      <c r="A3784" s="19" t="s">
        <v>10902</v>
      </c>
      <c r="B3784" s="19" t="s">
        <v>9840</v>
      </c>
      <c r="C3784" s="3" t="s">
        <v>17020</v>
      </c>
      <c r="D3784" s="25" t="s">
        <v>12670</v>
      </c>
      <c r="E3784" s="25" t="s">
        <v>9782</v>
      </c>
      <c r="F3784" s="25" t="s">
        <v>1280</v>
      </c>
      <c r="G3784" s="19" t="s">
        <v>1393</v>
      </c>
      <c r="H3784" s="19"/>
      <c r="I3784" s="19" t="s">
        <v>13681</v>
      </c>
      <c r="J3784" s="205" t="s">
        <v>13742</v>
      </c>
      <c r="K3784" s="204" t="s">
        <v>13741</v>
      </c>
      <c r="L3784" s="20" t="s">
        <v>962</v>
      </c>
      <c r="M3784" s="36">
        <v>2.0893246187363799</v>
      </c>
      <c r="N3784" s="36">
        <v>0.85130718954248397</v>
      </c>
      <c r="O3784" s="160">
        <v>18.36</v>
      </c>
      <c r="P3784" s="160">
        <v>15.63</v>
      </c>
      <c r="Q3784" s="160">
        <v>38.36</v>
      </c>
      <c r="R3784" s="58" t="s">
        <v>9664</v>
      </c>
      <c r="S3784" s="19" t="s">
        <v>10653</v>
      </c>
    </row>
    <row r="3785" spans="1:19">
      <c r="A3785" s="19" t="s">
        <v>10902</v>
      </c>
      <c r="B3785" s="19" t="s">
        <v>9840</v>
      </c>
      <c r="C3785" s="3" t="s">
        <v>17020</v>
      </c>
      <c r="D3785" s="85" t="s">
        <v>13985</v>
      </c>
      <c r="E3785" s="25" t="s">
        <v>9723</v>
      </c>
      <c r="F3785" s="25" t="s">
        <v>1280</v>
      </c>
      <c r="G3785" s="19" t="s">
        <v>9724</v>
      </c>
      <c r="H3785" s="19"/>
      <c r="I3785" s="19" t="s">
        <v>13721</v>
      </c>
      <c r="J3785" s="26" t="s">
        <v>13986</v>
      </c>
      <c r="K3785" s="26" t="s">
        <v>13987</v>
      </c>
      <c r="L3785" s="20" t="s">
        <v>962</v>
      </c>
      <c r="M3785" s="36">
        <v>2.07292225201072</v>
      </c>
      <c r="N3785" s="36">
        <v>0.83860589812332498</v>
      </c>
      <c r="O3785" s="160">
        <v>18.649999999999999</v>
      </c>
      <c r="P3785" s="160">
        <v>15.64</v>
      </c>
      <c r="Q3785" s="160">
        <v>38.659999999999997</v>
      </c>
      <c r="R3785" s="58" t="s">
        <v>9664</v>
      </c>
      <c r="S3785" s="19" t="s">
        <v>10653</v>
      </c>
    </row>
    <row r="3786" spans="1:19">
      <c r="A3786" s="19" t="s">
        <v>10904</v>
      </c>
      <c r="B3786" s="19" t="s">
        <v>9840</v>
      </c>
      <c r="C3786" s="3" t="s">
        <v>17020</v>
      </c>
      <c r="D3786" s="25" t="s">
        <v>15168</v>
      </c>
      <c r="E3786" s="25" t="s">
        <v>9755</v>
      </c>
      <c r="F3786" s="25" t="s">
        <v>1280</v>
      </c>
      <c r="G3786" s="19" t="s">
        <v>9750</v>
      </c>
      <c r="H3786" s="19"/>
      <c r="I3786" s="19" t="s">
        <v>13702</v>
      </c>
      <c r="J3786" s="26" t="s">
        <v>14748</v>
      </c>
      <c r="K3786" s="26" t="s">
        <v>14749</v>
      </c>
      <c r="L3786" s="20" t="s">
        <v>962</v>
      </c>
      <c r="M3786" s="36">
        <v>2.0985682819383298</v>
      </c>
      <c r="N3786" s="36">
        <v>0.85903083700440497</v>
      </c>
      <c r="O3786" s="160">
        <v>18.16</v>
      </c>
      <c r="P3786" s="160">
        <v>15.6</v>
      </c>
      <c r="Q3786" s="160">
        <v>38.11</v>
      </c>
      <c r="R3786" s="58" t="s">
        <v>9664</v>
      </c>
      <c r="S3786" s="19" t="s">
        <v>10653</v>
      </c>
    </row>
    <row r="3787" spans="1:19">
      <c r="A3787" s="19" t="s">
        <v>10902</v>
      </c>
      <c r="B3787" s="19" t="s">
        <v>9840</v>
      </c>
      <c r="C3787" s="19" t="s">
        <v>17020</v>
      </c>
      <c r="D3787" s="3" t="s">
        <v>12147</v>
      </c>
      <c r="E3787" s="25"/>
      <c r="F3787" s="20" t="s">
        <v>1835</v>
      </c>
      <c r="G3787" s="19" t="s">
        <v>15679</v>
      </c>
      <c r="H3787" s="19"/>
      <c r="I3787" s="19" t="s">
        <v>4659</v>
      </c>
      <c r="J3787" s="20" t="s">
        <v>4660</v>
      </c>
      <c r="K3787" s="20" t="s">
        <v>4661</v>
      </c>
      <c r="L3787" s="20" t="s">
        <v>962</v>
      </c>
      <c r="M3787" s="38">
        <v>2.052</v>
      </c>
      <c r="N3787" s="38">
        <v>0.82781457000000003</v>
      </c>
      <c r="O3787" s="16">
        <v>18.882999999999999</v>
      </c>
      <c r="P3787" s="16">
        <v>15.629</v>
      </c>
      <c r="Q3787" s="16">
        <v>38.74</v>
      </c>
      <c r="R3787" s="19" t="s">
        <v>9391</v>
      </c>
      <c r="S3787" s="19" t="s">
        <v>9594</v>
      </c>
    </row>
    <row r="3788" spans="1:19">
      <c r="A3788" s="19" t="s">
        <v>10904</v>
      </c>
      <c r="B3788" s="19" t="s">
        <v>9840</v>
      </c>
      <c r="C3788" s="19" t="s">
        <v>15609</v>
      </c>
      <c r="D3788" s="25" t="s">
        <v>14123</v>
      </c>
      <c r="E3788" s="25" t="s">
        <v>988</v>
      </c>
      <c r="F3788" s="20" t="s">
        <v>957</v>
      </c>
      <c r="G3788" s="19" t="s">
        <v>979</v>
      </c>
      <c r="H3788" s="19" t="s">
        <v>989</v>
      </c>
      <c r="I3788" s="19" t="s">
        <v>989</v>
      </c>
      <c r="J3788" s="20" t="s">
        <v>990</v>
      </c>
      <c r="K3788" s="20" t="s">
        <v>991</v>
      </c>
      <c r="L3788" s="20" t="s">
        <v>962</v>
      </c>
      <c r="M3788" s="38">
        <v>2.2465412809999998</v>
      </c>
      <c r="N3788" s="38">
        <v>0.97819572799999999</v>
      </c>
      <c r="O3788" s="16">
        <v>15.685</v>
      </c>
      <c r="P3788" s="16">
        <v>15.343</v>
      </c>
      <c r="Q3788" s="16">
        <v>35.237000000000002</v>
      </c>
      <c r="R3788" s="19" t="s">
        <v>963</v>
      </c>
      <c r="S3788" s="19" t="s">
        <v>9469</v>
      </c>
    </row>
    <row r="3789" spans="1:19">
      <c r="A3789" s="19" t="s">
        <v>10904</v>
      </c>
      <c r="B3789" s="19" t="s">
        <v>9840</v>
      </c>
      <c r="C3789" s="19" t="s">
        <v>15609</v>
      </c>
      <c r="D3789" s="25" t="s">
        <v>14110</v>
      </c>
      <c r="E3789" s="25" t="s">
        <v>1234</v>
      </c>
      <c r="F3789" s="20" t="s">
        <v>957</v>
      </c>
      <c r="G3789" s="19" t="s">
        <v>979</v>
      </c>
      <c r="H3789" s="19" t="s">
        <v>1235</v>
      </c>
      <c r="I3789" s="19" t="s">
        <v>1235</v>
      </c>
      <c r="J3789" s="20" t="s">
        <v>1236</v>
      </c>
      <c r="K3789" s="20" t="s">
        <v>1237</v>
      </c>
      <c r="L3789" s="20" t="s">
        <v>962</v>
      </c>
      <c r="M3789" s="38">
        <v>2.2446455890000001</v>
      </c>
      <c r="N3789" s="38">
        <v>0.97788118300000004</v>
      </c>
      <c r="O3789" s="16">
        <v>15.688000000000001</v>
      </c>
      <c r="P3789" s="16">
        <v>15.340999999999999</v>
      </c>
      <c r="Q3789" s="16">
        <v>35.213999999999999</v>
      </c>
      <c r="R3789" s="19" t="s">
        <v>963</v>
      </c>
      <c r="S3789" s="19" t="s">
        <v>9469</v>
      </c>
    </row>
    <row r="3790" spans="1:19">
      <c r="A3790" s="19" t="s">
        <v>10904</v>
      </c>
      <c r="B3790" s="19" t="s">
        <v>9840</v>
      </c>
      <c r="C3790" s="19" t="s">
        <v>15609</v>
      </c>
      <c r="D3790" s="25" t="s">
        <v>12609</v>
      </c>
      <c r="E3790" s="25" t="s">
        <v>6565</v>
      </c>
      <c r="F3790" s="20" t="s">
        <v>15655</v>
      </c>
      <c r="G3790" s="19" t="s">
        <v>6566</v>
      </c>
      <c r="H3790" s="19" t="s">
        <v>6567</v>
      </c>
      <c r="I3790" s="19" t="s">
        <v>6568</v>
      </c>
      <c r="J3790" s="20" t="s">
        <v>6569</v>
      </c>
      <c r="K3790" s="20" t="s">
        <v>6570</v>
      </c>
      <c r="L3790" s="20" t="s">
        <v>962</v>
      </c>
      <c r="M3790" s="38">
        <v>2.156338109</v>
      </c>
      <c r="N3790" s="38">
        <v>0.88417055099999997</v>
      </c>
      <c r="O3790" s="16">
        <v>17.379000000000001</v>
      </c>
      <c r="P3790" s="16">
        <v>15.366</v>
      </c>
      <c r="Q3790" s="16">
        <v>37.475000000000001</v>
      </c>
      <c r="R3790" s="19" t="s">
        <v>9493</v>
      </c>
      <c r="S3790" s="19" t="s">
        <v>9495</v>
      </c>
    </row>
    <row r="3791" spans="1:19">
      <c r="A3791" s="19" t="s">
        <v>10904</v>
      </c>
      <c r="B3791" s="19" t="s">
        <v>9840</v>
      </c>
      <c r="C3791" s="19" t="s">
        <v>15609</v>
      </c>
      <c r="D3791" s="25" t="s">
        <v>15788</v>
      </c>
      <c r="E3791" s="25"/>
      <c r="F3791" s="20" t="s">
        <v>1835</v>
      </c>
      <c r="G3791" s="19" t="s">
        <v>16996</v>
      </c>
      <c r="H3791" s="19" t="s">
        <v>3339</v>
      </c>
      <c r="I3791" s="19" t="s">
        <v>3714</v>
      </c>
      <c r="J3791" s="20" t="s">
        <v>3715</v>
      </c>
      <c r="K3791" s="20" t="s">
        <v>3716</v>
      </c>
      <c r="L3791" s="20" t="s">
        <v>962</v>
      </c>
      <c r="M3791" s="38">
        <v>2.1132605820000001</v>
      </c>
      <c r="N3791" s="38">
        <v>0.86232363300000003</v>
      </c>
      <c r="O3791" s="16">
        <v>18.143999999999998</v>
      </c>
      <c r="P3791" s="16">
        <v>15.646000000000001</v>
      </c>
      <c r="Q3791" s="16">
        <v>38.343000000000004</v>
      </c>
      <c r="R3791" s="19" t="s">
        <v>340</v>
      </c>
      <c r="S3791" s="19" t="s">
        <v>9458</v>
      </c>
    </row>
    <row r="3792" spans="1:19">
      <c r="A3792" s="19" t="s">
        <v>10904</v>
      </c>
      <c r="B3792" s="19" t="s">
        <v>9840</v>
      </c>
      <c r="C3792" s="19" t="s">
        <v>15609</v>
      </c>
      <c r="D3792" s="20" t="s">
        <v>11</v>
      </c>
      <c r="E3792" s="49" t="s">
        <v>11582</v>
      </c>
      <c r="F3792" s="25" t="s">
        <v>957</v>
      </c>
      <c r="G3792" s="3" t="s">
        <v>11591</v>
      </c>
      <c r="H3792" s="19"/>
      <c r="I3792" s="19" t="s">
        <v>11597</v>
      </c>
      <c r="J3792" s="20">
        <v>64</v>
      </c>
      <c r="K3792" s="20">
        <v>24</v>
      </c>
      <c r="L3792" s="20" t="s">
        <v>962</v>
      </c>
      <c r="M3792" s="38">
        <f>Q3792/O3792</f>
        <v>2.2776253918495297</v>
      </c>
      <c r="N3792" s="38">
        <f>P3792/O3792</f>
        <v>0.98974660397074188</v>
      </c>
      <c r="O3792" s="16">
        <v>15.311999999999999</v>
      </c>
      <c r="P3792" s="16">
        <v>15.154999999999999</v>
      </c>
      <c r="Q3792" s="16">
        <v>34.875</v>
      </c>
      <c r="R3792" s="19" t="s">
        <v>11596</v>
      </c>
      <c r="S3792" s="16" t="s">
        <v>15287</v>
      </c>
    </row>
    <row r="3793" spans="1:19">
      <c r="A3793" s="19" t="s">
        <v>10904</v>
      </c>
      <c r="B3793" s="19" t="s">
        <v>9840</v>
      </c>
      <c r="C3793" s="19" t="s">
        <v>15609</v>
      </c>
      <c r="D3793" s="20" t="s">
        <v>11</v>
      </c>
      <c r="E3793" s="49" t="s">
        <v>11583</v>
      </c>
      <c r="F3793" s="25" t="s">
        <v>957</v>
      </c>
      <c r="G3793" s="3" t="s">
        <v>11591</v>
      </c>
      <c r="H3793" s="19"/>
      <c r="I3793" s="19" t="s">
        <v>11597</v>
      </c>
      <c r="J3793" s="20">
        <v>64</v>
      </c>
      <c r="K3793" s="20">
        <v>24</v>
      </c>
      <c r="L3793" s="20" t="s">
        <v>962</v>
      </c>
      <c r="M3793" s="38">
        <f>Q3793/O3793</f>
        <v>2.2861740558292283</v>
      </c>
      <c r="N3793" s="38">
        <f>P3793/O3793</f>
        <v>0.99297208538587856</v>
      </c>
      <c r="O3793" s="16">
        <v>15.225</v>
      </c>
      <c r="P3793" s="16">
        <v>15.118</v>
      </c>
      <c r="Q3793" s="16">
        <v>34.807000000000002</v>
      </c>
      <c r="R3793" s="19" t="s">
        <v>11596</v>
      </c>
      <c r="S3793" s="16" t="s">
        <v>15287</v>
      </c>
    </row>
    <row r="3794" spans="1:19">
      <c r="A3794" s="51" t="s">
        <v>10902</v>
      </c>
      <c r="B3794" s="51" t="s">
        <v>9840</v>
      </c>
      <c r="C3794" s="19" t="s">
        <v>17020</v>
      </c>
      <c r="D3794" s="25" t="s">
        <v>15027</v>
      </c>
      <c r="E3794" s="25" t="s">
        <v>200</v>
      </c>
      <c r="F3794" s="20" t="s">
        <v>8097</v>
      </c>
      <c r="G3794" s="19" t="s">
        <v>45</v>
      </c>
      <c r="H3794" s="19" t="s">
        <v>199</v>
      </c>
      <c r="I3794" s="19" t="s">
        <v>175</v>
      </c>
      <c r="J3794" s="20" t="s">
        <v>48</v>
      </c>
      <c r="K3794" s="20" t="s">
        <v>49</v>
      </c>
      <c r="L3794" s="20" t="s">
        <v>962</v>
      </c>
      <c r="M3794" s="38">
        <v>2.0661399999999999</v>
      </c>
      <c r="N3794" s="38">
        <v>0.83177000000000001</v>
      </c>
      <c r="O3794" s="16">
        <v>18.670999999999999</v>
      </c>
      <c r="P3794" s="16">
        <v>15.53</v>
      </c>
      <c r="Q3794" s="16">
        <v>38.576999999999998</v>
      </c>
      <c r="R3794" s="19" t="s">
        <v>36</v>
      </c>
      <c r="S3794" s="19" t="s">
        <v>15298</v>
      </c>
    </row>
    <row r="3795" spans="1:19">
      <c r="A3795" s="51" t="s">
        <v>10902</v>
      </c>
      <c r="B3795" s="51" t="s">
        <v>9840</v>
      </c>
      <c r="C3795" s="19" t="s">
        <v>17020</v>
      </c>
      <c r="D3795" s="25" t="s">
        <v>15027</v>
      </c>
      <c r="E3795" s="25" t="s">
        <v>173</v>
      </c>
      <c r="F3795" s="20" t="s">
        <v>8097</v>
      </c>
      <c r="G3795" s="19" t="s">
        <v>45</v>
      </c>
      <c r="H3795" s="19" t="s">
        <v>174</v>
      </c>
      <c r="I3795" s="19" t="s">
        <v>175</v>
      </c>
      <c r="J3795" s="20" t="s">
        <v>48</v>
      </c>
      <c r="K3795" s="20" t="s">
        <v>49</v>
      </c>
      <c r="L3795" s="20" t="s">
        <v>962</v>
      </c>
      <c r="M3795" s="38">
        <v>2.06976</v>
      </c>
      <c r="N3795" s="38">
        <v>0.83479000000000003</v>
      </c>
      <c r="O3795" s="16">
        <v>18.768000000000001</v>
      </c>
      <c r="P3795" s="16">
        <v>15.667</v>
      </c>
      <c r="Q3795" s="16">
        <v>38.844999999999999</v>
      </c>
      <c r="R3795" s="19" t="s">
        <v>36</v>
      </c>
      <c r="S3795" s="19" t="s">
        <v>15298</v>
      </c>
    </row>
    <row r="3796" spans="1:19">
      <c r="A3796" s="51" t="s">
        <v>10902</v>
      </c>
      <c r="B3796" s="51" t="s">
        <v>9840</v>
      </c>
      <c r="C3796" s="19" t="s">
        <v>17020</v>
      </c>
      <c r="D3796" s="25" t="s">
        <v>15027</v>
      </c>
      <c r="E3796" s="25" t="s">
        <v>176</v>
      </c>
      <c r="F3796" s="20" t="s">
        <v>8097</v>
      </c>
      <c r="G3796" s="19" t="s">
        <v>45</v>
      </c>
      <c r="H3796" s="19" t="s">
        <v>174</v>
      </c>
      <c r="I3796" s="19" t="s">
        <v>175</v>
      </c>
      <c r="J3796" s="20" t="s">
        <v>48</v>
      </c>
      <c r="K3796" s="20" t="s">
        <v>49</v>
      </c>
      <c r="L3796" s="20" t="s">
        <v>962</v>
      </c>
      <c r="M3796" s="38">
        <v>2.0706600000000002</v>
      </c>
      <c r="N3796" s="38">
        <v>0.83467000000000002</v>
      </c>
      <c r="O3796" s="16">
        <v>18.766999999999999</v>
      </c>
      <c r="P3796" s="16">
        <v>15.664</v>
      </c>
      <c r="Q3796" s="16">
        <v>38.86</v>
      </c>
      <c r="R3796" s="19" t="s">
        <v>36</v>
      </c>
      <c r="S3796" s="19" t="s">
        <v>15298</v>
      </c>
    </row>
    <row r="3797" spans="1:19">
      <c r="A3797" s="51" t="s">
        <v>10902</v>
      </c>
      <c r="B3797" s="51" t="s">
        <v>9840</v>
      </c>
      <c r="C3797" s="19" t="s">
        <v>17020</v>
      </c>
      <c r="D3797" s="25" t="s">
        <v>15027</v>
      </c>
      <c r="E3797" s="25" t="s">
        <v>186</v>
      </c>
      <c r="F3797" s="20" t="s">
        <v>8097</v>
      </c>
      <c r="G3797" s="19" t="s">
        <v>45</v>
      </c>
      <c r="H3797" s="19" t="s">
        <v>187</v>
      </c>
      <c r="I3797" s="19" t="s">
        <v>175</v>
      </c>
      <c r="J3797" s="20" t="s">
        <v>48</v>
      </c>
      <c r="K3797" s="20" t="s">
        <v>49</v>
      </c>
      <c r="L3797" s="20" t="s">
        <v>962</v>
      </c>
      <c r="M3797" s="38">
        <v>2.0660099999999999</v>
      </c>
      <c r="N3797" s="38">
        <v>0.83209999999999995</v>
      </c>
      <c r="O3797" s="16">
        <v>18.853999999999999</v>
      </c>
      <c r="P3797" s="16">
        <v>15.688000000000001</v>
      </c>
      <c r="Q3797" s="16">
        <v>38.953000000000003</v>
      </c>
      <c r="R3797" s="19" t="s">
        <v>36</v>
      </c>
      <c r="S3797" s="19" t="s">
        <v>15298</v>
      </c>
    </row>
    <row r="3798" spans="1:19">
      <c r="A3798" s="51" t="s">
        <v>10902</v>
      </c>
      <c r="B3798" s="51" t="s">
        <v>9840</v>
      </c>
      <c r="C3798" s="19" t="s">
        <v>17020</v>
      </c>
      <c r="D3798" s="25" t="s">
        <v>15027</v>
      </c>
      <c r="E3798" s="25" t="s">
        <v>177</v>
      </c>
      <c r="F3798" s="20" t="s">
        <v>8097</v>
      </c>
      <c r="G3798" s="19" t="s">
        <v>45</v>
      </c>
      <c r="H3798" s="19" t="s">
        <v>174</v>
      </c>
      <c r="I3798" s="19" t="s">
        <v>175</v>
      </c>
      <c r="J3798" s="20" t="s">
        <v>48</v>
      </c>
      <c r="K3798" s="20" t="s">
        <v>49</v>
      </c>
      <c r="L3798" s="20" t="s">
        <v>962</v>
      </c>
      <c r="M3798" s="38">
        <v>2.0710199999999999</v>
      </c>
      <c r="N3798" s="38">
        <v>0.83487</v>
      </c>
      <c r="O3798" s="16">
        <v>18.768000000000001</v>
      </c>
      <c r="P3798" s="16">
        <v>15.669</v>
      </c>
      <c r="Q3798" s="16">
        <v>38.869</v>
      </c>
      <c r="R3798" s="19" t="s">
        <v>36</v>
      </c>
      <c r="S3798" s="19" t="s">
        <v>15298</v>
      </c>
    </row>
    <row r="3799" spans="1:19">
      <c r="A3799" s="51" t="s">
        <v>10902</v>
      </c>
      <c r="B3799" s="51" t="s">
        <v>9840</v>
      </c>
      <c r="C3799" s="19" t="s">
        <v>17020</v>
      </c>
      <c r="D3799" s="25" t="s">
        <v>15027</v>
      </c>
      <c r="E3799" s="25" t="s">
        <v>195</v>
      </c>
      <c r="F3799" s="20" t="s">
        <v>8097</v>
      </c>
      <c r="G3799" s="19" t="s">
        <v>45</v>
      </c>
      <c r="H3799" s="19" t="s">
        <v>193</v>
      </c>
      <c r="I3799" s="19" t="s">
        <v>175</v>
      </c>
      <c r="J3799" s="20" t="s">
        <v>48</v>
      </c>
      <c r="K3799" s="20" t="s">
        <v>49</v>
      </c>
      <c r="L3799" s="20" t="s">
        <v>962</v>
      </c>
      <c r="M3799" s="38">
        <v>2.0734699999999999</v>
      </c>
      <c r="N3799" s="38">
        <v>0.83543000000000001</v>
      </c>
      <c r="O3799" s="16">
        <v>18.728999999999999</v>
      </c>
      <c r="P3799" s="16">
        <v>15.647</v>
      </c>
      <c r="Q3799" s="16">
        <v>38.834000000000003</v>
      </c>
      <c r="R3799" s="19" t="s">
        <v>36</v>
      </c>
      <c r="S3799" s="19" t="s">
        <v>15298</v>
      </c>
    </row>
    <row r="3800" spans="1:19">
      <c r="A3800" s="51" t="s">
        <v>10902</v>
      </c>
      <c r="B3800" s="51" t="s">
        <v>9840</v>
      </c>
      <c r="C3800" s="19" t="s">
        <v>17020</v>
      </c>
      <c r="D3800" s="25" t="s">
        <v>15027</v>
      </c>
      <c r="E3800" s="25" t="s">
        <v>198</v>
      </c>
      <c r="F3800" s="20" t="s">
        <v>8097</v>
      </c>
      <c r="G3800" s="19" t="s">
        <v>45</v>
      </c>
      <c r="H3800" s="19" t="s">
        <v>199</v>
      </c>
      <c r="I3800" s="19" t="s">
        <v>175</v>
      </c>
      <c r="J3800" s="20" t="s">
        <v>48</v>
      </c>
      <c r="K3800" s="20" t="s">
        <v>49</v>
      </c>
      <c r="L3800" s="20" t="s">
        <v>962</v>
      </c>
      <c r="M3800" s="38">
        <v>2.06501</v>
      </c>
      <c r="N3800" s="38">
        <v>0.83159000000000005</v>
      </c>
      <c r="O3800" s="16">
        <v>18.881</v>
      </c>
      <c r="P3800" s="16">
        <v>15.701000000000001</v>
      </c>
      <c r="Q3800" s="16">
        <v>38.988999999999997</v>
      </c>
      <c r="R3800" s="19" t="s">
        <v>36</v>
      </c>
      <c r="S3800" s="19" t="s">
        <v>15298</v>
      </c>
    </row>
    <row r="3801" spans="1:19">
      <c r="A3801" s="51" t="s">
        <v>10902</v>
      </c>
      <c r="B3801" s="51" t="s">
        <v>9840</v>
      </c>
      <c r="C3801" s="19" t="s">
        <v>17020</v>
      </c>
      <c r="D3801" s="25" t="s">
        <v>15027</v>
      </c>
      <c r="E3801" s="25" t="s">
        <v>188</v>
      </c>
      <c r="F3801" s="20" t="s">
        <v>8097</v>
      </c>
      <c r="G3801" s="19" t="s">
        <v>45</v>
      </c>
      <c r="H3801" s="19" t="s">
        <v>187</v>
      </c>
      <c r="I3801" s="19" t="s">
        <v>175</v>
      </c>
      <c r="J3801" s="20" t="s">
        <v>48</v>
      </c>
      <c r="K3801" s="20" t="s">
        <v>49</v>
      </c>
      <c r="L3801" s="20" t="s">
        <v>962</v>
      </c>
      <c r="M3801" s="38">
        <v>2.0665100000000001</v>
      </c>
      <c r="N3801" s="38">
        <v>0.83198000000000005</v>
      </c>
      <c r="O3801" s="16">
        <v>18.858000000000001</v>
      </c>
      <c r="P3801" s="16">
        <v>15.689</v>
      </c>
      <c r="Q3801" s="16">
        <v>38.97</v>
      </c>
      <c r="R3801" s="19" t="s">
        <v>36</v>
      </c>
      <c r="S3801" s="19" t="s">
        <v>15298</v>
      </c>
    </row>
    <row r="3802" spans="1:19">
      <c r="A3802" s="51" t="s">
        <v>10902</v>
      </c>
      <c r="B3802" s="51" t="s">
        <v>9840</v>
      </c>
      <c r="C3802" s="19" t="s">
        <v>17020</v>
      </c>
      <c r="D3802" s="25" t="s">
        <v>15027</v>
      </c>
      <c r="E3802" s="25" t="s">
        <v>192</v>
      </c>
      <c r="F3802" s="20" t="s">
        <v>8097</v>
      </c>
      <c r="G3802" s="19" t="s">
        <v>45</v>
      </c>
      <c r="H3802" s="19" t="s">
        <v>193</v>
      </c>
      <c r="I3802" s="19" t="s">
        <v>175</v>
      </c>
      <c r="J3802" s="20" t="s">
        <v>48</v>
      </c>
      <c r="K3802" s="20" t="s">
        <v>49</v>
      </c>
      <c r="L3802" s="20" t="s">
        <v>962</v>
      </c>
      <c r="M3802" s="38">
        <v>2.0731600000000001</v>
      </c>
      <c r="N3802" s="38">
        <v>0.83531999999999995</v>
      </c>
      <c r="O3802" s="16">
        <v>18.739999999999998</v>
      </c>
      <c r="P3802" s="16">
        <v>15.654</v>
      </c>
      <c r="Q3802" s="16">
        <v>38.850999999999999</v>
      </c>
      <c r="R3802" s="19" t="s">
        <v>36</v>
      </c>
      <c r="S3802" s="19" t="s">
        <v>15298</v>
      </c>
    </row>
    <row r="3803" spans="1:19">
      <c r="A3803" s="51" t="s">
        <v>10902</v>
      </c>
      <c r="B3803" s="51" t="s">
        <v>9840</v>
      </c>
      <c r="C3803" s="19" t="s">
        <v>17020</v>
      </c>
      <c r="D3803" s="25" t="s">
        <v>15027</v>
      </c>
      <c r="E3803" s="25" t="s">
        <v>189</v>
      </c>
      <c r="F3803" s="20" t="s">
        <v>8097</v>
      </c>
      <c r="G3803" s="19" t="s">
        <v>45</v>
      </c>
      <c r="H3803" s="19" t="s">
        <v>187</v>
      </c>
      <c r="I3803" s="19" t="s">
        <v>175</v>
      </c>
      <c r="J3803" s="20" t="s">
        <v>48</v>
      </c>
      <c r="K3803" s="20" t="s">
        <v>49</v>
      </c>
      <c r="L3803" s="20" t="s">
        <v>962</v>
      </c>
      <c r="M3803" s="38">
        <v>2.0670500000000001</v>
      </c>
      <c r="N3803" s="38">
        <v>0.83226999999999995</v>
      </c>
      <c r="O3803" s="16">
        <v>18.852</v>
      </c>
      <c r="P3803" s="16">
        <v>15.69</v>
      </c>
      <c r="Q3803" s="16">
        <v>38.968000000000004</v>
      </c>
      <c r="R3803" s="19" t="s">
        <v>36</v>
      </c>
      <c r="S3803" s="19" t="s">
        <v>15298</v>
      </c>
    </row>
    <row r="3804" spans="1:19">
      <c r="A3804" s="51" t="s">
        <v>10902</v>
      </c>
      <c r="B3804" s="51" t="s">
        <v>9840</v>
      </c>
      <c r="C3804" s="19" t="s">
        <v>17020</v>
      </c>
      <c r="D3804" s="25" t="s">
        <v>15027</v>
      </c>
      <c r="E3804" s="25" t="s">
        <v>196</v>
      </c>
      <c r="F3804" s="20" t="s">
        <v>8097</v>
      </c>
      <c r="G3804" s="19" t="s">
        <v>45</v>
      </c>
      <c r="H3804" s="19" t="s">
        <v>193</v>
      </c>
      <c r="I3804" s="19" t="s">
        <v>175</v>
      </c>
      <c r="J3804" s="20" t="s">
        <v>48</v>
      </c>
      <c r="K3804" s="20" t="s">
        <v>49</v>
      </c>
      <c r="L3804" s="20" t="s">
        <v>962</v>
      </c>
      <c r="M3804" s="38">
        <v>2.07376</v>
      </c>
      <c r="N3804" s="38">
        <v>0.83572000000000002</v>
      </c>
      <c r="O3804" s="16">
        <v>18.734000000000002</v>
      </c>
      <c r="P3804" s="16">
        <v>15.656000000000001</v>
      </c>
      <c r="Q3804" s="16">
        <v>38.85</v>
      </c>
      <c r="R3804" s="19" t="s">
        <v>36</v>
      </c>
      <c r="S3804" s="19" t="s">
        <v>15298</v>
      </c>
    </row>
    <row r="3805" spans="1:19">
      <c r="A3805" s="51" t="s">
        <v>10902</v>
      </c>
      <c r="B3805" s="51" t="s">
        <v>9840</v>
      </c>
      <c r="C3805" s="19" t="s">
        <v>17020</v>
      </c>
      <c r="D3805" s="25" t="s">
        <v>15027</v>
      </c>
      <c r="E3805" s="25" t="s">
        <v>194</v>
      </c>
      <c r="F3805" s="20" t="s">
        <v>8097</v>
      </c>
      <c r="G3805" s="19" t="s">
        <v>45</v>
      </c>
      <c r="H3805" s="19" t="s">
        <v>193</v>
      </c>
      <c r="I3805" s="19" t="s">
        <v>175</v>
      </c>
      <c r="J3805" s="20" t="s">
        <v>48</v>
      </c>
      <c r="K3805" s="20" t="s">
        <v>49</v>
      </c>
      <c r="L3805" s="20" t="s">
        <v>962</v>
      </c>
      <c r="M3805" s="38">
        <v>2.0733899999999998</v>
      </c>
      <c r="N3805" s="38">
        <v>0.83538000000000001</v>
      </c>
      <c r="O3805" s="16">
        <v>18.742000000000001</v>
      </c>
      <c r="P3805" s="16">
        <v>15.657</v>
      </c>
      <c r="Q3805" s="16">
        <v>38.859000000000002</v>
      </c>
      <c r="R3805" s="19" t="s">
        <v>36</v>
      </c>
      <c r="S3805" s="19" t="s">
        <v>15298</v>
      </c>
    </row>
    <row r="3806" spans="1:19">
      <c r="A3806" s="51" t="s">
        <v>10902</v>
      </c>
      <c r="B3806" s="51" t="s">
        <v>9840</v>
      </c>
      <c r="C3806" s="19" t="s">
        <v>17020</v>
      </c>
      <c r="D3806" s="25" t="s">
        <v>15027</v>
      </c>
      <c r="E3806" s="25" t="s">
        <v>190</v>
      </c>
      <c r="F3806" s="20" t="s">
        <v>8097</v>
      </c>
      <c r="G3806" s="19" t="s">
        <v>45</v>
      </c>
      <c r="H3806" s="19" t="s">
        <v>191</v>
      </c>
      <c r="I3806" s="19" t="s">
        <v>175</v>
      </c>
      <c r="J3806" s="20" t="s">
        <v>48</v>
      </c>
      <c r="K3806" s="20" t="s">
        <v>49</v>
      </c>
      <c r="L3806" s="20" t="s">
        <v>962</v>
      </c>
      <c r="M3806" s="38">
        <v>2.0718000000000001</v>
      </c>
      <c r="N3806" s="38">
        <v>0.83835000000000004</v>
      </c>
      <c r="O3806" s="16">
        <v>18.774000000000001</v>
      </c>
      <c r="P3806" s="16">
        <v>15.739000000000001</v>
      </c>
      <c r="Q3806" s="16">
        <v>38.896000000000001</v>
      </c>
      <c r="R3806" s="19" t="s">
        <v>36</v>
      </c>
      <c r="S3806" s="19" t="s">
        <v>15298</v>
      </c>
    </row>
    <row r="3807" spans="1:19">
      <c r="A3807" s="51" t="s">
        <v>10902</v>
      </c>
      <c r="B3807" s="51" t="s">
        <v>9840</v>
      </c>
      <c r="C3807" s="19" t="s">
        <v>17020</v>
      </c>
      <c r="D3807" s="25" t="s">
        <v>15027</v>
      </c>
      <c r="E3807" s="25" t="s">
        <v>197</v>
      </c>
      <c r="F3807" s="20" t="s">
        <v>8097</v>
      </c>
      <c r="G3807" s="19" t="s">
        <v>45</v>
      </c>
      <c r="H3807" s="19" t="s">
        <v>193</v>
      </c>
      <c r="I3807" s="19" t="s">
        <v>175</v>
      </c>
      <c r="J3807" s="20" t="s">
        <v>48</v>
      </c>
      <c r="K3807" s="20" t="s">
        <v>49</v>
      </c>
      <c r="L3807" s="20" t="s">
        <v>962</v>
      </c>
      <c r="M3807" s="38">
        <v>2.0752600000000001</v>
      </c>
      <c r="N3807" s="38">
        <v>0.83608000000000005</v>
      </c>
      <c r="O3807" s="16">
        <v>18.722999999999999</v>
      </c>
      <c r="P3807" s="16">
        <v>15.654</v>
      </c>
      <c r="Q3807" s="16">
        <v>38.854999999999997</v>
      </c>
      <c r="R3807" s="19" t="s">
        <v>36</v>
      </c>
      <c r="S3807" s="19" t="s">
        <v>15298</v>
      </c>
    </row>
    <row r="3808" spans="1:19">
      <c r="A3808" s="51" t="s">
        <v>10902</v>
      </c>
      <c r="B3808" s="51" t="s">
        <v>9840</v>
      </c>
      <c r="C3808" s="19" t="s">
        <v>17020</v>
      </c>
      <c r="D3808" s="25" t="s">
        <v>15027</v>
      </c>
      <c r="E3808" s="25" t="s">
        <v>201</v>
      </c>
      <c r="F3808" s="20" t="s">
        <v>8097</v>
      </c>
      <c r="G3808" s="19" t="s">
        <v>45</v>
      </c>
      <c r="H3808" s="19" t="s">
        <v>199</v>
      </c>
      <c r="I3808" s="19" t="s">
        <v>175</v>
      </c>
      <c r="J3808" s="20" t="s">
        <v>48</v>
      </c>
      <c r="K3808" s="20" t="s">
        <v>49</v>
      </c>
      <c r="L3808" s="20" t="s">
        <v>962</v>
      </c>
      <c r="M3808" s="38">
        <v>2.0844100000000001</v>
      </c>
      <c r="N3808" s="38">
        <v>0.84582999999999997</v>
      </c>
      <c r="O3808" s="16">
        <v>18.555</v>
      </c>
      <c r="P3808" s="16">
        <v>15.694000000000001</v>
      </c>
      <c r="Q3808" s="16">
        <v>38.676000000000002</v>
      </c>
      <c r="R3808" s="19" t="s">
        <v>36</v>
      </c>
      <c r="S3808" s="19" t="s">
        <v>15298</v>
      </c>
    </row>
    <row r="3809" spans="1:19">
      <c r="A3809" s="51" t="s">
        <v>10902</v>
      </c>
      <c r="B3809" s="51" t="s">
        <v>9840</v>
      </c>
      <c r="C3809" s="19" t="s">
        <v>17020</v>
      </c>
      <c r="D3809" s="25" t="s">
        <v>15027</v>
      </c>
      <c r="E3809" s="25" t="s">
        <v>179</v>
      </c>
      <c r="F3809" s="20" t="s">
        <v>8097</v>
      </c>
      <c r="G3809" s="19" t="s">
        <v>45</v>
      </c>
      <c r="H3809" s="19" t="s">
        <v>174</v>
      </c>
      <c r="I3809" s="19" t="s">
        <v>175</v>
      </c>
      <c r="J3809" s="20" t="s">
        <v>48</v>
      </c>
      <c r="K3809" s="20" t="s">
        <v>49</v>
      </c>
      <c r="L3809" s="20" t="s">
        <v>962</v>
      </c>
      <c r="M3809" s="38">
        <v>2.0722999999999998</v>
      </c>
      <c r="N3809" s="38">
        <v>0.83482999999999996</v>
      </c>
      <c r="O3809" s="16">
        <v>18.777999999999999</v>
      </c>
      <c r="P3809" s="16">
        <v>15.676</v>
      </c>
      <c r="Q3809" s="16">
        <v>38.914000000000001</v>
      </c>
      <c r="R3809" s="19" t="s">
        <v>36</v>
      </c>
      <c r="S3809" s="19" t="s">
        <v>15298</v>
      </c>
    </row>
    <row r="3810" spans="1:19">
      <c r="A3810" s="51" t="s">
        <v>10902</v>
      </c>
      <c r="B3810" s="51" t="s">
        <v>9840</v>
      </c>
      <c r="C3810" s="19" t="s">
        <v>17020</v>
      </c>
      <c r="D3810" s="25" t="s">
        <v>15027</v>
      </c>
      <c r="E3810" s="25" t="s">
        <v>178</v>
      </c>
      <c r="F3810" s="20" t="s">
        <v>8097</v>
      </c>
      <c r="G3810" s="19" t="s">
        <v>45</v>
      </c>
      <c r="H3810" s="19" t="s">
        <v>174</v>
      </c>
      <c r="I3810" s="19" t="s">
        <v>175</v>
      </c>
      <c r="J3810" s="20" t="s">
        <v>48</v>
      </c>
      <c r="K3810" s="20" t="s">
        <v>49</v>
      </c>
      <c r="L3810" s="20" t="s">
        <v>962</v>
      </c>
      <c r="M3810" s="38">
        <v>2.07247</v>
      </c>
      <c r="N3810" s="38">
        <v>0.83504</v>
      </c>
      <c r="O3810" s="16">
        <v>18.783000000000001</v>
      </c>
      <c r="P3810" s="16">
        <v>15.685</v>
      </c>
      <c r="Q3810" s="16">
        <v>38.927</v>
      </c>
      <c r="R3810" s="19" t="s">
        <v>36</v>
      </c>
      <c r="S3810" s="19" t="s">
        <v>15298</v>
      </c>
    </row>
    <row r="3811" spans="1:19">
      <c r="A3811" s="51" t="s">
        <v>10902</v>
      </c>
      <c r="B3811" s="51" t="s">
        <v>9840</v>
      </c>
      <c r="C3811" s="19" t="s">
        <v>17020</v>
      </c>
      <c r="D3811" s="25" t="s">
        <v>15027</v>
      </c>
      <c r="E3811" s="25" t="s">
        <v>180</v>
      </c>
      <c r="F3811" s="20" t="s">
        <v>8097</v>
      </c>
      <c r="G3811" s="19" t="s">
        <v>45</v>
      </c>
      <c r="H3811" s="19" t="s">
        <v>174</v>
      </c>
      <c r="I3811" s="19" t="s">
        <v>175</v>
      </c>
      <c r="J3811" s="20" t="s">
        <v>48</v>
      </c>
      <c r="K3811" s="20" t="s">
        <v>49</v>
      </c>
      <c r="L3811" s="20" t="s">
        <v>962</v>
      </c>
      <c r="M3811" s="38">
        <v>2.0733000000000001</v>
      </c>
      <c r="N3811" s="38">
        <v>0.83506000000000002</v>
      </c>
      <c r="O3811" s="16">
        <v>18.786999999999999</v>
      </c>
      <c r="P3811" s="16">
        <v>15.688000000000001</v>
      </c>
      <c r="Q3811" s="16">
        <v>38.951000000000001</v>
      </c>
      <c r="R3811" s="19" t="s">
        <v>36</v>
      </c>
      <c r="S3811" s="19" t="s">
        <v>15298</v>
      </c>
    </row>
    <row r="3812" spans="1:19">
      <c r="A3812" s="51" t="s">
        <v>10902</v>
      </c>
      <c r="B3812" s="51" t="s">
        <v>9840</v>
      </c>
      <c r="C3812" s="19" t="s">
        <v>17020</v>
      </c>
      <c r="D3812" s="25" t="s">
        <v>15027</v>
      </c>
      <c r="E3812" s="25" t="s">
        <v>181</v>
      </c>
      <c r="F3812" s="20" t="s">
        <v>8097</v>
      </c>
      <c r="G3812" s="19" t="s">
        <v>45</v>
      </c>
      <c r="H3812" s="19" t="s">
        <v>174</v>
      </c>
      <c r="I3812" s="19" t="s">
        <v>175</v>
      </c>
      <c r="J3812" s="20" t="s">
        <v>48</v>
      </c>
      <c r="K3812" s="20" t="s">
        <v>49</v>
      </c>
      <c r="L3812" s="20" t="s">
        <v>962</v>
      </c>
      <c r="M3812" s="38">
        <v>2.07368</v>
      </c>
      <c r="N3812" s="38">
        <v>0.83509999999999995</v>
      </c>
      <c r="O3812" s="16">
        <v>18.794</v>
      </c>
      <c r="P3812" s="16">
        <v>15.695</v>
      </c>
      <c r="Q3812" s="16">
        <v>38.972999999999999</v>
      </c>
      <c r="R3812" s="19" t="s">
        <v>36</v>
      </c>
      <c r="S3812" s="19" t="s">
        <v>15298</v>
      </c>
    </row>
    <row r="3813" spans="1:19">
      <c r="A3813" s="51" t="s">
        <v>10902</v>
      </c>
      <c r="B3813" s="51" t="s">
        <v>9840</v>
      </c>
      <c r="C3813" s="19" t="s">
        <v>17020</v>
      </c>
      <c r="D3813" s="25" t="s">
        <v>15027</v>
      </c>
      <c r="E3813" s="25" t="s">
        <v>182</v>
      </c>
      <c r="F3813" s="20" t="s">
        <v>8097</v>
      </c>
      <c r="G3813" s="19" t="s">
        <v>45</v>
      </c>
      <c r="H3813" s="19" t="s">
        <v>174</v>
      </c>
      <c r="I3813" s="19" t="s">
        <v>175</v>
      </c>
      <c r="J3813" s="20" t="s">
        <v>48</v>
      </c>
      <c r="K3813" s="20" t="s">
        <v>49</v>
      </c>
      <c r="L3813" s="20" t="s">
        <v>962</v>
      </c>
      <c r="M3813" s="38">
        <v>2.0737999999999999</v>
      </c>
      <c r="N3813" s="38">
        <v>0.83513999999999999</v>
      </c>
      <c r="O3813" s="16">
        <v>18.792000000000002</v>
      </c>
      <c r="P3813" s="16">
        <v>15.694000000000001</v>
      </c>
      <c r="Q3813" s="16">
        <v>38.970999999999997</v>
      </c>
      <c r="R3813" s="19" t="s">
        <v>36</v>
      </c>
      <c r="S3813" s="19" t="s">
        <v>15298</v>
      </c>
    </row>
    <row r="3814" spans="1:19">
      <c r="A3814" s="51" t="s">
        <v>10902</v>
      </c>
      <c r="B3814" s="51" t="s">
        <v>9840</v>
      </c>
      <c r="C3814" s="19" t="s">
        <v>17020</v>
      </c>
      <c r="D3814" s="25" t="s">
        <v>15027</v>
      </c>
      <c r="E3814" s="25" t="s">
        <v>183</v>
      </c>
      <c r="F3814" s="20" t="s">
        <v>8097</v>
      </c>
      <c r="G3814" s="19" t="s">
        <v>45</v>
      </c>
      <c r="H3814" s="19" t="s">
        <v>174</v>
      </c>
      <c r="I3814" s="19" t="s">
        <v>175</v>
      </c>
      <c r="J3814" s="20" t="s">
        <v>48</v>
      </c>
      <c r="K3814" s="20" t="s">
        <v>49</v>
      </c>
      <c r="L3814" s="20" t="s">
        <v>962</v>
      </c>
      <c r="M3814" s="38">
        <v>2.0738799999999999</v>
      </c>
      <c r="N3814" s="38">
        <v>0.83514999999999995</v>
      </c>
      <c r="O3814" s="16">
        <v>18.797000000000001</v>
      </c>
      <c r="P3814" s="16">
        <v>15.698</v>
      </c>
      <c r="Q3814" s="16">
        <v>38.982999999999997</v>
      </c>
      <c r="R3814" s="19" t="s">
        <v>36</v>
      </c>
      <c r="S3814" s="19" t="s">
        <v>15298</v>
      </c>
    </row>
    <row r="3815" spans="1:19">
      <c r="A3815" s="51" t="s">
        <v>10902</v>
      </c>
      <c r="B3815" s="51" t="s">
        <v>9840</v>
      </c>
      <c r="C3815" s="19" t="s">
        <v>17020</v>
      </c>
      <c r="D3815" s="25" t="s">
        <v>15027</v>
      </c>
      <c r="E3815" s="25" t="s">
        <v>184</v>
      </c>
      <c r="F3815" s="20" t="s">
        <v>8097</v>
      </c>
      <c r="G3815" s="19" t="s">
        <v>45</v>
      </c>
      <c r="H3815" s="19" t="s">
        <v>174</v>
      </c>
      <c r="I3815" s="19" t="s">
        <v>175</v>
      </c>
      <c r="J3815" s="20" t="s">
        <v>48</v>
      </c>
      <c r="K3815" s="20" t="s">
        <v>49</v>
      </c>
      <c r="L3815" s="20" t="s">
        <v>962</v>
      </c>
      <c r="M3815" s="38">
        <v>2.0739000000000001</v>
      </c>
      <c r="N3815" s="38">
        <v>0.83523999999999998</v>
      </c>
      <c r="O3815" s="16">
        <v>18.797999999999998</v>
      </c>
      <c r="P3815" s="16">
        <v>15.701000000000001</v>
      </c>
      <c r="Q3815" s="16">
        <v>38.984999999999999</v>
      </c>
      <c r="R3815" s="19" t="s">
        <v>36</v>
      </c>
      <c r="S3815" s="19" t="s">
        <v>15298</v>
      </c>
    </row>
    <row r="3816" spans="1:19">
      <c r="A3816" s="51" t="s">
        <v>10902</v>
      </c>
      <c r="B3816" s="51" t="s">
        <v>9840</v>
      </c>
      <c r="C3816" s="19" t="s">
        <v>17020</v>
      </c>
      <c r="D3816" s="25" t="s">
        <v>15027</v>
      </c>
      <c r="E3816" s="25" t="s">
        <v>185</v>
      </c>
      <c r="F3816" s="20" t="s">
        <v>8097</v>
      </c>
      <c r="G3816" s="19" t="s">
        <v>45</v>
      </c>
      <c r="H3816" s="19" t="s">
        <v>174</v>
      </c>
      <c r="I3816" s="19" t="s">
        <v>175</v>
      </c>
      <c r="J3816" s="20" t="s">
        <v>48</v>
      </c>
      <c r="K3816" s="20" t="s">
        <v>49</v>
      </c>
      <c r="L3816" s="20" t="s">
        <v>962</v>
      </c>
      <c r="M3816" s="38">
        <v>2.0748000000000002</v>
      </c>
      <c r="N3816" s="38">
        <v>0.83535000000000004</v>
      </c>
      <c r="O3816" s="16">
        <v>18.803999999999998</v>
      </c>
      <c r="P3816" s="16">
        <v>15.708</v>
      </c>
      <c r="Q3816" s="16">
        <v>39.015000000000001</v>
      </c>
      <c r="R3816" s="19" t="s">
        <v>36</v>
      </c>
      <c r="S3816" s="19" t="s">
        <v>15298</v>
      </c>
    </row>
    <row r="3817" spans="1:19">
      <c r="A3817" s="51" t="s">
        <v>10904</v>
      </c>
      <c r="B3817" s="51" t="s">
        <v>9840</v>
      </c>
      <c r="C3817" s="19" t="s">
        <v>17020</v>
      </c>
      <c r="D3817" s="25" t="s">
        <v>1977</v>
      </c>
      <c r="E3817" s="25" t="s">
        <v>1982</v>
      </c>
      <c r="F3817" s="20" t="s">
        <v>1852</v>
      </c>
      <c r="G3817" s="19" t="s">
        <v>1925</v>
      </c>
      <c r="H3817" s="19"/>
      <c r="I3817" s="19" t="s">
        <v>1979</v>
      </c>
      <c r="J3817" s="20" t="s">
        <v>1980</v>
      </c>
      <c r="K3817" s="20" t="s">
        <v>1981</v>
      </c>
      <c r="L3817" s="20" t="s">
        <v>962</v>
      </c>
      <c r="M3817" s="38">
        <v>2.0990199999999999</v>
      </c>
      <c r="N3817" s="38">
        <v>0.86006000000000005</v>
      </c>
      <c r="O3817" s="16">
        <v>18.12</v>
      </c>
      <c r="P3817" s="16">
        <v>15.584</v>
      </c>
      <c r="Q3817" s="16">
        <v>38.033999999999999</v>
      </c>
      <c r="R3817" s="19" t="s">
        <v>36</v>
      </c>
      <c r="S3817" s="19" t="s">
        <v>15298</v>
      </c>
    </row>
    <row r="3818" spans="1:19">
      <c r="A3818" s="51" t="s">
        <v>10904</v>
      </c>
      <c r="B3818" s="51" t="s">
        <v>9840</v>
      </c>
      <c r="C3818" s="19" t="s">
        <v>17020</v>
      </c>
      <c r="D3818" s="25" t="s">
        <v>1977</v>
      </c>
      <c r="E3818" s="25" t="s">
        <v>1978</v>
      </c>
      <c r="F3818" s="20" t="s">
        <v>1852</v>
      </c>
      <c r="G3818" s="19" t="s">
        <v>1925</v>
      </c>
      <c r="H3818" s="19"/>
      <c r="I3818" s="19" t="s">
        <v>1979</v>
      </c>
      <c r="J3818" s="20" t="s">
        <v>1980</v>
      </c>
      <c r="K3818" s="20" t="s">
        <v>1981</v>
      </c>
      <c r="L3818" s="20" t="s">
        <v>962</v>
      </c>
      <c r="M3818" s="38">
        <v>2.1024699999999998</v>
      </c>
      <c r="N3818" s="38">
        <v>0.86033999999999999</v>
      </c>
      <c r="O3818" s="16">
        <v>18.166</v>
      </c>
      <c r="P3818" s="16">
        <v>15.629</v>
      </c>
      <c r="Q3818" s="16">
        <v>38.192999999999998</v>
      </c>
      <c r="R3818" s="19" t="s">
        <v>36</v>
      </c>
      <c r="S3818" s="19" t="s">
        <v>15298</v>
      </c>
    </row>
    <row r="3819" spans="1:19">
      <c r="A3819" s="19" t="s">
        <v>10902</v>
      </c>
      <c r="B3819" s="19" t="s">
        <v>9840</v>
      </c>
      <c r="C3819" s="19" t="s">
        <v>15609</v>
      </c>
      <c r="D3819" s="25" t="s">
        <v>12554</v>
      </c>
      <c r="E3819" s="25" t="s">
        <v>2385</v>
      </c>
      <c r="F3819" s="20" t="s">
        <v>1849</v>
      </c>
      <c r="G3819" s="19" t="s">
        <v>2386</v>
      </c>
      <c r="H3819" s="19"/>
      <c r="I3819" s="19" t="s">
        <v>2387</v>
      </c>
      <c r="J3819" s="20" t="s">
        <v>2388</v>
      </c>
      <c r="K3819" s="20" t="s">
        <v>2389</v>
      </c>
      <c r="L3819" s="20" t="s">
        <v>962</v>
      </c>
      <c r="M3819" s="38">
        <v>2.0638730000000001</v>
      </c>
      <c r="N3819" s="38">
        <v>0.83548025000000004</v>
      </c>
      <c r="O3819" s="16">
        <v>18.709</v>
      </c>
      <c r="P3819" s="16">
        <v>15.631</v>
      </c>
      <c r="Q3819" s="16">
        <v>38.613</v>
      </c>
      <c r="R3819" s="19" t="s">
        <v>9459</v>
      </c>
      <c r="S3819" s="19" t="s">
        <v>9461</v>
      </c>
    </row>
    <row r="3820" spans="1:19">
      <c r="A3820" s="19" t="s">
        <v>10902</v>
      </c>
      <c r="B3820" s="19" t="s">
        <v>9840</v>
      </c>
      <c r="C3820" s="19" t="s">
        <v>15609</v>
      </c>
      <c r="D3820" s="3" t="s">
        <v>12554</v>
      </c>
      <c r="E3820" s="25" t="s">
        <v>2472</v>
      </c>
      <c r="F3820" s="20" t="s">
        <v>1849</v>
      </c>
      <c r="G3820" s="19" t="s">
        <v>2386</v>
      </c>
      <c r="H3820" s="19"/>
      <c r="I3820" s="19" t="s">
        <v>2473</v>
      </c>
      <c r="J3820" s="20" t="s">
        <v>12555</v>
      </c>
      <c r="K3820" s="20" t="s">
        <v>12556</v>
      </c>
      <c r="L3820" s="20" t="s">
        <v>962</v>
      </c>
      <c r="M3820" s="38">
        <v>2.06558164</v>
      </c>
      <c r="N3820" s="38">
        <v>0.83559232000000006</v>
      </c>
      <c r="O3820" s="16">
        <v>18.739999999999998</v>
      </c>
      <c r="P3820" s="16">
        <v>15.659000000000001</v>
      </c>
      <c r="Q3820" s="16">
        <v>38.709000000000003</v>
      </c>
      <c r="R3820" s="19" t="s">
        <v>9459</v>
      </c>
      <c r="S3820" s="19" t="s">
        <v>9461</v>
      </c>
    </row>
    <row r="3821" spans="1:19">
      <c r="A3821" s="19" t="s">
        <v>10902</v>
      </c>
      <c r="B3821" s="19" t="s">
        <v>9840</v>
      </c>
      <c r="C3821" s="19" t="s">
        <v>15609</v>
      </c>
      <c r="D3821" s="3" t="s">
        <v>12554</v>
      </c>
      <c r="E3821" s="25" t="s">
        <v>2474</v>
      </c>
      <c r="F3821" s="20" t="s">
        <v>1849</v>
      </c>
      <c r="G3821" s="19" t="s">
        <v>2386</v>
      </c>
      <c r="H3821" s="19"/>
      <c r="I3821" s="19" t="s">
        <v>2475</v>
      </c>
      <c r="J3821" s="20" t="s">
        <v>12555</v>
      </c>
      <c r="K3821" s="20" t="s">
        <v>12556</v>
      </c>
      <c r="L3821" s="20" t="s">
        <v>962</v>
      </c>
      <c r="M3821" s="38">
        <v>2.0752774700000001</v>
      </c>
      <c r="N3821" s="38">
        <v>0.83904347999999995</v>
      </c>
      <c r="O3821" s="16">
        <v>18.651</v>
      </c>
      <c r="P3821" s="16">
        <v>15.648999999999999</v>
      </c>
      <c r="Q3821" s="16">
        <v>38.706000000000003</v>
      </c>
      <c r="R3821" s="19" t="s">
        <v>9459</v>
      </c>
      <c r="S3821" s="19" t="s">
        <v>9461</v>
      </c>
    </row>
    <row r="3822" spans="1:19">
      <c r="A3822" s="19" t="s">
        <v>10904</v>
      </c>
      <c r="B3822" s="19" t="s">
        <v>9840</v>
      </c>
      <c r="C3822" s="19" t="s">
        <v>15609</v>
      </c>
      <c r="D3822" s="25" t="s">
        <v>3954</v>
      </c>
      <c r="E3822" s="25" t="s">
        <v>3974</v>
      </c>
      <c r="F3822" s="20" t="s">
        <v>1835</v>
      </c>
      <c r="G3822" s="19" t="s">
        <v>2678</v>
      </c>
      <c r="H3822" s="19"/>
      <c r="I3822" s="19" t="s">
        <v>3948</v>
      </c>
      <c r="J3822" s="20" t="s">
        <v>3949</v>
      </c>
      <c r="K3822" s="20" t="s">
        <v>3950</v>
      </c>
      <c r="L3822" s="20" t="s">
        <v>962</v>
      </c>
      <c r="M3822" s="38">
        <f>Q3822/O3822</f>
        <v>2.0865892866873739</v>
      </c>
      <c r="N3822" s="38">
        <f>P3822/O3822</f>
        <v>0.85297803934390504</v>
      </c>
      <c r="O3822" s="16">
        <v>18.350999999999999</v>
      </c>
      <c r="P3822" s="16">
        <v>15.653</v>
      </c>
      <c r="Q3822" s="16">
        <v>38.290999999999997</v>
      </c>
      <c r="R3822" s="19" t="s">
        <v>9405</v>
      </c>
      <c r="S3822" s="19" t="s">
        <v>10664</v>
      </c>
    </row>
    <row r="3823" spans="1:19">
      <c r="A3823" s="19" t="s">
        <v>10902</v>
      </c>
      <c r="B3823" s="3" t="s">
        <v>9840</v>
      </c>
      <c r="C3823" s="3" t="s">
        <v>17020</v>
      </c>
      <c r="D3823" s="85" t="s">
        <v>14147</v>
      </c>
      <c r="E3823" s="5" t="s">
        <v>8681</v>
      </c>
      <c r="F3823" s="25" t="s">
        <v>8097</v>
      </c>
      <c r="G3823" s="3" t="s">
        <v>8562</v>
      </c>
      <c r="H3823" s="19"/>
      <c r="I3823" s="5" t="s">
        <v>638</v>
      </c>
      <c r="J3823" s="5" t="s">
        <v>639</v>
      </c>
      <c r="K3823" s="5" t="s">
        <v>640</v>
      </c>
      <c r="L3823" s="20" t="s">
        <v>962</v>
      </c>
      <c r="M3823" s="41">
        <v>2.0987</v>
      </c>
      <c r="N3823" s="41">
        <v>0.85399999999999998</v>
      </c>
      <c r="O3823" s="192">
        <v>18.283000000000001</v>
      </c>
      <c r="P3823" s="16">
        <f>N3823*O3823</f>
        <v>15.613682000000001</v>
      </c>
      <c r="Q3823" s="16">
        <f>O3823*M3823</f>
        <v>38.370532100000005</v>
      </c>
      <c r="R3823" s="3" t="s">
        <v>145</v>
      </c>
      <c r="S3823" s="136" t="s">
        <v>9359</v>
      </c>
    </row>
    <row r="3824" spans="1:19">
      <c r="A3824" s="19" t="s">
        <v>10902</v>
      </c>
      <c r="B3824" s="3" t="s">
        <v>9840</v>
      </c>
      <c r="C3824" s="3" t="s">
        <v>17020</v>
      </c>
      <c r="D3824" s="85" t="s">
        <v>14147</v>
      </c>
      <c r="E3824" s="5" t="s">
        <v>8679</v>
      </c>
      <c r="F3824" s="25" t="s">
        <v>8097</v>
      </c>
      <c r="G3824" s="3" t="s">
        <v>8562</v>
      </c>
      <c r="H3824" s="19"/>
      <c r="I3824" s="5" t="s">
        <v>638</v>
      </c>
      <c r="J3824" s="5" t="s">
        <v>639</v>
      </c>
      <c r="K3824" s="5" t="s">
        <v>640</v>
      </c>
      <c r="L3824" s="20" t="s">
        <v>962</v>
      </c>
      <c r="M3824" s="41">
        <v>2.1021999999999998</v>
      </c>
      <c r="N3824" s="41">
        <v>0.85619999999999996</v>
      </c>
      <c r="O3824" s="192">
        <v>18.224</v>
      </c>
      <c r="P3824" s="16">
        <f>N3824*O3824</f>
        <v>15.603388799999999</v>
      </c>
      <c r="Q3824" s="16">
        <f>O3824*M3824</f>
        <v>38.310492799999999</v>
      </c>
      <c r="R3824" s="3" t="s">
        <v>145</v>
      </c>
      <c r="S3824" s="136" t="s">
        <v>9359</v>
      </c>
    </row>
    <row r="3825" spans="1:19">
      <c r="A3825" s="19" t="s">
        <v>10902</v>
      </c>
      <c r="B3825" s="3" t="s">
        <v>9840</v>
      </c>
      <c r="C3825" s="3" t="s">
        <v>17020</v>
      </c>
      <c r="D3825" s="85" t="s">
        <v>14147</v>
      </c>
      <c r="E3825" s="5" t="s">
        <v>8682</v>
      </c>
      <c r="F3825" s="25" t="s">
        <v>8097</v>
      </c>
      <c r="G3825" s="3" t="s">
        <v>8562</v>
      </c>
      <c r="H3825" s="19"/>
      <c r="I3825" s="5" t="s">
        <v>638</v>
      </c>
      <c r="J3825" s="5" t="s">
        <v>639</v>
      </c>
      <c r="K3825" s="5" t="s">
        <v>640</v>
      </c>
      <c r="L3825" s="20" t="s">
        <v>962</v>
      </c>
      <c r="M3825" s="41">
        <v>2.1017999999999999</v>
      </c>
      <c r="N3825" s="41">
        <v>0.85589999999999999</v>
      </c>
      <c r="O3825" s="192">
        <v>18.231000000000002</v>
      </c>
      <c r="P3825" s="16">
        <f>N3825*O3825</f>
        <v>15.603912900000001</v>
      </c>
      <c r="Q3825" s="16">
        <f>O3825*M3825</f>
        <v>38.317915800000002</v>
      </c>
      <c r="R3825" s="3" t="s">
        <v>145</v>
      </c>
      <c r="S3825" s="136" t="s">
        <v>9359</v>
      </c>
    </row>
    <row r="3826" spans="1:19">
      <c r="A3826" s="19" t="s">
        <v>10902</v>
      </c>
      <c r="B3826" s="3" t="s">
        <v>9840</v>
      </c>
      <c r="C3826" s="3" t="s">
        <v>17020</v>
      </c>
      <c r="D3826" s="85" t="s">
        <v>14147</v>
      </c>
      <c r="E3826" s="5" t="s">
        <v>8683</v>
      </c>
      <c r="F3826" s="25" t="s">
        <v>8097</v>
      </c>
      <c r="G3826" s="3" t="s">
        <v>8562</v>
      </c>
      <c r="H3826" s="19"/>
      <c r="I3826" s="4" t="s">
        <v>638</v>
      </c>
      <c r="J3826" s="5" t="s">
        <v>639</v>
      </c>
      <c r="K3826" s="5" t="s">
        <v>640</v>
      </c>
      <c r="L3826" s="20" t="s">
        <v>962</v>
      </c>
      <c r="M3826" s="41">
        <v>2.1034000000000002</v>
      </c>
      <c r="N3826" s="41">
        <v>0.85629999999999995</v>
      </c>
      <c r="O3826" s="192">
        <v>18.239000000000001</v>
      </c>
      <c r="P3826" s="16">
        <f>N3826*O3826</f>
        <v>15.618055699999999</v>
      </c>
      <c r="Q3826" s="16">
        <f>O3826*M3826</f>
        <v>38.363912600000006</v>
      </c>
      <c r="R3826" s="3" t="s">
        <v>145</v>
      </c>
      <c r="S3826" s="136" t="s">
        <v>9359</v>
      </c>
    </row>
    <row r="3827" spans="1:19">
      <c r="A3827" s="19" t="s">
        <v>10902</v>
      </c>
      <c r="B3827" s="3" t="s">
        <v>9840</v>
      </c>
      <c r="C3827" s="3" t="s">
        <v>17020</v>
      </c>
      <c r="D3827" s="85" t="s">
        <v>14147</v>
      </c>
      <c r="E3827" s="5" t="s">
        <v>8680</v>
      </c>
      <c r="F3827" s="25" t="s">
        <v>8097</v>
      </c>
      <c r="G3827" s="3" t="s">
        <v>8562</v>
      </c>
      <c r="H3827" s="19"/>
      <c r="I3827" s="5" t="s">
        <v>638</v>
      </c>
      <c r="J3827" s="5" t="s">
        <v>639</v>
      </c>
      <c r="K3827" s="5" t="s">
        <v>640</v>
      </c>
      <c r="L3827" s="20" t="s">
        <v>962</v>
      </c>
      <c r="M3827" s="41">
        <v>2.1021999999999998</v>
      </c>
      <c r="N3827" s="41">
        <v>0.85499999999999998</v>
      </c>
      <c r="O3827" s="192">
        <v>18.302</v>
      </c>
      <c r="P3827" s="16">
        <f>N3827*O3827</f>
        <v>15.648209999999999</v>
      </c>
      <c r="Q3827" s="16">
        <f>O3827*M3827</f>
        <v>38.474464399999995</v>
      </c>
      <c r="R3827" s="3" t="s">
        <v>145</v>
      </c>
      <c r="S3827" s="136" t="s">
        <v>9359</v>
      </c>
    </row>
    <row r="3828" spans="1:19">
      <c r="A3828" s="19" t="s">
        <v>10904</v>
      </c>
      <c r="B3828" s="19" t="s">
        <v>9840</v>
      </c>
      <c r="C3828" s="19" t="s">
        <v>15609</v>
      </c>
      <c r="D3828" s="3" t="s">
        <v>12047</v>
      </c>
      <c r="E3828" s="25" t="s">
        <v>10626</v>
      </c>
      <c r="F3828" s="25" t="s">
        <v>739</v>
      </c>
      <c r="G3828" s="3" t="s">
        <v>10616</v>
      </c>
      <c r="H3828" s="3" t="s">
        <v>10632</v>
      </c>
      <c r="I3828" s="3" t="s">
        <v>10625</v>
      </c>
      <c r="J3828" s="47" t="s">
        <v>14927</v>
      </c>
      <c r="K3828" s="47" t="s">
        <v>14928</v>
      </c>
      <c r="L3828" s="25" t="s">
        <v>962</v>
      </c>
      <c r="M3828" s="38">
        <f>Q3828/O3828</f>
        <v>2.1011898264381617</v>
      </c>
      <c r="N3828" s="38">
        <f>P3828/O3828</f>
        <v>0.85503765964414369</v>
      </c>
      <c r="O3828" s="16">
        <v>18.321999999999999</v>
      </c>
      <c r="P3828" s="16">
        <v>15.666</v>
      </c>
      <c r="Q3828" s="16">
        <v>38.497999999999998</v>
      </c>
      <c r="R3828" s="3" t="s">
        <v>15282</v>
      </c>
      <c r="S3828" s="16" t="s">
        <v>15281</v>
      </c>
    </row>
    <row r="3829" spans="1:19">
      <c r="A3829" s="19" t="s">
        <v>10904</v>
      </c>
      <c r="B3829" s="19" t="s">
        <v>9840</v>
      </c>
      <c r="C3829" s="19" t="s">
        <v>17020</v>
      </c>
      <c r="D3829" s="25" t="s">
        <v>15760</v>
      </c>
      <c r="E3829" s="25" t="s">
        <v>7611</v>
      </c>
      <c r="F3829" s="20" t="s">
        <v>15693</v>
      </c>
      <c r="G3829" s="19" t="s">
        <v>7241</v>
      </c>
      <c r="H3829" s="19"/>
      <c r="I3829" s="19" t="s">
        <v>7612</v>
      </c>
      <c r="J3829" s="20" t="s">
        <v>7613</v>
      </c>
      <c r="K3829" s="20" t="s">
        <v>7614</v>
      </c>
      <c r="L3829" s="20" t="s">
        <v>962</v>
      </c>
      <c r="M3829" s="38">
        <v>2.0915400000000002</v>
      </c>
      <c r="N3829" s="38">
        <v>0.85313000000000005</v>
      </c>
      <c r="O3829" s="16">
        <v>18.327000000000002</v>
      </c>
      <c r="P3829" s="16">
        <v>15.609</v>
      </c>
      <c r="Q3829" s="16">
        <v>38.353999999999999</v>
      </c>
      <c r="R3829" s="19" t="s">
        <v>36</v>
      </c>
      <c r="S3829" s="19" t="s">
        <v>15298</v>
      </c>
    </row>
    <row r="3830" spans="1:19">
      <c r="A3830" s="51" t="s">
        <v>10904</v>
      </c>
      <c r="B3830" s="19" t="s">
        <v>9840</v>
      </c>
      <c r="C3830" s="19" t="s">
        <v>15609</v>
      </c>
      <c r="D3830" s="3" t="s">
        <v>12108</v>
      </c>
      <c r="E3830" s="25" t="s">
        <v>4690</v>
      </c>
      <c r="F3830" s="20" t="s">
        <v>1280</v>
      </c>
      <c r="G3830" s="19" t="s">
        <v>4616</v>
      </c>
      <c r="H3830" s="19" t="s">
        <v>4691</v>
      </c>
      <c r="I3830" s="19" t="s">
        <v>4692</v>
      </c>
      <c r="J3830" s="20" t="s">
        <v>4693</v>
      </c>
      <c r="K3830" s="20" t="s">
        <v>4694</v>
      </c>
      <c r="L3830" s="20" t="s">
        <v>962</v>
      </c>
      <c r="M3830" s="38">
        <v>2.0735144399999998</v>
      </c>
      <c r="N3830" s="38">
        <v>0.83786100799999996</v>
      </c>
      <c r="O3830" s="16">
        <v>18.663</v>
      </c>
      <c r="P3830" s="16">
        <v>15.637</v>
      </c>
      <c r="Q3830" s="16">
        <v>38.698</v>
      </c>
      <c r="R3830" s="19" t="s">
        <v>9406</v>
      </c>
      <c r="S3830" s="19" t="s">
        <v>10666</v>
      </c>
    </row>
    <row r="3831" spans="1:19">
      <c r="A3831" s="51" t="s">
        <v>10904</v>
      </c>
      <c r="B3831" s="19" t="s">
        <v>9840</v>
      </c>
      <c r="C3831" s="19" t="s">
        <v>15609</v>
      </c>
      <c r="D3831" s="3" t="s">
        <v>12108</v>
      </c>
      <c r="E3831" s="25" t="s">
        <v>4695</v>
      </c>
      <c r="F3831" s="20" t="s">
        <v>1280</v>
      </c>
      <c r="G3831" s="19" t="s">
        <v>4616</v>
      </c>
      <c r="H3831" s="19" t="s">
        <v>4691</v>
      </c>
      <c r="I3831" s="19" t="s">
        <v>4692</v>
      </c>
      <c r="J3831" s="20" t="s">
        <v>4693</v>
      </c>
      <c r="K3831" s="20" t="s">
        <v>4694</v>
      </c>
      <c r="L3831" s="20" t="s">
        <v>962</v>
      </c>
      <c r="M3831" s="38">
        <v>2.0841763590000002</v>
      </c>
      <c r="N3831" s="38">
        <v>0.84652420900000003</v>
      </c>
      <c r="O3831" s="16">
        <v>18.484999999999999</v>
      </c>
      <c r="P3831" s="16">
        <v>15.648</v>
      </c>
      <c r="Q3831" s="16">
        <v>38.526000000000003</v>
      </c>
      <c r="R3831" s="19" t="s">
        <v>9406</v>
      </c>
      <c r="S3831" s="19" t="s">
        <v>10666</v>
      </c>
    </row>
    <row r="3832" spans="1:19">
      <c r="A3832" s="51" t="s">
        <v>10904</v>
      </c>
      <c r="B3832" s="19" t="s">
        <v>9840</v>
      </c>
      <c r="C3832" s="19" t="s">
        <v>17020</v>
      </c>
      <c r="D3832" s="3" t="s">
        <v>12108</v>
      </c>
      <c r="E3832" s="25" t="s">
        <v>9989</v>
      </c>
      <c r="F3832" s="20" t="s">
        <v>1280</v>
      </c>
      <c r="G3832" s="3" t="s">
        <v>4616</v>
      </c>
      <c r="H3832" s="19"/>
      <c r="I3832" s="3" t="s">
        <v>4692</v>
      </c>
      <c r="J3832" s="20" t="s">
        <v>4693</v>
      </c>
      <c r="K3832" s="20" t="s">
        <v>4694</v>
      </c>
      <c r="L3832" s="25" t="s">
        <v>962</v>
      </c>
      <c r="M3832" s="35">
        <v>2.0826899999999999</v>
      </c>
      <c r="N3832" s="35">
        <v>0.84387999999999996</v>
      </c>
      <c r="O3832" s="16">
        <v>18.492000000000001</v>
      </c>
      <c r="P3832" s="16">
        <f>N3832*O3832</f>
        <v>15.60502896</v>
      </c>
      <c r="Q3832" s="16">
        <f>M3832*O3832</f>
        <v>38.513103479999998</v>
      </c>
      <c r="R3832" s="3" t="s">
        <v>10051</v>
      </c>
      <c r="S3832" s="19" t="s">
        <v>10642</v>
      </c>
    </row>
    <row r="3833" spans="1:19">
      <c r="A3833" s="19" t="s">
        <v>10902</v>
      </c>
      <c r="B3833" s="19" t="s">
        <v>9840</v>
      </c>
      <c r="C3833" s="19" t="s">
        <v>17020</v>
      </c>
      <c r="D3833" s="25" t="s">
        <v>12144</v>
      </c>
      <c r="E3833" s="25" t="s">
        <v>7298</v>
      </c>
      <c r="F3833" s="20" t="s">
        <v>15693</v>
      </c>
      <c r="G3833" s="19" t="s">
        <v>7151</v>
      </c>
      <c r="H3833" s="19"/>
      <c r="I3833" s="19" t="s">
        <v>7297</v>
      </c>
      <c r="J3833" s="20" t="s">
        <v>7285</v>
      </c>
      <c r="K3833" s="20" t="s">
        <v>7286</v>
      </c>
      <c r="L3833" s="20" t="s">
        <v>962</v>
      </c>
      <c r="M3833" s="38">
        <v>2.0985100000000001</v>
      </c>
      <c r="N3833" s="38">
        <v>0.85609000000000002</v>
      </c>
      <c r="O3833" s="16">
        <v>18.274999999999999</v>
      </c>
      <c r="P3833" s="16">
        <v>15.645</v>
      </c>
      <c r="Q3833" s="16">
        <v>38.35</v>
      </c>
      <c r="R3833" s="19" t="s">
        <v>36</v>
      </c>
      <c r="S3833" s="19" t="s">
        <v>15298</v>
      </c>
    </row>
    <row r="3834" spans="1:19">
      <c r="A3834" s="19" t="s">
        <v>10902</v>
      </c>
      <c r="B3834" s="19" t="s">
        <v>9840</v>
      </c>
      <c r="C3834" s="19" t="s">
        <v>15609</v>
      </c>
      <c r="D3834" s="25" t="s">
        <v>15684</v>
      </c>
      <c r="E3834" s="25"/>
      <c r="F3834" s="20" t="s">
        <v>1835</v>
      </c>
      <c r="G3834" s="19" t="s">
        <v>15678</v>
      </c>
      <c r="H3834" s="19"/>
      <c r="I3834" s="19" t="s">
        <v>4645</v>
      </c>
      <c r="J3834" s="20" t="s">
        <v>4646</v>
      </c>
      <c r="K3834" s="20" t="s">
        <v>4647</v>
      </c>
      <c r="L3834" s="20" t="s">
        <v>962</v>
      </c>
      <c r="M3834" s="38">
        <v>2.0680000000000001</v>
      </c>
      <c r="N3834" s="38">
        <v>0.83542188799999995</v>
      </c>
      <c r="O3834" s="16">
        <v>18.760999999999999</v>
      </c>
      <c r="P3834" s="16">
        <v>15.679</v>
      </c>
      <c r="Q3834" s="16">
        <v>38.805</v>
      </c>
      <c r="R3834" s="19" t="s">
        <v>340</v>
      </c>
      <c r="S3834" s="19" t="s">
        <v>9458</v>
      </c>
    </row>
    <row r="3835" spans="1:19">
      <c r="A3835" s="19" t="s">
        <v>10902</v>
      </c>
      <c r="B3835" s="19" t="s">
        <v>9840</v>
      </c>
      <c r="C3835" s="19" t="s">
        <v>15609</v>
      </c>
      <c r="D3835" s="25" t="s">
        <v>15684</v>
      </c>
      <c r="E3835" s="25"/>
      <c r="F3835" s="20" t="s">
        <v>1835</v>
      </c>
      <c r="G3835" s="19" t="s">
        <v>15678</v>
      </c>
      <c r="H3835" s="19"/>
      <c r="I3835" s="19" t="s">
        <v>4645</v>
      </c>
      <c r="J3835" s="20" t="s">
        <v>4646</v>
      </c>
      <c r="K3835" s="20" t="s">
        <v>4647</v>
      </c>
      <c r="L3835" s="20" t="s">
        <v>962</v>
      </c>
      <c r="M3835" s="38">
        <v>2.073</v>
      </c>
      <c r="N3835" s="38">
        <v>0.83472454100000004</v>
      </c>
      <c r="O3835" s="16">
        <v>18.786999999999999</v>
      </c>
      <c r="P3835" s="16">
        <v>15.682</v>
      </c>
      <c r="Q3835" s="16">
        <v>38.947000000000003</v>
      </c>
      <c r="R3835" s="19" t="s">
        <v>340</v>
      </c>
      <c r="S3835" s="19" t="s">
        <v>9458</v>
      </c>
    </row>
    <row r="3836" spans="1:19">
      <c r="A3836" s="19" t="s">
        <v>10902</v>
      </c>
      <c r="B3836" s="19" t="s">
        <v>9840</v>
      </c>
      <c r="C3836" s="19" t="s">
        <v>15609</v>
      </c>
      <c r="D3836" s="3" t="s">
        <v>15798</v>
      </c>
      <c r="E3836" s="25" t="s">
        <v>13267</v>
      </c>
      <c r="F3836" s="25" t="s">
        <v>1302</v>
      </c>
      <c r="G3836" s="3" t="s">
        <v>13272</v>
      </c>
      <c r="H3836" s="19"/>
      <c r="I3836" s="3" t="s">
        <v>13268</v>
      </c>
      <c r="J3836" s="20" t="s">
        <v>1308</v>
      </c>
      <c r="K3836" s="20" t="s">
        <v>1309</v>
      </c>
      <c r="L3836" s="20" t="s">
        <v>962</v>
      </c>
      <c r="M3836" s="38">
        <f>Q3836/O3836</f>
        <v>2.0938626187616034</v>
      </c>
      <c r="N3836" s="38">
        <f>P3836/O3836</f>
        <v>0.85399148192639518</v>
      </c>
      <c r="O3836" s="16">
        <v>18.314</v>
      </c>
      <c r="P3836" s="16">
        <v>15.64</v>
      </c>
      <c r="Q3836" s="16">
        <v>38.347000000000001</v>
      </c>
      <c r="R3836" s="19" t="s">
        <v>13271</v>
      </c>
      <c r="S3836" s="19" t="s">
        <v>15239</v>
      </c>
    </row>
    <row r="3837" spans="1:19">
      <c r="A3837" s="19" t="s">
        <v>10902</v>
      </c>
      <c r="B3837" s="19" t="s">
        <v>9840</v>
      </c>
      <c r="C3837" s="19" t="s">
        <v>15609</v>
      </c>
      <c r="D3837" s="3" t="s">
        <v>15798</v>
      </c>
      <c r="E3837" s="25">
        <v>12</v>
      </c>
      <c r="F3837" s="25" t="s">
        <v>1302</v>
      </c>
      <c r="G3837" s="3" t="s">
        <v>13272</v>
      </c>
      <c r="H3837" s="19"/>
      <c r="I3837" s="3" t="s">
        <v>13270</v>
      </c>
      <c r="J3837" s="20" t="s">
        <v>14370</v>
      </c>
      <c r="K3837" s="20" t="s">
        <v>14371</v>
      </c>
      <c r="L3837" s="20" t="s">
        <v>962</v>
      </c>
      <c r="M3837" s="38">
        <f>Q3837/O3837</f>
        <v>2.0906708881489164</v>
      </c>
      <c r="N3837" s="38">
        <f>P3837/O3837</f>
        <v>0.85228451334679844</v>
      </c>
      <c r="O3837" s="16">
        <v>18.318999999999999</v>
      </c>
      <c r="P3837" s="16">
        <v>15.613</v>
      </c>
      <c r="Q3837" s="16">
        <v>38.298999999999999</v>
      </c>
      <c r="R3837" s="3" t="s">
        <v>13271</v>
      </c>
      <c r="S3837" s="19" t="s">
        <v>15239</v>
      </c>
    </row>
    <row r="3838" spans="1:19">
      <c r="A3838" s="19" t="s">
        <v>10902</v>
      </c>
      <c r="B3838" s="19" t="s">
        <v>9840</v>
      </c>
      <c r="C3838" s="19" t="s">
        <v>15609</v>
      </c>
      <c r="D3838" s="3" t="s">
        <v>15798</v>
      </c>
      <c r="E3838" s="25">
        <v>4</v>
      </c>
      <c r="F3838" s="25" t="s">
        <v>1302</v>
      </c>
      <c r="G3838" s="3" t="s">
        <v>13272</v>
      </c>
      <c r="H3838" s="19"/>
      <c r="I3838" s="3" t="s">
        <v>13260</v>
      </c>
      <c r="J3838" s="20" t="s">
        <v>14205</v>
      </c>
      <c r="K3838" s="20" t="s">
        <v>14206</v>
      </c>
      <c r="L3838" s="20" t="s">
        <v>962</v>
      </c>
      <c r="M3838" s="38">
        <f>Q3838/O3838</f>
        <v>2.0814681696890487</v>
      </c>
      <c r="N3838" s="38">
        <f>P3838/O3838</f>
        <v>0.85024233513042535</v>
      </c>
      <c r="O3838" s="16">
        <v>18.363</v>
      </c>
      <c r="P3838" s="16">
        <v>15.613</v>
      </c>
      <c r="Q3838" s="16">
        <v>38.222000000000001</v>
      </c>
      <c r="R3838" s="3" t="s">
        <v>13271</v>
      </c>
      <c r="S3838" s="19" t="s">
        <v>15239</v>
      </c>
    </row>
    <row r="3839" spans="1:19">
      <c r="A3839" s="19" t="s">
        <v>10904</v>
      </c>
      <c r="B3839" s="19" t="s">
        <v>9840</v>
      </c>
      <c r="C3839" s="19" t="s">
        <v>15609</v>
      </c>
      <c r="D3839" s="25" t="s">
        <v>15756</v>
      </c>
      <c r="E3839" s="25"/>
      <c r="F3839" s="20" t="s">
        <v>1835</v>
      </c>
      <c r="G3839" s="19" t="s">
        <v>3175</v>
      </c>
      <c r="H3839" s="19" t="s">
        <v>3166</v>
      </c>
      <c r="I3839" s="19" t="s">
        <v>3176</v>
      </c>
      <c r="J3839" s="20" t="s">
        <v>3171</v>
      </c>
      <c r="K3839" s="20" t="s">
        <v>3172</v>
      </c>
      <c r="L3839" s="20" t="s">
        <v>962</v>
      </c>
      <c r="M3839" s="38">
        <v>2.1120194429999999</v>
      </c>
      <c r="N3839" s="38">
        <v>0.86406318999999998</v>
      </c>
      <c r="O3839" s="16">
        <v>18.103999999999999</v>
      </c>
      <c r="P3839" s="16">
        <v>15.643000000000001</v>
      </c>
      <c r="Q3839" s="16">
        <v>38.235999999999997</v>
      </c>
      <c r="R3839" s="19" t="s">
        <v>340</v>
      </c>
      <c r="S3839" s="19" t="s">
        <v>9458</v>
      </c>
    </row>
    <row r="3840" spans="1:19">
      <c r="A3840" s="19" t="s">
        <v>10902</v>
      </c>
      <c r="B3840" s="19" t="s">
        <v>9840</v>
      </c>
      <c r="C3840" s="19" t="s">
        <v>17020</v>
      </c>
      <c r="D3840" s="25" t="s">
        <v>15780</v>
      </c>
      <c r="E3840" s="25" t="s">
        <v>10184</v>
      </c>
      <c r="F3840" s="25" t="s">
        <v>1280</v>
      </c>
      <c r="G3840" s="3" t="s">
        <v>10147</v>
      </c>
      <c r="H3840" s="19"/>
      <c r="I3840" s="3" t="s">
        <v>10406</v>
      </c>
      <c r="J3840" s="20" t="s">
        <v>10825</v>
      </c>
      <c r="K3840" s="20" t="s">
        <v>10826</v>
      </c>
      <c r="L3840" s="25" t="s">
        <v>962</v>
      </c>
      <c r="M3840" s="35">
        <v>2.08927</v>
      </c>
      <c r="N3840" s="35">
        <v>0.85546</v>
      </c>
      <c r="O3840" s="16">
        <v>18.213000000000001</v>
      </c>
      <c r="P3840" s="16">
        <f>N3840*O3840</f>
        <v>15.580492980000001</v>
      </c>
      <c r="Q3840" s="16">
        <f>M3840*O3840</f>
        <v>38.051874510000005</v>
      </c>
      <c r="R3840" s="3" t="s">
        <v>10051</v>
      </c>
      <c r="S3840" s="19" t="s">
        <v>10642</v>
      </c>
    </row>
    <row r="3841" spans="1:19">
      <c r="A3841" s="19" t="s">
        <v>10902</v>
      </c>
      <c r="B3841" s="19" t="s">
        <v>9840</v>
      </c>
      <c r="C3841" s="19" t="s">
        <v>17020</v>
      </c>
      <c r="D3841" s="25" t="s">
        <v>2074</v>
      </c>
      <c r="E3841" s="25" t="s">
        <v>2177</v>
      </c>
      <c r="F3841" s="20" t="s">
        <v>1852</v>
      </c>
      <c r="G3841" s="19" t="s">
        <v>1898</v>
      </c>
      <c r="H3841" s="19"/>
      <c r="I3841" s="19" t="s">
        <v>2173</v>
      </c>
      <c r="J3841" s="20" t="s">
        <v>2174</v>
      </c>
      <c r="K3841" s="20" t="s">
        <v>2175</v>
      </c>
      <c r="L3841" s="20" t="s">
        <v>962</v>
      </c>
      <c r="M3841" s="38">
        <v>2.0734300000000001</v>
      </c>
      <c r="N3841" s="38">
        <v>0.84031</v>
      </c>
      <c r="O3841" s="16">
        <v>18.620999999999999</v>
      </c>
      <c r="P3841" s="16">
        <v>15.647</v>
      </c>
      <c r="Q3841" s="16">
        <v>38.609000000000002</v>
      </c>
      <c r="R3841" s="19" t="s">
        <v>36</v>
      </c>
      <c r="S3841" s="19" t="s">
        <v>15298</v>
      </c>
    </row>
    <row r="3842" spans="1:19">
      <c r="A3842" s="19" t="s">
        <v>10904</v>
      </c>
      <c r="B3842" s="19" t="s">
        <v>9840</v>
      </c>
      <c r="C3842" s="19" t="s">
        <v>15609</v>
      </c>
      <c r="D3842" s="25" t="s">
        <v>11142</v>
      </c>
      <c r="E3842" s="25" t="s">
        <v>11148</v>
      </c>
      <c r="F3842" s="20" t="s">
        <v>926</v>
      </c>
      <c r="G3842" s="19"/>
      <c r="H3842" s="19"/>
      <c r="I3842" s="19" t="s">
        <v>11147</v>
      </c>
      <c r="J3842" s="25" t="s">
        <v>11847</v>
      </c>
      <c r="K3842" s="20" t="s">
        <v>11848</v>
      </c>
      <c r="L3842" s="20" t="s">
        <v>962</v>
      </c>
      <c r="M3842" s="38">
        <f>Q3842/O3842</f>
        <v>2.253763025858742</v>
      </c>
      <c r="N3842" s="38">
        <f>P3842/O3842</f>
        <v>0.97890132509970418</v>
      </c>
      <c r="O3842" s="16">
        <v>15.545999999999999</v>
      </c>
      <c r="P3842" s="16">
        <v>15.218</v>
      </c>
      <c r="Q3842" s="16">
        <v>35.036999999999999</v>
      </c>
      <c r="R3842" s="3" t="s">
        <v>11159</v>
      </c>
      <c r="S3842" s="156" t="s">
        <v>15272</v>
      </c>
    </row>
    <row r="3843" spans="1:19">
      <c r="A3843" s="19" t="s">
        <v>10904</v>
      </c>
      <c r="B3843" s="19" t="s">
        <v>9840</v>
      </c>
      <c r="C3843" s="3" t="s">
        <v>15609</v>
      </c>
      <c r="D3843" s="25" t="s">
        <v>10561</v>
      </c>
      <c r="E3843" s="25" t="s">
        <v>10530</v>
      </c>
      <c r="F3843" s="25" t="s">
        <v>926</v>
      </c>
      <c r="G3843" s="19" t="s">
        <v>11889</v>
      </c>
      <c r="H3843" s="19"/>
      <c r="I3843" s="3" t="s">
        <v>10583</v>
      </c>
      <c r="J3843" s="26" t="s">
        <v>11890</v>
      </c>
      <c r="K3843" s="20" t="s">
        <v>11891</v>
      </c>
      <c r="L3843" s="25" t="s">
        <v>962</v>
      </c>
      <c r="M3843" s="35">
        <f>Q3843/O3843</f>
        <v>2.0983506073776881</v>
      </c>
      <c r="N3843" s="35">
        <f>P3843/O3843</f>
        <v>0.86531817675247957</v>
      </c>
      <c r="O3843" s="16">
        <v>17.946000000000002</v>
      </c>
      <c r="P3843" s="16">
        <v>15.529</v>
      </c>
      <c r="Q3843" s="16">
        <v>37.656999999999996</v>
      </c>
      <c r="R3843" s="3" t="s">
        <v>10566</v>
      </c>
      <c r="S3843" s="19" t="s">
        <v>10652</v>
      </c>
    </row>
    <row r="3844" spans="1:19">
      <c r="A3844" s="19" t="s">
        <v>10902</v>
      </c>
      <c r="B3844" s="19" t="s">
        <v>9840</v>
      </c>
      <c r="C3844" s="19" t="s">
        <v>15609</v>
      </c>
      <c r="D3844" s="25" t="s">
        <v>10914</v>
      </c>
      <c r="E3844" s="25">
        <v>7</v>
      </c>
      <c r="F3844" s="20" t="s">
        <v>1280</v>
      </c>
      <c r="G3844" s="19" t="s">
        <v>1411</v>
      </c>
      <c r="H3844" s="19" t="s">
        <v>1394</v>
      </c>
      <c r="I3844" s="19" t="s">
        <v>1424</v>
      </c>
      <c r="J3844" s="20" t="s">
        <v>1425</v>
      </c>
      <c r="K3844" s="20" t="s">
        <v>1426</v>
      </c>
      <c r="L3844" s="20" t="s">
        <v>962</v>
      </c>
      <c r="M3844" s="38">
        <v>2.0888261479999999</v>
      </c>
      <c r="N3844" s="38">
        <v>0.851938321</v>
      </c>
      <c r="O3844" s="16">
        <v>18.417999999999999</v>
      </c>
      <c r="P3844" s="16">
        <v>15.691000000000001</v>
      </c>
      <c r="Q3844" s="16">
        <v>38.472000000000001</v>
      </c>
      <c r="R3844" s="19" t="s">
        <v>9404</v>
      </c>
      <c r="S3844" s="19" t="s">
        <v>10663</v>
      </c>
    </row>
    <row r="3845" spans="1:19">
      <c r="A3845" s="19" t="s">
        <v>10902</v>
      </c>
      <c r="B3845" s="19" t="s">
        <v>9840</v>
      </c>
      <c r="C3845" s="19" t="s">
        <v>15609</v>
      </c>
      <c r="D3845" s="25" t="s">
        <v>10914</v>
      </c>
      <c r="E3845" s="25">
        <v>6</v>
      </c>
      <c r="F3845" s="20" t="s">
        <v>1280</v>
      </c>
      <c r="G3845" s="19" t="s">
        <v>1411</v>
      </c>
      <c r="H3845" s="19" t="s">
        <v>1394</v>
      </c>
      <c r="I3845" s="19" t="s">
        <v>1424</v>
      </c>
      <c r="J3845" s="20" t="s">
        <v>1425</v>
      </c>
      <c r="K3845" s="20" t="s">
        <v>1426</v>
      </c>
      <c r="L3845" s="20" t="s">
        <v>962</v>
      </c>
      <c r="M3845" s="38">
        <v>2.094304894</v>
      </c>
      <c r="N3845" s="38">
        <v>0.85258769999999995</v>
      </c>
      <c r="O3845" s="16">
        <v>18.472000000000001</v>
      </c>
      <c r="P3845" s="16">
        <v>15.749000000000001</v>
      </c>
      <c r="Q3845" s="16">
        <v>38.686</v>
      </c>
      <c r="R3845" s="19" t="s">
        <v>9404</v>
      </c>
      <c r="S3845" s="19" t="s">
        <v>10663</v>
      </c>
    </row>
    <row r="3846" spans="1:19">
      <c r="A3846" s="19" t="s">
        <v>10902</v>
      </c>
      <c r="B3846" s="51" t="s">
        <v>9840</v>
      </c>
      <c r="C3846" s="19" t="s">
        <v>15609</v>
      </c>
      <c r="D3846" s="25" t="s">
        <v>10914</v>
      </c>
      <c r="E3846" s="25">
        <v>22</v>
      </c>
      <c r="F3846" s="20" t="s">
        <v>1280</v>
      </c>
      <c r="G3846" s="19" t="s">
        <v>1393</v>
      </c>
      <c r="H3846" s="19" t="s">
        <v>1394</v>
      </c>
      <c r="I3846" s="19" t="s">
        <v>1433</v>
      </c>
      <c r="J3846" s="20" t="s">
        <v>1434</v>
      </c>
      <c r="K3846" s="20" t="s">
        <v>1435</v>
      </c>
      <c r="L3846" s="20" t="s">
        <v>962</v>
      </c>
      <c r="M3846" s="38">
        <v>2.0799674709999998</v>
      </c>
      <c r="N3846" s="38">
        <v>0.84852263500000003</v>
      </c>
      <c r="O3846" s="16">
        <v>18.445</v>
      </c>
      <c r="P3846" s="16">
        <v>15.651</v>
      </c>
      <c r="Q3846" s="16">
        <v>38.365000000000002</v>
      </c>
      <c r="R3846" s="19" t="s">
        <v>9404</v>
      </c>
      <c r="S3846" s="19" t="s">
        <v>10663</v>
      </c>
    </row>
    <row r="3847" spans="1:19">
      <c r="A3847" s="19" t="s">
        <v>10902</v>
      </c>
      <c r="B3847" s="19" t="s">
        <v>9840</v>
      </c>
      <c r="C3847" s="19" t="s">
        <v>15609</v>
      </c>
      <c r="D3847" s="25" t="s">
        <v>10914</v>
      </c>
      <c r="E3847" s="25">
        <v>17</v>
      </c>
      <c r="F3847" s="20" t="s">
        <v>1280</v>
      </c>
      <c r="G3847" s="19" t="s">
        <v>1393</v>
      </c>
      <c r="H3847" s="19" t="s">
        <v>1394</v>
      </c>
      <c r="I3847" s="19" t="s">
        <v>1512</v>
      </c>
      <c r="J3847" s="20" t="s">
        <v>1513</v>
      </c>
      <c r="K3847" s="20" t="s">
        <v>1514</v>
      </c>
      <c r="L3847" s="20" t="s">
        <v>962</v>
      </c>
      <c r="M3847" s="38">
        <v>2.0942735140000002</v>
      </c>
      <c r="N3847" s="38">
        <v>0.85776853200000003</v>
      </c>
      <c r="O3847" s="16">
        <v>18.265999999999998</v>
      </c>
      <c r="P3847" s="16">
        <v>15.667999999999999</v>
      </c>
      <c r="Q3847" s="16">
        <v>38.253999999999998</v>
      </c>
      <c r="R3847" s="19" t="s">
        <v>9404</v>
      </c>
      <c r="S3847" s="19" t="s">
        <v>10663</v>
      </c>
    </row>
    <row r="3848" spans="1:19">
      <c r="A3848" s="19" t="s">
        <v>10902</v>
      </c>
      <c r="B3848" s="19" t="s">
        <v>9840</v>
      </c>
      <c r="C3848" s="19" t="s">
        <v>15609</v>
      </c>
      <c r="D3848" s="25" t="s">
        <v>10914</v>
      </c>
      <c r="E3848" s="25">
        <v>29</v>
      </c>
      <c r="F3848" s="20" t="s">
        <v>1280</v>
      </c>
      <c r="G3848" s="19" t="s">
        <v>1393</v>
      </c>
      <c r="H3848" s="19" t="s">
        <v>1394</v>
      </c>
      <c r="I3848" s="19" t="s">
        <v>1522</v>
      </c>
      <c r="J3848" s="20" t="s">
        <v>1523</v>
      </c>
      <c r="K3848" s="20" t="s">
        <v>1524</v>
      </c>
      <c r="L3848" s="20" t="s">
        <v>962</v>
      </c>
      <c r="M3848" s="38">
        <v>2.0687969919999998</v>
      </c>
      <c r="N3848" s="38">
        <v>0.840708915</v>
      </c>
      <c r="O3848" s="16">
        <v>18.62</v>
      </c>
      <c r="P3848" s="16">
        <v>15.654</v>
      </c>
      <c r="Q3848" s="16">
        <v>38.521000000000001</v>
      </c>
      <c r="R3848" s="19" t="s">
        <v>9404</v>
      </c>
      <c r="S3848" s="19" t="s">
        <v>10663</v>
      </c>
    </row>
    <row r="3849" spans="1:19">
      <c r="A3849" s="19" t="s">
        <v>10902</v>
      </c>
      <c r="B3849" s="19" t="s">
        <v>9840</v>
      </c>
      <c r="C3849" s="19" t="s">
        <v>15609</v>
      </c>
      <c r="D3849" s="25" t="s">
        <v>10914</v>
      </c>
      <c r="E3849" s="25">
        <v>24</v>
      </c>
      <c r="F3849" s="20" t="s">
        <v>1280</v>
      </c>
      <c r="G3849" s="19" t="s">
        <v>1393</v>
      </c>
      <c r="H3849" s="19" t="s">
        <v>1394</v>
      </c>
      <c r="I3849" s="19" t="s">
        <v>1522</v>
      </c>
      <c r="J3849" s="20" t="s">
        <v>1523</v>
      </c>
      <c r="K3849" s="20" t="s">
        <v>1524</v>
      </c>
      <c r="L3849" s="20" t="s">
        <v>962</v>
      </c>
      <c r="M3849" s="38">
        <v>2.089635243</v>
      </c>
      <c r="N3849" s="38">
        <v>0.85338858299999998</v>
      </c>
      <c r="O3849" s="16">
        <v>18.341000000000001</v>
      </c>
      <c r="P3849" s="16">
        <v>15.651999999999999</v>
      </c>
      <c r="Q3849" s="16">
        <v>38.326000000000001</v>
      </c>
      <c r="R3849" s="19" t="s">
        <v>9404</v>
      </c>
      <c r="S3849" s="19" t="s">
        <v>10663</v>
      </c>
    </row>
    <row r="3850" spans="1:19">
      <c r="A3850" s="19" t="s">
        <v>10902</v>
      </c>
      <c r="B3850" s="19" t="s">
        <v>9840</v>
      </c>
      <c r="C3850" s="19" t="s">
        <v>15609</v>
      </c>
      <c r="D3850" s="25" t="s">
        <v>10914</v>
      </c>
      <c r="E3850" s="25">
        <v>18</v>
      </c>
      <c r="F3850" s="20" t="s">
        <v>1280</v>
      </c>
      <c r="G3850" s="19" t="s">
        <v>1393</v>
      </c>
      <c r="H3850" s="19" t="s">
        <v>1394</v>
      </c>
      <c r="I3850" s="19" t="s">
        <v>1595</v>
      </c>
      <c r="J3850" s="20" t="s">
        <v>1596</v>
      </c>
      <c r="K3850" s="20" t="s">
        <v>1597</v>
      </c>
      <c r="L3850" s="20" t="s">
        <v>962</v>
      </c>
      <c r="M3850" s="38">
        <v>2.0896037700000001</v>
      </c>
      <c r="N3850" s="38">
        <v>0.855647504</v>
      </c>
      <c r="O3850" s="16">
        <v>18.247</v>
      </c>
      <c r="P3850" s="16">
        <v>15.613</v>
      </c>
      <c r="Q3850" s="16">
        <v>38.128999999999998</v>
      </c>
      <c r="R3850" s="19" t="s">
        <v>9404</v>
      </c>
      <c r="S3850" s="19" t="s">
        <v>10663</v>
      </c>
    </row>
    <row r="3851" spans="1:19">
      <c r="A3851" s="19" t="s">
        <v>10902</v>
      </c>
      <c r="B3851" s="19" t="s">
        <v>9840</v>
      </c>
      <c r="C3851" s="19" t="s">
        <v>15609</v>
      </c>
      <c r="D3851" s="25" t="s">
        <v>10914</v>
      </c>
      <c r="E3851" s="25">
        <v>23</v>
      </c>
      <c r="F3851" s="20" t="s">
        <v>1280</v>
      </c>
      <c r="G3851" s="19" t="s">
        <v>1393</v>
      </c>
      <c r="H3851" s="19" t="s">
        <v>1394</v>
      </c>
      <c r="I3851" s="19" t="s">
        <v>1595</v>
      </c>
      <c r="J3851" s="20" t="s">
        <v>1596</v>
      </c>
      <c r="K3851" s="20" t="s">
        <v>1597</v>
      </c>
      <c r="L3851" s="20" t="s">
        <v>962</v>
      </c>
      <c r="M3851" s="38">
        <v>2.0811001789999999</v>
      </c>
      <c r="N3851" s="38">
        <v>0.84883404900000003</v>
      </c>
      <c r="O3851" s="16">
        <v>18.396999999999998</v>
      </c>
      <c r="P3851" s="16">
        <v>15.616</v>
      </c>
      <c r="Q3851" s="16">
        <v>38.286000000000001</v>
      </c>
      <c r="R3851" s="19" t="s">
        <v>9404</v>
      </c>
      <c r="S3851" s="19" t="s">
        <v>10663</v>
      </c>
    </row>
    <row r="3852" spans="1:19">
      <c r="A3852" s="19" t="s">
        <v>10902</v>
      </c>
      <c r="B3852" s="19" t="s">
        <v>9840</v>
      </c>
      <c r="C3852" s="19" t="s">
        <v>15609</v>
      </c>
      <c r="D3852" s="25" t="s">
        <v>10914</v>
      </c>
      <c r="E3852" s="25">
        <v>25</v>
      </c>
      <c r="F3852" s="20" t="s">
        <v>1280</v>
      </c>
      <c r="G3852" s="19" t="s">
        <v>1393</v>
      </c>
      <c r="H3852" s="19" t="s">
        <v>1394</v>
      </c>
      <c r="I3852" s="19" t="s">
        <v>1595</v>
      </c>
      <c r="J3852" s="20" t="s">
        <v>1596</v>
      </c>
      <c r="K3852" s="20" t="s">
        <v>1597</v>
      </c>
      <c r="L3852" s="20" t="s">
        <v>962</v>
      </c>
      <c r="M3852" s="38">
        <v>2.0836640389999999</v>
      </c>
      <c r="N3852" s="38">
        <v>0.84979614000000003</v>
      </c>
      <c r="O3852" s="16">
        <v>18.395</v>
      </c>
      <c r="P3852" s="16">
        <v>15.632</v>
      </c>
      <c r="Q3852" s="16">
        <v>38.329000000000001</v>
      </c>
      <c r="R3852" s="19" t="s">
        <v>9404</v>
      </c>
      <c r="S3852" s="19" t="s">
        <v>10663</v>
      </c>
    </row>
    <row r="3853" spans="1:19">
      <c r="A3853" s="19" t="s">
        <v>10902</v>
      </c>
      <c r="B3853" s="19" t="s">
        <v>9840</v>
      </c>
      <c r="C3853" s="19" t="s">
        <v>15609</v>
      </c>
      <c r="D3853" s="25" t="s">
        <v>10914</v>
      </c>
      <c r="E3853" s="25">
        <v>20</v>
      </c>
      <c r="F3853" s="20" t="s">
        <v>1280</v>
      </c>
      <c r="G3853" s="19" t="s">
        <v>1393</v>
      </c>
      <c r="H3853" s="19" t="s">
        <v>1394</v>
      </c>
      <c r="I3853" s="19" t="s">
        <v>1595</v>
      </c>
      <c r="J3853" s="20" t="s">
        <v>1596</v>
      </c>
      <c r="K3853" s="20" t="s">
        <v>1597</v>
      </c>
      <c r="L3853" s="20" t="s">
        <v>962</v>
      </c>
      <c r="M3853" s="38">
        <v>2.0842733189999998</v>
      </c>
      <c r="N3853" s="38">
        <v>0.84978308000000002</v>
      </c>
      <c r="O3853" s="16">
        <v>18.440000000000001</v>
      </c>
      <c r="P3853" s="16">
        <v>15.67</v>
      </c>
      <c r="Q3853" s="16">
        <v>38.433999999999997</v>
      </c>
      <c r="R3853" s="19" t="s">
        <v>9404</v>
      </c>
      <c r="S3853" s="19" t="s">
        <v>10663</v>
      </c>
    </row>
    <row r="3854" spans="1:19">
      <c r="A3854" s="19" t="s">
        <v>10902</v>
      </c>
      <c r="B3854" s="19" t="s">
        <v>9840</v>
      </c>
      <c r="C3854" s="19" t="s">
        <v>15609</v>
      </c>
      <c r="D3854" s="25" t="s">
        <v>10914</v>
      </c>
      <c r="E3854" s="25">
        <v>19</v>
      </c>
      <c r="F3854" s="20" t="s">
        <v>1280</v>
      </c>
      <c r="G3854" s="19" t="s">
        <v>1393</v>
      </c>
      <c r="H3854" s="19" t="s">
        <v>1394</v>
      </c>
      <c r="I3854" s="19" t="s">
        <v>1595</v>
      </c>
      <c r="J3854" s="20" t="s">
        <v>1596</v>
      </c>
      <c r="K3854" s="20" t="s">
        <v>1597</v>
      </c>
      <c r="L3854" s="20" t="s">
        <v>962</v>
      </c>
      <c r="M3854" s="38">
        <v>2.0915742910000001</v>
      </c>
      <c r="N3854" s="38">
        <v>0.85622235599999996</v>
      </c>
      <c r="O3854" s="16">
        <v>18.312999999999999</v>
      </c>
      <c r="P3854" s="16">
        <v>15.68</v>
      </c>
      <c r="Q3854" s="16">
        <v>38.302999999999997</v>
      </c>
      <c r="R3854" s="19" t="s">
        <v>9404</v>
      </c>
      <c r="S3854" s="19" t="s">
        <v>10663</v>
      </c>
    </row>
    <row r="3855" spans="1:19">
      <c r="A3855" s="19" t="s">
        <v>10902</v>
      </c>
      <c r="B3855" s="19" t="s">
        <v>9840</v>
      </c>
      <c r="C3855" s="19" t="s">
        <v>15609</v>
      </c>
      <c r="D3855" s="25" t="s">
        <v>10914</v>
      </c>
      <c r="E3855" s="25">
        <v>16</v>
      </c>
      <c r="F3855" s="20" t="s">
        <v>1280</v>
      </c>
      <c r="G3855" s="19" t="s">
        <v>1393</v>
      </c>
      <c r="H3855" s="19" t="s">
        <v>1394</v>
      </c>
      <c r="I3855" s="19" t="s">
        <v>1595</v>
      </c>
      <c r="J3855" s="20" t="s">
        <v>1596</v>
      </c>
      <c r="K3855" s="20" t="s">
        <v>1597</v>
      </c>
      <c r="L3855" s="20" t="s">
        <v>962</v>
      </c>
      <c r="M3855" s="38">
        <v>2.0917075829999998</v>
      </c>
      <c r="N3855" s="38">
        <v>0.85510092699999996</v>
      </c>
      <c r="O3855" s="16">
        <v>18.329999999999998</v>
      </c>
      <c r="P3855" s="16">
        <v>15.673999999999999</v>
      </c>
      <c r="Q3855" s="16">
        <v>38.341000000000001</v>
      </c>
      <c r="R3855" s="19" t="s">
        <v>9404</v>
      </c>
      <c r="S3855" s="19" t="s">
        <v>10663</v>
      </c>
    </row>
    <row r="3856" spans="1:19">
      <c r="A3856" s="19" t="s">
        <v>10902</v>
      </c>
      <c r="B3856" s="49" t="s">
        <v>9840</v>
      </c>
      <c r="C3856" s="19" t="s">
        <v>15609</v>
      </c>
      <c r="D3856" s="25" t="s">
        <v>10914</v>
      </c>
      <c r="E3856" s="25">
        <v>2</v>
      </c>
      <c r="F3856" s="20" t="s">
        <v>1280</v>
      </c>
      <c r="G3856" s="19" t="s">
        <v>1411</v>
      </c>
      <c r="H3856" s="19" t="s">
        <v>1394</v>
      </c>
      <c r="I3856" s="19" t="s">
        <v>1662</v>
      </c>
      <c r="J3856" s="20" t="s">
        <v>1663</v>
      </c>
      <c r="K3856" s="20" t="s">
        <v>1664</v>
      </c>
      <c r="L3856" s="20" t="s">
        <v>962</v>
      </c>
      <c r="M3856" s="38">
        <v>2.0926736959999999</v>
      </c>
      <c r="N3856" s="38">
        <v>0.85093268499999997</v>
      </c>
      <c r="O3856" s="16">
        <v>18.495000000000001</v>
      </c>
      <c r="P3856" s="16">
        <v>15.738</v>
      </c>
      <c r="Q3856" s="16">
        <v>38.704000000000001</v>
      </c>
      <c r="R3856" s="19" t="s">
        <v>9404</v>
      </c>
      <c r="S3856" s="19" t="s">
        <v>10663</v>
      </c>
    </row>
    <row r="3857" spans="1:19">
      <c r="A3857" s="19" t="s">
        <v>10902</v>
      </c>
      <c r="B3857" s="19" t="s">
        <v>9840</v>
      </c>
      <c r="C3857" s="19" t="s">
        <v>15609</v>
      </c>
      <c r="D3857" s="25" t="s">
        <v>12573</v>
      </c>
      <c r="E3857" s="25">
        <v>15</v>
      </c>
      <c r="F3857" s="20" t="s">
        <v>1280</v>
      </c>
      <c r="G3857" s="19" t="s">
        <v>1411</v>
      </c>
      <c r="H3857" s="19" t="s">
        <v>1394</v>
      </c>
      <c r="I3857" s="19" t="s">
        <v>1543</v>
      </c>
      <c r="J3857" s="20" t="s">
        <v>12575</v>
      </c>
      <c r="K3857" s="20" t="s">
        <v>12574</v>
      </c>
      <c r="L3857" s="20" t="s">
        <v>962</v>
      </c>
      <c r="M3857" s="38">
        <v>2.085804623</v>
      </c>
      <c r="N3857" s="38">
        <v>0.85145006499999998</v>
      </c>
      <c r="O3857" s="16">
        <v>18.344000000000001</v>
      </c>
      <c r="P3857" s="16">
        <v>15.619</v>
      </c>
      <c r="Q3857" s="16">
        <v>38.262</v>
      </c>
      <c r="R3857" s="19" t="s">
        <v>9404</v>
      </c>
      <c r="S3857" s="19" t="s">
        <v>10663</v>
      </c>
    </row>
    <row r="3858" spans="1:19">
      <c r="A3858" s="19" t="s">
        <v>10902</v>
      </c>
      <c r="B3858" s="19" t="s">
        <v>9840</v>
      </c>
      <c r="C3858" s="19" t="s">
        <v>15609</v>
      </c>
      <c r="D3858" s="25" t="s">
        <v>12573</v>
      </c>
      <c r="E3858" s="25">
        <v>12</v>
      </c>
      <c r="F3858" s="20" t="s">
        <v>1280</v>
      </c>
      <c r="G3858" s="19" t="s">
        <v>1411</v>
      </c>
      <c r="H3858" s="19" t="s">
        <v>1394</v>
      </c>
      <c r="I3858" s="19" t="s">
        <v>1543</v>
      </c>
      <c r="J3858" s="20" t="s">
        <v>12575</v>
      </c>
      <c r="K3858" s="20" t="s">
        <v>12574</v>
      </c>
      <c r="L3858" s="20" t="s">
        <v>962</v>
      </c>
      <c r="M3858" s="38">
        <v>2.0874299089999999</v>
      </c>
      <c r="N3858" s="38">
        <v>0.85197887699999997</v>
      </c>
      <c r="O3858" s="16">
        <v>18.369</v>
      </c>
      <c r="P3858" s="16">
        <v>15.65</v>
      </c>
      <c r="Q3858" s="16">
        <v>38.344000000000001</v>
      </c>
      <c r="R3858" s="19" t="s">
        <v>9404</v>
      </c>
      <c r="S3858" s="19" t="s">
        <v>10663</v>
      </c>
    </row>
    <row r="3859" spans="1:19">
      <c r="A3859" s="19" t="s">
        <v>10902</v>
      </c>
      <c r="B3859" s="19" t="s">
        <v>9840</v>
      </c>
      <c r="C3859" s="19" t="s">
        <v>15609</v>
      </c>
      <c r="D3859" s="25" t="s">
        <v>12573</v>
      </c>
      <c r="E3859" s="25">
        <v>14</v>
      </c>
      <c r="F3859" s="20" t="s">
        <v>1280</v>
      </c>
      <c r="G3859" s="19" t="s">
        <v>1411</v>
      </c>
      <c r="H3859" s="19" t="s">
        <v>1394</v>
      </c>
      <c r="I3859" s="19" t="s">
        <v>1543</v>
      </c>
      <c r="J3859" s="20" t="s">
        <v>12575</v>
      </c>
      <c r="K3859" s="20" t="s">
        <v>12574</v>
      </c>
      <c r="L3859" s="20" t="s">
        <v>962</v>
      </c>
      <c r="M3859" s="38">
        <v>2.0951916829999999</v>
      </c>
      <c r="N3859" s="38">
        <v>0.85293480600000005</v>
      </c>
      <c r="O3859" s="16">
        <v>18.468</v>
      </c>
      <c r="P3859" s="16">
        <v>15.752000000000001</v>
      </c>
      <c r="Q3859" s="16">
        <v>38.694000000000003</v>
      </c>
      <c r="R3859" s="19" t="s">
        <v>9404</v>
      </c>
      <c r="S3859" s="19" t="s">
        <v>10663</v>
      </c>
    </row>
    <row r="3860" spans="1:19">
      <c r="A3860" s="19" t="s">
        <v>10902</v>
      </c>
      <c r="B3860" s="19" t="s">
        <v>9840</v>
      </c>
      <c r="C3860" s="19" t="s">
        <v>15609</v>
      </c>
      <c r="D3860" s="25" t="s">
        <v>12573</v>
      </c>
      <c r="E3860" s="25">
        <v>13</v>
      </c>
      <c r="F3860" s="20" t="s">
        <v>1280</v>
      </c>
      <c r="G3860" s="19" t="s">
        <v>1411</v>
      </c>
      <c r="H3860" s="19" t="s">
        <v>1394</v>
      </c>
      <c r="I3860" s="19" t="s">
        <v>1543</v>
      </c>
      <c r="J3860" s="20" t="s">
        <v>12575</v>
      </c>
      <c r="K3860" s="20" t="s">
        <v>12574</v>
      </c>
      <c r="L3860" s="20" t="s">
        <v>962</v>
      </c>
      <c r="M3860" s="38">
        <v>2.0983153680000002</v>
      </c>
      <c r="N3860" s="38">
        <v>0.85342072499999999</v>
      </c>
      <c r="O3860" s="16">
        <v>18.460999999999999</v>
      </c>
      <c r="P3860" s="16">
        <v>15.755000000000001</v>
      </c>
      <c r="Q3860" s="16">
        <v>38.737000000000002</v>
      </c>
      <c r="R3860" s="19" t="s">
        <v>9404</v>
      </c>
      <c r="S3860" s="19" t="s">
        <v>10663</v>
      </c>
    </row>
    <row r="3861" spans="1:19">
      <c r="A3861" s="19" t="s">
        <v>10902</v>
      </c>
      <c r="B3861" s="19" t="s">
        <v>9840</v>
      </c>
      <c r="C3861" s="19" t="s">
        <v>15609</v>
      </c>
      <c r="D3861" s="3" t="s">
        <v>2284</v>
      </c>
      <c r="E3861" s="25" t="s">
        <v>7899</v>
      </c>
      <c r="F3861" s="20" t="s">
        <v>2286</v>
      </c>
      <c r="G3861" s="19" t="s">
        <v>11884</v>
      </c>
      <c r="H3861" s="19"/>
      <c r="I3861" s="19" t="s">
        <v>11884</v>
      </c>
      <c r="J3861" s="20" t="s">
        <v>7900</v>
      </c>
      <c r="K3861" s="20" t="s">
        <v>7901</v>
      </c>
      <c r="L3861" s="19" t="s">
        <v>962</v>
      </c>
      <c r="M3861" s="38">
        <v>2.108279558</v>
      </c>
      <c r="N3861" s="38">
        <v>0.85677567499999996</v>
      </c>
      <c r="O3861" s="16">
        <v>18.286000000000001</v>
      </c>
      <c r="P3861" s="16">
        <v>15.667</v>
      </c>
      <c r="Q3861" s="16">
        <v>38.552</v>
      </c>
      <c r="R3861" s="19" t="s">
        <v>2291</v>
      </c>
      <c r="S3861" s="19" t="s">
        <v>10789</v>
      </c>
    </row>
    <row r="3862" spans="1:19">
      <c r="A3862" s="19" t="s">
        <v>10902</v>
      </c>
      <c r="B3862" s="19" t="s">
        <v>9840</v>
      </c>
      <c r="C3862" s="19" t="s">
        <v>15609</v>
      </c>
      <c r="D3862" s="3" t="s">
        <v>2284</v>
      </c>
      <c r="E3862" s="25" t="s">
        <v>7902</v>
      </c>
      <c r="F3862" s="20" t="s">
        <v>2286</v>
      </c>
      <c r="G3862" s="19" t="s">
        <v>11884</v>
      </c>
      <c r="H3862" s="19"/>
      <c r="I3862" s="19" t="s">
        <v>11884</v>
      </c>
      <c r="J3862" s="20" t="s">
        <v>7900</v>
      </c>
      <c r="K3862" s="20" t="s">
        <v>7901</v>
      </c>
      <c r="L3862" s="19" t="s">
        <v>962</v>
      </c>
      <c r="M3862" s="38">
        <v>2.10944077</v>
      </c>
      <c r="N3862" s="38">
        <v>0.85710381000000002</v>
      </c>
      <c r="O3862" s="16">
        <v>18.292999999999999</v>
      </c>
      <c r="P3862" s="16">
        <v>15.679</v>
      </c>
      <c r="Q3862" s="16">
        <v>38.588000000000001</v>
      </c>
      <c r="R3862" s="19" t="s">
        <v>2291</v>
      </c>
      <c r="S3862" s="19" t="s">
        <v>10789</v>
      </c>
    </row>
    <row r="3863" spans="1:19">
      <c r="A3863" s="19" t="s">
        <v>10902</v>
      </c>
      <c r="B3863" s="19" t="s">
        <v>9840</v>
      </c>
      <c r="C3863" s="19" t="s">
        <v>15609</v>
      </c>
      <c r="D3863" s="3" t="s">
        <v>2284</v>
      </c>
      <c r="E3863" s="25" t="s">
        <v>7903</v>
      </c>
      <c r="F3863" s="20" t="s">
        <v>2286</v>
      </c>
      <c r="G3863" s="19" t="s">
        <v>11884</v>
      </c>
      <c r="H3863" s="19"/>
      <c r="I3863" s="19" t="s">
        <v>11884</v>
      </c>
      <c r="J3863" s="20" t="s">
        <v>7900</v>
      </c>
      <c r="K3863" s="20" t="s">
        <v>7901</v>
      </c>
      <c r="L3863" s="19" t="s">
        <v>962</v>
      </c>
      <c r="M3863" s="38">
        <v>2.109929658</v>
      </c>
      <c r="N3863" s="38">
        <v>0.85664430999999996</v>
      </c>
      <c r="O3863" s="16">
        <v>18.338999999999999</v>
      </c>
      <c r="P3863" s="16">
        <v>15.71</v>
      </c>
      <c r="Q3863" s="16">
        <v>38.694000000000003</v>
      </c>
      <c r="R3863" s="19" t="s">
        <v>2291</v>
      </c>
      <c r="S3863" s="19" t="s">
        <v>10789</v>
      </c>
    </row>
    <row r="3864" spans="1:19">
      <c r="A3864" s="19" t="s">
        <v>10902</v>
      </c>
      <c r="B3864" s="19" t="s">
        <v>9840</v>
      </c>
      <c r="C3864" s="19" t="s">
        <v>15609</v>
      </c>
      <c r="D3864" s="3" t="s">
        <v>2284</v>
      </c>
      <c r="E3864" s="25" t="s">
        <v>7904</v>
      </c>
      <c r="F3864" s="20" t="s">
        <v>2286</v>
      </c>
      <c r="G3864" s="19" t="s">
        <v>11884</v>
      </c>
      <c r="H3864" s="19"/>
      <c r="I3864" s="19" t="s">
        <v>11884</v>
      </c>
      <c r="J3864" s="20" t="s">
        <v>7900</v>
      </c>
      <c r="K3864" s="20" t="s">
        <v>7901</v>
      </c>
      <c r="L3864" s="19" t="s">
        <v>962</v>
      </c>
      <c r="M3864" s="38">
        <v>2.113636364</v>
      </c>
      <c r="N3864" s="38">
        <v>0.85764116000000001</v>
      </c>
      <c r="O3864" s="16">
        <v>18.347999999999999</v>
      </c>
      <c r="P3864" s="16">
        <v>15.736000000000001</v>
      </c>
      <c r="Q3864" s="16">
        <v>38.780999999999999</v>
      </c>
      <c r="R3864" s="19" t="s">
        <v>2291</v>
      </c>
      <c r="S3864" s="19" t="s">
        <v>10789</v>
      </c>
    </row>
    <row r="3865" spans="1:19">
      <c r="A3865" s="19" t="s">
        <v>10902</v>
      </c>
      <c r="B3865" s="19" t="s">
        <v>9840</v>
      </c>
      <c r="C3865" s="19" t="s">
        <v>17020</v>
      </c>
      <c r="D3865" s="16" t="s">
        <v>15619</v>
      </c>
      <c r="E3865" s="49" t="s">
        <v>5469</v>
      </c>
      <c r="F3865" s="20" t="s">
        <v>15653</v>
      </c>
      <c r="G3865" s="19" t="s">
        <v>4890</v>
      </c>
      <c r="H3865" s="19"/>
      <c r="I3865" s="19" t="s">
        <v>5455</v>
      </c>
      <c r="J3865" s="20" t="s">
        <v>4892</v>
      </c>
      <c r="K3865" s="20" t="s">
        <v>4893</v>
      </c>
      <c r="L3865" s="20" t="s">
        <v>962</v>
      </c>
      <c r="M3865" s="35">
        <v>2.0625200000000001</v>
      </c>
      <c r="N3865" s="35">
        <v>0.83062999999999998</v>
      </c>
      <c r="O3865" s="16">
        <v>18.895</v>
      </c>
      <c r="P3865" s="16">
        <f t="shared" ref="P3865:P3883" si="124">N3865*O3865</f>
        <v>15.69475385</v>
      </c>
      <c r="Q3865" s="16">
        <f t="shared" ref="Q3865:Q3883" si="125">M3865*O3865</f>
        <v>38.971315400000002</v>
      </c>
      <c r="R3865" s="19" t="s">
        <v>36</v>
      </c>
      <c r="S3865" s="19" t="s">
        <v>15298</v>
      </c>
    </row>
    <row r="3866" spans="1:19">
      <c r="A3866" s="19" t="s">
        <v>10902</v>
      </c>
      <c r="B3866" s="19" t="s">
        <v>9840</v>
      </c>
      <c r="C3866" s="19" t="s">
        <v>17020</v>
      </c>
      <c r="D3866" s="16" t="s">
        <v>15619</v>
      </c>
      <c r="E3866" s="49" t="s">
        <v>5464</v>
      </c>
      <c r="F3866" s="20" t="s">
        <v>15653</v>
      </c>
      <c r="G3866" s="19" t="s">
        <v>4890</v>
      </c>
      <c r="H3866" s="19"/>
      <c r="I3866" s="19" t="s">
        <v>5455</v>
      </c>
      <c r="J3866" s="20" t="s">
        <v>4892</v>
      </c>
      <c r="K3866" s="20" t="s">
        <v>4893</v>
      </c>
      <c r="L3866" s="20" t="s">
        <v>962</v>
      </c>
      <c r="M3866" s="35">
        <v>2.0624799999999999</v>
      </c>
      <c r="N3866" s="35">
        <v>0.83047000000000004</v>
      </c>
      <c r="O3866" s="16">
        <v>18.914000000000001</v>
      </c>
      <c r="P3866" s="16">
        <f t="shared" si="124"/>
        <v>15.707509580000002</v>
      </c>
      <c r="Q3866" s="16">
        <f t="shared" si="125"/>
        <v>39.009746720000003</v>
      </c>
      <c r="R3866" s="19" t="s">
        <v>36</v>
      </c>
      <c r="S3866" s="19" t="s">
        <v>15298</v>
      </c>
    </row>
    <row r="3867" spans="1:19">
      <c r="A3867" s="19" t="s">
        <v>10902</v>
      </c>
      <c r="B3867" s="19" t="s">
        <v>9840</v>
      </c>
      <c r="C3867" s="19" t="s">
        <v>17020</v>
      </c>
      <c r="D3867" s="16" t="s">
        <v>15619</v>
      </c>
      <c r="E3867" s="49" t="s">
        <v>5473</v>
      </c>
      <c r="F3867" s="20" t="s">
        <v>15653</v>
      </c>
      <c r="G3867" s="19" t="s">
        <v>4890</v>
      </c>
      <c r="H3867" s="19"/>
      <c r="I3867" s="19" t="s">
        <v>5455</v>
      </c>
      <c r="J3867" s="20" t="s">
        <v>4892</v>
      </c>
      <c r="K3867" s="20" t="s">
        <v>4893</v>
      </c>
      <c r="L3867" s="20" t="s">
        <v>962</v>
      </c>
      <c r="M3867" s="35">
        <v>2.0637599999999998</v>
      </c>
      <c r="N3867" s="35">
        <v>0.83026299999999997</v>
      </c>
      <c r="O3867" s="16">
        <v>18.90343</v>
      </c>
      <c r="P3867" s="16">
        <f t="shared" si="124"/>
        <v>15.69481850209</v>
      </c>
      <c r="Q3867" s="16">
        <f t="shared" si="125"/>
        <v>39.012142696799998</v>
      </c>
      <c r="R3867" s="19" t="s">
        <v>36</v>
      </c>
      <c r="S3867" s="19" t="s">
        <v>15298</v>
      </c>
    </row>
    <row r="3868" spans="1:19">
      <c r="A3868" s="19" t="s">
        <v>10902</v>
      </c>
      <c r="B3868" s="19" t="s">
        <v>9840</v>
      </c>
      <c r="C3868" s="19" t="s">
        <v>17020</v>
      </c>
      <c r="D3868" s="16" t="s">
        <v>15619</v>
      </c>
      <c r="E3868" s="49" t="s">
        <v>5467</v>
      </c>
      <c r="F3868" s="20" t="s">
        <v>15653</v>
      </c>
      <c r="G3868" s="19" t="s">
        <v>4890</v>
      </c>
      <c r="H3868" s="19"/>
      <c r="I3868" s="19" t="s">
        <v>5455</v>
      </c>
      <c r="J3868" s="20" t="s">
        <v>4892</v>
      </c>
      <c r="K3868" s="20" t="s">
        <v>4893</v>
      </c>
      <c r="L3868" s="20" t="s">
        <v>962</v>
      </c>
      <c r="M3868" s="35">
        <v>2.0638399999999999</v>
      </c>
      <c r="N3868" s="35">
        <v>0.83016999999999996</v>
      </c>
      <c r="O3868" s="16">
        <v>18.904299999999999</v>
      </c>
      <c r="P3868" s="16">
        <f t="shared" si="124"/>
        <v>15.693782730999999</v>
      </c>
      <c r="Q3868" s="16">
        <f t="shared" si="125"/>
        <v>39.015450511999994</v>
      </c>
      <c r="R3868" s="19" t="s">
        <v>36</v>
      </c>
      <c r="S3868" s="19" t="s">
        <v>15298</v>
      </c>
    </row>
    <row r="3869" spans="1:19">
      <c r="A3869" s="19" t="s">
        <v>10902</v>
      </c>
      <c r="B3869" s="19" t="s">
        <v>9840</v>
      </c>
      <c r="C3869" s="19" t="s">
        <v>17020</v>
      </c>
      <c r="D3869" s="16" t="s">
        <v>15619</v>
      </c>
      <c r="E3869" s="49" t="s">
        <v>5462</v>
      </c>
      <c r="F3869" s="20" t="s">
        <v>15653</v>
      </c>
      <c r="G3869" s="19" t="s">
        <v>4890</v>
      </c>
      <c r="H3869" s="19"/>
      <c r="I3869" s="19" t="s">
        <v>5455</v>
      </c>
      <c r="J3869" s="20" t="s">
        <v>4892</v>
      </c>
      <c r="K3869" s="20" t="s">
        <v>4893</v>
      </c>
      <c r="L3869" s="20" t="s">
        <v>962</v>
      </c>
      <c r="M3869" s="35">
        <v>2.06413</v>
      </c>
      <c r="N3869" s="35">
        <v>0.83052000000000004</v>
      </c>
      <c r="O3869" s="16">
        <v>18.899000000000001</v>
      </c>
      <c r="P3869" s="16">
        <f t="shared" si="124"/>
        <v>15.695997480000001</v>
      </c>
      <c r="Q3869" s="16">
        <f t="shared" si="125"/>
        <v>39.009992870000005</v>
      </c>
      <c r="R3869" s="19" t="s">
        <v>36</v>
      </c>
      <c r="S3869" s="19" t="s">
        <v>15298</v>
      </c>
    </row>
    <row r="3870" spans="1:19">
      <c r="A3870" s="19" t="s">
        <v>10902</v>
      </c>
      <c r="B3870" s="19" t="s">
        <v>9840</v>
      </c>
      <c r="C3870" s="19" t="s">
        <v>17020</v>
      </c>
      <c r="D3870" s="16" t="s">
        <v>15619</v>
      </c>
      <c r="E3870" s="49" t="s">
        <v>5461</v>
      </c>
      <c r="F3870" s="20" t="s">
        <v>15653</v>
      </c>
      <c r="G3870" s="19" t="s">
        <v>4890</v>
      </c>
      <c r="H3870" s="19"/>
      <c r="I3870" s="19" t="s">
        <v>5455</v>
      </c>
      <c r="J3870" s="20" t="s">
        <v>4892</v>
      </c>
      <c r="K3870" s="20" t="s">
        <v>4893</v>
      </c>
      <c r="L3870" s="20" t="s">
        <v>962</v>
      </c>
      <c r="M3870" s="35">
        <v>2.0643799999999999</v>
      </c>
      <c r="N3870" s="35">
        <v>0.83048200000000005</v>
      </c>
      <c r="O3870" s="16">
        <v>18.896329999999999</v>
      </c>
      <c r="P3870" s="16">
        <f t="shared" si="124"/>
        <v>15.693061931060001</v>
      </c>
      <c r="Q3870" s="16">
        <f t="shared" si="125"/>
        <v>39.009205725399994</v>
      </c>
      <c r="R3870" s="19" t="s">
        <v>36</v>
      </c>
      <c r="S3870" s="19" t="s">
        <v>15298</v>
      </c>
    </row>
    <row r="3871" spans="1:19">
      <c r="A3871" s="19" t="s">
        <v>10902</v>
      </c>
      <c r="B3871" s="19" t="s">
        <v>9840</v>
      </c>
      <c r="C3871" s="19" t="s">
        <v>17020</v>
      </c>
      <c r="D3871" s="16" t="s">
        <v>15619</v>
      </c>
      <c r="E3871" s="49" t="s">
        <v>5457</v>
      </c>
      <c r="F3871" s="20" t="s">
        <v>15653</v>
      </c>
      <c r="G3871" s="19" t="s">
        <v>4890</v>
      </c>
      <c r="H3871" s="19"/>
      <c r="I3871" s="19" t="s">
        <v>5455</v>
      </c>
      <c r="J3871" s="20" t="s">
        <v>4892</v>
      </c>
      <c r="K3871" s="20" t="s">
        <v>4893</v>
      </c>
      <c r="L3871" s="20" t="s">
        <v>962</v>
      </c>
      <c r="M3871" s="35">
        <v>2.0645500000000001</v>
      </c>
      <c r="N3871" s="35">
        <v>0.8306</v>
      </c>
      <c r="O3871" s="16">
        <v>18.902999999999999</v>
      </c>
      <c r="P3871" s="16">
        <f t="shared" si="124"/>
        <v>15.7008318</v>
      </c>
      <c r="Q3871" s="16">
        <f t="shared" si="125"/>
        <v>39.026188650000002</v>
      </c>
      <c r="R3871" s="19" t="s">
        <v>36</v>
      </c>
      <c r="S3871" s="19" t="s">
        <v>15298</v>
      </c>
    </row>
    <row r="3872" spans="1:19">
      <c r="A3872" s="19" t="s">
        <v>10902</v>
      </c>
      <c r="B3872" s="19" t="s">
        <v>9840</v>
      </c>
      <c r="C3872" s="19" t="s">
        <v>17020</v>
      </c>
      <c r="D3872" s="16" t="s">
        <v>15619</v>
      </c>
      <c r="E3872" s="49" t="s">
        <v>5459</v>
      </c>
      <c r="F3872" s="20" t="s">
        <v>15653</v>
      </c>
      <c r="G3872" s="19" t="s">
        <v>4890</v>
      </c>
      <c r="H3872" s="19"/>
      <c r="I3872" s="19" t="s">
        <v>5455</v>
      </c>
      <c r="J3872" s="20" t="s">
        <v>4892</v>
      </c>
      <c r="K3872" s="20" t="s">
        <v>4893</v>
      </c>
      <c r="L3872" s="20" t="s">
        <v>962</v>
      </c>
      <c r="M3872" s="35">
        <v>2.06433</v>
      </c>
      <c r="N3872" s="35">
        <v>0.83033999999999997</v>
      </c>
      <c r="O3872" s="16">
        <v>18.908100000000001</v>
      </c>
      <c r="P3872" s="16">
        <f t="shared" si="124"/>
        <v>15.700151754</v>
      </c>
      <c r="Q3872" s="16">
        <f t="shared" si="125"/>
        <v>39.032558073000004</v>
      </c>
      <c r="R3872" s="19" t="s">
        <v>36</v>
      </c>
      <c r="S3872" s="19" t="s">
        <v>15298</v>
      </c>
    </row>
    <row r="3873" spans="1:19">
      <c r="A3873" s="19" t="s">
        <v>10902</v>
      </c>
      <c r="B3873" s="19" t="s">
        <v>9840</v>
      </c>
      <c r="C3873" s="19" t="s">
        <v>17020</v>
      </c>
      <c r="D3873" s="16" t="s">
        <v>15619</v>
      </c>
      <c r="E3873" s="49" t="s">
        <v>5454</v>
      </c>
      <c r="F3873" s="20" t="s">
        <v>15653</v>
      </c>
      <c r="G3873" s="19" t="s">
        <v>4890</v>
      </c>
      <c r="H3873" s="19"/>
      <c r="I3873" s="19" t="s">
        <v>5455</v>
      </c>
      <c r="J3873" s="20" t="s">
        <v>4892</v>
      </c>
      <c r="K3873" s="20" t="s">
        <v>4893</v>
      </c>
      <c r="L3873" s="20" t="s">
        <v>962</v>
      </c>
      <c r="M3873" s="35">
        <v>2.06453</v>
      </c>
      <c r="N3873" s="35">
        <v>0.83030499999999996</v>
      </c>
      <c r="O3873" s="16">
        <v>18.9099</v>
      </c>
      <c r="P3873" s="16">
        <f t="shared" si="124"/>
        <v>15.7009845195</v>
      </c>
      <c r="Q3873" s="16">
        <f t="shared" si="125"/>
        <v>39.040055846999998</v>
      </c>
      <c r="R3873" s="19" t="s">
        <v>36</v>
      </c>
      <c r="S3873" s="19" t="s">
        <v>15298</v>
      </c>
    </row>
    <row r="3874" spans="1:19">
      <c r="A3874" s="19" t="s">
        <v>10902</v>
      </c>
      <c r="B3874" s="19" t="s">
        <v>9840</v>
      </c>
      <c r="C3874" s="19" t="s">
        <v>17020</v>
      </c>
      <c r="D3874" s="16" t="s">
        <v>15619</v>
      </c>
      <c r="E3874" s="49" t="s">
        <v>5463</v>
      </c>
      <c r="F3874" s="20" t="s">
        <v>15653</v>
      </c>
      <c r="G3874" s="19" t="s">
        <v>4890</v>
      </c>
      <c r="H3874" s="19"/>
      <c r="I3874" s="19" t="s">
        <v>5455</v>
      </c>
      <c r="J3874" s="20" t="s">
        <v>4892</v>
      </c>
      <c r="K3874" s="20" t="s">
        <v>4893</v>
      </c>
      <c r="L3874" s="20" t="s">
        <v>962</v>
      </c>
      <c r="M3874" s="35">
        <v>2.0646040000000001</v>
      </c>
      <c r="N3874" s="35">
        <v>0.8303796</v>
      </c>
      <c r="O3874" s="16">
        <v>18.9117</v>
      </c>
      <c r="P3874" s="16">
        <f t="shared" si="124"/>
        <v>15.70388988132</v>
      </c>
      <c r="Q3874" s="16">
        <f t="shared" si="125"/>
        <v>39.045171466799999</v>
      </c>
      <c r="R3874" s="19" t="s">
        <v>36</v>
      </c>
      <c r="S3874" s="19" t="s">
        <v>15298</v>
      </c>
    </row>
    <row r="3875" spans="1:19">
      <c r="A3875" s="19" t="s">
        <v>10902</v>
      </c>
      <c r="B3875" s="19" t="s">
        <v>9840</v>
      </c>
      <c r="C3875" s="19" t="s">
        <v>17020</v>
      </c>
      <c r="D3875" s="16" t="s">
        <v>15619</v>
      </c>
      <c r="E3875" s="49" t="s">
        <v>5460</v>
      </c>
      <c r="F3875" s="20" t="s">
        <v>15653</v>
      </c>
      <c r="G3875" s="19" t="s">
        <v>4890</v>
      </c>
      <c r="H3875" s="19"/>
      <c r="I3875" s="19" t="s">
        <v>5455</v>
      </c>
      <c r="J3875" s="20" t="s">
        <v>4892</v>
      </c>
      <c r="K3875" s="20" t="s">
        <v>4893</v>
      </c>
      <c r="L3875" s="20" t="s">
        <v>962</v>
      </c>
      <c r="M3875" s="35">
        <v>2.0646399999999998</v>
      </c>
      <c r="N3875" s="35">
        <v>0.83037000000000005</v>
      </c>
      <c r="O3875" s="16">
        <v>18.916049999999998</v>
      </c>
      <c r="P3875" s="16">
        <f t="shared" si="124"/>
        <v>15.7073204385</v>
      </c>
      <c r="Q3875" s="16">
        <f t="shared" si="125"/>
        <v>39.054833471999991</v>
      </c>
      <c r="R3875" s="19" t="s">
        <v>36</v>
      </c>
      <c r="S3875" s="19" t="s">
        <v>15298</v>
      </c>
    </row>
    <row r="3876" spans="1:19">
      <c r="A3876" s="19" t="s">
        <v>10902</v>
      </c>
      <c r="B3876" s="19" t="s">
        <v>9840</v>
      </c>
      <c r="C3876" s="19" t="s">
        <v>17020</v>
      </c>
      <c r="D3876" s="16" t="s">
        <v>15619</v>
      </c>
      <c r="E3876" s="49" t="s">
        <v>5456</v>
      </c>
      <c r="F3876" s="20" t="s">
        <v>15653</v>
      </c>
      <c r="G3876" s="19" t="s">
        <v>4890</v>
      </c>
      <c r="H3876" s="19"/>
      <c r="I3876" s="19" t="s">
        <v>5455</v>
      </c>
      <c r="J3876" s="20" t="s">
        <v>4892</v>
      </c>
      <c r="K3876" s="20" t="s">
        <v>4893</v>
      </c>
      <c r="L3876" s="20" t="s">
        <v>962</v>
      </c>
      <c r="M3876" s="35">
        <v>2.0648339999999998</v>
      </c>
      <c r="N3876" s="35">
        <v>0.83033999999999997</v>
      </c>
      <c r="O3876" s="16">
        <v>18.913</v>
      </c>
      <c r="P3876" s="16">
        <f t="shared" si="124"/>
        <v>15.70422042</v>
      </c>
      <c r="Q3876" s="16">
        <f t="shared" si="125"/>
        <v>39.052205441999995</v>
      </c>
      <c r="R3876" s="19" t="s">
        <v>36</v>
      </c>
      <c r="S3876" s="19" t="s">
        <v>15298</v>
      </c>
    </row>
    <row r="3877" spans="1:19">
      <c r="A3877" s="19" t="s">
        <v>10902</v>
      </c>
      <c r="B3877" s="19" t="s">
        <v>9840</v>
      </c>
      <c r="C3877" s="19" t="s">
        <v>17020</v>
      </c>
      <c r="D3877" s="16" t="s">
        <v>15619</v>
      </c>
      <c r="E3877" s="49" t="s">
        <v>5470</v>
      </c>
      <c r="F3877" s="20" t="s">
        <v>15653</v>
      </c>
      <c r="G3877" s="19" t="s">
        <v>4890</v>
      </c>
      <c r="H3877" s="19"/>
      <c r="I3877" s="19" t="s">
        <v>5455</v>
      </c>
      <c r="J3877" s="20" t="s">
        <v>4892</v>
      </c>
      <c r="K3877" s="20" t="s">
        <v>4893</v>
      </c>
      <c r="L3877" s="20" t="s">
        <v>962</v>
      </c>
      <c r="M3877" s="35">
        <v>2.0657380000000001</v>
      </c>
      <c r="N3877" s="35">
        <v>0.83076099999999997</v>
      </c>
      <c r="O3877" s="16">
        <v>18.912600000000001</v>
      </c>
      <c r="P3877" s="16">
        <f t="shared" si="124"/>
        <v>15.7118504886</v>
      </c>
      <c r="Q3877" s="16">
        <f t="shared" si="125"/>
        <v>39.068476498800003</v>
      </c>
      <c r="R3877" s="19" t="s">
        <v>36</v>
      </c>
      <c r="S3877" s="19" t="s">
        <v>15298</v>
      </c>
    </row>
    <row r="3878" spans="1:19">
      <c r="A3878" s="19" t="s">
        <v>10902</v>
      </c>
      <c r="B3878" s="19" t="s">
        <v>9840</v>
      </c>
      <c r="C3878" s="19" t="s">
        <v>17020</v>
      </c>
      <c r="D3878" s="16" t="s">
        <v>15619</v>
      </c>
      <c r="E3878" s="49" t="s">
        <v>5468</v>
      </c>
      <c r="F3878" s="20" t="s">
        <v>15653</v>
      </c>
      <c r="G3878" s="19" t="s">
        <v>4890</v>
      </c>
      <c r="H3878" s="19"/>
      <c r="I3878" s="19" t="s">
        <v>5455</v>
      </c>
      <c r="J3878" s="20" t="s">
        <v>4892</v>
      </c>
      <c r="K3878" s="20" t="s">
        <v>4893</v>
      </c>
      <c r="L3878" s="20" t="s">
        <v>962</v>
      </c>
      <c r="M3878" s="35">
        <v>2.0670449999999998</v>
      </c>
      <c r="N3878" s="35">
        <v>0.83126699999999998</v>
      </c>
      <c r="O3878" s="16">
        <v>18.8935</v>
      </c>
      <c r="P3878" s="16">
        <f t="shared" si="124"/>
        <v>15.705543064499999</v>
      </c>
      <c r="Q3878" s="16">
        <f t="shared" si="125"/>
        <v>39.053714707499992</v>
      </c>
      <c r="R3878" s="19" t="s">
        <v>36</v>
      </c>
      <c r="S3878" s="19" t="s">
        <v>15298</v>
      </c>
    </row>
    <row r="3879" spans="1:19">
      <c r="A3879" s="19" t="s">
        <v>10902</v>
      </c>
      <c r="B3879" s="19" t="s">
        <v>9840</v>
      </c>
      <c r="C3879" s="19" t="s">
        <v>17020</v>
      </c>
      <c r="D3879" s="16" t="s">
        <v>15619</v>
      </c>
      <c r="E3879" s="49" t="s">
        <v>5465</v>
      </c>
      <c r="F3879" s="20" t="s">
        <v>15653</v>
      </c>
      <c r="G3879" s="19" t="s">
        <v>4890</v>
      </c>
      <c r="H3879" s="19"/>
      <c r="I3879" s="19" t="s">
        <v>5455</v>
      </c>
      <c r="J3879" s="20" t="s">
        <v>4892</v>
      </c>
      <c r="K3879" s="20" t="s">
        <v>4893</v>
      </c>
      <c r="L3879" s="20" t="s">
        <v>962</v>
      </c>
      <c r="M3879" s="35">
        <v>2.0667399999999998</v>
      </c>
      <c r="N3879" s="35">
        <v>0.83071300000000003</v>
      </c>
      <c r="O3879" s="16">
        <v>18.931999999999999</v>
      </c>
      <c r="P3879" s="16">
        <f t="shared" si="124"/>
        <v>15.727058516</v>
      </c>
      <c r="Q3879" s="16">
        <f t="shared" si="125"/>
        <v>39.127521679999994</v>
      </c>
      <c r="R3879" s="19" t="s">
        <v>36</v>
      </c>
      <c r="S3879" s="19" t="s">
        <v>15298</v>
      </c>
    </row>
    <row r="3880" spans="1:19">
      <c r="A3880" s="19" t="s">
        <v>10902</v>
      </c>
      <c r="B3880" s="19" t="s">
        <v>9840</v>
      </c>
      <c r="C3880" s="19" t="s">
        <v>17020</v>
      </c>
      <c r="D3880" s="16" t="s">
        <v>15619</v>
      </c>
      <c r="E3880" s="49" t="s">
        <v>5471</v>
      </c>
      <c r="F3880" s="20" t="s">
        <v>15653</v>
      </c>
      <c r="G3880" s="19" t="s">
        <v>4890</v>
      </c>
      <c r="H3880" s="19"/>
      <c r="I3880" s="19" t="s">
        <v>5455</v>
      </c>
      <c r="J3880" s="20" t="s">
        <v>4892</v>
      </c>
      <c r="K3880" s="20" t="s">
        <v>4893</v>
      </c>
      <c r="L3880" s="20" t="s">
        <v>962</v>
      </c>
      <c r="M3880" s="35">
        <v>2.0688249999999999</v>
      </c>
      <c r="N3880" s="35">
        <v>0.83104999999999996</v>
      </c>
      <c r="O3880" s="16">
        <v>18.89902</v>
      </c>
      <c r="P3880" s="16">
        <f t="shared" si="124"/>
        <v>15.706030570999999</v>
      </c>
      <c r="Q3880" s="16">
        <f t="shared" si="125"/>
        <v>39.098765051499996</v>
      </c>
      <c r="R3880" s="19" t="s">
        <v>36</v>
      </c>
      <c r="S3880" s="19" t="s">
        <v>15298</v>
      </c>
    </row>
    <row r="3881" spans="1:19">
      <c r="A3881" s="19" t="s">
        <v>10902</v>
      </c>
      <c r="B3881" s="19" t="s">
        <v>9840</v>
      </c>
      <c r="C3881" s="19" t="s">
        <v>17020</v>
      </c>
      <c r="D3881" s="16" t="s">
        <v>15619</v>
      </c>
      <c r="E3881" s="49" t="s">
        <v>5466</v>
      </c>
      <c r="F3881" s="20" t="s">
        <v>15653</v>
      </c>
      <c r="G3881" s="19" t="s">
        <v>4890</v>
      </c>
      <c r="H3881" s="19"/>
      <c r="I3881" s="19" t="s">
        <v>5455</v>
      </c>
      <c r="J3881" s="20" t="s">
        <v>4892</v>
      </c>
      <c r="K3881" s="20" t="s">
        <v>4893</v>
      </c>
      <c r="L3881" s="20" t="s">
        <v>962</v>
      </c>
      <c r="M3881" s="35">
        <v>2.0680404000000001</v>
      </c>
      <c r="N3881" s="35">
        <v>0.83097969999999999</v>
      </c>
      <c r="O3881" s="16">
        <v>18.946200000000001</v>
      </c>
      <c r="P3881" s="16">
        <f t="shared" si="124"/>
        <v>15.743907592140001</v>
      </c>
      <c r="Q3881" s="16">
        <f t="shared" si="125"/>
        <v>39.181507026480006</v>
      </c>
      <c r="R3881" s="19" t="s">
        <v>36</v>
      </c>
      <c r="S3881" s="19" t="s">
        <v>15298</v>
      </c>
    </row>
    <row r="3882" spans="1:19">
      <c r="A3882" s="19" t="s">
        <v>10902</v>
      </c>
      <c r="B3882" s="19" t="s">
        <v>9840</v>
      </c>
      <c r="C3882" s="19" t="s">
        <v>17020</v>
      </c>
      <c r="D3882" s="16" t="s">
        <v>15619</v>
      </c>
      <c r="E3882" s="49" t="s">
        <v>5458</v>
      </c>
      <c r="F3882" s="20" t="s">
        <v>15653</v>
      </c>
      <c r="G3882" s="19" t="s">
        <v>4890</v>
      </c>
      <c r="H3882" s="19"/>
      <c r="I3882" s="19" t="s">
        <v>5455</v>
      </c>
      <c r="J3882" s="20" t="s">
        <v>4892</v>
      </c>
      <c r="K3882" s="20" t="s">
        <v>4893</v>
      </c>
      <c r="L3882" s="20" t="s">
        <v>962</v>
      </c>
      <c r="M3882" s="35">
        <v>2.0682969999999998</v>
      </c>
      <c r="N3882" s="35">
        <v>0.83010899999999999</v>
      </c>
      <c r="O3882" s="16">
        <v>18.94669</v>
      </c>
      <c r="P3882" s="16">
        <f t="shared" si="124"/>
        <v>15.72781788921</v>
      </c>
      <c r="Q3882" s="16">
        <f t="shared" si="125"/>
        <v>39.18738208693</v>
      </c>
      <c r="R3882" s="19" t="s">
        <v>36</v>
      </c>
      <c r="S3882" s="19" t="s">
        <v>15298</v>
      </c>
    </row>
    <row r="3883" spans="1:19">
      <c r="A3883" s="19" t="s">
        <v>10902</v>
      </c>
      <c r="B3883" s="19" t="s">
        <v>9840</v>
      </c>
      <c r="C3883" s="19" t="s">
        <v>17020</v>
      </c>
      <c r="D3883" s="16" t="s">
        <v>15619</v>
      </c>
      <c r="E3883" s="49" t="s">
        <v>5472</v>
      </c>
      <c r="F3883" s="20" t="s">
        <v>15653</v>
      </c>
      <c r="G3883" s="19" t="s">
        <v>4890</v>
      </c>
      <c r="H3883" s="19"/>
      <c r="I3883" s="19" t="s">
        <v>5455</v>
      </c>
      <c r="J3883" s="20" t="s">
        <v>4892</v>
      </c>
      <c r="K3883" s="20" t="s">
        <v>4893</v>
      </c>
      <c r="L3883" s="20" t="s">
        <v>962</v>
      </c>
      <c r="M3883" s="35">
        <v>2.06853</v>
      </c>
      <c r="N3883" s="35">
        <v>0.83108199999999999</v>
      </c>
      <c r="O3883" s="16">
        <v>18.941700000000001</v>
      </c>
      <c r="P3883" s="16">
        <f t="shared" si="124"/>
        <v>15.7421059194</v>
      </c>
      <c r="Q3883" s="16">
        <f t="shared" si="125"/>
        <v>39.181474700999999</v>
      </c>
      <c r="R3883" s="19" t="s">
        <v>36</v>
      </c>
      <c r="S3883" s="19" t="s">
        <v>15298</v>
      </c>
    </row>
    <row r="3884" spans="1:19">
      <c r="A3884" s="19" t="s">
        <v>10902</v>
      </c>
      <c r="B3884" s="19" t="s">
        <v>9840</v>
      </c>
      <c r="C3884" s="19" t="s">
        <v>15609</v>
      </c>
      <c r="D3884" s="3" t="s">
        <v>11927</v>
      </c>
      <c r="E3884" s="25" t="s">
        <v>2418</v>
      </c>
      <c r="F3884" s="20" t="s">
        <v>1849</v>
      </c>
      <c r="G3884" s="19" t="s">
        <v>2419</v>
      </c>
      <c r="H3884" s="19"/>
      <c r="I3884" s="19" t="s">
        <v>2420</v>
      </c>
      <c r="J3884" s="20" t="s">
        <v>2421</v>
      </c>
      <c r="K3884" s="20" t="s">
        <v>2422</v>
      </c>
      <c r="L3884" s="20" t="s">
        <v>962</v>
      </c>
      <c r="M3884" s="38">
        <v>2.0624270099999999</v>
      </c>
      <c r="N3884" s="38">
        <v>0.83076760000000005</v>
      </c>
      <c r="O3884" s="16">
        <v>18.838000000000001</v>
      </c>
      <c r="P3884" s="16">
        <v>15.65</v>
      </c>
      <c r="Q3884" s="16">
        <v>38.851999999999997</v>
      </c>
      <c r="R3884" s="19" t="s">
        <v>9459</v>
      </c>
      <c r="S3884" s="19" t="s">
        <v>9461</v>
      </c>
    </row>
    <row r="3885" spans="1:19">
      <c r="A3885" s="19" t="s">
        <v>10902</v>
      </c>
      <c r="B3885" s="19" t="s">
        <v>9840</v>
      </c>
      <c r="C3885" s="19" t="s">
        <v>15609</v>
      </c>
      <c r="D3885" s="3" t="s">
        <v>11927</v>
      </c>
      <c r="E3885" s="25" t="s">
        <v>2423</v>
      </c>
      <c r="F3885" s="20" t="s">
        <v>1849</v>
      </c>
      <c r="G3885" s="19" t="s">
        <v>2419</v>
      </c>
      <c r="H3885" s="19"/>
      <c r="I3885" s="19" t="s">
        <v>2420</v>
      </c>
      <c r="J3885" s="20" t="s">
        <v>2421</v>
      </c>
      <c r="K3885" s="20" t="s">
        <v>2422</v>
      </c>
      <c r="L3885" s="20" t="s">
        <v>962</v>
      </c>
      <c r="M3885" s="38">
        <v>2.06418955</v>
      </c>
      <c r="N3885" s="38">
        <v>0.83096576</v>
      </c>
      <c r="O3885" s="16">
        <v>18.866</v>
      </c>
      <c r="P3885" s="16">
        <v>15.677</v>
      </c>
      <c r="Q3885" s="16">
        <v>38.942999999999998</v>
      </c>
      <c r="R3885" s="19" t="s">
        <v>9459</v>
      </c>
      <c r="S3885" s="19" t="s">
        <v>9461</v>
      </c>
    </row>
    <row r="3886" spans="1:19">
      <c r="A3886" s="19" t="s">
        <v>10902</v>
      </c>
      <c r="B3886" s="19" t="s">
        <v>9840</v>
      </c>
      <c r="C3886" s="19" t="s">
        <v>15609</v>
      </c>
      <c r="D3886" s="3" t="s">
        <v>11927</v>
      </c>
      <c r="E3886" s="25" t="s">
        <v>2424</v>
      </c>
      <c r="F3886" s="20" t="s">
        <v>1849</v>
      </c>
      <c r="G3886" s="19" t="s">
        <v>2419</v>
      </c>
      <c r="H3886" s="19"/>
      <c r="I3886" s="19" t="s">
        <v>2425</v>
      </c>
      <c r="J3886" s="20" t="s">
        <v>2421</v>
      </c>
      <c r="K3886" s="20" t="s">
        <v>2422</v>
      </c>
      <c r="L3886" s="20" t="s">
        <v>962</v>
      </c>
      <c r="M3886" s="38">
        <v>2.06279835</v>
      </c>
      <c r="N3886" s="38">
        <v>0.83069906000000004</v>
      </c>
      <c r="O3886" s="16">
        <v>18.853999999999999</v>
      </c>
      <c r="P3886" s="16">
        <v>15.662000000000001</v>
      </c>
      <c r="Q3886" s="16">
        <v>38.892000000000003</v>
      </c>
      <c r="R3886" s="19" t="s">
        <v>9459</v>
      </c>
      <c r="S3886" s="19" t="s">
        <v>9461</v>
      </c>
    </row>
    <row r="3887" spans="1:19">
      <c r="A3887" s="19" t="s">
        <v>10902</v>
      </c>
      <c r="B3887" s="19" t="s">
        <v>9840</v>
      </c>
      <c r="C3887" s="19" t="s">
        <v>15609</v>
      </c>
      <c r="D3887" s="3" t="s">
        <v>11927</v>
      </c>
      <c r="E3887" s="25" t="s">
        <v>2426</v>
      </c>
      <c r="F3887" s="20" t="s">
        <v>1849</v>
      </c>
      <c r="G3887" s="19" t="s">
        <v>2419</v>
      </c>
      <c r="H3887" s="19"/>
      <c r="I3887" s="19" t="s">
        <v>2427</v>
      </c>
      <c r="J3887" s="20" t="s">
        <v>2421</v>
      </c>
      <c r="K3887" s="20" t="s">
        <v>2422</v>
      </c>
      <c r="L3887" s="20" t="s">
        <v>962</v>
      </c>
      <c r="M3887" s="38">
        <v>2.0637598100000001</v>
      </c>
      <c r="N3887" s="38">
        <v>0.83105240999999996</v>
      </c>
      <c r="O3887" s="16">
        <v>18.852</v>
      </c>
      <c r="P3887" s="16">
        <v>15.667</v>
      </c>
      <c r="Q3887" s="16">
        <v>38.905999999999999</v>
      </c>
      <c r="R3887" s="19" t="s">
        <v>9459</v>
      </c>
      <c r="S3887" s="19" t="s">
        <v>9461</v>
      </c>
    </row>
    <row r="3888" spans="1:19">
      <c r="A3888" s="19" t="s">
        <v>10902</v>
      </c>
      <c r="B3888" s="19" t="s">
        <v>9840</v>
      </c>
      <c r="C3888" s="19" t="s">
        <v>15609</v>
      </c>
      <c r="D3888" s="3" t="s">
        <v>11927</v>
      </c>
      <c r="E3888" s="25" t="s">
        <v>2428</v>
      </c>
      <c r="F3888" s="20" t="s">
        <v>1849</v>
      </c>
      <c r="G3888" s="19" t="s">
        <v>2419</v>
      </c>
      <c r="H3888" s="19"/>
      <c r="I3888" s="19" t="s">
        <v>2429</v>
      </c>
      <c r="J3888" s="20" t="s">
        <v>2421</v>
      </c>
      <c r="K3888" s="20" t="s">
        <v>2422</v>
      </c>
      <c r="L3888" s="20" t="s">
        <v>962</v>
      </c>
      <c r="M3888" s="38">
        <v>2.0642221300000001</v>
      </c>
      <c r="N3888" s="38">
        <v>0.83101950000000002</v>
      </c>
      <c r="O3888" s="16">
        <v>18.872</v>
      </c>
      <c r="P3888" s="16">
        <v>15.683</v>
      </c>
      <c r="Q3888" s="16">
        <v>38.956000000000003</v>
      </c>
      <c r="R3888" s="19" t="s">
        <v>9459</v>
      </c>
      <c r="S3888" s="19" t="s">
        <v>9461</v>
      </c>
    </row>
    <row r="3889" spans="1:19">
      <c r="A3889" s="19" t="s">
        <v>10902</v>
      </c>
      <c r="B3889" s="19" t="s">
        <v>9840</v>
      </c>
      <c r="C3889" s="19" t="s">
        <v>15609</v>
      </c>
      <c r="D3889" s="3" t="s">
        <v>11927</v>
      </c>
      <c r="E3889" s="25" t="s">
        <v>2430</v>
      </c>
      <c r="F3889" s="20" t="s">
        <v>1849</v>
      </c>
      <c r="G3889" s="19" t="s">
        <v>2419</v>
      </c>
      <c r="H3889" s="19"/>
      <c r="I3889" s="19" t="s">
        <v>2431</v>
      </c>
      <c r="J3889" s="20" t="s">
        <v>2421</v>
      </c>
      <c r="K3889" s="20" t="s">
        <v>2422</v>
      </c>
      <c r="L3889" s="20" t="s">
        <v>962</v>
      </c>
      <c r="M3889" s="38">
        <v>2.0651091300000002</v>
      </c>
      <c r="N3889" s="38">
        <v>0.83121423999999999</v>
      </c>
      <c r="O3889" s="16">
        <v>18.876000000000001</v>
      </c>
      <c r="P3889" s="16">
        <v>15.69</v>
      </c>
      <c r="Q3889" s="16">
        <v>38.981000000000002</v>
      </c>
      <c r="R3889" s="19" t="s">
        <v>9459</v>
      </c>
      <c r="S3889" s="19" t="s">
        <v>9461</v>
      </c>
    </row>
    <row r="3890" spans="1:19">
      <c r="A3890" s="19" t="s">
        <v>10902</v>
      </c>
      <c r="B3890" s="19" t="s">
        <v>9840</v>
      </c>
      <c r="C3890" s="19" t="s">
        <v>15609</v>
      </c>
      <c r="D3890" s="3" t="s">
        <v>11927</v>
      </c>
      <c r="E3890" s="25" t="s">
        <v>2432</v>
      </c>
      <c r="F3890" s="20" t="s">
        <v>1849</v>
      </c>
      <c r="G3890" s="19" t="s">
        <v>2419</v>
      </c>
      <c r="H3890" s="19"/>
      <c r="I3890" s="19" t="s">
        <v>2433</v>
      </c>
      <c r="J3890" s="20" t="s">
        <v>2421</v>
      </c>
      <c r="K3890" s="20" t="s">
        <v>2422</v>
      </c>
      <c r="L3890" s="20" t="s">
        <v>962</v>
      </c>
      <c r="M3890" s="38">
        <v>2.06122016</v>
      </c>
      <c r="N3890" s="38">
        <v>0.83034483000000003</v>
      </c>
      <c r="O3890" s="16">
        <v>18.850000000000001</v>
      </c>
      <c r="P3890" s="16">
        <v>15.651999999999999</v>
      </c>
      <c r="Q3890" s="16">
        <v>38.853999999999999</v>
      </c>
      <c r="R3890" s="19" t="s">
        <v>9459</v>
      </c>
      <c r="S3890" s="19" t="s">
        <v>9461</v>
      </c>
    </row>
    <row r="3891" spans="1:19">
      <c r="A3891" s="19" t="s">
        <v>10904</v>
      </c>
      <c r="B3891" s="19" t="s">
        <v>9840</v>
      </c>
      <c r="C3891" s="19" t="s">
        <v>17020</v>
      </c>
      <c r="D3891" s="25" t="s">
        <v>12687</v>
      </c>
      <c r="E3891" s="25" t="s">
        <v>6919</v>
      </c>
      <c r="F3891" s="20" t="s">
        <v>15693</v>
      </c>
      <c r="G3891" s="19" t="s">
        <v>6825</v>
      </c>
      <c r="H3891" s="19"/>
      <c r="I3891" s="19" t="s">
        <v>6920</v>
      </c>
      <c r="J3891" s="20" t="s">
        <v>6921</v>
      </c>
      <c r="K3891" s="20" t="s">
        <v>6922</v>
      </c>
      <c r="L3891" s="20" t="s">
        <v>962</v>
      </c>
      <c r="M3891" s="38">
        <v>2.0865999999999998</v>
      </c>
      <c r="N3891" s="38">
        <v>0.84618000000000004</v>
      </c>
      <c r="O3891" s="16">
        <v>18.55</v>
      </c>
      <c r="P3891" s="16">
        <f>N3891*O3891</f>
        <v>15.696639000000001</v>
      </c>
      <c r="Q3891" s="16">
        <f>O3891*M3891</f>
        <v>38.706429999999997</v>
      </c>
      <c r="R3891" s="19" t="s">
        <v>36</v>
      </c>
      <c r="S3891" s="19" t="s">
        <v>15298</v>
      </c>
    </row>
    <row r="3892" spans="1:19">
      <c r="A3892" s="19" t="s">
        <v>10904</v>
      </c>
      <c r="B3892" s="19" t="s">
        <v>9840</v>
      </c>
      <c r="C3892" s="19" t="s">
        <v>17020</v>
      </c>
      <c r="D3892" s="25" t="s">
        <v>12120</v>
      </c>
      <c r="E3892" s="25" t="s">
        <v>6911</v>
      </c>
      <c r="F3892" s="20" t="s">
        <v>15693</v>
      </c>
      <c r="G3892" s="19" t="s">
        <v>6800</v>
      </c>
      <c r="H3892" s="19"/>
      <c r="I3892" s="19" t="s">
        <v>6912</v>
      </c>
      <c r="J3892" s="20" t="s">
        <v>6913</v>
      </c>
      <c r="K3892" s="20" t="s">
        <v>6914</v>
      </c>
      <c r="L3892" s="20" t="s">
        <v>962</v>
      </c>
      <c r="M3892" s="38">
        <v>2.0815899999999998</v>
      </c>
      <c r="N3892" s="38">
        <v>0.84450000000000003</v>
      </c>
      <c r="O3892" s="16">
        <v>18.548999999999999</v>
      </c>
      <c r="P3892" s="16">
        <f>N3892*O3892</f>
        <v>15.664630499999999</v>
      </c>
      <c r="Q3892" s="16">
        <f>O3892*M3892</f>
        <v>38.611412909999999</v>
      </c>
      <c r="R3892" s="19" t="s">
        <v>36</v>
      </c>
      <c r="S3892" s="19" t="s">
        <v>15298</v>
      </c>
    </row>
    <row r="3893" spans="1:19">
      <c r="A3893" s="19" t="s">
        <v>10904</v>
      </c>
      <c r="B3893" s="19" t="s">
        <v>9840</v>
      </c>
      <c r="C3893" s="19" t="s">
        <v>17020</v>
      </c>
      <c r="D3893" s="25" t="s">
        <v>12164</v>
      </c>
      <c r="E3893" s="25" t="s">
        <v>6793</v>
      </c>
      <c r="F3893" s="20" t="s">
        <v>15693</v>
      </c>
      <c r="G3893" s="19" t="s">
        <v>6795</v>
      </c>
      <c r="H3893" s="19"/>
      <c r="I3893" s="19" t="s">
        <v>6796</v>
      </c>
      <c r="J3893" s="20" t="s">
        <v>6797</v>
      </c>
      <c r="K3893" s="20" t="s">
        <v>6798</v>
      </c>
      <c r="L3893" s="20" t="s">
        <v>962</v>
      </c>
      <c r="M3893" s="38">
        <v>2.07762</v>
      </c>
      <c r="N3893" s="38">
        <v>0.84187000000000001</v>
      </c>
      <c r="O3893" s="16">
        <v>18.582000000000001</v>
      </c>
      <c r="P3893" s="16">
        <v>15.644</v>
      </c>
      <c r="Q3893" s="16">
        <v>38.606000000000002</v>
      </c>
      <c r="R3893" s="19" t="s">
        <v>36</v>
      </c>
      <c r="S3893" s="19" t="s">
        <v>15298</v>
      </c>
    </row>
    <row r="3894" spans="1:19">
      <c r="A3894" s="19" t="s">
        <v>10902</v>
      </c>
      <c r="B3894" s="19" t="s">
        <v>9840</v>
      </c>
      <c r="C3894" s="3" t="s">
        <v>15609</v>
      </c>
      <c r="D3894" s="67" t="s">
        <v>15419</v>
      </c>
      <c r="E3894" s="3"/>
      <c r="F3894" s="67" t="s">
        <v>8182</v>
      </c>
      <c r="G3894" s="3" t="s">
        <v>15429</v>
      </c>
      <c r="H3894" s="3"/>
      <c r="I3894" s="71" t="s">
        <v>15416</v>
      </c>
      <c r="J3894" s="25" t="s">
        <v>9003</v>
      </c>
      <c r="K3894" s="25" t="s">
        <v>9004</v>
      </c>
      <c r="L3894" s="3" t="s">
        <v>962</v>
      </c>
      <c r="M3894" s="35">
        <f>Q3894/O3894</f>
        <v>2.127332539277409</v>
      </c>
      <c r="N3894" s="35">
        <f>P3894/O3894</f>
        <v>0.88196925869207643</v>
      </c>
      <c r="O3894" s="151">
        <v>17.631</v>
      </c>
      <c r="P3894" s="151">
        <v>15.55</v>
      </c>
      <c r="Q3894" s="151">
        <v>37.506999999999998</v>
      </c>
      <c r="R3894" s="3" t="s">
        <v>15437</v>
      </c>
      <c r="S3894" s="49" t="s">
        <v>15720</v>
      </c>
    </row>
    <row r="3895" spans="1:19">
      <c r="A3895" s="19" t="s">
        <v>10902</v>
      </c>
      <c r="B3895" s="51" t="s">
        <v>9840</v>
      </c>
      <c r="C3895" s="19" t="s">
        <v>17020</v>
      </c>
      <c r="D3895" s="25" t="s">
        <v>14645</v>
      </c>
      <c r="E3895" s="25" t="s">
        <v>11016</v>
      </c>
      <c r="F3895" s="25" t="s">
        <v>8403</v>
      </c>
      <c r="G3895" s="19"/>
      <c r="H3895" s="3" t="s">
        <v>10989</v>
      </c>
      <c r="I3895" s="3" t="s">
        <v>11006</v>
      </c>
      <c r="J3895" s="47" t="s">
        <v>11797</v>
      </c>
      <c r="K3895" s="47" t="s">
        <v>11798</v>
      </c>
      <c r="L3895" s="25" t="s">
        <v>962</v>
      </c>
      <c r="M3895" s="35">
        <v>2.0939999999999999</v>
      </c>
      <c r="N3895" s="35">
        <v>0.85019999999999996</v>
      </c>
      <c r="O3895" s="16">
        <v>18.409425625920498</v>
      </c>
      <c r="P3895" s="16">
        <f>O3895*N3895</f>
        <v>15.651693667157607</v>
      </c>
      <c r="Q3895" s="16">
        <f>M3895*O3895</f>
        <v>38.549337260677518</v>
      </c>
      <c r="R3895" s="3" t="s">
        <v>11104</v>
      </c>
      <c r="S3895" s="19" t="s">
        <v>15232</v>
      </c>
    </row>
    <row r="3896" spans="1:19">
      <c r="A3896" s="19" t="s">
        <v>10902</v>
      </c>
      <c r="B3896" s="19" t="s">
        <v>9840</v>
      </c>
      <c r="C3896" s="19" t="s">
        <v>17020</v>
      </c>
      <c r="D3896" s="25" t="s">
        <v>14358</v>
      </c>
      <c r="E3896" s="25" t="s">
        <v>616</v>
      </c>
      <c r="F3896" s="20" t="s">
        <v>8097</v>
      </c>
      <c r="G3896" s="19" t="s">
        <v>45</v>
      </c>
      <c r="H3896" s="19" t="s">
        <v>617</v>
      </c>
      <c r="I3896" s="19" t="s">
        <v>618</v>
      </c>
      <c r="J3896" s="20" t="s">
        <v>619</v>
      </c>
      <c r="K3896" s="20" t="s">
        <v>620</v>
      </c>
      <c r="L3896" s="20" t="s">
        <v>962</v>
      </c>
      <c r="M3896" s="38">
        <v>2.11042</v>
      </c>
      <c r="N3896" s="38">
        <v>0.85775999999999997</v>
      </c>
      <c r="O3896" s="16">
        <v>18.338000000000001</v>
      </c>
      <c r="P3896" s="16">
        <f>N3896*O3896</f>
        <v>15.72960288</v>
      </c>
      <c r="Q3896" s="16">
        <f>O3896*M3896</f>
        <v>38.700881960000004</v>
      </c>
      <c r="R3896" s="19" t="s">
        <v>36</v>
      </c>
      <c r="S3896" s="19" t="s">
        <v>15298</v>
      </c>
    </row>
    <row r="3897" spans="1:19">
      <c r="A3897" s="19" t="s">
        <v>10902</v>
      </c>
      <c r="B3897" s="19" t="s">
        <v>9840</v>
      </c>
      <c r="C3897" s="19" t="s">
        <v>17020</v>
      </c>
      <c r="D3897" s="25" t="s">
        <v>14358</v>
      </c>
      <c r="E3897" s="25" t="s">
        <v>621</v>
      </c>
      <c r="F3897" s="20" t="s">
        <v>8097</v>
      </c>
      <c r="G3897" s="19" t="s">
        <v>45</v>
      </c>
      <c r="H3897" s="19" t="s">
        <v>617</v>
      </c>
      <c r="I3897" s="19" t="s">
        <v>618</v>
      </c>
      <c r="J3897" s="20" t="s">
        <v>619</v>
      </c>
      <c r="K3897" s="20" t="s">
        <v>620</v>
      </c>
      <c r="L3897" s="20" t="s">
        <v>962</v>
      </c>
      <c r="M3897" s="38">
        <v>2.11253</v>
      </c>
      <c r="N3897" s="38">
        <v>0.85819000000000001</v>
      </c>
      <c r="O3897" s="16">
        <v>18.356000000000002</v>
      </c>
      <c r="P3897" s="16">
        <f>N3897*O3897</f>
        <v>15.752935640000002</v>
      </c>
      <c r="Q3897" s="16">
        <f>O3897*M3897</f>
        <v>38.777600680000006</v>
      </c>
      <c r="R3897" s="19" t="s">
        <v>36</v>
      </c>
      <c r="S3897" s="19" t="s">
        <v>15298</v>
      </c>
    </row>
    <row r="3898" spans="1:19">
      <c r="A3898" s="19" t="s">
        <v>10902</v>
      </c>
      <c r="B3898" s="3" t="s">
        <v>9840</v>
      </c>
      <c r="C3898" s="19" t="s">
        <v>17020</v>
      </c>
      <c r="D3898" s="25" t="s">
        <v>795</v>
      </c>
      <c r="E3898" s="25" t="s">
        <v>796</v>
      </c>
      <c r="F3898" s="20" t="s">
        <v>739</v>
      </c>
      <c r="G3898" s="19" t="s">
        <v>791</v>
      </c>
      <c r="H3898" s="19" t="s">
        <v>791</v>
      </c>
      <c r="I3898" s="19" t="s">
        <v>791</v>
      </c>
      <c r="J3898" s="20" t="s">
        <v>792</v>
      </c>
      <c r="K3898" s="20" t="s">
        <v>793</v>
      </c>
      <c r="L3898" s="20" t="s">
        <v>962</v>
      </c>
      <c r="M3898" s="38">
        <v>2.0787800000000001</v>
      </c>
      <c r="N3898" s="38">
        <v>0.83730000000000004</v>
      </c>
      <c r="O3898" s="16">
        <v>18.741</v>
      </c>
      <c r="P3898" s="16">
        <v>15.692</v>
      </c>
      <c r="Q3898" s="16">
        <v>38.957999999999998</v>
      </c>
      <c r="R3898" s="19" t="s">
        <v>36</v>
      </c>
      <c r="S3898" s="19" t="s">
        <v>15298</v>
      </c>
    </row>
    <row r="3899" spans="1:19">
      <c r="A3899" s="19" t="s">
        <v>10902</v>
      </c>
      <c r="B3899" s="3" t="s">
        <v>9840</v>
      </c>
      <c r="C3899" s="19" t="s">
        <v>17020</v>
      </c>
      <c r="D3899" s="25" t="s">
        <v>795</v>
      </c>
      <c r="E3899" s="25" t="s">
        <v>802</v>
      </c>
      <c r="F3899" s="20" t="s">
        <v>739</v>
      </c>
      <c r="G3899" s="19" t="s">
        <v>791</v>
      </c>
      <c r="H3899" s="19" t="s">
        <v>791</v>
      </c>
      <c r="I3899" s="19" t="s">
        <v>791</v>
      </c>
      <c r="J3899" s="20" t="s">
        <v>792</v>
      </c>
      <c r="K3899" s="20" t="s">
        <v>793</v>
      </c>
      <c r="L3899" s="20" t="s">
        <v>962</v>
      </c>
      <c r="M3899" s="38">
        <v>2.0792799999999998</v>
      </c>
      <c r="N3899" s="38">
        <v>0.83745000000000003</v>
      </c>
      <c r="O3899" s="16">
        <v>18.745000000000001</v>
      </c>
      <c r="P3899" s="16">
        <v>15.698</v>
      </c>
      <c r="Q3899" s="16">
        <v>38.975999999999999</v>
      </c>
      <c r="R3899" s="19" t="s">
        <v>36</v>
      </c>
      <c r="S3899" s="19" t="s">
        <v>15298</v>
      </c>
    </row>
    <row r="3900" spans="1:19">
      <c r="A3900" s="19" t="s">
        <v>10902</v>
      </c>
      <c r="B3900" s="3" t="s">
        <v>9840</v>
      </c>
      <c r="C3900" s="19" t="s">
        <v>17020</v>
      </c>
      <c r="D3900" s="25" t="s">
        <v>795</v>
      </c>
      <c r="E3900" s="25" t="s">
        <v>797</v>
      </c>
      <c r="F3900" s="20" t="s">
        <v>739</v>
      </c>
      <c r="G3900" s="19" t="s">
        <v>791</v>
      </c>
      <c r="H3900" s="19" t="s">
        <v>791</v>
      </c>
      <c r="I3900" s="19" t="s">
        <v>791</v>
      </c>
      <c r="J3900" s="20" t="s">
        <v>792</v>
      </c>
      <c r="K3900" s="20" t="s">
        <v>793</v>
      </c>
      <c r="L3900" s="20" t="s">
        <v>962</v>
      </c>
      <c r="M3900" s="38">
        <v>2.0793699999999999</v>
      </c>
      <c r="N3900" s="38">
        <v>0.83748999999999996</v>
      </c>
      <c r="O3900" s="16">
        <v>18.744</v>
      </c>
      <c r="P3900" s="16">
        <v>15.698</v>
      </c>
      <c r="Q3900" s="16">
        <v>38.975999999999999</v>
      </c>
      <c r="R3900" s="19" t="s">
        <v>36</v>
      </c>
      <c r="S3900" s="19" t="s">
        <v>15298</v>
      </c>
    </row>
    <row r="3901" spans="1:19">
      <c r="A3901" s="19" t="s">
        <v>10902</v>
      </c>
      <c r="B3901" s="3" t="s">
        <v>9840</v>
      </c>
      <c r="C3901" s="19" t="s">
        <v>17020</v>
      </c>
      <c r="D3901" s="25" t="s">
        <v>795</v>
      </c>
      <c r="E3901" s="25" t="s">
        <v>800</v>
      </c>
      <c r="F3901" s="20" t="s">
        <v>739</v>
      </c>
      <c r="G3901" s="19" t="s">
        <v>791</v>
      </c>
      <c r="H3901" s="19" t="s">
        <v>791</v>
      </c>
      <c r="I3901" s="19" t="s">
        <v>791</v>
      </c>
      <c r="J3901" s="20" t="s">
        <v>792</v>
      </c>
      <c r="K3901" s="20" t="s">
        <v>793</v>
      </c>
      <c r="L3901" s="20" t="s">
        <v>962</v>
      </c>
      <c r="M3901" s="38">
        <v>2.0799400000000001</v>
      </c>
      <c r="N3901" s="38">
        <v>0.83755999999999997</v>
      </c>
      <c r="O3901" s="16">
        <v>18.734999999999999</v>
      </c>
      <c r="P3901" s="16">
        <v>15.692</v>
      </c>
      <c r="Q3901" s="16">
        <v>38.968000000000004</v>
      </c>
      <c r="R3901" s="19" t="s">
        <v>36</v>
      </c>
      <c r="S3901" s="19" t="s">
        <v>15298</v>
      </c>
    </row>
    <row r="3902" spans="1:19">
      <c r="A3902" s="19" t="s">
        <v>10902</v>
      </c>
      <c r="B3902" s="3" t="s">
        <v>9840</v>
      </c>
      <c r="C3902" s="19" t="s">
        <v>17020</v>
      </c>
      <c r="D3902" s="25" t="s">
        <v>795</v>
      </c>
      <c r="E3902" s="25" t="s">
        <v>801</v>
      </c>
      <c r="F3902" s="20" t="s">
        <v>739</v>
      </c>
      <c r="G3902" s="19" t="s">
        <v>791</v>
      </c>
      <c r="H3902" s="19" t="s">
        <v>791</v>
      </c>
      <c r="I3902" s="19" t="s">
        <v>791</v>
      </c>
      <c r="J3902" s="20" t="s">
        <v>792</v>
      </c>
      <c r="K3902" s="20" t="s">
        <v>793</v>
      </c>
      <c r="L3902" s="20" t="s">
        <v>962</v>
      </c>
      <c r="M3902" s="38">
        <v>2.0817199999999998</v>
      </c>
      <c r="N3902" s="38">
        <v>0.83787999999999996</v>
      </c>
      <c r="O3902" s="16">
        <v>18.760999999999999</v>
      </c>
      <c r="P3902" s="16">
        <v>15.718999999999999</v>
      </c>
      <c r="Q3902" s="16">
        <v>39.055</v>
      </c>
      <c r="R3902" s="19" t="s">
        <v>36</v>
      </c>
      <c r="S3902" s="19" t="s">
        <v>15298</v>
      </c>
    </row>
    <row r="3903" spans="1:19">
      <c r="A3903" s="19" t="s">
        <v>10902</v>
      </c>
      <c r="B3903" s="3" t="s">
        <v>9840</v>
      </c>
      <c r="C3903" s="19" t="s">
        <v>17020</v>
      </c>
      <c r="D3903" s="25" t="s">
        <v>795</v>
      </c>
      <c r="E3903" s="25" t="s">
        <v>803</v>
      </c>
      <c r="F3903" s="20" t="s">
        <v>739</v>
      </c>
      <c r="G3903" s="19" t="s">
        <v>791</v>
      </c>
      <c r="H3903" s="19" t="s">
        <v>791</v>
      </c>
      <c r="I3903" s="19" t="s">
        <v>791</v>
      </c>
      <c r="J3903" s="20" t="s">
        <v>792</v>
      </c>
      <c r="K3903" s="20" t="s">
        <v>793</v>
      </c>
      <c r="L3903" s="20" t="s">
        <v>962</v>
      </c>
      <c r="M3903" s="38">
        <v>2.0839599999999998</v>
      </c>
      <c r="N3903" s="38">
        <v>0.83814999999999995</v>
      </c>
      <c r="O3903" s="16">
        <v>18.788</v>
      </c>
      <c r="P3903" s="16">
        <v>15.747</v>
      </c>
      <c r="Q3903" s="16">
        <v>39.152999999999999</v>
      </c>
      <c r="R3903" s="19" t="s">
        <v>36</v>
      </c>
      <c r="S3903" s="19" t="s">
        <v>15298</v>
      </c>
    </row>
    <row r="3904" spans="1:19">
      <c r="A3904" s="19" t="s">
        <v>10902</v>
      </c>
      <c r="B3904" s="3" t="s">
        <v>9840</v>
      </c>
      <c r="C3904" s="19" t="s">
        <v>17020</v>
      </c>
      <c r="D3904" s="25" t="s">
        <v>795</v>
      </c>
      <c r="E3904" s="25" t="s">
        <v>799</v>
      </c>
      <c r="F3904" s="20" t="s">
        <v>739</v>
      </c>
      <c r="G3904" s="19" t="s">
        <v>791</v>
      </c>
      <c r="H3904" s="19" t="s">
        <v>791</v>
      </c>
      <c r="I3904" s="19" t="s">
        <v>791</v>
      </c>
      <c r="J3904" s="20" t="s">
        <v>792</v>
      </c>
      <c r="K3904" s="20" t="s">
        <v>793</v>
      </c>
      <c r="L3904" s="20" t="s">
        <v>962</v>
      </c>
      <c r="M3904" s="38">
        <v>2.0798899999999998</v>
      </c>
      <c r="N3904" s="38">
        <v>0.83740000000000003</v>
      </c>
      <c r="O3904" s="16">
        <v>18.738</v>
      </c>
      <c r="P3904" s="16">
        <f>N3904*O3904</f>
        <v>15.6912012</v>
      </c>
      <c r="Q3904" s="16">
        <f>O3904*M3904</f>
        <v>38.972978819999994</v>
      </c>
      <c r="R3904" s="19" t="s">
        <v>36</v>
      </c>
      <c r="S3904" s="19" t="s">
        <v>15298</v>
      </c>
    </row>
    <row r="3905" spans="1:19">
      <c r="A3905" s="19" t="s">
        <v>10902</v>
      </c>
      <c r="B3905" s="3" t="s">
        <v>9840</v>
      </c>
      <c r="C3905" s="19" t="s">
        <v>17020</v>
      </c>
      <c r="D3905" s="25" t="s">
        <v>795</v>
      </c>
      <c r="E3905" s="25" t="s">
        <v>798</v>
      </c>
      <c r="F3905" s="20" t="s">
        <v>739</v>
      </c>
      <c r="G3905" s="19" t="s">
        <v>791</v>
      </c>
      <c r="H3905" s="19" t="s">
        <v>791</v>
      </c>
      <c r="I3905" s="19" t="s">
        <v>791</v>
      </c>
      <c r="J3905" s="20" t="s">
        <v>792</v>
      </c>
      <c r="K3905" s="20" t="s">
        <v>793</v>
      </c>
      <c r="L3905" s="20" t="s">
        <v>962</v>
      </c>
      <c r="M3905" s="38">
        <v>2.0796899999999998</v>
      </c>
      <c r="N3905" s="38">
        <v>0.83750000000000002</v>
      </c>
      <c r="O3905" s="16">
        <v>18.742999999999999</v>
      </c>
      <c r="P3905" s="16">
        <f>N3905*O3905</f>
        <v>15.697262499999999</v>
      </c>
      <c r="Q3905" s="16">
        <f>O3905*M3905</f>
        <v>38.979629669999994</v>
      </c>
      <c r="R3905" s="19" t="s">
        <v>36</v>
      </c>
      <c r="S3905" s="19" t="s">
        <v>15298</v>
      </c>
    </row>
    <row r="3906" spans="1:19">
      <c r="A3906" s="19" t="s">
        <v>10902</v>
      </c>
      <c r="B3906" s="19" t="s">
        <v>9840</v>
      </c>
      <c r="C3906" s="19" t="s">
        <v>15609</v>
      </c>
      <c r="D3906" s="25" t="s">
        <v>11575</v>
      </c>
      <c r="E3906" s="25" t="s">
        <v>11578</v>
      </c>
      <c r="F3906" s="20" t="s">
        <v>957</v>
      </c>
      <c r="G3906" s="19"/>
      <c r="H3906" s="19"/>
      <c r="I3906" s="19" t="s">
        <v>11617</v>
      </c>
      <c r="J3906" s="20" t="s">
        <v>11579</v>
      </c>
      <c r="K3906" s="20" t="s">
        <v>11580</v>
      </c>
      <c r="L3906" s="20" t="s">
        <v>962</v>
      </c>
      <c r="M3906" s="38">
        <f>Q3906/O3906</f>
        <v>2.2951078379800105</v>
      </c>
      <c r="N3906" s="38">
        <f>P3906/O3906</f>
        <v>0.99598895318253555</v>
      </c>
      <c r="O3906" s="16">
        <v>15.208</v>
      </c>
      <c r="P3906" s="16">
        <v>15.147</v>
      </c>
      <c r="Q3906" s="16">
        <v>34.904000000000003</v>
      </c>
      <c r="R3906" s="19" t="s">
        <v>11574</v>
      </c>
      <c r="S3906" s="16" t="s">
        <v>15286</v>
      </c>
    </row>
    <row r="3907" spans="1:19">
      <c r="A3907" s="19" t="s">
        <v>10902</v>
      </c>
      <c r="B3907" s="19" t="s">
        <v>9840</v>
      </c>
      <c r="C3907" s="19" t="s">
        <v>15609</v>
      </c>
      <c r="D3907" s="25" t="s">
        <v>11575</v>
      </c>
      <c r="E3907" s="25" t="s">
        <v>11576</v>
      </c>
      <c r="F3907" s="20" t="s">
        <v>957</v>
      </c>
      <c r="G3907" s="19"/>
      <c r="H3907" s="19"/>
      <c r="I3907" s="19" t="s">
        <v>11617</v>
      </c>
      <c r="J3907" s="20" t="s">
        <v>11579</v>
      </c>
      <c r="K3907" s="20" t="s">
        <v>11580</v>
      </c>
      <c r="L3907" s="20" t="s">
        <v>962</v>
      </c>
      <c r="M3907" s="38">
        <f>Q3907/O3907</f>
        <v>2.2957802024451159</v>
      </c>
      <c r="N3907" s="38">
        <f>P3907/O3907</f>
        <v>0.99605626396739844</v>
      </c>
      <c r="O3907" s="16">
        <v>15.214</v>
      </c>
      <c r="P3907" s="16">
        <v>15.154</v>
      </c>
      <c r="Q3907" s="16">
        <v>34.927999999999997</v>
      </c>
      <c r="R3907" s="19" t="s">
        <v>11574</v>
      </c>
      <c r="S3907" s="16" t="s">
        <v>15286</v>
      </c>
    </row>
    <row r="3908" spans="1:19">
      <c r="A3908" s="19" t="s">
        <v>10902</v>
      </c>
      <c r="B3908" s="19" t="s">
        <v>9840</v>
      </c>
      <c r="C3908" s="19" t="s">
        <v>15609</v>
      </c>
      <c r="D3908" s="25" t="s">
        <v>11575</v>
      </c>
      <c r="E3908" s="25" t="s">
        <v>11577</v>
      </c>
      <c r="F3908" s="20" t="s">
        <v>957</v>
      </c>
      <c r="G3908" s="19"/>
      <c r="H3908" s="19"/>
      <c r="I3908" s="19" t="s">
        <v>11617</v>
      </c>
      <c r="J3908" s="20" t="s">
        <v>11579</v>
      </c>
      <c r="K3908" s="20" t="s">
        <v>11580</v>
      </c>
      <c r="L3908" s="20" t="s">
        <v>962</v>
      </c>
      <c r="M3908" s="38">
        <f>Q3908/O3908</f>
        <v>2.295845931378993</v>
      </c>
      <c r="N3908" s="38">
        <f>P3908/O3908</f>
        <v>0.99618772183515181</v>
      </c>
      <c r="O3908" s="16">
        <v>15.214</v>
      </c>
      <c r="P3908" s="16">
        <v>15.156000000000001</v>
      </c>
      <c r="Q3908" s="16">
        <v>34.929000000000002</v>
      </c>
      <c r="R3908" s="19" t="s">
        <v>11574</v>
      </c>
      <c r="S3908" s="16" t="s">
        <v>15286</v>
      </c>
    </row>
    <row r="3909" spans="1:19">
      <c r="A3909" s="19" t="s">
        <v>10902</v>
      </c>
      <c r="B3909" s="19" t="s">
        <v>9840</v>
      </c>
      <c r="C3909" s="3" t="s">
        <v>15609</v>
      </c>
      <c r="D3909" s="67" t="s">
        <v>15420</v>
      </c>
      <c r="E3909" s="3"/>
      <c r="F3909" s="67" t="s">
        <v>8182</v>
      </c>
      <c r="G3909" s="3" t="s">
        <v>15429</v>
      </c>
      <c r="H3909" s="3"/>
      <c r="I3909" s="71" t="s">
        <v>15416</v>
      </c>
      <c r="J3909" s="25" t="s">
        <v>9003</v>
      </c>
      <c r="K3909" s="25" t="s">
        <v>9004</v>
      </c>
      <c r="L3909" s="3" t="s">
        <v>962</v>
      </c>
      <c r="M3909" s="35">
        <f>Q3909/O3909</f>
        <v>2.1252336448598128</v>
      </c>
      <c r="N3909" s="35">
        <f>P3909/O3909</f>
        <v>0.88099688473520243</v>
      </c>
      <c r="O3909" s="151">
        <v>17.655000000000001</v>
      </c>
      <c r="P3909" s="151">
        <v>15.554</v>
      </c>
      <c r="Q3909" s="151">
        <v>37.521000000000001</v>
      </c>
      <c r="R3909" s="3" t="s">
        <v>15437</v>
      </c>
      <c r="S3909" s="49" t="s">
        <v>15720</v>
      </c>
    </row>
    <row r="3910" spans="1:19">
      <c r="A3910" s="51" t="s">
        <v>10904</v>
      </c>
      <c r="B3910" s="51" t="s">
        <v>9840</v>
      </c>
      <c r="C3910" s="3" t="s">
        <v>17020</v>
      </c>
      <c r="D3910" s="25" t="s">
        <v>12037</v>
      </c>
      <c r="E3910" s="25" t="s">
        <v>5828</v>
      </c>
      <c r="F3910" s="20" t="s">
        <v>141</v>
      </c>
      <c r="G3910" s="19" t="s">
        <v>5648</v>
      </c>
      <c r="H3910" s="19"/>
      <c r="I3910" s="19" t="s">
        <v>5825</v>
      </c>
      <c r="J3910" s="20" t="s">
        <v>5826</v>
      </c>
      <c r="K3910" s="20" t="s">
        <v>5827</v>
      </c>
      <c r="L3910" s="20" t="s">
        <v>962</v>
      </c>
      <c r="M3910" s="38">
        <v>2.0760999999999998</v>
      </c>
      <c r="N3910" s="38">
        <v>0.83730000000000004</v>
      </c>
      <c r="O3910" s="16">
        <v>18.744142459999999</v>
      </c>
      <c r="P3910" s="16">
        <v>15.69447048</v>
      </c>
      <c r="Q3910" s="16">
        <v>38.914714150000002</v>
      </c>
      <c r="R3910" s="19" t="s">
        <v>15715</v>
      </c>
      <c r="S3910" s="19" t="s">
        <v>9373</v>
      </c>
    </row>
    <row r="3911" spans="1:19">
      <c r="A3911" s="19" t="s">
        <v>10904</v>
      </c>
      <c r="B3911" s="19" t="s">
        <v>9840</v>
      </c>
      <c r="C3911" s="19" t="s">
        <v>15609</v>
      </c>
      <c r="D3911" s="25" t="s">
        <v>12037</v>
      </c>
      <c r="E3911" s="25" t="s">
        <v>2493</v>
      </c>
      <c r="F3911" s="20" t="s">
        <v>1849</v>
      </c>
      <c r="G3911" s="19" t="s">
        <v>2386</v>
      </c>
      <c r="H3911" s="19"/>
      <c r="I3911" s="19" t="s">
        <v>12049</v>
      </c>
      <c r="J3911" s="20" t="s">
        <v>2494</v>
      </c>
      <c r="K3911" s="20" t="s">
        <v>2495</v>
      </c>
      <c r="L3911" s="20" t="s">
        <v>962</v>
      </c>
      <c r="M3911" s="38">
        <v>2.0590816699999999</v>
      </c>
      <c r="N3911" s="38">
        <v>0.83538478000000005</v>
      </c>
      <c r="O3911" s="16">
        <v>18.686</v>
      </c>
      <c r="P3911" s="16">
        <v>15.61</v>
      </c>
      <c r="Q3911" s="16">
        <v>38.475999999999999</v>
      </c>
      <c r="R3911" s="19" t="s">
        <v>9459</v>
      </c>
      <c r="S3911" s="19" t="s">
        <v>9461</v>
      </c>
    </row>
    <row r="3912" spans="1:19">
      <c r="A3912" s="19" t="s">
        <v>10904</v>
      </c>
      <c r="B3912" s="19" t="s">
        <v>9840</v>
      </c>
      <c r="C3912" s="19" t="s">
        <v>15609</v>
      </c>
      <c r="D3912" s="25" t="s">
        <v>12037</v>
      </c>
      <c r="E3912" s="25" t="s">
        <v>2452</v>
      </c>
      <c r="F3912" s="20" t="s">
        <v>1849</v>
      </c>
      <c r="G3912" s="19" t="s">
        <v>2386</v>
      </c>
      <c r="H3912" s="19"/>
      <c r="I3912" s="19" t="s">
        <v>2453</v>
      </c>
      <c r="J3912" s="20" t="s">
        <v>2454</v>
      </c>
      <c r="K3912" s="20" t="s">
        <v>2455</v>
      </c>
      <c r="L3912" s="20" t="s">
        <v>962</v>
      </c>
      <c r="M3912" s="38">
        <v>2.0629512800000001</v>
      </c>
      <c r="N3912" s="38">
        <v>0.83601647000000001</v>
      </c>
      <c r="O3912" s="16">
        <v>18.696999999999999</v>
      </c>
      <c r="P3912" s="16">
        <v>15.631</v>
      </c>
      <c r="Q3912" s="16">
        <v>38.570999999999998</v>
      </c>
      <c r="R3912" s="19" t="s">
        <v>9459</v>
      </c>
      <c r="S3912" s="19" t="s">
        <v>9461</v>
      </c>
    </row>
    <row r="3913" spans="1:19">
      <c r="A3913" s="19" t="s">
        <v>10904</v>
      </c>
      <c r="B3913" s="19" t="s">
        <v>9840</v>
      </c>
      <c r="C3913" s="19" t="s">
        <v>17020</v>
      </c>
      <c r="D3913" s="25" t="s">
        <v>12037</v>
      </c>
      <c r="E3913" s="25" t="s">
        <v>7086</v>
      </c>
      <c r="F3913" s="20" t="s">
        <v>15692</v>
      </c>
      <c r="G3913" s="19" t="s">
        <v>7007</v>
      </c>
      <c r="H3913" s="19"/>
      <c r="I3913" s="19" t="s">
        <v>7087</v>
      </c>
      <c r="J3913" s="20" t="s">
        <v>7088</v>
      </c>
      <c r="K3913" s="20" t="s">
        <v>7089</v>
      </c>
      <c r="L3913" s="20" t="s">
        <v>962</v>
      </c>
      <c r="M3913" s="38">
        <v>2.08351</v>
      </c>
      <c r="N3913" s="38">
        <v>0.85485</v>
      </c>
      <c r="O3913" s="16">
        <v>18.282</v>
      </c>
      <c r="P3913" s="16">
        <v>15.628</v>
      </c>
      <c r="Q3913" s="16">
        <v>38.091000000000001</v>
      </c>
      <c r="R3913" s="19" t="s">
        <v>36</v>
      </c>
      <c r="S3913" s="19" t="s">
        <v>15298</v>
      </c>
    </row>
    <row r="3914" spans="1:19">
      <c r="A3914" s="51" t="s">
        <v>10904</v>
      </c>
      <c r="B3914" s="51" t="s">
        <v>9840</v>
      </c>
      <c r="C3914" s="19" t="s">
        <v>17020</v>
      </c>
      <c r="D3914" s="25" t="s">
        <v>14536</v>
      </c>
      <c r="E3914" s="25" t="s">
        <v>5818</v>
      </c>
      <c r="F3914" s="20" t="s">
        <v>141</v>
      </c>
      <c r="G3914" s="19" t="s">
        <v>5676</v>
      </c>
      <c r="H3914" s="19" t="s">
        <v>5819</v>
      </c>
      <c r="I3914" s="19" t="s">
        <v>5820</v>
      </c>
      <c r="J3914" s="20" t="s">
        <v>5821</v>
      </c>
      <c r="K3914" s="20" t="s">
        <v>5822</v>
      </c>
      <c r="L3914" s="20" t="s">
        <v>962</v>
      </c>
      <c r="M3914" s="38">
        <v>2.0694499999999998</v>
      </c>
      <c r="N3914" s="38">
        <v>0.83135999999999999</v>
      </c>
      <c r="O3914" s="16">
        <v>18.960999999999999</v>
      </c>
      <c r="P3914" s="16">
        <v>15.763</v>
      </c>
      <c r="Q3914" s="16">
        <v>39.238999999999997</v>
      </c>
      <c r="R3914" s="19" t="s">
        <v>36</v>
      </c>
      <c r="S3914" s="19" t="s">
        <v>15298</v>
      </c>
    </row>
    <row r="3915" spans="1:19">
      <c r="A3915" s="51" t="s">
        <v>10904</v>
      </c>
      <c r="B3915" s="51" t="s">
        <v>9840</v>
      </c>
      <c r="C3915" s="19" t="s">
        <v>17020</v>
      </c>
      <c r="D3915" s="25" t="s">
        <v>14536</v>
      </c>
      <c r="E3915" s="25" t="s">
        <v>5823</v>
      </c>
      <c r="F3915" s="20" t="s">
        <v>141</v>
      </c>
      <c r="G3915" s="19" t="s">
        <v>5676</v>
      </c>
      <c r="H3915" s="19"/>
      <c r="I3915" s="19" t="s">
        <v>5820</v>
      </c>
      <c r="J3915" s="20" t="s">
        <v>5821</v>
      </c>
      <c r="K3915" s="20" t="s">
        <v>5822</v>
      </c>
      <c r="L3915" s="20" t="s">
        <v>962</v>
      </c>
      <c r="M3915" s="38">
        <v>2.0718999999999999</v>
      </c>
      <c r="N3915" s="38">
        <v>0.83126999999999995</v>
      </c>
      <c r="O3915" s="16">
        <v>18.984000000000002</v>
      </c>
      <c r="P3915" s="16">
        <v>15.781000000000001</v>
      </c>
      <c r="Q3915" s="16">
        <v>39.332999999999998</v>
      </c>
      <c r="R3915" s="19" t="s">
        <v>36</v>
      </c>
      <c r="S3915" s="19" t="s">
        <v>15298</v>
      </c>
    </row>
    <row r="3916" spans="1:19">
      <c r="A3916" s="19" t="s">
        <v>10902</v>
      </c>
      <c r="B3916" s="19" t="s">
        <v>9840</v>
      </c>
      <c r="C3916" s="19" t="s">
        <v>17020</v>
      </c>
      <c r="D3916" s="3" t="s">
        <v>12118</v>
      </c>
      <c r="E3916" s="25" t="s">
        <v>6829</v>
      </c>
      <c r="F3916" s="20" t="s">
        <v>15693</v>
      </c>
      <c r="G3916" s="19" t="s">
        <v>6800</v>
      </c>
      <c r="H3916" s="19"/>
      <c r="I3916" s="19" t="s">
        <v>6830</v>
      </c>
      <c r="J3916" s="20" t="s">
        <v>6831</v>
      </c>
      <c r="K3916" s="20" t="s">
        <v>6832</v>
      </c>
      <c r="L3916" s="20" t="s">
        <v>962</v>
      </c>
      <c r="M3916" s="38">
        <v>2.0874700000000002</v>
      </c>
      <c r="N3916" s="38">
        <v>0.84740000000000004</v>
      </c>
      <c r="O3916" s="16">
        <v>18.462</v>
      </c>
      <c r="P3916" s="16">
        <v>15.645</v>
      </c>
      <c r="Q3916" s="16">
        <v>38.539000000000001</v>
      </c>
      <c r="R3916" s="19" t="s">
        <v>36</v>
      </c>
      <c r="S3916" s="19" t="s">
        <v>15298</v>
      </c>
    </row>
    <row r="3917" spans="1:19">
      <c r="A3917" s="19" t="s">
        <v>10902</v>
      </c>
      <c r="B3917" s="19" t="s">
        <v>9840</v>
      </c>
      <c r="C3917" s="3" t="s">
        <v>17020</v>
      </c>
      <c r="D3917" s="25" t="s">
        <v>13930</v>
      </c>
      <c r="E3917" s="25" t="s">
        <v>9303</v>
      </c>
      <c r="F3917" s="25" t="s">
        <v>1280</v>
      </c>
      <c r="G3917" s="19" t="s">
        <v>1393</v>
      </c>
      <c r="H3917" s="3" t="s">
        <v>13672</v>
      </c>
      <c r="I3917" s="3" t="s">
        <v>13671</v>
      </c>
      <c r="J3917" s="25" t="s">
        <v>13928</v>
      </c>
      <c r="K3917" s="25" t="s">
        <v>13929</v>
      </c>
      <c r="L3917" s="25" t="s">
        <v>962</v>
      </c>
      <c r="M3917" s="35">
        <v>2.0870000000000002</v>
      </c>
      <c r="N3917" s="35">
        <v>0.85050000000000003</v>
      </c>
      <c r="O3917" s="16">
        <v>18.34</v>
      </c>
      <c r="P3917" s="16">
        <v>15.6</v>
      </c>
      <c r="Q3917" s="16">
        <v>38.28</v>
      </c>
      <c r="R3917" s="58" t="s">
        <v>9664</v>
      </c>
      <c r="S3917" s="19" t="s">
        <v>10653</v>
      </c>
    </row>
    <row r="3918" spans="1:19">
      <c r="A3918" s="19" t="s">
        <v>10902</v>
      </c>
      <c r="B3918" s="19" t="s">
        <v>9840</v>
      </c>
      <c r="C3918" s="3" t="s">
        <v>17020</v>
      </c>
      <c r="D3918" s="25" t="s">
        <v>13930</v>
      </c>
      <c r="E3918" s="25" t="s">
        <v>9306</v>
      </c>
      <c r="F3918" s="25" t="s">
        <v>1280</v>
      </c>
      <c r="G3918" s="19" t="s">
        <v>1393</v>
      </c>
      <c r="H3918" s="3" t="s">
        <v>13672</v>
      </c>
      <c r="I3918" s="3" t="s">
        <v>13671</v>
      </c>
      <c r="J3918" s="25" t="s">
        <v>13928</v>
      </c>
      <c r="K3918" s="25" t="s">
        <v>13929</v>
      </c>
      <c r="L3918" s="25" t="s">
        <v>962</v>
      </c>
      <c r="M3918" s="35">
        <v>2.0870000000000002</v>
      </c>
      <c r="N3918" s="35">
        <v>0.85109999999999997</v>
      </c>
      <c r="O3918" s="16">
        <v>18.329999999999998</v>
      </c>
      <c r="P3918" s="16">
        <v>15.6</v>
      </c>
      <c r="Q3918" s="16">
        <v>38.270000000000003</v>
      </c>
      <c r="R3918" s="58" t="s">
        <v>9664</v>
      </c>
      <c r="S3918" s="19" t="s">
        <v>10653</v>
      </c>
    </row>
    <row r="3919" spans="1:19">
      <c r="A3919" s="19" t="s">
        <v>10902</v>
      </c>
      <c r="B3919" s="19" t="s">
        <v>9840</v>
      </c>
      <c r="C3919" s="3" t="s">
        <v>17020</v>
      </c>
      <c r="D3919" s="25" t="s">
        <v>13930</v>
      </c>
      <c r="E3919" s="25" t="s">
        <v>9737</v>
      </c>
      <c r="F3919" s="25" t="s">
        <v>1280</v>
      </c>
      <c r="G3919" s="19" t="s">
        <v>1393</v>
      </c>
      <c r="H3919" s="3" t="s">
        <v>13675</v>
      </c>
      <c r="I3919" s="3" t="s">
        <v>13671</v>
      </c>
      <c r="J3919" s="25" t="s">
        <v>13928</v>
      </c>
      <c r="K3919" s="25" t="s">
        <v>13929</v>
      </c>
      <c r="L3919" s="25" t="s">
        <v>962</v>
      </c>
      <c r="M3919" s="35">
        <v>2.08</v>
      </c>
      <c r="N3919" s="35">
        <v>0.84550000000000003</v>
      </c>
      <c r="O3919" s="16">
        <v>18.46</v>
      </c>
      <c r="P3919" s="16">
        <v>15.61</v>
      </c>
      <c r="Q3919" s="16">
        <v>38.409999999999997</v>
      </c>
      <c r="R3919" s="58" t="s">
        <v>9664</v>
      </c>
      <c r="S3919" s="19" t="s">
        <v>10653</v>
      </c>
    </row>
    <row r="3920" spans="1:19">
      <c r="A3920" s="19" t="s">
        <v>10902</v>
      </c>
      <c r="B3920" s="19" t="s">
        <v>9840</v>
      </c>
      <c r="C3920" s="3" t="s">
        <v>17020</v>
      </c>
      <c r="D3920" s="25" t="s">
        <v>13930</v>
      </c>
      <c r="E3920" s="25" t="s">
        <v>9738</v>
      </c>
      <c r="F3920" s="25" t="s">
        <v>1280</v>
      </c>
      <c r="G3920" s="19" t="s">
        <v>1393</v>
      </c>
      <c r="H3920" s="3" t="s">
        <v>13675</v>
      </c>
      <c r="I3920" s="3" t="s">
        <v>13671</v>
      </c>
      <c r="J3920" s="25" t="s">
        <v>13928</v>
      </c>
      <c r="K3920" s="25" t="s">
        <v>13929</v>
      </c>
      <c r="L3920" s="25" t="s">
        <v>962</v>
      </c>
      <c r="M3920" s="35">
        <v>2.0790000000000002</v>
      </c>
      <c r="N3920" s="35">
        <v>0.84509999999999996</v>
      </c>
      <c r="O3920" s="16">
        <v>18.489999999999998</v>
      </c>
      <c r="P3920" s="16">
        <v>15.62</v>
      </c>
      <c r="Q3920" s="16">
        <v>38.44</v>
      </c>
      <c r="R3920" s="58" t="s">
        <v>9664</v>
      </c>
      <c r="S3920" s="19" t="s">
        <v>10653</v>
      </c>
    </row>
    <row r="3921" spans="1:19">
      <c r="A3921" s="19" t="s">
        <v>10902</v>
      </c>
      <c r="B3921" s="19" t="s">
        <v>9840</v>
      </c>
      <c r="C3921" s="3" t="s">
        <v>17020</v>
      </c>
      <c r="D3921" s="25" t="s">
        <v>13930</v>
      </c>
      <c r="E3921" s="25" t="s">
        <v>9301</v>
      </c>
      <c r="F3921" s="25" t="s">
        <v>1280</v>
      </c>
      <c r="G3921" s="19" t="s">
        <v>1393</v>
      </c>
      <c r="H3921" s="3" t="s">
        <v>13672</v>
      </c>
      <c r="I3921" s="3" t="s">
        <v>13671</v>
      </c>
      <c r="J3921" s="25" t="s">
        <v>13928</v>
      </c>
      <c r="K3921" s="25" t="s">
        <v>13929</v>
      </c>
      <c r="L3921" s="25" t="s">
        <v>962</v>
      </c>
      <c r="M3921" s="35">
        <v>2.0870000000000002</v>
      </c>
      <c r="N3921" s="35">
        <v>0.85040000000000004</v>
      </c>
      <c r="O3921" s="16">
        <v>18.350000000000001</v>
      </c>
      <c r="P3921" s="16">
        <v>15.61</v>
      </c>
      <c r="Q3921" s="16">
        <v>38.299999999999997</v>
      </c>
      <c r="R3921" s="58" t="s">
        <v>9664</v>
      </c>
      <c r="S3921" s="19" t="s">
        <v>10653</v>
      </c>
    </row>
    <row r="3922" spans="1:19">
      <c r="A3922" s="19" t="s">
        <v>10902</v>
      </c>
      <c r="B3922" s="19" t="s">
        <v>9840</v>
      </c>
      <c r="C3922" s="3" t="s">
        <v>17020</v>
      </c>
      <c r="D3922" s="25" t="s">
        <v>13930</v>
      </c>
      <c r="E3922" s="25" t="s">
        <v>9299</v>
      </c>
      <c r="F3922" s="25" t="s">
        <v>1280</v>
      </c>
      <c r="G3922" s="19" t="s">
        <v>1393</v>
      </c>
      <c r="H3922" s="3" t="s">
        <v>13672</v>
      </c>
      <c r="I3922" s="3" t="s">
        <v>13671</v>
      </c>
      <c r="J3922" s="25" t="s">
        <v>13928</v>
      </c>
      <c r="K3922" s="25" t="s">
        <v>13929</v>
      </c>
      <c r="L3922" s="25" t="s">
        <v>962</v>
      </c>
      <c r="M3922" s="35">
        <v>2.0880000000000001</v>
      </c>
      <c r="N3922" s="35">
        <v>0.85089999999999999</v>
      </c>
      <c r="O3922" s="16">
        <v>18.34</v>
      </c>
      <c r="P3922" s="16">
        <v>15.61</v>
      </c>
      <c r="Q3922" s="16">
        <v>38.29</v>
      </c>
      <c r="R3922" s="58" t="s">
        <v>9664</v>
      </c>
      <c r="S3922" s="19" t="s">
        <v>10653</v>
      </c>
    </row>
    <row r="3923" spans="1:19">
      <c r="A3923" s="19" t="s">
        <v>10902</v>
      </c>
      <c r="B3923" s="19" t="s">
        <v>9840</v>
      </c>
      <c r="C3923" s="3" t="s">
        <v>17020</v>
      </c>
      <c r="D3923" s="25" t="s">
        <v>13930</v>
      </c>
      <c r="E3923" s="25" t="s">
        <v>9305</v>
      </c>
      <c r="F3923" s="25" t="s">
        <v>1280</v>
      </c>
      <c r="G3923" s="19" t="s">
        <v>1393</v>
      </c>
      <c r="H3923" s="3" t="s">
        <v>13672</v>
      </c>
      <c r="I3923" s="3" t="s">
        <v>13671</v>
      </c>
      <c r="J3923" s="25" t="s">
        <v>13928</v>
      </c>
      <c r="K3923" s="25" t="s">
        <v>13929</v>
      </c>
      <c r="L3923" s="25" t="s">
        <v>962</v>
      </c>
      <c r="M3923" s="35">
        <v>2.0880000000000001</v>
      </c>
      <c r="N3923" s="35">
        <v>0.85099999999999998</v>
      </c>
      <c r="O3923" s="16">
        <v>18.36</v>
      </c>
      <c r="P3923" s="16">
        <v>15.62</v>
      </c>
      <c r="Q3923" s="16">
        <v>38.32</v>
      </c>
      <c r="R3923" s="58" t="s">
        <v>9664</v>
      </c>
      <c r="S3923" s="19" t="s">
        <v>10653</v>
      </c>
    </row>
    <row r="3924" spans="1:19">
      <c r="A3924" s="19" t="s">
        <v>10902</v>
      </c>
      <c r="B3924" s="19" t="s">
        <v>9840</v>
      </c>
      <c r="C3924" s="3" t="s">
        <v>17020</v>
      </c>
      <c r="D3924" s="25" t="s">
        <v>13930</v>
      </c>
      <c r="E3924" s="25" t="s">
        <v>9298</v>
      </c>
      <c r="F3924" s="25" t="s">
        <v>1280</v>
      </c>
      <c r="G3924" s="19" t="s">
        <v>1393</v>
      </c>
      <c r="H3924" s="3" t="s">
        <v>13672</v>
      </c>
      <c r="I3924" s="3" t="s">
        <v>13671</v>
      </c>
      <c r="J3924" s="25" t="s">
        <v>13928</v>
      </c>
      <c r="K3924" s="25" t="s">
        <v>13929</v>
      </c>
      <c r="L3924" s="25" t="s">
        <v>962</v>
      </c>
      <c r="M3924" s="35">
        <v>2.0880000000000001</v>
      </c>
      <c r="N3924" s="35">
        <v>0.8508</v>
      </c>
      <c r="O3924" s="16">
        <v>18.350000000000001</v>
      </c>
      <c r="P3924" s="16">
        <v>15.62</v>
      </c>
      <c r="Q3924" s="16">
        <v>38.31</v>
      </c>
      <c r="R3924" s="58" t="s">
        <v>9664</v>
      </c>
      <c r="S3924" s="19" t="s">
        <v>10653</v>
      </c>
    </row>
    <row r="3925" spans="1:19">
      <c r="A3925" s="19" t="s">
        <v>10902</v>
      </c>
      <c r="B3925" s="19" t="s">
        <v>9840</v>
      </c>
      <c r="C3925" s="3" t="s">
        <v>17020</v>
      </c>
      <c r="D3925" s="25" t="s">
        <v>13930</v>
      </c>
      <c r="E3925" s="25" t="s">
        <v>9300</v>
      </c>
      <c r="F3925" s="25" t="s">
        <v>1280</v>
      </c>
      <c r="G3925" s="19" t="s">
        <v>1393</v>
      </c>
      <c r="H3925" s="3" t="s">
        <v>13672</v>
      </c>
      <c r="I3925" s="3" t="s">
        <v>13671</v>
      </c>
      <c r="J3925" s="25" t="s">
        <v>13928</v>
      </c>
      <c r="K3925" s="25" t="s">
        <v>13929</v>
      </c>
      <c r="L3925" s="25" t="s">
        <v>962</v>
      </c>
      <c r="M3925" s="35">
        <v>2.089</v>
      </c>
      <c r="N3925" s="35">
        <v>0.85140000000000005</v>
      </c>
      <c r="O3925" s="16">
        <v>18.350000000000001</v>
      </c>
      <c r="P3925" s="16">
        <v>15.62</v>
      </c>
      <c r="Q3925" s="16">
        <v>38.32</v>
      </c>
      <c r="R3925" s="58" t="s">
        <v>9664</v>
      </c>
      <c r="S3925" s="19" t="s">
        <v>10653</v>
      </c>
    </row>
    <row r="3926" spans="1:19">
      <c r="A3926" s="19" t="s">
        <v>10902</v>
      </c>
      <c r="B3926" s="19" t="s">
        <v>9840</v>
      </c>
      <c r="C3926" s="3" t="s">
        <v>17020</v>
      </c>
      <c r="D3926" s="25" t="s">
        <v>13930</v>
      </c>
      <c r="E3926" s="25" t="s">
        <v>9290</v>
      </c>
      <c r="F3926" s="25" t="s">
        <v>1280</v>
      </c>
      <c r="G3926" s="19" t="s">
        <v>1393</v>
      </c>
      <c r="H3926" s="3" t="s">
        <v>13672</v>
      </c>
      <c r="I3926" s="3" t="s">
        <v>13671</v>
      </c>
      <c r="J3926" s="25" t="s">
        <v>13928</v>
      </c>
      <c r="K3926" s="25" t="s">
        <v>13929</v>
      </c>
      <c r="L3926" s="25" t="s">
        <v>962</v>
      </c>
      <c r="M3926" s="35">
        <v>2.089</v>
      </c>
      <c r="N3926" s="35">
        <v>0.85160000000000002</v>
      </c>
      <c r="O3926" s="16">
        <v>18.34</v>
      </c>
      <c r="P3926" s="16">
        <v>15.62</v>
      </c>
      <c r="Q3926" s="16">
        <v>38.31</v>
      </c>
      <c r="R3926" s="58" t="s">
        <v>9664</v>
      </c>
      <c r="S3926" s="19" t="s">
        <v>10653</v>
      </c>
    </row>
    <row r="3927" spans="1:19">
      <c r="A3927" s="19" t="s">
        <v>10902</v>
      </c>
      <c r="B3927" s="19" t="s">
        <v>9840</v>
      </c>
      <c r="C3927" s="3" t="s">
        <v>17020</v>
      </c>
      <c r="D3927" s="25" t="s">
        <v>13930</v>
      </c>
      <c r="E3927" s="25" t="s">
        <v>9778</v>
      </c>
      <c r="F3927" s="25" t="s">
        <v>1280</v>
      </c>
      <c r="G3927" s="19" t="s">
        <v>1393</v>
      </c>
      <c r="H3927" s="3" t="s">
        <v>13674</v>
      </c>
      <c r="I3927" s="3" t="s">
        <v>13671</v>
      </c>
      <c r="J3927" s="25" t="s">
        <v>13928</v>
      </c>
      <c r="K3927" s="25" t="s">
        <v>13929</v>
      </c>
      <c r="L3927" s="25" t="s">
        <v>962</v>
      </c>
      <c r="M3927" s="35">
        <v>2.0830000000000002</v>
      </c>
      <c r="N3927" s="35">
        <v>0.84670000000000001</v>
      </c>
      <c r="O3927" s="16">
        <v>18.45</v>
      </c>
      <c r="P3927" s="16">
        <v>15.62</v>
      </c>
      <c r="Q3927" s="16">
        <v>38.43</v>
      </c>
      <c r="R3927" s="58" t="s">
        <v>9664</v>
      </c>
      <c r="S3927" s="19" t="s">
        <v>10653</v>
      </c>
    </row>
    <row r="3928" spans="1:19">
      <c r="A3928" s="19" t="s">
        <v>10902</v>
      </c>
      <c r="B3928" s="19" t="s">
        <v>9840</v>
      </c>
      <c r="C3928" s="3" t="s">
        <v>17020</v>
      </c>
      <c r="D3928" s="25" t="s">
        <v>13930</v>
      </c>
      <c r="E3928" s="25" t="s">
        <v>9304</v>
      </c>
      <c r="F3928" s="25" t="s">
        <v>1280</v>
      </c>
      <c r="G3928" s="19" t="s">
        <v>1393</v>
      </c>
      <c r="H3928" s="3" t="s">
        <v>13672</v>
      </c>
      <c r="I3928" s="3" t="s">
        <v>13671</v>
      </c>
      <c r="J3928" s="25" t="s">
        <v>13928</v>
      </c>
      <c r="K3928" s="25" t="s">
        <v>13929</v>
      </c>
      <c r="L3928" s="25" t="s">
        <v>962</v>
      </c>
      <c r="M3928" s="35">
        <v>2.0880000000000001</v>
      </c>
      <c r="N3928" s="35">
        <v>0.85089999999999999</v>
      </c>
      <c r="O3928" s="16">
        <v>18.350000000000001</v>
      </c>
      <c r="P3928" s="16">
        <v>15.62</v>
      </c>
      <c r="Q3928" s="16">
        <v>38.33</v>
      </c>
      <c r="R3928" s="58" t="s">
        <v>9664</v>
      </c>
      <c r="S3928" s="19" t="s">
        <v>10653</v>
      </c>
    </row>
    <row r="3929" spans="1:19">
      <c r="A3929" s="19" t="s">
        <v>10902</v>
      </c>
      <c r="B3929" s="19" t="s">
        <v>9840</v>
      </c>
      <c r="C3929" s="3" t="s">
        <v>17020</v>
      </c>
      <c r="D3929" s="25" t="s">
        <v>13930</v>
      </c>
      <c r="E3929" s="25" t="s">
        <v>9779</v>
      </c>
      <c r="F3929" s="25" t="s">
        <v>1280</v>
      </c>
      <c r="G3929" s="19" t="s">
        <v>1393</v>
      </c>
      <c r="H3929" s="3" t="s">
        <v>13674</v>
      </c>
      <c r="I3929" s="3" t="s">
        <v>13671</v>
      </c>
      <c r="J3929" s="25" t="s">
        <v>13928</v>
      </c>
      <c r="K3929" s="25" t="s">
        <v>13929</v>
      </c>
      <c r="L3929" s="25" t="s">
        <v>962</v>
      </c>
      <c r="M3929" s="35">
        <v>2.0840000000000001</v>
      </c>
      <c r="N3929" s="35">
        <v>0.84709999999999996</v>
      </c>
      <c r="O3929" s="16">
        <v>18.43</v>
      </c>
      <c r="P3929" s="16">
        <v>15.61</v>
      </c>
      <c r="Q3929" s="16">
        <v>38.42</v>
      </c>
      <c r="R3929" s="58" t="s">
        <v>9664</v>
      </c>
      <c r="S3929" s="19" t="s">
        <v>10653</v>
      </c>
    </row>
    <row r="3930" spans="1:19">
      <c r="A3930" s="19" t="s">
        <v>10902</v>
      </c>
      <c r="B3930" s="19" t="s">
        <v>9840</v>
      </c>
      <c r="C3930" s="3" t="s">
        <v>17020</v>
      </c>
      <c r="D3930" s="25" t="s">
        <v>13930</v>
      </c>
      <c r="E3930" s="25" t="s">
        <v>9771</v>
      </c>
      <c r="F3930" s="25" t="s">
        <v>1280</v>
      </c>
      <c r="G3930" s="19" t="s">
        <v>1393</v>
      </c>
      <c r="H3930" s="3" t="s">
        <v>13674</v>
      </c>
      <c r="I3930" s="3" t="s">
        <v>13671</v>
      </c>
      <c r="J3930" s="25" t="s">
        <v>13928</v>
      </c>
      <c r="K3930" s="25" t="s">
        <v>13929</v>
      </c>
      <c r="L3930" s="25" t="s">
        <v>962</v>
      </c>
      <c r="M3930" s="35">
        <v>2.0840000000000001</v>
      </c>
      <c r="N3930" s="35">
        <v>0.84699999999999998</v>
      </c>
      <c r="O3930" s="16">
        <v>18.45</v>
      </c>
      <c r="P3930" s="16">
        <v>15.62</v>
      </c>
      <c r="Q3930" s="16">
        <v>38.44</v>
      </c>
      <c r="R3930" s="58" t="s">
        <v>9664</v>
      </c>
      <c r="S3930" s="19" t="s">
        <v>10653</v>
      </c>
    </row>
    <row r="3931" spans="1:19">
      <c r="A3931" s="19" t="s">
        <v>10902</v>
      </c>
      <c r="B3931" s="19" t="s">
        <v>9840</v>
      </c>
      <c r="C3931" s="3" t="s">
        <v>17020</v>
      </c>
      <c r="D3931" s="25" t="s">
        <v>13930</v>
      </c>
      <c r="E3931" s="25" t="s">
        <v>9297</v>
      </c>
      <c r="F3931" s="25" t="s">
        <v>1280</v>
      </c>
      <c r="G3931" s="19" t="s">
        <v>1393</v>
      </c>
      <c r="H3931" s="3" t="s">
        <v>13672</v>
      </c>
      <c r="I3931" s="3" t="s">
        <v>13671</v>
      </c>
      <c r="J3931" s="25" t="s">
        <v>13928</v>
      </c>
      <c r="K3931" s="25" t="s">
        <v>13929</v>
      </c>
      <c r="L3931" s="25" t="s">
        <v>962</v>
      </c>
      <c r="M3931" s="35">
        <v>2.0880000000000001</v>
      </c>
      <c r="N3931" s="35">
        <v>0.85060000000000002</v>
      </c>
      <c r="O3931" s="16">
        <v>18.37</v>
      </c>
      <c r="P3931" s="16">
        <v>15.62</v>
      </c>
      <c r="Q3931" s="16">
        <v>38.36</v>
      </c>
      <c r="R3931" s="58" t="s">
        <v>9664</v>
      </c>
      <c r="S3931" s="19" t="s">
        <v>10653</v>
      </c>
    </row>
    <row r="3932" spans="1:19">
      <c r="A3932" s="19" t="s">
        <v>10902</v>
      </c>
      <c r="B3932" s="19" t="s">
        <v>9840</v>
      </c>
      <c r="C3932" s="3" t="s">
        <v>17020</v>
      </c>
      <c r="D3932" s="25" t="s">
        <v>13930</v>
      </c>
      <c r="E3932" s="25" t="s">
        <v>9295</v>
      </c>
      <c r="F3932" s="25" t="s">
        <v>1280</v>
      </c>
      <c r="G3932" s="19" t="s">
        <v>1393</v>
      </c>
      <c r="H3932" s="3" t="s">
        <v>13672</v>
      </c>
      <c r="I3932" s="3" t="s">
        <v>13671</v>
      </c>
      <c r="J3932" s="25" t="s">
        <v>13928</v>
      </c>
      <c r="K3932" s="25" t="s">
        <v>13929</v>
      </c>
      <c r="L3932" s="25" t="s">
        <v>962</v>
      </c>
      <c r="M3932" s="35">
        <v>2.089</v>
      </c>
      <c r="N3932" s="35">
        <v>0.85119999999999996</v>
      </c>
      <c r="O3932" s="16">
        <v>18.350000000000001</v>
      </c>
      <c r="P3932" s="16">
        <v>15.62</v>
      </c>
      <c r="Q3932" s="16">
        <v>38.340000000000003</v>
      </c>
      <c r="R3932" s="58" t="s">
        <v>9664</v>
      </c>
      <c r="S3932" s="19" t="s">
        <v>10653</v>
      </c>
    </row>
    <row r="3933" spans="1:19">
      <c r="A3933" s="19" t="s">
        <v>10902</v>
      </c>
      <c r="B3933" s="19" t="s">
        <v>9840</v>
      </c>
      <c r="C3933" s="3" t="s">
        <v>17020</v>
      </c>
      <c r="D3933" s="25" t="s">
        <v>13930</v>
      </c>
      <c r="E3933" s="25" t="s">
        <v>9769</v>
      </c>
      <c r="F3933" s="25" t="s">
        <v>1280</v>
      </c>
      <c r="G3933" s="19" t="s">
        <v>1393</v>
      </c>
      <c r="H3933" s="3" t="s">
        <v>13674</v>
      </c>
      <c r="I3933" s="3" t="s">
        <v>13671</v>
      </c>
      <c r="J3933" s="25" t="s">
        <v>13928</v>
      </c>
      <c r="K3933" s="25" t="s">
        <v>13929</v>
      </c>
      <c r="L3933" s="25" t="s">
        <v>962</v>
      </c>
      <c r="M3933" s="35">
        <v>2.0840000000000001</v>
      </c>
      <c r="N3933" s="35">
        <v>0.84709999999999996</v>
      </c>
      <c r="O3933" s="16">
        <v>18.440000000000001</v>
      </c>
      <c r="P3933" s="16">
        <v>15.62</v>
      </c>
      <c r="Q3933" s="16">
        <v>38.44</v>
      </c>
      <c r="R3933" s="58" t="s">
        <v>9664</v>
      </c>
      <c r="S3933" s="19" t="s">
        <v>10653</v>
      </c>
    </row>
    <row r="3934" spans="1:19">
      <c r="A3934" s="19" t="s">
        <v>10902</v>
      </c>
      <c r="B3934" s="19" t="s">
        <v>9840</v>
      </c>
      <c r="C3934" s="3" t="s">
        <v>17020</v>
      </c>
      <c r="D3934" s="25" t="s">
        <v>13930</v>
      </c>
      <c r="E3934" s="25" t="s">
        <v>9774</v>
      </c>
      <c r="F3934" s="25" t="s">
        <v>1280</v>
      </c>
      <c r="G3934" s="19" t="s">
        <v>1393</v>
      </c>
      <c r="H3934" s="3" t="s">
        <v>13674</v>
      </c>
      <c r="I3934" s="3" t="s">
        <v>13671</v>
      </c>
      <c r="J3934" s="25" t="s">
        <v>13928</v>
      </c>
      <c r="K3934" s="25" t="s">
        <v>13929</v>
      </c>
      <c r="L3934" s="25" t="s">
        <v>962</v>
      </c>
      <c r="M3934" s="35">
        <v>2.085</v>
      </c>
      <c r="N3934" s="35">
        <v>0.84750000000000003</v>
      </c>
      <c r="O3934" s="16">
        <v>18.43</v>
      </c>
      <c r="P3934" s="16">
        <v>15.62</v>
      </c>
      <c r="Q3934" s="16">
        <v>38.43</v>
      </c>
      <c r="R3934" s="58" t="s">
        <v>9664</v>
      </c>
      <c r="S3934" s="19" t="s">
        <v>10653</v>
      </c>
    </row>
    <row r="3935" spans="1:19">
      <c r="A3935" s="19" t="s">
        <v>10902</v>
      </c>
      <c r="B3935" s="19" t="s">
        <v>9840</v>
      </c>
      <c r="C3935" s="3" t="s">
        <v>17020</v>
      </c>
      <c r="D3935" s="25" t="s">
        <v>13930</v>
      </c>
      <c r="E3935" s="25" t="s">
        <v>9770</v>
      </c>
      <c r="F3935" s="25" t="s">
        <v>1280</v>
      </c>
      <c r="G3935" s="19" t="s">
        <v>1393</v>
      </c>
      <c r="H3935" s="3" t="s">
        <v>13674</v>
      </c>
      <c r="I3935" s="3" t="s">
        <v>13671</v>
      </c>
      <c r="J3935" s="25" t="s">
        <v>13928</v>
      </c>
      <c r="K3935" s="25" t="s">
        <v>13929</v>
      </c>
      <c r="L3935" s="25" t="s">
        <v>962</v>
      </c>
      <c r="M3935" s="35">
        <v>2.0840000000000001</v>
      </c>
      <c r="N3935" s="35">
        <v>0.84719999999999995</v>
      </c>
      <c r="O3935" s="16">
        <v>18.45</v>
      </c>
      <c r="P3935" s="16">
        <v>15.63</v>
      </c>
      <c r="Q3935" s="16">
        <v>38.450000000000003</v>
      </c>
      <c r="R3935" s="58" t="s">
        <v>9664</v>
      </c>
      <c r="S3935" s="19" t="s">
        <v>10653</v>
      </c>
    </row>
    <row r="3936" spans="1:19">
      <c r="A3936" s="19" t="s">
        <v>10902</v>
      </c>
      <c r="B3936" s="19" t="s">
        <v>9840</v>
      </c>
      <c r="C3936" s="3" t="s">
        <v>17020</v>
      </c>
      <c r="D3936" s="25" t="s">
        <v>13930</v>
      </c>
      <c r="E3936" s="25" t="s">
        <v>9296</v>
      </c>
      <c r="F3936" s="25" t="s">
        <v>1280</v>
      </c>
      <c r="G3936" s="19" t="s">
        <v>1393</v>
      </c>
      <c r="H3936" s="3" t="s">
        <v>13672</v>
      </c>
      <c r="I3936" s="3" t="s">
        <v>13671</v>
      </c>
      <c r="J3936" s="25" t="s">
        <v>13928</v>
      </c>
      <c r="K3936" s="25" t="s">
        <v>13929</v>
      </c>
      <c r="L3936" s="25" t="s">
        <v>962</v>
      </c>
      <c r="M3936" s="35">
        <v>2.09</v>
      </c>
      <c r="N3936" s="35">
        <v>0.85140000000000005</v>
      </c>
      <c r="O3936" s="16">
        <v>18.34</v>
      </c>
      <c r="P3936" s="16">
        <v>15.62</v>
      </c>
      <c r="Q3936" s="16">
        <v>38.340000000000003</v>
      </c>
      <c r="R3936" s="58" t="s">
        <v>9664</v>
      </c>
      <c r="S3936" s="19" t="s">
        <v>10653</v>
      </c>
    </row>
    <row r="3937" spans="1:19">
      <c r="A3937" s="19" t="s">
        <v>10902</v>
      </c>
      <c r="B3937" s="19" t="s">
        <v>9840</v>
      </c>
      <c r="C3937" s="3" t="s">
        <v>17020</v>
      </c>
      <c r="D3937" s="25" t="s">
        <v>13930</v>
      </c>
      <c r="E3937" s="25" t="s">
        <v>9773</v>
      </c>
      <c r="F3937" s="25" t="s">
        <v>1280</v>
      </c>
      <c r="G3937" s="19" t="s">
        <v>1393</v>
      </c>
      <c r="H3937" s="3" t="s">
        <v>13674</v>
      </c>
      <c r="I3937" s="3" t="s">
        <v>13671</v>
      </c>
      <c r="J3937" s="25" t="s">
        <v>13928</v>
      </c>
      <c r="K3937" s="25" t="s">
        <v>13929</v>
      </c>
      <c r="L3937" s="25" t="s">
        <v>962</v>
      </c>
      <c r="M3937" s="35">
        <v>2.085</v>
      </c>
      <c r="N3937" s="35">
        <v>0.84770000000000001</v>
      </c>
      <c r="O3937" s="16">
        <v>18.43</v>
      </c>
      <c r="P3937" s="16">
        <v>15.63</v>
      </c>
      <c r="Q3937" s="16">
        <v>38.44</v>
      </c>
      <c r="R3937" s="58" t="s">
        <v>9664</v>
      </c>
      <c r="S3937" s="19" t="s">
        <v>10653</v>
      </c>
    </row>
    <row r="3938" spans="1:19">
      <c r="A3938" s="19" t="s">
        <v>10902</v>
      </c>
      <c r="B3938" s="19" t="s">
        <v>9840</v>
      </c>
      <c r="C3938" s="3" t="s">
        <v>17020</v>
      </c>
      <c r="D3938" s="25" t="s">
        <v>13930</v>
      </c>
      <c r="E3938" s="25" t="s">
        <v>9776</v>
      </c>
      <c r="F3938" s="25" t="s">
        <v>1280</v>
      </c>
      <c r="G3938" s="19" t="s">
        <v>1393</v>
      </c>
      <c r="H3938" s="3" t="s">
        <v>13674</v>
      </c>
      <c r="I3938" s="3" t="s">
        <v>13671</v>
      </c>
      <c r="J3938" s="25" t="s">
        <v>13928</v>
      </c>
      <c r="K3938" s="25" t="s">
        <v>13929</v>
      </c>
      <c r="L3938" s="25" t="s">
        <v>962</v>
      </c>
      <c r="M3938" s="35">
        <v>2.085</v>
      </c>
      <c r="N3938" s="35">
        <v>0.8478</v>
      </c>
      <c r="O3938" s="16">
        <v>18.43</v>
      </c>
      <c r="P3938" s="16">
        <v>15.63</v>
      </c>
      <c r="Q3938" s="16">
        <v>38.44</v>
      </c>
      <c r="R3938" s="58" t="s">
        <v>9664</v>
      </c>
      <c r="S3938" s="19" t="s">
        <v>10653</v>
      </c>
    </row>
    <row r="3939" spans="1:19">
      <c r="A3939" s="19" t="s">
        <v>10902</v>
      </c>
      <c r="B3939" s="19" t="s">
        <v>9840</v>
      </c>
      <c r="C3939" s="3" t="s">
        <v>17020</v>
      </c>
      <c r="D3939" s="25" t="s">
        <v>13930</v>
      </c>
      <c r="E3939" s="25" t="s">
        <v>9777</v>
      </c>
      <c r="F3939" s="25" t="s">
        <v>1280</v>
      </c>
      <c r="G3939" s="19" t="s">
        <v>1393</v>
      </c>
      <c r="H3939" s="3" t="s">
        <v>13674</v>
      </c>
      <c r="I3939" s="3" t="s">
        <v>13671</v>
      </c>
      <c r="J3939" s="25" t="s">
        <v>13928</v>
      </c>
      <c r="K3939" s="25" t="s">
        <v>13929</v>
      </c>
      <c r="L3939" s="25" t="s">
        <v>962</v>
      </c>
      <c r="M3939" s="35">
        <v>2.085</v>
      </c>
      <c r="N3939" s="35">
        <v>0.8478</v>
      </c>
      <c r="O3939" s="16">
        <v>18.440000000000001</v>
      </c>
      <c r="P3939" s="16">
        <v>15.63</v>
      </c>
      <c r="Q3939" s="16">
        <v>38.46</v>
      </c>
      <c r="R3939" s="58" t="s">
        <v>9664</v>
      </c>
      <c r="S3939" s="19" t="s">
        <v>10653</v>
      </c>
    </row>
    <row r="3940" spans="1:19">
      <c r="A3940" s="19" t="s">
        <v>10902</v>
      </c>
      <c r="B3940" s="19" t="s">
        <v>9840</v>
      </c>
      <c r="C3940" s="3" t="s">
        <v>17020</v>
      </c>
      <c r="D3940" s="25" t="s">
        <v>13930</v>
      </c>
      <c r="E3940" s="25" t="s">
        <v>9775</v>
      </c>
      <c r="F3940" s="25" t="s">
        <v>1280</v>
      </c>
      <c r="G3940" s="19" t="s">
        <v>1393</v>
      </c>
      <c r="H3940" s="3" t="s">
        <v>13674</v>
      </c>
      <c r="I3940" s="3" t="s">
        <v>13671</v>
      </c>
      <c r="J3940" s="25" t="s">
        <v>13928</v>
      </c>
      <c r="K3940" s="25" t="s">
        <v>13929</v>
      </c>
      <c r="L3940" s="25" t="s">
        <v>962</v>
      </c>
      <c r="M3940" s="35">
        <v>2.0870000000000002</v>
      </c>
      <c r="N3940" s="35">
        <v>0.84789999999999999</v>
      </c>
      <c r="O3940" s="16">
        <v>18.45</v>
      </c>
      <c r="P3940" s="16">
        <v>15.65</v>
      </c>
      <c r="Q3940" s="16">
        <v>38.51</v>
      </c>
      <c r="R3940" s="58" t="s">
        <v>9664</v>
      </c>
      <c r="S3940" s="19" t="s">
        <v>10653</v>
      </c>
    </row>
    <row r="3941" spans="1:19" s="12" customFormat="1">
      <c r="A3941" s="19" t="s">
        <v>10902</v>
      </c>
      <c r="B3941" s="19" t="s">
        <v>9840</v>
      </c>
      <c r="C3941" s="3" t="s">
        <v>17020</v>
      </c>
      <c r="D3941" s="25" t="s">
        <v>13930</v>
      </c>
      <c r="E3941" s="25" t="s">
        <v>9772</v>
      </c>
      <c r="F3941" s="25" t="s">
        <v>1280</v>
      </c>
      <c r="G3941" s="19" t="s">
        <v>1393</v>
      </c>
      <c r="H3941" s="3" t="s">
        <v>13674</v>
      </c>
      <c r="I3941" s="3" t="s">
        <v>13671</v>
      </c>
      <c r="J3941" s="25" t="s">
        <v>13928</v>
      </c>
      <c r="K3941" s="25" t="s">
        <v>13929</v>
      </c>
      <c r="L3941" s="25" t="s">
        <v>962</v>
      </c>
      <c r="M3941" s="35">
        <v>2.0880000000000001</v>
      </c>
      <c r="N3941" s="35">
        <v>0.84799999999999998</v>
      </c>
      <c r="O3941" s="16">
        <v>18.46</v>
      </c>
      <c r="P3941" s="16">
        <v>15.65</v>
      </c>
      <c r="Q3941" s="16">
        <v>38.53</v>
      </c>
      <c r="R3941" s="58" t="s">
        <v>9664</v>
      </c>
      <c r="S3941" s="19" t="s">
        <v>10653</v>
      </c>
    </row>
    <row r="3942" spans="1:19">
      <c r="A3942" s="19" t="s">
        <v>10902</v>
      </c>
      <c r="B3942" s="19" t="s">
        <v>9840</v>
      </c>
      <c r="C3942" s="3" t="s">
        <v>17020</v>
      </c>
      <c r="D3942" s="25" t="s">
        <v>13930</v>
      </c>
      <c r="E3942" s="25" t="s">
        <v>9800</v>
      </c>
      <c r="F3942" s="25" t="s">
        <v>1280</v>
      </c>
      <c r="G3942" s="19" t="s">
        <v>1393</v>
      </c>
      <c r="H3942" s="3" t="s">
        <v>13673</v>
      </c>
      <c r="I3942" s="3" t="s">
        <v>13671</v>
      </c>
      <c r="J3942" s="25" t="s">
        <v>13928</v>
      </c>
      <c r="K3942" s="25" t="s">
        <v>13929</v>
      </c>
      <c r="L3942" s="25" t="s">
        <v>962</v>
      </c>
      <c r="M3942" s="35">
        <v>2.1139999999999999</v>
      </c>
      <c r="N3942" s="35">
        <v>0.86229999999999996</v>
      </c>
      <c r="O3942" s="16">
        <v>18.059999999999999</v>
      </c>
      <c r="P3942" s="16">
        <v>15.58</v>
      </c>
      <c r="Q3942" s="16">
        <v>38.18</v>
      </c>
      <c r="R3942" s="58" t="s">
        <v>9664</v>
      </c>
      <c r="S3942" s="19" t="s">
        <v>10653</v>
      </c>
    </row>
    <row r="3943" spans="1:19">
      <c r="A3943" s="19" t="s">
        <v>10902</v>
      </c>
      <c r="B3943" s="19" t="s">
        <v>9840</v>
      </c>
      <c r="C3943" s="3" t="s">
        <v>17020</v>
      </c>
      <c r="D3943" s="25" t="s">
        <v>13930</v>
      </c>
      <c r="E3943" s="25" t="s">
        <v>9293</v>
      </c>
      <c r="F3943" s="25" t="s">
        <v>1280</v>
      </c>
      <c r="G3943" s="19" t="s">
        <v>1393</v>
      </c>
      <c r="H3943" s="3" t="s">
        <v>13672</v>
      </c>
      <c r="I3943" s="3" t="s">
        <v>13671</v>
      </c>
      <c r="J3943" s="25" t="s">
        <v>13928</v>
      </c>
      <c r="K3943" s="25" t="s">
        <v>13929</v>
      </c>
      <c r="L3943" s="25" t="s">
        <v>962</v>
      </c>
      <c r="M3943" s="35">
        <v>2.0939999999999999</v>
      </c>
      <c r="N3943" s="35">
        <v>0.85250000000000004</v>
      </c>
      <c r="O3943" s="16">
        <v>18.420000000000002</v>
      </c>
      <c r="P3943" s="16">
        <v>15.71</v>
      </c>
      <c r="Q3943" s="16">
        <v>38.590000000000003</v>
      </c>
      <c r="R3943" s="58" t="s">
        <v>9664</v>
      </c>
      <c r="S3943" s="19" t="s">
        <v>10653</v>
      </c>
    </row>
    <row r="3944" spans="1:19">
      <c r="A3944" s="19" t="s">
        <v>10902</v>
      </c>
      <c r="B3944" s="19" t="s">
        <v>9840</v>
      </c>
      <c r="C3944" s="19" t="s">
        <v>17020</v>
      </c>
      <c r="D3944" s="3" t="s">
        <v>11836</v>
      </c>
      <c r="E3944" s="25" t="s">
        <v>5942</v>
      </c>
      <c r="F3944" s="20" t="s">
        <v>141</v>
      </c>
      <c r="G3944" s="19" t="s">
        <v>5722</v>
      </c>
      <c r="H3944" s="19"/>
      <c r="I3944" s="19" t="s">
        <v>5947</v>
      </c>
      <c r="J3944" s="20" t="s">
        <v>5943</v>
      </c>
      <c r="K3944" s="20" t="s">
        <v>5944</v>
      </c>
      <c r="L3944" s="20" t="s">
        <v>962</v>
      </c>
      <c r="M3944" s="38">
        <v>2.0397799999999999</v>
      </c>
      <c r="N3944" s="38">
        <v>0.82065999999999995</v>
      </c>
      <c r="O3944" s="16">
        <v>19.144618449999999</v>
      </c>
      <c r="P3944" s="16">
        <v>15.711222579999999</v>
      </c>
      <c r="Q3944" s="16">
        <v>39.050809819999998</v>
      </c>
      <c r="R3944" s="19" t="s">
        <v>9425</v>
      </c>
      <c r="S3944" s="19" t="s">
        <v>10638</v>
      </c>
    </row>
    <row r="3945" spans="1:19">
      <c r="A3945" s="19" t="s">
        <v>10902</v>
      </c>
      <c r="B3945" s="20" t="s">
        <v>9840</v>
      </c>
      <c r="C3945" s="19" t="s">
        <v>17020</v>
      </c>
      <c r="D3945" s="3" t="s">
        <v>13099</v>
      </c>
      <c r="E3945" s="25" t="s">
        <v>9984</v>
      </c>
      <c r="F3945" s="20" t="s">
        <v>1280</v>
      </c>
      <c r="G3945" s="3" t="s">
        <v>4616</v>
      </c>
      <c r="H3945" s="19"/>
      <c r="I3945" s="3" t="s">
        <v>9974</v>
      </c>
      <c r="J3945" s="20" t="s">
        <v>13100</v>
      </c>
      <c r="K3945" s="20" t="s">
        <v>13101</v>
      </c>
      <c r="L3945" s="25" t="s">
        <v>962</v>
      </c>
      <c r="M3945" s="35">
        <v>2.07192</v>
      </c>
      <c r="N3945" s="35">
        <v>0.83655999999999997</v>
      </c>
      <c r="O3945" s="16">
        <v>18.661000000000001</v>
      </c>
      <c r="P3945" s="16">
        <f>N3945*O3945</f>
        <v>15.611046160000001</v>
      </c>
      <c r="Q3945" s="16">
        <f>M3945*O3945</f>
        <v>38.664099120000003</v>
      </c>
      <c r="R3945" s="3" t="s">
        <v>10051</v>
      </c>
      <c r="S3945" s="19" t="s">
        <v>10642</v>
      </c>
    </row>
    <row r="3946" spans="1:19">
      <c r="A3946" s="3" t="s">
        <v>17393</v>
      </c>
      <c r="B3946" s="19" t="s">
        <v>9840</v>
      </c>
      <c r="C3946" s="3" t="s">
        <v>17020</v>
      </c>
      <c r="D3946" s="3" t="s">
        <v>14639</v>
      </c>
      <c r="E3946" s="25" t="s">
        <v>14606</v>
      </c>
      <c r="F3946" s="25" t="s">
        <v>8097</v>
      </c>
      <c r="G3946" s="3" t="s">
        <v>14615</v>
      </c>
      <c r="H3946" s="3"/>
      <c r="I3946" s="3" t="s">
        <v>14562</v>
      </c>
      <c r="J3946" s="25" t="s">
        <v>14637</v>
      </c>
      <c r="K3946" s="25" t="s">
        <v>14638</v>
      </c>
      <c r="L3946" s="3" t="s">
        <v>962</v>
      </c>
      <c r="M3946" s="35">
        <v>2.1003699999999998</v>
      </c>
      <c r="N3946" s="35">
        <v>0.85577999999999999</v>
      </c>
      <c r="O3946" s="16">
        <v>18.300999999999998</v>
      </c>
      <c r="P3946" s="16">
        <v>15.662000000000001</v>
      </c>
      <c r="Q3946" s="16">
        <v>38.44</v>
      </c>
      <c r="R3946" s="3" t="s">
        <v>14617</v>
      </c>
      <c r="S3946" s="19" t="s">
        <v>15289</v>
      </c>
    </row>
    <row r="3947" spans="1:19">
      <c r="A3947" s="3" t="s">
        <v>17393</v>
      </c>
      <c r="B3947" s="19" t="s">
        <v>9840</v>
      </c>
      <c r="C3947" s="3" t="s">
        <v>17020</v>
      </c>
      <c r="D3947" s="3" t="s">
        <v>14639</v>
      </c>
      <c r="E3947" s="25" t="s">
        <v>14605</v>
      </c>
      <c r="F3947" s="25" t="s">
        <v>8097</v>
      </c>
      <c r="G3947" s="3" t="s">
        <v>14615</v>
      </c>
      <c r="H3947" s="3"/>
      <c r="I3947" s="3" t="s">
        <v>14562</v>
      </c>
      <c r="J3947" s="25" t="s">
        <v>14637</v>
      </c>
      <c r="K3947" s="25" t="s">
        <v>14638</v>
      </c>
      <c r="L3947" s="3" t="s">
        <v>962</v>
      </c>
      <c r="M3947" s="35">
        <v>2.1016599999999999</v>
      </c>
      <c r="N3947" s="35">
        <v>0.85607</v>
      </c>
      <c r="O3947" s="16">
        <v>18.312999999999999</v>
      </c>
      <c r="P3947" s="16">
        <v>15.677</v>
      </c>
      <c r="Q3947" s="16">
        <v>38.487000000000002</v>
      </c>
      <c r="R3947" s="3" t="s">
        <v>14617</v>
      </c>
      <c r="S3947" s="19" t="s">
        <v>15289</v>
      </c>
    </row>
    <row r="3948" spans="1:19">
      <c r="A3948" s="3" t="s">
        <v>17393</v>
      </c>
      <c r="B3948" s="19" t="s">
        <v>9840</v>
      </c>
      <c r="C3948" s="3" t="s">
        <v>17020</v>
      </c>
      <c r="D3948" s="3" t="s">
        <v>14639</v>
      </c>
      <c r="E3948" s="25" t="s">
        <v>14607</v>
      </c>
      <c r="F3948" s="25" t="s">
        <v>8097</v>
      </c>
      <c r="G3948" s="3" t="s">
        <v>14615</v>
      </c>
      <c r="H3948" s="3"/>
      <c r="I3948" s="3" t="s">
        <v>14562</v>
      </c>
      <c r="J3948" s="25" t="s">
        <v>14637</v>
      </c>
      <c r="K3948" s="25" t="s">
        <v>14638</v>
      </c>
      <c r="L3948" s="3" t="s">
        <v>962</v>
      </c>
      <c r="M3948" s="35">
        <v>2.10236</v>
      </c>
      <c r="N3948" s="35">
        <v>0.85643000000000002</v>
      </c>
      <c r="O3948" s="16">
        <v>18.309999999999999</v>
      </c>
      <c r="P3948" s="16">
        <v>15.680999999999999</v>
      </c>
      <c r="Q3948" s="16">
        <v>38.494</v>
      </c>
      <c r="R3948" s="3" t="s">
        <v>14617</v>
      </c>
      <c r="S3948" s="19" t="s">
        <v>15289</v>
      </c>
    </row>
    <row r="3949" spans="1:19">
      <c r="A3949" s="19" t="s">
        <v>10904</v>
      </c>
      <c r="B3949" s="19" t="s">
        <v>9840</v>
      </c>
      <c r="C3949" s="19" t="s">
        <v>17020</v>
      </c>
      <c r="D3949" s="25" t="s">
        <v>12660</v>
      </c>
      <c r="E3949" s="25" t="s">
        <v>1683</v>
      </c>
      <c r="F3949" s="47" t="s">
        <v>1280</v>
      </c>
      <c r="G3949" s="19" t="s">
        <v>1399</v>
      </c>
      <c r="H3949" s="19"/>
      <c r="I3949" s="19" t="s">
        <v>1684</v>
      </c>
      <c r="J3949" s="20" t="s">
        <v>1685</v>
      </c>
      <c r="K3949" s="20" t="s">
        <v>1686</v>
      </c>
      <c r="L3949" s="20" t="s">
        <v>962</v>
      </c>
      <c r="M3949" s="38">
        <v>2.0878000000000001</v>
      </c>
      <c r="N3949" s="38">
        <v>0.85219999999999996</v>
      </c>
      <c r="O3949" s="16">
        <v>18.318999999999999</v>
      </c>
      <c r="P3949" s="16">
        <v>15.612</v>
      </c>
      <c r="Q3949" s="16">
        <v>38.24</v>
      </c>
      <c r="R3949" s="19" t="s">
        <v>9457</v>
      </c>
      <c r="S3949" s="19" t="s">
        <v>15260</v>
      </c>
    </row>
    <row r="3950" spans="1:19">
      <c r="A3950" s="19" t="s">
        <v>10904</v>
      </c>
      <c r="B3950" s="19" t="s">
        <v>9840</v>
      </c>
      <c r="C3950" s="19" t="s">
        <v>17020</v>
      </c>
      <c r="D3950" s="25" t="s">
        <v>12660</v>
      </c>
      <c r="E3950" s="25" t="s">
        <v>1689</v>
      </c>
      <c r="F3950" s="47" t="s">
        <v>1280</v>
      </c>
      <c r="G3950" s="19" t="s">
        <v>1399</v>
      </c>
      <c r="H3950" s="19"/>
      <c r="I3950" s="19" t="s">
        <v>1684</v>
      </c>
      <c r="J3950" s="20" t="s">
        <v>1685</v>
      </c>
      <c r="K3950" s="20" t="s">
        <v>1686</v>
      </c>
      <c r="L3950" s="20" t="s">
        <v>962</v>
      </c>
      <c r="M3950" s="38">
        <v>2.0832999999999999</v>
      </c>
      <c r="N3950" s="38">
        <v>0.84699999999999998</v>
      </c>
      <c r="O3950" s="16">
        <v>18.439</v>
      </c>
      <c r="P3950" s="16">
        <v>15.618</v>
      </c>
      <c r="Q3950" s="16">
        <v>38.409999999999997</v>
      </c>
      <c r="R3950" s="19" t="s">
        <v>9464</v>
      </c>
      <c r="S3950" s="19" t="s">
        <v>9465</v>
      </c>
    </row>
    <row r="3951" spans="1:19">
      <c r="A3951" s="19" t="s">
        <v>10904</v>
      </c>
      <c r="B3951" s="19" t="s">
        <v>9840</v>
      </c>
      <c r="C3951" s="19" t="s">
        <v>15609</v>
      </c>
      <c r="D3951" s="3" t="s">
        <v>11845</v>
      </c>
      <c r="E3951" s="25" t="s">
        <v>11188</v>
      </c>
      <c r="F3951" s="25" t="s">
        <v>926</v>
      </c>
      <c r="G3951" s="3" t="s">
        <v>11222</v>
      </c>
      <c r="H3951" s="19" t="s">
        <v>11169</v>
      </c>
      <c r="I3951" s="25" t="s">
        <v>11211</v>
      </c>
      <c r="J3951" s="25" t="s">
        <v>11843</v>
      </c>
      <c r="K3951" s="25" t="s">
        <v>11844</v>
      </c>
      <c r="L3951" s="20" t="s">
        <v>962</v>
      </c>
      <c r="M3951" s="35">
        <f>Q3951/O3951</f>
        <v>2.2399364069952306</v>
      </c>
      <c r="N3951" s="35">
        <f>P3951/O3951</f>
        <v>0.97608903020667726</v>
      </c>
      <c r="O3951" s="16">
        <v>15.725</v>
      </c>
      <c r="P3951" s="16">
        <v>15.349</v>
      </c>
      <c r="Q3951" s="16">
        <v>35.222999999999999</v>
      </c>
      <c r="R3951" s="3" t="s">
        <v>11217</v>
      </c>
      <c r="S3951" s="19" t="s">
        <v>15302</v>
      </c>
    </row>
    <row r="3952" spans="1:19">
      <c r="A3952" s="19" t="s">
        <v>10904</v>
      </c>
      <c r="B3952" s="19" t="s">
        <v>9840</v>
      </c>
      <c r="C3952" s="19" t="s">
        <v>15609</v>
      </c>
      <c r="D3952" s="3" t="s">
        <v>11845</v>
      </c>
      <c r="E3952" s="25" t="s">
        <v>11188</v>
      </c>
      <c r="F3952" s="25" t="s">
        <v>926</v>
      </c>
      <c r="G3952" s="3" t="s">
        <v>11222</v>
      </c>
      <c r="H3952" s="19" t="s">
        <v>11169</v>
      </c>
      <c r="I3952" s="25" t="s">
        <v>11212</v>
      </c>
      <c r="J3952" s="25" t="s">
        <v>11843</v>
      </c>
      <c r="K3952" s="25" t="s">
        <v>11844</v>
      </c>
      <c r="L3952" s="20" t="s">
        <v>962</v>
      </c>
      <c r="M3952" s="35">
        <f>Q3952/O3952</f>
        <v>2.2410396542958821</v>
      </c>
      <c r="N3952" s="35">
        <f>P3952/O3952</f>
        <v>0.97585155058464668</v>
      </c>
      <c r="O3952" s="16">
        <v>15.736000000000001</v>
      </c>
      <c r="P3952" s="16">
        <v>15.356</v>
      </c>
      <c r="Q3952" s="16">
        <v>35.265000000000001</v>
      </c>
      <c r="R3952" s="3" t="s">
        <v>11217</v>
      </c>
      <c r="S3952" s="19" t="s">
        <v>15302</v>
      </c>
    </row>
    <row r="3953" spans="1:19">
      <c r="A3953" s="19" t="s">
        <v>10902</v>
      </c>
      <c r="B3953" s="19" t="s">
        <v>9840</v>
      </c>
      <c r="C3953" s="19" t="s">
        <v>17020</v>
      </c>
      <c r="D3953" s="25" t="s">
        <v>11761</v>
      </c>
      <c r="E3953" s="25" t="s">
        <v>1585</v>
      </c>
      <c r="F3953" s="20" t="s">
        <v>1280</v>
      </c>
      <c r="G3953" s="19" t="s">
        <v>1399</v>
      </c>
      <c r="H3953" s="19"/>
      <c r="I3953" s="19" t="s">
        <v>1586</v>
      </c>
      <c r="J3953" s="20" t="s">
        <v>1587</v>
      </c>
      <c r="K3953" s="20" t="s">
        <v>1588</v>
      </c>
      <c r="L3953" s="20" t="s">
        <v>962</v>
      </c>
      <c r="M3953" s="38">
        <v>2.0825</v>
      </c>
      <c r="N3953" s="38">
        <v>0.84689999999999999</v>
      </c>
      <c r="O3953" s="16">
        <v>18.440999999999999</v>
      </c>
      <c r="P3953" s="16">
        <v>15.618</v>
      </c>
      <c r="Q3953" s="16">
        <v>38.4</v>
      </c>
      <c r="R3953" s="19" t="s">
        <v>9457</v>
      </c>
      <c r="S3953" s="19" t="s">
        <v>15260</v>
      </c>
    </row>
    <row r="3954" spans="1:19">
      <c r="A3954" s="19" t="s">
        <v>10902</v>
      </c>
      <c r="B3954" s="19" t="s">
        <v>9840</v>
      </c>
      <c r="C3954" s="19" t="s">
        <v>17020</v>
      </c>
      <c r="D3954" s="25" t="s">
        <v>11761</v>
      </c>
      <c r="E3954" s="25" t="s">
        <v>1590</v>
      </c>
      <c r="F3954" s="20" t="s">
        <v>1280</v>
      </c>
      <c r="G3954" s="19" t="s">
        <v>1399</v>
      </c>
      <c r="H3954" s="19"/>
      <c r="I3954" s="19" t="s">
        <v>1586</v>
      </c>
      <c r="J3954" s="20" t="s">
        <v>1587</v>
      </c>
      <c r="K3954" s="20" t="s">
        <v>1588</v>
      </c>
      <c r="L3954" s="20" t="s">
        <v>962</v>
      </c>
      <c r="M3954" s="38">
        <v>2.0828000000000002</v>
      </c>
      <c r="N3954" s="38">
        <v>0.8468</v>
      </c>
      <c r="O3954" s="16">
        <v>18.443000000000001</v>
      </c>
      <c r="P3954" s="16">
        <v>15.618</v>
      </c>
      <c r="Q3954" s="16">
        <v>38.409999999999997</v>
      </c>
      <c r="R3954" s="19" t="s">
        <v>9457</v>
      </c>
      <c r="S3954" s="19" t="s">
        <v>15260</v>
      </c>
    </row>
    <row r="3955" spans="1:19">
      <c r="A3955" s="19" t="s">
        <v>10902</v>
      </c>
      <c r="B3955" s="19" t="s">
        <v>9840</v>
      </c>
      <c r="C3955" s="19" t="s">
        <v>17020</v>
      </c>
      <c r="D3955" s="25" t="s">
        <v>11761</v>
      </c>
      <c r="E3955" s="25" t="s">
        <v>1589</v>
      </c>
      <c r="F3955" s="20" t="s">
        <v>1280</v>
      </c>
      <c r="G3955" s="19" t="s">
        <v>1399</v>
      </c>
      <c r="H3955" s="19"/>
      <c r="I3955" s="19" t="s">
        <v>1586</v>
      </c>
      <c r="J3955" s="20" t="s">
        <v>1587</v>
      </c>
      <c r="K3955" s="20" t="s">
        <v>1588</v>
      </c>
      <c r="L3955" s="20" t="s">
        <v>962</v>
      </c>
      <c r="M3955" s="38">
        <v>2.0828000000000002</v>
      </c>
      <c r="N3955" s="38">
        <v>0.84670000000000001</v>
      </c>
      <c r="O3955" s="16">
        <v>18.448</v>
      </c>
      <c r="P3955" s="16">
        <v>15.621</v>
      </c>
      <c r="Q3955" s="16">
        <v>38.42</v>
      </c>
      <c r="R3955" s="19" t="s">
        <v>9457</v>
      </c>
      <c r="S3955" s="19" t="s">
        <v>15260</v>
      </c>
    </row>
    <row r="3956" spans="1:19">
      <c r="A3956" s="19" t="s">
        <v>10902</v>
      </c>
      <c r="B3956" s="19" t="s">
        <v>9840</v>
      </c>
      <c r="C3956" s="19" t="s">
        <v>17020</v>
      </c>
      <c r="D3956" s="25" t="s">
        <v>11761</v>
      </c>
      <c r="E3956" s="25" t="s">
        <v>1591</v>
      </c>
      <c r="F3956" s="20" t="s">
        <v>1280</v>
      </c>
      <c r="G3956" s="19" t="s">
        <v>1399</v>
      </c>
      <c r="H3956" s="19"/>
      <c r="I3956" s="19" t="s">
        <v>1586</v>
      </c>
      <c r="J3956" s="20" t="s">
        <v>1587</v>
      </c>
      <c r="K3956" s="20" t="s">
        <v>1588</v>
      </c>
      <c r="L3956" s="20" t="s">
        <v>962</v>
      </c>
      <c r="M3956" s="38">
        <v>2.0830000000000002</v>
      </c>
      <c r="N3956" s="38">
        <v>0.84789999999999999</v>
      </c>
      <c r="O3956" s="16">
        <v>18.413</v>
      </c>
      <c r="P3956" s="16">
        <v>15.614000000000001</v>
      </c>
      <c r="Q3956" s="16">
        <v>38.35</v>
      </c>
      <c r="R3956" s="19" t="s">
        <v>9464</v>
      </c>
      <c r="S3956" s="19" t="s">
        <v>9465</v>
      </c>
    </row>
    <row r="3957" spans="1:19">
      <c r="A3957" s="19" t="s">
        <v>10902</v>
      </c>
      <c r="B3957" s="19" t="s">
        <v>9840</v>
      </c>
      <c r="C3957" s="19" t="s">
        <v>17020</v>
      </c>
      <c r="D3957" s="25" t="s">
        <v>11761</v>
      </c>
      <c r="E3957" s="25" t="s">
        <v>1593</v>
      </c>
      <c r="F3957" s="20" t="s">
        <v>1280</v>
      </c>
      <c r="G3957" s="19" t="s">
        <v>1399</v>
      </c>
      <c r="H3957" s="19"/>
      <c r="I3957" s="19" t="s">
        <v>1586</v>
      </c>
      <c r="J3957" s="20" t="s">
        <v>1587</v>
      </c>
      <c r="K3957" s="20" t="s">
        <v>1588</v>
      </c>
      <c r="L3957" s="20" t="s">
        <v>962</v>
      </c>
      <c r="M3957" s="38">
        <v>2.0847000000000002</v>
      </c>
      <c r="N3957" s="38">
        <v>0.84840000000000004</v>
      </c>
      <c r="O3957" s="16">
        <v>18.405000000000001</v>
      </c>
      <c r="P3957" s="16">
        <v>15.616</v>
      </c>
      <c r="Q3957" s="16">
        <v>38.369999999999997</v>
      </c>
      <c r="R3957" s="19" t="s">
        <v>9464</v>
      </c>
      <c r="S3957" s="19" t="s">
        <v>9465</v>
      </c>
    </row>
    <row r="3958" spans="1:19">
      <c r="A3958" s="19" t="s">
        <v>10902</v>
      </c>
      <c r="B3958" s="19" t="s">
        <v>9840</v>
      </c>
      <c r="C3958" s="19" t="s">
        <v>17020</v>
      </c>
      <c r="D3958" s="25" t="s">
        <v>11761</v>
      </c>
      <c r="E3958" s="25">
        <v>4086</v>
      </c>
      <c r="F3958" s="20" t="s">
        <v>1280</v>
      </c>
      <c r="G3958" s="19" t="s">
        <v>1399</v>
      </c>
      <c r="H3958" s="19"/>
      <c r="I3958" s="19" t="s">
        <v>1586</v>
      </c>
      <c r="J3958" s="20" t="s">
        <v>1587</v>
      </c>
      <c r="K3958" s="20" t="s">
        <v>1588</v>
      </c>
      <c r="L3958" s="20" t="s">
        <v>962</v>
      </c>
      <c r="M3958" s="38">
        <v>2.0931999999999999</v>
      </c>
      <c r="N3958" s="38">
        <v>0.85419999999999996</v>
      </c>
      <c r="O3958" s="16">
        <v>18.271999999999998</v>
      </c>
      <c r="P3958" s="16">
        <v>15.609</v>
      </c>
      <c r="Q3958" s="16">
        <v>38.24</v>
      </c>
      <c r="R3958" s="19" t="s">
        <v>9464</v>
      </c>
      <c r="S3958" s="19" t="s">
        <v>9465</v>
      </c>
    </row>
    <row r="3959" spans="1:19">
      <c r="A3959" s="19" t="s">
        <v>10902</v>
      </c>
      <c r="B3959" s="19" t="s">
        <v>9840</v>
      </c>
      <c r="C3959" s="19" t="s">
        <v>17020</v>
      </c>
      <c r="D3959" s="25" t="s">
        <v>11761</v>
      </c>
      <c r="E3959" s="25" t="s">
        <v>1592</v>
      </c>
      <c r="F3959" s="20" t="s">
        <v>1280</v>
      </c>
      <c r="G3959" s="19" t="s">
        <v>1399</v>
      </c>
      <c r="H3959" s="19"/>
      <c r="I3959" s="19" t="s">
        <v>1586</v>
      </c>
      <c r="J3959" s="20" t="s">
        <v>1587</v>
      </c>
      <c r="K3959" s="20" t="s">
        <v>1588</v>
      </c>
      <c r="L3959" s="20" t="s">
        <v>962</v>
      </c>
      <c r="M3959" s="38">
        <v>2.0840000000000001</v>
      </c>
      <c r="N3959" s="38">
        <v>0.84689999999999999</v>
      </c>
      <c r="O3959" s="16">
        <v>18.440000000000001</v>
      </c>
      <c r="P3959" s="16">
        <v>15.617000000000001</v>
      </c>
      <c r="Q3959" s="16">
        <v>38.43</v>
      </c>
      <c r="R3959" s="19" t="s">
        <v>9464</v>
      </c>
      <c r="S3959" s="19" t="s">
        <v>9465</v>
      </c>
    </row>
    <row r="3960" spans="1:19">
      <c r="A3960" s="19" t="s">
        <v>10904</v>
      </c>
      <c r="B3960" s="19" t="s">
        <v>9840</v>
      </c>
      <c r="C3960" s="19" t="s">
        <v>17020</v>
      </c>
      <c r="D3960" s="25" t="s">
        <v>11799</v>
      </c>
      <c r="E3960" s="5" t="s">
        <v>10027</v>
      </c>
      <c r="F3960" s="47" t="s">
        <v>15675</v>
      </c>
      <c r="G3960" s="21" t="s">
        <v>4616</v>
      </c>
      <c r="H3960" s="19"/>
      <c r="I3960" s="3" t="s">
        <v>10034</v>
      </c>
      <c r="J3960" s="20" t="s">
        <v>11800</v>
      </c>
      <c r="K3960" s="20" t="s">
        <v>11801</v>
      </c>
      <c r="L3960" s="21" t="s">
        <v>962</v>
      </c>
      <c r="M3960" s="42">
        <v>2.07396</v>
      </c>
      <c r="N3960" s="35">
        <v>0.83628999999999998</v>
      </c>
      <c r="O3960" s="192">
        <v>18.693999999999999</v>
      </c>
      <c r="P3960" s="16">
        <f>N3960*O3960</f>
        <v>15.63360526</v>
      </c>
      <c r="Q3960" s="16">
        <f>M3960*O3960</f>
        <v>38.770608240000001</v>
      </c>
      <c r="R3960" s="3" t="s">
        <v>10051</v>
      </c>
      <c r="S3960" s="19" t="s">
        <v>10642</v>
      </c>
    </row>
    <row r="3961" spans="1:19">
      <c r="A3961" s="19" t="s">
        <v>10902</v>
      </c>
      <c r="B3961" s="19" t="s">
        <v>9840</v>
      </c>
      <c r="C3961" s="19" t="s">
        <v>15609</v>
      </c>
      <c r="D3961" s="3" t="s">
        <v>12695</v>
      </c>
      <c r="E3961" s="25" t="s">
        <v>1548</v>
      </c>
      <c r="F3961" s="20" t="s">
        <v>1280</v>
      </c>
      <c r="G3961" s="19" t="s">
        <v>1549</v>
      </c>
      <c r="H3961" s="19"/>
      <c r="I3961" s="19" t="s">
        <v>1550</v>
      </c>
      <c r="J3961" s="20" t="s">
        <v>1551</v>
      </c>
      <c r="K3961" s="20" t="s">
        <v>1552</v>
      </c>
      <c r="L3961" s="20" t="s">
        <v>962</v>
      </c>
      <c r="M3961" s="38">
        <v>2.0950156619999998</v>
      </c>
      <c r="N3961" s="38">
        <v>0.85761389200000004</v>
      </c>
      <c r="O3961" s="16">
        <v>18.196999999999999</v>
      </c>
      <c r="P3961" s="16">
        <v>15.606</v>
      </c>
      <c r="Q3961" s="16">
        <v>38.122999999999998</v>
      </c>
      <c r="R3961" s="19" t="s">
        <v>9424</v>
      </c>
      <c r="S3961" s="19" t="s">
        <v>10636</v>
      </c>
    </row>
    <row r="3962" spans="1:19">
      <c r="A3962" s="19" t="s">
        <v>10904</v>
      </c>
      <c r="B3962" s="19" t="s">
        <v>9840</v>
      </c>
      <c r="C3962" s="19" t="s">
        <v>17020</v>
      </c>
      <c r="D3962" s="25" t="s">
        <v>10946</v>
      </c>
      <c r="E3962" s="25" t="s">
        <v>1482</v>
      </c>
      <c r="F3962" s="20" t="s">
        <v>1280</v>
      </c>
      <c r="G3962" s="19" t="s">
        <v>1399</v>
      </c>
      <c r="H3962" s="19"/>
      <c r="I3962" s="19" t="s">
        <v>1483</v>
      </c>
      <c r="J3962" s="20" t="s">
        <v>1484</v>
      </c>
      <c r="K3962" s="20" t="s">
        <v>1485</v>
      </c>
      <c r="L3962" s="20" t="s">
        <v>962</v>
      </c>
      <c r="M3962" s="38">
        <v>2.0886999999999998</v>
      </c>
      <c r="N3962" s="38">
        <v>0.85360000000000003</v>
      </c>
      <c r="O3962" s="16">
        <v>18.277999999999999</v>
      </c>
      <c r="P3962" s="16">
        <v>15.602</v>
      </c>
      <c r="Q3962" s="16">
        <v>38.17</v>
      </c>
      <c r="R3962" s="19" t="s">
        <v>9457</v>
      </c>
      <c r="S3962" s="19" t="s">
        <v>15260</v>
      </c>
    </row>
    <row r="3963" spans="1:19">
      <c r="A3963" s="19" t="s">
        <v>10904</v>
      </c>
      <c r="B3963" s="19" t="s">
        <v>9840</v>
      </c>
      <c r="C3963" s="19" t="s">
        <v>17020</v>
      </c>
      <c r="D3963" s="25" t="s">
        <v>10946</v>
      </c>
      <c r="E3963" s="25" t="s">
        <v>1487</v>
      </c>
      <c r="F3963" s="20" t="s">
        <v>1280</v>
      </c>
      <c r="G3963" s="19" t="s">
        <v>1399</v>
      </c>
      <c r="H3963" s="19"/>
      <c r="I3963" s="19" t="s">
        <v>1483</v>
      </c>
      <c r="J3963" s="20" t="s">
        <v>1484</v>
      </c>
      <c r="K3963" s="20" t="s">
        <v>1485</v>
      </c>
      <c r="L3963" s="20" t="s">
        <v>962</v>
      </c>
      <c r="M3963" s="38">
        <v>2.0842000000000001</v>
      </c>
      <c r="N3963" s="38">
        <v>0.84909999999999997</v>
      </c>
      <c r="O3963" s="16">
        <v>18.382999999999999</v>
      </c>
      <c r="P3963" s="16">
        <v>15.609</v>
      </c>
      <c r="Q3963" s="16">
        <v>38.31</v>
      </c>
      <c r="R3963" s="19" t="s">
        <v>9457</v>
      </c>
      <c r="S3963" s="19" t="s">
        <v>15260</v>
      </c>
    </row>
    <row r="3964" spans="1:19">
      <c r="A3964" s="19" t="s">
        <v>10904</v>
      </c>
      <c r="B3964" s="19" t="s">
        <v>9840</v>
      </c>
      <c r="C3964" s="19" t="s">
        <v>17020</v>
      </c>
      <c r="D3964" s="25" t="s">
        <v>10946</v>
      </c>
      <c r="E3964" s="25" t="s">
        <v>1488</v>
      </c>
      <c r="F3964" s="20" t="s">
        <v>1280</v>
      </c>
      <c r="G3964" s="19" t="s">
        <v>1399</v>
      </c>
      <c r="H3964" s="19"/>
      <c r="I3964" s="19" t="s">
        <v>1483</v>
      </c>
      <c r="J3964" s="20" t="s">
        <v>1484</v>
      </c>
      <c r="K3964" s="20" t="s">
        <v>1485</v>
      </c>
      <c r="L3964" s="20" t="s">
        <v>962</v>
      </c>
      <c r="M3964" s="38">
        <v>2.0842999999999998</v>
      </c>
      <c r="N3964" s="38">
        <v>0.84960000000000002</v>
      </c>
      <c r="O3964" s="16">
        <v>18.364000000000001</v>
      </c>
      <c r="P3964" s="16">
        <v>15.602</v>
      </c>
      <c r="Q3964" s="16">
        <v>38.270000000000003</v>
      </c>
      <c r="R3964" s="19" t="s">
        <v>9464</v>
      </c>
      <c r="S3964" s="19" t="s">
        <v>9465</v>
      </c>
    </row>
    <row r="3965" spans="1:19">
      <c r="A3965" s="19" t="s">
        <v>10904</v>
      </c>
      <c r="B3965" s="19" t="s">
        <v>9840</v>
      </c>
      <c r="C3965" s="19" t="s">
        <v>17020</v>
      </c>
      <c r="D3965" s="25" t="s">
        <v>10946</v>
      </c>
      <c r="E3965" s="25" t="s">
        <v>1486</v>
      </c>
      <c r="F3965" s="20" t="s">
        <v>1280</v>
      </c>
      <c r="G3965" s="19" t="s">
        <v>1399</v>
      </c>
      <c r="H3965" s="19"/>
      <c r="I3965" s="19" t="s">
        <v>1483</v>
      </c>
      <c r="J3965" s="20" t="s">
        <v>1484</v>
      </c>
      <c r="K3965" s="20" t="s">
        <v>1485</v>
      </c>
      <c r="L3965" s="20" t="s">
        <v>962</v>
      </c>
      <c r="M3965" s="38">
        <v>2.0836999999999999</v>
      </c>
      <c r="N3965" s="38">
        <v>0.84860000000000002</v>
      </c>
      <c r="O3965" s="16">
        <v>18.396999999999998</v>
      </c>
      <c r="P3965" s="16">
        <v>15.613</v>
      </c>
      <c r="Q3965" s="16">
        <v>38.33</v>
      </c>
      <c r="R3965" s="19" t="s">
        <v>9464</v>
      </c>
      <c r="S3965" s="19" t="s">
        <v>9465</v>
      </c>
    </row>
    <row r="3966" spans="1:19">
      <c r="A3966" s="19" t="s">
        <v>10904</v>
      </c>
      <c r="B3966" s="19" t="s">
        <v>9840</v>
      </c>
      <c r="C3966" s="3" t="s">
        <v>15609</v>
      </c>
      <c r="D3966" s="66" t="s">
        <v>15421</v>
      </c>
      <c r="E3966" s="3"/>
      <c r="F3966" s="67" t="s">
        <v>8182</v>
      </c>
      <c r="G3966" s="3" t="s">
        <v>15429</v>
      </c>
      <c r="H3966" s="3"/>
      <c r="I3966" s="71" t="s">
        <v>15416</v>
      </c>
      <c r="J3966" s="25" t="s">
        <v>9003</v>
      </c>
      <c r="K3966" s="25" t="s">
        <v>9004</v>
      </c>
      <c r="L3966" s="3" t="s">
        <v>962</v>
      </c>
      <c r="M3966" s="35">
        <f>Q3966/O3966</f>
        <v>2.0867175908116726</v>
      </c>
      <c r="N3966" s="35">
        <f>P3966/O3966</f>
        <v>0.85618508545364624</v>
      </c>
      <c r="O3966" s="151">
        <v>18.196999999999999</v>
      </c>
      <c r="P3966" s="151">
        <v>15.58</v>
      </c>
      <c r="Q3966" s="151">
        <v>37.972000000000001</v>
      </c>
      <c r="R3966" s="3" t="s">
        <v>15437</v>
      </c>
      <c r="S3966" s="49" t="s">
        <v>15720</v>
      </c>
    </row>
    <row r="3967" spans="1:19">
      <c r="A3967" s="19" t="s">
        <v>10902</v>
      </c>
      <c r="B3967" s="19" t="s">
        <v>9840</v>
      </c>
      <c r="C3967" s="19" t="s">
        <v>17020</v>
      </c>
      <c r="D3967" s="25" t="s">
        <v>12657</v>
      </c>
      <c r="E3967" s="25" t="s">
        <v>7249</v>
      </c>
      <c r="F3967" s="20" t="s">
        <v>15693</v>
      </c>
      <c r="G3967" s="19" t="s">
        <v>7151</v>
      </c>
      <c r="H3967" s="19"/>
      <c r="I3967" s="19" t="s">
        <v>7250</v>
      </c>
      <c r="J3967" s="20" t="s">
        <v>7251</v>
      </c>
      <c r="K3967" s="20" t="s">
        <v>7252</v>
      </c>
      <c r="L3967" s="20" t="s">
        <v>962</v>
      </c>
      <c r="M3967" s="38">
        <v>2.1175999999999999</v>
      </c>
      <c r="N3967" s="38">
        <v>0.86651999999999996</v>
      </c>
      <c r="O3967" s="16">
        <v>18.103000000000002</v>
      </c>
      <c r="P3967" s="16">
        <v>15.686999999999999</v>
      </c>
      <c r="Q3967" s="16">
        <v>38.335000000000001</v>
      </c>
      <c r="R3967" s="19" t="s">
        <v>36</v>
      </c>
      <c r="S3967" s="19" t="s">
        <v>15298</v>
      </c>
    </row>
    <row r="3968" spans="1:19">
      <c r="A3968" s="19" t="s">
        <v>10902</v>
      </c>
      <c r="B3968" s="19" t="s">
        <v>9840</v>
      </c>
      <c r="C3968" s="19" t="s">
        <v>15609</v>
      </c>
      <c r="D3968" s="25" t="s">
        <v>3354</v>
      </c>
      <c r="E3968" s="25" t="s">
        <v>3726</v>
      </c>
      <c r="F3968" s="20" t="s">
        <v>1835</v>
      </c>
      <c r="G3968" s="19" t="s">
        <v>3347</v>
      </c>
      <c r="H3968" s="19"/>
      <c r="I3968" s="19" t="s">
        <v>3727</v>
      </c>
      <c r="J3968" s="20" t="s">
        <v>3728</v>
      </c>
      <c r="K3968" s="20" t="s">
        <v>3729</v>
      </c>
      <c r="L3968" s="20" t="s">
        <v>962</v>
      </c>
      <c r="M3968" s="38">
        <v>2.0901700000000001</v>
      </c>
      <c r="N3968" s="38">
        <v>0.85116999999999998</v>
      </c>
      <c r="O3968" s="16">
        <v>18.41</v>
      </c>
      <c r="P3968" s="16">
        <v>15.6700397</v>
      </c>
      <c r="Q3968" s="16">
        <v>38.480029700000003</v>
      </c>
      <c r="R3968" s="19" t="s">
        <v>9433</v>
      </c>
      <c r="S3968" s="19" t="s">
        <v>9439</v>
      </c>
    </row>
    <row r="3969" spans="1:19">
      <c r="A3969" s="19" t="s">
        <v>10902</v>
      </c>
      <c r="B3969" s="51" t="s">
        <v>9840</v>
      </c>
      <c r="C3969" s="19" t="s">
        <v>15609</v>
      </c>
      <c r="D3969" s="25" t="s">
        <v>3354</v>
      </c>
      <c r="E3969" s="25" t="s">
        <v>3548</v>
      </c>
      <c r="F3969" s="20" t="s">
        <v>1835</v>
      </c>
      <c r="G3969" s="19" t="s">
        <v>3347</v>
      </c>
      <c r="H3969" s="19"/>
      <c r="I3969" s="19" t="s">
        <v>3549</v>
      </c>
      <c r="J3969" s="20" t="s">
        <v>3550</v>
      </c>
      <c r="K3969" s="20" t="s">
        <v>3551</v>
      </c>
      <c r="L3969" s="20" t="s">
        <v>962</v>
      </c>
      <c r="M3969" s="38">
        <v>2.0914999999999999</v>
      </c>
      <c r="N3969" s="38">
        <v>0.85185</v>
      </c>
      <c r="O3969" s="16">
        <v>18.36</v>
      </c>
      <c r="P3969" s="16">
        <v>15.639965999999999</v>
      </c>
      <c r="Q3969" s="16">
        <v>38.399940000000001</v>
      </c>
      <c r="R3969" s="19" t="s">
        <v>9433</v>
      </c>
      <c r="S3969" s="19" t="s">
        <v>9440</v>
      </c>
    </row>
    <row r="3970" spans="1:19">
      <c r="A3970" s="19" t="s">
        <v>10902</v>
      </c>
      <c r="B3970" s="19" t="s">
        <v>9840</v>
      </c>
      <c r="C3970" s="19" t="s">
        <v>15609</v>
      </c>
      <c r="D3970" s="25" t="s">
        <v>3354</v>
      </c>
      <c r="E3970" s="25" t="s">
        <v>3879</v>
      </c>
      <c r="F3970" s="20" t="s">
        <v>1835</v>
      </c>
      <c r="G3970" s="19" t="s">
        <v>3347</v>
      </c>
      <c r="H3970" s="19"/>
      <c r="I3970" s="19" t="s">
        <v>3880</v>
      </c>
      <c r="J3970" s="20" t="s">
        <v>3881</v>
      </c>
      <c r="K3970" s="20" t="s">
        <v>3882</v>
      </c>
      <c r="L3970" s="20" t="s">
        <v>962</v>
      </c>
      <c r="M3970" s="38">
        <v>2.0886</v>
      </c>
      <c r="N3970" s="38">
        <v>0.84657000000000004</v>
      </c>
      <c r="O3970" s="16">
        <v>18.510000000000002</v>
      </c>
      <c r="P3970" s="16">
        <v>15.670010700000001</v>
      </c>
      <c r="Q3970" s="16">
        <v>38.659986000000004</v>
      </c>
      <c r="R3970" s="19" t="s">
        <v>9433</v>
      </c>
      <c r="S3970" s="19" t="s">
        <v>9445</v>
      </c>
    </row>
    <row r="3971" spans="1:19">
      <c r="A3971" s="19" t="s">
        <v>10902</v>
      </c>
      <c r="B3971" s="19" t="s">
        <v>9840</v>
      </c>
      <c r="C3971" s="19" t="s">
        <v>15609</v>
      </c>
      <c r="D3971" s="25" t="s">
        <v>3354</v>
      </c>
      <c r="E3971" s="25" t="s">
        <v>3883</v>
      </c>
      <c r="F3971" s="20" t="s">
        <v>1835</v>
      </c>
      <c r="G3971" s="19" t="s">
        <v>3347</v>
      </c>
      <c r="H3971" s="19"/>
      <c r="I3971" s="19" t="s">
        <v>3880</v>
      </c>
      <c r="J3971" s="20" t="s">
        <v>3881</v>
      </c>
      <c r="K3971" s="20" t="s">
        <v>3882</v>
      </c>
      <c r="L3971" s="20" t="s">
        <v>962</v>
      </c>
      <c r="M3971" s="38">
        <v>2.0904199999999999</v>
      </c>
      <c r="N3971" s="38">
        <v>0.84731999999999996</v>
      </c>
      <c r="O3971" s="16">
        <v>18.47</v>
      </c>
      <c r="P3971" s="16">
        <v>15.6500004</v>
      </c>
      <c r="Q3971" s="16">
        <v>38.610057400000002</v>
      </c>
      <c r="R3971" s="19" t="s">
        <v>9433</v>
      </c>
      <c r="S3971" s="19" t="s">
        <v>9446</v>
      </c>
    </row>
    <row r="3972" spans="1:19">
      <c r="A3972" s="19" t="s">
        <v>10902</v>
      </c>
      <c r="B3972" s="19" t="s">
        <v>9840</v>
      </c>
      <c r="C3972" s="19" t="s">
        <v>15609</v>
      </c>
      <c r="D3972" s="25" t="s">
        <v>3354</v>
      </c>
      <c r="E3972" s="25" t="s">
        <v>3893</v>
      </c>
      <c r="F3972" s="20" t="s">
        <v>1835</v>
      </c>
      <c r="G3972" s="19" t="s">
        <v>16987</v>
      </c>
      <c r="H3972" s="19"/>
      <c r="I3972" s="19" t="s">
        <v>3894</v>
      </c>
      <c r="J3972" s="20" t="s">
        <v>3895</v>
      </c>
      <c r="K3972" s="20" t="s">
        <v>3896</v>
      </c>
      <c r="L3972" s="20" t="s">
        <v>962</v>
      </c>
      <c r="M3972" s="38">
        <v>2.097055616</v>
      </c>
      <c r="N3972" s="38">
        <v>0.85332606300000002</v>
      </c>
      <c r="O3972" s="16">
        <v>18.34</v>
      </c>
      <c r="P3972" s="16">
        <v>15.65</v>
      </c>
      <c r="Q3972" s="16">
        <v>38.46</v>
      </c>
      <c r="R3972" s="19" t="s">
        <v>340</v>
      </c>
      <c r="S3972" s="19" t="s">
        <v>9458</v>
      </c>
    </row>
    <row r="3973" spans="1:19">
      <c r="A3973" s="19" t="s">
        <v>10902</v>
      </c>
      <c r="B3973" s="19" t="s">
        <v>9840</v>
      </c>
      <c r="C3973" s="19" t="s">
        <v>15609</v>
      </c>
      <c r="D3973" s="25" t="s">
        <v>12773</v>
      </c>
      <c r="E3973" s="25" t="s">
        <v>3552</v>
      </c>
      <c r="F3973" s="20" t="s">
        <v>1835</v>
      </c>
      <c r="G3973" s="19" t="s">
        <v>16984</v>
      </c>
      <c r="H3973" s="19" t="s">
        <v>3371</v>
      </c>
      <c r="I3973" s="19" t="s">
        <v>3553</v>
      </c>
      <c r="J3973" s="20" t="s">
        <v>3554</v>
      </c>
      <c r="K3973" s="20" t="s">
        <v>3555</v>
      </c>
      <c r="L3973" s="20" t="s">
        <v>962</v>
      </c>
      <c r="M3973" s="38">
        <v>2.1164613659999998</v>
      </c>
      <c r="N3973" s="38">
        <v>0.87346024600000005</v>
      </c>
      <c r="O3973" s="16">
        <v>17.86</v>
      </c>
      <c r="P3973" s="16">
        <v>15.6</v>
      </c>
      <c r="Q3973" s="16">
        <v>37.799999999999997</v>
      </c>
      <c r="R3973" s="19" t="s">
        <v>340</v>
      </c>
      <c r="S3973" s="19" t="s">
        <v>9458</v>
      </c>
    </row>
    <row r="3974" spans="1:19">
      <c r="A3974" s="19" t="s">
        <v>10902</v>
      </c>
      <c r="B3974" s="19" t="s">
        <v>9840</v>
      </c>
      <c r="C3974" s="19" t="s">
        <v>17020</v>
      </c>
      <c r="D3974" s="3" t="s">
        <v>12116</v>
      </c>
      <c r="E3974" s="25" t="s">
        <v>6844</v>
      </c>
      <c r="F3974" s="20" t="s">
        <v>15693</v>
      </c>
      <c r="G3974" s="19" t="s">
        <v>6800</v>
      </c>
      <c r="H3974" s="19" t="s">
        <v>6845</v>
      </c>
      <c r="I3974" s="19" t="s">
        <v>6846</v>
      </c>
      <c r="J3974" s="20" t="s">
        <v>12126</v>
      </c>
      <c r="K3974" s="20" t="s">
        <v>12127</v>
      </c>
      <c r="L3974" s="20" t="s">
        <v>962</v>
      </c>
      <c r="M3974" s="38">
        <v>2.08643</v>
      </c>
      <c r="N3974" s="38">
        <v>0.84907999999999995</v>
      </c>
      <c r="O3974" s="16">
        <v>18.393999999999998</v>
      </c>
      <c r="P3974" s="16">
        <v>15.618</v>
      </c>
      <c r="Q3974" s="16">
        <v>38.378</v>
      </c>
      <c r="R3974" s="19" t="s">
        <v>36</v>
      </c>
      <c r="S3974" s="19" t="s">
        <v>15298</v>
      </c>
    </row>
    <row r="3975" spans="1:19">
      <c r="A3975" s="19" t="s">
        <v>10902</v>
      </c>
      <c r="B3975" s="19" t="s">
        <v>9840</v>
      </c>
      <c r="C3975" s="19" t="s">
        <v>17020</v>
      </c>
      <c r="D3975" s="25" t="s">
        <v>12655</v>
      </c>
      <c r="E3975" s="25" t="s">
        <v>7560</v>
      </c>
      <c r="F3975" s="20" t="s">
        <v>15692</v>
      </c>
      <c r="G3975" s="19" t="s">
        <v>7128</v>
      </c>
      <c r="H3975" s="19"/>
      <c r="I3975" s="19" t="s">
        <v>14540</v>
      </c>
      <c r="J3975" s="20" t="s">
        <v>14541</v>
      </c>
      <c r="K3975" s="20" t="s">
        <v>14542</v>
      </c>
      <c r="L3975" s="20" t="s">
        <v>962</v>
      </c>
      <c r="M3975" s="38">
        <v>2.101</v>
      </c>
      <c r="N3975" s="38">
        <v>0.85746</v>
      </c>
      <c r="O3975" s="16">
        <v>18.236000000000001</v>
      </c>
      <c r="P3975" s="16">
        <v>15.637</v>
      </c>
      <c r="Q3975" s="16">
        <v>38.314</v>
      </c>
      <c r="R3975" s="19" t="s">
        <v>36</v>
      </c>
      <c r="S3975" s="19" t="s">
        <v>15298</v>
      </c>
    </row>
    <row r="3976" spans="1:19">
      <c r="A3976" s="19" t="s">
        <v>10902</v>
      </c>
      <c r="B3976" s="19" t="s">
        <v>9840</v>
      </c>
      <c r="C3976" s="19" t="s">
        <v>17020</v>
      </c>
      <c r="D3976" s="3" t="s">
        <v>11946</v>
      </c>
      <c r="E3976" s="5" t="s">
        <v>10074</v>
      </c>
      <c r="F3976" s="20" t="s">
        <v>1280</v>
      </c>
      <c r="G3976" s="3" t="s">
        <v>10097</v>
      </c>
      <c r="H3976" s="19"/>
      <c r="I3976" s="116" t="s">
        <v>10105</v>
      </c>
      <c r="J3976" s="20" t="s">
        <v>10805</v>
      </c>
      <c r="K3976" s="20" t="s">
        <v>10806</v>
      </c>
      <c r="L3976" s="21" t="s">
        <v>962</v>
      </c>
      <c r="M3976" s="42">
        <v>2.0656500000000002</v>
      </c>
      <c r="N3976" s="42">
        <v>0.83457000000000003</v>
      </c>
      <c r="O3976" s="16">
        <v>18.774999999999999</v>
      </c>
      <c r="P3976" s="16">
        <f>N3976*O3976</f>
        <v>15.66905175</v>
      </c>
      <c r="Q3976" s="16">
        <f>M3976*O3976</f>
        <v>38.782578749999999</v>
      </c>
      <c r="R3976" s="3" t="s">
        <v>10051</v>
      </c>
      <c r="S3976" s="19" t="s">
        <v>10642</v>
      </c>
    </row>
    <row r="3977" spans="1:19">
      <c r="A3977" s="19" t="s">
        <v>10902</v>
      </c>
      <c r="B3977" s="19" t="s">
        <v>9840</v>
      </c>
      <c r="C3977" s="19" t="s">
        <v>17020</v>
      </c>
      <c r="D3977" s="3" t="s">
        <v>11946</v>
      </c>
      <c r="E3977" s="5" t="s">
        <v>10076</v>
      </c>
      <c r="F3977" s="20" t="s">
        <v>1280</v>
      </c>
      <c r="G3977" s="3" t="s">
        <v>10097</v>
      </c>
      <c r="H3977" s="19"/>
      <c r="I3977" s="116" t="s">
        <v>10105</v>
      </c>
      <c r="J3977" s="20" t="s">
        <v>10805</v>
      </c>
      <c r="K3977" s="20" t="s">
        <v>10806</v>
      </c>
      <c r="L3977" s="21" t="s">
        <v>962</v>
      </c>
      <c r="M3977" s="42">
        <v>2.0698500000000002</v>
      </c>
      <c r="N3977" s="42">
        <v>0.83614999999999995</v>
      </c>
      <c r="O3977" s="16">
        <v>18.718</v>
      </c>
      <c r="P3977" s="16">
        <f>N3977*O3977</f>
        <v>15.651055699999999</v>
      </c>
      <c r="Q3977" s="16">
        <f>M3977*O3977</f>
        <v>38.743452300000001</v>
      </c>
      <c r="R3977" s="3" t="s">
        <v>10051</v>
      </c>
      <c r="S3977" s="19" t="s">
        <v>10642</v>
      </c>
    </row>
    <row r="3978" spans="1:19">
      <c r="A3978" s="19" t="s">
        <v>10902</v>
      </c>
      <c r="B3978" s="19" t="s">
        <v>9840</v>
      </c>
      <c r="C3978" s="19" t="s">
        <v>17020</v>
      </c>
      <c r="D3978" s="3" t="s">
        <v>11946</v>
      </c>
      <c r="E3978" s="5" t="s">
        <v>10075</v>
      </c>
      <c r="F3978" s="20" t="s">
        <v>1280</v>
      </c>
      <c r="G3978" s="3" t="s">
        <v>10097</v>
      </c>
      <c r="H3978" s="19"/>
      <c r="I3978" s="116" t="s">
        <v>10105</v>
      </c>
      <c r="J3978" s="20" t="s">
        <v>10805</v>
      </c>
      <c r="K3978" s="20" t="s">
        <v>10806</v>
      </c>
      <c r="L3978" s="21" t="s">
        <v>962</v>
      </c>
      <c r="M3978" s="42">
        <v>2.07159</v>
      </c>
      <c r="N3978" s="42">
        <v>0.83648</v>
      </c>
      <c r="O3978" s="16">
        <v>18.690999999999999</v>
      </c>
      <c r="P3978" s="16">
        <f>N3978*O3978</f>
        <v>15.634647679999999</v>
      </c>
      <c r="Q3978" s="16">
        <f>M3978*O3978</f>
        <v>38.720088689999997</v>
      </c>
      <c r="R3978" s="3" t="s">
        <v>10051</v>
      </c>
      <c r="S3978" s="19" t="s">
        <v>10642</v>
      </c>
    </row>
    <row r="3979" spans="1:19">
      <c r="A3979" s="19" t="s">
        <v>10902</v>
      </c>
      <c r="B3979" s="19" t="s">
        <v>9840</v>
      </c>
      <c r="C3979" s="19" t="s">
        <v>17020</v>
      </c>
      <c r="D3979" s="3" t="s">
        <v>11946</v>
      </c>
      <c r="E3979" s="5" t="s">
        <v>10078</v>
      </c>
      <c r="F3979" s="20" t="s">
        <v>1280</v>
      </c>
      <c r="G3979" s="3" t="s">
        <v>10097</v>
      </c>
      <c r="H3979" s="19"/>
      <c r="I3979" s="116" t="s">
        <v>10105</v>
      </c>
      <c r="J3979" s="20" t="s">
        <v>10805</v>
      </c>
      <c r="K3979" s="20" t="s">
        <v>10806</v>
      </c>
      <c r="L3979" s="21" t="s">
        <v>962</v>
      </c>
      <c r="M3979" s="42">
        <v>2.0710799999999998</v>
      </c>
      <c r="N3979" s="42">
        <v>0.83625000000000005</v>
      </c>
      <c r="O3979" s="16">
        <v>18.719000000000001</v>
      </c>
      <c r="P3979" s="16">
        <f>N3979*O3979</f>
        <v>15.653763750000001</v>
      </c>
      <c r="Q3979" s="16">
        <f>M3979*O3979</f>
        <v>38.768546520000001</v>
      </c>
      <c r="R3979" s="3" t="s">
        <v>10051</v>
      </c>
      <c r="S3979" s="19" t="s">
        <v>10642</v>
      </c>
    </row>
    <row r="3980" spans="1:19">
      <c r="A3980" s="19" t="s">
        <v>10902</v>
      </c>
      <c r="B3980" s="19" t="s">
        <v>9840</v>
      </c>
      <c r="C3980" s="19" t="s">
        <v>17020</v>
      </c>
      <c r="D3980" s="25" t="s">
        <v>14671</v>
      </c>
      <c r="E3980" s="25" t="s">
        <v>7593</v>
      </c>
      <c r="F3980" s="20" t="s">
        <v>15693</v>
      </c>
      <c r="G3980" s="19" t="s">
        <v>7324</v>
      </c>
      <c r="H3980" s="19"/>
      <c r="I3980" s="19" t="s">
        <v>7594</v>
      </c>
      <c r="J3980" s="20" t="s">
        <v>7573</v>
      </c>
      <c r="K3980" s="20" t="s">
        <v>7574</v>
      </c>
      <c r="L3980" s="20" t="s">
        <v>962</v>
      </c>
      <c r="M3980" s="38">
        <v>2.0867900000000001</v>
      </c>
      <c r="N3980" s="38">
        <v>0.84975999999999996</v>
      </c>
      <c r="O3980" s="16">
        <v>18.379000000000001</v>
      </c>
      <c r="P3980" s="16">
        <v>15.618</v>
      </c>
      <c r="Q3980" s="16">
        <v>38.353000000000002</v>
      </c>
      <c r="R3980" s="19" t="s">
        <v>36</v>
      </c>
      <c r="S3980" s="19" t="s">
        <v>15298</v>
      </c>
    </row>
    <row r="3981" spans="1:19">
      <c r="A3981" s="19" t="s">
        <v>10902</v>
      </c>
      <c r="B3981" s="19" t="s">
        <v>9840</v>
      </c>
      <c r="C3981" s="19" t="s">
        <v>17020</v>
      </c>
      <c r="D3981" s="25" t="s">
        <v>11933</v>
      </c>
      <c r="E3981" s="25" t="s">
        <v>7112</v>
      </c>
      <c r="F3981" s="20" t="s">
        <v>15692</v>
      </c>
      <c r="G3981" s="19" t="s">
        <v>7007</v>
      </c>
      <c r="H3981" s="19"/>
      <c r="I3981" s="19" t="s">
        <v>7107</v>
      </c>
      <c r="J3981" s="20" t="s">
        <v>7108</v>
      </c>
      <c r="K3981" s="20" t="s">
        <v>7109</v>
      </c>
      <c r="L3981" s="20" t="s">
        <v>962</v>
      </c>
      <c r="M3981" s="38">
        <v>2.0959099999999999</v>
      </c>
      <c r="N3981" s="38">
        <v>0.85601000000000005</v>
      </c>
      <c r="O3981" s="16">
        <v>18.254000000000001</v>
      </c>
      <c r="P3981" s="16">
        <v>15.625999999999999</v>
      </c>
      <c r="Q3981" s="16">
        <v>38.259</v>
      </c>
      <c r="R3981" s="19" t="s">
        <v>36</v>
      </c>
      <c r="S3981" s="19" t="s">
        <v>15298</v>
      </c>
    </row>
    <row r="3982" spans="1:19">
      <c r="A3982" s="19" t="s">
        <v>10902</v>
      </c>
      <c r="B3982" s="19" t="s">
        <v>9840</v>
      </c>
      <c r="C3982" s="19" t="s">
        <v>17020</v>
      </c>
      <c r="D3982" s="25" t="s">
        <v>11933</v>
      </c>
      <c r="E3982" s="25" t="s">
        <v>7113</v>
      </c>
      <c r="F3982" s="20" t="s">
        <v>15692</v>
      </c>
      <c r="G3982" s="19" t="s">
        <v>7007</v>
      </c>
      <c r="H3982" s="19"/>
      <c r="I3982" s="19" t="s">
        <v>7107</v>
      </c>
      <c r="J3982" s="20" t="s">
        <v>7108</v>
      </c>
      <c r="K3982" s="20" t="s">
        <v>7109</v>
      </c>
      <c r="L3982" s="20" t="s">
        <v>962</v>
      </c>
      <c r="M3982" s="38">
        <v>2.0968599999999999</v>
      </c>
      <c r="N3982" s="38">
        <v>0.85604999999999998</v>
      </c>
      <c r="O3982" s="16">
        <v>18.245999999999999</v>
      </c>
      <c r="P3982" s="16">
        <v>15.619</v>
      </c>
      <c r="Q3982" s="16">
        <v>38.259</v>
      </c>
      <c r="R3982" s="19" t="s">
        <v>36</v>
      </c>
      <c r="S3982" s="19" t="s">
        <v>15298</v>
      </c>
    </row>
    <row r="3983" spans="1:19">
      <c r="A3983" s="19" t="s">
        <v>10902</v>
      </c>
      <c r="B3983" s="19" t="s">
        <v>9840</v>
      </c>
      <c r="C3983" s="19" t="s">
        <v>17020</v>
      </c>
      <c r="D3983" s="25" t="s">
        <v>11933</v>
      </c>
      <c r="E3983" s="25" t="s">
        <v>7106</v>
      </c>
      <c r="F3983" s="20" t="s">
        <v>15692</v>
      </c>
      <c r="G3983" s="19" t="s">
        <v>7007</v>
      </c>
      <c r="H3983" s="19"/>
      <c r="I3983" s="19" t="s">
        <v>7107</v>
      </c>
      <c r="J3983" s="20" t="s">
        <v>7108</v>
      </c>
      <c r="K3983" s="20" t="s">
        <v>7109</v>
      </c>
      <c r="L3983" s="20" t="s">
        <v>962</v>
      </c>
      <c r="M3983" s="38">
        <v>2.0952700000000002</v>
      </c>
      <c r="N3983" s="38">
        <v>0.85507</v>
      </c>
      <c r="O3983" s="16">
        <v>18.277999999999999</v>
      </c>
      <c r="P3983" s="16">
        <v>15.629</v>
      </c>
      <c r="Q3983" s="16">
        <v>38.296999999999997</v>
      </c>
      <c r="R3983" s="19" t="s">
        <v>36</v>
      </c>
      <c r="S3983" s="19" t="s">
        <v>15298</v>
      </c>
    </row>
    <row r="3984" spans="1:19">
      <c r="A3984" s="19" t="s">
        <v>10902</v>
      </c>
      <c r="B3984" s="19" t="s">
        <v>9840</v>
      </c>
      <c r="C3984" s="19" t="s">
        <v>17020</v>
      </c>
      <c r="D3984" s="25" t="s">
        <v>11933</v>
      </c>
      <c r="E3984" s="25" t="s">
        <v>7110</v>
      </c>
      <c r="F3984" s="20" t="s">
        <v>15692</v>
      </c>
      <c r="G3984" s="19" t="s">
        <v>7007</v>
      </c>
      <c r="H3984" s="19"/>
      <c r="I3984" s="19" t="s">
        <v>7107</v>
      </c>
      <c r="J3984" s="20" t="s">
        <v>7108</v>
      </c>
      <c r="K3984" s="20" t="s">
        <v>7109</v>
      </c>
      <c r="L3984" s="20" t="s">
        <v>962</v>
      </c>
      <c r="M3984" s="38">
        <v>2.0958700000000001</v>
      </c>
      <c r="N3984" s="38">
        <v>0.85472999999999999</v>
      </c>
      <c r="O3984" s="16">
        <v>18.283000000000001</v>
      </c>
      <c r="P3984" s="16">
        <v>15.627000000000001</v>
      </c>
      <c r="Q3984" s="16">
        <v>38.319000000000003</v>
      </c>
      <c r="R3984" s="19" t="s">
        <v>36</v>
      </c>
      <c r="S3984" s="19" t="s">
        <v>15298</v>
      </c>
    </row>
    <row r="3985" spans="1:19">
      <c r="A3985" s="19" t="s">
        <v>10902</v>
      </c>
      <c r="B3985" s="19" t="s">
        <v>9840</v>
      </c>
      <c r="C3985" s="19" t="s">
        <v>17020</v>
      </c>
      <c r="D3985" s="25" t="s">
        <v>11933</v>
      </c>
      <c r="E3985" s="25" t="s">
        <v>7111</v>
      </c>
      <c r="F3985" s="20" t="s">
        <v>15692</v>
      </c>
      <c r="G3985" s="19" t="s">
        <v>7007</v>
      </c>
      <c r="H3985" s="19"/>
      <c r="I3985" s="19" t="s">
        <v>7107</v>
      </c>
      <c r="J3985" s="20" t="s">
        <v>7108</v>
      </c>
      <c r="K3985" s="20" t="s">
        <v>7109</v>
      </c>
      <c r="L3985" s="20" t="s">
        <v>962</v>
      </c>
      <c r="M3985" s="38">
        <v>2.0969699999999998</v>
      </c>
      <c r="N3985" s="38">
        <v>0.85621999999999998</v>
      </c>
      <c r="O3985" s="16">
        <v>18.265000000000001</v>
      </c>
      <c r="P3985" s="16">
        <v>15.638999999999999</v>
      </c>
      <c r="Q3985" s="16">
        <v>38.301000000000002</v>
      </c>
      <c r="R3985" s="19" t="s">
        <v>36</v>
      </c>
      <c r="S3985" s="19" t="s">
        <v>15298</v>
      </c>
    </row>
    <row r="3986" spans="1:19">
      <c r="A3986" s="19" t="s">
        <v>10902</v>
      </c>
      <c r="B3986" s="19" t="s">
        <v>9840</v>
      </c>
      <c r="C3986" s="19" t="s">
        <v>17020</v>
      </c>
      <c r="D3986" s="25" t="s">
        <v>11933</v>
      </c>
      <c r="E3986" s="25" t="s">
        <v>7114</v>
      </c>
      <c r="F3986" s="20" t="s">
        <v>15692</v>
      </c>
      <c r="G3986" s="19" t="s">
        <v>7007</v>
      </c>
      <c r="H3986" s="19"/>
      <c r="I3986" s="19" t="s">
        <v>7107</v>
      </c>
      <c r="J3986" s="20" t="s">
        <v>7108</v>
      </c>
      <c r="K3986" s="20" t="s">
        <v>7109</v>
      </c>
      <c r="L3986" s="20" t="s">
        <v>962</v>
      </c>
      <c r="M3986" s="38">
        <v>2.0974599999999999</v>
      </c>
      <c r="N3986" s="38">
        <v>0.85416999999999998</v>
      </c>
      <c r="O3986" s="16">
        <v>18.321000000000002</v>
      </c>
      <c r="P3986" s="16">
        <v>15.648999999999999</v>
      </c>
      <c r="Q3986" s="16">
        <v>38.427999999999997</v>
      </c>
      <c r="R3986" s="19" t="s">
        <v>36</v>
      </c>
      <c r="S3986" s="19" t="s">
        <v>15298</v>
      </c>
    </row>
    <row r="3987" spans="1:19">
      <c r="A3987" s="19" t="s">
        <v>10902</v>
      </c>
      <c r="B3987" s="19" t="s">
        <v>9840</v>
      </c>
      <c r="C3987" s="19" t="s">
        <v>17020</v>
      </c>
      <c r="D3987" s="3" t="s">
        <v>12694</v>
      </c>
      <c r="E3987" s="25" t="s">
        <v>10145</v>
      </c>
      <c r="F3987" s="20" t="s">
        <v>1280</v>
      </c>
      <c r="G3987" s="3" t="s">
        <v>10096</v>
      </c>
      <c r="H3987" s="19"/>
      <c r="I3987" s="3" t="s">
        <v>10162</v>
      </c>
      <c r="J3987" s="20" t="s">
        <v>12692</v>
      </c>
      <c r="K3987" s="20" t="s">
        <v>12693</v>
      </c>
      <c r="L3987" s="20" t="s">
        <v>962</v>
      </c>
      <c r="M3987" s="35">
        <v>2.0876100000000002</v>
      </c>
      <c r="N3987" s="35">
        <v>0.84833000000000003</v>
      </c>
      <c r="O3987" s="16">
        <v>18.454000000000001</v>
      </c>
      <c r="P3987" s="16">
        <f>N3987*O3987</f>
        <v>15.655081820000001</v>
      </c>
      <c r="Q3987" s="16">
        <f>M3987*O3987</f>
        <v>38.524754940000008</v>
      </c>
      <c r="R3987" s="3" t="s">
        <v>10051</v>
      </c>
      <c r="S3987" s="19" t="s">
        <v>10642</v>
      </c>
    </row>
    <row r="3988" spans="1:19">
      <c r="A3988" s="19" t="s">
        <v>10902</v>
      </c>
      <c r="B3988" s="19" t="s">
        <v>9840</v>
      </c>
      <c r="C3988" s="3" t="s">
        <v>17020</v>
      </c>
      <c r="D3988" s="25" t="s">
        <v>10944</v>
      </c>
      <c r="E3988" s="25" t="s">
        <v>9685</v>
      </c>
      <c r="F3988" s="25" t="s">
        <v>1280</v>
      </c>
      <c r="G3988" s="19" t="s">
        <v>1393</v>
      </c>
      <c r="H3988" s="19"/>
      <c r="I3988" s="19" t="s">
        <v>1595</v>
      </c>
      <c r="J3988" s="20" t="s">
        <v>1596</v>
      </c>
      <c r="K3988" s="20" t="s">
        <v>1597</v>
      </c>
      <c r="L3988" s="20" t="s">
        <v>962</v>
      </c>
      <c r="M3988" s="36">
        <v>2.0835608956854199</v>
      </c>
      <c r="N3988" s="36">
        <v>0.84980884762424902</v>
      </c>
      <c r="O3988" s="160">
        <v>18.309999999999999</v>
      </c>
      <c r="P3988" s="160">
        <v>15.56</v>
      </c>
      <c r="Q3988" s="160">
        <v>38.15</v>
      </c>
      <c r="R3988" s="58" t="s">
        <v>9664</v>
      </c>
      <c r="S3988" s="19" t="s">
        <v>10653</v>
      </c>
    </row>
    <row r="3989" spans="1:19">
      <c r="A3989" s="19" t="s">
        <v>10902</v>
      </c>
      <c r="B3989" s="19" t="s">
        <v>9840</v>
      </c>
      <c r="C3989" s="3" t="s">
        <v>17020</v>
      </c>
      <c r="D3989" s="25" t="s">
        <v>10944</v>
      </c>
      <c r="E3989" s="25" t="s">
        <v>9689</v>
      </c>
      <c r="F3989" s="25" t="s">
        <v>1280</v>
      </c>
      <c r="G3989" s="19" t="s">
        <v>1393</v>
      </c>
      <c r="H3989" s="19"/>
      <c r="I3989" s="19" t="s">
        <v>1595</v>
      </c>
      <c r="J3989" s="20" t="s">
        <v>1596</v>
      </c>
      <c r="K3989" s="20" t="s">
        <v>1597</v>
      </c>
      <c r="L3989" s="20" t="s">
        <v>962</v>
      </c>
      <c r="M3989" s="36">
        <v>2.0764642082429501</v>
      </c>
      <c r="N3989" s="36">
        <v>0.84652928416485895</v>
      </c>
      <c r="O3989" s="160">
        <v>18.440000000000001</v>
      </c>
      <c r="P3989" s="160">
        <v>15.61</v>
      </c>
      <c r="Q3989" s="160">
        <v>38.29</v>
      </c>
      <c r="R3989" s="58" t="s">
        <v>9664</v>
      </c>
      <c r="S3989" s="19" t="s">
        <v>10653</v>
      </c>
    </row>
    <row r="3990" spans="1:19">
      <c r="A3990" s="19" t="s">
        <v>10902</v>
      </c>
      <c r="B3990" s="19" t="s">
        <v>9840</v>
      </c>
      <c r="C3990" s="3" t="s">
        <v>17020</v>
      </c>
      <c r="D3990" s="25" t="s">
        <v>10944</v>
      </c>
      <c r="E3990" s="25" t="s">
        <v>9672</v>
      </c>
      <c r="F3990" s="25" t="s">
        <v>1280</v>
      </c>
      <c r="G3990" s="19" t="s">
        <v>1393</v>
      </c>
      <c r="H3990" s="19"/>
      <c r="I3990" s="19" t="s">
        <v>1595</v>
      </c>
      <c r="J3990" s="20" t="s">
        <v>1596</v>
      </c>
      <c r="K3990" s="20" t="s">
        <v>1597</v>
      </c>
      <c r="L3990" s="20" t="s">
        <v>962</v>
      </c>
      <c r="M3990" s="36">
        <v>2.0769647696477</v>
      </c>
      <c r="N3990" s="36">
        <v>0.84607046070460701</v>
      </c>
      <c r="O3990" s="160">
        <v>18.45</v>
      </c>
      <c r="P3990" s="160">
        <v>15.61</v>
      </c>
      <c r="Q3990" s="160">
        <v>38.32</v>
      </c>
      <c r="R3990" s="58" t="s">
        <v>9664</v>
      </c>
      <c r="S3990" s="19" t="s">
        <v>10653</v>
      </c>
    </row>
    <row r="3991" spans="1:19">
      <c r="A3991" s="19" t="s">
        <v>10902</v>
      </c>
      <c r="B3991" s="19" t="s">
        <v>9840</v>
      </c>
      <c r="C3991" s="3" t="s">
        <v>17020</v>
      </c>
      <c r="D3991" s="25" t="s">
        <v>10944</v>
      </c>
      <c r="E3991" s="25" t="s">
        <v>9674</v>
      </c>
      <c r="F3991" s="25" t="s">
        <v>1280</v>
      </c>
      <c r="G3991" s="19" t="s">
        <v>1393</v>
      </c>
      <c r="H3991" s="19"/>
      <c r="I3991" s="19" t="s">
        <v>1595</v>
      </c>
      <c r="J3991" s="20" t="s">
        <v>1596</v>
      </c>
      <c r="K3991" s="20" t="s">
        <v>1597</v>
      </c>
      <c r="L3991" s="20" t="s">
        <v>962</v>
      </c>
      <c r="M3991" s="36">
        <v>2.0945574491478798</v>
      </c>
      <c r="N3991" s="36">
        <v>0.85761407366685005</v>
      </c>
      <c r="O3991" s="160">
        <v>18.190000000000001</v>
      </c>
      <c r="P3991" s="160">
        <v>15.6</v>
      </c>
      <c r="Q3991" s="160">
        <v>38.1</v>
      </c>
      <c r="R3991" s="58" t="s">
        <v>9664</v>
      </c>
      <c r="S3991" s="19" t="s">
        <v>10653</v>
      </c>
    </row>
    <row r="3992" spans="1:19">
      <c r="A3992" s="19" t="s">
        <v>10902</v>
      </c>
      <c r="B3992" s="19" t="s">
        <v>9840</v>
      </c>
      <c r="C3992" s="3" t="s">
        <v>17020</v>
      </c>
      <c r="D3992" s="25" t="s">
        <v>10944</v>
      </c>
      <c r="E3992" s="25" t="s">
        <v>9684</v>
      </c>
      <c r="F3992" s="25" t="s">
        <v>1280</v>
      </c>
      <c r="G3992" s="19" t="s">
        <v>1393</v>
      </c>
      <c r="H3992" s="19"/>
      <c r="I3992" s="19" t="s">
        <v>1595</v>
      </c>
      <c r="J3992" s="20" t="s">
        <v>1596</v>
      </c>
      <c r="K3992" s="20" t="s">
        <v>1597</v>
      </c>
      <c r="L3992" s="20" t="s">
        <v>962</v>
      </c>
      <c r="M3992" s="36">
        <v>2.0939044481054401</v>
      </c>
      <c r="N3992" s="36">
        <v>0.85667215815485998</v>
      </c>
      <c r="O3992" s="160">
        <v>18.21</v>
      </c>
      <c r="P3992" s="160">
        <v>15.6</v>
      </c>
      <c r="Q3992" s="160">
        <v>38.130000000000003</v>
      </c>
      <c r="R3992" s="58" t="s">
        <v>9664</v>
      </c>
      <c r="S3992" s="19" t="s">
        <v>10653</v>
      </c>
    </row>
    <row r="3993" spans="1:19">
      <c r="A3993" s="19" t="s">
        <v>10902</v>
      </c>
      <c r="B3993" s="19" t="s">
        <v>9840</v>
      </c>
      <c r="C3993" s="3" t="s">
        <v>17020</v>
      </c>
      <c r="D3993" s="25" t="s">
        <v>10944</v>
      </c>
      <c r="E3993" s="25" t="s">
        <v>9683</v>
      </c>
      <c r="F3993" s="25" t="s">
        <v>1280</v>
      </c>
      <c r="G3993" s="19" t="s">
        <v>1393</v>
      </c>
      <c r="H3993" s="19"/>
      <c r="I3993" s="19" t="s">
        <v>1595</v>
      </c>
      <c r="J3993" s="20" t="s">
        <v>1596</v>
      </c>
      <c r="K3993" s="20" t="s">
        <v>1597</v>
      </c>
      <c r="L3993" s="20" t="s">
        <v>962</v>
      </c>
      <c r="M3993" s="36">
        <v>2.0951072017592098</v>
      </c>
      <c r="N3993" s="36">
        <v>0.85761407366685005</v>
      </c>
      <c r="O3993" s="160">
        <v>18.190000000000001</v>
      </c>
      <c r="P3993" s="160">
        <v>15.6</v>
      </c>
      <c r="Q3993" s="160">
        <v>38.11</v>
      </c>
      <c r="R3993" s="58" t="s">
        <v>9664</v>
      </c>
      <c r="S3993" s="19" t="s">
        <v>10653</v>
      </c>
    </row>
    <row r="3994" spans="1:19">
      <c r="A3994" s="19" t="s">
        <v>10902</v>
      </c>
      <c r="B3994" s="19" t="s">
        <v>9840</v>
      </c>
      <c r="C3994" s="3" t="s">
        <v>17020</v>
      </c>
      <c r="D3994" s="25" t="s">
        <v>10944</v>
      </c>
      <c r="E3994" s="25" t="s">
        <v>9666</v>
      </c>
      <c r="F3994" s="25" t="s">
        <v>1280</v>
      </c>
      <c r="G3994" s="19" t="s">
        <v>1393</v>
      </c>
      <c r="H3994" s="19"/>
      <c r="I3994" s="19" t="s">
        <v>1595</v>
      </c>
      <c r="J3994" s="20" t="s">
        <v>1596</v>
      </c>
      <c r="K3994" s="20" t="s">
        <v>1597</v>
      </c>
      <c r="L3994" s="20" t="s">
        <v>962</v>
      </c>
      <c r="M3994" s="36">
        <v>2.0938529088913298</v>
      </c>
      <c r="N3994" s="36">
        <v>0.856201975850714</v>
      </c>
      <c r="O3994" s="160">
        <v>18.22</v>
      </c>
      <c r="P3994" s="160">
        <v>15.6</v>
      </c>
      <c r="Q3994" s="160">
        <v>38.15</v>
      </c>
      <c r="R3994" s="58" t="s">
        <v>9664</v>
      </c>
      <c r="S3994" s="19" t="s">
        <v>10653</v>
      </c>
    </row>
    <row r="3995" spans="1:19">
      <c r="A3995" s="19" t="s">
        <v>10902</v>
      </c>
      <c r="B3995" s="19" t="s">
        <v>9840</v>
      </c>
      <c r="C3995" s="3" t="s">
        <v>17020</v>
      </c>
      <c r="D3995" s="25" t="s">
        <v>10944</v>
      </c>
      <c r="E3995" s="25" t="s">
        <v>9682</v>
      </c>
      <c r="F3995" s="25" t="s">
        <v>1280</v>
      </c>
      <c r="G3995" s="19" t="s">
        <v>1393</v>
      </c>
      <c r="H3995" s="19"/>
      <c r="I3995" s="19" t="s">
        <v>1595</v>
      </c>
      <c r="J3995" s="20" t="s">
        <v>1596</v>
      </c>
      <c r="K3995" s="20" t="s">
        <v>1597</v>
      </c>
      <c r="L3995" s="20" t="s">
        <v>962</v>
      </c>
      <c r="M3995" s="36">
        <v>2.0944535969247702</v>
      </c>
      <c r="N3995" s="36">
        <v>0.85667215815485998</v>
      </c>
      <c r="O3995" s="160">
        <v>18.21</v>
      </c>
      <c r="P3995" s="160">
        <v>15.6</v>
      </c>
      <c r="Q3995" s="160">
        <v>38.14</v>
      </c>
      <c r="R3995" s="58" t="s">
        <v>9664</v>
      </c>
      <c r="S3995" s="19" t="s">
        <v>10653</v>
      </c>
    </row>
    <row r="3996" spans="1:19">
      <c r="A3996" s="19" t="s">
        <v>10902</v>
      </c>
      <c r="B3996" s="19" t="s">
        <v>9840</v>
      </c>
      <c r="C3996" s="3" t="s">
        <v>17020</v>
      </c>
      <c r="D3996" s="25" t="s">
        <v>10944</v>
      </c>
      <c r="E3996" s="25" t="s">
        <v>9687</v>
      </c>
      <c r="F3996" s="25" t="s">
        <v>1280</v>
      </c>
      <c r="G3996" s="19" t="s">
        <v>1393</v>
      </c>
      <c r="H3996" s="19"/>
      <c r="I3996" s="19" t="s">
        <v>1595</v>
      </c>
      <c r="J3996" s="20" t="s">
        <v>1596</v>
      </c>
      <c r="K3996" s="20" t="s">
        <v>1597</v>
      </c>
      <c r="L3996" s="20" t="s">
        <v>962</v>
      </c>
      <c r="M3996" s="36">
        <v>2.0920547945205499</v>
      </c>
      <c r="N3996" s="36">
        <v>0.85589041095890395</v>
      </c>
      <c r="O3996" s="160">
        <v>18.25</v>
      </c>
      <c r="P3996" s="160">
        <v>15.62</v>
      </c>
      <c r="Q3996" s="160">
        <v>38.18</v>
      </c>
      <c r="R3996" s="58" t="s">
        <v>9664</v>
      </c>
      <c r="S3996" s="19" t="s">
        <v>10653</v>
      </c>
    </row>
    <row r="3997" spans="1:19">
      <c r="A3997" s="19" t="s">
        <v>10902</v>
      </c>
      <c r="B3997" s="19" t="s">
        <v>9840</v>
      </c>
      <c r="C3997" s="3" t="s">
        <v>17020</v>
      </c>
      <c r="D3997" s="25" t="s">
        <v>10944</v>
      </c>
      <c r="E3997" s="25" t="s">
        <v>9676</v>
      </c>
      <c r="F3997" s="25" t="s">
        <v>1280</v>
      </c>
      <c r="G3997" s="19" t="s">
        <v>1393</v>
      </c>
      <c r="H3997" s="19"/>
      <c r="I3997" s="19" t="s">
        <v>1595</v>
      </c>
      <c r="J3997" s="20" t="s">
        <v>1596</v>
      </c>
      <c r="K3997" s="20" t="s">
        <v>1597</v>
      </c>
      <c r="L3997" s="20" t="s">
        <v>962</v>
      </c>
      <c r="M3997" s="36">
        <v>2.08783415166394</v>
      </c>
      <c r="N3997" s="36">
        <v>0.85106382978723405</v>
      </c>
      <c r="O3997" s="160">
        <v>18.329999999999998</v>
      </c>
      <c r="P3997" s="160">
        <v>15.6</v>
      </c>
      <c r="Q3997" s="160">
        <v>38.270000000000003</v>
      </c>
      <c r="R3997" s="58" t="s">
        <v>9664</v>
      </c>
      <c r="S3997" s="19" t="s">
        <v>10653</v>
      </c>
    </row>
    <row r="3998" spans="1:19">
      <c r="A3998" s="19" t="s">
        <v>10902</v>
      </c>
      <c r="B3998" s="19" t="s">
        <v>9840</v>
      </c>
      <c r="C3998" s="3" t="s">
        <v>17020</v>
      </c>
      <c r="D3998" s="25" t="s">
        <v>10944</v>
      </c>
      <c r="E3998" s="25" t="s">
        <v>9665</v>
      </c>
      <c r="F3998" s="25" t="s">
        <v>1280</v>
      </c>
      <c r="G3998" s="19" t="s">
        <v>1393</v>
      </c>
      <c r="H3998" s="19"/>
      <c r="I3998" s="19" t="s">
        <v>1595</v>
      </c>
      <c r="J3998" s="20" t="s">
        <v>1596</v>
      </c>
      <c r="K3998" s="20" t="s">
        <v>1597</v>
      </c>
      <c r="L3998" s="20" t="s">
        <v>962</v>
      </c>
      <c r="M3998" s="36">
        <v>2.0944017563117501</v>
      </c>
      <c r="N3998" s="36">
        <v>0.85675082327113095</v>
      </c>
      <c r="O3998" s="160">
        <v>18.22</v>
      </c>
      <c r="P3998" s="160">
        <v>15.61</v>
      </c>
      <c r="Q3998" s="160">
        <v>38.159999999999997</v>
      </c>
      <c r="R3998" s="58" t="s">
        <v>9664</v>
      </c>
      <c r="S3998" s="19" t="s">
        <v>10653</v>
      </c>
    </row>
    <row r="3999" spans="1:19">
      <c r="A3999" s="19" t="s">
        <v>10902</v>
      </c>
      <c r="B3999" s="19" t="s">
        <v>9840</v>
      </c>
      <c r="C3999" s="3" t="s">
        <v>17020</v>
      </c>
      <c r="D3999" s="25" t="s">
        <v>10944</v>
      </c>
      <c r="E3999" s="25" t="s">
        <v>9670</v>
      </c>
      <c r="F3999" s="25" t="s">
        <v>1280</v>
      </c>
      <c r="G3999" s="19" t="s">
        <v>1393</v>
      </c>
      <c r="H3999" s="19"/>
      <c r="I3999" s="19" t="s">
        <v>1595</v>
      </c>
      <c r="J3999" s="20" t="s">
        <v>1596</v>
      </c>
      <c r="K3999" s="20" t="s">
        <v>1597</v>
      </c>
      <c r="L3999" s="20" t="s">
        <v>962</v>
      </c>
      <c r="M3999" s="36">
        <v>2.0950027457440998</v>
      </c>
      <c r="N3999" s="36">
        <v>0.85722130697418997</v>
      </c>
      <c r="O3999" s="160">
        <v>18.21</v>
      </c>
      <c r="P3999" s="160">
        <v>15.61</v>
      </c>
      <c r="Q3999" s="160">
        <v>38.15</v>
      </c>
      <c r="R3999" s="58" t="s">
        <v>9664</v>
      </c>
      <c r="S3999" s="19" t="s">
        <v>10653</v>
      </c>
    </row>
    <row r="4000" spans="1:19">
      <c r="A4000" s="19" t="s">
        <v>10902</v>
      </c>
      <c r="B4000" s="19" t="s">
        <v>9840</v>
      </c>
      <c r="C4000" s="3" t="s">
        <v>17020</v>
      </c>
      <c r="D4000" s="25" t="s">
        <v>10944</v>
      </c>
      <c r="E4000" s="25" t="s">
        <v>9677</v>
      </c>
      <c r="F4000" s="25" t="s">
        <v>1280</v>
      </c>
      <c r="G4000" s="19" t="s">
        <v>1393</v>
      </c>
      <c r="H4000" s="19"/>
      <c r="I4000" s="19" t="s">
        <v>1595</v>
      </c>
      <c r="J4000" s="20" t="s">
        <v>1596</v>
      </c>
      <c r="K4000" s="20" t="s">
        <v>1597</v>
      </c>
      <c r="L4000" s="20" t="s">
        <v>962</v>
      </c>
      <c r="M4000" s="36">
        <v>2.08660130718954</v>
      </c>
      <c r="N4000" s="36">
        <v>0.85021786492374696</v>
      </c>
      <c r="O4000" s="160">
        <v>18.36</v>
      </c>
      <c r="P4000" s="160">
        <v>15.61</v>
      </c>
      <c r="Q4000" s="160">
        <v>38.31</v>
      </c>
      <c r="R4000" s="58" t="s">
        <v>9664</v>
      </c>
      <c r="S4000" s="19" t="s">
        <v>10653</v>
      </c>
    </row>
    <row r="4001" spans="1:19">
      <c r="A4001" s="19" t="s">
        <v>10902</v>
      </c>
      <c r="B4001" s="19" t="s">
        <v>9840</v>
      </c>
      <c r="C4001" s="3" t="s">
        <v>17020</v>
      </c>
      <c r="D4001" s="25" t="s">
        <v>10944</v>
      </c>
      <c r="E4001" s="25" t="s">
        <v>9667</v>
      </c>
      <c r="F4001" s="25" t="s">
        <v>1280</v>
      </c>
      <c r="G4001" s="19" t="s">
        <v>1393</v>
      </c>
      <c r="H4001" s="19"/>
      <c r="I4001" s="19" t="s">
        <v>1595</v>
      </c>
      <c r="J4001" s="20" t="s">
        <v>1596</v>
      </c>
      <c r="K4001" s="20" t="s">
        <v>1597</v>
      </c>
      <c r="L4001" s="20" t="s">
        <v>962</v>
      </c>
      <c r="M4001" s="36">
        <v>2.0895685417804502</v>
      </c>
      <c r="N4001" s="36">
        <v>0.85199344620425999</v>
      </c>
      <c r="O4001" s="160">
        <v>18.309999999999999</v>
      </c>
      <c r="P4001" s="160">
        <v>15.6</v>
      </c>
      <c r="Q4001" s="160">
        <v>38.26</v>
      </c>
      <c r="R4001" s="58" t="s">
        <v>9664</v>
      </c>
      <c r="S4001" s="19" t="s">
        <v>10653</v>
      </c>
    </row>
    <row r="4002" spans="1:19">
      <c r="A4002" s="19" t="s">
        <v>10902</v>
      </c>
      <c r="B4002" s="19" t="s">
        <v>9840</v>
      </c>
      <c r="C4002" s="3" t="s">
        <v>17020</v>
      </c>
      <c r="D4002" s="25" t="s">
        <v>10944</v>
      </c>
      <c r="E4002" s="25" t="s">
        <v>9668</v>
      </c>
      <c r="F4002" s="25" t="s">
        <v>1280</v>
      </c>
      <c r="G4002" s="19" t="s">
        <v>1393</v>
      </c>
      <c r="H4002" s="19"/>
      <c r="I4002" s="19" t="s">
        <v>1595</v>
      </c>
      <c r="J4002" s="20" t="s">
        <v>1596</v>
      </c>
      <c r="K4002" s="20" t="s">
        <v>1597</v>
      </c>
      <c r="L4002" s="20" t="s">
        <v>962</v>
      </c>
      <c r="M4002" s="36">
        <v>2.0919540229885101</v>
      </c>
      <c r="N4002" s="36">
        <v>0.854406130268199</v>
      </c>
      <c r="O4002" s="160">
        <v>18.27</v>
      </c>
      <c r="P4002" s="160">
        <v>15.61</v>
      </c>
      <c r="Q4002" s="160">
        <v>38.22</v>
      </c>
      <c r="R4002" s="58" t="s">
        <v>9664</v>
      </c>
      <c r="S4002" s="19" t="s">
        <v>10653</v>
      </c>
    </row>
    <row r="4003" spans="1:19">
      <c r="A4003" s="19" t="s">
        <v>10902</v>
      </c>
      <c r="B4003" s="19" t="s">
        <v>9840</v>
      </c>
      <c r="C4003" s="3" t="s">
        <v>17020</v>
      </c>
      <c r="D4003" s="25" t="s">
        <v>10944</v>
      </c>
      <c r="E4003" s="25" t="s">
        <v>9678</v>
      </c>
      <c r="F4003" s="25" t="s">
        <v>1280</v>
      </c>
      <c r="G4003" s="19" t="s">
        <v>1393</v>
      </c>
      <c r="H4003" s="19"/>
      <c r="I4003" s="19" t="s">
        <v>1595</v>
      </c>
      <c r="J4003" s="20" t="s">
        <v>1596</v>
      </c>
      <c r="K4003" s="20" t="s">
        <v>1597</v>
      </c>
      <c r="L4003" s="20" t="s">
        <v>962</v>
      </c>
      <c r="M4003" s="36">
        <v>2.0955518945634299</v>
      </c>
      <c r="N4003" s="36">
        <v>0.85722130697418997</v>
      </c>
      <c r="O4003" s="160">
        <v>18.21</v>
      </c>
      <c r="P4003" s="160">
        <v>15.61</v>
      </c>
      <c r="Q4003" s="160">
        <v>38.159999999999997</v>
      </c>
      <c r="R4003" s="58" t="s">
        <v>9664</v>
      </c>
      <c r="S4003" s="19" t="s">
        <v>10653</v>
      </c>
    </row>
    <row r="4004" spans="1:19">
      <c r="A4004" s="19" t="s">
        <v>10902</v>
      </c>
      <c r="B4004" s="19" t="s">
        <v>9840</v>
      </c>
      <c r="C4004" s="3" t="s">
        <v>17020</v>
      </c>
      <c r="D4004" s="25" t="s">
        <v>10944</v>
      </c>
      <c r="E4004" s="25" t="s">
        <v>9669</v>
      </c>
      <c r="F4004" s="25" t="s">
        <v>1280</v>
      </c>
      <c r="G4004" s="19" t="s">
        <v>1393</v>
      </c>
      <c r="H4004" s="19"/>
      <c r="I4004" s="19" t="s">
        <v>1595</v>
      </c>
      <c r="J4004" s="20" t="s">
        <v>1596</v>
      </c>
      <c r="K4004" s="20" t="s">
        <v>1597</v>
      </c>
      <c r="L4004" s="20" t="s">
        <v>962</v>
      </c>
      <c r="M4004" s="36">
        <v>2.0865070729053299</v>
      </c>
      <c r="N4004" s="36">
        <v>0.84983677910772604</v>
      </c>
      <c r="O4004" s="160">
        <v>18.38</v>
      </c>
      <c r="P4004" s="160">
        <v>15.62</v>
      </c>
      <c r="Q4004" s="160">
        <v>38.35</v>
      </c>
      <c r="R4004" s="58" t="s">
        <v>9664</v>
      </c>
      <c r="S4004" s="19" t="s">
        <v>10653</v>
      </c>
    </row>
    <row r="4005" spans="1:19">
      <c r="A4005" s="19" t="s">
        <v>10902</v>
      </c>
      <c r="B4005" s="19" t="s">
        <v>9840</v>
      </c>
      <c r="C4005" s="3" t="s">
        <v>17020</v>
      </c>
      <c r="D4005" s="25" t="s">
        <v>10944</v>
      </c>
      <c r="E4005" s="25" t="s">
        <v>9681</v>
      </c>
      <c r="F4005" s="25" t="s">
        <v>1280</v>
      </c>
      <c r="G4005" s="19" t="s">
        <v>1393</v>
      </c>
      <c r="H4005" s="19"/>
      <c r="I4005" s="19" t="s">
        <v>1595</v>
      </c>
      <c r="J4005" s="20" t="s">
        <v>1596</v>
      </c>
      <c r="K4005" s="20" t="s">
        <v>1597</v>
      </c>
      <c r="L4005" s="20" t="s">
        <v>962</v>
      </c>
      <c r="M4005" s="36">
        <v>2.0870985302123</v>
      </c>
      <c r="N4005" s="36">
        <v>0.85029940119760505</v>
      </c>
      <c r="O4005" s="160">
        <v>18.37</v>
      </c>
      <c r="P4005" s="160">
        <v>15.62</v>
      </c>
      <c r="Q4005" s="160">
        <v>38.340000000000003</v>
      </c>
      <c r="R4005" s="58" t="s">
        <v>9664</v>
      </c>
      <c r="S4005" s="19" t="s">
        <v>10653</v>
      </c>
    </row>
    <row r="4006" spans="1:19">
      <c r="A4006" s="19" t="s">
        <v>10902</v>
      </c>
      <c r="B4006" s="19" t="s">
        <v>9840</v>
      </c>
      <c r="C4006" s="3" t="s">
        <v>17020</v>
      </c>
      <c r="D4006" s="25" t="s">
        <v>10944</v>
      </c>
      <c r="E4006" s="25" t="s">
        <v>9680</v>
      </c>
      <c r="F4006" s="25" t="s">
        <v>1280</v>
      </c>
      <c r="G4006" s="19" t="s">
        <v>1393</v>
      </c>
      <c r="H4006" s="19"/>
      <c r="I4006" s="19" t="s">
        <v>1595</v>
      </c>
      <c r="J4006" s="20" t="s">
        <v>1596</v>
      </c>
      <c r="K4006" s="20" t="s">
        <v>1597</v>
      </c>
      <c r="L4006" s="20" t="s">
        <v>962</v>
      </c>
      <c r="M4006" s="36">
        <v>2.08591625883632</v>
      </c>
      <c r="N4006" s="36">
        <v>0.84991843393148403</v>
      </c>
      <c r="O4006" s="160">
        <v>18.39</v>
      </c>
      <c r="P4006" s="160">
        <v>15.63</v>
      </c>
      <c r="Q4006" s="160">
        <v>38.36</v>
      </c>
      <c r="R4006" s="58" t="s">
        <v>9664</v>
      </c>
      <c r="S4006" s="19" t="s">
        <v>10653</v>
      </c>
    </row>
    <row r="4007" spans="1:19">
      <c r="A4007" s="19" t="s">
        <v>10902</v>
      </c>
      <c r="B4007" s="19" t="s">
        <v>9840</v>
      </c>
      <c r="C4007" s="3" t="s">
        <v>17020</v>
      </c>
      <c r="D4007" s="25" t="s">
        <v>10944</v>
      </c>
      <c r="E4007" s="25" t="s">
        <v>9675</v>
      </c>
      <c r="F4007" s="25" t="s">
        <v>1280</v>
      </c>
      <c r="G4007" s="19" t="s">
        <v>1393</v>
      </c>
      <c r="H4007" s="19"/>
      <c r="I4007" s="19" t="s">
        <v>1595</v>
      </c>
      <c r="J4007" s="20" t="s">
        <v>1596</v>
      </c>
      <c r="K4007" s="20" t="s">
        <v>1597</v>
      </c>
      <c r="L4007" s="20" t="s">
        <v>962</v>
      </c>
      <c r="M4007" s="36">
        <v>2.0948464912280702</v>
      </c>
      <c r="N4007" s="36">
        <v>0.85581140350877205</v>
      </c>
      <c r="O4007" s="160">
        <v>18.239999999999998</v>
      </c>
      <c r="P4007" s="160">
        <v>15.61</v>
      </c>
      <c r="Q4007" s="160">
        <v>38.21</v>
      </c>
      <c r="R4007" s="58" t="s">
        <v>9664</v>
      </c>
      <c r="S4007" s="19" t="s">
        <v>10653</v>
      </c>
    </row>
    <row r="4008" spans="1:19">
      <c r="A4008" s="19" t="s">
        <v>10902</v>
      </c>
      <c r="B4008" s="19" t="s">
        <v>9840</v>
      </c>
      <c r="C4008" s="3" t="s">
        <v>17020</v>
      </c>
      <c r="D4008" s="25" t="s">
        <v>10944</v>
      </c>
      <c r="E4008" s="25" t="s">
        <v>9671</v>
      </c>
      <c r="F4008" s="25" t="s">
        <v>1280</v>
      </c>
      <c r="G4008" s="19" t="s">
        <v>1393</v>
      </c>
      <c r="H4008" s="19"/>
      <c r="I4008" s="19" t="s">
        <v>1595</v>
      </c>
      <c r="J4008" s="20" t="s">
        <v>1596</v>
      </c>
      <c r="K4008" s="20" t="s">
        <v>1597</v>
      </c>
      <c r="L4008" s="20" t="s">
        <v>962</v>
      </c>
      <c r="M4008" s="36">
        <v>2.0960482985729998</v>
      </c>
      <c r="N4008" s="36">
        <v>0.857299670691548</v>
      </c>
      <c r="O4008" s="160">
        <v>18.22</v>
      </c>
      <c r="P4008" s="160">
        <v>15.62</v>
      </c>
      <c r="Q4008" s="160">
        <v>38.19</v>
      </c>
      <c r="R4008" s="58" t="s">
        <v>9664</v>
      </c>
      <c r="S4008" s="19" t="s">
        <v>10653</v>
      </c>
    </row>
    <row r="4009" spans="1:19">
      <c r="A4009" s="19" t="s">
        <v>10902</v>
      </c>
      <c r="B4009" s="19" t="s">
        <v>9840</v>
      </c>
      <c r="C4009" s="3" t="s">
        <v>17020</v>
      </c>
      <c r="D4009" s="25" t="s">
        <v>10944</v>
      </c>
      <c r="E4009" s="25" t="s">
        <v>9690</v>
      </c>
      <c r="F4009" s="25" t="s">
        <v>1280</v>
      </c>
      <c r="G4009" s="19" t="s">
        <v>1393</v>
      </c>
      <c r="H4009" s="19"/>
      <c r="I4009" s="19" t="s">
        <v>1595</v>
      </c>
      <c r="J4009" s="20" t="s">
        <v>1596</v>
      </c>
      <c r="K4009" s="20" t="s">
        <v>1597</v>
      </c>
      <c r="L4009" s="20" t="s">
        <v>962</v>
      </c>
      <c r="M4009" s="36">
        <v>2.0971459934138301</v>
      </c>
      <c r="N4009" s="36">
        <v>0.85784851811196505</v>
      </c>
      <c r="O4009" s="160">
        <v>18.22</v>
      </c>
      <c r="P4009" s="160">
        <v>15.63</v>
      </c>
      <c r="Q4009" s="160">
        <v>38.21</v>
      </c>
      <c r="R4009" s="58" t="s">
        <v>9664</v>
      </c>
      <c r="S4009" s="19" t="s">
        <v>10653</v>
      </c>
    </row>
    <row r="4010" spans="1:19">
      <c r="A4010" s="19" t="s">
        <v>10902</v>
      </c>
      <c r="B4010" s="19" t="s">
        <v>9840</v>
      </c>
      <c r="C4010" s="3" t="s">
        <v>17020</v>
      </c>
      <c r="D4010" s="25" t="s">
        <v>10944</v>
      </c>
      <c r="E4010" s="25" t="s">
        <v>9673</v>
      </c>
      <c r="F4010" s="25" t="s">
        <v>1280</v>
      </c>
      <c r="G4010" s="19" t="s">
        <v>1393</v>
      </c>
      <c r="H4010" s="19"/>
      <c r="I4010" s="19" t="s">
        <v>1595</v>
      </c>
      <c r="J4010" s="20" t="s">
        <v>1596</v>
      </c>
      <c r="K4010" s="20" t="s">
        <v>1597</v>
      </c>
      <c r="L4010" s="20" t="s">
        <v>962</v>
      </c>
      <c r="M4010" s="36">
        <v>2.0934937124111501</v>
      </c>
      <c r="N4010" s="36">
        <v>0.85456533624931696</v>
      </c>
      <c r="O4010" s="160">
        <v>18.29</v>
      </c>
      <c r="P4010" s="160">
        <v>15.63</v>
      </c>
      <c r="Q4010" s="160">
        <v>38.29</v>
      </c>
      <c r="R4010" s="58" t="s">
        <v>9664</v>
      </c>
      <c r="S4010" s="19" t="s">
        <v>10653</v>
      </c>
    </row>
    <row r="4011" spans="1:19">
      <c r="A4011" s="19" t="s">
        <v>10902</v>
      </c>
      <c r="B4011" s="19" t="s">
        <v>9840</v>
      </c>
      <c r="C4011" s="3" t="s">
        <v>17020</v>
      </c>
      <c r="D4011" s="25" t="s">
        <v>10944</v>
      </c>
      <c r="E4011" s="25" t="s">
        <v>9686</v>
      </c>
      <c r="F4011" s="25" t="s">
        <v>1280</v>
      </c>
      <c r="G4011" s="19" t="s">
        <v>1393</v>
      </c>
      <c r="H4011" s="19"/>
      <c r="I4011" s="19" t="s">
        <v>1595</v>
      </c>
      <c r="J4011" s="20" t="s">
        <v>1596</v>
      </c>
      <c r="K4011" s="20" t="s">
        <v>1597</v>
      </c>
      <c r="L4011" s="20" t="s">
        <v>962</v>
      </c>
      <c r="M4011" s="36">
        <v>2.0958904109589001</v>
      </c>
      <c r="N4011" s="36">
        <v>0.85643835616438402</v>
      </c>
      <c r="O4011" s="160">
        <v>18.25</v>
      </c>
      <c r="P4011" s="160">
        <v>15.63</v>
      </c>
      <c r="Q4011" s="160">
        <v>38.25</v>
      </c>
      <c r="R4011" s="58" t="s">
        <v>9664</v>
      </c>
      <c r="S4011" s="19" t="s">
        <v>10653</v>
      </c>
    </row>
    <row r="4012" spans="1:19">
      <c r="A4012" s="19" t="s">
        <v>10902</v>
      </c>
      <c r="B4012" s="19" t="s">
        <v>9840</v>
      </c>
      <c r="C4012" s="3" t="s">
        <v>17020</v>
      </c>
      <c r="D4012" s="25" t="s">
        <v>10944</v>
      </c>
      <c r="E4012" s="25" t="s">
        <v>9688</v>
      </c>
      <c r="F4012" s="25" t="s">
        <v>1280</v>
      </c>
      <c r="G4012" s="19" t="s">
        <v>1393</v>
      </c>
      <c r="H4012" s="19"/>
      <c r="I4012" s="19" t="s">
        <v>1595</v>
      </c>
      <c r="J4012" s="20" t="s">
        <v>1596</v>
      </c>
      <c r="K4012" s="20" t="s">
        <v>1597</v>
      </c>
      <c r="L4012" s="20" t="s">
        <v>962</v>
      </c>
      <c r="M4012" s="36">
        <v>2.0940404592673598</v>
      </c>
      <c r="N4012" s="36">
        <v>0.85456533624931696</v>
      </c>
      <c r="O4012" s="160">
        <v>18.29</v>
      </c>
      <c r="P4012" s="160">
        <v>15.63</v>
      </c>
      <c r="Q4012" s="160">
        <v>38.299999999999997</v>
      </c>
      <c r="R4012" s="58" t="s">
        <v>9664</v>
      </c>
      <c r="S4012" s="19" t="s">
        <v>10653</v>
      </c>
    </row>
    <row r="4013" spans="1:19">
      <c r="A4013" s="19" t="s">
        <v>10902</v>
      </c>
      <c r="B4013" s="19" t="s">
        <v>9840</v>
      </c>
      <c r="C4013" s="3" t="s">
        <v>17020</v>
      </c>
      <c r="D4013" s="25" t="s">
        <v>10944</v>
      </c>
      <c r="E4013" s="25" t="s">
        <v>9679</v>
      </c>
      <c r="F4013" s="25" t="s">
        <v>1280</v>
      </c>
      <c r="G4013" s="19" t="s">
        <v>1393</v>
      </c>
      <c r="H4013" s="19"/>
      <c r="I4013" s="19" t="s">
        <v>1595</v>
      </c>
      <c r="J4013" s="20" t="s">
        <v>1596</v>
      </c>
      <c r="K4013" s="20" t="s">
        <v>1597</v>
      </c>
      <c r="L4013" s="20" t="s">
        <v>962</v>
      </c>
      <c r="M4013" s="36">
        <v>2.0964383561643798</v>
      </c>
      <c r="N4013" s="36">
        <v>0.85698630136986298</v>
      </c>
      <c r="O4013" s="160">
        <v>18.25</v>
      </c>
      <c r="P4013" s="160">
        <v>15.64</v>
      </c>
      <c r="Q4013" s="160">
        <v>38.26</v>
      </c>
      <c r="R4013" s="58" t="s">
        <v>9664</v>
      </c>
      <c r="S4013" s="19" t="s">
        <v>10653</v>
      </c>
    </row>
    <row r="4014" spans="1:19">
      <c r="A4014" s="19" t="s">
        <v>10902</v>
      </c>
      <c r="B4014" s="19" t="s">
        <v>9840</v>
      </c>
      <c r="C4014" s="3" t="s">
        <v>17020</v>
      </c>
      <c r="D4014" s="25" t="s">
        <v>10944</v>
      </c>
      <c r="E4014" s="25" t="s">
        <v>9663</v>
      </c>
      <c r="F4014" s="25" t="s">
        <v>1280</v>
      </c>
      <c r="G4014" s="19" t="s">
        <v>1393</v>
      </c>
      <c r="H4014" s="19"/>
      <c r="I4014" s="19" t="s">
        <v>1595</v>
      </c>
      <c r="J4014" s="20" t="s">
        <v>1596</v>
      </c>
      <c r="K4014" s="20" t="s">
        <v>1597</v>
      </c>
      <c r="L4014" s="20" t="s">
        <v>962</v>
      </c>
      <c r="M4014" s="36">
        <v>2.0932388222464602</v>
      </c>
      <c r="N4014" s="36">
        <v>0.85278080697928005</v>
      </c>
      <c r="O4014" s="160">
        <v>18.34</v>
      </c>
      <c r="P4014" s="160">
        <v>15.64</v>
      </c>
      <c r="Q4014" s="160">
        <v>38.39</v>
      </c>
      <c r="R4014" s="58" t="s">
        <v>9664</v>
      </c>
      <c r="S4014" s="19" t="s">
        <v>10653</v>
      </c>
    </row>
    <row r="4015" spans="1:19">
      <c r="A4015" s="19" t="s">
        <v>10902</v>
      </c>
      <c r="B4015" s="19" t="s">
        <v>9840</v>
      </c>
      <c r="C4015" s="19" t="s">
        <v>17020</v>
      </c>
      <c r="D4015" s="3" t="s">
        <v>12690</v>
      </c>
      <c r="E4015" s="25" t="s">
        <v>1559</v>
      </c>
      <c r="F4015" s="20" t="s">
        <v>1280</v>
      </c>
      <c r="G4015" s="19" t="s">
        <v>1411</v>
      </c>
      <c r="H4015" s="19"/>
      <c r="I4015" s="19" t="s">
        <v>1560</v>
      </c>
      <c r="J4015" s="20" t="s">
        <v>1561</v>
      </c>
      <c r="K4015" s="20" t="s">
        <v>1562</v>
      </c>
      <c r="L4015" s="20" t="s">
        <v>962</v>
      </c>
      <c r="M4015" s="38">
        <v>2.0952000000000002</v>
      </c>
      <c r="N4015" s="38">
        <v>0.85870000000000002</v>
      </c>
      <c r="O4015" s="16">
        <v>18.152999999999999</v>
      </c>
      <c r="P4015" s="16">
        <v>15.589</v>
      </c>
      <c r="Q4015" s="16">
        <v>38.03</v>
      </c>
      <c r="R4015" s="19" t="s">
        <v>9457</v>
      </c>
      <c r="S4015" s="19" t="s">
        <v>15260</v>
      </c>
    </row>
    <row r="4016" spans="1:19">
      <c r="A4016" s="19" t="s">
        <v>10902</v>
      </c>
      <c r="B4016" s="19" t="s">
        <v>9840</v>
      </c>
      <c r="C4016" s="19" t="s">
        <v>17020</v>
      </c>
      <c r="D4016" s="3" t="s">
        <v>12690</v>
      </c>
      <c r="E4016" s="25" t="s">
        <v>1563</v>
      </c>
      <c r="F4016" s="20" t="s">
        <v>1280</v>
      </c>
      <c r="G4016" s="19" t="s">
        <v>1411</v>
      </c>
      <c r="H4016" s="19"/>
      <c r="I4016" s="19" t="s">
        <v>1564</v>
      </c>
      <c r="J4016" s="20" t="s">
        <v>1561</v>
      </c>
      <c r="K4016" s="20" t="s">
        <v>1562</v>
      </c>
      <c r="L4016" s="20" t="s">
        <v>962</v>
      </c>
      <c r="M4016" s="38">
        <v>2.0952000000000002</v>
      </c>
      <c r="N4016" s="38">
        <v>0.85880000000000001</v>
      </c>
      <c r="O4016" s="16">
        <v>18.152000000000001</v>
      </c>
      <c r="P4016" s="16">
        <v>15.589</v>
      </c>
      <c r="Q4016" s="16">
        <v>38.03</v>
      </c>
      <c r="R4016" s="19" t="s">
        <v>9457</v>
      </c>
      <c r="S4016" s="19" t="s">
        <v>15260</v>
      </c>
    </row>
    <row r="4017" spans="1:19">
      <c r="A4017" s="19" t="s">
        <v>10902</v>
      </c>
      <c r="B4017" s="19" t="s">
        <v>9840</v>
      </c>
      <c r="C4017" s="19" t="s">
        <v>17020</v>
      </c>
      <c r="D4017" s="3" t="s">
        <v>12593</v>
      </c>
      <c r="E4017" s="25">
        <v>4066</v>
      </c>
      <c r="F4017" s="20" t="s">
        <v>1280</v>
      </c>
      <c r="G4017" s="19" t="s">
        <v>1293</v>
      </c>
      <c r="H4017" s="19"/>
      <c r="I4017" s="19" t="s">
        <v>1467</v>
      </c>
      <c r="J4017" s="20" t="s">
        <v>1468</v>
      </c>
      <c r="K4017" s="20" t="s">
        <v>1469</v>
      </c>
      <c r="L4017" s="20" t="s">
        <v>962</v>
      </c>
      <c r="M4017" s="38">
        <v>2.0870000000000002</v>
      </c>
      <c r="N4017" s="38">
        <v>0.85489999999999999</v>
      </c>
      <c r="O4017" s="16">
        <v>18.242999999999999</v>
      </c>
      <c r="P4017" s="16">
        <v>15.597</v>
      </c>
      <c r="Q4017" s="16">
        <v>38.07</v>
      </c>
      <c r="R4017" s="19" t="s">
        <v>9464</v>
      </c>
      <c r="S4017" s="19" t="s">
        <v>9465</v>
      </c>
    </row>
    <row r="4018" spans="1:19">
      <c r="A4018" s="19" t="s">
        <v>10902</v>
      </c>
      <c r="B4018" s="19" t="s">
        <v>9840</v>
      </c>
      <c r="C4018" s="19" t="s">
        <v>17020</v>
      </c>
      <c r="D4018" s="3" t="s">
        <v>12593</v>
      </c>
      <c r="E4018" s="25">
        <v>4064</v>
      </c>
      <c r="F4018" s="20" t="s">
        <v>1280</v>
      </c>
      <c r="G4018" s="19" t="s">
        <v>1293</v>
      </c>
      <c r="H4018" s="19"/>
      <c r="I4018" s="19" t="s">
        <v>1467</v>
      </c>
      <c r="J4018" s="20" t="s">
        <v>1468</v>
      </c>
      <c r="K4018" s="20" t="s">
        <v>1469</v>
      </c>
      <c r="L4018" s="20" t="s">
        <v>962</v>
      </c>
      <c r="M4018" s="38">
        <v>2.0832000000000002</v>
      </c>
      <c r="N4018" s="38">
        <v>0.84840000000000004</v>
      </c>
      <c r="O4018" s="16">
        <v>18.402000000000001</v>
      </c>
      <c r="P4018" s="16">
        <v>15.613</v>
      </c>
      <c r="Q4018" s="16">
        <v>38.33</v>
      </c>
      <c r="R4018" s="19" t="s">
        <v>9464</v>
      </c>
      <c r="S4018" s="19" t="s">
        <v>9465</v>
      </c>
    </row>
    <row r="4019" spans="1:19">
      <c r="A4019" s="19" t="s">
        <v>10902</v>
      </c>
      <c r="B4019" s="19" t="s">
        <v>9840</v>
      </c>
      <c r="C4019" s="19" t="s">
        <v>15609</v>
      </c>
      <c r="D4019" s="3" t="s">
        <v>12051</v>
      </c>
      <c r="E4019" s="25" t="s">
        <v>2439</v>
      </c>
      <c r="F4019" s="20" t="s">
        <v>1849</v>
      </c>
      <c r="G4019" s="19" t="s">
        <v>2419</v>
      </c>
      <c r="H4019" s="19"/>
      <c r="I4019" s="19" t="s">
        <v>2440</v>
      </c>
      <c r="J4019" s="20" t="s">
        <v>2441</v>
      </c>
      <c r="K4019" s="20" t="s">
        <v>2442</v>
      </c>
      <c r="L4019" s="20" t="s">
        <v>962</v>
      </c>
      <c r="M4019" s="38">
        <v>2.0661733400000002</v>
      </c>
      <c r="N4019" s="38">
        <v>0.83304940000000005</v>
      </c>
      <c r="O4019" s="16">
        <v>18.783999999999999</v>
      </c>
      <c r="P4019" s="16">
        <v>15.648</v>
      </c>
      <c r="Q4019" s="16">
        <v>38.811</v>
      </c>
      <c r="R4019" s="19" t="s">
        <v>9459</v>
      </c>
      <c r="S4019" s="19" t="s">
        <v>9461</v>
      </c>
    </row>
    <row r="4020" spans="1:19">
      <c r="A4020" s="19" t="s">
        <v>10902</v>
      </c>
      <c r="B4020" s="19" t="s">
        <v>9840</v>
      </c>
      <c r="C4020" s="19" t="s">
        <v>15609</v>
      </c>
      <c r="D4020" s="3" t="s">
        <v>12051</v>
      </c>
      <c r="E4020" s="25" t="s">
        <v>2443</v>
      </c>
      <c r="F4020" s="20" t="s">
        <v>1849</v>
      </c>
      <c r="G4020" s="19" t="s">
        <v>2419</v>
      </c>
      <c r="H4020" s="19"/>
      <c r="I4020" s="19" t="s">
        <v>2440</v>
      </c>
      <c r="J4020" s="20" t="s">
        <v>2441</v>
      </c>
      <c r="K4020" s="20" t="s">
        <v>2442</v>
      </c>
      <c r="L4020" s="20" t="s">
        <v>962</v>
      </c>
      <c r="M4020" s="38">
        <v>2.0700233899999998</v>
      </c>
      <c r="N4020" s="38">
        <v>0.83400680999999999</v>
      </c>
      <c r="O4020" s="16">
        <v>18.808</v>
      </c>
      <c r="P4020" s="16">
        <v>15.686</v>
      </c>
      <c r="Q4020" s="16">
        <v>38.933</v>
      </c>
      <c r="R4020" s="19" t="s">
        <v>9459</v>
      </c>
      <c r="S4020" s="19" t="s">
        <v>9461</v>
      </c>
    </row>
    <row r="4021" spans="1:19">
      <c r="A4021" s="19" t="s">
        <v>10902</v>
      </c>
      <c r="B4021" s="19" t="s">
        <v>9840</v>
      </c>
      <c r="C4021" s="19" t="s">
        <v>15609</v>
      </c>
      <c r="D4021" s="25" t="s">
        <v>15793</v>
      </c>
      <c r="E4021" s="5" t="s">
        <v>8375</v>
      </c>
      <c r="F4021" s="25" t="s">
        <v>141</v>
      </c>
      <c r="G4021" s="3"/>
      <c r="H4021" s="3"/>
      <c r="I4021" s="5" t="s">
        <v>8374</v>
      </c>
      <c r="J4021" s="25" t="s">
        <v>8787</v>
      </c>
      <c r="K4021" s="25" t="s">
        <v>8788</v>
      </c>
      <c r="L4021" s="5" t="s">
        <v>962</v>
      </c>
      <c r="M4021" s="41">
        <v>2.0655999999999999</v>
      </c>
      <c r="N4021" s="41">
        <v>0.8337</v>
      </c>
      <c r="O4021" s="16">
        <v>18.786398647379301</v>
      </c>
      <c r="P4021" s="16">
        <f>N4021*O4021</f>
        <v>15.662220552320123</v>
      </c>
      <c r="Q4021" s="16">
        <f>M4021*O4021</f>
        <v>38.805185046026679</v>
      </c>
      <c r="R4021" s="5" t="s">
        <v>15718</v>
      </c>
      <c r="S4021" s="19" t="s">
        <v>9373</v>
      </c>
    </row>
    <row r="4022" spans="1:19">
      <c r="A4022" s="19" t="s">
        <v>10902</v>
      </c>
      <c r="B4022" s="51" t="s">
        <v>9840</v>
      </c>
      <c r="C4022" s="19" t="s">
        <v>17020</v>
      </c>
      <c r="D4022" s="25" t="s">
        <v>12102</v>
      </c>
      <c r="E4022" s="25" t="s">
        <v>7670</v>
      </c>
      <c r="F4022" s="20" t="s">
        <v>15692</v>
      </c>
      <c r="G4022" s="19" t="s">
        <v>7128</v>
      </c>
      <c r="H4022" s="19"/>
      <c r="I4022" s="19" t="s">
        <v>7671</v>
      </c>
      <c r="J4022" s="20" t="s">
        <v>7672</v>
      </c>
      <c r="K4022" s="20" t="s">
        <v>7673</v>
      </c>
      <c r="L4022" s="20" t="s">
        <v>962</v>
      </c>
      <c r="M4022" s="38">
        <v>2.1063000000000001</v>
      </c>
      <c r="N4022" s="38">
        <v>0.86228000000000005</v>
      </c>
      <c r="O4022" s="16">
        <v>18.13</v>
      </c>
      <c r="P4022" s="16">
        <v>15.632999999999999</v>
      </c>
      <c r="Q4022" s="16">
        <v>38.186999999999998</v>
      </c>
      <c r="R4022" s="19" t="s">
        <v>36</v>
      </c>
      <c r="S4022" s="19" t="s">
        <v>15298</v>
      </c>
    </row>
    <row r="4023" spans="1:19">
      <c r="A4023" s="19" t="s">
        <v>10902</v>
      </c>
      <c r="B4023" s="19" t="s">
        <v>9840</v>
      </c>
      <c r="C4023" s="19" t="s">
        <v>17020</v>
      </c>
      <c r="D4023" s="25" t="s">
        <v>12029</v>
      </c>
      <c r="E4023" s="25" t="s">
        <v>7258</v>
      </c>
      <c r="F4023" s="20" t="s">
        <v>15693</v>
      </c>
      <c r="G4023" s="19" t="s">
        <v>7151</v>
      </c>
      <c r="H4023" s="19"/>
      <c r="I4023" s="19" t="s">
        <v>7259</v>
      </c>
      <c r="J4023" s="20" t="s">
        <v>7251</v>
      </c>
      <c r="K4023" s="20" t="s">
        <v>7252</v>
      </c>
      <c r="L4023" s="20" t="s">
        <v>962</v>
      </c>
      <c r="M4023" s="38">
        <v>2.0969199999999999</v>
      </c>
      <c r="N4023" s="38">
        <v>0.85529999999999995</v>
      </c>
      <c r="O4023" s="16">
        <v>18.295999999999999</v>
      </c>
      <c r="P4023" s="16">
        <v>15.648999999999999</v>
      </c>
      <c r="Q4023" s="16">
        <v>38.365000000000002</v>
      </c>
      <c r="R4023" s="19" t="s">
        <v>36</v>
      </c>
      <c r="S4023" s="19" t="s">
        <v>15298</v>
      </c>
    </row>
    <row r="4024" spans="1:19">
      <c r="A4024" s="19" t="s">
        <v>10902</v>
      </c>
      <c r="B4024" s="19" t="s">
        <v>9840</v>
      </c>
      <c r="C4024" s="3" t="s">
        <v>15609</v>
      </c>
      <c r="D4024" s="25" t="s">
        <v>12102</v>
      </c>
      <c r="E4024" s="25" t="s">
        <v>6620</v>
      </c>
      <c r="F4024" s="20" t="s">
        <v>15655</v>
      </c>
      <c r="G4024" s="19" t="s">
        <v>6621</v>
      </c>
      <c r="H4024" s="19" t="s">
        <v>6621</v>
      </c>
      <c r="I4024" s="19" t="s">
        <v>6622</v>
      </c>
      <c r="J4024" s="20" t="s">
        <v>6623</v>
      </c>
      <c r="K4024" s="20">
        <v>-4</v>
      </c>
      <c r="L4024" s="20" t="s">
        <v>962</v>
      </c>
      <c r="M4024" s="38">
        <v>2.1286800000000001</v>
      </c>
      <c r="N4024" s="38">
        <v>0.87416000000000005</v>
      </c>
      <c r="O4024" s="16">
        <v>17.706</v>
      </c>
      <c r="P4024" s="16">
        <v>15.478</v>
      </c>
      <c r="Q4024" s="16">
        <v>37.69</v>
      </c>
      <c r="R4024" s="19" t="s">
        <v>9416</v>
      </c>
      <c r="S4024" s="19" t="s">
        <v>9492</v>
      </c>
    </row>
    <row r="4025" spans="1:19">
      <c r="A4025" s="19" t="s">
        <v>10902</v>
      </c>
      <c r="B4025" s="49" t="s">
        <v>9840</v>
      </c>
      <c r="C4025" s="3" t="s">
        <v>15609</v>
      </c>
      <c r="D4025" s="25" t="s">
        <v>12102</v>
      </c>
      <c r="E4025" s="25" t="s">
        <v>6833</v>
      </c>
      <c r="F4025" s="20" t="s">
        <v>15693</v>
      </c>
      <c r="G4025" s="19" t="s">
        <v>6834</v>
      </c>
      <c r="H4025" s="19" t="s">
        <v>6836</v>
      </c>
      <c r="I4025" s="19" t="s">
        <v>6835</v>
      </c>
      <c r="J4025" s="20" t="s">
        <v>6837</v>
      </c>
      <c r="K4025" s="20" t="s">
        <v>6838</v>
      </c>
      <c r="L4025" s="20" t="s">
        <v>962</v>
      </c>
      <c r="M4025" s="38">
        <v>2.0821999999999998</v>
      </c>
      <c r="N4025" s="38">
        <v>0.84531000000000001</v>
      </c>
      <c r="O4025" s="16">
        <v>18.481999999999999</v>
      </c>
      <c r="P4025" s="16">
        <v>15.622999999999999</v>
      </c>
      <c r="Q4025" s="16">
        <v>38.484000000000002</v>
      </c>
      <c r="R4025" s="19" t="s">
        <v>9501</v>
      </c>
      <c r="S4025" s="19" t="s">
        <v>9502</v>
      </c>
    </row>
    <row r="4026" spans="1:19">
      <c r="A4026" s="19" t="s">
        <v>10902</v>
      </c>
      <c r="B4026" s="49" t="s">
        <v>9840</v>
      </c>
      <c r="C4026" s="3" t="s">
        <v>15609</v>
      </c>
      <c r="D4026" s="25" t="s">
        <v>12102</v>
      </c>
      <c r="E4026" s="25" t="s">
        <v>6839</v>
      </c>
      <c r="F4026" s="20" t="s">
        <v>15693</v>
      </c>
      <c r="G4026" s="19" t="s">
        <v>6834</v>
      </c>
      <c r="H4026" s="19" t="s">
        <v>6836</v>
      </c>
      <c r="I4026" s="19" t="s">
        <v>6835</v>
      </c>
      <c r="J4026" s="20" t="s">
        <v>6837</v>
      </c>
      <c r="K4026" s="20" t="s">
        <v>6838</v>
      </c>
      <c r="L4026" s="20" t="s">
        <v>962</v>
      </c>
      <c r="M4026" s="38">
        <v>2.0861999999999998</v>
      </c>
      <c r="N4026" s="38">
        <v>0.84846999999999995</v>
      </c>
      <c r="O4026" s="16">
        <v>18.425000000000001</v>
      </c>
      <c r="P4026" s="16">
        <v>15.632999999999999</v>
      </c>
      <c r="Q4026" s="16">
        <v>38.439</v>
      </c>
      <c r="R4026" s="19" t="s">
        <v>9501</v>
      </c>
      <c r="S4026" s="19" t="s">
        <v>9502</v>
      </c>
    </row>
    <row r="4027" spans="1:19">
      <c r="A4027" s="19" t="s">
        <v>10902</v>
      </c>
      <c r="B4027" s="49" t="s">
        <v>9840</v>
      </c>
      <c r="C4027" s="19" t="s">
        <v>17020</v>
      </c>
      <c r="D4027" s="3" t="s">
        <v>12648</v>
      </c>
      <c r="E4027" s="25" t="s">
        <v>7371</v>
      </c>
      <c r="F4027" s="20" t="s">
        <v>15693</v>
      </c>
      <c r="G4027" s="19" t="s">
        <v>7311</v>
      </c>
      <c r="H4027" s="19"/>
      <c r="I4027" s="19" t="s">
        <v>7372</v>
      </c>
      <c r="J4027" s="20" t="s">
        <v>7373</v>
      </c>
      <c r="K4027" s="20" t="s">
        <v>7374</v>
      </c>
      <c r="L4027" s="20" t="s">
        <v>962</v>
      </c>
      <c r="M4027" s="38">
        <v>2.1000200000000002</v>
      </c>
      <c r="N4027" s="38">
        <v>0.85536000000000001</v>
      </c>
      <c r="O4027" s="16">
        <v>18.312999999999999</v>
      </c>
      <c r="P4027" s="16">
        <f>N4027*O4027</f>
        <v>15.664207679999999</v>
      </c>
      <c r="Q4027" s="16">
        <f>O4027*M4027</f>
        <v>38.457666260000003</v>
      </c>
      <c r="R4027" s="19" t="s">
        <v>36</v>
      </c>
      <c r="S4027" s="19" t="s">
        <v>15298</v>
      </c>
    </row>
    <row r="4028" spans="1:19">
      <c r="A4028" s="19" t="s">
        <v>10902</v>
      </c>
      <c r="B4028" s="19" t="s">
        <v>9840</v>
      </c>
      <c r="C4028" s="19" t="s">
        <v>17020</v>
      </c>
      <c r="D4028" s="3" t="s">
        <v>12038</v>
      </c>
      <c r="E4028" s="25" t="s">
        <v>6799</v>
      </c>
      <c r="F4028" s="20" t="s">
        <v>15693</v>
      </c>
      <c r="G4028" s="19" t="s">
        <v>6800</v>
      </c>
      <c r="H4028" s="19"/>
      <c r="I4028" s="19" t="s">
        <v>6801</v>
      </c>
      <c r="J4028" s="20" t="s">
        <v>6802</v>
      </c>
      <c r="K4028" s="20" t="s">
        <v>6803</v>
      </c>
      <c r="L4028" s="20" t="s">
        <v>962</v>
      </c>
      <c r="M4028" s="38">
        <v>2.0852900000000001</v>
      </c>
      <c r="N4028" s="38">
        <v>0.84772999999999998</v>
      </c>
      <c r="O4028" s="16">
        <v>18.411999999999999</v>
      </c>
      <c r="P4028" s="16">
        <f>N4028*O4028</f>
        <v>15.608404759999999</v>
      </c>
      <c r="Q4028" s="16">
        <f>O4028*M4028</f>
        <v>38.394359479999999</v>
      </c>
      <c r="R4028" s="19" t="s">
        <v>36</v>
      </c>
      <c r="S4028" s="19" t="s">
        <v>15298</v>
      </c>
    </row>
    <row r="4029" spans="1:19">
      <c r="A4029" s="19" t="s">
        <v>10902</v>
      </c>
      <c r="B4029" s="19" t="s">
        <v>9840</v>
      </c>
      <c r="C4029" s="19" t="s">
        <v>17020</v>
      </c>
      <c r="D4029" s="3" t="s">
        <v>12038</v>
      </c>
      <c r="E4029" s="25" t="s">
        <v>6804</v>
      </c>
      <c r="F4029" s="20" t="s">
        <v>15693</v>
      </c>
      <c r="G4029" s="19" t="s">
        <v>6800</v>
      </c>
      <c r="H4029" s="19"/>
      <c r="I4029" s="19" t="s">
        <v>6805</v>
      </c>
      <c r="J4029" s="20" t="s">
        <v>6806</v>
      </c>
      <c r="K4029" s="20" t="s">
        <v>6807</v>
      </c>
      <c r="L4029" s="20" t="s">
        <v>962</v>
      </c>
      <c r="M4029" s="38">
        <v>2.0688800000000001</v>
      </c>
      <c r="N4029" s="38">
        <v>0.83603000000000005</v>
      </c>
      <c r="O4029" s="16">
        <v>18.742000000000001</v>
      </c>
      <c r="P4029" s="16">
        <f>N4029*O4029</f>
        <v>15.668874260000001</v>
      </c>
      <c r="Q4029" s="16">
        <f>O4029*M4029</f>
        <v>38.774948960000003</v>
      </c>
      <c r="R4029" s="19" t="s">
        <v>36</v>
      </c>
      <c r="S4029" s="19" t="s">
        <v>15298</v>
      </c>
    </row>
    <row r="4030" spans="1:19">
      <c r="A4030" s="19" t="s">
        <v>10902</v>
      </c>
      <c r="B4030" s="19" t="s">
        <v>9840</v>
      </c>
      <c r="C4030" s="19" t="s">
        <v>17020</v>
      </c>
      <c r="D4030" s="3" t="s">
        <v>11966</v>
      </c>
      <c r="E4030" s="25" t="s">
        <v>7406</v>
      </c>
      <c r="F4030" s="20" t="s">
        <v>15693</v>
      </c>
      <c r="G4030" s="19" t="s">
        <v>7311</v>
      </c>
      <c r="H4030" s="19"/>
      <c r="I4030" s="19" t="s">
        <v>7407</v>
      </c>
      <c r="J4030" s="20" t="s">
        <v>7408</v>
      </c>
      <c r="K4030" s="20" t="s">
        <v>7409</v>
      </c>
      <c r="L4030" s="20" t="s">
        <v>962</v>
      </c>
      <c r="M4030" s="38">
        <v>2.0851299999999999</v>
      </c>
      <c r="N4030" s="38">
        <v>0.84889000000000003</v>
      </c>
      <c r="O4030" s="16">
        <v>18.43</v>
      </c>
      <c r="P4030" s="16">
        <v>15.645</v>
      </c>
      <c r="Q4030" s="16">
        <v>38.429000000000002</v>
      </c>
      <c r="R4030" s="19" t="s">
        <v>36</v>
      </c>
      <c r="S4030" s="19" t="s">
        <v>15298</v>
      </c>
    </row>
    <row r="4031" spans="1:19">
      <c r="A4031" s="19" t="s">
        <v>10902</v>
      </c>
      <c r="B4031" s="19" t="s">
        <v>9840</v>
      </c>
      <c r="C4031" s="3" t="s">
        <v>17020</v>
      </c>
      <c r="D4031" s="25" t="s">
        <v>9292</v>
      </c>
      <c r="E4031" s="25" t="s">
        <v>9341</v>
      </c>
      <c r="F4031" s="20" t="s">
        <v>1280</v>
      </c>
      <c r="G4031" s="3"/>
      <c r="H4031" s="3"/>
      <c r="I4031" s="19" t="s">
        <v>13652</v>
      </c>
      <c r="J4031" s="26" t="s">
        <v>14762</v>
      </c>
      <c r="K4031" s="26" t="s">
        <v>14763</v>
      </c>
      <c r="L4031" s="20" t="s">
        <v>962</v>
      </c>
      <c r="M4031" s="38">
        <v>2.0979999999999999</v>
      </c>
      <c r="N4031" s="38">
        <v>0.85929999999999995</v>
      </c>
      <c r="O4031" s="16">
        <v>18.148</v>
      </c>
      <c r="P4031" s="16">
        <v>15.595000000000001</v>
      </c>
      <c r="Q4031" s="16">
        <v>38.079000000000001</v>
      </c>
      <c r="R4031" s="19" t="s">
        <v>9348</v>
      </c>
      <c r="S4031" s="19" t="s">
        <v>10793</v>
      </c>
    </row>
    <row r="4032" spans="1:19">
      <c r="A4032" s="19" t="s">
        <v>10902</v>
      </c>
      <c r="B4032" s="19" t="s">
        <v>9840</v>
      </c>
      <c r="C4032" s="3" t="s">
        <v>17020</v>
      </c>
      <c r="D4032" s="25" t="s">
        <v>9292</v>
      </c>
      <c r="E4032" s="25" t="s">
        <v>9339</v>
      </c>
      <c r="F4032" s="20" t="s">
        <v>1280</v>
      </c>
      <c r="G4032" s="3"/>
      <c r="H4032" s="3"/>
      <c r="I4032" s="19" t="s">
        <v>13652</v>
      </c>
      <c r="J4032" s="26" t="s">
        <v>14762</v>
      </c>
      <c r="K4032" s="26" t="s">
        <v>14763</v>
      </c>
      <c r="L4032" s="20" t="s">
        <v>962</v>
      </c>
      <c r="M4032" s="38">
        <v>2.0979999999999999</v>
      </c>
      <c r="N4032" s="38">
        <v>0.85899999999999999</v>
      </c>
      <c r="O4032" s="16">
        <v>18.177</v>
      </c>
      <c r="P4032" s="16">
        <v>15.613</v>
      </c>
      <c r="Q4032" s="16">
        <v>38.127000000000002</v>
      </c>
      <c r="R4032" s="19" t="s">
        <v>9348</v>
      </c>
      <c r="S4032" s="19" t="s">
        <v>10793</v>
      </c>
    </row>
    <row r="4033" spans="1:19">
      <c r="A4033" s="19" t="s">
        <v>10902</v>
      </c>
      <c r="B4033" s="19" t="s">
        <v>9840</v>
      </c>
      <c r="C4033" s="3" t="s">
        <v>17020</v>
      </c>
      <c r="D4033" s="25" t="s">
        <v>9292</v>
      </c>
      <c r="E4033" s="25" t="s">
        <v>9340</v>
      </c>
      <c r="F4033" s="20" t="s">
        <v>1280</v>
      </c>
      <c r="G4033" s="3"/>
      <c r="H4033" s="3"/>
      <c r="I4033" s="19" t="s">
        <v>13652</v>
      </c>
      <c r="J4033" s="26" t="s">
        <v>14762</v>
      </c>
      <c r="K4033" s="26" t="s">
        <v>14763</v>
      </c>
      <c r="L4033" s="20" t="s">
        <v>962</v>
      </c>
      <c r="M4033" s="38">
        <v>2.101</v>
      </c>
      <c r="N4033" s="38">
        <v>0.85970000000000002</v>
      </c>
      <c r="O4033" s="16">
        <v>18.18</v>
      </c>
      <c r="P4033" s="16">
        <v>15.63</v>
      </c>
      <c r="Q4033" s="16">
        <v>38.189</v>
      </c>
      <c r="R4033" s="19" t="s">
        <v>9348</v>
      </c>
      <c r="S4033" s="19" t="s">
        <v>10793</v>
      </c>
    </row>
    <row r="4034" spans="1:19">
      <c r="A4034" s="19" t="s">
        <v>10902</v>
      </c>
      <c r="B4034" s="19" t="s">
        <v>9840</v>
      </c>
      <c r="C4034" s="3" t="s">
        <v>17020</v>
      </c>
      <c r="D4034" s="25" t="s">
        <v>12602</v>
      </c>
      <c r="E4034" s="5" t="s">
        <v>9319</v>
      </c>
      <c r="F4034" s="20" t="s">
        <v>1280</v>
      </c>
      <c r="G4034" s="3"/>
      <c r="H4034" s="3"/>
      <c r="I4034" s="22" t="s">
        <v>9345</v>
      </c>
      <c r="J4034" s="26" t="s">
        <v>14758</v>
      </c>
      <c r="K4034" s="26" t="s">
        <v>14759</v>
      </c>
      <c r="L4034" s="20" t="s">
        <v>962</v>
      </c>
      <c r="M4034" s="40">
        <v>2.0859999999999999</v>
      </c>
      <c r="N4034" s="40">
        <v>0.85050000000000003</v>
      </c>
      <c r="O4034" s="192">
        <v>18.346</v>
      </c>
      <c r="P4034" s="192">
        <v>15.603</v>
      </c>
      <c r="Q4034" s="192">
        <v>38.277000000000001</v>
      </c>
      <c r="R4034" s="19" t="s">
        <v>9348</v>
      </c>
      <c r="S4034" s="19" t="s">
        <v>10793</v>
      </c>
    </row>
    <row r="4035" spans="1:19">
      <c r="A4035" s="19" t="s">
        <v>10902</v>
      </c>
      <c r="B4035" s="19" t="s">
        <v>9840</v>
      </c>
      <c r="C4035" s="3" t="s">
        <v>17020</v>
      </c>
      <c r="D4035" s="25" t="s">
        <v>12602</v>
      </c>
      <c r="E4035" s="5" t="s">
        <v>9317</v>
      </c>
      <c r="F4035" s="20" t="s">
        <v>1280</v>
      </c>
      <c r="G4035" s="3"/>
      <c r="H4035" s="3"/>
      <c r="I4035" s="22" t="s">
        <v>9345</v>
      </c>
      <c r="J4035" s="26" t="s">
        <v>14758</v>
      </c>
      <c r="K4035" s="26" t="s">
        <v>14759</v>
      </c>
      <c r="L4035" s="20" t="s">
        <v>962</v>
      </c>
      <c r="M4035" s="40">
        <v>2.09</v>
      </c>
      <c r="N4035" s="40">
        <v>0.85229999999999995</v>
      </c>
      <c r="O4035" s="192">
        <v>18.303000000000001</v>
      </c>
      <c r="P4035" s="192">
        <v>15.599</v>
      </c>
      <c r="Q4035" s="192">
        <v>38.246000000000002</v>
      </c>
      <c r="R4035" s="19" t="s">
        <v>9348</v>
      </c>
      <c r="S4035" s="19" t="s">
        <v>10793</v>
      </c>
    </row>
    <row r="4036" spans="1:19">
      <c r="A4036" s="19" t="s">
        <v>10902</v>
      </c>
      <c r="B4036" s="19" t="s">
        <v>9840</v>
      </c>
      <c r="C4036" s="3" t="s">
        <v>17020</v>
      </c>
      <c r="D4036" s="25" t="s">
        <v>12602</v>
      </c>
      <c r="E4036" s="5" t="s">
        <v>9316</v>
      </c>
      <c r="F4036" s="20" t="s">
        <v>1280</v>
      </c>
      <c r="G4036" s="3"/>
      <c r="H4036" s="3"/>
      <c r="I4036" s="22" t="s">
        <v>9345</v>
      </c>
      <c r="J4036" s="26" t="s">
        <v>14758</v>
      </c>
      <c r="K4036" s="26" t="s">
        <v>14759</v>
      </c>
      <c r="L4036" s="20" t="s">
        <v>962</v>
      </c>
      <c r="M4036" s="40">
        <v>2.0920000000000001</v>
      </c>
      <c r="N4036" s="40">
        <v>0.85270000000000001</v>
      </c>
      <c r="O4036" s="192">
        <v>18.311</v>
      </c>
      <c r="P4036" s="192">
        <v>15.612</v>
      </c>
      <c r="Q4036" s="192">
        <v>38.296999999999997</v>
      </c>
      <c r="R4036" s="19" t="s">
        <v>9348</v>
      </c>
      <c r="S4036" s="19" t="s">
        <v>10793</v>
      </c>
    </row>
    <row r="4037" spans="1:19">
      <c r="A4037" s="19" t="s">
        <v>10902</v>
      </c>
      <c r="B4037" s="19" t="s">
        <v>9840</v>
      </c>
      <c r="C4037" s="3" t="s">
        <v>17020</v>
      </c>
      <c r="D4037" s="25" t="s">
        <v>12602</v>
      </c>
      <c r="E4037" s="5" t="s">
        <v>9318</v>
      </c>
      <c r="F4037" s="20" t="s">
        <v>1280</v>
      </c>
      <c r="G4037" s="3"/>
      <c r="H4037" s="3"/>
      <c r="I4037" s="22" t="s">
        <v>9345</v>
      </c>
      <c r="J4037" s="26" t="s">
        <v>14758</v>
      </c>
      <c r="K4037" s="26" t="s">
        <v>14759</v>
      </c>
      <c r="L4037" s="20" t="s">
        <v>962</v>
      </c>
      <c r="M4037" s="40">
        <v>2.0910000000000002</v>
      </c>
      <c r="N4037" s="40">
        <v>0.85270000000000001</v>
      </c>
      <c r="O4037" s="192">
        <v>18.315999999999999</v>
      </c>
      <c r="P4037" s="192">
        <v>15.617000000000001</v>
      </c>
      <c r="Q4037" s="192">
        <v>38.302</v>
      </c>
      <c r="R4037" s="19" t="s">
        <v>9348</v>
      </c>
      <c r="S4037" s="19" t="s">
        <v>10793</v>
      </c>
    </row>
    <row r="4038" spans="1:19">
      <c r="A4038" s="19" t="s">
        <v>10902</v>
      </c>
      <c r="B4038" s="19" t="s">
        <v>9840</v>
      </c>
      <c r="C4038" s="3" t="s">
        <v>17020</v>
      </c>
      <c r="D4038" s="25" t="s">
        <v>12602</v>
      </c>
      <c r="E4038" s="5" t="s">
        <v>9315</v>
      </c>
      <c r="F4038" s="20" t="s">
        <v>1280</v>
      </c>
      <c r="G4038" s="3"/>
      <c r="H4038" s="3"/>
      <c r="I4038" s="22" t="s">
        <v>9345</v>
      </c>
      <c r="J4038" s="26" t="s">
        <v>14758</v>
      </c>
      <c r="K4038" s="26" t="s">
        <v>14759</v>
      </c>
      <c r="L4038" s="20" t="s">
        <v>962</v>
      </c>
      <c r="M4038" s="40">
        <v>2.089</v>
      </c>
      <c r="N4038" s="40">
        <v>0.85060000000000002</v>
      </c>
      <c r="O4038" s="192">
        <v>18.372</v>
      </c>
      <c r="P4038" s="192">
        <v>15.628</v>
      </c>
      <c r="Q4038" s="192">
        <v>38.375999999999998</v>
      </c>
      <c r="R4038" s="19" t="s">
        <v>9348</v>
      </c>
      <c r="S4038" s="19" t="s">
        <v>10793</v>
      </c>
    </row>
    <row r="4039" spans="1:19">
      <c r="A4039" s="19" t="s">
        <v>10902</v>
      </c>
      <c r="B4039" s="19" t="s">
        <v>9840</v>
      </c>
      <c r="C4039" s="3" t="s">
        <v>17020</v>
      </c>
      <c r="D4039" s="25" t="s">
        <v>12602</v>
      </c>
      <c r="E4039" s="5" t="s">
        <v>9320</v>
      </c>
      <c r="F4039" s="20" t="s">
        <v>1280</v>
      </c>
      <c r="G4039" s="3"/>
      <c r="H4039" s="3"/>
      <c r="I4039" s="22" t="s">
        <v>9346</v>
      </c>
      <c r="J4039" s="26" t="s">
        <v>14758</v>
      </c>
      <c r="K4039" s="26" t="s">
        <v>14759</v>
      </c>
      <c r="L4039" s="20" t="s">
        <v>962</v>
      </c>
      <c r="M4039" s="40">
        <v>2.09</v>
      </c>
      <c r="N4039" s="40">
        <v>0.85240000000000005</v>
      </c>
      <c r="O4039" s="192">
        <v>18.317</v>
      </c>
      <c r="P4039" s="192">
        <v>15.612</v>
      </c>
      <c r="Q4039" s="192">
        <v>38.29</v>
      </c>
      <c r="R4039" s="19" t="s">
        <v>9348</v>
      </c>
      <c r="S4039" s="19" t="s">
        <v>10793</v>
      </c>
    </row>
    <row r="4040" spans="1:19">
      <c r="A4040" s="19" t="s">
        <v>10902</v>
      </c>
      <c r="B4040" s="19" t="s">
        <v>9840</v>
      </c>
      <c r="C4040" s="3" t="s">
        <v>17020</v>
      </c>
      <c r="D4040" s="25" t="s">
        <v>12602</v>
      </c>
      <c r="E4040" s="5" t="s">
        <v>9323</v>
      </c>
      <c r="F4040" s="20" t="s">
        <v>1280</v>
      </c>
      <c r="G4040" s="3"/>
      <c r="H4040" s="3"/>
      <c r="I4040" s="22" t="s">
        <v>9347</v>
      </c>
      <c r="J4040" s="26" t="s">
        <v>14760</v>
      </c>
      <c r="K4040" s="26" t="s">
        <v>14761</v>
      </c>
      <c r="L4040" s="20" t="s">
        <v>962</v>
      </c>
      <c r="M4040" s="40">
        <v>2.0920000000000001</v>
      </c>
      <c r="N4040" s="40">
        <v>0.85299999999999998</v>
      </c>
      <c r="O4040" s="192">
        <v>18.303999999999998</v>
      </c>
      <c r="P4040" s="192">
        <v>15.612</v>
      </c>
      <c r="Q4040" s="192">
        <v>38.287999999999997</v>
      </c>
      <c r="R4040" s="19" t="s">
        <v>9348</v>
      </c>
      <c r="S4040" s="19" t="s">
        <v>10793</v>
      </c>
    </row>
    <row r="4041" spans="1:19">
      <c r="A4041" s="19" t="s">
        <v>10902</v>
      </c>
      <c r="B4041" s="19" t="s">
        <v>9840</v>
      </c>
      <c r="C4041" s="3" t="s">
        <v>17020</v>
      </c>
      <c r="D4041" s="25" t="s">
        <v>12602</v>
      </c>
      <c r="E4041" s="5" t="s">
        <v>9321</v>
      </c>
      <c r="F4041" s="20" t="s">
        <v>1280</v>
      </c>
      <c r="G4041" s="3"/>
      <c r="H4041" s="3"/>
      <c r="I4041" s="22" t="s">
        <v>9322</v>
      </c>
      <c r="J4041" s="26" t="s">
        <v>14756</v>
      </c>
      <c r="K4041" s="26" t="s">
        <v>14757</v>
      </c>
      <c r="L4041" s="20" t="s">
        <v>962</v>
      </c>
      <c r="M4041" s="40">
        <v>2.09</v>
      </c>
      <c r="N4041" s="40">
        <v>0.85129999999999995</v>
      </c>
      <c r="O4041" s="192">
        <v>18.366</v>
      </c>
      <c r="P4041" s="192">
        <v>15.635</v>
      </c>
      <c r="Q4041" s="192">
        <v>38.378999999999998</v>
      </c>
      <c r="R4041" s="19" t="s">
        <v>9348</v>
      </c>
      <c r="S4041" s="19" t="s">
        <v>10793</v>
      </c>
    </row>
    <row r="4042" spans="1:19">
      <c r="A4042" s="19" t="s">
        <v>10902</v>
      </c>
      <c r="B4042" s="19" t="s">
        <v>9840</v>
      </c>
      <c r="C4042" s="3" t="s">
        <v>17020</v>
      </c>
      <c r="D4042" s="25" t="s">
        <v>12602</v>
      </c>
      <c r="E4042" s="5" t="s">
        <v>9324</v>
      </c>
      <c r="F4042" s="20" t="s">
        <v>1280</v>
      </c>
      <c r="G4042" s="3"/>
      <c r="H4042" s="3"/>
      <c r="I4042" s="22" t="s">
        <v>9325</v>
      </c>
      <c r="J4042" s="26" t="s">
        <v>14750</v>
      </c>
      <c r="K4042" s="26" t="s">
        <v>14751</v>
      </c>
      <c r="L4042" s="20" t="s">
        <v>962</v>
      </c>
      <c r="M4042" s="40">
        <v>2.0880000000000001</v>
      </c>
      <c r="N4042" s="40">
        <v>0.85070000000000001</v>
      </c>
      <c r="O4042" s="192">
        <v>18.36</v>
      </c>
      <c r="P4042" s="192">
        <v>15.618</v>
      </c>
      <c r="Q4042" s="192">
        <v>38.338999999999999</v>
      </c>
      <c r="R4042" s="19" t="s">
        <v>9348</v>
      </c>
      <c r="S4042" s="19" t="s">
        <v>10793</v>
      </c>
    </row>
    <row r="4043" spans="1:19">
      <c r="A4043" s="19" t="s">
        <v>10902</v>
      </c>
      <c r="B4043" s="19" t="s">
        <v>9840</v>
      </c>
      <c r="C4043" s="19" t="s">
        <v>17020</v>
      </c>
      <c r="D4043" s="3" t="s">
        <v>12014</v>
      </c>
      <c r="E4043" s="25" t="s">
        <v>7135</v>
      </c>
      <c r="F4043" s="20" t="s">
        <v>15692</v>
      </c>
      <c r="G4043" s="19" t="s">
        <v>7128</v>
      </c>
      <c r="H4043" s="19"/>
      <c r="I4043" s="19" t="s">
        <v>7136</v>
      </c>
      <c r="J4043" s="20" t="s">
        <v>7137</v>
      </c>
      <c r="K4043" s="20" t="s">
        <v>7138</v>
      </c>
      <c r="L4043" s="20" t="s">
        <v>962</v>
      </c>
      <c r="M4043" s="38">
        <v>2.1032199999999999</v>
      </c>
      <c r="N4043" s="38">
        <v>0.86151999999999995</v>
      </c>
      <c r="O4043" s="16">
        <v>18.146000000000001</v>
      </c>
      <c r="P4043" s="16">
        <v>15.632999999999999</v>
      </c>
      <c r="Q4043" s="16">
        <v>38.164999999999999</v>
      </c>
      <c r="R4043" s="19" t="s">
        <v>36</v>
      </c>
      <c r="S4043" s="19" t="s">
        <v>15298</v>
      </c>
    </row>
    <row r="4044" spans="1:19">
      <c r="A4044" s="19" t="s">
        <v>10902</v>
      </c>
      <c r="B4044" s="19" t="s">
        <v>9840</v>
      </c>
      <c r="C4044" s="19" t="s">
        <v>17020</v>
      </c>
      <c r="D4044" s="3" t="s">
        <v>12014</v>
      </c>
      <c r="E4044" s="25" t="s">
        <v>7139</v>
      </c>
      <c r="F4044" s="20" t="s">
        <v>15692</v>
      </c>
      <c r="G4044" s="19" t="s">
        <v>7128</v>
      </c>
      <c r="H4044" s="19"/>
      <c r="I4044" s="19" t="s">
        <v>7136</v>
      </c>
      <c r="J4044" s="20" t="s">
        <v>7137</v>
      </c>
      <c r="K4044" s="20" t="s">
        <v>7138</v>
      </c>
      <c r="L4044" s="20" t="s">
        <v>962</v>
      </c>
      <c r="M4044" s="38">
        <v>2.1040100000000002</v>
      </c>
      <c r="N4044" s="38">
        <v>0.86129</v>
      </c>
      <c r="O4044" s="16">
        <v>18.157</v>
      </c>
      <c r="P4044" s="16">
        <f>N4044*O4044</f>
        <v>15.638442530000001</v>
      </c>
      <c r="Q4044" s="16">
        <f>O4044*M4044</f>
        <v>38.202509570000004</v>
      </c>
      <c r="R4044" s="19" t="s">
        <v>36</v>
      </c>
      <c r="S4044" s="19" t="s">
        <v>15298</v>
      </c>
    </row>
    <row r="4045" spans="1:19">
      <c r="A4045" s="19" t="s">
        <v>10902</v>
      </c>
      <c r="B4045" s="19" t="s">
        <v>9840</v>
      </c>
      <c r="C4045" s="19" t="s">
        <v>17020</v>
      </c>
      <c r="D4045" s="3" t="s">
        <v>12720</v>
      </c>
      <c r="E4045" s="25" t="s">
        <v>4197</v>
      </c>
      <c r="F4045" s="59" t="s">
        <v>15877</v>
      </c>
      <c r="G4045" s="19" t="s">
        <v>4111</v>
      </c>
      <c r="H4045" s="19" t="s">
        <v>4198</v>
      </c>
      <c r="I4045" s="19" t="s">
        <v>4198</v>
      </c>
      <c r="J4045" s="20" t="s">
        <v>4199</v>
      </c>
      <c r="K4045" s="20" t="s">
        <v>4200</v>
      </c>
      <c r="L4045" s="20" t="s">
        <v>962</v>
      </c>
      <c r="M4045" s="38">
        <v>2.1173600000000001</v>
      </c>
      <c r="N4045" s="38">
        <v>0.86790999999999996</v>
      </c>
      <c r="O4045" s="16">
        <v>18.074999999999999</v>
      </c>
      <c r="P4045" s="16">
        <f>N4045*O4045</f>
        <v>15.687473249999998</v>
      </c>
      <c r="Q4045" s="16">
        <f>O4045*M4045</f>
        <v>38.271281999999999</v>
      </c>
      <c r="R4045" s="19" t="s">
        <v>36</v>
      </c>
      <c r="S4045" s="19" t="s">
        <v>15298</v>
      </c>
    </row>
    <row r="4046" spans="1:19">
      <c r="A4046" s="19" t="s">
        <v>10902</v>
      </c>
      <c r="B4046" s="19" t="s">
        <v>9840</v>
      </c>
      <c r="C4046" s="19" t="s">
        <v>17020</v>
      </c>
      <c r="D4046" s="3" t="s">
        <v>12720</v>
      </c>
      <c r="E4046" s="25" t="s">
        <v>4201</v>
      </c>
      <c r="F4046" s="59" t="s">
        <v>15877</v>
      </c>
      <c r="G4046" s="19" t="s">
        <v>4111</v>
      </c>
      <c r="H4046" s="19"/>
      <c r="I4046" s="19" t="s">
        <v>4202</v>
      </c>
      <c r="J4046" s="20" t="s">
        <v>4199</v>
      </c>
      <c r="K4046" s="20" t="s">
        <v>4200</v>
      </c>
      <c r="L4046" s="20" t="s">
        <v>962</v>
      </c>
      <c r="M4046" s="38">
        <v>2.1193599999999999</v>
      </c>
      <c r="N4046" s="38">
        <v>0.86909999999999998</v>
      </c>
      <c r="O4046" s="16">
        <v>18.044</v>
      </c>
      <c r="P4046" s="16">
        <f>N4046*O4046</f>
        <v>15.6820404</v>
      </c>
      <c r="Q4046" s="16">
        <f>O4046*M4046</f>
        <v>38.24173184</v>
      </c>
      <c r="R4046" s="19" t="s">
        <v>36</v>
      </c>
      <c r="S4046" s="19" t="s">
        <v>15298</v>
      </c>
    </row>
    <row r="4047" spans="1:19">
      <c r="A4047" s="19" t="s">
        <v>10902</v>
      </c>
      <c r="B4047" s="19" t="s">
        <v>9840</v>
      </c>
      <c r="C4047" s="19" t="s">
        <v>17020</v>
      </c>
      <c r="D4047" s="3" t="s">
        <v>12720</v>
      </c>
      <c r="E4047" s="25" t="s">
        <v>4203</v>
      </c>
      <c r="F4047" s="59" t="s">
        <v>15877</v>
      </c>
      <c r="G4047" s="19" t="s">
        <v>4111</v>
      </c>
      <c r="H4047" s="19" t="s">
        <v>4202</v>
      </c>
      <c r="I4047" s="19" t="s">
        <v>4202</v>
      </c>
      <c r="J4047" s="20" t="s">
        <v>4199</v>
      </c>
      <c r="K4047" s="20" t="s">
        <v>4200</v>
      </c>
      <c r="L4047" s="20" t="s">
        <v>962</v>
      </c>
      <c r="M4047" s="38">
        <v>2.12148</v>
      </c>
      <c r="N4047" s="38">
        <v>0.86953000000000003</v>
      </c>
      <c r="O4047" s="16">
        <v>18.062000000000001</v>
      </c>
      <c r="P4047" s="16">
        <f>N4047*O4047</f>
        <v>15.705450860000001</v>
      </c>
      <c r="Q4047" s="16">
        <f>O4047*M4047</f>
        <v>38.318171760000006</v>
      </c>
      <c r="R4047" s="19" t="s">
        <v>36</v>
      </c>
      <c r="S4047" s="19" t="s">
        <v>15298</v>
      </c>
    </row>
    <row r="4048" spans="1:19">
      <c r="A4048" s="19" t="s">
        <v>10902</v>
      </c>
      <c r="B4048" s="19" t="s">
        <v>9840</v>
      </c>
      <c r="C4048" s="19" t="s">
        <v>15609</v>
      </c>
      <c r="D4048" s="3" t="s">
        <v>14682</v>
      </c>
      <c r="E4048" s="25" t="s">
        <v>6648</v>
      </c>
      <c r="F4048" s="20" t="s">
        <v>15655</v>
      </c>
      <c r="G4048" s="19" t="s">
        <v>6566</v>
      </c>
      <c r="H4048" s="19" t="s">
        <v>6649</v>
      </c>
      <c r="I4048" s="19" t="s">
        <v>6650</v>
      </c>
      <c r="J4048" s="20" t="s">
        <v>6606</v>
      </c>
      <c r="K4048" s="20" t="s">
        <v>6607</v>
      </c>
      <c r="L4048" s="20" t="s">
        <v>962</v>
      </c>
      <c r="M4048" s="38">
        <v>2.084759756</v>
      </c>
      <c r="N4048" s="38">
        <v>0.85321151399999995</v>
      </c>
      <c r="O4048" s="16">
        <v>18.169</v>
      </c>
      <c r="P4048" s="16">
        <v>15.502000000000001</v>
      </c>
      <c r="Q4048" s="16">
        <v>37.878</v>
      </c>
      <c r="R4048" s="19" t="s">
        <v>9493</v>
      </c>
      <c r="S4048" s="19" t="s">
        <v>9495</v>
      </c>
    </row>
    <row r="4049" spans="1:19">
      <c r="A4049" s="19" t="s">
        <v>10902</v>
      </c>
      <c r="B4049" s="19" t="s">
        <v>9840</v>
      </c>
      <c r="C4049" s="19" t="s">
        <v>15609</v>
      </c>
      <c r="D4049" s="3" t="s">
        <v>14682</v>
      </c>
      <c r="E4049" s="25" t="s">
        <v>6648</v>
      </c>
      <c r="F4049" s="20" t="s">
        <v>15655</v>
      </c>
      <c r="G4049" s="19" t="s">
        <v>6566</v>
      </c>
      <c r="H4049" s="19" t="s">
        <v>6649</v>
      </c>
      <c r="I4049" s="19" t="s">
        <v>6650</v>
      </c>
      <c r="J4049" s="20" t="s">
        <v>6606</v>
      </c>
      <c r="K4049" s="20" t="s">
        <v>6607</v>
      </c>
      <c r="L4049" s="20" t="s">
        <v>962</v>
      </c>
      <c r="M4049" s="38">
        <v>2.0930823169999999</v>
      </c>
      <c r="N4049" s="38">
        <v>0.85634627100000005</v>
      </c>
      <c r="O4049" s="16">
        <v>18.113</v>
      </c>
      <c r="P4049" s="16">
        <v>15.510999999999999</v>
      </c>
      <c r="Q4049" s="16">
        <v>37.911999999999999</v>
      </c>
      <c r="R4049" s="19" t="s">
        <v>9493</v>
      </c>
      <c r="S4049" s="19" t="s">
        <v>9495</v>
      </c>
    </row>
    <row r="4050" spans="1:19">
      <c r="A4050" s="19" t="s">
        <v>10902</v>
      </c>
      <c r="B4050" s="19" t="s">
        <v>9840</v>
      </c>
      <c r="C4050" s="19" t="s">
        <v>17020</v>
      </c>
      <c r="D4050" s="3" t="s">
        <v>11941</v>
      </c>
      <c r="E4050" s="25" t="s">
        <v>6763</v>
      </c>
      <c r="F4050" s="20" t="s">
        <v>15655</v>
      </c>
      <c r="G4050" s="19" t="s">
        <v>6764</v>
      </c>
      <c r="H4050" s="19"/>
      <c r="I4050" s="19" t="s">
        <v>6760</v>
      </c>
      <c r="J4050" s="20" t="s">
        <v>6761</v>
      </c>
      <c r="K4050" s="20" t="s">
        <v>6762</v>
      </c>
      <c r="L4050" s="20" t="s">
        <v>962</v>
      </c>
      <c r="M4050" s="38">
        <v>2.0909200000000001</v>
      </c>
      <c r="N4050" s="38">
        <v>0.85341</v>
      </c>
      <c r="O4050" s="16">
        <v>18.213999999999999</v>
      </c>
      <c r="P4050" s="16">
        <f>N4050*O4050</f>
        <v>15.544009739999998</v>
      </c>
      <c r="Q4050" s="16">
        <f>O4050*M4050</f>
        <v>38.08401688</v>
      </c>
      <c r="R4050" s="19" t="s">
        <v>36</v>
      </c>
      <c r="S4050" s="19" t="s">
        <v>15298</v>
      </c>
    </row>
    <row r="4051" spans="1:19">
      <c r="A4051" s="19" t="s">
        <v>10902</v>
      </c>
      <c r="B4051" s="19" t="s">
        <v>9840</v>
      </c>
      <c r="C4051" s="19" t="s">
        <v>17020</v>
      </c>
      <c r="D4051" s="3" t="s">
        <v>11941</v>
      </c>
      <c r="E4051" s="25" t="s">
        <v>6765</v>
      </c>
      <c r="F4051" s="20" t="s">
        <v>15655</v>
      </c>
      <c r="G4051" s="19" t="s">
        <v>6764</v>
      </c>
      <c r="H4051" s="19"/>
      <c r="I4051" s="19" t="s">
        <v>6760</v>
      </c>
      <c r="J4051" s="20" t="s">
        <v>6761</v>
      </c>
      <c r="K4051" s="20" t="s">
        <v>6762</v>
      </c>
      <c r="L4051" s="20" t="s">
        <v>962</v>
      </c>
      <c r="M4051" s="38">
        <v>2.0930200000000001</v>
      </c>
      <c r="N4051" s="38">
        <v>0.85401000000000005</v>
      </c>
      <c r="O4051" s="16">
        <v>18.219000000000001</v>
      </c>
      <c r="P4051" s="16">
        <f>N4051*O4051</f>
        <v>15.559208190000001</v>
      </c>
      <c r="Q4051" s="16">
        <f>O4051*M4051</f>
        <v>38.132731380000003</v>
      </c>
      <c r="R4051" s="19" t="s">
        <v>36</v>
      </c>
      <c r="S4051" s="19" t="s">
        <v>15298</v>
      </c>
    </row>
    <row r="4052" spans="1:19">
      <c r="A4052" s="19" t="s">
        <v>10902</v>
      </c>
      <c r="B4052" s="19" t="s">
        <v>9840</v>
      </c>
      <c r="C4052" s="19" t="s">
        <v>17020</v>
      </c>
      <c r="D4052" s="3" t="s">
        <v>11941</v>
      </c>
      <c r="E4052" s="25" t="s">
        <v>6766</v>
      </c>
      <c r="F4052" s="20" t="s">
        <v>15655</v>
      </c>
      <c r="G4052" s="19" t="s">
        <v>6764</v>
      </c>
      <c r="H4052" s="19"/>
      <c r="I4052" s="19" t="s">
        <v>6767</v>
      </c>
      <c r="J4052" s="20" t="s">
        <v>6761</v>
      </c>
      <c r="K4052" s="20" t="s">
        <v>6762</v>
      </c>
      <c r="L4052" s="20" t="s">
        <v>962</v>
      </c>
      <c r="M4052" s="38">
        <v>2.0928800000000001</v>
      </c>
      <c r="N4052" s="38">
        <v>0.85363</v>
      </c>
      <c r="O4052" s="16">
        <v>18.22</v>
      </c>
      <c r="P4052" s="16">
        <v>15.553000000000001</v>
      </c>
      <c r="Q4052" s="16">
        <v>38.131999999999998</v>
      </c>
      <c r="R4052" s="19" t="s">
        <v>36</v>
      </c>
      <c r="S4052" s="19" t="s">
        <v>15298</v>
      </c>
    </row>
    <row r="4053" spans="1:19">
      <c r="A4053" s="19" t="s">
        <v>10902</v>
      </c>
      <c r="B4053" s="19" t="s">
        <v>9840</v>
      </c>
      <c r="C4053" s="19" t="s">
        <v>17020</v>
      </c>
      <c r="D4053" s="3" t="s">
        <v>11941</v>
      </c>
      <c r="E4053" s="25" t="s">
        <v>6768</v>
      </c>
      <c r="F4053" s="20" t="s">
        <v>15655</v>
      </c>
      <c r="G4053" s="19" t="s">
        <v>6764</v>
      </c>
      <c r="H4053" s="19"/>
      <c r="I4053" s="19" t="s">
        <v>6767</v>
      </c>
      <c r="J4053" s="20" t="s">
        <v>6761</v>
      </c>
      <c r="K4053" s="20" t="s">
        <v>6762</v>
      </c>
      <c r="L4053" s="20" t="s">
        <v>962</v>
      </c>
      <c r="M4053" s="38">
        <v>2.09937</v>
      </c>
      <c r="N4053" s="38">
        <v>0.85507</v>
      </c>
      <c r="O4053" s="16">
        <v>18.266999999999999</v>
      </c>
      <c r="P4053" s="16">
        <v>15.62</v>
      </c>
      <c r="Q4053" s="16">
        <v>38.348999999999997</v>
      </c>
      <c r="R4053" s="19" t="s">
        <v>36</v>
      </c>
      <c r="S4053" s="19" t="s">
        <v>15298</v>
      </c>
    </row>
    <row r="4054" spans="1:19">
      <c r="A4054" s="19" t="s">
        <v>10902</v>
      </c>
      <c r="B4054" s="19" t="s">
        <v>9840</v>
      </c>
      <c r="C4054" s="19" t="s">
        <v>17020</v>
      </c>
      <c r="D4054" s="3" t="s">
        <v>11941</v>
      </c>
      <c r="E4054" s="25" t="s">
        <v>6769</v>
      </c>
      <c r="F4054" s="20" t="s">
        <v>15655</v>
      </c>
      <c r="G4054" s="19" t="s">
        <v>6764</v>
      </c>
      <c r="H4054" s="19"/>
      <c r="I4054" s="19" t="s">
        <v>6770</v>
      </c>
      <c r="J4054" s="20" t="s">
        <v>6761</v>
      </c>
      <c r="K4054" s="20" t="s">
        <v>6762</v>
      </c>
      <c r="L4054" s="20" t="s">
        <v>962</v>
      </c>
      <c r="M4054" s="38">
        <v>2.09104</v>
      </c>
      <c r="N4054" s="38">
        <v>0.85309000000000001</v>
      </c>
      <c r="O4054" s="16">
        <v>18.21</v>
      </c>
      <c r="P4054" s="16">
        <v>15.535</v>
      </c>
      <c r="Q4054" s="16">
        <v>38.078000000000003</v>
      </c>
      <c r="R4054" s="19" t="s">
        <v>36</v>
      </c>
      <c r="S4054" s="19" t="s">
        <v>15298</v>
      </c>
    </row>
    <row r="4055" spans="1:19">
      <c r="A4055" s="19" t="s">
        <v>10902</v>
      </c>
      <c r="B4055" s="19" t="s">
        <v>9840</v>
      </c>
      <c r="C4055" s="19" t="s">
        <v>17020</v>
      </c>
      <c r="D4055" s="3" t="s">
        <v>11941</v>
      </c>
      <c r="E4055" s="25" t="s">
        <v>6771</v>
      </c>
      <c r="F4055" s="20" t="s">
        <v>15655</v>
      </c>
      <c r="G4055" s="19" t="s">
        <v>6764</v>
      </c>
      <c r="H4055" s="19"/>
      <c r="I4055" s="19" t="s">
        <v>6770</v>
      </c>
      <c r="J4055" s="20" t="s">
        <v>6761</v>
      </c>
      <c r="K4055" s="20" t="s">
        <v>6762</v>
      </c>
      <c r="L4055" s="20" t="s">
        <v>962</v>
      </c>
      <c r="M4055" s="38">
        <v>2.0924399999999999</v>
      </c>
      <c r="N4055" s="38">
        <v>0.85324999999999995</v>
      </c>
      <c r="O4055" s="16">
        <v>18.236000000000001</v>
      </c>
      <c r="P4055" s="16">
        <v>15.56</v>
      </c>
      <c r="Q4055" s="16">
        <v>38.158000000000001</v>
      </c>
      <c r="R4055" s="19" t="s">
        <v>36</v>
      </c>
      <c r="S4055" s="19" t="s">
        <v>15298</v>
      </c>
    </row>
    <row r="4056" spans="1:19">
      <c r="A4056" s="19" t="s">
        <v>10902</v>
      </c>
      <c r="B4056" s="19" t="s">
        <v>9840</v>
      </c>
      <c r="C4056" s="19" t="s">
        <v>17020</v>
      </c>
      <c r="D4056" s="3" t="s">
        <v>12170</v>
      </c>
      <c r="E4056" s="25" t="s">
        <v>6979</v>
      </c>
      <c r="F4056" s="20" t="s">
        <v>15693</v>
      </c>
      <c r="G4056" s="19" t="s">
        <v>6825</v>
      </c>
      <c r="H4056" s="19"/>
      <c r="I4056" s="19" t="s">
        <v>6980</v>
      </c>
      <c r="J4056" s="20" t="s">
        <v>6981</v>
      </c>
      <c r="K4056" s="20" t="s">
        <v>6982</v>
      </c>
      <c r="L4056" s="20" t="s">
        <v>962</v>
      </c>
      <c r="M4056" s="38">
        <v>2.09456</v>
      </c>
      <c r="N4056" s="38">
        <v>0.85423000000000004</v>
      </c>
      <c r="O4056" s="16">
        <v>18.271000000000001</v>
      </c>
      <c r="P4056" s="16">
        <f>N4056*O4056</f>
        <v>15.607636330000002</v>
      </c>
      <c r="Q4056" s="16">
        <f>O4056*M4056</f>
        <v>38.269705760000001</v>
      </c>
      <c r="R4056" s="19" t="s">
        <v>36</v>
      </c>
      <c r="S4056" s="19" t="s">
        <v>15298</v>
      </c>
    </row>
    <row r="4057" spans="1:19">
      <c r="A4057" s="19" t="s">
        <v>10902</v>
      </c>
      <c r="B4057" s="19" t="s">
        <v>9840</v>
      </c>
      <c r="C4057" s="19" t="s">
        <v>17020</v>
      </c>
      <c r="D4057" s="25" t="s">
        <v>14945</v>
      </c>
      <c r="E4057" s="25" t="s">
        <v>5449</v>
      </c>
      <c r="F4057" s="20" t="s">
        <v>2203</v>
      </c>
      <c r="G4057" s="19" t="s">
        <v>4809</v>
      </c>
      <c r="H4057" s="19" t="s">
        <v>5107</v>
      </c>
      <c r="I4057" s="19" t="s">
        <v>5450</v>
      </c>
      <c r="J4057" s="20" t="s">
        <v>4812</v>
      </c>
      <c r="K4057" s="20" t="s">
        <v>4813</v>
      </c>
      <c r="L4057" s="20" t="s">
        <v>962</v>
      </c>
      <c r="M4057" s="38">
        <v>2.07118</v>
      </c>
      <c r="N4057" s="38">
        <v>0.83501999999999998</v>
      </c>
      <c r="O4057" s="16">
        <v>18.780999999999999</v>
      </c>
      <c r="P4057" s="16">
        <v>15.683</v>
      </c>
      <c r="Q4057" s="16">
        <v>38.899000000000001</v>
      </c>
      <c r="R4057" s="19" t="s">
        <v>36</v>
      </c>
      <c r="S4057" s="19" t="s">
        <v>15298</v>
      </c>
    </row>
    <row r="4058" spans="1:19">
      <c r="A4058" s="19" t="s">
        <v>10904</v>
      </c>
      <c r="B4058" s="19" t="s">
        <v>9840</v>
      </c>
      <c r="C4058" s="19" t="s">
        <v>17020</v>
      </c>
      <c r="D4058" s="3" t="s">
        <v>11951</v>
      </c>
      <c r="E4058" s="25" t="s">
        <v>7015</v>
      </c>
      <c r="F4058" s="20" t="s">
        <v>15692</v>
      </c>
      <c r="G4058" s="19" t="s">
        <v>7007</v>
      </c>
      <c r="H4058" s="19"/>
      <c r="I4058" s="19" t="s">
        <v>7008</v>
      </c>
      <c r="J4058" s="20" t="s">
        <v>7009</v>
      </c>
      <c r="K4058" s="20" t="s">
        <v>7010</v>
      </c>
      <c r="L4058" s="20" t="s">
        <v>962</v>
      </c>
      <c r="M4058" s="38">
        <v>2.0918000000000001</v>
      </c>
      <c r="N4058" s="38">
        <v>0.85895999999999995</v>
      </c>
      <c r="O4058" s="16">
        <v>18.183</v>
      </c>
      <c r="P4058" s="16">
        <v>15.618</v>
      </c>
      <c r="Q4058" s="16">
        <v>38.034999999999997</v>
      </c>
      <c r="R4058" s="19" t="s">
        <v>36</v>
      </c>
      <c r="S4058" s="19" t="s">
        <v>15298</v>
      </c>
    </row>
    <row r="4059" spans="1:19">
      <c r="A4059" s="19" t="s">
        <v>10904</v>
      </c>
      <c r="B4059" s="19" t="s">
        <v>9840</v>
      </c>
      <c r="C4059" s="19" t="s">
        <v>17020</v>
      </c>
      <c r="D4059" s="3" t="s">
        <v>11951</v>
      </c>
      <c r="E4059" s="25" t="s">
        <v>7011</v>
      </c>
      <c r="F4059" s="20" t="s">
        <v>15692</v>
      </c>
      <c r="G4059" s="19" t="s">
        <v>7007</v>
      </c>
      <c r="H4059" s="19"/>
      <c r="I4059" s="19" t="s">
        <v>7008</v>
      </c>
      <c r="J4059" s="20" t="s">
        <v>7009</v>
      </c>
      <c r="K4059" s="20" t="s">
        <v>7010</v>
      </c>
      <c r="L4059" s="20" t="s">
        <v>962</v>
      </c>
      <c r="M4059" s="38">
        <v>2.0937600000000001</v>
      </c>
      <c r="N4059" s="38">
        <v>0.85929999999999995</v>
      </c>
      <c r="O4059" s="16">
        <v>18.199000000000002</v>
      </c>
      <c r="P4059" s="16">
        <v>15.638</v>
      </c>
      <c r="Q4059" s="16">
        <v>38.103999999999999</v>
      </c>
      <c r="R4059" s="19" t="s">
        <v>36</v>
      </c>
      <c r="S4059" s="19" t="s">
        <v>15298</v>
      </c>
    </row>
    <row r="4060" spans="1:19">
      <c r="A4060" s="19" t="s">
        <v>10904</v>
      </c>
      <c r="B4060" s="19" t="s">
        <v>9840</v>
      </c>
      <c r="C4060" s="19" t="s">
        <v>17020</v>
      </c>
      <c r="D4060" s="3" t="s">
        <v>11951</v>
      </c>
      <c r="E4060" s="25" t="s">
        <v>7012</v>
      </c>
      <c r="F4060" s="20" t="s">
        <v>15692</v>
      </c>
      <c r="G4060" s="19" t="s">
        <v>7007</v>
      </c>
      <c r="H4060" s="19"/>
      <c r="I4060" s="19" t="s">
        <v>7008</v>
      </c>
      <c r="J4060" s="20" t="s">
        <v>7009</v>
      </c>
      <c r="K4060" s="20" t="s">
        <v>7010</v>
      </c>
      <c r="L4060" s="20" t="s">
        <v>962</v>
      </c>
      <c r="M4060" s="38">
        <v>2.0945100000000001</v>
      </c>
      <c r="N4060" s="38">
        <v>0.85941999999999996</v>
      </c>
      <c r="O4060" s="16">
        <v>18.202000000000002</v>
      </c>
      <c r="P4060" s="16">
        <v>15.643000000000001</v>
      </c>
      <c r="Q4060" s="16">
        <v>38.124000000000002</v>
      </c>
      <c r="R4060" s="19" t="s">
        <v>36</v>
      </c>
      <c r="S4060" s="19" t="s">
        <v>15298</v>
      </c>
    </row>
    <row r="4061" spans="1:19">
      <c r="A4061" s="19" t="s">
        <v>10904</v>
      </c>
      <c r="B4061" s="19" t="s">
        <v>9840</v>
      </c>
      <c r="C4061" s="19" t="s">
        <v>17020</v>
      </c>
      <c r="D4061" s="3" t="s">
        <v>11951</v>
      </c>
      <c r="E4061" s="25" t="s">
        <v>7004</v>
      </c>
      <c r="F4061" s="20" t="s">
        <v>15692</v>
      </c>
      <c r="G4061" s="19" t="s">
        <v>7007</v>
      </c>
      <c r="H4061" s="19"/>
      <c r="I4061" s="19" t="s">
        <v>7008</v>
      </c>
      <c r="J4061" s="20" t="s">
        <v>7009</v>
      </c>
      <c r="K4061" s="20" t="s">
        <v>7010</v>
      </c>
      <c r="L4061" s="20" t="s">
        <v>962</v>
      </c>
      <c r="M4061" s="38">
        <v>2.0943900000000002</v>
      </c>
      <c r="N4061" s="38">
        <v>0.85946999999999996</v>
      </c>
      <c r="O4061" s="16">
        <v>18.206</v>
      </c>
      <c r="P4061" s="16">
        <v>15.648</v>
      </c>
      <c r="Q4061" s="16">
        <v>38.130000000000003</v>
      </c>
      <c r="R4061" s="19" t="s">
        <v>36</v>
      </c>
      <c r="S4061" s="19" t="s">
        <v>15298</v>
      </c>
    </row>
    <row r="4062" spans="1:19">
      <c r="A4062" s="19" t="s">
        <v>10904</v>
      </c>
      <c r="B4062" s="19" t="s">
        <v>9840</v>
      </c>
      <c r="C4062" s="19" t="s">
        <v>17020</v>
      </c>
      <c r="D4062" s="3" t="s">
        <v>11951</v>
      </c>
      <c r="E4062" s="25" t="s">
        <v>7013</v>
      </c>
      <c r="F4062" s="20" t="s">
        <v>15692</v>
      </c>
      <c r="G4062" s="19" t="s">
        <v>7007</v>
      </c>
      <c r="H4062" s="19"/>
      <c r="I4062" s="19" t="s">
        <v>7008</v>
      </c>
      <c r="J4062" s="20" t="s">
        <v>7009</v>
      </c>
      <c r="K4062" s="20" t="s">
        <v>7010</v>
      </c>
      <c r="L4062" s="20" t="s">
        <v>962</v>
      </c>
      <c r="M4062" s="38">
        <v>2.09565</v>
      </c>
      <c r="N4062" s="38">
        <v>0.85968</v>
      </c>
      <c r="O4062" s="16">
        <v>18.212</v>
      </c>
      <c r="P4062" s="16">
        <v>15.656000000000001</v>
      </c>
      <c r="Q4062" s="16">
        <v>38.165999999999997</v>
      </c>
      <c r="R4062" s="19" t="s">
        <v>36</v>
      </c>
      <c r="S4062" s="19" t="s">
        <v>15298</v>
      </c>
    </row>
    <row r="4063" spans="1:19">
      <c r="A4063" s="19" t="s">
        <v>10904</v>
      </c>
      <c r="B4063" s="19" t="s">
        <v>9840</v>
      </c>
      <c r="C4063" s="3" t="s">
        <v>15609</v>
      </c>
      <c r="D4063" s="66" t="s">
        <v>15405</v>
      </c>
      <c r="E4063" s="3"/>
      <c r="F4063" s="67" t="s">
        <v>8182</v>
      </c>
      <c r="G4063" s="3" t="s">
        <v>15429</v>
      </c>
      <c r="H4063" s="3"/>
      <c r="I4063" s="71" t="s">
        <v>15412</v>
      </c>
      <c r="J4063" s="25" t="s">
        <v>9108</v>
      </c>
      <c r="K4063" s="25" t="s">
        <v>9109</v>
      </c>
      <c r="L4063" s="3" t="s">
        <v>962</v>
      </c>
      <c r="M4063" s="35">
        <f>Q4063/O4063</f>
        <v>2.1018004000889086</v>
      </c>
      <c r="N4063" s="35">
        <f>P4063/O4063</f>
        <v>0.86513669704378759</v>
      </c>
      <c r="O4063" s="151">
        <v>17.995999999999999</v>
      </c>
      <c r="P4063" s="151">
        <v>15.569000000000001</v>
      </c>
      <c r="Q4063" s="151">
        <v>37.823999999999998</v>
      </c>
      <c r="R4063" s="3" t="s">
        <v>15437</v>
      </c>
      <c r="S4063" s="49" t="s">
        <v>15720</v>
      </c>
    </row>
    <row r="4064" spans="1:19">
      <c r="A4064" s="19" t="s">
        <v>10904</v>
      </c>
      <c r="B4064" s="19" t="s">
        <v>9840</v>
      </c>
      <c r="C4064" s="3" t="s">
        <v>15609</v>
      </c>
      <c r="D4064" s="66" t="s">
        <v>15405</v>
      </c>
      <c r="E4064" s="3"/>
      <c r="F4064" s="67" t="s">
        <v>8182</v>
      </c>
      <c r="G4064" s="3" t="s">
        <v>15429</v>
      </c>
      <c r="H4064" s="3"/>
      <c r="I4064" s="71" t="s">
        <v>15412</v>
      </c>
      <c r="J4064" s="25" t="s">
        <v>9108</v>
      </c>
      <c r="K4064" s="25" t="s">
        <v>9109</v>
      </c>
      <c r="L4064" s="3" t="s">
        <v>962</v>
      </c>
      <c r="M4064" s="35">
        <f>Q4064/O4064</f>
        <v>2.1025954537875844</v>
      </c>
      <c r="N4064" s="35">
        <f>P4064/O4064</f>
        <v>0.86533651975768366</v>
      </c>
      <c r="O4064" s="151">
        <v>17.992999999999999</v>
      </c>
      <c r="P4064" s="151">
        <v>15.57</v>
      </c>
      <c r="Q4064" s="151">
        <v>37.832000000000001</v>
      </c>
      <c r="R4064" s="3" t="s">
        <v>15437</v>
      </c>
      <c r="S4064" s="49" t="s">
        <v>15720</v>
      </c>
    </row>
    <row r="4065" spans="1:19">
      <c r="A4065" s="19" t="s">
        <v>10904</v>
      </c>
      <c r="B4065" s="19" t="s">
        <v>9840</v>
      </c>
      <c r="C4065" s="3" t="s">
        <v>15609</v>
      </c>
      <c r="D4065" s="66" t="s">
        <v>15418</v>
      </c>
      <c r="E4065" s="3"/>
      <c r="F4065" s="67" t="s">
        <v>8182</v>
      </c>
      <c r="G4065" s="3" t="s">
        <v>15429</v>
      </c>
      <c r="H4065" s="3"/>
      <c r="I4065" s="71" t="s">
        <v>15416</v>
      </c>
      <c r="J4065" s="25" t="s">
        <v>9003</v>
      </c>
      <c r="K4065" s="25" t="s">
        <v>9004</v>
      </c>
      <c r="L4065" s="3" t="s">
        <v>962</v>
      </c>
      <c r="M4065" s="35">
        <f>Q4065/O4065</f>
        <v>2.1273253176043556</v>
      </c>
      <c r="N4065" s="35">
        <f>P4065/O4065</f>
        <v>0.88186252268602527</v>
      </c>
      <c r="O4065" s="151">
        <v>17.632000000000001</v>
      </c>
      <c r="P4065" s="151">
        <v>15.548999999999999</v>
      </c>
      <c r="Q4065" s="151">
        <v>37.509</v>
      </c>
      <c r="R4065" s="3" t="s">
        <v>15437</v>
      </c>
      <c r="S4065" s="49" t="s">
        <v>15720</v>
      </c>
    </row>
    <row r="4066" spans="1:19">
      <c r="A4066" s="19" t="s">
        <v>10904</v>
      </c>
      <c r="B4066" s="19" t="s">
        <v>9840</v>
      </c>
      <c r="C4066" s="3" t="s">
        <v>15609</v>
      </c>
      <c r="D4066" s="25" t="s">
        <v>10551</v>
      </c>
      <c r="E4066" s="25" t="s">
        <v>10521</v>
      </c>
      <c r="F4066" s="25" t="s">
        <v>926</v>
      </c>
      <c r="G4066" s="25" t="s">
        <v>10567</v>
      </c>
      <c r="H4066" s="19"/>
      <c r="I4066" s="3" t="s">
        <v>12805</v>
      </c>
      <c r="J4066" s="25" t="s">
        <v>14354</v>
      </c>
      <c r="K4066" s="20" t="s">
        <v>14355</v>
      </c>
      <c r="L4066" s="25" t="s">
        <v>962</v>
      </c>
      <c r="M4066" s="35">
        <f>Q4066/O4066</f>
        <v>2.0790938864628821</v>
      </c>
      <c r="N4066" s="35">
        <f>P4066/O4066</f>
        <v>0.85152838427947597</v>
      </c>
      <c r="O4066" s="16">
        <v>18.32</v>
      </c>
      <c r="P4066" s="16">
        <v>15.6</v>
      </c>
      <c r="Q4066" s="16">
        <v>38.088999999999999</v>
      </c>
      <c r="R4066" s="3" t="s">
        <v>10566</v>
      </c>
      <c r="S4066" s="19" t="s">
        <v>10652</v>
      </c>
    </row>
    <row r="4067" spans="1:19">
      <c r="A4067" s="19" t="s">
        <v>10902</v>
      </c>
      <c r="B4067" s="19" t="s">
        <v>9840</v>
      </c>
      <c r="C4067" s="19" t="s">
        <v>15609</v>
      </c>
      <c r="D4067" s="3" t="s">
        <v>12011</v>
      </c>
      <c r="E4067" s="25">
        <v>5</v>
      </c>
      <c r="F4067" s="20" t="s">
        <v>1835</v>
      </c>
      <c r="G4067" s="19" t="s">
        <v>3347</v>
      </c>
      <c r="H4067" s="19"/>
      <c r="I4067" s="19" t="s">
        <v>4007</v>
      </c>
      <c r="J4067" s="20" t="s">
        <v>4008</v>
      </c>
      <c r="K4067" s="20" t="s">
        <v>4009</v>
      </c>
      <c r="L4067" s="20" t="s">
        <v>962</v>
      </c>
      <c r="M4067" s="38">
        <v>2.08</v>
      </c>
      <c r="N4067" s="38">
        <v>0.8357</v>
      </c>
      <c r="O4067" s="16">
        <v>18.62</v>
      </c>
      <c r="P4067" s="16">
        <v>15.5599892</v>
      </c>
      <c r="Q4067" s="16">
        <v>38.729972400000001</v>
      </c>
      <c r="R4067" s="19" t="s">
        <v>9433</v>
      </c>
      <c r="S4067" s="19" t="s">
        <v>9444</v>
      </c>
    </row>
    <row r="4068" spans="1:19">
      <c r="A4068" s="19" t="s">
        <v>10902</v>
      </c>
      <c r="B4068" s="19" t="s">
        <v>9840</v>
      </c>
      <c r="C4068" s="19" t="s">
        <v>15609</v>
      </c>
      <c r="D4068" s="25" t="s">
        <v>3781</v>
      </c>
      <c r="E4068" s="25" t="s">
        <v>3782</v>
      </c>
      <c r="F4068" s="20" t="s">
        <v>1835</v>
      </c>
      <c r="G4068" s="19" t="s">
        <v>16986</v>
      </c>
      <c r="H4068" s="19"/>
      <c r="I4068" s="19" t="s">
        <v>3727</v>
      </c>
      <c r="J4068" s="20" t="s">
        <v>3728</v>
      </c>
      <c r="K4068" s="20" t="s">
        <v>3729</v>
      </c>
      <c r="L4068" s="20" t="s">
        <v>962</v>
      </c>
      <c r="M4068" s="38">
        <v>2.0872600000000001</v>
      </c>
      <c r="N4068" s="38">
        <v>0.84985999999999995</v>
      </c>
      <c r="O4068" s="16">
        <v>18.45</v>
      </c>
      <c r="P4068" s="16">
        <v>15.679917</v>
      </c>
      <c r="Q4068" s="16">
        <v>38.509946999999997</v>
      </c>
      <c r="R4068" s="19" t="s">
        <v>9395</v>
      </c>
      <c r="S4068" s="19" t="s">
        <v>9597</v>
      </c>
    </row>
    <row r="4069" spans="1:19">
      <c r="A4069" s="19" t="s">
        <v>10902</v>
      </c>
      <c r="B4069" s="19" t="s">
        <v>9840</v>
      </c>
      <c r="C4069" s="19" t="s">
        <v>15609</v>
      </c>
      <c r="D4069" s="25" t="s">
        <v>3781</v>
      </c>
      <c r="E4069" s="25" t="s">
        <v>3783</v>
      </c>
      <c r="F4069" s="20" t="s">
        <v>1835</v>
      </c>
      <c r="G4069" s="19" t="s">
        <v>16986</v>
      </c>
      <c r="H4069" s="19"/>
      <c r="I4069" s="19" t="s">
        <v>3727</v>
      </c>
      <c r="J4069" s="20" t="s">
        <v>3728</v>
      </c>
      <c r="K4069" s="20" t="s">
        <v>3729</v>
      </c>
      <c r="L4069" s="20" t="s">
        <v>962</v>
      </c>
      <c r="M4069" s="38">
        <v>2.0878000000000001</v>
      </c>
      <c r="N4069" s="38">
        <v>0.85041</v>
      </c>
      <c r="O4069" s="16">
        <v>18.45</v>
      </c>
      <c r="P4069" s="16">
        <v>15.6900645</v>
      </c>
      <c r="Q4069" s="16">
        <v>38.519910000000003</v>
      </c>
      <c r="R4069" s="19" t="s">
        <v>9395</v>
      </c>
      <c r="S4069" s="19" t="s">
        <v>9597</v>
      </c>
    </row>
    <row r="4070" spans="1:19">
      <c r="A4070" s="19" t="s">
        <v>10902</v>
      </c>
      <c r="B4070" s="19" t="s">
        <v>9840</v>
      </c>
      <c r="C4070" s="19" t="s">
        <v>15609</v>
      </c>
      <c r="D4070" s="25" t="s">
        <v>3781</v>
      </c>
      <c r="E4070" s="25" t="s">
        <v>3784</v>
      </c>
      <c r="F4070" s="20" t="s">
        <v>1835</v>
      </c>
      <c r="G4070" s="19" t="s">
        <v>16986</v>
      </c>
      <c r="H4070" s="19"/>
      <c r="I4070" s="19" t="s">
        <v>3727</v>
      </c>
      <c r="J4070" s="20" t="s">
        <v>3728</v>
      </c>
      <c r="K4070" s="20" t="s">
        <v>3729</v>
      </c>
      <c r="L4070" s="20" t="s">
        <v>962</v>
      </c>
      <c r="M4070" s="38">
        <v>2.09158</v>
      </c>
      <c r="N4070" s="38">
        <v>0.85077999999999998</v>
      </c>
      <c r="O4070" s="16">
        <v>18.442</v>
      </c>
      <c r="P4070" s="16">
        <v>15.69008476</v>
      </c>
      <c r="Q4070" s="16">
        <v>38.572918360000003</v>
      </c>
      <c r="R4070" s="19" t="s">
        <v>9395</v>
      </c>
      <c r="S4070" s="19" t="s">
        <v>9597</v>
      </c>
    </row>
    <row r="4071" spans="1:19">
      <c r="A4071" s="19" t="s">
        <v>10902</v>
      </c>
      <c r="B4071" s="19" t="s">
        <v>9840</v>
      </c>
      <c r="C4071" s="19" t="s">
        <v>15609</v>
      </c>
      <c r="D4071" s="25" t="s">
        <v>3781</v>
      </c>
      <c r="E4071" s="25" t="s">
        <v>3785</v>
      </c>
      <c r="F4071" s="20" t="s">
        <v>1835</v>
      </c>
      <c r="G4071" s="19" t="s">
        <v>16986</v>
      </c>
      <c r="H4071" s="19"/>
      <c r="I4071" s="19" t="s">
        <v>3727</v>
      </c>
      <c r="J4071" s="20" t="s">
        <v>3728</v>
      </c>
      <c r="K4071" s="20" t="s">
        <v>3729</v>
      </c>
      <c r="L4071" s="20" t="s">
        <v>962</v>
      </c>
      <c r="M4071" s="38">
        <v>2.0928900000000001</v>
      </c>
      <c r="N4071" s="38">
        <v>0.85072000000000003</v>
      </c>
      <c r="O4071" s="16">
        <v>18.434999999999999</v>
      </c>
      <c r="P4071" s="16">
        <v>15.683023199999999</v>
      </c>
      <c r="Q4071" s="16">
        <v>38.582427150000001</v>
      </c>
      <c r="R4071" s="19" t="s">
        <v>9395</v>
      </c>
      <c r="S4071" s="19" t="s">
        <v>9597</v>
      </c>
    </row>
    <row r="4072" spans="1:19">
      <c r="A4072" s="19" t="s">
        <v>10902</v>
      </c>
      <c r="B4072" s="19" t="s">
        <v>9840</v>
      </c>
      <c r="C4072" s="19" t="s">
        <v>15609</v>
      </c>
      <c r="D4072" s="25" t="s">
        <v>3786</v>
      </c>
      <c r="E4072" s="25" t="s">
        <v>3787</v>
      </c>
      <c r="F4072" s="20" t="s">
        <v>1835</v>
      </c>
      <c r="G4072" s="19" t="s">
        <v>16986</v>
      </c>
      <c r="H4072" s="19"/>
      <c r="I4072" s="19" t="s">
        <v>3727</v>
      </c>
      <c r="J4072" s="20" t="s">
        <v>3728</v>
      </c>
      <c r="K4072" s="20" t="s">
        <v>3729</v>
      </c>
      <c r="L4072" s="20" t="s">
        <v>962</v>
      </c>
      <c r="M4072" s="38">
        <v>2.08439</v>
      </c>
      <c r="N4072" s="38">
        <v>0.85094000000000003</v>
      </c>
      <c r="O4072" s="16">
        <v>18.428999999999998</v>
      </c>
      <c r="P4072" s="16">
        <v>15.681973259999999</v>
      </c>
      <c r="Q4072" s="16">
        <v>38.413223309999999</v>
      </c>
      <c r="R4072" s="19" t="s">
        <v>9395</v>
      </c>
      <c r="S4072" s="19" t="s">
        <v>9597</v>
      </c>
    </row>
    <row r="4073" spans="1:19">
      <c r="A4073" s="19" t="s">
        <v>10902</v>
      </c>
      <c r="B4073" s="19" t="s">
        <v>9840</v>
      </c>
      <c r="C4073" s="19" t="s">
        <v>15609</v>
      </c>
      <c r="D4073" s="25" t="s">
        <v>3786</v>
      </c>
      <c r="E4073" s="25" t="s">
        <v>3788</v>
      </c>
      <c r="F4073" s="20" t="s">
        <v>1835</v>
      </c>
      <c r="G4073" s="19" t="s">
        <v>16986</v>
      </c>
      <c r="H4073" s="19"/>
      <c r="I4073" s="19" t="s">
        <v>3727</v>
      </c>
      <c r="J4073" s="20" t="s">
        <v>3728</v>
      </c>
      <c r="K4073" s="20" t="s">
        <v>3729</v>
      </c>
      <c r="L4073" s="20" t="s">
        <v>962</v>
      </c>
      <c r="M4073" s="38">
        <v>2.08771</v>
      </c>
      <c r="N4073" s="38">
        <v>0.85019999999999996</v>
      </c>
      <c r="O4073" s="16">
        <v>18.423999999999999</v>
      </c>
      <c r="P4073" s="16">
        <v>15.664084799999999</v>
      </c>
      <c r="Q4073" s="16">
        <v>38.463969040000002</v>
      </c>
      <c r="R4073" s="19" t="s">
        <v>9395</v>
      </c>
      <c r="S4073" s="19" t="s">
        <v>9597</v>
      </c>
    </row>
    <row r="4074" spans="1:19">
      <c r="A4074" s="19" t="s">
        <v>10902</v>
      </c>
      <c r="B4074" s="19" t="s">
        <v>9840</v>
      </c>
      <c r="C4074" s="19" t="s">
        <v>15609</v>
      </c>
      <c r="D4074" s="25" t="s">
        <v>3786</v>
      </c>
      <c r="E4074" s="25" t="s">
        <v>3789</v>
      </c>
      <c r="F4074" s="20" t="s">
        <v>1835</v>
      </c>
      <c r="G4074" s="19" t="s">
        <v>16986</v>
      </c>
      <c r="H4074" s="19"/>
      <c r="I4074" s="19" t="s">
        <v>3727</v>
      </c>
      <c r="J4074" s="20" t="s">
        <v>3728</v>
      </c>
      <c r="K4074" s="20" t="s">
        <v>3729</v>
      </c>
      <c r="L4074" s="20" t="s">
        <v>962</v>
      </c>
      <c r="M4074" s="38">
        <v>2.0879699999999999</v>
      </c>
      <c r="N4074" s="38">
        <v>0.84994000000000003</v>
      </c>
      <c r="O4074" s="16">
        <v>18.425999999999998</v>
      </c>
      <c r="P4074" s="16">
        <v>15.66099444</v>
      </c>
      <c r="Q4074" s="16">
        <v>38.472935219999997</v>
      </c>
      <c r="R4074" s="19" t="s">
        <v>9395</v>
      </c>
      <c r="S4074" s="19" t="s">
        <v>9597</v>
      </c>
    </row>
    <row r="4075" spans="1:19">
      <c r="A4075" s="19" t="s">
        <v>10904</v>
      </c>
      <c r="B4075" s="19" t="s">
        <v>9840</v>
      </c>
      <c r="C4075" s="19" t="s">
        <v>15609</v>
      </c>
      <c r="D4075" s="25" t="s">
        <v>15818</v>
      </c>
      <c r="E4075" s="25"/>
      <c r="F4075" s="20" t="s">
        <v>1835</v>
      </c>
      <c r="G4075" s="19" t="s">
        <v>15853</v>
      </c>
      <c r="H4075" s="19" t="s">
        <v>3069</v>
      </c>
      <c r="I4075" s="19" t="s">
        <v>3263</v>
      </c>
      <c r="J4075" s="20" t="s">
        <v>3264</v>
      </c>
      <c r="K4075" s="20" t="s">
        <v>3265</v>
      </c>
      <c r="L4075" s="20" t="s">
        <v>962</v>
      </c>
      <c r="M4075" s="38">
        <v>2.1167072089999999</v>
      </c>
      <c r="N4075" s="38">
        <v>0.86383237499999999</v>
      </c>
      <c r="O4075" s="16">
        <v>18.088000000000001</v>
      </c>
      <c r="P4075" s="16">
        <v>15.625</v>
      </c>
      <c r="Q4075" s="16">
        <v>38.286999999999999</v>
      </c>
      <c r="R4075" s="19" t="s">
        <v>340</v>
      </c>
      <c r="S4075" s="19" t="s">
        <v>9458</v>
      </c>
    </row>
    <row r="4076" spans="1:19">
      <c r="A4076" s="19" t="s">
        <v>10904</v>
      </c>
      <c r="B4076" s="19" t="s">
        <v>9840</v>
      </c>
      <c r="C4076" s="19" t="s">
        <v>15609</v>
      </c>
      <c r="D4076" s="25" t="s">
        <v>12608</v>
      </c>
      <c r="E4076" s="25" t="s">
        <v>6682</v>
      </c>
      <c r="F4076" s="20" t="s">
        <v>15655</v>
      </c>
      <c r="G4076" s="19" t="s">
        <v>6575</v>
      </c>
      <c r="H4076" s="19" t="s">
        <v>6678</v>
      </c>
      <c r="I4076" s="19" t="s">
        <v>6683</v>
      </c>
      <c r="J4076" s="20" t="s">
        <v>6684</v>
      </c>
      <c r="K4076" s="20" t="s">
        <v>6685</v>
      </c>
      <c r="L4076" s="20" t="s">
        <v>962</v>
      </c>
      <c r="M4076" s="38">
        <v>2.0868851560000001</v>
      </c>
      <c r="N4076" s="38">
        <v>0.85550145</v>
      </c>
      <c r="O4076" s="16">
        <v>18.277000000000001</v>
      </c>
      <c r="P4076" s="16">
        <v>15.635999999999999</v>
      </c>
      <c r="Q4076" s="16">
        <v>38.142000000000003</v>
      </c>
      <c r="R4076" s="19" t="s">
        <v>9493</v>
      </c>
      <c r="S4076" s="19" t="s">
        <v>9495</v>
      </c>
    </row>
    <row r="4077" spans="1:19">
      <c r="A4077" s="19" t="s">
        <v>10904</v>
      </c>
      <c r="B4077" s="19" t="s">
        <v>9840</v>
      </c>
      <c r="C4077" s="19" t="s">
        <v>15609</v>
      </c>
      <c r="D4077" s="25" t="s">
        <v>12608</v>
      </c>
      <c r="E4077" s="25" t="s">
        <v>6682</v>
      </c>
      <c r="F4077" s="20" t="s">
        <v>15655</v>
      </c>
      <c r="G4077" s="19" t="s">
        <v>6575</v>
      </c>
      <c r="H4077" s="19" t="s">
        <v>6678</v>
      </c>
      <c r="I4077" s="19" t="s">
        <v>6683</v>
      </c>
      <c r="J4077" s="20" t="s">
        <v>6684</v>
      </c>
      <c r="K4077" s="20" t="s">
        <v>6685</v>
      </c>
      <c r="L4077" s="20" t="s">
        <v>962</v>
      </c>
      <c r="M4077" s="38">
        <v>2.08829479</v>
      </c>
      <c r="N4077" s="38">
        <v>0.85594007999999999</v>
      </c>
      <c r="O4077" s="16">
        <v>18.291</v>
      </c>
      <c r="P4077" s="16">
        <v>15.656000000000001</v>
      </c>
      <c r="Q4077" s="16">
        <v>38.197000000000003</v>
      </c>
      <c r="R4077" s="19" t="s">
        <v>9493</v>
      </c>
      <c r="S4077" s="19" t="s">
        <v>9495</v>
      </c>
    </row>
    <row r="4078" spans="1:19">
      <c r="A4078" s="19" t="s">
        <v>10904</v>
      </c>
      <c r="B4078" s="19" t="s">
        <v>9840</v>
      </c>
      <c r="C4078" s="19" t="s">
        <v>15609</v>
      </c>
      <c r="D4078" s="3" t="s">
        <v>12093</v>
      </c>
      <c r="E4078" s="25"/>
      <c r="F4078" s="20" t="s">
        <v>1835</v>
      </c>
      <c r="G4078" s="19" t="s">
        <v>16984</v>
      </c>
      <c r="H4078" s="19" t="s">
        <v>3431</v>
      </c>
      <c r="I4078" s="19" t="s">
        <v>3931</v>
      </c>
      <c r="J4078" s="20" t="s">
        <v>3932</v>
      </c>
      <c r="K4078" s="20" t="s">
        <v>3933</v>
      </c>
      <c r="L4078" s="20" t="s">
        <v>962</v>
      </c>
      <c r="M4078" s="38">
        <v>2.0837508950000001</v>
      </c>
      <c r="N4078" s="38">
        <v>0.85711139300000005</v>
      </c>
      <c r="O4078" s="16">
        <v>18.161000000000001</v>
      </c>
      <c r="P4078" s="16">
        <v>15.566000000000001</v>
      </c>
      <c r="Q4078" s="16">
        <v>37.843000000000004</v>
      </c>
      <c r="R4078" s="19" t="s">
        <v>340</v>
      </c>
      <c r="S4078" s="19" t="s">
        <v>9458</v>
      </c>
    </row>
    <row r="4079" spans="1:19">
      <c r="A4079" s="19" t="s">
        <v>10904</v>
      </c>
      <c r="B4079" s="19" t="s">
        <v>9840</v>
      </c>
      <c r="C4079" s="19" t="s">
        <v>15609</v>
      </c>
      <c r="D4079" s="3" t="s">
        <v>12093</v>
      </c>
      <c r="E4079" s="25"/>
      <c r="F4079" s="20" t="s">
        <v>1835</v>
      </c>
      <c r="G4079" s="19" t="s">
        <v>16984</v>
      </c>
      <c r="H4079" s="19" t="s">
        <v>3431</v>
      </c>
      <c r="I4079" s="19" t="s">
        <v>3931</v>
      </c>
      <c r="J4079" s="20" t="s">
        <v>3932</v>
      </c>
      <c r="K4079" s="20" t="s">
        <v>3933</v>
      </c>
      <c r="L4079" s="20" t="s">
        <v>962</v>
      </c>
      <c r="M4079" s="38">
        <v>2.0838240959999998</v>
      </c>
      <c r="N4079" s="38">
        <v>0.85706422999999998</v>
      </c>
      <c r="O4079" s="16">
        <v>18.169</v>
      </c>
      <c r="P4079" s="16">
        <v>15.571999999999999</v>
      </c>
      <c r="Q4079" s="16">
        <v>37.860999999999997</v>
      </c>
      <c r="R4079" s="19" t="s">
        <v>340</v>
      </c>
      <c r="S4079" s="19" t="s">
        <v>9458</v>
      </c>
    </row>
    <row r="4080" spans="1:19">
      <c r="A4080" s="19" t="s">
        <v>10902</v>
      </c>
      <c r="B4080" s="19" t="s">
        <v>9840</v>
      </c>
      <c r="C4080" s="3" t="s">
        <v>17020</v>
      </c>
      <c r="D4080" s="25" t="s">
        <v>15169</v>
      </c>
      <c r="E4080" s="3"/>
      <c r="F4080" s="25" t="s">
        <v>15654</v>
      </c>
      <c r="G4080" s="19" t="s">
        <v>15066</v>
      </c>
      <c r="H4080" s="3"/>
      <c r="I4080" s="3" t="s">
        <v>15073</v>
      </c>
      <c r="J4080" s="25" t="s">
        <v>15170</v>
      </c>
      <c r="K4080" s="25" t="s">
        <v>15171</v>
      </c>
      <c r="L4080" s="3" t="s">
        <v>962</v>
      </c>
      <c r="M4080" s="35">
        <v>2.113</v>
      </c>
      <c r="N4080" s="35">
        <v>0.873</v>
      </c>
      <c r="O4080" s="16">
        <v>17.889087656529519</v>
      </c>
      <c r="P4080" s="16">
        <f>N4080*O4080</f>
        <v>15.617173524150269</v>
      </c>
      <c r="Q4080" s="16">
        <f>M4080*O4080</f>
        <v>37.799642218246873</v>
      </c>
      <c r="R4080" s="3" t="s">
        <v>15144</v>
      </c>
      <c r="S4080" s="19" t="s">
        <v>15254</v>
      </c>
    </row>
    <row r="4081" spans="1:19">
      <c r="A4081" s="19" t="s">
        <v>10902</v>
      </c>
      <c r="B4081" s="19" t="s">
        <v>9840</v>
      </c>
      <c r="C4081" s="3" t="s">
        <v>17020</v>
      </c>
      <c r="D4081" s="25" t="s">
        <v>15169</v>
      </c>
      <c r="E4081" s="3"/>
      <c r="F4081" s="25" t="s">
        <v>15654</v>
      </c>
      <c r="G4081" s="19" t="s">
        <v>15100</v>
      </c>
      <c r="H4081" s="3"/>
      <c r="I4081" s="3" t="s">
        <v>15108</v>
      </c>
      <c r="J4081" s="25" t="s">
        <v>15170</v>
      </c>
      <c r="K4081" s="25" t="s">
        <v>15171</v>
      </c>
      <c r="L4081" s="3" t="s">
        <v>962</v>
      </c>
      <c r="M4081" s="35">
        <v>2.1120000000000001</v>
      </c>
      <c r="N4081" s="35">
        <v>0.86699999999999999</v>
      </c>
      <c r="O4081" s="16">
        <v>17.985611510791369</v>
      </c>
      <c r="P4081" s="16">
        <f>N4081*O4081</f>
        <v>15.593525179856117</v>
      </c>
      <c r="Q4081" s="16">
        <f>M4081*O4081</f>
        <v>37.985611510791372</v>
      </c>
      <c r="R4081" s="3" t="s">
        <v>15144</v>
      </c>
      <c r="S4081" s="19" t="s">
        <v>15254</v>
      </c>
    </row>
    <row r="4082" spans="1:19">
      <c r="A4082" s="19" t="s">
        <v>10902</v>
      </c>
      <c r="B4082" s="51" t="s">
        <v>9840</v>
      </c>
      <c r="C4082" s="19" t="s">
        <v>17020</v>
      </c>
      <c r="D4082" s="3" t="s">
        <v>12626</v>
      </c>
      <c r="E4082" s="25" t="s">
        <v>5108</v>
      </c>
      <c r="F4082" s="20" t="s">
        <v>2203</v>
      </c>
      <c r="G4082" s="19" t="s">
        <v>4809</v>
      </c>
      <c r="H4082" s="19" t="s">
        <v>4760</v>
      </c>
      <c r="I4082" s="19" t="s">
        <v>5107</v>
      </c>
      <c r="J4082" s="20" t="s">
        <v>4812</v>
      </c>
      <c r="K4082" s="20" t="s">
        <v>4813</v>
      </c>
      <c r="L4082" s="20" t="s">
        <v>962</v>
      </c>
      <c r="M4082" s="38">
        <v>2.0690599999999999</v>
      </c>
      <c r="N4082" s="38">
        <v>0.83460999999999996</v>
      </c>
      <c r="O4082" s="16">
        <v>18.763999999999999</v>
      </c>
      <c r="P4082" s="16">
        <v>15.661</v>
      </c>
      <c r="Q4082" s="16">
        <v>38.823999999999998</v>
      </c>
      <c r="R4082" s="19" t="s">
        <v>36</v>
      </c>
      <c r="S4082" s="19" t="s">
        <v>15298</v>
      </c>
    </row>
    <row r="4083" spans="1:19">
      <c r="A4083" s="19" t="s">
        <v>10902</v>
      </c>
      <c r="B4083" s="51" t="s">
        <v>9840</v>
      </c>
      <c r="C4083" s="19" t="s">
        <v>17020</v>
      </c>
      <c r="D4083" s="3" t="s">
        <v>12626</v>
      </c>
      <c r="E4083" s="25" t="s">
        <v>5105</v>
      </c>
      <c r="F4083" s="20" t="s">
        <v>2203</v>
      </c>
      <c r="G4083" s="19" t="s">
        <v>4809</v>
      </c>
      <c r="H4083" s="19" t="s">
        <v>5106</v>
      </c>
      <c r="I4083" s="19" t="s">
        <v>5107</v>
      </c>
      <c r="J4083" s="20" t="s">
        <v>4812</v>
      </c>
      <c r="K4083" s="20" t="s">
        <v>4813</v>
      </c>
      <c r="L4083" s="20" t="s">
        <v>962</v>
      </c>
      <c r="M4083" s="38">
        <v>2.0708799999999998</v>
      </c>
      <c r="N4083" s="38">
        <v>0.83467999999999998</v>
      </c>
      <c r="O4083" s="16">
        <v>18.774000000000001</v>
      </c>
      <c r="P4083" s="16">
        <v>15.67</v>
      </c>
      <c r="Q4083" s="16">
        <v>38.878999999999998</v>
      </c>
      <c r="R4083" s="19" t="s">
        <v>36</v>
      </c>
      <c r="S4083" s="19" t="s">
        <v>15298</v>
      </c>
    </row>
    <row r="4084" spans="1:19">
      <c r="A4084" s="51" t="s">
        <v>10902</v>
      </c>
      <c r="B4084" s="51" t="s">
        <v>9840</v>
      </c>
      <c r="C4084" s="19" t="s">
        <v>17020</v>
      </c>
      <c r="D4084" s="3" t="s">
        <v>13916</v>
      </c>
      <c r="E4084" s="25" t="s">
        <v>202</v>
      </c>
      <c r="F4084" s="20" t="s">
        <v>8097</v>
      </c>
      <c r="G4084" s="19" t="s">
        <v>45</v>
      </c>
      <c r="H4084" s="19" t="s">
        <v>199</v>
      </c>
      <c r="I4084" s="19" t="s">
        <v>175</v>
      </c>
      <c r="J4084" s="20" t="s">
        <v>48</v>
      </c>
      <c r="K4084" s="20" t="s">
        <v>49</v>
      </c>
      <c r="L4084" s="20" t="s">
        <v>962</v>
      </c>
      <c r="M4084" s="38">
        <v>2.0934400000000002</v>
      </c>
      <c r="N4084" s="38">
        <v>0.85360999999999998</v>
      </c>
      <c r="O4084" s="16">
        <v>18.327999999999999</v>
      </c>
      <c r="P4084" s="16">
        <v>15.645</v>
      </c>
      <c r="Q4084" s="16">
        <v>38.369</v>
      </c>
      <c r="R4084" s="19" t="s">
        <v>36</v>
      </c>
      <c r="S4084" s="19" t="s">
        <v>15298</v>
      </c>
    </row>
    <row r="4085" spans="1:19">
      <c r="A4085" s="19" t="s">
        <v>10902</v>
      </c>
      <c r="B4085" s="51" t="s">
        <v>9840</v>
      </c>
      <c r="C4085" s="19" t="s">
        <v>17020</v>
      </c>
      <c r="D4085" s="3" t="s">
        <v>12743</v>
      </c>
      <c r="E4085" s="5" t="s">
        <v>12488</v>
      </c>
      <c r="F4085" s="59" t="s">
        <v>15877</v>
      </c>
      <c r="G4085" s="59" t="s">
        <v>4110</v>
      </c>
      <c r="H4085" s="59" t="s">
        <v>2</v>
      </c>
      <c r="I4085" s="59" t="s">
        <v>12489</v>
      </c>
      <c r="J4085" s="25" t="s">
        <v>9151</v>
      </c>
      <c r="K4085" s="25" t="s">
        <v>9152</v>
      </c>
      <c r="L4085" s="59" t="s">
        <v>962</v>
      </c>
      <c r="M4085" s="144">
        <v>2.0963699999999998</v>
      </c>
      <c r="N4085" s="144">
        <v>0.85211999999999999</v>
      </c>
      <c r="O4085" s="198">
        <v>18.387</v>
      </c>
      <c r="P4085" s="16">
        <f>N4085*O4085</f>
        <v>15.667930440000001</v>
      </c>
      <c r="Q4085" s="16">
        <f>M4085*O4085</f>
        <v>38.545955190000001</v>
      </c>
      <c r="R4085" s="19" t="s">
        <v>36</v>
      </c>
      <c r="S4085" s="19" t="s">
        <v>15298</v>
      </c>
    </row>
    <row r="4086" spans="1:19">
      <c r="A4086" s="19" t="s">
        <v>10902</v>
      </c>
      <c r="B4086" s="51" t="s">
        <v>9840</v>
      </c>
      <c r="C4086" s="19" t="s">
        <v>17020</v>
      </c>
      <c r="D4086" s="3" t="s">
        <v>12743</v>
      </c>
      <c r="E4086" s="5" t="s">
        <v>12488</v>
      </c>
      <c r="F4086" s="59" t="s">
        <v>15877</v>
      </c>
      <c r="G4086" s="59" t="s">
        <v>4110</v>
      </c>
      <c r="H4086" s="59" t="s">
        <v>2</v>
      </c>
      <c r="I4086" s="59" t="s">
        <v>12489</v>
      </c>
      <c r="J4086" s="25" t="s">
        <v>9151</v>
      </c>
      <c r="K4086" s="25" t="s">
        <v>9152</v>
      </c>
      <c r="L4086" s="59" t="s">
        <v>962</v>
      </c>
      <c r="M4086" s="144">
        <v>2.0984600000000002</v>
      </c>
      <c r="N4086" s="144">
        <v>0.85297000000000001</v>
      </c>
      <c r="O4086" s="198">
        <v>18.405000000000001</v>
      </c>
      <c r="P4086" s="16">
        <f>N4086*O4086</f>
        <v>15.698912850000001</v>
      </c>
      <c r="Q4086" s="16">
        <f>M4086*O4086</f>
        <v>38.622156300000007</v>
      </c>
      <c r="R4086" s="19" t="s">
        <v>36</v>
      </c>
      <c r="S4086" s="19" t="s">
        <v>15298</v>
      </c>
    </row>
    <row r="4087" spans="1:19">
      <c r="A4087" s="19" t="s">
        <v>10902</v>
      </c>
      <c r="B4087" s="19" t="s">
        <v>9840</v>
      </c>
      <c r="C4087" s="19" t="s">
        <v>17020</v>
      </c>
      <c r="D4087" s="3" t="s">
        <v>12595</v>
      </c>
      <c r="E4087" s="25">
        <v>251</v>
      </c>
      <c r="F4087" s="20" t="s">
        <v>1280</v>
      </c>
      <c r="G4087" s="19" t="s">
        <v>1701</v>
      </c>
      <c r="H4087" s="19"/>
      <c r="I4087" s="19" t="s">
        <v>1718</v>
      </c>
      <c r="J4087" s="20" t="s">
        <v>1706</v>
      </c>
      <c r="K4087" s="20" t="s">
        <v>1707</v>
      </c>
      <c r="L4087" s="20" t="s">
        <v>962</v>
      </c>
      <c r="M4087" s="38">
        <v>2.0956999999999999</v>
      </c>
      <c r="N4087" s="38">
        <v>0.84989999999999999</v>
      </c>
      <c r="O4087" s="16">
        <v>18.367999999999999</v>
      </c>
      <c r="P4087" s="16">
        <v>15.611000000000001</v>
      </c>
      <c r="Q4087" s="16">
        <v>38.49</v>
      </c>
      <c r="R4087" s="19" t="s">
        <v>9488</v>
      </c>
      <c r="S4087" s="19" t="s">
        <v>9490</v>
      </c>
    </row>
    <row r="4088" spans="1:19">
      <c r="A4088" s="19" t="s">
        <v>10902</v>
      </c>
      <c r="B4088" s="19" t="s">
        <v>9840</v>
      </c>
      <c r="C4088" s="19" t="s">
        <v>17020</v>
      </c>
      <c r="D4088" s="3" t="s">
        <v>12595</v>
      </c>
      <c r="E4088" s="25" t="s">
        <v>10300</v>
      </c>
      <c r="F4088" s="25" t="s">
        <v>1280</v>
      </c>
      <c r="G4088" s="3" t="s">
        <v>1694</v>
      </c>
      <c r="H4088" s="3"/>
      <c r="I4088" s="3" t="s">
        <v>10324</v>
      </c>
      <c r="J4088" s="20" t="s">
        <v>1706</v>
      </c>
      <c r="K4088" s="20" t="s">
        <v>1707</v>
      </c>
      <c r="L4088" s="25" t="s">
        <v>962</v>
      </c>
      <c r="M4088" s="35">
        <v>2.0713200000000001</v>
      </c>
      <c r="N4088" s="35">
        <v>0.83918000000000004</v>
      </c>
      <c r="O4088" s="16">
        <v>18.606999999999999</v>
      </c>
      <c r="P4088" s="16">
        <f t="shared" ref="P4088:P4102" si="126">N4088*O4088</f>
        <v>15.614622260000001</v>
      </c>
      <c r="Q4088" s="16">
        <f t="shared" ref="Q4088:Q4102" si="127">M4088*O4088</f>
        <v>38.541051240000002</v>
      </c>
      <c r="R4088" s="3" t="s">
        <v>10051</v>
      </c>
      <c r="S4088" s="19" t="s">
        <v>10642</v>
      </c>
    </row>
    <row r="4089" spans="1:19">
      <c r="A4089" s="19" t="s">
        <v>10902</v>
      </c>
      <c r="B4089" s="49" t="s">
        <v>9840</v>
      </c>
      <c r="C4089" s="19" t="s">
        <v>17020</v>
      </c>
      <c r="D4089" s="3" t="s">
        <v>12767</v>
      </c>
      <c r="E4089" s="5" t="s">
        <v>12486</v>
      </c>
      <c r="F4089" s="59" t="s">
        <v>15877</v>
      </c>
      <c r="G4089" s="59" t="s">
        <v>4110</v>
      </c>
      <c r="H4089" s="59" t="s">
        <v>2</v>
      </c>
      <c r="I4089" s="59" t="s">
        <v>12487</v>
      </c>
      <c r="J4089" s="25" t="s">
        <v>12765</v>
      </c>
      <c r="K4089" s="25" t="s">
        <v>12766</v>
      </c>
      <c r="L4089" s="59" t="s">
        <v>962</v>
      </c>
      <c r="M4089" s="144">
        <v>2.0959699999999999</v>
      </c>
      <c r="N4089" s="144">
        <v>0.85296000000000005</v>
      </c>
      <c r="O4089" s="198">
        <v>18.324999999999999</v>
      </c>
      <c r="P4089" s="16">
        <f t="shared" si="126"/>
        <v>15.630492</v>
      </c>
      <c r="Q4089" s="16">
        <f t="shared" si="127"/>
        <v>38.408650249999994</v>
      </c>
      <c r="R4089" s="19" t="s">
        <v>36</v>
      </c>
      <c r="S4089" s="19" t="s">
        <v>15298</v>
      </c>
    </row>
    <row r="4090" spans="1:19">
      <c r="A4090" s="3" t="s">
        <v>10902</v>
      </c>
      <c r="B4090" s="19" t="s">
        <v>9840</v>
      </c>
      <c r="C4090" s="3" t="s">
        <v>17020</v>
      </c>
      <c r="D4090" s="16" t="s">
        <v>15146</v>
      </c>
      <c r="E4090" s="3"/>
      <c r="F4090" s="25" t="s">
        <v>15654</v>
      </c>
      <c r="G4090" s="19" t="s">
        <v>15100</v>
      </c>
      <c r="H4090" s="3"/>
      <c r="I4090" s="3" t="s">
        <v>15112</v>
      </c>
      <c r="J4090" s="20" t="s">
        <v>4218</v>
      </c>
      <c r="K4090" s="20" t="s">
        <v>4219</v>
      </c>
      <c r="L4090" s="3" t="s">
        <v>962</v>
      </c>
      <c r="M4090" s="35">
        <v>2.1070000000000002</v>
      </c>
      <c r="N4090" s="35">
        <v>0.86099999999999999</v>
      </c>
      <c r="O4090" s="16">
        <v>18.018018018018019</v>
      </c>
      <c r="P4090" s="16">
        <f t="shared" si="126"/>
        <v>15.513513513513514</v>
      </c>
      <c r="Q4090" s="16">
        <f t="shared" si="127"/>
        <v>37.96396396396397</v>
      </c>
      <c r="R4090" s="3" t="s">
        <v>15144</v>
      </c>
      <c r="S4090" s="19" t="s">
        <v>15254</v>
      </c>
    </row>
    <row r="4091" spans="1:19">
      <c r="A4091" s="3" t="s">
        <v>10902</v>
      </c>
      <c r="B4091" s="19" t="s">
        <v>9840</v>
      </c>
      <c r="C4091" s="3" t="s">
        <v>17020</v>
      </c>
      <c r="D4091" s="16" t="s">
        <v>15146</v>
      </c>
      <c r="E4091" s="3"/>
      <c r="F4091" s="25" t="s">
        <v>15654</v>
      </c>
      <c r="G4091" s="19" t="s">
        <v>15074</v>
      </c>
      <c r="H4091" s="3"/>
      <c r="I4091" s="3" t="s">
        <v>15087</v>
      </c>
      <c r="J4091" s="20" t="s">
        <v>4218</v>
      </c>
      <c r="K4091" s="20" t="s">
        <v>4219</v>
      </c>
      <c r="L4091" s="3" t="s">
        <v>962</v>
      </c>
      <c r="M4091" s="35">
        <v>2.1059999999999999</v>
      </c>
      <c r="N4091" s="35">
        <v>0.85799999999999998</v>
      </c>
      <c r="O4091" s="16">
        <v>18.248175182481752</v>
      </c>
      <c r="P4091" s="16">
        <f t="shared" si="126"/>
        <v>15.656934306569344</v>
      </c>
      <c r="Q4091" s="16">
        <f t="shared" si="127"/>
        <v>38.430656934306569</v>
      </c>
      <c r="R4091" s="3" t="s">
        <v>15144</v>
      </c>
      <c r="S4091" s="19" t="s">
        <v>15254</v>
      </c>
    </row>
    <row r="4092" spans="1:19">
      <c r="A4092" s="3" t="s">
        <v>10902</v>
      </c>
      <c r="B4092" s="19" t="s">
        <v>9840</v>
      </c>
      <c r="C4092" s="3" t="s">
        <v>17020</v>
      </c>
      <c r="D4092" s="16" t="s">
        <v>15146</v>
      </c>
      <c r="E4092" s="3"/>
      <c r="F4092" s="25" t="s">
        <v>15654</v>
      </c>
      <c r="G4092" s="19" t="s">
        <v>15074</v>
      </c>
      <c r="H4092" s="3"/>
      <c r="I4092" s="3" t="s">
        <v>15088</v>
      </c>
      <c r="J4092" s="20" t="s">
        <v>4218</v>
      </c>
      <c r="K4092" s="20" t="s">
        <v>4219</v>
      </c>
      <c r="L4092" s="3" t="s">
        <v>962</v>
      </c>
      <c r="M4092" s="35">
        <v>2.105</v>
      </c>
      <c r="N4092" s="35">
        <v>0.86</v>
      </c>
      <c r="O4092" s="16">
        <v>18.181818181818183</v>
      </c>
      <c r="P4092" s="16">
        <f t="shared" si="126"/>
        <v>15.636363636363637</v>
      </c>
      <c r="Q4092" s="16">
        <f t="shared" si="127"/>
        <v>38.272727272727273</v>
      </c>
      <c r="R4092" s="3" t="s">
        <v>15144</v>
      </c>
      <c r="S4092" s="19" t="s">
        <v>15254</v>
      </c>
    </row>
    <row r="4093" spans="1:19">
      <c r="A4093" s="3" t="s">
        <v>10902</v>
      </c>
      <c r="B4093" s="19" t="s">
        <v>9840</v>
      </c>
      <c r="C4093" s="3" t="s">
        <v>17020</v>
      </c>
      <c r="D4093" s="16" t="s">
        <v>15146</v>
      </c>
      <c r="E4093" s="3"/>
      <c r="F4093" s="25" t="s">
        <v>15654</v>
      </c>
      <c r="G4093" s="19" t="s">
        <v>15074</v>
      </c>
      <c r="H4093" s="3"/>
      <c r="I4093" s="3" t="s">
        <v>15086</v>
      </c>
      <c r="J4093" s="20" t="s">
        <v>4218</v>
      </c>
      <c r="K4093" s="20" t="s">
        <v>4219</v>
      </c>
      <c r="L4093" s="3" t="s">
        <v>962</v>
      </c>
      <c r="M4093" s="35">
        <v>2.105</v>
      </c>
      <c r="N4093" s="35">
        <v>0.86599999999999999</v>
      </c>
      <c r="O4093" s="16">
        <v>17.953321364452425</v>
      </c>
      <c r="P4093" s="16">
        <f t="shared" si="126"/>
        <v>15.5475763016158</v>
      </c>
      <c r="Q4093" s="16">
        <f t="shared" si="127"/>
        <v>37.791741472172355</v>
      </c>
      <c r="R4093" s="3" t="s">
        <v>15144</v>
      </c>
      <c r="S4093" s="19" t="s">
        <v>15254</v>
      </c>
    </row>
    <row r="4094" spans="1:19">
      <c r="A4094" s="3" t="s">
        <v>10902</v>
      </c>
      <c r="B4094" s="19" t="s">
        <v>9840</v>
      </c>
      <c r="C4094" s="3" t="s">
        <v>17020</v>
      </c>
      <c r="D4094" s="16" t="s">
        <v>15146</v>
      </c>
      <c r="E4094" s="3"/>
      <c r="F4094" s="25" t="s">
        <v>15654</v>
      </c>
      <c r="G4094" s="19" t="s">
        <v>15074</v>
      </c>
      <c r="H4094" s="3"/>
      <c r="I4094" s="3" t="s">
        <v>15090</v>
      </c>
      <c r="J4094" s="20" t="s">
        <v>4218</v>
      </c>
      <c r="K4094" s="20" t="s">
        <v>4219</v>
      </c>
      <c r="L4094" s="3" t="s">
        <v>962</v>
      </c>
      <c r="M4094" s="35">
        <v>2.1160000000000001</v>
      </c>
      <c r="N4094" s="35">
        <v>0.86399999999999999</v>
      </c>
      <c r="O4094" s="16">
        <v>18.248175182481752</v>
      </c>
      <c r="P4094" s="16">
        <f t="shared" si="126"/>
        <v>15.766423357664234</v>
      </c>
      <c r="Q4094" s="16">
        <f t="shared" si="127"/>
        <v>38.613138686131393</v>
      </c>
      <c r="R4094" s="3" t="s">
        <v>15144</v>
      </c>
      <c r="S4094" s="19" t="s">
        <v>15254</v>
      </c>
    </row>
    <row r="4095" spans="1:19">
      <c r="A4095" s="3" t="s">
        <v>10902</v>
      </c>
      <c r="B4095" s="19" t="s">
        <v>9840</v>
      </c>
      <c r="C4095" s="3" t="s">
        <v>17020</v>
      </c>
      <c r="D4095" s="16" t="s">
        <v>15146</v>
      </c>
      <c r="E4095" s="3"/>
      <c r="F4095" s="25" t="s">
        <v>15654</v>
      </c>
      <c r="G4095" s="19" t="s">
        <v>15074</v>
      </c>
      <c r="H4095" s="3"/>
      <c r="I4095" s="3" t="s">
        <v>15091</v>
      </c>
      <c r="J4095" s="20" t="s">
        <v>4218</v>
      </c>
      <c r="K4095" s="20" t="s">
        <v>4219</v>
      </c>
      <c r="L4095" s="3" t="s">
        <v>962</v>
      </c>
      <c r="M4095" s="35">
        <v>2.1150000000000002</v>
      </c>
      <c r="N4095" s="35">
        <v>0.86</v>
      </c>
      <c r="O4095" s="16">
        <v>18.181818181818183</v>
      </c>
      <c r="P4095" s="16">
        <f t="shared" si="126"/>
        <v>15.636363636363637</v>
      </c>
      <c r="Q4095" s="16">
        <f t="shared" si="127"/>
        <v>38.45454545454546</v>
      </c>
      <c r="R4095" s="3" t="s">
        <v>15144</v>
      </c>
      <c r="S4095" s="19" t="s">
        <v>15254</v>
      </c>
    </row>
    <row r="4096" spans="1:19">
      <c r="A4096" s="3" t="s">
        <v>10902</v>
      </c>
      <c r="B4096" s="19" t="s">
        <v>9840</v>
      </c>
      <c r="C4096" s="3" t="s">
        <v>17020</v>
      </c>
      <c r="D4096" s="16" t="s">
        <v>15146</v>
      </c>
      <c r="E4096" s="3"/>
      <c r="F4096" s="25" t="s">
        <v>15654</v>
      </c>
      <c r="G4096" s="19" t="s">
        <v>15100</v>
      </c>
      <c r="H4096" s="3"/>
      <c r="I4096" s="3" t="s">
        <v>15113</v>
      </c>
      <c r="J4096" s="20" t="s">
        <v>4218</v>
      </c>
      <c r="K4096" s="20" t="s">
        <v>4219</v>
      </c>
      <c r="L4096" s="3" t="s">
        <v>962</v>
      </c>
      <c r="M4096" s="35">
        <v>2.105</v>
      </c>
      <c r="N4096" s="35">
        <v>0.86</v>
      </c>
      <c r="O4096" s="16">
        <v>18.248175182481752</v>
      </c>
      <c r="P4096" s="16">
        <f t="shared" si="126"/>
        <v>15.693430656934307</v>
      </c>
      <c r="Q4096" s="16">
        <f t="shared" si="127"/>
        <v>38.412408759124091</v>
      </c>
      <c r="R4096" s="3" t="s">
        <v>15144</v>
      </c>
      <c r="S4096" s="19" t="s">
        <v>15254</v>
      </c>
    </row>
    <row r="4097" spans="1:19">
      <c r="A4097" s="3" t="s">
        <v>10902</v>
      </c>
      <c r="B4097" s="19" t="s">
        <v>9840</v>
      </c>
      <c r="C4097" s="3" t="s">
        <v>17020</v>
      </c>
      <c r="D4097" s="16" t="s">
        <v>15146</v>
      </c>
      <c r="E4097" s="3"/>
      <c r="F4097" s="25" t="s">
        <v>15654</v>
      </c>
      <c r="G4097" s="19" t="s">
        <v>15074</v>
      </c>
      <c r="H4097" s="3"/>
      <c r="I4097" s="3" t="s">
        <v>15092</v>
      </c>
      <c r="J4097" s="20" t="s">
        <v>4218</v>
      </c>
      <c r="K4097" s="20" t="s">
        <v>4219</v>
      </c>
      <c r="L4097" s="3" t="s">
        <v>962</v>
      </c>
      <c r="M4097" s="35">
        <v>2.1190000000000002</v>
      </c>
      <c r="N4097" s="35">
        <v>0.86299999999999999</v>
      </c>
      <c r="O4097" s="16">
        <v>18.148820326678766</v>
      </c>
      <c r="P4097" s="16">
        <f t="shared" si="126"/>
        <v>15.662431941923776</v>
      </c>
      <c r="Q4097" s="16">
        <f t="shared" si="127"/>
        <v>38.457350272232311</v>
      </c>
      <c r="R4097" s="3" t="s">
        <v>15144</v>
      </c>
      <c r="S4097" s="19" t="s">
        <v>15254</v>
      </c>
    </row>
    <row r="4098" spans="1:19">
      <c r="A4098" s="3" t="s">
        <v>10902</v>
      </c>
      <c r="B4098" s="19" t="s">
        <v>9840</v>
      </c>
      <c r="C4098" s="3" t="s">
        <v>17020</v>
      </c>
      <c r="D4098" s="16" t="s">
        <v>15146</v>
      </c>
      <c r="E4098" s="3"/>
      <c r="F4098" s="25" t="s">
        <v>15654</v>
      </c>
      <c r="G4098" s="19" t="s">
        <v>15100</v>
      </c>
      <c r="H4098" s="3"/>
      <c r="I4098" s="3" t="s">
        <v>15114</v>
      </c>
      <c r="J4098" s="20" t="s">
        <v>4218</v>
      </c>
      <c r="K4098" s="20" t="s">
        <v>4219</v>
      </c>
      <c r="L4098" s="3" t="s">
        <v>962</v>
      </c>
      <c r="M4098" s="35">
        <v>2.1190000000000002</v>
      </c>
      <c r="N4098" s="35">
        <v>0.86299999999999999</v>
      </c>
      <c r="O4098" s="16">
        <v>18.214936247723134</v>
      </c>
      <c r="P4098" s="16">
        <f t="shared" si="126"/>
        <v>15.719489981785065</v>
      </c>
      <c r="Q4098" s="16">
        <f t="shared" si="127"/>
        <v>38.597449908925327</v>
      </c>
      <c r="R4098" s="3" t="s">
        <v>15144</v>
      </c>
      <c r="S4098" s="19" t="s">
        <v>15254</v>
      </c>
    </row>
    <row r="4099" spans="1:19">
      <c r="A4099" s="3" t="s">
        <v>10902</v>
      </c>
      <c r="B4099" s="19" t="s">
        <v>9840</v>
      </c>
      <c r="C4099" s="3" t="s">
        <v>17020</v>
      </c>
      <c r="D4099" s="16" t="s">
        <v>15146</v>
      </c>
      <c r="E4099" s="3"/>
      <c r="F4099" s="25" t="s">
        <v>15654</v>
      </c>
      <c r="G4099" s="19" t="s">
        <v>15100</v>
      </c>
      <c r="H4099" s="3"/>
      <c r="I4099" s="3" t="s">
        <v>15115</v>
      </c>
      <c r="J4099" s="20" t="s">
        <v>4218</v>
      </c>
      <c r="K4099" s="20" t="s">
        <v>4219</v>
      </c>
      <c r="L4099" s="3" t="s">
        <v>962</v>
      </c>
      <c r="M4099" s="35">
        <v>2.1120000000000001</v>
      </c>
      <c r="N4099" s="35">
        <v>0.86499999999999999</v>
      </c>
      <c r="O4099" s="16">
        <v>18.181818181818183</v>
      </c>
      <c r="P4099" s="16">
        <f t="shared" si="126"/>
        <v>15.727272727272728</v>
      </c>
      <c r="Q4099" s="16">
        <f t="shared" si="127"/>
        <v>38.400000000000006</v>
      </c>
      <c r="R4099" s="3" t="s">
        <v>15144</v>
      </c>
      <c r="S4099" s="19" t="s">
        <v>15254</v>
      </c>
    </row>
    <row r="4100" spans="1:19">
      <c r="A4100" s="3" t="s">
        <v>10902</v>
      </c>
      <c r="B4100" s="19" t="s">
        <v>9840</v>
      </c>
      <c r="C4100" s="3" t="s">
        <v>17020</v>
      </c>
      <c r="D4100" s="16" t="s">
        <v>15146</v>
      </c>
      <c r="E4100" s="3"/>
      <c r="F4100" s="25" t="s">
        <v>15654</v>
      </c>
      <c r="G4100" s="19" t="s">
        <v>15100</v>
      </c>
      <c r="H4100" s="3"/>
      <c r="I4100" s="3" t="s">
        <v>15116</v>
      </c>
      <c r="J4100" s="20" t="s">
        <v>4218</v>
      </c>
      <c r="K4100" s="20" t="s">
        <v>4219</v>
      </c>
      <c r="L4100" s="3" t="s">
        <v>962</v>
      </c>
      <c r="M4100" s="35">
        <v>2.109</v>
      </c>
      <c r="N4100" s="35">
        <v>0.86499999999999999</v>
      </c>
      <c r="O4100" s="16">
        <v>18.018018018018019</v>
      </c>
      <c r="P4100" s="16">
        <f t="shared" si="126"/>
        <v>15.585585585585585</v>
      </c>
      <c r="Q4100" s="16">
        <f t="shared" si="127"/>
        <v>38</v>
      </c>
      <c r="R4100" s="3" t="s">
        <v>15144</v>
      </c>
      <c r="S4100" s="19" t="s">
        <v>15254</v>
      </c>
    </row>
    <row r="4101" spans="1:19">
      <c r="A4101" s="3" t="s">
        <v>10902</v>
      </c>
      <c r="B4101" s="19" t="s">
        <v>9840</v>
      </c>
      <c r="C4101" s="3" t="s">
        <v>17020</v>
      </c>
      <c r="D4101" s="16" t="s">
        <v>15146</v>
      </c>
      <c r="E4101" s="3"/>
      <c r="F4101" s="25" t="s">
        <v>15654</v>
      </c>
      <c r="G4101" s="19" t="s">
        <v>15074</v>
      </c>
      <c r="H4101" s="3"/>
      <c r="I4101" s="3" t="s">
        <v>15093</v>
      </c>
      <c r="J4101" s="20" t="s">
        <v>4218</v>
      </c>
      <c r="K4101" s="20" t="s">
        <v>4219</v>
      </c>
      <c r="L4101" s="3" t="s">
        <v>962</v>
      </c>
      <c r="M4101" s="35">
        <v>2.0950000000000002</v>
      </c>
      <c r="N4101" s="35">
        <v>0.85799999999999998</v>
      </c>
      <c r="O4101" s="16">
        <v>18.050541516245488</v>
      </c>
      <c r="P4101" s="16">
        <f t="shared" si="126"/>
        <v>15.487364620938628</v>
      </c>
      <c r="Q4101" s="16">
        <f t="shared" si="127"/>
        <v>37.815884476534301</v>
      </c>
      <c r="R4101" s="3" t="s">
        <v>15144</v>
      </c>
      <c r="S4101" s="19" t="s">
        <v>15254</v>
      </c>
    </row>
    <row r="4102" spans="1:19">
      <c r="A4102" s="3" t="s">
        <v>10902</v>
      </c>
      <c r="B4102" s="19" t="s">
        <v>9840</v>
      </c>
      <c r="C4102" s="3" t="s">
        <v>17020</v>
      </c>
      <c r="D4102" s="16" t="s">
        <v>15146</v>
      </c>
      <c r="E4102" s="3"/>
      <c r="F4102" s="25" t="s">
        <v>15654</v>
      </c>
      <c r="G4102" s="19" t="s">
        <v>15074</v>
      </c>
      <c r="H4102" s="3"/>
      <c r="I4102" s="3" t="s">
        <v>15089</v>
      </c>
      <c r="J4102" s="20" t="s">
        <v>4218</v>
      </c>
      <c r="K4102" s="20" t="s">
        <v>4219</v>
      </c>
      <c r="L4102" s="3" t="s">
        <v>962</v>
      </c>
      <c r="M4102" s="35">
        <v>2.1160000000000001</v>
      </c>
      <c r="N4102" s="35">
        <v>0.86299999999999999</v>
      </c>
      <c r="O4102" s="16">
        <v>18.214936247723134</v>
      </c>
      <c r="P4102" s="16">
        <f t="shared" si="126"/>
        <v>15.719489981785065</v>
      </c>
      <c r="Q4102" s="16">
        <f t="shared" si="127"/>
        <v>38.542805100182157</v>
      </c>
      <c r="R4102" s="3" t="s">
        <v>15144</v>
      </c>
      <c r="S4102" s="19" t="s">
        <v>15254</v>
      </c>
    </row>
    <row r="4103" spans="1:19">
      <c r="A4103" s="19" t="s">
        <v>10902</v>
      </c>
      <c r="B4103" s="19" t="s">
        <v>9840</v>
      </c>
      <c r="C4103" s="19" t="s">
        <v>17020</v>
      </c>
      <c r="D4103" s="3" t="s">
        <v>12140</v>
      </c>
      <c r="E4103" s="25" t="s">
        <v>153</v>
      </c>
      <c r="F4103" s="20" t="s">
        <v>8097</v>
      </c>
      <c r="G4103" s="19" t="s">
        <v>33</v>
      </c>
      <c r="H4103" s="19" t="s">
        <v>34</v>
      </c>
      <c r="I4103" s="19" t="s">
        <v>154</v>
      </c>
      <c r="J4103" s="20" t="s">
        <v>155</v>
      </c>
      <c r="K4103" s="20" t="s">
        <v>156</v>
      </c>
      <c r="L4103" s="20" t="s">
        <v>962</v>
      </c>
      <c r="M4103" s="38">
        <v>2.08765</v>
      </c>
      <c r="N4103" s="38">
        <v>0.83948999999999996</v>
      </c>
      <c r="O4103" s="16">
        <v>18.774000000000001</v>
      </c>
      <c r="P4103" s="16">
        <v>15.760999999999999</v>
      </c>
      <c r="Q4103" s="16">
        <v>39.194000000000003</v>
      </c>
      <c r="R4103" s="19" t="s">
        <v>36</v>
      </c>
      <c r="S4103" s="19" t="s">
        <v>15298</v>
      </c>
    </row>
    <row r="4104" spans="1:19">
      <c r="A4104" s="19" t="s">
        <v>10902</v>
      </c>
      <c r="B4104" s="19" t="s">
        <v>9840</v>
      </c>
      <c r="C4104" s="19" t="s">
        <v>17020</v>
      </c>
      <c r="D4104" s="3" t="s">
        <v>11945</v>
      </c>
      <c r="E4104" s="25" t="s">
        <v>10284</v>
      </c>
      <c r="F4104" s="20" t="s">
        <v>9248</v>
      </c>
      <c r="G4104" s="3" t="s">
        <v>10312</v>
      </c>
      <c r="H4104" s="3"/>
      <c r="I4104" s="3" t="s">
        <v>10316</v>
      </c>
      <c r="J4104" s="25" t="s">
        <v>10819</v>
      </c>
      <c r="K4104" s="25" t="s">
        <v>10820</v>
      </c>
      <c r="L4104" s="20" t="s">
        <v>962</v>
      </c>
      <c r="M4104" s="35">
        <v>2.0874999999999999</v>
      </c>
      <c r="N4104" s="35">
        <v>0.84782999999999997</v>
      </c>
      <c r="O4104" s="16">
        <v>18.446000000000002</v>
      </c>
      <c r="P4104" s="16">
        <f>N4104*O4104</f>
        <v>15.639072180000001</v>
      </c>
      <c r="Q4104" s="16">
        <f>M4104*O4104</f>
        <v>38.506025000000001</v>
      </c>
      <c r="R4104" s="3" t="s">
        <v>10051</v>
      </c>
      <c r="S4104" s="19" t="s">
        <v>10642</v>
      </c>
    </row>
    <row r="4105" spans="1:19">
      <c r="A4105" s="19" t="s">
        <v>10902</v>
      </c>
      <c r="B4105" s="19" t="s">
        <v>9840</v>
      </c>
      <c r="C4105" s="19" t="s">
        <v>17020</v>
      </c>
      <c r="D4105" s="25" t="s">
        <v>12104</v>
      </c>
      <c r="E4105" s="25" t="s">
        <v>6963</v>
      </c>
      <c r="F4105" s="20" t="s">
        <v>15693</v>
      </c>
      <c r="G4105" s="19" t="s">
        <v>6795</v>
      </c>
      <c r="H4105" s="19"/>
      <c r="I4105" s="19" t="s">
        <v>6964</v>
      </c>
      <c r="J4105" s="20" t="s">
        <v>6965</v>
      </c>
      <c r="K4105" s="20" t="s">
        <v>6966</v>
      </c>
      <c r="L4105" s="20" t="s">
        <v>962</v>
      </c>
      <c r="M4105" s="38">
        <v>2.0913499999999998</v>
      </c>
      <c r="N4105" s="38">
        <v>0.85094000000000003</v>
      </c>
      <c r="O4105" s="16">
        <v>18.367999999999999</v>
      </c>
      <c r="P4105" s="16">
        <f>N4105*O4105</f>
        <v>15.63006592</v>
      </c>
      <c r="Q4105" s="16">
        <f>O4105*M4105</f>
        <v>38.413916799999996</v>
      </c>
      <c r="R4105" s="19" t="s">
        <v>36</v>
      </c>
      <c r="S4105" s="19" t="s">
        <v>15298</v>
      </c>
    </row>
    <row r="4106" spans="1:19">
      <c r="A4106" s="19" t="s">
        <v>10902</v>
      </c>
      <c r="B4106" s="19" t="s">
        <v>9840</v>
      </c>
      <c r="C4106" s="19" t="s">
        <v>15609</v>
      </c>
      <c r="D4106" s="25" t="s">
        <v>12104</v>
      </c>
      <c r="E4106" s="25" t="s">
        <v>6961</v>
      </c>
      <c r="F4106" s="20" t="s">
        <v>15655</v>
      </c>
      <c r="G4106" s="19" t="s">
        <v>6560</v>
      </c>
      <c r="H4106" s="19" t="s">
        <v>6747</v>
      </c>
      <c r="I4106" s="19" t="s">
        <v>6962</v>
      </c>
      <c r="J4106" s="20" t="s">
        <v>6965</v>
      </c>
      <c r="K4106" s="20" t="s">
        <v>6966</v>
      </c>
      <c r="L4106" s="20" t="s">
        <v>962</v>
      </c>
      <c r="M4106" s="38">
        <v>2.0882272749999999</v>
      </c>
      <c r="N4106" s="38">
        <v>0.85004634899999998</v>
      </c>
      <c r="O4106" s="16">
        <v>18.338999999999999</v>
      </c>
      <c r="P4106" s="16">
        <v>15.589</v>
      </c>
      <c r="Q4106" s="16">
        <v>38.295999999999999</v>
      </c>
      <c r="R4106" s="19" t="s">
        <v>9493</v>
      </c>
      <c r="S4106" s="19" t="s">
        <v>9495</v>
      </c>
    </row>
    <row r="4107" spans="1:19">
      <c r="A4107" s="19" t="s">
        <v>10902</v>
      </c>
      <c r="B4107" s="51" t="s">
        <v>9840</v>
      </c>
      <c r="C4107" s="19" t="s">
        <v>17020</v>
      </c>
      <c r="D4107" s="47" t="s">
        <v>14387</v>
      </c>
      <c r="E4107" s="25" t="s">
        <v>5808</v>
      </c>
      <c r="F4107" s="20" t="s">
        <v>141</v>
      </c>
      <c r="G4107" s="19" t="s">
        <v>5681</v>
      </c>
      <c r="H4107" s="19"/>
      <c r="I4107" s="19" t="s">
        <v>5805</v>
      </c>
      <c r="J4107" s="20" t="s">
        <v>5806</v>
      </c>
      <c r="K4107" s="20" t="s">
        <v>5807</v>
      </c>
      <c r="L4107" s="20" t="s">
        <v>962</v>
      </c>
      <c r="M4107" s="38">
        <v>2.07253</v>
      </c>
      <c r="N4107" s="38">
        <v>0.83596999999999999</v>
      </c>
      <c r="O4107" s="16">
        <v>18.742999999999999</v>
      </c>
      <c r="P4107" s="16">
        <v>15.669</v>
      </c>
      <c r="Q4107" s="16">
        <v>38.844999999999999</v>
      </c>
      <c r="R4107" s="19" t="s">
        <v>36</v>
      </c>
      <c r="S4107" s="19" t="s">
        <v>15298</v>
      </c>
    </row>
    <row r="4108" spans="1:19">
      <c r="A4108" s="19" t="s">
        <v>10902</v>
      </c>
      <c r="B4108" s="51" t="s">
        <v>9840</v>
      </c>
      <c r="C4108" s="19" t="s">
        <v>17020</v>
      </c>
      <c r="D4108" s="47" t="s">
        <v>14387</v>
      </c>
      <c r="E4108" s="25" t="s">
        <v>5804</v>
      </c>
      <c r="F4108" s="20" t="s">
        <v>141</v>
      </c>
      <c r="G4108" s="19" t="s">
        <v>5681</v>
      </c>
      <c r="H4108" s="19"/>
      <c r="I4108" s="19" t="s">
        <v>5805</v>
      </c>
      <c r="J4108" s="20" t="s">
        <v>5806</v>
      </c>
      <c r="K4108" s="20" t="s">
        <v>5807</v>
      </c>
      <c r="L4108" s="20" t="s">
        <v>962</v>
      </c>
      <c r="M4108" s="38">
        <v>2.0714299999999999</v>
      </c>
      <c r="N4108" s="38">
        <v>0.83514999999999995</v>
      </c>
      <c r="O4108" s="16">
        <v>18.768999999999998</v>
      </c>
      <c r="P4108" s="16">
        <v>15.675000000000001</v>
      </c>
      <c r="Q4108" s="16">
        <v>38.878999999999998</v>
      </c>
      <c r="R4108" s="19" t="s">
        <v>36</v>
      </c>
      <c r="S4108" s="19" t="s">
        <v>15298</v>
      </c>
    </row>
    <row r="4109" spans="1:19">
      <c r="A4109" s="19" t="s">
        <v>10902</v>
      </c>
      <c r="B4109" s="51" t="s">
        <v>9840</v>
      </c>
      <c r="C4109" s="19" t="s">
        <v>17020</v>
      </c>
      <c r="D4109" s="47" t="s">
        <v>14387</v>
      </c>
      <c r="E4109" s="25" t="s">
        <v>5809</v>
      </c>
      <c r="F4109" s="20" t="s">
        <v>141</v>
      </c>
      <c r="G4109" s="19" t="s">
        <v>5681</v>
      </c>
      <c r="H4109" s="19"/>
      <c r="I4109" s="19" t="s">
        <v>5805</v>
      </c>
      <c r="J4109" s="20" t="s">
        <v>5806</v>
      </c>
      <c r="K4109" s="20" t="s">
        <v>5807</v>
      </c>
      <c r="L4109" s="20" t="s">
        <v>962</v>
      </c>
      <c r="M4109" s="38">
        <v>2.0729199999999999</v>
      </c>
      <c r="N4109" s="38">
        <v>0.83579999999999999</v>
      </c>
      <c r="O4109" s="16">
        <v>18.754999999999999</v>
      </c>
      <c r="P4109" s="16">
        <v>15.675000000000001</v>
      </c>
      <c r="Q4109" s="16">
        <v>38.878</v>
      </c>
      <c r="R4109" s="19" t="s">
        <v>36</v>
      </c>
      <c r="S4109" s="19" t="s">
        <v>15298</v>
      </c>
    </row>
    <row r="4110" spans="1:19">
      <c r="A4110" s="19" t="s">
        <v>10902</v>
      </c>
      <c r="B4110" s="19" t="s">
        <v>9840</v>
      </c>
      <c r="C4110" s="19" t="s">
        <v>17020</v>
      </c>
      <c r="D4110" s="3" t="s">
        <v>15822</v>
      </c>
      <c r="E4110" s="25" t="s">
        <v>7279</v>
      </c>
      <c r="F4110" s="20" t="s">
        <v>15692</v>
      </c>
      <c r="G4110" s="19" t="s">
        <v>7128</v>
      </c>
      <c r="H4110" s="19"/>
      <c r="I4110" s="19" t="s">
        <v>7280</v>
      </c>
      <c r="J4110" s="20" t="s">
        <v>7281</v>
      </c>
      <c r="K4110" s="20" t="s">
        <v>7282</v>
      </c>
      <c r="L4110" s="20" t="s">
        <v>962</v>
      </c>
      <c r="M4110" s="38">
        <v>2.1009500000000001</v>
      </c>
      <c r="N4110" s="38">
        <v>0.85243999999999998</v>
      </c>
      <c r="O4110" s="16">
        <v>18.361999999999998</v>
      </c>
      <c r="P4110" s="16">
        <v>15.653</v>
      </c>
      <c r="Q4110" s="16">
        <v>38.578000000000003</v>
      </c>
      <c r="R4110" s="19" t="s">
        <v>36</v>
      </c>
      <c r="S4110" s="19" t="s">
        <v>15298</v>
      </c>
    </row>
    <row r="4111" spans="1:19">
      <c r="A4111" s="19" t="s">
        <v>10902</v>
      </c>
      <c r="B4111" s="19" t="s">
        <v>9840</v>
      </c>
      <c r="C4111" s="19" t="s">
        <v>17020</v>
      </c>
      <c r="D4111" s="25" t="s">
        <v>1881</v>
      </c>
      <c r="E4111" s="25" t="s">
        <v>1492</v>
      </c>
      <c r="F4111" s="20" t="s">
        <v>1280</v>
      </c>
      <c r="G4111" s="19" t="s">
        <v>1399</v>
      </c>
      <c r="H4111" s="19"/>
      <c r="I4111" s="19" t="s">
        <v>1493</v>
      </c>
      <c r="J4111" s="20" t="s">
        <v>1494</v>
      </c>
      <c r="K4111" s="20" t="s">
        <v>1495</v>
      </c>
      <c r="L4111" s="20" t="s">
        <v>962</v>
      </c>
      <c r="M4111" s="38">
        <v>2.0827</v>
      </c>
      <c r="N4111" s="38">
        <v>0.84709999999999996</v>
      </c>
      <c r="O4111" s="16">
        <v>18.437000000000001</v>
      </c>
      <c r="P4111" s="16">
        <v>15.618</v>
      </c>
      <c r="Q4111" s="16">
        <v>38.4</v>
      </c>
      <c r="R4111" s="19" t="s">
        <v>9464</v>
      </c>
      <c r="S4111" s="19" t="s">
        <v>9465</v>
      </c>
    </row>
    <row r="4112" spans="1:19">
      <c r="A4112" s="19" t="s">
        <v>10902</v>
      </c>
      <c r="B4112" s="51" t="s">
        <v>9840</v>
      </c>
      <c r="C4112" s="3" t="s">
        <v>17020</v>
      </c>
      <c r="D4112" s="3" t="s">
        <v>1881</v>
      </c>
      <c r="E4112" s="25" t="s">
        <v>14612</v>
      </c>
      <c r="F4112" s="25" t="s">
        <v>8097</v>
      </c>
      <c r="G4112" s="3" t="s">
        <v>14615</v>
      </c>
      <c r="H4112" s="3"/>
      <c r="I4112" s="3" t="s">
        <v>14566</v>
      </c>
      <c r="J4112" s="47" t="s">
        <v>8989</v>
      </c>
      <c r="K4112" s="47" t="s">
        <v>8990</v>
      </c>
      <c r="L4112" s="3" t="s">
        <v>962</v>
      </c>
      <c r="M4112" s="35">
        <v>2.09964</v>
      </c>
      <c r="N4112" s="35">
        <v>0.85470999999999997</v>
      </c>
      <c r="O4112" s="16">
        <v>18.335999999999999</v>
      </c>
      <c r="P4112" s="16">
        <v>15.672000000000001</v>
      </c>
      <c r="Q4112" s="16">
        <v>38.499000000000002</v>
      </c>
      <c r="R4112" s="3" t="s">
        <v>14617</v>
      </c>
      <c r="S4112" s="19" t="s">
        <v>15289</v>
      </c>
    </row>
    <row r="4113" spans="1:19">
      <c r="A4113" s="19" t="s">
        <v>10902</v>
      </c>
      <c r="B4113" s="51" t="s">
        <v>9840</v>
      </c>
      <c r="C4113" s="3" t="s">
        <v>17020</v>
      </c>
      <c r="D4113" s="3" t="s">
        <v>1881</v>
      </c>
      <c r="E4113" s="25" t="s">
        <v>14613</v>
      </c>
      <c r="F4113" s="25" t="s">
        <v>8097</v>
      </c>
      <c r="G4113" s="3" t="s">
        <v>14615</v>
      </c>
      <c r="H4113" s="3"/>
      <c r="I4113" s="3" t="s">
        <v>14566</v>
      </c>
      <c r="J4113" s="47" t="s">
        <v>8989</v>
      </c>
      <c r="K4113" s="47" t="s">
        <v>8990</v>
      </c>
      <c r="L4113" s="3" t="s">
        <v>962</v>
      </c>
      <c r="M4113" s="35">
        <v>2.1021299999999998</v>
      </c>
      <c r="N4113" s="35">
        <v>0.85631999999999997</v>
      </c>
      <c r="O4113" s="16">
        <v>18.311</v>
      </c>
      <c r="P4113" s="16">
        <v>15.68</v>
      </c>
      <c r="Q4113" s="16">
        <v>38.493000000000002</v>
      </c>
      <c r="R4113" s="3" t="s">
        <v>14617</v>
      </c>
      <c r="S4113" s="19" t="s">
        <v>15289</v>
      </c>
    </row>
    <row r="4114" spans="1:19">
      <c r="A4114" s="19" t="s">
        <v>10902</v>
      </c>
      <c r="B4114" s="19" t="s">
        <v>9840</v>
      </c>
      <c r="C4114" s="19" t="s">
        <v>17020</v>
      </c>
      <c r="D4114" s="25" t="s">
        <v>1881</v>
      </c>
      <c r="E4114" s="25" t="s">
        <v>7565</v>
      </c>
      <c r="F4114" s="20" t="s">
        <v>15692</v>
      </c>
      <c r="G4114" s="19" t="s">
        <v>7128</v>
      </c>
      <c r="H4114" s="19"/>
      <c r="I4114" s="19" t="s">
        <v>7566</v>
      </c>
      <c r="J4114" s="20" t="s">
        <v>12683</v>
      </c>
      <c r="K4114" s="20" t="s">
        <v>12684</v>
      </c>
      <c r="L4114" s="20" t="s">
        <v>962</v>
      </c>
      <c r="M4114" s="38">
        <v>2.10317</v>
      </c>
      <c r="N4114" s="38">
        <v>0.86121999999999999</v>
      </c>
      <c r="O4114" s="16">
        <v>18.158000000000001</v>
      </c>
      <c r="P4114" s="16">
        <v>15.638</v>
      </c>
      <c r="Q4114" s="16">
        <v>38.189</v>
      </c>
      <c r="R4114" s="19" t="s">
        <v>36</v>
      </c>
      <c r="S4114" s="19" t="s">
        <v>15298</v>
      </c>
    </row>
    <row r="4115" spans="1:19">
      <c r="A4115" s="19" t="s">
        <v>10902</v>
      </c>
      <c r="B4115" s="19" t="s">
        <v>9840</v>
      </c>
      <c r="C4115" s="19" t="s">
        <v>17020</v>
      </c>
      <c r="D4115" s="25" t="s">
        <v>1881</v>
      </c>
      <c r="E4115" s="25" t="s">
        <v>10928</v>
      </c>
      <c r="F4115" s="20" t="s">
        <v>15655</v>
      </c>
      <c r="G4115" s="19" t="s">
        <v>8428</v>
      </c>
      <c r="H4115" s="19" t="s">
        <v>6566</v>
      </c>
      <c r="I4115" s="19" t="s">
        <v>6674</v>
      </c>
      <c r="J4115" s="20" t="s">
        <v>6675</v>
      </c>
      <c r="K4115" s="20" t="s">
        <v>6676</v>
      </c>
      <c r="L4115" s="20" t="s">
        <v>962</v>
      </c>
      <c r="M4115" s="38">
        <v>2.1286800000000001</v>
      </c>
      <c r="N4115" s="38">
        <v>0.87416000000000005</v>
      </c>
      <c r="O4115" s="16">
        <v>17.706</v>
      </c>
      <c r="P4115" s="16">
        <f>O4115*N4115</f>
        <v>15.47787696</v>
      </c>
      <c r="Q4115" s="16">
        <f>O4115*M4115</f>
        <v>37.690408080000005</v>
      </c>
      <c r="R4115" s="3" t="s">
        <v>36</v>
      </c>
      <c r="S4115" s="19" t="s">
        <v>15298</v>
      </c>
    </row>
    <row r="4116" spans="1:19">
      <c r="A4116" s="19" t="s">
        <v>10902</v>
      </c>
      <c r="B4116" s="19" t="s">
        <v>9840</v>
      </c>
      <c r="C4116" s="19" t="s">
        <v>17020</v>
      </c>
      <c r="D4116" s="25" t="s">
        <v>1881</v>
      </c>
      <c r="E4116" s="25" t="s">
        <v>7159</v>
      </c>
      <c r="F4116" s="20" t="s">
        <v>15693</v>
      </c>
      <c r="G4116" s="19" t="s">
        <v>7151</v>
      </c>
      <c r="H4116" s="19"/>
      <c r="I4116" s="19" t="s">
        <v>7160</v>
      </c>
      <c r="J4116" s="20" t="s">
        <v>7161</v>
      </c>
      <c r="K4116" s="20" t="s">
        <v>7162</v>
      </c>
      <c r="L4116" s="20" t="s">
        <v>962</v>
      </c>
      <c r="M4116" s="38">
        <v>2.11992</v>
      </c>
      <c r="N4116" s="38">
        <v>0.86775000000000002</v>
      </c>
      <c r="O4116" s="16">
        <v>18.094000000000001</v>
      </c>
      <c r="P4116" s="16">
        <v>15.701000000000001</v>
      </c>
      <c r="Q4116" s="16">
        <v>38.357999999999997</v>
      </c>
      <c r="R4116" s="19" t="s">
        <v>36</v>
      </c>
      <c r="S4116" s="19" t="s">
        <v>15298</v>
      </c>
    </row>
    <row r="4117" spans="1:19">
      <c r="A4117" s="19" t="s">
        <v>10902</v>
      </c>
      <c r="B4117" s="19" t="s">
        <v>9840</v>
      </c>
      <c r="C4117" s="19" t="s">
        <v>17020</v>
      </c>
      <c r="D4117" s="25" t="s">
        <v>1881</v>
      </c>
      <c r="E4117" s="25" t="s">
        <v>7666</v>
      </c>
      <c r="F4117" s="20" t="s">
        <v>15693</v>
      </c>
      <c r="G4117" s="19" t="s">
        <v>7241</v>
      </c>
      <c r="H4117" s="19"/>
      <c r="I4117" s="19" t="s">
        <v>7663</v>
      </c>
      <c r="J4117" s="20" t="s">
        <v>7664</v>
      </c>
      <c r="K4117" s="20" t="s">
        <v>7665</v>
      </c>
      <c r="L4117" s="20" t="s">
        <v>962</v>
      </c>
      <c r="M4117" s="38">
        <v>2.0809600000000001</v>
      </c>
      <c r="N4117" s="38">
        <v>0.84601000000000004</v>
      </c>
      <c r="O4117" s="16">
        <v>18.521000000000001</v>
      </c>
      <c r="P4117" s="16">
        <v>15.663</v>
      </c>
      <c r="Q4117" s="16">
        <v>38.540999999999997</v>
      </c>
      <c r="R4117" s="19" t="s">
        <v>36</v>
      </c>
      <c r="S4117" s="19" t="s">
        <v>15298</v>
      </c>
    </row>
    <row r="4118" spans="1:19">
      <c r="A4118" s="19" t="s">
        <v>10902</v>
      </c>
      <c r="B4118" s="19" t="s">
        <v>9840</v>
      </c>
      <c r="C4118" s="19" t="s">
        <v>17020</v>
      </c>
      <c r="D4118" s="25" t="s">
        <v>1881</v>
      </c>
      <c r="E4118" s="25" t="s">
        <v>7662</v>
      </c>
      <c r="F4118" s="20" t="s">
        <v>15693</v>
      </c>
      <c r="G4118" s="19" t="s">
        <v>7241</v>
      </c>
      <c r="H4118" s="19"/>
      <c r="I4118" s="19" t="s">
        <v>7663</v>
      </c>
      <c r="J4118" s="20" t="s">
        <v>7664</v>
      </c>
      <c r="K4118" s="20" t="s">
        <v>7665</v>
      </c>
      <c r="L4118" s="20" t="s">
        <v>962</v>
      </c>
      <c r="M4118" s="38">
        <v>2.0774300000000001</v>
      </c>
      <c r="N4118" s="38">
        <v>0.84547000000000005</v>
      </c>
      <c r="O4118" s="16">
        <v>18.462</v>
      </c>
      <c r="P4118" s="16">
        <f>N4118*O4118</f>
        <v>15.609067140000001</v>
      </c>
      <c r="Q4118" s="16">
        <f>O4118*M4118</f>
        <v>38.35351266</v>
      </c>
      <c r="R4118" s="19" t="s">
        <v>36</v>
      </c>
      <c r="S4118" s="19" t="s">
        <v>15298</v>
      </c>
    </row>
    <row r="4119" spans="1:19">
      <c r="A4119" s="19" t="s">
        <v>10902</v>
      </c>
      <c r="B4119" s="51" t="s">
        <v>9840</v>
      </c>
      <c r="C4119" s="19" t="s">
        <v>17020</v>
      </c>
      <c r="D4119" s="25" t="s">
        <v>1881</v>
      </c>
      <c r="E4119" s="25" t="s">
        <v>1938</v>
      </c>
      <c r="F4119" s="20" t="s">
        <v>1852</v>
      </c>
      <c r="G4119" s="19" t="s">
        <v>1883</v>
      </c>
      <c r="H4119" s="19"/>
      <c r="I4119" s="19" t="s">
        <v>1939</v>
      </c>
      <c r="J4119" s="20" t="s">
        <v>1886</v>
      </c>
      <c r="K4119" s="20" t="s">
        <v>1887</v>
      </c>
      <c r="L4119" s="20" t="s">
        <v>962</v>
      </c>
      <c r="M4119" s="38">
        <v>2.0907200000000001</v>
      </c>
      <c r="N4119" s="38">
        <v>0.85136999999999996</v>
      </c>
      <c r="O4119" s="16">
        <v>18.364999999999998</v>
      </c>
      <c r="P4119" s="16">
        <v>15.635</v>
      </c>
      <c r="Q4119" s="16">
        <v>38.396000000000001</v>
      </c>
      <c r="R4119" s="19" t="s">
        <v>36</v>
      </c>
      <c r="S4119" s="19" t="s">
        <v>15298</v>
      </c>
    </row>
    <row r="4120" spans="1:19">
      <c r="A4120" s="19" t="s">
        <v>10902</v>
      </c>
      <c r="B4120" s="51" t="s">
        <v>9840</v>
      </c>
      <c r="C4120" s="19" t="s">
        <v>17020</v>
      </c>
      <c r="D4120" s="25" t="s">
        <v>1881</v>
      </c>
      <c r="E4120" s="25" t="s">
        <v>1940</v>
      </c>
      <c r="F4120" s="20" t="s">
        <v>1852</v>
      </c>
      <c r="G4120" s="19" t="s">
        <v>1883</v>
      </c>
      <c r="H4120" s="19"/>
      <c r="I4120" s="19" t="s">
        <v>1939</v>
      </c>
      <c r="J4120" s="20" t="s">
        <v>1886</v>
      </c>
      <c r="K4120" s="20" t="s">
        <v>1887</v>
      </c>
      <c r="L4120" s="20" t="s">
        <v>962</v>
      </c>
      <c r="M4120" s="38">
        <v>2.0915300000000001</v>
      </c>
      <c r="N4120" s="38">
        <v>0.85155999999999998</v>
      </c>
      <c r="O4120" s="16">
        <v>18.369</v>
      </c>
      <c r="P4120" s="16">
        <v>15.641999999999999</v>
      </c>
      <c r="Q4120" s="16">
        <v>38.418999999999997</v>
      </c>
      <c r="R4120" s="19" t="s">
        <v>36</v>
      </c>
      <c r="S4120" s="19" t="s">
        <v>15298</v>
      </c>
    </row>
    <row r="4121" spans="1:19">
      <c r="A4121" s="19" t="s">
        <v>10902</v>
      </c>
      <c r="B4121" s="51" t="s">
        <v>9840</v>
      </c>
      <c r="C4121" s="19" t="s">
        <v>17020</v>
      </c>
      <c r="D4121" s="25" t="s">
        <v>1881</v>
      </c>
      <c r="E4121" s="25" t="s">
        <v>1941</v>
      </c>
      <c r="F4121" s="20" t="s">
        <v>1852</v>
      </c>
      <c r="G4121" s="19" t="s">
        <v>1883</v>
      </c>
      <c r="H4121" s="19"/>
      <c r="I4121" s="19" t="s">
        <v>1939</v>
      </c>
      <c r="J4121" s="20" t="s">
        <v>1886</v>
      </c>
      <c r="K4121" s="20" t="s">
        <v>1887</v>
      </c>
      <c r="L4121" s="20" t="s">
        <v>962</v>
      </c>
      <c r="M4121" s="38">
        <v>2.09171</v>
      </c>
      <c r="N4121" s="38">
        <v>0.85162000000000004</v>
      </c>
      <c r="O4121" s="16">
        <v>18.370999999999999</v>
      </c>
      <c r="P4121" s="16">
        <v>15.645</v>
      </c>
      <c r="Q4121" s="16">
        <v>38.427</v>
      </c>
      <c r="R4121" s="19" t="s">
        <v>36</v>
      </c>
      <c r="S4121" s="19" t="s">
        <v>15298</v>
      </c>
    </row>
    <row r="4122" spans="1:19">
      <c r="A4122" s="19" t="s">
        <v>10902</v>
      </c>
      <c r="B4122" s="51" t="s">
        <v>9840</v>
      </c>
      <c r="C4122" s="19" t="s">
        <v>17020</v>
      </c>
      <c r="D4122" s="25" t="s">
        <v>1881</v>
      </c>
      <c r="E4122" s="25" t="s">
        <v>1942</v>
      </c>
      <c r="F4122" s="20" t="s">
        <v>1852</v>
      </c>
      <c r="G4122" s="19" t="s">
        <v>1883</v>
      </c>
      <c r="H4122" s="19"/>
      <c r="I4122" s="19" t="s">
        <v>1939</v>
      </c>
      <c r="J4122" s="20" t="s">
        <v>1886</v>
      </c>
      <c r="K4122" s="20" t="s">
        <v>1887</v>
      </c>
      <c r="L4122" s="20" t="s">
        <v>962</v>
      </c>
      <c r="M4122" s="38">
        <v>2.0917500000000002</v>
      </c>
      <c r="N4122" s="38">
        <v>0.85152000000000005</v>
      </c>
      <c r="O4122" s="16">
        <v>18.379000000000001</v>
      </c>
      <c r="P4122" s="16">
        <v>15.65</v>
      </c>
      <c r="Q4122" s="16">
        <v>38.444000000000003</v>
      </c>
      <c r="R4122" s="19" t="s">
        <v>36</v>
      </c>
      <c r="S4122" s="19" t="s">
        <v>15298</v>
      </c>
    </row>
    <row r="4123" spans="1:19">
      <c r="A4123" s="19" t="s">
        <v>10902</v>
      </c>
      <c r="B4123" s="51" t="s">
        <v>9840</v>
      </c>
      <c r="C4123" s="19" t="s">
        <v>17020</v>
      </c>
      <c r="D4123" s="25" t="s">
        <v>1881</v>
      </c>
      <c r="E4123" s="25" t="s">
        <v>1943</v>
      </c>
      <c r="F4123" s="20" t="s">
        <v>1852</v>
      </c>
      <c r="G4123" s="19" t="s">
        <v>1883</v>
      </c>
      <c r="H4123" s="19"/>
      <c r="I4123" s="19" t="s">
        <v>1939</v>
      </c>
      <c r="J4123" s="20" t="s">
        <v>1886</v>
      </c>
      <c r="K4123" s="20" t="s">
        <v>1887</v>
      </c>
      <c r="L4123" s="20" t="s">
        <v>962</v>
      </c>
      <c r="M4123" s="38">
        <v>2.0921599999999998</v>
      </c>
      <c r="N4123" s="38">
        <v>0.85163999999999995</v>
      </c>
      <c r="O4123" s="16">
        <v>18.376999999999999</v>
      </c>
      <c r="P4123" s="16">
        <v>15.651</v>
      </c>
      <c r="Q4123" s="16">
        <v>38.448</v>
      </c>
      <c r="R4123" s="19" t="s">
        <v>36</v>
      </c>
      <c r="S4123" s="19" t="s">
        <v>15298</v>
      </c>
    </row>
    <row r="4124" spans="1:19">
      <c r="A4124" s="19" t="s">
        <v>10902</v>
      </c>
      <c r="B4124" s="51" t="s">
        <v>9840</v>
      </c>
      <c r="C4124" s="19" t="s">
        <v>17020</v>
      </c>
      <c r="D4124" s="25" t="s">
        <v>1881</v>
      </c>
      <c r="E4124" s="25" t="s">
        <v>1944</v>
      </c>
      <c r="F4124" s="20" t="s">
        <v>1852</v>
      </c>
      <c r="G4124" s="19" t="s">
        <v>1883</v>
      </c>
      <c r="H4124" s="19"/>
      <c r="I4124" s="19" t="s">
        <v>1939</v>
      </c>
      <c r="J4124" s="20" t="s">
        <v>1886</v>
      </c>
      <c r="K4124" s="20" t="s">
        <v>1887</v>
      </c>
      <c r="L4124" s="20" t="s">
        <v>962</v>
      </c>
      <c r="M4124" s="38">
        <v>2.0926</v>
      </c>
      <c r="N4124" s="38">
        <v>0.85185999999999995</v>
      </c>
      <c r="O4124" s="16">
        <v>18.373000000000001</v>
      </c>
      <c r="P4124" s="16">
        <v>15.651</v>
      </c>
      <c r="Q4124" s="16">
        <v>38.447000000000003</v>
      </c>
      <c r="R4124" s="19" t="s">
        <v>36</v>
      </c>
      <c r="S4124" s="19" t="s">
        <v>15298</v>
      </c>
    </row>
    <row r="4125" spans="1:19">
      <c r="A4125" s="19" t="s">
        <v>10902</v>
      </c>
      <c r="B4125" s="19" t="s">
        <v>9840</v>
      </c>
      <c r="C4125" s="19" t="s">
        <v>17020</v>
      </c>
      <c r="D4125" s="25" t="s">
        <v>1881</v>
      </c>
      <c r="E4125" s="25" t="s">
        <v>2165</v>
      </c>
      <c r="F4125" s="20" t="s">
        <v>1852</v>
      </c>
      <c r="G4125" s="19" t="s">
        <v>2167</v>
      </c>
      <c r="H4125" s="19"/>
      <c r="I4125" s="19" t="s">
        <v>2168</v>
      </c>
      <c r="J4125" s="20" t="s">
        <v>2169</v>
      </c>
      <c r="K4125" s="20" t="s">
        <v>2170</v>
      </c>
      <c r="L4125" s="20" t="s">
        <v>962</v>
      </c>
      <c r="M4125" s="38">
        <v>2.0814900000000001</v>
      </c>
      <c r="N4125" s="38">
        <v>0.8427</v>
      </c>
      <c r="O4125" s="16">
        <v>18.55</v>
      </c>
      <c r="P4125" s="16">
        <v>15.632</v>
      </c>
      <c r="Q4125" s="16">
        <v>38.612000000000002</v>
      </c>
      <c r="R4125" s="19" t="s">
        <v>36</v>
      </c>
      <c r="S4125" s="19" t="s">
        <v>15298</v>
      </c>
    </row>
    <row r="4126" spans="1:19">
      <c r="A4126" s="19" t="s">
        <v>10902</v>
      </c>
      <c r="B4126" s="19" t="s">
        <v>9840</v>
      </c>
      <c r="C4126" s="19" t="s">
        <v>17020</v>
      </c>
      <c r="D4126" s="25" t="s">
        <v>1881</v>
      </c>
      <c r="E4126" s="25" t="s">
        <v>5546</v>
      </c>
      <c r="F4126" s="20" t="s">
        <v>1852</v>
      </c>
      <c r="G4126" s="19" t="s">
        <v>2204</v>
      </c>
      <c r="H4126" s="19"/>
      <c r="I4126" s="19" t="s">
        <v>5547</v>
      </c>
      <c r="J4126" s="20" t="s">
        <v>5548</v>
      </c>
      <c r="K4126" s="20" t="s">
        <v>5549</v>
      </c>
      <c r="L4126" s="20" t="s">
        <v>962</v>
      </c>
      <c r="M4126" s="38">
        <v>2.07328</v>
      </c>
      <c r="N4126" s="38">
        <v>0.83696000000000004</v>
      </c>
      <c r="O4126" s="16">
        <v>18.716000000000001</v>
      </c>
      <c r="P4126" s="16">
        <v>15.664999999999999</v>
      </c>
      <c r="Q4126" s="16">
        <v>38.804000000000002</v>
      </c>
      <c r="R4126" s="19" t="s">
        <v>36</v>
      </c>
      <c r="S4126" s="19" t="s">
        <v>15298</v>
      </c>
    </row>
    <row r="4127" spans="1:19">
      <c r="A4127" s="19" t="s">
        <v>10902</v>
      </c>
      <c r="B4127" s="19" t="s">
        <v>9840</v>
      </c>
      <c r="C4127" s="19" t="s">
        <v>17020</v>
      </c>
      <c r="D4127" s="25" t="s">
        <v>1881</v>
      </c>
      <c r="E4127" s="25" t="s">
        <v>5551</v>
      </c>
      <c r="F4127" s="20" t="s">
        <v>1852</v>
      </c>
      <c r="G4127" s="19" t="s">
        <v>2204</v>
      </c>
      <c r="H4127" s="19"/>
      <c r="I4127" s="19" t="s">
        <v>5547</v>
      </c>
      <c r="J4127" s="20" t="s">
        <v>5548</v>
      </c>
      <c r="K4127" s="20" t="s">
        <v>5549</v>
      </c>
      <c r="L4127" s="20" t="s">
        <v>962</v>
      </c>
      <c r="M4127" s="38">
        <v>2.0737299999999999</v>
      </c>
      <c r="N4127" s="38">
        <v>0.83708000000000005</v>
      </c>
      <c r="O4127" s="16">
        <v>18.721</v>
      </c>
      <c r="P4127" s="16">
        <v>15.670999999999999</v>
      </c>
      <c r="Q4127" s="16">
        <v>38.822000000000003</v>
      </c>
      <c r="R4127" s="19" t="s">
        <v>36</v>
      </c>
      <c r="S4127" s="19" t="s">
        <v>15298</v>
      </c>
    </row>
    <row r="4128" spans="1:19">
      <c r="A4128" s="19" t="s">
        <v>10902</v>
      </c>
      <c r="B4128" s="19" t="s">
        <v>9840</v>
      </c>
      <c r="C4128" s="19" t="s">
        <v>17020</v>
      </c>
      <c r="D4128" s="25" t="s">
        <v>1881</v>
      </c>
      <c r="E4128" s="25" t="s">
        <v>5550</v>
      </c>
      <c r="F4128" s="20" t="s">
        <v>1852</v>
      </c>
      <c r="G4128" s="19" t="s">
        <v>2204</v>
      </c>
      <c r="H4128" s="19"/>
      <c r="I4128" s="19" t="s">
        <v>5547</v>
      </c>
      <c r="J4128" s="20" t="s">
        <v>5548</v>
      </c>
      <c r="K4128" s="20" t="s">
        <v>5549</v>
      </c>
      <c r="L4128" s="20" t="s">
        <v>962</v>
      </c>
      <c r="M4128" s="38">
        <v>2.0733899999999998</v>
      </c>
      <c r="N4128" s="38">
        <v>0.83703000000000005</v>
      </c>
      <c r="O4128" s="16">
        <v>18.728000000000002</v>
      </c>
      <c r="P4128" s="16">
        <v>15.676</v>
      </c>
      <c r="Q4128" s="16">
        <v>38.83</v>
      </c>
      <c r="R4128" s="19" t="s">
        <v>36</v>
      </c>
      <c r="S4128" s="19" t="s">
        <v>15298</v>
      </c>
    </row>
    <row r="4129" spans="1:19">
      <c r="A4129" s="19" t="s">
        <v>10902</v>
      </c>
      <c r="B4129" s="19" t="s">
        <v>9840</v>
      </c>
      <c r="C4129" s="19" t="s">
        <v>17020</v>
      </c>
      <c r="D4129" s="25" t="s">
        <v>1881</v>
      </c>
      <c r="E4129" s="25" t="s">
        <v>5554</v>
      </c>
      <c r="F4129" s="20" t="s">
        <v>1852</v>
      </c>
      <c r="G4129" s="19" t="s">
        <v>2204</v>
      </c>
      <c r="H4129" s="19"/>
      <c r="I4129" s="19" t="s">
        <v>5547</v>
      </c>
      <c r="J4129" s="20" t="s">
        <v>5548</v>
      </c>
      <c r="K4129" s="20" t="s">
        <v>5549</v>
      </c>
      <c r="L4129" s="20" t="s">
        <v>962</v>
      </c>
      <c r="M4129" s="38">
        <v>2.0762499999999999</v>
      </c>
      <c r="N4129" s="38">
        <v>0.83774999999999999</v>
      </c>
      <c r="O4129" s="16">
        <v>18.704000000000001</v>
      </c>
      <c r="P4129" s="16">
        <v>15.669</v>
      </c>
      <c r="Q4129" s="16">
        <v>38.834000000000003</v>
      </c>
      <c r="R4129" s="19" t="s">
        <v>36</v>
      </c>
      <c r="S4129" s="19" t="s">
        <v>15298</v>
      </c>
    </row>
    <row r="4130" spans="1:19">
      <c r="A4130" s="19" t="s">
        <v>10902</v>
      </c>
      <c r="B4130" s="19" t="s">
        <v>9840</v>
      </c>
      <c r="C4130" s="19" t="s">
        <v>17020</v>
      </c>
      <c r="D4130" s="25" t="s">
        <v>1881</v>
      </c>
      <c r="E4130" s="25" t="s">
        <v>5555</v>
      </c>
      <c r="F4130" s="20" t="s">
        <v>1852</v>
      </c>
      <c r="G4130" s="19" t="s">
        <v>2204</v>
      </c>
      <c r="H4130" s="19"/>
      <c r="I4130" s="19" t="s">
        <v>5547</v>
      </c>
      <c r="J4130" s="20" t="s">
        <v>5548</v>
      </c>
      <c r="K4130" s="20" t="s">
        <v>5549</v>
      </c>
      <c r="L4130" s="20" t="s">
        <v>962</v>
      </c>
      <c r="M4130" s="38">
        <v>2.0764100000000001</v>
      </c>
      <c r="N4130" s="38">
        <v>0.83779000000000003</v>
      </c>
      <c r="O4130" s="16">
        <v>18.704999999999998</v>
      </c>
      <c r="P4130" s="16">
        <v>15.670999999999999</v>
      </c>
      <c r="Q4130" s="16">
        <v>38.838999999999999</v>
      </c>
      <c r="R4130" s="19" t="s">
        <v>36</v>
      </c>
      <c r="S4130" s="19" t="s">
        <v>15298</v>
      </c>
    </row>
    <row r="4131" spans="1:19">
      <c r="A4131" s="19" t="s">
        <v>10902</v>
      </c>
      <c r="B4131" s="19" t="s">
        <v>9840</v>
      </c>
      <c r="C4131" s="19" t="s">
        <v>17020</v>
      </c>
      <c r="D4131" s="25" t="s">
        <v>1881</v>
      </c>
      <c r="E4131" s="25" t="s">
        <v>5552</v>
      </c>
      <c r="F4131" s="20" t="s">
        <v>1852</v>
      </c>
      <c r="G4131" s="19" t="s">
        <v>2204</v>
      </c>
      <c r="H4131" s="19"/>
      <c r="I4131" s="19" t="s">
        <v>5547</v>
      </c>
      <c r="J4131" s="20" t="s">
        <v>5548</v>
      </c>
      <c r="K4131" s="20" t="s">
        <v>5549</v>
      </c>
      <c r="L4131" s="20" t="s">
        <v>962</v>
      </c>
      <c r="M4131" s="38">
        <v>2.0745900000000002</v>
      </c>
      <c r="N4131" s="38">
        <v>0.83714999999999995</v>
      </c>
      <c r="O4131" s="16">
        <v>18.739999999999998</v>
      </c>
      <c r="P4131" s="16">
        <v>15.688000000000001</v>
      </c>
      <c r="Q4131" s="16">
        <v>38.878</v>
      </c>
      <c r="R4131" s="19" t="s">
        <v>36</v>
      </c>
      <c r="S4131" s="19" t="s">
        <v>15298</v>
      </c>
    </row>
    <row r="4132" spans="1:19">
      <c r="A4132" s="19" t="s">
        <v>10902</v>
      </c>
      <c r="B4132" s="19" t="s">
        <v>9840</v>
      </c>
      <c r="C4132" s="19" t="s">
        <v>17020</v>
      </c>
      <c r="D4132" s="25" t="s">
        <v>1881</v>
      </c>
      <c r="E4132" s="25" t="s">
        <v>5553</v>
      </c>
      <c r="F4132" s="20" t="s">
        <v>1852</v>
      </c>
      <c r="G4132" s="19" t="s">
        <v>2204</v>
      </c>
      <c r="H4132" s="19"/>
      <c r="I4132" s="19" t="s">
        <v>5547</v>
      </c>
      <c r="J4132" s="20" t="s">
        <v>5548</v>
      </c>
      <c r="K4132" s="20" t="s">
        <v>5549</v>
      </c>
      <c r="L4132" s="20" t="s">
        <v>962</v>
      </c>
      <c r="M4132" s="38">
        <v>2.0762399999999999</v>
      </c>
      <c r="N4132" s="38">
        <v>0.83760999999999997</v>
      </c>
      <c r="O4132" s="16">
        <v>18.715</v>
      </c>
      <c r="P4132" s="16">
        <v>15.676</v>
      </c>
      <c r="Q4132" s="16">
        <v>38.856999999999999</v>
      </c>
      <c r="R4132" s="19" t="s">
        <v>36</v>
      </c>
      <c r="S4132" s="19" t="s">
        <v>15298</v>
      </c>
    </row>
    <row r="4133" spans="1:19">
      <c r="A4133" s="19" t="s">
        <v>10902</v>
      </c>
      <c r="B4133" s="19" t="s">
        <v>9840</v>
      </c>
      <c r="C4133" s="19" t="s">
        <v>17020</v>
      </c>
      <c r="D4133" s="25" t="s">
        <v>1881</v>
      </c>
      <c r="E4133" s="25" t="s">
        <v>5556</v>
      </c>
      <c r="F4133" s="20" t="s">
        <v>1852</v>
      </c>
      <c r="G4133" s="19" t="s">
        <v>2204</v>
      </c>
      <c r="H4133" s="19"/>
      <c r="I4133" s="19" t="s">
        <v>5547</v>
      </c>
      <c r="J4133" s="20" t="s">
        <v>5548</v>
      </c>
      <c r="K4133" s="20" t="s">
        <v>5549</v>
      </c>
      <c r="L4133" s="20" t="s">
        <v>962</v>
      </c>
      <c r="M4133" s="38">
        <v>2.0771199999999999</v>
      </c>
      <c r="N4133" s="38">
        <v>0.83794999999999997</v>
      </c>
      <c r="O4133" s="16">
        <v>18.707000000000001</v>
      </c>
      <c r="P4133" s="16">
        <v>15.676</v>
      </c>
      <c r="Q4133" s="16">
        <v>38.856999999999999</v>
      </c>
      <c r="R4133" s="19" t="s">
        <v>36</v>
      </c>
      <c r="S4133" s="19" t="s">
        <v>15298</v>
      </c>
    </row>
    <row r="4134" spans="1:19">
      <c r="A4134" s="19" t="s">
        <v>10902</v>
      </c>
      <c r="B4134" s="19" t="s">
        <v>9840</v>
      </c>
      <c r="C4134" s="19" t="s">
        <v>15609</v>
      </c>
      <c r="D4134" s="25" t="s">
        <v>1881</v>
      </c>
      <c r="E4134" s="25" t="s">
        <v>6673</v>
      </c>
      <c r="F4134" s="20" t="s">
        <v>15655</v>
      </c>
      <c r="G4134" s="19" t="s">
        <v>6566</v>
      </c>
      <c r="H4134" s="19" t="s">
        <v>6567</v>
      </c>
      <c r="I4134" s="19" t="s">
        <v>6674</v>
      </c>
      <c r="J4134" s="20" t="s">
        <v>6675</v>
      </c>
      <c r="K4134" s="20" t="s">
        <v>6676</v>
      </c>
      <c r="L4134" s="20" t="s">
        <v>962</v>
      </c>
      <c r="M4134" s="38">
        <v>2.1212547869999998</v>
      </c>
      <c r="N4134" s="38">
        <v>0.871198468</v>
      </c>
      <c r="O4134" s="16">
        <v>17.756</v>
      </c>
      <c r="P4134" s="16">
        <v>15.468999999999999</v>
      </c>
      <c r="Q4134" s="16">
        <v>37.664999999999999</v>
      </c>
      <c r="R4134" s="19" t="s">
        <v>9493</v>
      </c>
      <c r="S4134" s="19" t="s">
        <v>9495</v>
      </c>
    </row>
    <row r="4135" spans="1:19">
      <c r="A4135" s="19" t="s">
        <v>10902</v>
      </c>
      <c r="B4135" s="19" t="s">
        <v>9840</v>
      </c>
      <c r="C4135" s="19" t="s">
        <v>17020</v>
      </c>
      <c r="D4135" s="25" t="s">
        <v>12786</v>
      </c>
      <c r="E4135" s="25" t="s">
        <v>79</v>
      </c>
      <c r="F4135" s="20" t="s">
        <v>8097</v>
      </c>
      <c r="G4135" s="19" t="s">
        <v>20</v>
      </c>
      <c r="H4135" s="19" t="s">
        <v>73</v>
      </c>
      <c r="I4135" s="19" t="s">
        <v>74</v>
      </c>
      <c r="J4135" s="20" t="s">
        <v>75</v>
      </c>
      <c r="K4135" s="20" t="s">
        <v>76</v>
      </c>
      <c r="L4135" s="20" t="s">
        <v>962</v>
      </c>
      <c r="M4135" s="38">
        <v>2.09964</v>
      </c>
      <c r="N4135" s="38">
        <v>0.85419999999999996</v>
      </c>
      <c r="O4135" s="16">
        <v>18.324300000000001</v>
      </c>
      <c r="P4135" s="16">
        <v>15.653</v>
      </c>
      <c r="Q4135" s="16">
        <v>38.475499999999997</v>
      </c>
      <c r="R4135" s="19" t="s">
        <v>15739</v>
      </c>
      <c r="S4135" s="19" t="s">
        <v>9485</v>
      </c>
    </row>
    <row r="4136" spans="1:19">
      <c r="A4136" s="19" t="s">
        <v>10902</v>
      </c>
      <c r="B4136" s="19" t="s">
        <v>9840</v>
      </c>
      <c r="C4136" s="19" t="s">
        <v>17020</v>
      </c>
      <c r="D4136" s="25" t="s">
        <v>12786</v>
      </c>
      <c r="E4136" s="54" t="s">
        <v>72</v>
      </c>
      <c r="F4136" s="20" t="s">
        <v>8097</v>
      </c>
      <c r="G4136" s="19" t="s">
        <v>20</v>
      </c>
      <c r="H4136" s="19" t="s">
        <v>73</v>
      </c>
      <c r="I4136" s="19" t="s">
        <v>74</v>
      </c>
      <c r="J4136" s="20" t="s">
        <v>75</v>
      </c>
      <c r="K4136" s="20" t="s">
        <v>76</v>
      </c>
      <c r="L4136" s="20" t="s">
        <v>962</v>
      </c>
      <c r="M4136" s="38">
        <v>2.1001500000000002</v>
      </c>
      <c r="N4136" s="38">
        <v>0.85433000000000003</v>
      </c>
      <c r="O4136" s="16">
        <v>18.329000000000001</v>
      </c>
      <c r="P4136" s="16">
        <v>15.659000000000001</v>
      </c>
      <c r="Q4136" s="16">
        <v>38.494799999999998</v>
      </c>
      <c r="R4136" s="19" t="s">
        <v>15739</v>
      </c>
      <c r="S4136" s="19" t="s">
        <v>9485</v>
      </c>
    </row>
    <row r="4137" spans="1:19">
      <c r="A4137" s="19" t="s">
        <v>10902</v>
      </c>
      <c r="B4137" s="19" t="s">
        <v>9840</v>
      </c>
      <c r="C4137" s="19" t="s">
        <v>17020</v>
      </c>
      <c r="D4137" s="25" t="s">
        <v>12786</v>
      </c>
      <c r="E4137" s="25" t="s">
        <v>78</v>
      </c>
      <c r="F4137" s="20" t="s">
        <v>8097</v>
      </c>
      <c r="G4137" s="19" t="s">
        <v>20</v>
      </c>
      <c r="H4137" s="19" t="s">
        <v>73</v>
      </c>
      <c r="I4137" s="19" t="s">
        <v>74</v>
      </c>
      <c r="J4137" s="20" t="s">
        <v>75</v>
      </c>
      <c r="K4137" s="20" t="s">
        <v>76</v>
      </c>
      <c r="L4137" s="20" t="s">
        <v>962</v>
      </c>
      <c r="M4137" s="38">
        <v>2.1008499999999999</v>
      </c>
      <c r="N4137" s="38">
        <v>0.85438999999999998</v>
      </c>
      <c r="O4137" s="16">
        <v>18.337299999999999</v>
      </c>
      <c r="P4137" s="16">
        <v>15.667</v>
      </c>
      <c r="Q4137" s="16">
        <v>38.524799999999999</v>
      </c>
      <c r="R4137" s="19" t="s">
        <v>15739</v>
      </c>
      <c r="S4137" s="19" t="s">
        <v>9485</v>
      </c>
    </row>
    <row r="4138" spans="1:19">
      <c r="A4138" s="19" t="s">
        <v>10902</v>
      </c>
      <c r="B4138" s="19" t="s">
        <v>9840</v>
      </c>
      <c r="C4138" s="19" t="s">
        <v>17020</v>
      </c>
      <c r="D4138" s="25" t="s">
        <v>12786</v>
      </c>
      <c r="E4138" s="25" t="s">
        <v>77</v>
      </c>
      <c r="F4138" s="20" t="s">
        <v>8097</v>
      </c>
      <c r="G4138" s="19" t="s">
        <v>20</v>
      </c>
      <c r="H4138" s="19" t="s">
        <v>73</v>
      </c>
      <c r="I4138" s="19" t="s">
        <v>74</v>
      </c>
      <c r="J4138" s="20" t="s">
        <v>75</v>
      </c>
      <c r="K4138" s="20" t="s">
        <v>76</v>
      </c>
      <c r="L4138" s="20" t="s">
        <v>962</v>
      </c>
      <c r="M4138" s="38">
        <v>2.1010499999999999</v>
      </c>
      <c r="N4138" s="38">
        <v>0.85438999999999998</v>
      </c>
      <c r="O4138" s="16">
        <v>18.341699999999999</v>
      </c>
      <c r="P4138" s="16">
        <v>15.670999999999999</v>
      </c>
      <c r="Q4138" s="16">
        <v>38.5379</v>
      </c>
      <c r="R4138" s="19" t="s">
        <v>15739</v>
      </c>
      <c r="S4138" s="19" t="s">
        <v>9485</v>
      </c>
    </row>
    <row r="4139" spans="1:19">
      <c r="A4139" s="19" t="s">
        <v>10902</v>
      </c>
      <c r="B4139" s="19" t="s">
        <v>9840</v>
      </c>
      <c r="C4139" s="19" t="s">
        <v>15609</v>
      </c>
      <c r="D4139" s="25" t="s">
        <v>13915</v>
      </c>
      <c r="E4139" s="25" t="s">
        <v>167</v>
      </c>
      <c r="F4139" s="20" t="s">
        <v>8097</v>
      </c>
      <c r="G4139" s="19"/>
      <c r="H4139" s="19"/>
      <c r="I4139" s="19" t="s">
        <v>13914</v>
      </c>
      <c r="J4139" s="20" t="s">
        <v>165</v>
      </c>
      <c r="K4139" s="20" t="s">
        <v>166</v>
      </c>
      <c r="L4139" s="20" t="s">
        <v>962</v>
      </c>
      <c r="M4139" s="38">
        <v>2.1030000000000002</v>
      </c>
      <c r="N4139" s="38">
        <v>0.85460000000000003</v>
      </c>
      <c r="O4139" s="16">
        <v>18.338999999999999</v>
      </c>
      <c r="P4139" s="16">
        <v>15.671959230000001</v>
      </c>
      <c r="Q4139" s="16">
        <v>38.566916999999997</v>
      </c>
      <c r="R4139" s="19" t="s">
        <v>15714</v>
      </c>
      <c r="S4139" s="19" t="s">
        <v>10785</v>
      </c>
    </row>
    <row r="4140" spans="1:19">
      <c r="A4140" s="19" t="s">
        <v>10902</v>
      </c>
      <c r="B4140" s="19" t="s">
        <v>9840</v>
      </c>
      <c r="C4140" s="19" t="s">
        <v>15609</v>
      </c>
      <c r="D4140" s="25" t="s">
        <v>13915</v>
      </c>
      <c r="E4140" s="25" t="s">
        <v>164</v>
      </c>
      <c r="F4140" s="20" t="s">
        <v>8097</v>
      </c>
      <c r="G4140" s="19"/>
      <c r="H4140" s="19"/>
      <c r="I4140" s="19" t="s">
        <v>13914</v>
      </c>
      <c r="J4140" s="20" t="s">
        <v>165</v>
      </c>
      <c r="K4140" s="20" t="s">
        <v>166</v>
      </c>
      <c r="L4140" s="20" t="s">
        <v>962</v>
      </c>
      <c r="M4140" s="38">
        <v>2.1025</v>
      </c>
      <c r="N4140" s="38">
        <v>0.8548</v>
      </c>
      <c r="O4140" s="16">
        <v>18.349</v>
      </c>
      <c r="P4140" s="16">
        <v>15.68490869</v>
      </c>
      <c r="Q4140" s="16">
        <v>38.578038540000001</v>
      </c>
      <c r="R4140" s="19" t="s">
        <v>15714</v>
      </c>
      <c r="S4140" s="19" t="s">
        <v>10785</v>
      </c>
    </row>
    <row r="4141" spans="1:19">
      <c r="A4141" s="19" t="s">
        <v>10902</v>
      </c>
      <c r="B4141" s="19" t="s">
        <v>9840</v>
      </c>
      <c r="C4141" s="19" t="s">
        <v>17020</v>
      </c>
      <c r="D4141" s="16" t="s">
        <v>15825</v>
      </c>
      <c r="E4141" s="49" t="s">
        <v>15631</v>
      </c>
      <c r="F4141" s="25" t="s">
        <v>8097</v>
      </c>
      <c r="G4141" s="19" t="s">
        <v>15638</v>
      </c>
      <c r="H4141" s="19"/>
      <c r="I4141" s="19" t="s">
        <v>15636</v>
      </c>
      <c r="J4141" s="20" t="s">
        <v>15642</v>
      </c>
      <c r="K4141" s="20" t="s">
        <v>15643</v>
      </c>
      <c r="L4141" s="20" t="s">
        <v>962</v>
      </c>
      <c r="M4141" s="19">
        <v>2.1018599999999998</v>
      </c>
      <c r="N4141" s="19">
        <v>0.85563</v>
      </c>
      <c r="O4141" s="16">
        <v>18.324300000000001</v>
      </c>
      <c r="P4141" s="16">
        <f t="shared" ref="P4141:P4149" si="128">O4141*N4141</f>
        <v>15.678820809000001</v>
      </c>
      <c r="Q4141" s="16">
        <f t="shared" ref="Q4141:Q4156" si="129">O4141*M4141</f>
        <v>38.515113198000002</v>
      </c>
      <c r="R4141" s="19" t="s">
        <v>15641</v>
      </c>
      <c r="S4141" s="19" t="s">
        <v>15722</v>
      </c>
    </row>
    <row r="4142" spans="1:19">
      <c r="A4142" s="19" t="s">
        <v>10902</v>
      </c>
      <c r="B4142" s="19" t="s">
        <v>9840</v>
      </c>
      <c r="C4142" s="19" t="s">
        <v>17020</v>
      </c>
      <c r="D4142" s="16" t="s">
        <v>15825</v>
      </c>
      <c r="E4142" s="49" t="s">
        <v>15630</v>
      </c>
      <c r="F4142" s="25" t="s">
        <v>8097</v>
      </c>
      <c r="G4142" s="19" t="s">
        <v>15638</v>
      </c>
      <c r="H4142" s="19"/>
      <c r="I4142" s="19" t="s">
        <v>15636</v>
      </c>
      <c r="J4142" s="20" t="s">
        <v>15642</v>
      </c>
      <c r="K4142" s="20" t="s">
        <v>15643</v>
      </c>
      <c r="L4142" s="20" t="s">
        <v>962</v>
      </c>
      <c r="M4142" s="19">
        <v>2.1027800000000001</v>
      </c>
      <c r="N4142" s="19">
        <v>0.85629</v>
      </c>
      <c r="O4142" s="16">
        <v>18.309000000000001</v>
      </c>
      <c r="P4142" s="16">
        <f t="shared" si="128"/>
        <v>15.677813610000001</v>
      </c>
      <c r="Q4142" s="16">
        <f t="shared" si="129"/>
        <v>38.499799020000005</v>
      </c>
      <c r="R4142" s="19" t="s">
        <v>15641</v>
      </c>
      <c r="S4142" s="19" t="s">
        <v>15722</v>
      </c>
    </row>
    <row r="4143" spans="1:19">
      <c r="A4143" s="19" t="s">
        <v>10902</v>
      </c>
      <c r="B4143" s="19" t="s">
        <v>9840</v>
      </c>
      <c r="C4143" s="19" t="s">
        <v>17020</v>
      </c>
      <c r="D4143" s="16" t="s">
        <v>15825</v>
      </c>
      <c r="E4143" s="49" t="s">
        <v>15628</v>
      </c>
      <c r="F4143" s="25" t="s">
        <v>8097</v>
      </c>
      <c r="G4143" s="19" t="s">
        <v>15638</v>
      </c>
      <c r="H4143" s="19"/>
      <c r="I4143" s="19" t="s">
        <v>15636</v>
      </c>
      <c r="J4143" s="20" t="s">
        <v>15642</v>
      </c>
      <c r="K4143" s="20" t="s">
        <v>15643</v>
      </c>
      <c r="L4143" s="20" t="s">
        <v>962</v>
      </c>
      <c r="M4143" s="19">
        <v>2.1028099999999998</v>
      </c>
      <c r="N4143" s="19">
        <v>0.85631000000000002</v>
      </c>
      <c r="O4143" s="16">
        <v>18.309200000000001</v>
      </c>
      <c r="P4143" s="16">
        <f t="shared" si="128"/>
        <v>15.678351052</v>
      </c>
      <c r="Q4143" s="16">
        <f t="shared" si="129"/>
        <v>38.500768852</v>
      </c>
      <c r="R4143" s="19" t="s">
        <v>15641</v>
      </c>
      <c r="S4143" s="19" t="s">
        <v>15722</v>
      </c>
    </row>
    <row r="4144" spans="1:19">
      <c r="A4144" s="19" t="s">
        <v>10902</v>
      </c>
      <c r="B4144" s="19" t="s">
        <v>9840</v>
      </c>
      <c r="C4144" s="19" t="s">
        <v>17020</v>
      </c>
      <c r="D4144" s="16" t="s">
        <v>15825</v>
      </c>
      <c r="E4144" s="49" t="s">
        <v>15632</v>
      </c>
      <c r="F4144" s="25" t="s">
        <v>8097</v>
      </c>
      <c r="G4144" s="19" t="s">
        <v>15638</v>
      </c>
      <c r="H4144" s="19"/>
      <c r="I4144" s="19" t="s">
        <v>15636</v>
      </c>
      <c r="J4144" s="20" t="s">
        <v>15642</v>
      </c>
      <c r="K4144" s="20" t="s">
        <v>15643</v>
      </c>
      <c r="L4144" s="20" t="s">
        <v>962</v>
      </c>
      <c r="M4144" s="19">
        <v>2.1028899999999999</v>
      </c>
      <c r="N4144" s="19">
        <v>0.85633000000000004</v>
      </c>
      <c r="O4144" s="16">
        <v>18.3079</v>
      </c>
      <c r="P4144" s="16">
        <f t="shared" si="128"/>
        <v>15.677604007000001</v>
      </c>
      <c r="Q4144" s="16">
        <f t="shared" si="129"/>
        <v>38.499499831000001</v>
      </c>
      <c r="R4144" s="19" t="s">
        <v>15641</v>
      </c>
      <c r="S4144" s="19" t="s">
        <v>15722</v>
      </c>
    </row>
    <row r="4145" spans="1:19">
      <c r="A4145" s="19" t="s">
        <v>10902</v>
      </c>
      <c r="B4145" s="19" t="s">
        <v>9840</v>
      </c>
      <c r="C4145" s="19" t="s">
        <v>17020</v>
      </c>
      <c r="D4145" s="16" t="s">
        <v>15825</v>
      </c>
      <c r="E4145" s="49" t="s">
        <v>15629</v>
      </c>
      <c r="F4145" s="25" t="s">
        <v>8097</v>
      </c>
      <c r="G4145" s="19" t="s">
        <v>15638</v>
      </c>
      <c r="H4145" s="19"/>
      <c r="I4145" s="19" t="s">
        <v>15636</v>
      </c>
      <c r="J4145" s="20" t="s">
        <v>15642</v>
      </c>
      <c r="K4145" s="20" t="s">
        <v>15643</v>
      </c>
      <c r="L4145" s="20" t="s">
        <v>962</v>
      </c>
      <c r="M4145" s="19">
        <v>2.1028699999999998</v>
      </c>
      <c r="N4145" s="19">
        <v>0.85633000000000004</v>
      </c>
      <c r="O4145" s="16">
        <v>18.308599999999998</v>
      </c>
      <c r="P4145" s="16">
        <f t="shared" si="128"/>
        <v>15.678203437999999</v>
      </c>
      <c r="Q4145" s="16">
        <f t="shared" si="129"/>
        <v>38.500605681999993</v>
      </c>
      <c r="R4145" s="19" t="s">
        <v>15641</v>
      </c>
      <c r="S4145" s="19" t="s">
        <v>15722</v>
      </c>
    </row>
    <row r="4146" spans="1:19">
      <c r="A4146" s="19" t="s">
        <v>10902</v>
      </c>
      <c r="B4146" s="19" t="s">
        <v>9840</v>
      </c>
      <c r="C4146" s="19" t="s">
        <v>17020</v>
      </c>
      <c r="D4146" s="16" t="s">
        <v>15825</v>
      </c>
      <c r="E4146" s="49" t="s">
        <v>15627</v>
      </c>
      <c r="F4146" s="25" t="s">
        <v>8097</v>
      </c>
      <c r="G4146" s="19" t="s">
        <v>15638</v>
      </c>
      <c r="H4146" s="19"/>
      <c r="I4146" s="19" t="s">
        <v>15636</v>
      </c>
      <c r="J4146" s="20" t="s">
        <v>15642</v>
      </c>
      <c r="K4146" s="20" t="s">
        <v>15643</v>
      </c>
      <c r="L4146" s="20" t="s">
        <v>962</v>
      </c>
      <c r="M4146" s="19">
        <v>2.1029100000000001</v>
      </c>
      <c r="N4146" s="19">
        <v>0.85631999999999997</v>
      </c>
      <c r="O4146" s="16">
        <v>18.309200000000001</v>
      </c>
      <c r="P4146" s="16">
        <f t="shared" si="128"/>
        <v>15.678534144</v>
      </c>
      <c r="Q4146" s="16">
        <f t="shared" si="129"/>
        <v>38.502599772000003</v>
      </c>
      <c r="R4146" s="19" t="s">
        <v>15641</v>
      </c>
      <c r="S4146" s="19" t="s">
        <v>15722</v>
      </c>
    </row>
    <row r="4147" spans="1:19">
      <c r="A4147" s="19" t="s">
        <v>10902</v>
      </c>
      <c r="B4147" s="19" t="s">
        <v>9840</v>
      </c>
      <c r="C4147" s="19" t="s">
        <v>17020</v>
      </c>
      <c r="D4147" s="16" t="s">
        <v>15825</v>
      </c>
      <c r="E4147" s="49" t="s">
        <v>15626</v>
      </c>
      <c r="F4147" s="25" t="s">
        <v>8097</v>
      </c>
      <c r="G4147" s="19" t="s">
        <v>15638</v>
      </c>
      <c r="H4147" s="19"/>
      <c r="I4147" s="19" t="s">
        <v>15636</v>
      </c>
      <c r="J4147" s="20" t="s">
        <v>15642</v>
      </c>
      <c r="K4147" s="20" t="s">
        <v>15643</v>
      </c>
      <c r="L4147" s="20" t="s">
        <v>962</v>
      </c>
      <c r="M4147" s="19">
        <v>2.10284</v>
      </c>
      <c r="N4147" s="19">
        <v>0.85624</v>
      </c>
      <c r="O4147" s="16">
        <v>18.312200000000001</v>
      </c>
      <c r="P4147" s="16">
        <f t="shared" si="128"/>
        <v>15.679638128000001</v>
      </c>
      <c r="Q4147" s="16">
        <f t="shared" si="129"/>
        <v>38.507626648000006</v>
      </c>
      <c r="R4147" s="19" t="s">
        <v>15641</v>
      </c>
      <c r="S4147" s="19" t="s">
        <v>15722</v>
      </c>
    </row>
    <row r="4148" spans="1:19">
      <c r="A4148" s="19" t="s">
        <v>10902</v>
      </c>
      <c r="B4148" s="19" t="s">
        <v>9840</v>
      </c>
      <c r="C4148" s="19" t="s">
        <v>17020</v>
      </c>
      <c r="D4148" s="16" t="s">
        <v>15825</v>
      </c>
      <c r="E4148" s="49" t="s">
        <v>15625</v>
      </c>
      <c r="F4148" s="25" t="s">
        <v>8097</v>
      </c>
      <c r="G4148" s="19" t="s">
        <v>15638</v>
      </c>
      <c r="H4148" s="19"/>
      <c r="I4148" s="19" t="s">
        <v>15636</v>
      </c>
      <c r="J4148" s="20" t="s">
        <v>15642</v>
      </c>
      <c r="K4148" s="20" t="s">
        <v>15643</v>
      </c>
      <c r="L4148" s="20" t="s">
        <v>962</v>
      </c>
      <c r="M4148" s="19">
        <v>2.1030099999999998</v>
      </c>
      <c r="N4148" s="19">
        <v>0.85634999999999994</v>
      </c>
      <c r="O4148" s="16">
        <v>18.310400000000001</v>
      </c>
      <c r="P4148" s="16">
        <f t="shared" si="128"/>
        <v>15.68011104</v>
      </c>
      <c r="Q4148" s="16">
        <f t="shared" si="129"/>
        <v>38.506954303999997</v>
      </c>
      <c r="R4148" s="19" t="s">
        <v>15641</v>
      </c>
      <c r="S4148" s="19" t="s">
        <v>15722</v>
      </c>
    </row>
    <row r="4149" spans="1:19">
      <c r="A4149" s="19" t="s">
        <v>10902</v>
      </c>
      <c r="B4149" s="19" t="s">
        <v>9840</v>
      </c>
      <c r="C4149" s="19" t="s">
        <v>17020</v>
      </c>
      <c r="D4149" s="16" t="s">
        <v>15825</v>
      </c>
      <c r="E4149" s="49" t="s">
        <v>15624</v>
      </c>
      <c r="F4149" s="25" t="s">
        <v>8097</v>
      </c>
      <c r="G4149" s="19" t="s">
        <v>15638</v>
      </c>
      <c r="H4149" s="19"/>
      <c r="I4149" s="19" t="s">
        <v>15636</v>
      </c>
      <c r="J4149" s="20" t="s">
        <v>15642</v>
      </c>
      <c r="K4149" s="20" t="s">
        <v>15643</v>
      </c>
      <c r="L4149" s="20" t="s">
        <v>962</v>
      </c>
      <c r="M4149" s="19">
        <v>2.1030099999999998</v>
      </c>
      <c r="N4149" s="19">
        <v>0.85633999999999999</v>
      </c>
      <c r="O4149" s="16">
        <v>18.310700000000001</v>
      </c>
      <c r="P4149" s="16">
        <f t="shared" si="128"/>
        <v>15.680184838000001</v>
      </c>
      <c r="Q4149" s="16">
        <f t="shared" si="129"/>
        <v>38.507585206999998</v>
      </c>
      <c r="R4149" s="19" t="s">
        <v>15641</v>
      </c>
      <c r="S4149" s="19" t="s">
        <v>15722</v>
      </c>
    </row>
    <row r="4150" spans="1:19">
      <c r="A4150" s="19" t="s">
        <v>10902</v>
      </c>
      <c r="B4150" s="19" t="s">
        <v>9840</v>
      </c>
      <c r="C4150" s="19" t="s">
        <v>17020</v>
      </c>
      <c r="D4150" s="25" t="s">
        <v>5138</v>
      </c>
      <c r="E4150" s="25" t="s">
        <v>5139</v>
      </c>
      <c r="F4150" s="20" t="s">
        <v>1852</v>
      </c>
      <c r="G4150" s="19" t="s">
        <v>5140</v>
      </c>
      <c r="H4150" s="19"/>
      <c r="I4150" s="19" t="s">
        <v>5141</v>
      </c>
      <c r="J4150" s="20" t="s">
        <v>5142</v>
      </c>
      <c r="K4150" s="20" t="s">
        <v>5143</v>
      </c>
      <c r="L4150" s="20" t="s">
        <v>962</v>
      </c>
      <c r="M4150" s="38">
        <v>2.0693000000000001</v>
      </c>
      <c r="N4150" s="38">
        <v>0.83494000000000002</v>
      </c>
      <c r="O4150" s="16">
        <v>18.776</v>
      </c>
      <c r="P4150" s="16">
        <f t="shared" ref="P4150:P4156" si="130">N4150*O4150</f>
        <v>15.676833439999999</v>
      </c>
      <c r="Q4150" s="16">
        <f t="shared" si="129"/>
        <v>38.8531768</v>
      </c>
      <c r="R4150" s="19" t="s">
        <v>36</v>
      </c>
      <c r="S4150" s="19" t="s">
        <v>15298</v>
      </c>
    </row>
    <row r="4151" spans="1:19">
      <c r="A4151" s="19" t="s">
        <v>10902</v>
      </c>
      <c r="B4151" s="19" t="s">
        <v>9840</v>
      </c>
      <c r="C4151" s="19" t="s">
        <v>17020</v>
      </c>
      <c r="D4151" s="25" t="s">
        <v>5138</v>
      </c>
      <c r="E4151" s="25" t="s">
        <v>5146</v>
      </c>
      <c r="F4151" s="20" t="s">
        <v>1852</v>
      </c>
      <c r="G4151" s="19" t="s">
        <v>5140</v>
      </c>
      <c r="H4151" s="19"/>
      <c r="I4151" s="19" t="s">
        <v>5141</v>
      </c>
      <c r="J4151" s="20" t="s">
        <v>5142</v>
      </c>
      <c r="K4151" s="20" t="s">
        <v>5143</v>
      </c>
      <c r="L4151" s="20" t="s">
        <v>962</v>
      </c>
      <c r="M4151" s="38">
        <v>2.07091</v>
      </c>
      <c r="N4151" s="38">
        <v>0.83545000000000003</v>
      </c>
      <c r="O4151" s="16">
        <v>18.757000000000001</v>
      </c>
      <c r="P4151" s="16">
        <f t="shared" si="130"/>
        <v>15.670535650000001</v>
      </c>
      <c r="Q4151" s="16">
        <f t="shared" si="129"/>
        <v>38.844058870000005</v>
      </c>
      <c r="R4151" s="19" t="s">
        <v>36</v>
      </c>
      <c r="S4151" s="19" t="s">
        <v>15298</v>
      </c>
    </row>
    <row r="4152" spans="1:19">
      <c r="A4152" s="19" t="s">
        <v>10902</v>
      </c>
      <c r="B4152" s="19" t="s">
        <v>9840</v>
      </c>
      <c r="C4152" s="19" t="s">
        <v>17020</v>
      </c>
      <c r="D4152" s="25" t="s">
        <v>5138</v>
      </c>
      <c r="E4152" s="25" t="s">
        <v>5145</v>
      </c>
      <c r="F4152" s="20" t="s">
        <v>1852</v>
      </c>
      <c r="G4152" s="19" t="s">
        <v>5140</v>
      </c>
      <c r="H4152" s="19"/>
      <c r="I4152" s="19" t="s">
        <v>5141</v>
      </c>
      <c r="J4152" s="20" t="s">
        <v>5142</v>
      </c>
      <c r="K4152" s="20" t="s">
        <v>5143</v>
      </c>
      <c r="L4152" s="20" t="s">
        <v>962</v>
      </c>
      <c r="M4152" s="38">
        <v>2.0708099999999998</v>
      </c>
      <c r="N4152" s="38">
        <v>0.83553999999999995</v>
      </c>
      <c r="O4152" s="16">
        <v>18.763000000000002</v>
      </c>
      <c r="P4152" s="16">
        <f t="shared" si="130"/>
        <v>15.67723702</v>
      </c>
      <c r="Q4152" s="16">
        <f t="shared" si="129"/>
        <v>38.854608030000001</v>
      </c>
      <c r="R4152" s="19" t="s">
        <v>36</v>
      </c>
      <c r="S4152" s="19" t="s">
        <v>15298</v>
      </c>
    </row>
    <row r="4153" spans="1:19">
      <c r="A4153" s="19" t="s">
        <v>10902</v>
      </c>
      <c r="B4153" s="19" t="s">
        <v>9840</v>
      </c>
      <c r="C4153" s="19" t="s">
        <v>17020</v>
      </c>
      <c r="D4153" s="25" t="s">
        <v>5138</v>
      </c>
      <c r="E4153" s="25" t="s">
        <v>5144</v>
      </c>
      <c r="F4153" s="20" t="s">
        <v>1852</v>
      </c>
      <c r="G4153" s="19" t="s">
        <v>5140</v>
      </c>
      <c r="H4153" s="19"/>
      <c r="I4153" s="19" t="s">
        <v>5141</v>
      </c>
      <c r="J4153" s="20" t="s">
        <v>5142</v>
      </c>
      <c r="K4153" s="20" t="s">
        <v>5143</v>
      </c>
      <c r="L4153" s="20" t="s">
        <v>962</v>
      </c>
      <c r="M4153" s="38">
        <v>2.06976</v>
      </c>
      <c r="N4153" s="38">
        <v>0.83474999999999999</v>
      </c>
      <c r="O4153" s="16">
        <v>18.788</v>
      </c>
      <c r="P4153" s="16">
        <f t="shared" si="130"/>
        <v>15.683282999999999</v>
      </c>
      <c r="Q4153" s="16">
        <f t="shared" si="129"/>
        <v>38.886650880000005</v>
      </c>
      <c r="R4153" s="19" t="s">
        <v>36</v>
      </c>
      <c r="S4153" s="19" t="s">
        <v>15298</v>
      </c>
    </row>
    <row r="4154" spans="1:19">
      <c r="A4154" s="19" t="s">
        <v>10902</v>
      </c>
      <c r="B4154" s="19" t="s">
        <v>9840</v>
      </c>
      <c r="C4154" s="19" t="s">
        <v>17020</v>
      </c>
      <c r="D4154" s="25" t="s">
        <v>5138</v>
      </c>
      <c r="E4154" s="25" t="s">
        <v>5147</v>
      </c>
      <c r="F4154" s="20" t="s">
        <v>1852</v>
      </c>
      <c r="G4154" s="19" t="s">
        <v>5140</v>
      </c>
      <c r="H4154" s="19"/>
      <c r="I4154" s="19" t="s">
        <v>5141</v>
      </c>
      <c r="J4154" s="20" t="s">
        <v>5142</v>
      </c>
      <c r="K4154" s="20" t="s">
        <v>5143</v>
      </c>
      <c r="L4154" s="20" t="s">
        <v>962</v>
      </c>
      <c r="M4154" s="38">
        <v>2.0711300000000001</v>
      </c>
      <c r="N4154" s="38">
        <v>0.83560999999999996</v>
      </c>
      <c r="O4154" s="16">
        <v>18.768999999999998</v>
      </c>
      <c r="P4154" s="16">
        <f t="shared" si="130"/>
        <v>15.683564089999997</v>
      </c>
      <c r="Q4154" s="16">
        <f t="shared" si="129"/>
        <v>38.873038969999996</v>
      </c>
      <c r="R4154" s="19" t="s">
        <v>36</v>
      </c>
      <c r="S4154" s="19" t="s">
        <v>15298</v>
      </c>
    </row>
    <row r="4155" spans="1:19">
      <c r="A4155" s="19" t="s">
        <v>10902</v>
      </c>
      <c r="B4155" s="19" t="s">
        <v>9840</v>
      </c>
      <c r="C4155" s="19" t="s">
        <v>17020</v>
      </c>
      <c r="D4155" s="25" t="s">
        <v>5138</v>
      </c>
      <c r="E4155" s="25" t="s">
        <v>5148</v>
      </c>
      <c r="F4155" s="20" t="s">
        <v>1852</v>
      </c>
      <c r="G4155" s="19" t="s">
        <v>5140</v>
      </c>
      <c r="H4155" s="19"/>
      <c r="I4155" s="19" t="s">
        <v>5141</v>
      </c>
      <c r="J4155" s="20" t="s">
        <v>5142</v>
      </c>
      <c r="K4155" s="20" t="s">
        <v>5143</v>
      </c>
      <c r="L4155" s="20" t="s">
        <v>962</v>
      </c>
      <c r="M4155" s="38">
        <v>2.0718399999999999</v>
      </c>
      <c r="N4155" s="38">
        <v>0.83523000000000003</v>
      </c>
      <c r="O4155" s="16">
        <v>18.809999999999999</v>
      </c>
      <c r="P4155" s="16">
        <f t="shared" si="130"/>
        <v>15.710676299999999</v>
      </c>
      <c r="Q4155" s="16">
        <f t="shared" si="129"/>
        <v>38.971310399999993</v>
      </c>
      <c r="R4155" s="19" t="s">
        <v>36</v>
      </c>
      <c r="S4155" s="19" t="s">
        <v>15298</v>
      </c>
    </row>
    <row r="4156" spans="1:19">
      <c r="A4156" s="19" t="s">
        <v>10902</v>
      </c>
      <c r="B4156" s="19" t="s">
        <v>9840</v>
      </c>
      <c r="C4156" s="19" t="s">
        <v>17020</v>
      </c>
      <c r="D4156" s="25" t="s">
        <v>5138</v>
      </c>
      <c r="E4156" s="25" t="s">
        <v>5149</v>
      </c>
      <c r="F4156" s="20" t="s">
        <v>1852</v>
      </c>
      <c r="G4156" s="19" t="s">
        <v>5140</v>
      </c>
      <c r="H4156" s="19"/>
      <c r="I4156" s="19" t="s">
        <v>5141</v>
      </c>
      <c r="J4156" s="20" t="s">
        <v>5142</v>
      </c>
      <c r="K4156" s="20" t="s">
        <v>5143</v>
      </c>
      <c r="L4156" s="20" t="s">
        <v>962</v>
      </c>
      <c r="M4156" s="38">
        <v>2.0738400000000001</v>
      </c>
      <c r="N4156" s="38">
        <v>0.83611999999999997</v>
      </c>
      <c r="O4156" s="16">
        <v>18.792999999999999</v>
      </c>
      <c r="P4156" s="16">
        <f t="shared" si="130"/>
        <v>15.713203159999999</v>
      </c>
      <c r="Q4156" s="16">
        <f t="shared" si="129"/>
        <v>38.973675120000003</v>
      </c>
      <c r="R4156" s="19" t="s">
        <v>36</v>
      </c>
      <c r="S4156" s="19" t="s">
        <v>15298</v>
      </c>
    </row>
    <row r="4157" spans="1:19">
      <c r="A4157" s="19" t="s">
        <v>10902</v>
      </c>
      <c r="B4157" s="51" t="s">
        <v>9840</v>
      </c>
      <c r="C4157" s="19" t="s">
        <v>17020</v>
      </c>
      <c r="D4157" s="25" t="s">
        <v>3308</v>
      </c>
      <c r="E4157" s="25"/>
      <c r="F4157" s="20" t="s">
        <v>1835</v>
      </c>
      <c r="G4157" s="19" t="s">
        <v>16993</v>
      </c>
      <c r="H4157" s="19"/>
      <c r="I4157" s="19" t="s">
        <v>3435</v>
      </c>
      <c r="J4157" s="20" t="s">
        <v>3436</v>
      </c>
      <c r="K4157" s="20" t="s">
        <v>3437</v>
      </c>
      <c r="L4157" s="20" t="s">
        <v>962</v>
      </c>
      <c r="M4157" s="38">
        <v>2.0811700000000002</v>
      </c>
      <c r="N4157" s="38">
        <v>0.84319999999999995</v>
      </c>
      <c r="O4157" s="16">
        <v>18.603000000000002</v>
      </c>
      <c r="P4157" s="16">
        <v>15.6860496</v>
      </c>
      <c r="Q4157" s="16">
        <v>38.716005510000002</v>
      </c>
      <c r="R4157" s="19" t="s">
        <v>9368</v>
      </c>
      <c r="S4157" s="19" t="s">
        <v>10786</v>
      </c>
    </row>
    <row r="4158" spans="1:19">
      <c r="A4158" s="19" t="s">
        <v>10902</v>
      </c>
      <c r="B4158" s="19" t="s">
        <v>9840</v>
      </c>
      <c r="C4158" s="19" t="s">
        <v>17020</v>
      </c>
      <c r="D4158" s="25" t="s">
        <v>3308</v>
      </c>
      <c r="E4158" s="25"/>
      <c r="F4158" s="20" t="s">
        <v>1835</v>
      </c>
      <c r="G4158" s="19" t="s">
        <v>16993</v>
      </c>
      <c r="H4158" s="19"/>
      <c r="I4158" s="19" t="s">
        <v>3717</v>
      </c>
      <c r="J4158" s="20" t="s">
        <v>3718</v>
      </c>
      <c r="K4158" s="20" t="s">
        <v>3719</v>
      </c>
      <c r="L4158" s="20" t="s">
        <v>962</v>
      </c>
      <c r="M4158" s="38">
        <v>2.0930499999999999</v>
      </c>
      <c r="N4158" s="38">
        <v>0.84779000000000004</v>
      </c>
      <c r="O4158" s="16">
        <v>18.481000000000002</v>
      </c>
      <c r="P4158" s="16">
        <v>15.66800699</v>
      </c>
      <c r="Q4158" s="16">
        <v>38.681657049999998</v>
      </c>
      <c r="R4158" s="19" t="s">
        <v>9368</v>
      </c>
      <c r="S4158" s="19" t="s">
        <v>10786</v>
      </c>
    </row>
    <row r="4159" spans="1:19">
      <c r="A4159" s="19" t="s">
        <v>10902</v>
      </c>
      <c r="B4159" s="49" t="s">
        <v>9840</v>
      </c>
      <c r="C4159" s="19" t="s">
        <v>17020</v>
      </c>
      <c r="D4159" s="25" t="s">
        <v>3308</v>
      </c>
      <c r="E4159" s="25"/>
      <c r="F4159" s="20" t="s">
        <v>1835</v>
      </c>
      <c r="G4159" s="19" t="s">
        <v>16994</v>
      </c>
      <c r="H4159" s="19"/>
      <c r="I4159" s="19" t="s">
        <v>3870</v>
      </c>
      <c r="J4159" s="20" t="s">
        <v>3871</v>
      </c>
      <c r="K4159" s="20" t="s">
        <v>3872</v>
      </c>
      <c r="L4159" s="20" t="s">
        <v>962</v>
      </c>
      <c r="M4159" s="38">
        <v>2.0845400000000001</v>
      </c>
      <c r="N4159" s="38">
        <v>0.84486000000000006</v>
      </c>
      <c r="O4159" s="16">
        <v>18.553999999999998</v>
      </c>
      <c r="P4159" s="16">
        <v>15.67553244</v>
      </c>
      <c r="Q4159" s="16">
        <v>38.676555159999999</v>
      </c>
      <c r="R4159" s="19" t="s">
        <v>9368</v>
      </c>
      <c r="S4159" s="19" t="s">
        <v>10786</v>
      </c>
    </row>
    <row r="4160" spans="1:19">
      <c r="A4160" s="19" t="s">
        <v>10902</v>
      </c>
      <c r="B4160" s="19" t="s">
        <v>9840</v>
      </c>
      <c r="C4160" s="19" t="s">
        <v>17020</v>
      </c>
      <c r="D4160" s="25" t="s">
        <v>3308</v>
      </c>
      <c r="E4160" s="25"/>
      <c r="F4160" s="20" t="s">
        <v>1835</v>
      </c>
      <c r="G4160" s="19" t="s">
        <v>16995</v>
      </c>
      <c r="H4160" s="19"/>
      <c r="I4160" s="19" t="s">
        <v>3915</v>
      </c>
      <c r="J4160" s="20" t="s">
        <v>3916</v>
      </c>
      <c r="K4160" s="20" t="s">
        <v>3917</v>
      </c>
      <c r="L4160" s="20" t="s">
        <v>962</v>
      </c>
      <c r="M4160" s="38">
        <v>2.0891000000000002</v>
      </c>
      <c r="N4160" s="38">
        <v>0.84843999999999997</v>
      </c>
      <c r="O4160" s="16">
        <v>18.481000000000002</v>
      </c>
      <c r="P4160" s="16">
        <v>15.680019639999999</v>
      </c>
      <c r="Q4160" s="16">
        <v>38.608657100000002</v>
      </c>
      <c r="R4160" s="19" t="s">
        <v>9368</v>
      </c>
      <c r="S4160" s="19" t="s">
        <v>10786</v>
      </c>
    </row>
    <row r="4161" spans="1:19">
      <c r="A4161" s="19" t="s">
        <v>10902</v>
      </c>
      <c r="B4161" s="19" t="s">
        <v>9840</v>
      </c>
      <c r="C4161" s="19" t="s">
        <v>17020</v>
      </c>
      <c r="D4161" s="25" t="s">
        <v>3308</v>
      </c>
      <c r="E4161" s="25"/>
      <c r="F4161" s="20" t="s">
        <v>1835</v>
      </c>
      <c r="G4161" s="19" t="s">
        <v>16995</v>
      </c>
      <c r="H4161" s="19"/>
      <c r="I4161" s="19" t="s">
        <v>3915</v>
      </c>
      <c r="J4161" s="20" t="s">
        <v>3916</v>
      </c>
      <c r="K4161" s="20" t="s">
        <v>3917</v>
      </c>
      <c r="L4161" s="20" t="s">
        <v>962</v>
      </c>
      <c r="M4161" s="38">
        <v>2.0930599999999999</v>
      </c>
      <c r="N4161" s="38">
        <v>0.84665000000000001</v>
      </c>
      <c r="O4161" s="16">
        <v>18.518000000000001</v>
      </c>
      <c r="P4161" s="16">
        <v>15.6782647</v>
      </c>
      <c r="Q4161" s="16">
        <v>38.759285079999998</v>
      </c>
      <c r="R4161" s="19" t="s">
        <v>9368</v>
      </c>
      <c r="S4161" s="19" t="s">
        <v>10786</v>
      </c>
    </row>
    <row r="4162" spans="1:19">
      <c r="A4162" s="19" t="s">
        <v>10902</v>
      </c>
      <c r="B4162" s="19" t="s">
        <v>9840</v>
      </c>
      <c r="C4162" s="19" t="s">
        <v>17020</v>
      </c>
      <c r="D4162" s="25" t="s">
        <v>3308</v>
      </c>
      <c r="E4162" s="25"/>
      <c r="F4162" s="20" t="s">
        <v>1835</v>
      </c>
      <c r="G4162" s="19" t="s">
        <v>16995</v>
      </c>
      <c r="H4162" s="19"/>
      <c r="I4162" s="19" t="s">
        <v>3915</v>
      </c>
      <c r="J4162" s="20" t="s">
        <v>3916</v>
      </c>
      <c r="K4162" s="20" t="s">
        <v>3917</v>
      </c>
      <c r="L4162" s="20" t="s">
        <v>962</v>
      </c>
      <c r="M4162" s="38">
        <v>2.10175</v>
      </c>
      <c r="N4162" s="38">
        <v>0.85318000000000005</v>
      </c>
      <c r="O4162" s="16">
        <v>18.376999999999999</v>
      </c>
      <c r="P4162" s="16">
        <v>15.678888860000001</v>
      </c>
      <c r="Q4162" s="16">
        <v>38.623859750000001</v>
      </c>
      <c r="R4162" s="19" t="s">
        <v>9368</v>
      </c>
      <c r="S4162" s="19" t="s">
        <v>10786</v>
      </c>
    </row>
    <row r="4163" spans="1:19">
      <c r="A4163" s="19" t="s">
        <v>10902</v>
      </c>
      <c r="B4163" s="19" t="s">
        <v>9840</v>
      </c>
      <c r="C4163" s="19" t="s">
        <v>17020</v>
      </c>
      <c r="D4163" s="25" t="s">
        <v>3308</v>
      </c>
      <c r="E4163" s="25"/>
      <c r="F4163" s="20" t="s">
        <v>1835</v>
      </c>
      <c r="G4163" s="19" t="s">
        <v>16995</v>
      </c>
      <c r="H4163" s="19"/>
      <c r="I4163" s="19" t="s">
        <v>3915</v>
      </c>
      <c r="J4163" s="20" t="s">
        <v>3916</v>
      </c>
      <c r="K4163" s="20" t="s">
        <v>3917</v>
      </c>
      <c r="L4163" s="20" t="s">
        <v>962</v>
      </c>
      <c r="M4163" s="38">
        <v>2.10303</v>
      </c>
      <c r="N4163" s="38">
        <v>0.85363999999999995</v>
      </c>
      <c r="O4163" s="16">
        <v>18.373000000000001</v>
      </c>
      <c r="P4163" s="16">
        <v>15.68392772</v>
      </c>
      <c r="Q4163" s="16">
        <v>38.638970190000002</v>
      </c>
      <c r="R4163" s="19" t="s">
        <v>9368</v>
      </c>
      <c r="S4163" s="19" t="s">
        <v>10786</v>
      </c>
    </row>
    <row r="4164" spans="1:19">
      <c r="A4164" s="19" t="s">
        <v>10902</v>
      </c>
      <c r="B4164" s="19" t="s">
        <v>9840</v>
      </c>
      <c r="C4164" s="19" t="s">
        <v>17020</v>
      </c>
      <c r="D4164" s="25" t="s">
        <v>3308</v>
      </c>
      <c r="E4164" s="25"/>
      <c r="F4164" s="20" t="s">
        <v>1835</v>
      </c>
      <c r="G4164" s="19" t="s">
        <v>16991</v>
      </c>
      <c r="H4164" s="19"/>
      <c r="I4164" s="19" t="s">
        <v>3921</v>
      </c>
      <c r="J4164" s="20" t="s">
        <v>3922</v>
      </c>
      <c r="K4164" s="20" t="s">
        <v>3923</v>
      </c>
      <c r="L4164" s="20" t="s">
        <v>962</v>
      </c>
      <c r="M4164" s="38">
        <v>2.0957400000000002</v>
      </c>
      <c r="N4164" s="38">
        <v>0.84858999999999996</v>
      </c>
      <c r="O4164" s="16">
        <v>18.478999999999999</v>
      </c>
      <c r="P4164" s="16">
        <v>15.681094610000001</v>
      </c>
      <c r="Q4164" s="16">
        <v>38.727179460000002</v>
      </c>
      <c r="R4164" s="19" t="s">
        <v>9368</v>
      </c>
      <c r="S4164" s="19" t="s">
        <v>10786</v>
      </c>
    </row>
    <row r="4165" spans="1:19">
      <c r="A4165" s="19" t="s">
        <v>10902</v>
      </c>
      <c r="B4165" s="19" t="s">
        <v>9840</v>
      </c>
      <c r="C4165" s="19" t="s">
        <v>17020</v>
      </c>
      <c r="D4165" s="25" t="s">
        <v>14210</v>
      </c>
      <c r="E4165" s="25"/>
      <c r="F4165" s="20" t="s">
        <v>1835</v>
      </c>
      <c r="G4165" s="19" t="s">
        <v>16992</v>
      </c>
      <c r="H4165" s="19"/>
      <c r="I4165" s="19" t="s">
        <v>3309</v>
      </c>
      <c r="J4165" s="20" t="s">
        <v>3310</v>
      </c>
      <c r="K4165" s="20" t="s">
        <v>3311</v>
      </c>
      <c r="L4165" s="20" t="s">
        <v>962</v>
      </c>
      <c r="M4165" s="38">
        <v>2.0842100000000001</v>
      </c>
      <c r="N4165" s="38">
        <v>0.84450999999999998</v>
      </c>
      <c r="O4165" s="16">
        <v>18.562999999999999</v>
      </c>
      <c r="P4165" s="16">
        <v>15.67663913</v>
      </c>
      <c r="Q4165" s="16">
        <v>38.689190230000001</v>
      </c>
      <c r="R4165" s="19" t="s">
        <v>9368</v>
      </c>
      <c r="S4165" s="19" t="s">
        <v>10786</v>
      </c>
    </row>
    <row r="4166" spans="1:19">
      <c r="A4166" s="19" t="s">
        <v>10902</v>
      </c>
      <c r="B4166" s="19" t="s">
        <v>9840</v>
      </c>
      <c r="C4166" s="19" t="s">
        <v>17020</v>
      </c>
      <c r="D4166" s="3" t="s">
        <v>13920</v>
      </c>
      <c r="E4166" s="5" t="s">
        <v>12500</v>
      </c>
      <c r="F4166" s="59" t="s">
        <v>15877</v>
      </c>
      <c r="G4166" s="59" t="s">
        <v>4110</v>
      </c>
      <c r="H4166" s="59" t="s">
        <v>2</v>
      </c>
      <c r="I4166" s="59" t="s">
        <v>12501</v>
      </c>
      <c r="J4166" s="25" t="s">
        <v>13921</v>
      </c>
      <c r="K4166" s="25" t="s">
        <v>13922</v>
      </c>
      <c r="L4166" s="59" t="s">
        <v>962</v>
      </c>
      <c r="M4166" s="144">
        <v>2.0962999999999998</v>
      </c>
      <c r="N4166" s="144">
        <v>0.84869000000000006</v>
      </c>
      <c r="O4166" s="198">
        <v>18.47</v>
      </c>
      <c r="P4166" s="16">
        <f>N4166*O4166</f>
        <v>15.675304300000001</v>
      </c>
      <c r="Q4166" s="16">
        <f>M4166*O4166</f>
        <v>38.718660999999997</v>
      </c>
      <c r="R4166" s="19" t="s">
        <v>36</v>
      </c>
      <c r="S4166" s="19" t="s">
        <v>15298</v>
      </c>
    </row>
    <row r="4167" spans="1:19">
      <c r="A4167" s="19" t="s">
        <v>10902</v>
      </c>
      <c r="B4167" s="19" t="s">
        <v>9840</v>
      </c>
      <c r="C4167" s="19" t="s">
        <v>17020</v>
      </c>
      <c r="D4167" s="25" t="s">
        <v>1635</v>
      </c>
      <c r="E4167" s="25" t="s">
        <v>1642</v>
      </c>
      <c r="F4167" s="20" t="s">
        <v>1280</v>
      </c>
      <c r="G4167" s="19" t="s">
        <v>1399</v>
      </c>
      <c r="H4167" s="19"/>
      <c r="I4167" s="19" t="s">
        <v>737</v>
      </c>
      <c r="J4167" s="20" t="s">
        <v>1636</v>
      </c>
      <c r="K4167" s="20" t="s">
        <v>1637</v>
      </c>
      <c r="L4167" s="20" t="s">
        <v>962</v>
      </c>
      <c r="M4167" s="38">
        <v>2.0977000000000001</v>
      </c>
      <c r="N4167" s="38">
        <v>0.8589</v>
      </c>
      <c r="O4167" s="16">
        <v>18.167000000000002</v>
      </c>
      <c r="P4167" s="16">
        <v>15.603999999999999</v>
      </c>
      <c r="Q4167" s="16">
        <v>38.11</v>
      </c>
      <c r="R4167" s="19" t="s">
        <v>9464</v>
      </c>
      <c r="S4167" s="19" t="s">
        <v>9465</v>
      </c>
    </row>
    <row r="4168" spans="1:19">
      <c r="A4168" s="19" t="s">
        <v>10902</v>
      </c>
      <c r="B4168" s="19" t="s">
        <v>9840</v>
      </c>
      <c r="C4168" s="19" t="s">
        <v>17020</v>
      </c>
      <c r="D4168" s="25" t="s">
        <v>1635</v>
      </c>
      <c r="E4168" s="25" t="s">
        <v>1641</v>
      </c>
      <c r="F4168" s="20" t="s">
        <v>1280</v>
      </c>
      <c r="G4168" s="19" t="s">
        <v>1399</v>
      </c>
      <c r="H4168" s="19"/>
      <c r="I4168" s="19" t="s">
        <v>737</v>
      </c>
      <c r="J4168" s="20" t="s">
        <v>1636</v>
      </c>
      <c r="K4168" s="20" t="s">
        <v>1637</v>
      </c>
      <c r="L4168" s="20" t="s">
        <v>962</v>
      </c>
      <c r="M4168" s="38">
        <v>2.0977000000000001</v>
      </c>
      <c r="N4168" s="38">
        <v>0.85870000000000002</v>
      </c>
      <c r="O4168" s="16">
        <v>18.172999999999998</v>
      </c>
      <c r="P4168" s="16">
        <v>15.606</v>
      </c>
      <c r="Q4168" s="16">
        <v>38.119999999999997</v>
      </c>
      <c r="R4168" s="19" t="s">
        <v>9464</v>
      </c>
      <c r="S4168" s="19" t="s">
        <v>9465</v>
      </c>
    </row>
    <row r="4169" spans="1:19">
      <c r="A4169" s="19" t="s">
        <v>10902</v>
      </c>
      <c r="B4169" s="19" t="s">
        <v>9840</v>
      </c>
      <c r="C4169" s="19" t="s">
        <v>15609</v>
      </c>
      <c r="D4169" s="3" t="s">
        <v>301</v>
      </c>
      <c r="E4169" s="25" t="s">
        <v>12857</v>
      </c>
      <c r="F4169" s="25" t="s">
        <v>12841</v>
      </c>
      <c r="G4169" s="3" t="s">
        <v>12827</v>
      </c>
      <c r="H4169" s="3" t="s">
        <v>12839</v>
      </c>
      <c r="I4169" s="3" t="s">
        <v>12837</v>
      </c>
      <c r="J4169" s="25" t="s">
        <v>13973</v>
      </c>
      <c r="K4169" s="20" t="s">
        <v>13974</v>
      </c>
      <c r="L4169" s="25" t="s">
        <v>962</v>
      </c>
      <c r="M4169" s="38">
        <f t="shared" ref="M4169:M4196" si="131">Q4169/O4169</f>
        <v>2.0897528065033462</v>
      </c>
      <c r="N4169" s="38">
        <f t="shared" ref="N4169:N4196" si="132">P4169/O4169</f>
        <v>0.86246751092186036</v>
      </c>
      <c r="O4169" s="16">
        <v>18.082999999999998</v>
      </c>
      <c r="P4169" s="16">
        <v>15.596</v>
      </c>
      <c r="Q4169" s="16">
        <v>37.789000000000001</v>
      </c>
      <c r="R4169" s="3" t="s">
        <v>12840</v>
      </c>
      <c r="S4169" s="19" t="s">
        <v>15236</v>
      </c>
    </row>
    <row r="4170" spans="1:19">
      <c r="A4170" s="19" t="s">
        <v>10902</v>
      </c>
      <c r="B4170" s="19" t="s">
        <v>9840</v>
      </c>
      <c r="C4170" s="19" t="s">
        <v>15609</v>
      </c>
      <c r="D4170" s="3" t="s">
        <v>301</v>
      </c>
      <c r="E4170" s="25" t="s">
        <v>12855</v>
      </c>
      <c r="F4170" s="25" t="s">
        <v>12841</v>
      </c>
      <c r="G4170" s="3" t="s">
        <v>12827</v>
      </c>
      <c r="H4170" s="3" t="s">
        <v>12854</v>
      </c>
      <c r="I4170" s="3" t="s">
        <v>12837</v>
      </c>
      <c r="J4170" s="25" t="s">
        <v>13973</v>
      </c>
      <c r="K4170" s="20" t="s">
        <v>13974</v>
      </c>
      <c r="L4170" s="25" t="s">
        <v>962</v>
      </c>
      <c r="M4170" s="38">
        <f t="shared" si="131"/>
        <v>2.0904869824774752</v>
      </c>
      <c r="N4170" s="38">
        <f t="shared" si="132"/>
        <v>0.86274943341993249</v>
      </c>
      <c r="O4170" s="16">
        <v>18.091000000000001</v>
      </c>
      <c r="P4170" s="16">
        <v>15.608000000000001</v>
      </c>
      <c r="Q4170" s="16">
        <v>37.819000000000003</v>
      </c>
      <c r="R4170" s="3" t="s">
        <v>12840</v>
      </c>
      <c r="S4170" s="19" t="s">
        <v>15236</v>
      </c>
    </row>
    <row r="4171" spans="1:19">
      <c r="A4171" s="19" t="s">
        <v>10902</v>
      </c>
      <c r="B4171" s="19" t="s">
        <v>9840</v>
      </c>
      <c r="C4171" s="19" t="s">
        <v>15609</v>
      </c>
      <c r="D4171" s="3" t="s">
        <v>301</v>
      </c>
      <c r="E4171" s="25" t="s">
        <v>12858</v>
      </c>
      <c r="F4171" s="25" t="s">
        <v>12841</v>
      </c>
      <c r="G4171" s="3" t="s">
        <v>12827</v>
      </c>
      <c r="H4171" s="3" t="s">
        <v>12838</v>
      </c>
      <c r="I4171" s="3" t="s">
        <v>12837</v>
      </c>
      <c r="J4171" s="25" t="s">
        <v>13973</v>
      </c>
      <c r="K4171" s="20" t="s">
        <v>13974</v>
      </c>
      <c r="L4171" s="25" t="s">
        <v>962</v>
      </c>
      <c r="M4171" s="38">
        <f t="shared" si="131"/>
        <v>2.0921852547805901</v>
      </c>
      <c r="N4171" s="38">
        <f t="shared" si="132"/>
        <v>0.86271692273681877</v>
      </c>
      <c r="O4171" s="16">
        <v>18.094000000000001</v>
      </c>
      <c r="P4171" s="16">
        <v>15.61</v>
      </c>
      <c r="Q4171" s="16">
        <v>37.856000000000002</v>
      </c>
      <c r="R4171" s="3" t="s">
        <v>12840</v>
      </c>
      <c r="S4171" s="19" t="s">
        <v>15236</v>
      </c>
    </row>
    <row r="4172" spans="1:19">
      <c r="A4172" s="19" t="s">
        <v>10902</v>
      </c>
      <c r="B4172" s="19" t="s">
        <v>9840</v>
      </c>
      <c r="C4172" s="19" t="s">
        <v>15609</v>
      </c>
      <c r="D4172" s="3" t="s">
        <v>301</v>
      </c>
      <c r="E4172" s="25" t="s">
        <v>12856</v>
      </c>
      <c r="F4172" s="25" t="s">
        <v>12841</v>
      </c>
      <c r="G4172" s="3" t="s">
        <v>12827</v>
      </c>
      <c r="H4172" s="3" t="s">
        <v>12838</v>
      </c>
      <c r="I4172" s="3" t="s">
        <v>12837</v>
      </c>
      <c r="J4172" s="25" t="s">
        <v>13973</v>
      </c>
      <c r="K4172" s="20" t="s">
        <v>13974</v>
      </c>
      <c r="L4172" s="25" t="s">
        <v>962</v>
      </c>
      <c r="M4172" s="38">
        <f t="shared" si="131"/>
        <v>2.094474251894463</v>
      </c>
      <c r="N4172" s="38">
        <f t="shared" si="132"/>
        <v>0.86326677360473469</v>
      </c>
      <c r="O4172" s="16">
        <v>18.079000000000001</v>
      </c>
      <c r="P4172" s="16">
        <v>15.606999999999999</v>
      </c>
      <c r="Q4172" s="16">
        <v>37.866</v>
      </c>
      <c r="R4172" s="3" t="s">
        <v>12840</v>
      </c>
      <c r="S4172" s="19" t="s">
        <v>15236</v>
      </c>
    </row>
    <row r="4173" spans="1:19">
      <c r="A4173" s="19" t="s">
        <v>10902</v>
      </c>
      <c r="B4173" s="51" t="s">
        <v>9840</v>
      </c>
      <c r="C4173" s="19" t="s">
        <v>15609</v>
      </c>
      <c r="D4173" s="3" t="s">
        <v>301</v>
      </c>
      <c r="E4173" s="25" t="s">
        <v>12923</v>
      </c>
      <c r="F4173" s="25" t="s">
        <v>12841</v>
      </c>
      <c r="G4173" s="3" t="s">
        <v>12817</v>
      </c>
      <c r="H4173" s="3" t="s">
        <v>12922</v>
      </c>
      <c r="I4173" s="3" t="s">
        <v>12822</v>
      </c>
      <c r="J4173" s="25" t="s">
        <v>13978</v>
      </c>
      <c r="K4173" s="20" t="s">
        <v>13979</v>
      </c>
      <c r="L4173" s="3" t="s">
        <v>962</v>
      </c>
      <c r="M4173" s="38">
        <f t="shared" si="131"/>
        <v>2.1158351165671809</v>
      </c>
      <c r="N4173" s="38">
        <f t="shared" si="132"/>
        <v>0.87143822502534074</v>
      </c>
      <c r="O4173" s="16">
        <v>17.757999999999999</v>
      </c>
      <c r="P4173" s="16">
        <v>15.475</v>
      </c>
      <c r="Q4173" s="16">
        <v>37.573</v>
      </c>
      <c r="R4173" s="3" t="s">
        <v>12840</v>
      </c>
      <c r="S4173" s="19" t="s">
        <v>15236</v>
      </c>
    </row>
    <row r="4174" spans="1:19">
      <c r="A4174" s="19" t="s">
        <v>10902</v>
      </c>
      <c r="B4174" s="51" t="s">
        <v>9840</v>
      </c>
      <c r="C4174" s="19" t="s">
        <v>15609</v>
      </c>
      <c r="D4174" s="3" t="s">
        <v>301</v>
      </c>
      <c r="E4174" s="25" t="s">
        <v>12859</v>
      </c>
      <c r="F4174" s="25" t="s">
        <v>12841</v>
      </c>
      <c r="G4174" s="3" t="s">
        <v>12827</v>
      </c>
      <c r="H4174" s="3" t="s">
        <v>12860</v>
      </c>
      <c r="I4174" s="3" t="s">
        <v>12835</v>
      </c>
      <c r="J4174" s="20" t="s">
        <v>13971</v>
      </c>
      <c r="K4174" s="20" t="s">
        <v>13972</v>
      </c>
      <c r="L4174" s="25" t="s">
        <v>962</v>
      </c>
      <c r="M4174" s="38">
        <f t="shared" si="131"/>
        <v>2.1156326693681864</v>
      </c>
      <c r="N4174" s="38">
        <f t="shared" si="132"/>
        <v>0.88528052051823514</v>
      </c>
      <c r="O4174" s="16">
        <v>17.521000000000001</v>
      </c>
      <c r="P4174" s="16">
        <v>15.510999999999999</v>
      </c>
      <c r="Q4174" s="16">
        <v>37.067999999999998</v>
      </c>
      <c r="R4174" s="3" t="s">
        <v>12840</v>
      </c>
      <c r="S4174" s="19" t="s">
        <v>15236</v>
      </c>
    </row>
    <row r="4175" spans="1:19">
      <c r="A4175" s="19" t="s">
        <v>10902</v>
      </c>
      <c r="B4175" s="51" t="s">
        <v>9840</v>
      </c>
      <c r="C4175" s="19" t="s">
        <v>15609</v>
      </c>
      <c r="D4175" s="3" t="s">
        <v>301</v>
      </c>
      <c r="E4175" s="25" t="s">
        <v>12853</v>
      </c>
      <c r="F4175" s="25" t="s">
        <v>12841</v>
      </c>
      <c r="G4175" s="3" t="s">
        <v>12827</v>
      </c>
      <c r="H4175" s="3" t="s">
        <v>12852</v>
      </c>
      <c r="I4175" s="3" t="s">
        <v>12835</v>
      </c>
      <c r="J4175" s="20" t="s">
        <v>13971</v>
      </c>
      <c r="K4175" s="20" t="s">
        <v>13972</v>
      </c>
      <c r="L4175" s="25" t="s">
        <v>962</v>
      </c>
      <c r="M4175" s="38">
        <f t="shared" si="131"/>
        <v>2.1095727174714858</v>
      </c>
      <c r="N4175" s="38">
        <f t="shared" si="132"/>
        <v>0.88163195823639562</v>
      </c>
      <c r="O4175" s="16">
        <v>17.623000000000001</v>
      </c>
      <c r="P4175" s="16">
        <v>15.537000000000001</v>
      </c>
      <c r="Q4175" s="16">
        <v>37.177</v>
      </c>
      <c r="R4175" s="3" t="s">
        <v>12840</v>
      </c>
      <c r="S4175" s="19" t="s">
        <v>15236</v>
      </c>
    </row>
    <row r="4176" spans="1:19">
      <c r="A4176" s="19" t="s">
        <v>10902</v>
      </c>
      <c r="B4176" s="51" t="s">
        <v>9840</v>
      </c>
      <c r="C4176" s="19" t="s">
        <v>15609</v>
      </c>
      <c r="D4176" s="3" t="s">
        <v>301</v>
      </c>
      <c r="E4176" s="25" t="s">
        <v>12853</v>
      </c>
      <c r="F4176" s="25" t="s">
        <v>12841</v>
      </c>
      <c r="G4176" s="3" t="s">
        <v>12827</v>
      </c>
      <c r="H4176" s="3" t="s">
        <v>12836</v>
      </c>
      <c r="I4176" s="3" t="s">
        <v>12835</v>
      </c>
      <c r="J4176" s="20" t="s">
        <v>13971</v>
      </c>
      <c r="K4176" s="20" t="s">
        <v>13972</v>
      </c>
      <c r="L4176" s="25" t="s">
        <v>962</v>
      </c>
      <c r="M4176" s="38">
        <f t="shared" si="131"/>
        <v>2.1096807123008001</v>
      </c>
      <c r="N4176" s="38">
        <f t="shared" si="132"/>
        <v>0.88135881585663256</v>
      </c>
      <c r="O4176" s="16">
        <v>17.632999999999999</v>
      </c>
      <c r="P4176" s="16">
        <v>15.541</v>
      </c>
      <c r="Q4176" s="16">
        <v>37.200000000000003</v>
      </c>
      <c r="R4176" s="3" t="s">
        <v>12840</v>
      </c>
      <c r="S4176" s="19" t="s">
        <v>15236</v>
      </c>
    </row>
    <row r="4177" spans="1:19">
      <c r="A4177" s="19" t="s">
        <v>10902</v>
      </c>
      <c r="B4177" s="51" t="s">
        <v>9840</v>
      </c>
      <c r="C4177" s="19" t="s">
        <v>15609</v>
      </c>
      <c r="D4177" s="3" t="s">
        <v>301</v>
      </c>
      <c r="E4177" s="25" t="s">
        <v>12859</v>
      </c>
      <c r="F4177" s="25" t="s">
        <v>12841</v>
      </c>
      <c r="G4177" s="3" t="s">
        <v>12827</v>
      </c>
      <c r="H4177" s="3" t="s">
        <v>12860</v>
      </c>
      <c r="I4177" s="3" t="s">
        <v>12835</v>
      </c>
      <c r="J4177" s="20" t="s">
        <v>13971</v>
      </c>
      <c r="K4177" s="20" t="s">
        <v>13972</v>
      </c>
      <c r="L4177" s="25" t="s">
        <v>962</v>
      </c>
      <c r="M4177" s="38">
        <f t="shared" si="131"/>
        <v>2.1095494474355343</v>
      </c>
      <c r="N4177" s="38">
        <f t="shared" si="132"/>
        <v>0.88075942193255885</v>
      </c>
      <c r="O4177" s="16">
        <v>17.645</v>
      </c>
      <c r="P4177" s="16">
        <v>15.541</v>
      </c>
      <c r="Q4177" s="16">
        <v>37.222999999999999</v>
      </c>
      <c r="R4177" s="3" t="s">
        <v>12840</v>
      </c>
      <c r="S4177" s="19" t="s">
        <v>15236</v>
      </c>
    </row>
    <row r="4178" spans="1:19">
      <c r="A4178" s="19" t="s">
        <v>10902</v>
      </c>
      <c r="B4178" s="51" t="s">
        <v>9840</v>
      </c>
      <c r="C4178" s="19" t="s">
        <v>15609</v>
      </c>
      <c r="D4178" s="3" t="s">
        <v>301</v>
      </c>
      <c r="E4178" s="25" t="s">
        <v>12859</v>
      </c>
      <c r="F4178" s="25" t="s">
        <v>12841</v>
      </c>
      <c r="G4178" s="3" t="s">
        <v>12827</v>
      </c>
      <c r="H4178" s="3" t="s">
        <v>12860</v>
      </c>
      <c r="I4178" s="3" t="s">
        <v>12835</v>
      </c>
      <c r="J4178" s="20" t="s">
        <v>13971</v>
      </c>
      <c r="K4178" s="20" t="s">
        <v>13972</v>
      </c>
      <c r="L4178" s="25" t="s">
        <v>962</v>
      </c>
      <c r="M4178" s="38">
        <f t="shared" si="131"/>
        <v>2.1092855928842558</v>
      </c>
      <c r="N4178" s="38">
        <f t="shared" si="132"/>
        <v>0.88057333862104126</v>
      </c>
      <c r="O4178" s="16">
        <v>17.651</v>
      </c>
      <c r="P4178" s="16">
        <v>15.542999999999999</v>
      </c>
      <c r="Q4178" s="16">
        <v>37.231000000000002</v>
      </c>
      <c r="R4178" s="3" t="s">
        <v>12840</v>
      </c>
      <c r="S4178" s="19" t="s">
        <v>15236</v>
      </c>
    </row>
    <row r="4179" spans="1:19">
      <c r="A4179" s="19" t="s">
        <v>10902</v>
      </c>
      <c r="B4179" s="51" t="s">
        <v>9840</v>
      </c>
      <c r="C4179" s="19" t="s">
        <v>15609</v>
      </c>
      <c r="D4179" s="3" t="s">
        <v>301</v>
      </c>
      <c r="E4179" s="25" t="s">
        <v>12859</v>
      </c>
      <c r="F4179" s="25" t="s">
        <v>12841</v>
      </c>
      <c r="G4179" s="3" t="s">
        <v>12827</v>
      </c>
      <c r="H4179" s="3" t="s">
        <v>12860</v>
      </c>
      <c r="I4179" s="3" t="s">
        <v>12835</v>
      </c>
      <c r="J4179" s="20" t="s">
        <v>13971</v>
      </c>
      <c r="K4179" s="20" t="s">
        <v>13972</v>
      </c>
      <c r="L4179" s="25" t="s">
        <v>962</v>
      </c>
      <c r="M4179" s="38">
        <f t="shared" si="131"/>
        <v>2.1161121239744762</v>
      </c>
      <c r="N4179" s="38">
        <f t="shared" si="132"/>
        <v>0.88457155879671834</v>
      </c>
      <c r="O4179" s="16">
        <v>17.552</v>
      </c>
      <c r="P4179" s="16">
        <v>15.526</v>
      </c>
      <c r="Q4179" s="16">
        <v>37.142000000000003</v>
      </c>
      <c r="R4179" s="3" t="s">
        <v>12840</v>
      </c>
      <c r="S4179" s="19" t="s">
        <v>15236</v>
      </c>
    </row>
    <row r="4180" spans="1:19">
      <c r="A4180" s="19" t="s">
        <v>10902</v>
      </c>
      <c r="B4180" s="51" t="s">
        <v>9840</v>
      </c>
      <c r="C4180" s="19" t="s">
        <v>15609</v>
      </c>
      <c r="D4180" s="3" t="s">
        <v>301</v>
      </c>
      <c r="E4180" s="25" t="s">
        <v>12859</v>
      </c>
      <c r="F4180" s="25" t="s">
        <v>12841</v>
      </c>
      <c r="G4180" s="3" t="s">
        <v>12827</v>
      </c>
      <c r="H4180" s="3" t="s">
        <v>12860</v>
      </c>
      <c r="I4180" s="3" t="s">
        <v>12835</v>
      </c>
      <c r="J4180" s="20" t="s">
        <v>13971</v>
      </c>
      <c r="K4180" s="20" t="s">
        <v>13972</v>
      </c>
      <c r="L4180" s="25" t="s">
        <v>962</v>
      </c>
      <c r="M4180" s="38">
        <f t="shared" si="131"/>
        <v>2.1093997734994341</v>
      </c>
      <c r="N4180" s="38">
        <f t="shared" si="132"/>
        <v>0.88069082672706689</v>
      </c>
      <c r="O4180" s="16">
        <v>17.66</v>
      </c>
      <c r="P4180" s="16">
        <v>15.553000000000001</v>
      </c>
      <c r="Q4180" s="16">
        <v>37.252000000000002</v>
      </c>
      <c r="R4180" s="3" t="s">
        <v>12840</v>
      </c>
      <c r="S4180" s="19" t="s">
        <v>15236</v>
      </c>
    </row>
    <row r="4181" spans="1:19">
      <c r="A4181" s="19" t="s">
        <v>10902</v>
      </c>
      <c r="B4181" s="51" t="s">
        <v>9840</v>
      </c>
      <c r="C4181" s="19" t="s">
        <v>15609</v>
      </c>
      <c r="D4181" s="3" t="s">
        <v>301</v>
      </c>
      <c r="E4181" s="25" t="s">
        <v>12851</v>
      </c>
      <c r="F4181" s="25" t="s">
        <v>12841</v>
      </c>
      <c r="G4181" s="3" t="s">
        <v>12827</v>
      </c>
      <c r="H4181" s="3" t="s">
        <v>12832</v>
      </c>
      <c r="I4181" s="3" t="s">
        <v>12828</v>
      </c>
      <c r="J4181" s="25" t="s">
        <v>13969</v>
      </c>
      <c r="K4181" s="20" t="s">
        <v>13970</v>
      </c>
      <c r="L4181" s="25" t="s">
        <v>962</v>
      </c>
      <c r="M4181" s="38">
        <f t="shared" si="131"/>
        <v>2.0451152048982224</v>
      </c>
      <c r="N4181" s="38">
        <f t="shared" si="132"/>
        <v>0.84043181696116864</v>
      </c>
      <c r="O4181" s="16">
        <v>18.619</v>
      </c>
      <c r="P4181" s="16">
        <v>15.648</v>
      </c>
      <c r="Q4181" s="16">
        <v>38.078000000000003</v>
      </c>
      <c r="R4181" s="3" t="s">
        <v>12840</v>
      </c>
      <c r="S4181" s="19" t="s">
        <v>15236</v>
      </c>
    </row>
    <row r="4182" spans="1:19">
      <c r="A4182" s="19" t="s">
        <v>10902</v>
      </c>
      <c r="B4182" s="51" t="s">
        <v>9840</v>
      </c>
      <c r="C4182" s="19" t="s">
        <v>15609</v>
      </c>
      <c r="D4182" s="3" t="s">
        <v>301</v>
      </c>
      <c r="E4182" s="25" t="s">
        <v>12862</v>
      </c>
      <c r="F4182" s="25" t="s">
        <v>12841</v>
      </c>
      <c r="G4182" s="3" t="s">
        <v>12827</v>
      </c>
      <c r="H4182" s="3" t="s">
        <v>12834</v>
      </c>
      <c r="I4182" s="3" t="s">
        <v>12828</v>
      </c>
      <c r="J4182" s="25" t="s">
        <v>13969</v>
      </c>
      <c r="K4182" s="20" t="s">
        <v>13970</v>
      </c>
      <c r="L4182" s="25" t="s">
        <v>962</v>
      </c>
      <c r="M4182" s="38">
        <f t="shared" si="131"/>
        <v>2.0863517498469926</v>
      </c>
      <c r="N4182" s="38">
        <f t="shared" si="132"/>
        <v>0.86791298058198418</v>
      </c>
      <c r="O4182" s="16">
        <v>17.972999999999999</v>
      </c>
      <c r="P4182" s="16">
        <v>15.599</v>
      </c>
      <c r="Q4182" s="16">
        <v>37.497999999999998</v>
      </c>
      <c r="R4182" s="3" t="s">
        <v>12840</v>
      </c>
      <c r="S4182" s="19" t="s">
        <v>15236</v>
      </c>
    </row>
    <row r="4183" spans="1:19">
      <c r="A4183" s="19" t="s">
        <v>10902</v>
      </c>
      <c r="B4183" s="51" t="s">
        <v>9840</v>
      </c>
      <c r="C4183" s="19" t="s">
        <v>15609</v>
      </c>
      <c r="D4183" s="3" t="s">
        <v>301</v>
      </c>
      <c r="E4183" s="25" t="s">
        <v>12862</v>
      </c>
      <c r="F4183" s="25" t="s">
        <v>12841</v>
      </c>
      <c r="G4183" s="3" t="s">
        <v>12827</v>
      </c>
      <c r="H4183" s="3" t="s">
        <v>12861</v>
      </c>
      <c r="I4183" s="3" t="s">
        <v>12828</v>
      </c>
      <c r="J4183" s="25" t="s">
        <v>13969</v>
      </c>
      <c r="K4183" s="20" t="s">
        <v>13970</v>
      </c>
      <c r="L4183" s="25" t="s">
        <v>962</v>
      </c>
      <c r="M4183" s="38">
        <f t="shared" si="131"/>
        <v>2.0874067475782208</v>
      </c>
      <c r="N4183" s="38">
        <f t="shared" si="132"/>
        <v>0.86872285936978066</v>
      </c>
      <c r="O4183" s="16">
        <v>17.962</v>
      </c>
      <c r="P4183" s="16">
        <v>15.603999999999999</v>
      </c>
      <c r="Q4183" s="16">
        <v>37.494</v>
      </c>
      <c r="R4183" s="3" t="s">
        <v>12840</v>
      </c>
      <c r="S4183" s="19" t="s">
        <v>15236</v>
      </c>
    </row>
    <row r="4184" spans="1:19">
      <c r="A4184" s="19" t="s">
        <v>10902</v>
      </c>
      <c r="B4184" s="51" t="s">
        <v>9840</v>
      </c>
      <c r="C4184" s="19" t="s">
        <v>15609</v>
      </c>
      <c r="D4184" s="3" t="s">
        <v>301</v>
      </c>
      <c r="E4184" s="25" t="s">
        <v>12851</v>
      </c>
      <c r="F4184" s="25" t="s">
        <v>12841</v>
      </c>
      <c r="G4184" s="3" t="s">
        <v>12827</v>
      </c>
      <c r="H4184" s="3" t="s">
        <v>12832</v>
      </c>
      <c r="I4184" s="3" t="s">
        <v>12828</v>
      </c>
      <c r="J4184" s="25" t="s">
        <v>13969</v>
      </c>
      <c r="K4184" s="20" t="s">
        <v>13970</v>
      </c>
      <c r="L4184" s="25" t="s">
        <v>962</v>
      </c>
      <c r="M4184" s="38">
        <f t="shared" si="131"/>
        <v>2.0455617495711835</v>
      </c>
      <c r="N4184" s="38">
        <f t="shared" si="132"/>
        <v>0.83876500857632941</v>
      </c>
      <c r="O4184" s="16">
        <v>18.655999999999999</v>
      </c>
      <c r="P4184" s="16">
        <v>15.648</v>
      </c>
      <c r="Q4184" s="16">
        <v>38.161999999999999</v>
      </c>
      <c r="R4184" s="3" t="s">
        <v>12840</v>
      </c>
      <c r="S4184" s="19" t="s">
        <v>15236</v>
      </c>
    </row>
    <row r="4185" spans="1:19">
      <c r="A4185" s="19" t="s">
        <v>10902</v>
      </c>
      <c r="B4185" s="51" t="s">
        <v>9840</v>
      </c>
      <c r="C4185" s="19" t="s">
        <v>15609</v>
      </c>
      <c r="D4185" s="3" t="s">
        <v>301</v>
      </c>
      <c r="E4185" s="25" t="s">
        <v>12851</v>
      </c>
      <c r="F4185" s="25" t="s">
        <v>12841</v>
      </c>
      <c r="G4185" s="3" t="s">
        <v>12827</v>
      </c>
      <c r="H4185" s="3" t="s">
        <v>12850</v>
      </c>
      <c r="I4185" s="3" t="s">
        <v>12828</v>
      </c>
      <c r="J4185" s="25" t="s">
        <v>13969</v>
      </c>
      <c r="K4185" s="20" t="s">
        <v>13970</v>
      </c>
      <c r="L4185" s="25" t="s">
        <v>962</v>
      </c>
      <c r="M4185" s="38">
        <f t="shared" si="131"/>
        <v>2.0457127545551983</v>
      </c>
      <c r="N4185" s="38">
        <f t="shared" si="132"/>
        <v>0.8386923901393355</v>
      </c>
      <c r="O4185" s="16">
        <v>18.66</v>
      </c>
      <c r="P4185" s="16">
        <v>15.65</v>
      </c>
      <c r="Q4185" s="16">
        <v>38.173000000000002</v>
      </c>
      <c r="R4185" s="3" t="s">
        <v>12840</v>
      </c>
      <c r="S4185" s="19" t="s">
        <v>15236</v>
      </c>
    </row>
    <row r="4186" spans="1:19">
      <c r="A4186" s="19" t="s">
        <v>10902</v>
      </c>
      <c r="B4186" s="51" t="s">
        <v>9840</v>
      </c>
      <c r="C4186" s="19" t="s">
        <v>15609</v>
      </c>
      <c r="D4186" s="3" t="s">
        <v>301</v>
      </c>
      <c r="E4186" s="25" t="s">
        <v>12862</v>
      </c>
      <c r="F4186" s="25" t="s">
        <v>12841</v>
      </c>
      <c r="G4186" s="3" t="s">
        <v>12827</v>
      </c>
      <c r="H4186" s="3" t="s">
        <v>12833</v>
      </c>
      <c r="I4186" s="3" t="s">
        <v>12828</v>
      </c>
      <c r="J4186" s="25" t="s">
        <v>13969</v>
      </c>
      <c r="K4186" s="20" t="s">
        <v>13970</v>
      </c>
      <c r="L4186" s="25" t="s">
        <v>962</v>
      </c>
      <c r="M4186" s="38">
        <f t="shared" si="131"/>
        <v>2.0875514517743907</v>
      </c>
      <c r="N4186" s="38">
        <f t="shared" si="132"/>
        <v>0.8681722104794749</v>
      </c>
      <c r="O4186" s="16">
        <v>17.978000000000002</v>
      </c>
      <c r="P4186" s="16">
        <v>15.608000000000001</v>
      </c>
      <c r="Q4186" s="16">
        <v>37.53</v>
      </c>
      <c r="R4186" s="3" t="s">
        <v>12840</v>
      </c>
      <c r="S4186" s="19" t="s">
        <v>15236</v>
      </c>
    </row>
    <row r="4187" spans="1:19">
      <c r="A4187" s="19" t="s">
        <v>10902</v>
      </c>
      <c r="B4187" s="51" t="s">
        <v>9840</v>
      </c>
      <c r="C4187" s="19" t="s">
        <v>15609</v>
      </c>
      <c r="D4187" s="3" t="s">
        <v>301</v>
      </c>
      <c r="E4187" s="25"/>
      <c r="F4187" s="25" t="s">
        <v>12841</v>
      </c>
      <c r="G4187" s="3" t="s">
        <v>12827</v>
      </c>
      <c r="H4187" s="3" t="s">
        <v>12866</v>
      </c>
      <c r="I4187" s="3" t="s">
        <v>12828</v>
      </c>
      <c r="J4187" s="25" t="s">
        <v>13969</v>
      </c>
      <c r="K4187" s="20" t="s">
        <v>13970</v>
      </c>
      <c r="L4187" s="25" t="s">
        <v>962</v>
      </c>
      <c r="M4187" s="38">
        <f t="shared" si="131"/>
        <v>2.1031741557196821</v>
      </c>
      <c r="N4187" s="38">
        <f t="shared" si="132"/>
        <v>0.87675480633703562</v>
      </c>
      <c r="O4187" s="16">
        <v>17.736999999999998</v>
      </c>
      <c r="P4187" s="16">
        <v>15.551</v>
      </c>
      <c r="Q4187" s="16">
        <v>37.304000000000002</v>
      </c>
      <c r="R4187" s="3" t="s">
        <v>12840</v>
      </c>
      <c r="S4187" s="19" t="s">
        <v>15236</v>
      </c>
    </row>
    <row r="4188" spans="1:19">
      <c r="A4188" s="19" t="s">
        <v>10902</v>
      </c>
      <c r="B4188" s="51" t="s">
        <v>9840</v>
      </c>
      <c r="C4188" s="19" t="s">
        <v>15609</v>
      </c>
      <c r="D4188" s="3" t="s">
        <v>301</v>
      </c>
      <c r="E4188" s="25" t="s">
        <v>12862</v>
      </c>
      <c r="F4188" s="25" t="s">
        <v>12841</v>
      </c>
      <c r="G4188" s="3" t="s">
        <v>12827</v>
      </c>
      <c r="H4188" s="3" t="s">
        <v>12833</v>
      </c>
      <c r="I4188" s="3" t="s">
        <v>12828</v>
      </c>
      <c r="J4188" s="25" t="s">
        <v>13969</v>
      </c>
      <c r="K4188" s="20" t="s">
        <v>13970</v>
      </c>
      <c r="L4188" s="25" t="s">
        <v>962</v>
      </c>
      <c r="M4188" s="38">
        <f t="shared" si="131"/>
        <v>2.0902553238934107</v>
      </c>
      <c r="N4188" s="38">
        <f t="shared" si="132"/>
        <v>0.86971791727059888</v>
      </c>
      <c r="O4188" s="16">
        <v>17.937999999999999</v>
      </c>
      <c r="P4188" s="16">
        <v>15.601000000000001</v>
      </c>
      <c r="Q4188" s="16">
        <v>37.494999999999997</v>
      </c>
      <c r="R4188" s="3" t="s">
        <v>12840</v>
      </c>
      <c r="S4188" s="19" t="s">
        <v>15236</v>
      </c>
    </row>
    <row r="4189" spans="1:19">
      <c r="A4189" s="19" t="s">
        <v>10902</v>
      </c>
      <c r="B4189" s="51" t="s">
        <v>9840</v>
      </c>
      <c r="C4189" s="19" t="s">
        <v>15609</v>
      </c>
      <c r="D4189" s="3" t="s">
        <v>301</v>
      </c>
      <c r="E4189" s="25" t="s">
        <v>12849</v>
      </c>
      <c r="F4189" s="25" t="s">
        <v>12841</v>
      </c>
      <c r="G4189" s="3" t="s">
        <v>12827</v>
      </c>
      <c r="H4189" s="3" t="s">
        <v>12848</v>
      </c>
      <c r="I4189" s="3" t="s">
        <v>12828</v>
      </c>
      <c r="J4189" s="25" t="s">
        <v>13969</v>
      </c>
      <c r="K4189" s="20" t="s">
        <v>13970</v>
      </c>
      <c r="L4189" s="25" t="s">
        <v>962</v>
      </c>
      <c r="M4189" s="38">
        <f t="shared" si="131"/>
        <v>2.0521725084800519</v>
      </c>
      <c r="N4189" s="38">
        <f t="shared" si="132"/>
        <v>0.84202875141334188</v>
      </c>
      <c r="O4189" s="16">
        <v>18.573</v>
      </c>
      <c r="P4189" s="16">
        <v>15.638999999999999</v>
      </c>
      <c r="Q4189" s="16">
        <v>38.115000000000002</v>
      </c>
      <c r="R4189" s="3" t="s">
        <v>12840</v>
      </c>
      <c r="S4189" s="19" t="s">
        <v>15236</v>
      </c>
    </row>
    <row r="4190" spans="1:19">
      <c r="A4190" s="19" t="s">
        <v>10902</v>
      </c>
      <c r="B4190" s="51" t="s">
        <v>9840</v>
      </c>
      <c r="C4190" s="19" t="s">
        <v>15609</v>
      </c>
      <c r="D4190" s="3" t="s">
        <v>301</v>
      </c>
      <c r="E4190" s="25" t="s">
        <v>12868</v>
      </c>
      <c r="F4190" s="25" t="s">
        <v>12841</v>
      </c>
      <c r="G4190" s="3" t="s">
        <v>12827</v>
      </c>
      <c r="H4190" s="3" t="s">
        <v>12867</v>
      </c>
      <c r="I4190" s="3" t="s">
        <v>12828</v>
      </c>
      <c r="J4190" s="25" t="s">
        <v>13969</v>
      </c>
      <c r="K4190" s="20" t="s">
        <v>13970</v>
      </c>
      <c r="L4190" s="25" t="s">
        <v>962</v>
      </c>
      <c r="M4190" s="38">
        <f t="shared" si="131"/>
        <v>2.0668334330306162</v>
      </c>
      <c r="N4190" s="38">
        <f t="shared" si="132"/>
        <v>0.84871390505193323</v>
      </c>
      <c r="O4190" s="16">
        <v>18.388999999999999</v>
      </c>
      <c r="P4190" s="16">
        <v>15.606999999999999</v>
      </c>
      <c r="Q4190" s="16">
        <v>38.006999999999998</v>
      </c>
      <c r="R4190" s="3" t="s">
        <v>12840</v>
      </c>
      <c r="S4190" s="19" t="s">
        <v>15236</v>
      </c>
    </row>
    <row r="4191" spans="1:19">
      <c r="A4191" s="19" t="s">
        <v>10902</v>
      </c>
      <c r="B4191" s="51" t="s">
        <v>9840</v>
      </c>
      <c r="C4191" s="19" t="s">
        <v>15609</v>
      </c>
      <c r="D4191" s="3" t="s">
        <v>301</v>
      </c>
      <c r="E4191" s="25" t="s">
        <v>12845</v>
      </c>
      <c r="F4191" s="25" t="s">
        <v>12841</v>
      </c>
      <c r="G4191" s="3" t="s">
        <v>12827</v>
      </c>
      <c r="H4191" s="3" t="s">
        <v>12842</v>
      </c>
      <c r="I4191" s="3" t="s">
        <v>12828</v>
      </c>
      <c r="J4191" s="25" t="s">
        <v>13969</v>
      </c>
      <c r="K4191" s="20" t="s">
        <v>13970</v>
      </c>
      <c r="L4191" s="25" t="s">
        <v>962</v>
      </c>
      <c r="M4191" s="38">
        <f t="shared" si="131"/>
        <v>2.0643591130340728</v>
      </c>
      <c r="N4191" s="38">
        <f t="shared" si="132"/>
        <v>0.84505137912385075</v>
      </c>
      <c r="O4191" s="16">
        <v>18.489999999999998</v>
      </c>
      <c r="P4191" s="16">
        <v>15.625</v>
      </c>
      <c r="Q4191" s="16">
        <v>38.17</v>
      </c>
      <c r="R4191" s="3" t="s">
        <v>12840</v>
      </c>
      <c r="S4191" s="19" t="s">
        <v>15236</v>
      </c>
    </row>
    <row r="4192" spans="1:19">
      <c r="A4192" s="19" t="s">
        <v>10902</v>
      </c>
      <c r="B4192" s="51" t="s">
        <v>9840</v>
      </c>
      <c r="C4192" s="19" t="s">
        <v>15609</v>
      </c>
      <c r="D4192" s="3" t="s">
        <v>301</v>
      </c>
      <c r="E4192" s="25" t="s">
        <v>12845</v>
      </c>
      <c r="F4192" s="25" t="s">
        <v>12841</v>
      </c>
      <c r="G4192" s="3" t="s">
        <v>12827</v>
      </c>
      <c r="H4192" s="3" t="s">
        <v>12829</v>
      </c>
      <c r="I4192" s="3" t="s">
        <v>12828</v>
      </c>
      <c r="J4192" s="25" t="s">
        <v>13969</v>
      </c>
      <c r="K4192" s="20" t="s">
        <v>13970</v>
      </c>
      <c r="L4192" s="25" t="s">
        <v>962</v>
      </c>
      <c r="M4192" s="38">
        <f t="shared" si="131"/>
        <v>2.0654291589998914</v>
      </c>
      <c r="N4192" s="38">
        <f t="shared" si="132"/>
        <v>0.8453295811234981</v>
      </c>
      <c r="O4192" s="16">
        <v>18.478000000000002</v>
      </c>
      <c r="P4192" s="16">
        <v>15.62</v>
      </c>
      <c r="Q4192" s="16">
        <v>38.164999999999999</v>
      </c>
      <c r="R4192" s="3" t="s">
        <v>12840</v>
      </c>
      <c r="S4192" s="19" t="s">
        <v>15236</v>
      </c>
    </row>
    <row r="4193" spans="1:19">
      <c r="A4193" s="19" t="s">
        <v>10902</v>
      </c>
      <c r="B4193" s="51" t="s">
        <v>9840</v>
      </c>
      <c r="C4193" s="19" t="s">
        <v>15609</v>
      </c>
      <c r="D4193" s="3" t="s">
        <v>301</v>
      </c>
      <c r="E4193" s="25" t="s">
        <v>12845</v>
      </c>
      <c r="F4193" s="25" t="s">
        <v>12841</v>
      </c>
      <c r="G4193" s="3" t="s">
        <v>12827</v>
      </c>
      <c r="H4193" s="3" t="s">
        <v>12829</v>
      </c>
      <c r="I4193" s="3" t="s">
        <v>12828</v>
      </c>
      <c r="J4193" s="25" t="s">
        <v>13969</v>
      </c>
      <c r="K4193" s="20" t="s">
        <v>13970</v>
      </c>
      <c r="L4193" s="25" t="s">
        <v>962</v>
      </c>
      <c r="M4193" s="38">
        <f t="shared" si="131"/>
        <v>2.0640505918598993</v>
      </c>
      <c r="N4193" s="38">
        <f t="shared" si="132"/>
        <v>0.84481919896221824</v>
      </c>
      <c r="O4193" s="16">
        <v>18.501000000000001</v>
      </c>
      <c r="P4193" s="16">
        <v>15.63</v>
      </c>
      <c r="Q4193" s="16">
        <v>38.186999999999998</v>
      </c>
      <c r="R4193" s="3" t="s">
        <v>12840</v>
      </c>
      <c r="S4193" s="19" t="s">
        <v>15236</v>
      </c>
    </row>
    <row r="4194" spans="1:19">
      <c r="A4194" s="19" t="s">
        <v>10902</v>
      </c>
      <c r="B4194" s="51" t="s">
        <v>9840</v>
      </c>
      <c r="C4194" s="19" t="s">
        <v>15609</v>
      </c>
      <c r="D4194" s="3" t="s">
        <v>301</v>
      </c>
      <c r="E4194" s="25" t="s">
        <v>12845</v>
      </c>
      <c r="F4194" s="25" t="s">
        <v>12841</v>
      </c>
      <c r="G4194" s="3" t="s">
        <v>12827</v>
      </c>
      <c r="H4194" s="3" t="s">
        <v>12829</v>
      </c>
      <c r="I4194" s="3" t="s">
        <v>12828</v>
      </c>
      <c r="J4194" s="25" t="s">
        <v>13969</v>
      </c>
      <c r="K4194" s="20" t="s">
        <v>13970</v>
      </c>
      <c r="L4194" s="25" t="s">
        <v>962</v>
      </c>
      <c r="M4194" s="38">
        <f t="shared" si="131"/>
        <v>2.0650797944279149</v>
      </c>
      <c r="N4194" s="38">
        <f t="shared" si="132"/>
        <v>0.84544225047335686</v>
      </c>
      <c r="O4194" s="16">
        <v>18.484999999999999</v>
      </c>
      <c r="P4194" s="16">
        <v>15.628</v>
      </c>
      <c r="Q4194" s="16">
        <v>38.173000000000002</v>
      </c>
      <c r="R4194" s="3" t="s">
        <v>12840</v>
      </c>
      <c r="S4194" s="19" t="s">
        <v>15236</v>
      </c>
    </row>
    <row r="4195" spans="1:19">
      <c r="A4195" s="19" t="s">
        <v>10902</v>
      </c>
      <c r="B4195" s="51" t="s">
        <v>9840</v>
      </c>
      <c r="C4195" s="19" t="s">
        <v>15609</v>
      </c>
      <c r="D4195" s="3" t="s">
        <v>301</v>
      </c>
      <c r="E4195" s="25" t="s">
        <v>12845</v>
      </c>
      <c r="F4195" s="25" t="s">
        <v>12841</v>
      </c>
      <c r="G4195" s="3" t="s">
        <v>12827</v>
      </c>
      <c r="H4195" s="3" t="s">
        <v>12829</v>
      </c>
      <c r="I4195" s="3" t="s">
        <v>12828</v>
      </c>
      <c r="J4195" s="25" t="s">
        <v>13969</v>
      </c>
      <c r="K4195" s="20" t="s">
        <v>13970</v>
      </c>
      <c r="L4195" s="25" t="s">
        <v>962</v>
      </c>
      <c r="M4195" s="38">
        <f t="shared" si="131"/>
        <v>2.06420233463035</v>
      </c>
      <c r="N4195" s="38">
        <f t="shared" si="132"/>
        <v>0.84489840034587116</v>
      </c>
      <c r="O4195" s="16">
        <v>18.504000000000001</v>
      </c>
      <c r="P4195" s="16">
        <v>15.634</v>
      </c>
      <c r="Q4195" s="16">
        <v>38.195999999999998</v>
      </c>
      <c r="R4195" s="3" t="s">
        <v>12840</v>
      </c>
      <c r="S4195" s="19" t="s">
        <v>15236</v>
      </c>
    </row>
    <row r="4196" spans="1:19">
      <c r="A4196" s="19" t="s">
        <v>10902</v>
      </c>
      <c r="B4196" s="51" t="s">
        <v>9840</v>
      </c>
      <c r="C4196" s="19" t="s">
        <v>15609</v>
      </c>
      <c r="D4196" s="3" t="s">
        <v>301</v>
      </c>
      <c r="E4196" s="25" t="s">
        <v>12847</v>
      </c>
      <c r="F4196" s="25" t="s">
        <v>12841</v>
      </c>
      <c r="G4196" s="3" t="s">
        <v>12827</v>
      </c>
      <c r="H4196" s="3" t="s">
        <v>12846</v>
      </c>
      <c r="I4196" s="3" t="s">
        <v>12828</v>
      </c>
      <c r="J4196" s="25" t="s">
        <v>13969</v>
      </c>
      <c r="K4196" s="20" t="s">
        <v>13970</v>
      </c>
      <c r="L4196" s="25" t="s">
        <v>962</v>
      </c>
      <c r="M4196" s="38">
        <f t="shared" si="131"/>
        <v>2.0776312922205271</v>
      </c>
      <c r="N4196" s="38">
        <f t="shared" si="132"/>
        <v>0.85056657223796028</v>
      </c>
      <c r="O4196" s="16">
        <v>18.356000000000002</v>
      </c>
      <c r="P4196" s="16">
        <v>15.613</v>
      </c>
      <c r="Q4196" s="16">
        <v>38.137</v>
      </c>
      <c r="R4196" s="3" t="s">
        <v>12840</v>
      </c>
      <c r="S4196" s="19" t="s">
        <v>15236</v>
      </c>
    </row>
    <row r="4197" spans="1:19">
      <c r="A4197" s="19" t="s">
        <v>10902</v>
      </c>
      <c r="B4197" s="19" t="s">
        <v>9840</v>
      </c>
      <c r="C4197" s="3" t="s">
        <v>17020</v>
      </c>
      <c r="D4197" s="25" t="s">
        <v>301</v>
      </c>
      <c r="E4197" s="25" t="s">
        <v>9791</v>
      </c>
      <c r="F4197" s="25" t="s">
        <v>1280</v>
      </c>
      <c r="G4197" s="19" t="s">
        <v>10780</v>
      </c>
      <c r="H4197" s="19"/>
      <c r="I4197" s="19" t="s">
        <v>13726</v>
      </c>
      <c r="J4197" s="26" t="s">
        <v>10781</v>
      </c>
      <c r="K4197" s="26" t="s">
        <v>10782</v>
      </c>
      <c r="L4197" s="20" t="s">
        <v>962</v>
      </c>
      <c r="M4197" s="36">
        <v>2.08549783549784</v>
      </c>
      <c r="N4197" s="36">
        <v>0.84577922077922096</v>
      </c>
      <c r="O4197" s="160">
        <v>18.48</v>
      </c>
      <c r="P4197" s="160">
        <v>15.63</v>
      </c>
      <c r="Q4197" s="160">
        <v>38.54</v>
      </c>
      <c r="R4197" s="58" t="s">
        <v>9664</v>
      </c>
      <c r="S4197" s="19" t="s">
        <v>10653</v>
      </c>
    </row>
    <row r="4198" spans="1:19">
      <c r="A4198" s="19" t="s">
        <v>10902</v>
      </c>
      <c r="B4198" s="19" t="s">
        <v>9840</v>
      </c>
      <c r="C4198" s="3" t="s">
        <v>17020</v>
      </c>
      <c r="D4198" s="25" t="s">
        <v>301</v>
      </c>
      <c r="E4198" s="25" t="s">
        <v>9795</v>
      </c>
      <c r="F4198" s="25" t="s">
        <v>1280</v>
      </c>
      <c r="G4198" s="19" t="s">
        <v>10780</v>
      </c>
      <c r="H4198" s="19"/>
      <c r="I4198" s="19" t="s">
        <v>13728</v>
      </c>
      <c r="J4198" s="26" t="s">
        <v>10781</v>
      </c>
      <c r="K4198" s="26" t="s">
        <v>10782</v>
      </c>
      <c r="L4198" s="20" t="s">
        <v>962</v>
      </c>
      <c r="M4198" s="36">
        <v>2.08818726183996</v>
      </c>
      <c r="N4198" s="36">
        <v>0.85193249863908505</v>
      </c>
      <c r="O4198" s="160">
        <v>18.37</v>
      </c>
      <c r="P4198" s="160">
        <v>15.65</v>
      </c>
      <c r="Q4198" s="160">
        <v>38.36</v>
      </c>
      <c r="R4198" s="58" t="s">
        <v>9664</v>
      </c>
      <c r="S4198" s="19" t="s">
        <v>10653</v>
      </c>
    </row>
    <row r="4199" spans="1:19">
      <c r="A4199" s="19" t="s">
        <v>10902</v>
      </c>
      <c r="B4199" s="19" t="s">
        <v>9840</v>
      </c>
      <c r="C4199" s="3" t="s">
        <v>17020</v>
      </c>
      <c r="D4199" s="25" t="s">
        <v>301</v>
      </c>
      <c r="E4199" s="25" t="s">
        <v>9793</v>
      </c>
      <c r="F4199" s="25" t="s">
        <v>1280</v>
      </c>
      <c r="G4199" s="19" t="s">
        <v>10780</v>
      </c>
      <c r="H4199" s="19"/>
      <c r="I4199" s="19" t="s">
        <v>13727</v>
      </c>
      <c r="J4199" s="26" t="s">
        <v>10781</v>
      </c>
      <c r="K4199" s="26" t="s">
        <v>10782</v>
      </c>
      <c r="L4199" s="20" t="s">
        <v>962</v>
      </c>
      <c r="M4199" s="36">
        <v>2.0823401950162501</v>
      </c>
      <c r="N4199" s="36">
        <v>0.84615384615384603</v>
      </c>
      <c r="O4199" s="160">
        <v>18.46</v>
      </c>
      <c r="P4199" s="160">
        <v>15.62</v>
      </c>
      <c r="Q4199" s="160">
        <v>38.44</v>
      </c>
      <c r="R4199" s="58" t="s">
        <v>9664</v>
      </c>
      <c r="S4199" s="19" t="s">
        <v>10653</v>
      </c>
    </row>
    <row r="4200" spans="1:19">
      <c r="A4200" s="19" t="s">
        <v>10902</v>
      </c>
      <c r="B4200" s="19" t="s">
        <v>9840</v>
      </c>
      <c r="C4200" s="19" t="s">
        <v>15609</v>
      </c>
      <c r="D4200" s="25" t="s">
        <v>301</v>
      </c>
      <c r="E4200" s="25" t="s">
        <v>3951</v>
      </c>
      <c r="F4200" s="20" t="s">
        <v>1835</v>
      </c>
      <c r="G4200" s="19" t="s">
        <v>2678</v>
      </c>
      <c r="H4200" s="19"/>
      <c r="I4200" s="19" t="s">
        <v>3948</v>
      </c>
      <c r="J4200" s="20" t="s">
        <v>3949</v>
      </c>
      <c r="K4200" s="20" t="s">
        <v>3950</v>
      </c>
      <c r="L4200" s="20" t="s">
        <v>962</v>
      </c>
      <c r="M4200" s="38">
        <f>Q4200/O4200</f>
        <v>2.1175519759210748</v>
      </c>
      <c r="N4200" s="38">
        <f>P4200/O4200</f>
        <v>0.87118889693997004</v>
      </c>
      <c r="O4200" s="16">
        <v>17.940999999999999</v>
      </c>
      <c r="P4200" s="16">
        <v>15.63</v>
      </c>
      <c r="Q4200" s="16">
        <v>37.991</v>
      </c>
      <c r="R4200" s="19" t="s">
        <v>9405</v>
      </c>
      <c r="S4200" s="19" t="s">
        <v>10664</v>
      </c>
    </row>
    <row r="4201" spans="1:19">
      <c r="A4201" s="19" t="s">
        <v>10902</v>
      </c>
      <c r="B4201" s="19" t="s">
        <v>9840</v>
      </c>
      <c r="C4201" s="19" t="s">
        <v>15609</v>
      </c>
      <c r="D4201" s="25" t="s">
        <v>301</v>
      </c>
      <c r="E4201" s="25" t="s">
        <v>3947</v>
      </c>
      <c r="F4201" s="20" t="s">
        <v>1835</v>
      </c>
      <c r="G4201" s="19" t="s">
        <v>2678</v>
      </c>
      <c r="H4201" s="19"/>
      <c r="I4201" s="19" t="s">
        <v>3948</v>
      </c>
      <c r="J4201" s="20" t="s">
        <v>3949</v>
      </c>
      <c r="K4201" s="20" t="s">
        <v>3950</v>
      </c>
      <c r="L4201" s="20" t="s">
        <v>962</v>
      </c>
      <c r="M4201" s="38">
        <f>Q4201/O4201</f>
        <v>2.1188565697091271</v>
      </c>
      <c r="N4201" s="38">
        <f>P4201/O4201</f>
        <v>0.87055611278279277</v>
      </c>
      <c r="O4201" s="16">
        <v>17.946000000000002</v>
      </c>
      <c r="P4201" s="16">
        <v>15.622999999999999</v>
      </c>
      <c r="Q4201" s="16">
        <v>38.024999999999999</v>
      </c>
      <c r="R4201" s="19" t="s">
        <v>9405</v>
      </c>
      <c r="S4201" s="19" t="s">
        <v>10664</v>
      </c>
    </row>
    <row r="4202" spans="1:19">
      <c r="A4202" s="19" t="s">
        <v>10902</v>
      </c>
      <c r="B4202" s="19" t="s">
        <v>9840</v>
      </c>
      <c r="C4202" s="19" t="s">
        <v>15609</v>
      </c>
      <c r="D4202" s="25" t="s">
        <v>301</v>
      </c>
      <c r="E4202" s="25" t="s">
        <v>3952</v>
      </c>
      <c r="F4202" s="20" t="s">
        <v>1835</v>
      </c>
      <c r="G4202" s="19" t="s">
        <v>2678</v>
      </c>
      <c r="H4202" s="19"/>
      <c r="I4202" s="19" t="s">
        <v>3948</v>
      </c>
      <c r="J4202" s="20" t="s">
        <v>3949</v>
      </c>
      <c r="K4202" s="20" t="s">
        <v>3950</v>
      </c>
      <c r="L4202" s="20" t="s">
        <v>962</v>
      </c>
      <c r="M4202" s="38">
        <f>Q4202/O4202</f>
        <v>2.119266566348994</v>
      </c>
      <c r="N4202" s="38">
        <f>P4202/O4202</f>
        <v>0.87086886250905637</v>
      </c>
      <c r="O4202" s="16">
        <v>17.943000000000001</v>
      </c>
      <c r="P4202" s="16">
        <v>15.625999999999999</v>
      </c>
      <c r="Q4202" s="16">
        <v>38.026000000000003</v>
      </c>
      <c r="R4202" s="19" t="s">
        <v>9405</v>
      </c>
      <c r="S4202" s="19" t="s">
        <v>10664</v>
      </c>
    </row>
    <row r="4203" spans="1:19">
      <c r="A4203" s="19" t="s">
        <v>10902</v>
      </c>
      <c r="B4203" s="19" t="s">
        <v>9840</v>
      </c>
      <c r="C4203" s="19" t="s">
        <v>15609</v>
      </c>
      <c r="D4203" s="25" t="s">
        <v>301</v>
      </c>
      <c r="E4203" s="25" t="s">
        <v>3953</v>
      </c>
      <c r="F4203" s="20" t="s">
        <v>1835</v>
      </c>
      <c r="G4203" s="19" t="s">
        <v>2678</v>
      </c>
      <c r="H4203" s="19"/>
      <c r="I4203" s="19" t="s">
        <v>3948</v>
      </c>
      <c r="J4203" s="20" t="s">
        <v>3949</v>
      </c>
      <c r="K4203" s="20" t="s">
        <v>3950</v>
      </c>
      <c r="L4203" s="20" t="s">
        <v>962</v>
      </c>
      <c r="M4203" s="38">
        <f>Q4203/O4203</f>
        <v>2.1172283394505618</v>
      </c>
      <c r="N4203" s="38">
        <f>P4203/O4203</f>
        <v>0.87037037037037035</v>
      </c>
      <c r="O4203" s="16">
        <v>17.981999999999999</v>
      </c>
      <c r="P4203" s="16">
        <v>15.651</v>
      </c>
      <c r="Q4203" s="16">
        <v>38.072000000000003</v>
      </c>
      <c r="R4203" s="19" t="s">
        <v>9405</v>
      </c>
      <c r="S4203" s="19" t="s">
        <v>10664</v>
      </c>
    </row>
    <row r="4204" spans="1:19">
      <c r="A4204" s="19" t="s">
        <v>10902</v>
      </c>
      <c r="B4204" s="19" t="s">
        <v>9840</v>
      </c>
      <c r="C4204" s="19" t="s">
        <v>15609</v>
      </c>
      <c r="D4204" s="25" t="s">
        <v>301</v>
      </c>
      <c r="E4204" s="25" t="s">
        <v>333</v>
      </c>
      <c r="F4204" s="20" t="s">
        <v>9159</v>
      </c>
      <c r="G4204" s="19" t="s">
        <v>303</v>
      </c>
      <c r="H4204" s="19"/>
      <c r="I4204" s="19" t="s">
        <v>334</v>
      </c>
      <c r="J4204" s="20" t="s">
        <v>12746</v>
      </c>
      <c r="K4204" s="20" t="s">
        <v>12747</v>
      </c>
      <c r="L4204" s="20" t="s">
        <v>962</v>
      </c>
      <c r="M4204" s="38">
        <v>2.0955589570000002</v>
      </c>
      <c r="N4204" s="38">
        <v>0.85263886099999997</v>
      </c>
      <c r="O4204" s="16">
        <v>18.3583</v>
      </c>
      <c r="P4204" s="16">
        <v>15.653</v>
      </c>
      <c r="Q4204" s="16">
        <v>38.4709</v>
      </c>
      <c r="R4204" s="19" t="s">
        <v>9409</v>
      </c>
      <c r="S4204" s="19" t="s">
        <v>9472</v>
      </c>
    </row>
    <row r="4205" spans="1:19">
      <c r="A4205" s="19" t="s">
        <v>10902</v>
      </c>
      <c r="B4205" s="19" t="s">
        <v>9840</v>
      </c>
      <c r="C4205" s="19" t="s">
        <v>15609</v>
      </c>
      <c r="D4205" s="25" t="s">
        <v>301</v>
      </c>
      <c r="E4205" s="25" t="s">
        <v>304</v>
      </c>
      <c r="F4205" s="20" t="s">
        <v>9159</v>
      </c>
      <c r="G4205" s="19" t="s">
        <v>303</v>
      </c>
      <c r="H4205" s="19"/>
      <c r="I4205" s="19" t="s">
        <v>305</v>
      </c>
      <c r="J4205" s="20" t="s">
        <v>306</v>
      </c>
      <c r="K4205" s="20" t="s">
        <v>307</v>
      </c>
      <c r="L4205" s="20" t="s">
        <v>962</v>
      </c>
      <c r="M4205" s="38">
        <v>2.092208216</v>
      </c>
      <c r="N4205" s="38">
        <v>0.85077700499999998</v>
      </c>
      <c r="O4205" s="16">
        <v>18.404</v>
      </c>
      <c r="P4205" s="16">
        <v>15.6577</v>
      </c>
      <c r="Q4205" s="16">
        <v>38.505000000000003</v>
      </c>
      <c r="R4205" s="19" t="s">
        <v>9409</v>
      </c>
      <c r="S4205" s="19" t="s">
        <v>9474</v>
      </c>
    </row>
    <row r="4206" spans="1:19">
      <c r="A4206" s="19" t="s">
        <v>10902</v>
      </c>
      <c r="B4206" s="19" t="s">
        <v>9840</v>
      </c>
      <c r="C4206" s="19" t="s">
        <v>15609</v>
      </c>
      <c r="D4206" s="25" t="s">
        <v>301</v>
      </c>
      <c r="E4206" s="25" t="s">
        <v>304</v>
      </c>
      <c r="F4206" s="20" t="s">
        <v>9159</v>
      </c>
      <c r="G4206" s="19" t="s">
        <v>303</v>
      </c>
      <c r="H4206" s="19"/>
      <c r="I4206" s="19" t="s">
        <v>305</v>
      </c>
      <c r="J4206" s="20" t="s">
        <v>306</v>
      </c>
      <c r="K4206" s="20" t="s">
        <v>307</v>
      </c>
      <c r="L4206" s="20" t="s">
        <v>962</v>
      </c>
      <c r="M4206" s="38">
        <v>2.0921485199999998</v>
      </c>
      <c r="N4206" s="38">
        <v>0.85084959400000004</v>
      </c>
      <c r="O4206" s="16">
        <v>18.402899999999999</v>
      </c>
      <c r="P4206" s="16">
        <v>15.658099999999999</v>
      </c>
      <c r="Q4206" s="16">
        <v>38.501600000000003</v>
      </c>
      <c r="R4206" s="19" t="s">
        <v>9409</v>
      </c>
      <c r="S4206" s="19" t="s">
        <v>9475</v>
      </c>
    </row>
    <row r="4207" spans="1:19">
      <c r="A4207" s="19" t="s">
        <v>10902</v>
      </c>
      <c r="B4207" s="19" t="s">
        <v>9840</v>
      </c>
      <c r="C4207" s="19" t="s">
        <v>17020</v>
      </c>
      <c r="D4207" s="3" t="s">
        <v>301</v>
      </c>
      <c r="E4207" s="25" t="s">
        <v>7304</v>
      </c>
      <c r="F4207" s="20" t="s">
        <v>15692</v>
      </c>
      <c r="G4207" s="19" t="s">
        <v>7128</v>
      </c>
      <c r="H4207" s="19"/>
      <c r="I4207" s="19" t="s">
        <v>7305</v>
      </c>
      <c r="J4207" s="20" t="s">
        <v>7306</v>
      </c>
      <c r="K4207" s="20" t="s">
        <v>7307</v>
      </c>
      <c r="L4207" s="20" t="s">
        <v>962</v>
      </c>
      <c r="M4207" s="38">
        <v>2.1059100000000002</v>
      </c>
      <c r="N4207" s="38">
        <v>0.85907</v>
      </c>
      <c r="O4207" s="16">
        <v>18.242000000000001</v>
      </c>
      <c r="P4207" s="16">
        <v>15.637</v>
      </c>
      <c r="Q4207" s="16">
        <v>38.444000000000003</v>
      </c>
      <c r="R4207" s="19" t="s">
        <v>36</v>
      </c>
      <c r="S4207" s="19" t="s">
        <v>15298</v>
      </c>
    </row>
    <row r="4208" spans="1:19">
      <c r="A4208" s="19" t="s">
        <v>10902</v>
      </c>
      <c r="B4208" s="19" t="s">
        <v>9840</v>
      </c>
      <c r="C4208" s="19" t="s">
        <v>17020</v>
      </c>
      <c r="D4208" s="25" t="s">
        <v>301</v>
      </c>
      <c r="E4208" s="25" t="s">
        <v>7300</v>
      </c>
      <c r="F4208" s="20" t="s">
        <v>15693</v>
      </c>
      <c r="G4208" s="19" t="s">
        <v>7151</v>
      </c>
      <c r="H4208" s="19"/>
      <c r="I4208" s="19" t="s">
        <v>7301</v>
      </c>
      <c r="J4208" s="20" t="s">
        <v>7302</v>
      </c>
      <c r="K4208" s="20" t="s">
        <v>7303</v>
      </c>
      <c r="L4208" s="20" t="s">
        <v>962</v>
      </c>
      <c r="M4208" s="38">
        <v>2.0899899999999998</v>
      </c>
      <c r="N4208" s="38">
        <v>0.84774000000000005</v>
      </c>
      <c r="O4208" s="16">
        <v>18.518000000000001</v>
      </c>
      <c r="P4208" s="16">
        <v>15.698</v>
      </c>
      <c r="Q4208" s="16">
        <v>38.701999999999998</v>
      </c>
      <c r="R4208" s="19" t="s">
        <v>36</v>
      </c>
      <c r="S4208" s="19" t="s">
        <v>15298</v>
      </c>
    </row>
    <row r="4209" spans="1:19">
      <c r="A4209" s="19" t="s">
        <v>10902</v>
      </c>
      <c r="B4209" s="19" t="s">
        <v>9840</v>
      </c>
      <c r="C4209" s="3" t="s">
        <v>17020</v>
      </c>
      <c r="D4209" s="3" t="s">
        <v>301</v>
      </c>
      <c r="E4209" s="3"/>
      <c r="F4209" s="25" t="s">
        <v>15654</v>
      </c>
      <c r="G4209" s="19" t="s">
        <v>15066</v>
      </c>
      <c r="H4209" s="3"/>
      <c r="I4209" s="3" t="s">
        <v>15187</v>
      </c>
      <c r="J4209" s="206" t="s">
        <v>14524</v>
      </c>
      <c r="K4209" s="20" t="s">
        <v>14525</v>
      </c>
      <c r="L4209" s="3" t="s">
        <v>962</v>
      </c>
      <c r="M4209" s="35">
        <v>2.1219999999999999</v>
      </c>
      <c r="N4209" s="35">
        <v>0.875</v>
      </c>
      <c r="O4209" s="16">
        <v>17.825311942959004</v>
      </c>
      <c r="P4209" s="16">
        <f t="shared" ref="P4209:P4231" si="133">N4209*O4209</f>
        <v>15.597147950089129</v>
      </c>
      <c r="Q4209" s="16">
        <f>M4209*O4209</f>
        <v>37.825311942959004</v>
      </c>
      <c r="R4209" s="3" t="s">
        <v>15144</v>
      </c>
      <c r="S4209" s="19" t="s">
        <v>15254</v>
      </c>
    </row>
    <row r="4210" spans="1:19">
      <c r="A4210" s="19" t="s">
        <v>10902</v>
      </c>
      <c r="B4210" s="46" t="s">
        <v>9840</v>
      </c>
      <c r="C4210" s="3" t="s">
        <v>17020</v>
      </c>
      <c r="D4210" s="5" t="s">
        <v>8563</v>
      </c>
      <c r="E4210" s="5" t="s">
        <v>8573</v>
      </c>
      <c r="F4210" s="25" t="s">
        <v>8097</v>
      </c>
      <c r="G4210" s="3" t="s">
        <v>592</v>
      </c>
      <c r="H4210" s="19"/>
      <c r="I4210" s="5" t="s">
        <v>629</v>
      </c>
      <c r="J4210" s="5" t="s">
        <v>8958</v>
      </c>
      <c r="K4210" s="5" t="s">
        <v>8959</v>
      </c>
      <c r="L4210" s="20" t="s">
        <v>962</v>
      </c>
      <c r="M4210" s="41">
        <v>2.1049000000000002</v>
      </c>
      <c r="N4210" s="41">
        <v>0.85760000000000003</v>
      </c>
      <c r="O4210" s="192">
        <v>18.213999999999999</v>
      </c>
      <c r="P4210" s="16">
        <f t="shared" si="133"/>
        <v>15.6203264</v>
      </c>
      <c r="Q4210" s="16">
        <f t="shared" ref="Q4210:Q4231" si="134">O4210*M4210</f>
        <v>38.338648599999999</v>
      </c>
      <c r="R4210" s="3" t="s">
        <v>145</v>
      </c>
      <c r="S4210" s="136" t="s">
        <v>9359</v>
      </c>
    </row>
    <row r="4211" spans="1:19">
      <c r="A4211" s="19" t="s">
        <v>10902</v>
      </c>
      <c r="B4211" s="3" t="s">
        <v>9840</v>
      </c>
      <c r="C4211" s="3" t="s">
        <v>17020</v>
      </c>
      <c r="D4211" s="5" t="s">
        <v>8563</v>
      </c>
      <c r="E4211" s="5" t="s">
        <v>8581</v>
      </c>
      <c r="F4211" s="25" t="s">
        <v>8097</v>
      </c>
      <c r="G4211" s="3" t="s">
        <v>592</v>
      </c>
      <c r="H4211" s="19"/>
      <c r="I4211" s="5" t="s">
        <v>721</v>
      </c>
      <c r="J4211" s="5" t="s">
        <v>8958</v>
      </c>
      <c r="K4211" s="5" t="s">
        <v>8959</v>
      </c>
      <c r="L4211" s="20" t="s">
        <v>962</v>
      </c>
      <c r="M4211" s="41">
        <v>2.1082999999999998</v>
      </c>
      <c r="N4211" s="41">
        <v>0.85870000000000002</v>
      </c>
      <c r="O4211" s="192">
        <v>18.167999999999999</v>
      </c>
      <c r="P4211" s="16">
        <f t="shared" si="133"/>
        <v>15.6008616</v>
      </c>
      <c r="Q4211" s="16">
        <f t="shared" si="134"/>
        <v>38.303594399999994</v>
      </c>
      <c r="R4211" s="3" t="s">
        <v>145</v>
      </c>
      <c r="S4211" s="136" t="s">
        <v>9359</v>
      </c>
    </row>
    <row r="4212" spans="1:19">
      <c r="A4212" s="19" t="s">
        <v>10902</v>
      </c>
      <c r="B4212" s="46" t="s">
        <v>9840</v>
      </c>
      <c r="C4212" s="3" t="s">
        <v>17020</v>
      </c>
      <c r="D4212" s="5" t="s">
        <v>8563</v>
      </c>
      <c r="E4212" s="5" t="s">
        <v>8582</v>
      </c>
      <c r="F4212" s="25" t="s">
        <v>8097</v>
      </c>
      <c r="G4212" s="3" t="s">
        <v>592</v>
      </c>
      <c r="H4212" s="19"/>
      <c r="I4212" s="5" t="s">
        <v>631</v>
      </c>
      <c r="J4212" s="5" t="s">
        <v>8958</v>
      </c>
      <c r="K4212" s="5" t="s">
        <v>8959</v>
      </c>
      <c r="L4212" s="20" t="s">
        <v>962</v>
      </c>
      <c r="M4212" s="41">
        <v>2.1206</v>
      </c>
      <c r="N4212" s="41">
        <v>0.86960000000000004</v>
      </c>
      <c r="O4212" s="192">
        <v>18.007999999999999</v>
      </c>
      <c r="P4212" s="16">
        <f t="shared" si="133"/>
        <v>15.6597568</v>
      </c>
      <c r="Q4212" s="16">
        <f t="shared" si="134"/>
        <v>38.187764799999997</v>
      </c>
      <c r="R4212" s="3" t="s">
        <v>145</v>
      </c>
      <c r="S4212" s="136" t="s">
        <v>9359</v>
      </c>
    </row>
    <row r="4213" spans="1:19">
      <c r="A4213" s="19" t="s">
        <v>10902</v>
      </c>
      <c r="B4213" s="3" t="s">
        <v>9840</v>
      </c>
      <c r="C4213" s="3" t="s">
        <v>17020</v>
      </c>
      <c r="D4213" s="5" t="s">
        <v>8563</v>
      </c>
      <c r="E4213" s="5" t="s">
        <v>8673</v>
      </c>
      <c r="F4213" s="25" t="s">
        <v>8097</v>
      </c>
      <c r="G4213" s="3" t="s">
        <v>8562</v>
      </c>
      <c r="H4213" s="19"/>
      <c r="I4213" s="5" t="s">
        <v>8674</v>
      </c>
      <c r="J4213" s="5">
        <v>38</v>
      </c>
      <c r="K4213" s="5" t="s">
        <v>14738</v>
      </c>
      <c r="L4213" s="20" t="s">
        <v>962</v>
      </c>
      <c r="M4213" s="41">
        <v>2.1036999999999999</v>
      </c>
      <c r="N4213" s="41">
        <v>0.85619999999999996</v>
      </c>
      <c r="O4213" s="192">
        <v>18.273</v>
      </c>
      <c r="P4213" s="16">
        <f t="shared" si="133"/>
        <v>15.645342599999999</v>
      </c>
      <c r="Q4213" s="16">
        <f t="shared" si="134"/>
        <v>38.440910099999996</v>
      </c>
      <c r="R4213" s="3" t="s">
        <v>145</v>
      </c>
      <c r="S4213" s="136" t="s">
        <v>9359</v>
      </c>
    </row>
    <row r="4214" spans="1:19">
      <c r="A4214" s="19" t="s">
        <v>10902</v>
      </c>
      <c r="B4214" s="3" t="s">
        <v>9840</v>
      </c>
      <c r="C4214" s="3" t="s">
        <v>17020</v>
      </c>
      <c r="D4214" s="5" t="s">
        <v>8563</v>
      </c>
      <c r="E4214" s="5" t="s">
        <v>8583</v>
      </c>
      <c r="F4214" s="25" t="s">
        <v>8097</v>
      </c>
      <c r="G4214" s="3" t="s">
        <v>592</v>
      </c>
      <c r="H4214" s="19"/>
      <c r="I4214" s="5" t="s">
        <v>637</v>
      </c>
      <c r="J4214" s="5" t="s">
        <v>8958</v>
      </c>
      <c r="K4214" s="5" t="s">
        <v>8959</v>
      </c>
      <c r="L4214" s="20" t="s">
        <v>962</v>
      </c>
      <c r="M4214" s="41">
        <v>2.1013999999999999</v>
      </c>
      <c r="N4214" s="41">
        <v>0.85589999999999999</v>
      </c>
      <c r="O4214" s="192">
        <v>18.268999999999998</v>
      </c>
      <c r="P4214" s="16">
        <f t="shared" si="133"/>
        <v>15.636437099999998</v>
      </c>
      <c r="Q4214" s="16">
        <f t="shared" si="134"/>
        <v>38.390476599999992</v>
      </c>
      <c r="R4214" s="3" t="s">
        <v>145</v>
      </c>
      <c r="S4214" s="136" t="s">
        <v>9359</v>
      </c>
    </row>
    <row r="4215" spans="1:19">
      <c r="A4215" s="19" t="s">
        <v>10902</v>
      </c>
      <c r="B4215" s="3" t="s">
        <v>9840</v>
      </c>
      <c r="C4215" s="3" t="s">
        <v>17020</v>
      </c>
      <c r="D4215" s="5" t="s">
        <v>8563</v>
      </c>
      <c r="E4215" s="5" t="s">
        <v>8678</v>
      </c>
      <c r="F4215" s="25" t="s">
        <v>8097</v>
      </c>
      <c r="G4215" s="3" t="s">
        <v>8562</v>
      </c>
      <c r="H4215" s="19"/>
      <c r="I4215" s="5" t="s">
        <v>8676</v>
      </c>
      <c r="J4215" s="5" t="s">
        <v>594</v>
      </c>
      <c r="K4215" s="5" t="s">
        <v>595</v>
      </c>
      <c r="L4215" s="20" t="s">
        <v>962</v>
      </c>
      <c r="M4215" s="41">
        <v>2.1006</v>
      </c>
      <c r="N4215" s="41">
        <v>0.85509999999999997</v>
      </c>
      <c r="O4215" s="192">
        <v>18.263000000000002</v>
      </c>
      <c r="P4215" s="16">
        <f t="shared" si="133"/>
        <v>15.616691300000001</v>
      </c>
      <c r="Q4215" s="16">
        <f t="shared" si="134"/>
        <v>38.363257800000007</v>
      </c>
      <c r="R4215" s="3" t="s">
        <v>145</v>
      </c>
      <c r="S4215" s="136" t="s">
        <v>9359</v>
      </c>
    </row>
    <row r="4216" spans="1:19">
      <c r="A4216" s="19" t="s">
        <v>10902</v>
      </c>
      <c r="B4216" s="3" t="s">
        <v>9840</v>
      </c>
      <c r="C4216" s="3" t="s">
        <v>17020</v>
      </c>
      <c r="D4216" s="5" t="s">
        <v>8563</v>
      </c>
      <c r="E4216" s="5" t="s">
        <v>8675</v>
      </c>
      <c r="F4216" s="25" t="s">
        <v>8097</v>
      </c>
      <c r="G4216" s="3" t="s">
        <v>8562</v>
      </c>
      <c r="H4216" s="19"/>
      <c r="I4216" s="5" t="s">
        <v>8676</v>
      </c>
      <c r="J4216" s="5" t="s">
        <v>594</v>
      </c>
      <c r="K4216" s="5" t="s">
        <v>595</v>
      </c>
      <c r="L4216" s="20" t="s">
        <v>962</v>
      </c>
      <c r="M4216" s="41">
        <v>2.0998999999999999</v>
      </c>
      <c r="N4216" s="41">
        <v>0.85429999999999995</v>
      </c>
      <c r="O4216" s="192">
        <v>18.292999999999999</v>
      </c>
      <c r="P4216" s="16">
        <f t="shared" si="133"/>
        <v>15.627709899999999</v>
      </c>
      <c r="Q4216" s="16">
        <f t="shared" si="134"/>
        <v>38.413470699999998</v>
      </c>
      <c r="R4216" s="3" t="s">
        <v>145</v>
      </c>
      <c r="S4216" s="136" t="s">
        <v>9359</v>
      </c>
    </row>
    <row r="4217" spans="1:19">
      <c r="A4217" s="19" t="s">
        <v>10902</v>
      </c>
      <c r="B4217" s="3" t="s">
        <v>9840</v>
      </c>
      <c r="C4217" s="3" t="s">
        <v>17020</v>
      </c>
      <c r="D4217" s="5" t="s">
        <v>8563</v>
      </c>
      <c r="E4217" s="5" t="s">
        <v>8677</v>
      </c>
      <c r="F4217" s="25" t="s">
        <v>8097</v>
      </c>
      <c r="G4217" s="3" t="s">
        <v>8562</v>
      </c>
      <c r="H4217" s="19"/>
      <c r="I4217" s="5" t="s">
        <v>8676</v>
      </c>
      <c r="J4217" s="5" t="s">
        <v>594</v>
      </c>
      <c r="K4217" s="5" t="s">
        <v>595</v>
      </c>
      <c r="L4217" s="20" t="s">
        <v>962</v>
      </c>
      <c r="M4217" s="41">
        <v>2.1051000000000002</v>
      </c>
      <c r="N4217" s="41">
        <v>0.85740000000000005</v>
      </c>
      <c r="O4217" s="192">
        <v>18.204999999999998</v>
      </c>
      <c r="P4217" s="16">
        <f t="shared" si="133"/>
        <v>15.608967</v>
      </c>
      <c r="Q4217" s="16">
        <f t="shared" si="134"/>
        <v>38.323345500000002</v>
      </c>
      <c r="R4217" s="3" t="s">
        <v>145</v>
      </c>
      <c r="S4217" s="136" t="s">
        <v>9359</v>
      </c>
    </row>
    <row r="4218" spans="1:19">
      <c r="A4218" s="19" t="s">
        <v>10902</v>
      </c>
      <c r="B4218" s="3" t="s">
        <v>9840</v>
      </c>
      <c r="C4218" s="3" t="s">
        <v>17020</v>
      </c>
      <c r="D4218" s="5" t="s">
        <v>8563</v>
      </c>
      <c r="E4218" s="5" t="s">
        <v>8684</v>
      </c>
      <c r="F4218" s="25" t="s">
        <v>8097</v>
      </c>
      <c r="G4218" s="3" t="s">
        <v>8562</v>
      </c>
      <c r="H4218" s="19"/>
      <c r="I4218" s="5" t="s">
        <v>8685</v>
      </c>
      <c r="J4218" s="5" t="s">
        <v>9096</v>
      </c>
      <c r="K4218" s="5" t="s">
        <v>9097</v>
      </c>
      <c r="L4218" s="20" t="s">
        <v>962</v>
      </c>
      <c r="M4218" s="41">
        <v>2.1046999999999998</v>
      </c>
      <c r="N4218" s="41">
        <v>0.85740000000000005</v>
      </c>
      <c r="O4218" s="192">
        <v>18.192</v>
      </c>
      <c r="P4218" s="16">
        <f t="shared" si="133"/>
        <v>15.597820800000001</v>
      </c>
      <c r="Q4218" s="16">
        <f t="shared" si="134"/>
        <v>38.288702399999998</v>
      </c>
      <c r="R4218" s="3" t="s">
        <v>145</v>
      </c>
      <c r="S4218" s="136" t="s">
        <v>9359</v>
      </c>
    </row>
    <row r="4219" spans="1:19">
      <c r="A4219" s="19" t="s">
        <v>10902</v>
      </c>
      <c r="B4219" s="46" t="s">
        <v>9840</v>
      </c>
      <c r="C4219" s="3" t="s">
        <v>17020</v>
      </c>
      <c r="D4219" s="5" t="s">
        <v>8563</v>
      </c>
      <c r="E4219" s="5" t="s">
        <v>8585</v>
      </c>
      <c r="F4219" s="25" t="s">
        <v>8097</v>
      </c>
      <c r="G4219" s="3" t="s">
        <v>592</v>
      </c>
      <c r="H4219" s="19"/>
      <c r="I4219" s="5" t="s">
        <v>722</v>
      </c>
      <c r="J4219" s="5" t="s">
        <v>8958</v>
      </c>
      <c r="K4219" s="5" t="s">
        <v>8959</v>
      </c>
      <c r="L4219" s="20" t="s">
        <v>962</v>
      </c>
      <c r="M4219" s="41">
        <v>2.1055999999999999</v>
      </c>
      <c r="N4219" s="41">
        <v>0.85850000000000004</v>
      </c>
      <c r="O4219" s="192">
        <v>18.219000000000001</v>
      </c>
      <c r="P4219" s="16">
        <f t="shared" si="133"/>
        <v>15.641011500000001</v>
      </c>
      <c r="Q4219" s="16">
        <f t="shared" si="134"/>
        <v>38.361926400000002</v>
      </c>
      <c r="R4219" s="3" t="s">
        <v>145</v>
      </c>
      <c r="S4219" s="136" t="s">
        <v>9359</v>
      </c>
    </row>
    <row r="4220" spans="1:19">
      <c r="A4220" s="19" t="s">
        <v>10902</v>
      </c>
      <c r="B4220" s="46" t="s">
        <v>9840</v>
      </c>
      <c r="C4220" s="3" t="s">
        <v>17020</v>
      </c>
      <c r="D4220" s="5" t="s">
        <v>8563</v>
      </c>
      <c r="E4220" s="5" t="s">
        <v>8586</v>
      </c>
      <c r="F4220" s="25" t="s">
        <v>8097</v>
      </c>
      <c r="G4220" s="3" t="s">
        <v>592</v>
      </c>
      <c r="H4220" s="19"/>
      <c r="I4220" s="5" t="s">
        <v>723</v>
      </c>
      <c r="J4220" s="5" t="s">
        <v>8958</v>
      </c>
      <c r="K4220" s="5" t="s">
        <v>8959</v>
      </c>
      <c r="L4220" s="20" t="s">
        <v>962</v>
      </c>
      <c r="M4220" s="41">
        <v>2.1067999999999998</v>
      </c>
      <c r="N4220" s="41">
        <v>0.85899999999999999</v>
      </c>
      <c r="O4220" s="192">
        <v>18.175000000000001</v>
      </c>
      <c r="P4220" s="16">
        <f t="shared" si="133"/>
        <v>15.612325</v>
      </c>
      <c r="Q4220" s="16">
        <f t="shared" si="134"/>
        <v>38.291089999999997</v>
      </c>
      <c r="R4220" s="3" t="s">
        <v>145</v>
      </c>
      <c r="S4220" s="136" t="s">
        <v>9359</v>
      </c>
    </row>
    <row r="4221" spans="1:19">
      <c r="A4221" s="19" t="s">
        <v>10902</v>
      </c>
      <c r="B4221" s="46" t="s">
        <v>9840</v>
      </c>
      <c r="C4221" s="3" t="s">
        <v>17020</v>
      </c>
      <c r="D4221" s="5" t="s">
        <v>8563</v>
      </c>
      <c r="E4221" s="5" t="s">
        <v>8593</v>
      </c>
      <c r="F4221" s="25" t="s">
        <v>8097</v>
      </c>
      <c r="G4221" s="3" t="s">
        <v>592</v>
      </c>
      <c r="H4221" s="19"/>
      <c r="I4221" s="5" t="s">
        <v>726</v>
      </c>
      <c r="J4221" s="5" t="s">
        <v>8958</v>
      </c>
      <c r="K4221" s="5" t="s">
        <v>8959</v>
      </c>
      <c r="L4221" s="20" t="s">
        <v>962</v>
      </c>
      <c r="M4221" s="41">
        <v>2.1206</v>
      </c>
      <c r="N4221" s="41">
        <v>0.86909999999999998</v>
      </c>
      <c r="O4221" s="192">
        <v>17.986000000000001</v>
      </c>
      <c r="P4221" s="16">
        <f t="shared" si="133"/>
        <v>15.6316326</v>
      </c>
      <c r="Q4221" s="16">
        <f t="shared" si="134"/>
        <v>38.141111600000002</v>
      </c>
      <c r="R4221" s="3" t="s">
        <v>145</v>
      </c>
      <c r="S4221" s="136" t="s">
        <v>9359</v>
      </c>
    </row>
    <row r="4222" spans="1:19">
      <c r="A4222" s="19" t="s">
        <v>10902</v>
      </c>
      <c r="B4222" s="46" t="s">
        <v>9840</v>
      </c>
      <c r="C4222" s="3" t="s">
        <v>17020</v>
      </c>
      <c r="D4222" s="5" t="s">
        <v>8563</v>
      </c>
      <c r="E4222" s="5" t="s">
        <v>8606</v>
      </c>
      <c r="F4222" s="25" t="s">
        <v>8097</v>
      </c>
      <c r="G4222" s="3" t="s">
        <v>592</v>
      </c>
      <c r="H4222" s="19"/>
      <c r="I4222" s="5" t="s">
        <v>674</v>
      </c>
      <c r="J4222" s="5" t="s">
        <v>8958</v>
      </c>
      <c r="K4222" s="5" t="s">
        <v>8959</v>
      </c>
      <c r="L4222" s="20" t="s">
        <v>962</v>
      </c>
      <c r="M4222" s="41">
        <v>2.1221000000000001</v>
      </c>
      <c r="N4222" s="41">
        <v>0.86929999999999996</v>
      </c>
      <c r="O4222" s="192">
        <v>18.045000000000002</v>
      </c>
      <c r="P4222" s="16">
        <f t="shared" si="133"/>
        <v>15.6865185</v>
      </c>
      <c r="Q4222" s="16">
        <f t="shared" si="134"/>
        <v>38.293294500000009</v>
      </c>
      <c r="R4222" s="3" t="s">
        <v>145</v>
      </c>
      <c r="S4222" s="136" t="s">
        <v>9359</v>
      </c>
    </row>
    <row r="4223" spans="1:19">
      <c r="A4223" s="19" t="s">
        <v>10902</v>
      </c>
      <c r="B4223" s="46" t="s">
        <v>9840</v>
      </c>
      <c r="C4223" s="3" t="s">
        <v>17020</v>
      </c>
      <c r="D4223" s="5" t="s">
        <v>8563</v>
      </c>
      <c r="E4223" s="5" t="s">
        <v>8694</v>
      </c>
      <c r="F4223" s="25" t="s">
        <v>8097</v>
      </c>
      <c r="G4223" s="3" t="s">
        <v>8562</v>
      </c>
      <c r="H4223" s="19"/>
      <c r="I4223" s="5" t="s">
        <v>8695</v>
      </c>
      <c r="J4223" s="5">
        <v>38</v>
      </c>
      <c r="K4223" s="5" t="s">
        <v>14738</v>
      </c>
      <c r="L4223" s="20" t="s">
        <v>962</v>
      </c>
      <c r="M4223" s="41">
        <v>2.1067</v>
      </c>
      <c r="N4223" s="41">
        <v>0.8579</v>
      </c>
      <c r="O4223" s="192">
        <v>18.204000000000001</v>
      </c>
      <c r="P4223" s="16">
        <f t="shared" si="133"/>
        <v>15.617211600000001</v>
      </c>
      <c r="Q4223" s="16">
        <f t="shared" si="134"/>
        <v>38.350366800000003</v>
      </c>
      <c r="R4223" s="3" t="s">
        <v>145</v>
      </c>
      <c r="S4223" s="136" t="s">
        <v>9359</v>
      </c>
    </row>
    <row r="4224" spans="1:19">
      <c r="A4224" s="19" t="s">
        <v>10902</v>
      </c>
      <c r="B4224" s="46" t="s">
        <v>9840</v>
      </c>
      <c r="C4224" s="3" t="s">
        <v>17020</v>
      </c>
      <c r="D4224" s="5" t="s">
        <v>8563</v>
      </c>
      <c r="E4224" s="5" t="s">
        <v>8624</v>
      </c>
      <c r="F4224" s="25" t="s">
        <v>8097</v>
      </c>
      <c r="G4224" s="3" t="s">
        <v>592</v>
      </c>
      <c r="H4224" s="19"/>
      <c r="I4224" s="5" t="s">
        <v>8625</v>
      </c>
      <c r="J4224" s="5" t="s">
        <v>8958</v>
      </c>
      <c r="K4224" s="5" t="s">
        <v>8959</v>
      </c>
      <c r="L4224" s="20" t="s">
        <v>962</v>
      </c>
      <c r="M4224" s="41">
        <v>2.1255999999999999</v>
      </c>
      <c r="N4224" s="41">
        <v>0.87729999999999997</v>
      </c>
      <c r="O4224" s="192">
        <v>17.751999999999999</v>
      </c>
      <c r="P4224" s="16">
        <f t="shared" si="133"/>
        <v>15.573829599999998</v>
      </c>
      <c r="Q4224" s="16">
        <f t="shared" si="134"/>
        <v>37.733651199999997</v>
      </c>
      <c r="R4224" s="3" t="s">
        <v>145</v>
      </c>
      <c r="S4224" s="136" t="s">
        <v>9359</v>
      </c>
    </row>
    <row r="4225" spans="1:19">
      <c r="A4225" s="19" t="s">
        <v>10902</v>
      </c>
      <c r="B4225" s="46" t="s">
        <v>9840</v>
      </c>
      <c r="C4225" s="3" t="s">
        <v>17020</v>
      </c>
      <c r="D4225" s="5" t="s">
        <v>8563</v>
      </c>
      <c r="E4225" s="5" t="s">
        <v>8624</v>
      </c>
      <c r="F4225" s="25" t="s">
        <v>8097</v>
      </c>
      <c r="G4225" s="3" t="s">
        <v>592</v>
      </c>
      <c r="H4225" s="19"/>
      <c r="I4225" s="5" t="s">
        <v>8625</v>
      </c>
      <c r="J4225" s="5" t="s">
        <v>8958</v>
      </c>
      <c r="K4225" s="5" t="s">
        <v>8959</v>
      </c>
      <c r="L4225" s="20" t="s">
        <v>962</v>
      </c>
      <c r="M4225" s="41">
        <v>2.1271</v>
      </c>
      <c r="N4225" s="41">
        <v>0.87739999999999996</v>
      </c>
      <c r="O4225" s="192">
        <v>17.773</v>
      </c>
      <c r="P4225" s="16">
        <f t="shared" si="133"/>
        <v>15.594030199999999</v>
      </c>
      <c r="Q4225" s="16">
        <f t="shared" si="134"/>
        <v>37.8049483</v>
      </c>
      <c r="R4225" s="3" t="s">
        <v>145</v>
      </c>
      <c r="S4225" s="136" t="s">
        <v>9359</v>
      </c>
    </row>
    <row r="4226" spans="1:19">
      <c r="A4226" s="19" t="s">
        <v>10902</v>
      </c>
      <c r="B4226" s="46" t="s">
        <v>9840</v>
      </c>
      <c r="C4226" s="3" t="s">
        <v>17020</v>
      </c>
      <c r="D4226" s="5" t="s">
        <v>8563</v>
      </c>
      <c r="E4226" s="5" t="s">
        <v>8641</v>
      </c>
      <c r="F4226" s="25" t="s">
        <v>8097</v>
      </c>
      <c r="G4226" s="3" t="s">
        <v>592</v>
      </c>
      <c r="H4226" s="19"/>
      <c r="I4226" s="5" t="s">
        <v>8642</v>
      </c>
      <c r="J4226" s="5" t="s">
        <v>8958</v>
      </c>
      <c r="K4226" s="5" t="s">
        <v>8959</v>
      </c>
      <c r="L4226" s="20" t="s">
        <v>962</v>
      </c>
      <c r="M4226" s="41">
        <v>2.1236000000000002</v>
      </c>
      <c r="N4226" s="41">
        <v>0.87560000000000004</v>
      </c>
      <c r="O4226" s="192">
        <v>17.79</v>
      </c>
      <c r="P4226" s="16">
        <f t="shared" si="133"/>
        <v>15.576924</v>
      </c>
      <c r="Q4226" s="16">
        <f t="shared" si="134"/>
        <v>37.778843999999999</v>
      </c>
      <c r="R4226" s="3" t="s">
        <v>145</v>
      </c>
      <c r="S4226" s="136" t="s">
        <v>9359</v>
      </c>
    </row>
    <row r="4227" spans="1:19">
      <c r="A4227" s="19" t="s">
        <v>10902</v>
      </c>
      <c r="B4227" s="46" t="s">
        <v>9840</v>
      </c>
      <c r="C4227" s="3" t="s">
        <v>17020</v>
      </c>
      <c r="D4227" s="5" t="s">
        <v>8563</v>
      </c>
      <c r="E4227" s="5" t="s">
        <v>8644</v>
      </c>
      <c r="F4227" s="25" t="s">
        <v>8097</v>
      </c>
      <c r="G4227" s="3" t="s">
        <v>592</v>
      </c>
      <c r="H4227" s="19"/>
      <c r="I4227" s="5" t="s">
        <v>8645</v>
      </c>
      <c r="J4227" s="5" t="s">
        <v>8958</v>
      </c>
      <c r="K4227" s="5" t="s">
        <v>8959</v>
      </c>
      <c r="L4227" s="20" t="s">
        <v>962</v>
      </c>
      <c r="M4227" s="41">
        <v>2.1217999999999999</v>
      </c>
      <c r="N4227" s="41">
        <v>0.86809999999999998</v>
      </c>
      <c r="O4227" s="192">
        <v>18.02</v>
      </c>
      <c r="P4227" s="16">
        <f t="shared" si="133"/>
        <v>15.643161999999998</v>
      </c>
      <c r="Q4227" s="16">
        <f t="shared" si="134"/>
        <v>38.234835999999994</v>
      </c>
      <c r="R4227" s="3" t="s">
        <v>145</v>
      </c>
      <c r="S4227" s="136" t="s">
        <v>9359</v>
      </c>
    </row>
    <row r="4228" spans="1:19">
      <c r="A4228" s="19" t="s">
        <v>10902</v>
      </c>
      <c r="B4228" s="3" t="s">
        <v>9840</v>
      </c>
      <c r="C4228" s="3" t="s">
        <v>17020</v>
      </c>
      <c r="D4228" s="5" t="s">
        <v>8563</v>
      </c>
      <c r="E4228" s="25" t="s">
        <v>8652</v>
      </c>
      <c r="F4228" s="25" t="s">
        <v>8097</v>
      </c>
      <c r="G4228" s="3" t="s">
        <v>592</v>
      </c>
      <c r="H4228" s="19"/>
      <c r="I4228" s="3" t="s">
        <v>701</v>
      </c>
      <c r="J4228" s="5" t="s">
        <v>8958</v>
      </c>
      <c r="K4228" s="5" t="s">
        <v>8959</v>
      </c>
      <c r="L4228" s="20" t="s">
        <v>962</v>
      </c>
      <c r="M4228" s="41">
        <v>2.1194999999999999</v>
      </c>
      <c r="N4228" s="41">
        <v>0.86709999999999998</v>
      </c>
      <c r="O4228" s="192">
        <v>18.071000000000002</v>
      </c>
      <c r="P4228" s="16">
        <f t="shared" si="133"/>
        <v>15.669364100000001</v>
      </c>
      <c r="Q4228" s="16">
        <f t="shared" si="134"/>
        <v>38.301484500000001</v>
      </c>
      <c r="R4228" s="3" t="s">
        <v>145</v>
      </c>
      <c r="S4228" s="136" t="s">
        <v>9359</v>
      </c>
    </row>
    <row r="4229" spans="1:19">
      <c r="A4229" s="19" t="s">
        <v>10902</v>
      </c>
      <c r="B4229" s="3" t="s">
        <v>9840</v>
      </c>
      <c r="C4229" s="3" t="s">
        <v>17020</v>
      </c>
      <c r="D4229" s="5" t="s">
        <v>8563</v>
      </c>
      <c r="E4229" s="5" t="s">
        <v>8652</v>
      </c>
      <c r="F4229" s="25" t="s">
        <v>8097</v>
      </c>
      <c r="G4229" s="3" t="s">
        <v>592</v>
      </c>
      <c r="H4229" s="19"/>
      <c r="I4229" s="5" t="s">
        <v>701</v>
      </c>
      <c r="J4229" s="5" t="s">
        <v>8958</v>
      </c>
      <c r="K4229" s="5" t="s">
        <v>8959</v>
      </c>
      <c r="L4229" s="20" t="s">
        <v>962</v>
      </c>
      <c r="M4229" s="41">
        <v>2.1198000000000001</v>
      </c>
      <c r="N4229" s="41">
        <v>0.86719999999999997</v>
      </c>
      <c r="O4229" s="192">
        <v>18.073</v>
      </c>
      <c r="P4229" s="16">
        <f t="shared" si="133"/>
        <v>15.6729056</v>
      </c>
      <c r="Q4229" s="16">
        <f t="shared" si="134"/>
        <v>38.311145400000001</v>
      </c>
      <c r="R4229" s="3" t="s">
        <v>145</v>
      </c>
      <c r="S4229" s="136" t="s">
        <v>9359</v>
      </c>
    </row>
    <row r="4230" spans="1:19">
      <c r="A4230" s="19" t="s">
        <v>10902</v>
      </c>
      <c r="B4230" s="3" t="s">
        <v>9840</v>
      </c>
      <c r="C4230" s="3" t="s">
        <v>17020</v>
      </c>
      <c r="D4230" s="5" t="s">
        <v>8563</v>
      </c>
      <c r="E4230" s="5" t="s">
        <v>8653</v>
      </c>
      <c r="F4230" s="25" t="s">
        <v>8097</v>
      </c>
      <c r="G4230" s="3" t="s">
        <v>592</v>
      </c>
      <c r="H4230" s="19"/>
      <c r="I4230" s="5" t="s">
        <v>702</v>
      </c>
      <c r="J4230" s="5" t="s">
        <v>8958</v>
      </c>
      <c r="K4230" s="5" t="s">
        <v>8959</v>
      </c>
      <c r="L4230" s="20" t="s">
        <v>962</v>
      </c>
      <c r="M4230" s="41">
        <v>2.1059999999999999</v>
      </c>
      <c r="N4230" s="41">
        <v>0.85850000000000004</v>
      </c>
      <c r="O4230" s="192">
        <v>18.2</v>
      </c>
      <c r="P4230" s="16">
        <f t="shared" si="133"/>
        <v>15.624700000000001</v>
      </c>
      <c r="Q4230" s="16">
        <f t="shared" si="134"/>
        <v>38.329199999999993</v>
      </c>
      <c r="R4230" s="3" t="s">
        <v>145</v>
      </c>
      <c r="S4230" s="136" t="s">
        <v>9359</v>
      </c>
    </row>
    <row r="4231" spans="1:19">
      <c r="A4231" s="19" t="s">
        <v>10902</v>
      </c>
      <c r="B4231" s="19" t="s">
        <v>9840</v>
      </c>
      <c r="C4231" s="3" t="s">
        <v>17020</v>
      </c>
      <c r="D4231" s="5" t="s">
        <v>12172</v>
      </c>
      <c r="E4231" s="5" t="s">
        <v>8659</v>
      </c>
      <c r="F4231" s="25" t="s">
        <v>8097</v>
      </c>
      <c r="G4231" s="3" t="s">
        <v>592</v>
      </c>
      <c r="H4231" s="19"/>
      <c r="I4231" s="5" t="s">
        <v>8660</v>
      </c>
      <c r="J4231" s="5" t="s">
        <v>8958</v>
      </c>
      <c r="K4231" s="5" t="s">
        <v>8959</v>
      </c>
      <c r="L4231" s="20" t="s">
        <v>962</v>
      </c>
      <c r="M4231" s="41">
        <v>2.1082000000000001</v>
      </c>
      <c r="N4231" s="41">
        <v>0.85860000000000003</v>
      </c>
      <c r="O4231" s="192">
        <v>18.163</v>
      </c>
      <c r="P4231" s="16">
        <f t="shared" si="133"/>
        <v>15.594751800000001</v>
      </c>
      <c r="Q4231" s="16">
        <f t="shared" si="134"/>
        <v>38.291236600000005</v>
      </c>
      <c r="R4231" s="3" t="s">
        <v>145</v>
      </c>
      <c r="S4231" s="136" t="s">
        <v>9359</v>
      </c>
    </row>
    <row r="4232" spans="1:19">
      <c r="A4232" s="19" t="s">
        <v>10902</v>
      </c>
      <c r="B4232" s="19" t="s">
        <v>9840</v>
      </c>
      <c r="C4232" s="19" t="s">
        <v>15609</v>
      </c>
      <c r="D4232" s="25" t="s">
        <v>12784</v>
      </c>
      <c r="E4232" s="25" t="s">
        <v>1289</v>
      </c>
      <c r="F4232" s="20" t="s">
        <v>1280</v>
      </c>
      <c r="G4232" s="19" t="s">
        <v>1279</v>
      </c>
      <c r="H4232" s="19"/>
      <c r="I4232" s="19" t="s">
        <v>1290</v>
      </c>
      <c r="J4232" s="20" t="s">
        <v>1291</v>
      </c>
      <c r="K4232" s="20" t="s">
        <v>1292</v>
      </c>
      <c r="L4232" s="19" t="s">
        <v>962</v>
      </c>
      <c r="M4232" s="38">
        <v>2.0859201469999999</v>
      </c>
      <c r="N4232" s="38">
        <v>0.84706647199999996</v>
      </c>
      <c r="O4232" s="16">
        <v>18.459</v>
      </c>
      <c r="P4232" s="16">
        <v>15.635999999999999</v>
      </c>
      <c r="Q4232" s="16">
        <v>38.503999999999998</v>
      </c>
      <c r="R4232" s="19" t="s">
        <v>9424</v>
      </c>
      <c r="S4232" s="19" t="s">
        <v>10636</v>
      </c>
    </row>
    <row r="4233" spans="1:19">
      <c r="A4233" s="19" t="s">
        <v>10902</v>
      </c>
      <c r="B4233" s="19" t="s">
        <v>9840</v>
      </c>
      <c r="C4233" s="19" t="s">
        <v>15609</v>
      </c>
      <c r="D4233" s="25" t="s">
        <v>12179</v>
      </c>
      <c r="E4233" s="25" t="s">
        <v>12183</v>
      </c>
      <c r="F4233" s="20" t="s">
        <v>141</v>
      </c>
      <c r="G4233" s="3" t="s">
        <v>12180</v>
      </c>
      <c r="H4233" s="19"/>
      <c r="I4233" s="19" t="s">
        <v>12185</v>
      </c>
      <c r="J4233" s="20" t="s">
        <v>14813</v>
      </c>
      <c r="K4233" s="20" t="s">
        <v>14814</v>
      </c>
      <c r="L4233" s="20" t="s">
        <v>962</v>
      </c>
      <c r="M4233" s="38">
        <f>Q4233/O4233</f>
        <v>2.0753921263889503</v>
      </c>
      <c r="N4233" s="38">
        <f>P4233/O4233</f>
        <v>0.83634578032604912</v>
      </c>
      <c r="O4233" s="16">
        <v>18.756070000000001</v>
      </c>
      <c r="P4233" s="16">
        <v>15.68656</v>
      </c>
      <c r="Q4233" s="16">
        <v>38.926200000000001</v>
      </c>
      <c r="R4233" s="3" t="s">
        <v>12181</v>
      </c>
      <c r="S4233" s="19" t="s">
        <v>15231</v>
      </c>
    </row>
    <row r="4234" spans="1:19">
      <c r="A4234" s="19" t="s">
        <v>10902</v>
      </c>
      <c r="B4234" s="19" t="s">
        <v>9840</v>
      </c>
      <c r="C4234" s="19" t="s">
        <v>15609</v>
      </c>
      <c r="D4234" s="25" t="s">
        <v>12179</v>
      </c>
      <c r="E4234" s="25" t="s">
        <v>12182</v>
      </c>
      <c r="F4234" s="25" t="s">
        <v>141</v>
      </c>
      <c r="G4234" s="3" t="s">
        <v>12180</v>
      </c>
      <c r="H4234" s="19"/>
      <c r="I4234" s="19" t="s">
        <v>12184</v>
      </c>
      <c r="J4234" s="20" t="s">
        <v>15306</v>
      </c>
      <c r="K4234" s="20" t="s">
        <v>15307</v>
      </c>
      <c r="L4234" s="20" t="s">
        <v>962</v>
      </c>
      <c r="M4234" s="38">
        <f>Q4234/O4234</f>
        <v>2.0754530851788409</v>
      </c>
      <c r="N4234" s="38">
        <f>P4234/O4234</f>
        <v>0.83622688207687434</v>
      </c>
      <c r="O4234" s="16">
        <v>18.763580000000001</v>
      </c>
      <c r="P4234" s="16">
        <v>15.69061</v>
      </c>
      <c r="Q4234" s="16">
        <v>38.942929999999997</v>
      </c>
      <c r="R4234" s="3" t="s">
        <v>12181</v>
      </c>
      <c r="S4234" s="19" t="s">
        <v>15231</v>
      </c>
    </row>
    <row r="4235" spans="1:19">
      <c r="A4235" s="19" t="s">
        <v>10902</v>
      </c>
      <c r="B4235" s="19" t="s">
        <v>9840</v>
      </c>
      <c r="C4235" s="19" t="s">
        <v>17020</v>
      </c>
      <c r="D4235" s="3" t="s">
        <v>12179</v>
      </c>
      <c r="E4235" s="25" t="s">
        <v>5759</v>
      </c>
      <c r="F4235" s="20" t="s">
        <v>141</v>
      </c>
      <c r="G4235" s="19" t="s">
        <v>5682</v>
      </c>
      <c r="H4235" s="19"/>
      <c r="I4235" s="19" t="s">
        <v>5760</v>
      </c>
      <c r="J4235" s="20" t="s">
        <v>15306</v>
      </c>
      <c r="K4235" s="20" t="s">
        <v>15307</v>
      </c>
      <c r="L4235" s="20" t="s">
        <v>962</v>
      </c>
      <c r="M4235" s="38">
        <v>2.0734599999999999</v>
      </c>
      <c r="N4235" s="38">
        <v>0.83597999999999995</v>
      </c>
      <c r="O4235" s="16">
        <v>18.754000000000001</v>
      </c>
      <c r="P4235" s="16">
        <v>15.678000000000001</v>
      </c>
      <c r="Q4235" s="16">
        <v>38.886000000000003</v>
      </c>
      <c r="R4235" s="19" t="s">
        <v>36</v>
      </c>
      <c r="S4235" s="19" t="s">
        <v>15298</v>
      </c>
    </row>
    <row r="4236" spans="1:19">
      <c r="A4236" s="19" t="s">
        <v>10902</v>
      </c>
      <c r="B4236" s="19" t="s">
        <v>9840</v>
      </c>
      <c r="C4236" s="19" t="s">
        <v>15609</v>
      </c>
      <c r="D4236" s="25" t="s">
        <v>15688</v>
      </c>
      <c r="E4236" s="25"/>
      <c r="F4236" s="20" t="s">
        <v>1835</v>
      </c>
      <c r="G4236" s="19" t="s">
        <v>15676</v>
      </c>
      <c r="H4236" s="19" t="s">
        <v>3084</v>
      </c>
      <c r="I4236" s="19" t="s">
        <v>3266</v>
      </c>
      <c r="J4236" s="20" t="s">
        <v>3267</v>
      </c>
      <c r="K4236" s="20" t="s">
        <v>3268</v>
      </c>
      <c r="L4236" s="20" t="s">
        <v>962</v>
      </c>
      <c r="M4236" s="38">
        <v>2.0873854829999998</v>
      </c>
      <c r="N4236" s="38">
        <v>0.84913536099999998</v>
      </c>
      <c r="O4236" s="16">
        <v>18.446999999999999</v>
      </c>
      <c r="P4236" s="16">
        <v>15.664</v>
      </c>
      <c r="Q4236" s="16">
        <v>38.506</v>
      </c>
      <c r="R4236" s="19" t="s">
        <v>340</v>
      </c>
      <c r="S4236" s="19" t="s">
        <v>9458</v>
      </c>
    </row>
    <row r="4237" spans="1:19">
      <c r="A4237" s="19" t="s">
        <v>10902</v>
      </c>
      <c r="B4237" s="51" t="s">
        <v>9840</v>
      </c>
      <c r="C4237" s="3" t="s">
        <v>17020</v>
      </c>
      <c r="D4237" s="3" t="s">
        <v>14953</v>
      </c>
      <c r="E4237" s="25" t="s">
        <v>9514</v>
      </c>
      <c r="F4237" s="25" t="s">
        <v>141</v>
      </c>
      <c r="G4237" s="3"/>
      <c r="H4237" s="3"/>
      <c r="I4237" s="3" t="s">
        <v>9515</v>
      </c>
      <c r="J4237" s="25" t="s">
        <v>14741</v>
      </c>
      <c r="K4237" s="25" t="s">
        <v>14733</v>
      </c>
      <c r="L4237" s="25" t="s">
        <v>962</v>
      </c>
      <c r="M4237" s="35">
        <v>2.07221483647966</v>
      </c>
      <c r="N4237" s="35">
        <v>0.83616059558627998</v>
      </c>
      <c r="O4237" s="16">
        <v>18.805</v>
      </c>
      <c r="P4237" s="16">
        <v>15.724</v>
      </c>
      <c r="Q4237" s="16">
        <v>38.968000000000004</v>
      </c>
      <c r="R4237" s="3" t="s">
        <v>9516</v>
      </c>
      <c r="S4237" s="19" t="s">
        <v>10651</v>
      </c>
    </row>
    <row r="4238" spans="1:19">
      <c r="A4238" s="19" t="s">
        <v>10902</v>
      </c>
      <c r="B4238" s="51" t="s">
        <v>9840</v>
      </c>
      <c r="C4238" s="19" t="s">
        <v>15609</v>
      </c>
      <c r="D4238" s="25" t="s">
        <v>15830</v>
      </c>
      <c r="E4238" s="25" t="s">
        <v>6208</v>
      </c>
      <c r="F4238" s="20" t="s">
        <v>6178</v>
      </c>
      <c r="G4238" s="19" t="s">
        <v>6200</v>
      </c>
      <c r="H4238" s="19"/>
      <c r="I4238" s="19" t="s">
        <v>6209</v>
      </c>
      <c r="J4238" s="20" t="s">
        <v>6202</v>
      </c>
      <c r="K4238" s="20" t="s">
        <v>6203</v>
      </c>
      <c r="L4238" s="20" t="s">
        <v>962</v>
      </c>
      <c r="M4238" s="38">
        <v>2.1013657399999999</v>
      </c>
      <c r="N4238" s="38">
        <v>0.85063234799999998</v>
      </c>
      <c r="O4238" s="16">
        <v>18.407599999999999</v>
      </c>
      <c r="P4238" s="16">
        <v>15.658099999999999</v>
      </c>
      <c r="Q4238" s="16">
        <v>38.681100000000001</v>
      </c>
      <c r="R4238" s="19" t="s">
        <v>9409</v>
      </c>
      <c r="S4238" s="19" t="s">
        <v>9477</v>
      </c>
    </row>
    <row r="4239" spans="1:19">
      <c r="A4239" s="19" t="s">
        <v>10902</v>
      </c>
      <c r="B4239" s="51" t="s">
        <v>9840</v>
      </c>
      <c r="C4239" s="19" t="s">
        <v>15609</v>
      </c>
      <c r="D4239" s="25" t="s">
        <v>15830</v>
      </c>
      <c r="E4239" s="25" t="s">
        <v>6206</v>
      </c>
      <c r="F4239" s="20" t="s">
        <v>6178</v>
      </c>
      <c r="G4239" s="19" t="s">
        <v>6200</v>
      </c>
      <c r="H4239" s="19"/>
      <c r="I4239" s="19" t="s">
        <v>6207</v>
      </c>
      <c r="J4239" s="20" t="s">
        <v>6202</v>
      </c>
      <c r="K4239" s="20" t="s">
        <v>6203</v>
      </c>
      <c r="L4239" s="20" t="s">
        <v>962</v>
      </c>
      <c r="M4239" s="38">
        <v>2.107607883</v>
      </c>
      <c r="N4239" s="38">
        <v>0.85453543700000001</v>
      </c>
      <c r="O4239" s="16">
        <v>18.3323</v>
      </c>
      <c r="P4239" s="16">
        <v>15.6656</v>
      </c>
      <c r="Q4239" s="16">
        <v>38.637300000000003</v>
      </c>
      <c r="R4239" s="19" t="s">
        <v>9409</v>
      </c>
      <c r="S4239" s="19" t="s">
        <v>9479</v>
      </c>
    </row>
    <row r="4240" spans="1:19">
      <c r="A4240" s="19" t="s">
        <v>10902</v>
      </c>
      <c r="B4240" s="19" t="s">
        <v>9840</v>
      </c>
      <c r="C4240" s="19" t="s">
        <v>17020</v>
      </c>
      <c r="D4240" s="3" t="s">
        <v>11934</v>
      </c>
      <c r="E4240" s="25" t="s">
        <v>7245</v>
      </c>
      <c r="F4240" s="20" t="s">
        <v>15692</v>
      </c>
      <c r="G4240" s="19" t="s">
        <v>7128</v>
      </c>
      <c r="H4240" s="19"/>
      <c r="I4240" s="19" t="s">
        <v>7246</v>
      </c>
      <c r="J4240" s="20" t="s">
        <v>7247</v>
      </c>
      <c r="K4240" s="20" t="s">
        <v>7248</v>
      </c>
      <c r="L4240" s="20" t="s">
        <v>962</v>
      </c>
      <c r="M4240" s="38">
        <v>2.1040100000000002</v>
      </c>
      <c r="N4240" s="38">
        <v>0.86153000000000002</v>
      </c>
      <c r="O4240" s="16">
        <v>18.157</v>
      </c>
      <c r="P4240" s="16">
        <v>15.643000000000001</v>
      </c>
      <c r="Q4240" s="16">
        <v>38.203000000000003</v>
      </c>
      <c r="R4240" s="19" t="s">
        <v>36</v>
      </c>
      <c r="S4240" s="19" t="s">
        <v>15298</v>
      </c>
    </row>
    <row r="4241" spans="1:19">
      <c r="A4241" s="19" t="s">
        <v>10902</v>
      </c>
      <c r="B4241" s="19" t="s">
        <v>9840</v>
      </c>
      <c r="C4241" s="19" t="s">
        <v>17020</v>
      </c>
      <c r="D4241" s="3" t="s">
        <v>11934</v>
      </c>
      <c r="E4241" s="25" t="s">
        <v>4238</v>
      </c>
      <c r="F4241" s="59" t="s">
        <v>15877</v>
      </c>
      <c r="G4241" s="19" t="s">
        <v>4111</v>
      </c>
      <c r="H4241" s="19" t="s">
        <v>4234</v>
      </c>
      <c r="I4241" s="19" t="s">
        <v>4234</v>
      </c>
      <c r="J4241" s="20" t="s">
        <v>4235</v>
      </c>
      <c r="K4241" s="20" t="s">
        <v>4236</v>
      </c>
      <c r="L4241" s="20" t="s">
        <v>962</v>
      </c>
      <c r="M4241" s="38">
        <v>2.1152299999999999</v>
      </c>
      <c r="N4241" s="38">
        <v>0.86836999999999998</v>
      </c>
      <c r="O4241" s="16">
        <v>18.006</v>
      </c>
      <c r="P4241" s="16">
        <v>15.635999999999999</v>
      </c>
      <c r="Q4241" s="16">
        <v>38.087000000000003</v>
      </c>
      <c r="R4241" s="19" t="s">
        <v>36</v>
      </c>
      <c r="S4241" s="19" t="s">
        <v>15298</v>
      </c>
    </row>
    <row r="4242" spans="1:19">
      <c r="A4242" s="19" t="s">
        <v>10902</v>
      </c>
      <c r="B4242" s="19" t="s">
        <v>9840</v>
      </c>
      <c r="C4242" s="19" t="s">
        <v>17020</v>
      </c>
      <c r="D4242" s="3" t="s">
        <v>11934</v>
      </c>
      <c r="E4242" s="25" t="s">
        <v>4233</v>
      </c>
      <c r="F4242" s="59" t="s">
        <v>15877</v>
      </c>
      <c r="G4242" s="19" t="s">
        <v>4111</v>
      </c>
      <c r="H4242" s="19" t="s">
        <v>4234</v>
      </c>
      <c r="I4242" s="19" t="s">
        <v>4234</v>
      </c>
      <c r="J4242" s="20" t="s">
        <v>4235</v>
      </c>
      <c r="K4242" s="20" t="s">
        <v>4236</v>
      </c>
      <c r="L4242" s="20" t="s">
        <v>962</v>
      </c>
      <c r="M4242" s="38">
        <v>2.1094400000000002</v>
      </c>
      <c r="N4242" s="38">
        <v>0.86277999999999999</v>
      </c>
      <c r="O4242" s="16">
        <v>18.138999999999999</v>
      </c>
      <c r="P4242" s="16">
        <v>15.65</v>
      </c>
      <c r="Q4242" s="16">
        <v>38.262999999999998</v>
      </c>
      <c r="R4242" s="19" t="s">
        <v>36</v>
      </c>
      <c r="S4242" s="19" t="s">
        <v>15298</v>
      </c>
    </row>
    <row r="4243" spans="1:19">
      <c r="A4243" s="19" t="s">
        <v>10902</v>
      </c>
      <c r="B4243" s="19" t="s">
        <v>9840</v>
      </c>
      <c r="C4243" s="19" t="s">
        <v>17020</v>
      </c>
      <c r="D4243" s="3" t="s">
        <v>11934</v>
      </c>
      <c r="E4243" s="25" t="s">
        <v>4239</v>
      </c>
      <c r="F4243" s="59" t="s">
        <v>15877</v>
      </c>
      <c r="G4243" s="19" t="s">
        <v>4111</v>
      </c>
      <c r="H4243" s="19" t="s">
        <v>4234</v>
      </c>
      <c r="I4243" s="19" t="s">
        <v>4234</v>
      </c>
      <c r="J4243" s="20" t="s">
        <v>4235</v>
      </c>
      <c r="K4243" s="20" t="s">
        <v>4236</v>
      </c>
      <c r="L4243" s="20" t="s">
        <v>962</v>
      </c>
      <c r="M4243" s="38">
        <v>2.10853</v>
      </c>
      <c r="N4243" s="38">
        <v>0.86228000000000005</v>
      </c>
      <c r="O4243" s="16">
        <v>18.155999999999999</v>
      </c>
      <c r="P4243" s="16">
        <v>15.656000000000001</v>
      </c>
      <c r="Q4243" s="16">
        <v>38.281999999999996</v>
      </c>
      <c r="R4243" s="19" t="s">
        <v>36</v>
      </c>
      <c r="S4243" s="19" t="s">
        <v>15298</v>
      </c>
    </row>
    <row r="4244" spans="1:19">
      <c r="A4244" s="19" t="s">
        <v>10902</v>
      </c>
      <c r="B4244" s="19" t="s">
        <v>9840</v>
      </c>
      <c r="C4244" s="19" t="s">
        <v>17020</v>
      </c>
      <c r="D4244" s="3" t="s">
        <v>11934</v>
      </c>
      <c r="E4244" s="25" t="s">
        <v>4237</v>
      </c>
      <c r="F4244" s="59" t="s">
        <v>15877</v>
      </c>
      <c r="G4244" s="19" t="s">
        <v>4111</v>
      </c>
      <c r="H4244" s="19" t="s">
        <v>4234</v>
      </c>
      <c r="I4244" s="19" t="s">
        <v>4234</v>
      </c>
      <c r="J4244" s="20" t="s">
        <v>4235</v>
      </c>
      <c r="K4244" s="20" t="s">
        <v>4236</v>
      </c>
      <c r="L4244" s="20" t="s">
        <v>962</v>
      </c>
      <c r="M4244" s="38">
        <v>2.1109800000000001</v>
      </c>
      <c r="N4244" s="38">
        <v>0.86263999999999996</v>
      </c>
      <c r="O4244" s="16">
        <v>18.158999999999999</v>
      </c>
      <c r="P4244" s="16">
        <v>15.664999999999999</v>
      </c>
      <c r="Q4244" s="16">
        <v>38.332999999999998</v>
      </c>
      <c r="R4244" s="19" t="s">
        <v>36</v>
      </c>
      <c r="S4244" s="19" t="s">
        <v>15298</v>
      </c>
    </row>
    <row r="4245" spans="1:19">
      <c r="A4245" s="19" t="s">
        <v>10902</v>
      </c>
      <c r="B4245" s="19" t="s">
        <v>9840</v>
      </c>
      <c r="C4245" s="19" t="s">
        <v>17020</v>
      </c>
      <c r="D4245" s="3" t="s">
        <v>11934</v>
      </c>
      <c r="E4245" s="25" t="s">
        <v>5432</v>
      </c>
      <c r="F4245" s="20" t="s">
        <v>2203</v>
      </c>
      <c r="G4245" s="19" t="s">
        <v>4809</v>
      </c>
      <c r="H4245" s="19" t="s">
        <v>5433</v>
      </c>
      <c r="I4245" s="19" t="s">
        <v>5434</v>
      </c>
      <c r="J4245" s="20" t="s">
        <v>5435</v>
      </c>
      <c r="K4245" s="20" t="s">
        <v>5436</v>
      </c>
      <c r="L4245" s="20" t="s">
        <v>962</v>
      </c>
      <c r="M4245" s="38">
        <v>2.0684200000000001</v>
      </c>
      <c r="N4245" s="38">
        <v>0.83409</v>
      </c>
      <c r="O4245" s="16">
        <v>18.782</v>
      </c>
      <c r="P4245" s="16">
        <v>15.666</v>
      </c>
      <c r="Q4245" s="16">
        <v>38.848999999999997</v>
      </c>
      <c r="R4245" s="19" t="s">
        <v>36</v>
      </c>
      <c r="S4245" s="19" t="s">
        <v>15298</v>
      </c>
    </row>
    <row r="4246" spans="1:19">
      <c r="A4246" s="19" t="s">
        <v>10902</v>
      </c>
      <c r="B4246" s="19" t="s">
        <v>9840</v>
      </c>
      <c r="C4246" s="19" t="s">
        <v>17020</v>
      </c>
      <c r="D4246" s="3" t="s">
        <v>11934</v>
      </c>
      <c r="E4246" s="25" t="s">
        <v>5437</v>
      </c>
      <c r="F4246" s="20" t="s">
        <v>2203</v>
      </c>
      <c r="G4246" s="19" t="s">
        <v>4809</v>
      </c>
      <c r="H4246" s="19" t="s">
        <v>5438</v>
      </c>
      <c r="I4246" s="19" t="s">
        <v>5439</v>
      </c>
      <c r="J4246" s="20" t="s">
        <v>5435</v>
      </c>
      <c r="K4246" s="20" t="s">
        <v>5436</v>
      </c>
      <c r="L4246" s="20" t="s">
        <v>962</v>
      </c>
      <c r="M4246" s="38">
        <v>2.0697399999999999</v>
      </c>
      <c r="N4246" s="38">
        <v>0.83391000000000004</v>
      </c>
      <c r="O4246" s="16">
        <v>18.777999999999999</v>
      </c>
      <c r="P4246" s="16">
        <v>15.659000000000001</v>
      </c>
      <c r="Q4246" s="16">
        <v>38.866</v>
      </c>
      <c r="R4246" s="19" t="s">
        <v>36</v>
      </c>
      <c r="S4246" s="19" t="s">
        <v>15298</v>
      </c>
    </row>
    <row r="4247" spans="1:19">
      <c r="A4247" s="19" t="s">
        <v>10902</v>
      </c>
      <c r="B4247" s="19" t="s">
        <v>9840</v>
      </c>
      <c r="C4247" s="19" t="s">
        <v>17020</v>
      </c>
      <c r="D4247" s="3" t="s">
        <v>11934</v>
      </c>
      <c r="E4247" s="25" t="s">
        <v>5521</v>
      </c>
      <c r="F4247" s="20" t="s">
        <v>2203</v>
      </c>
      <c r="G4247" s="19" t="s">
        <v>4809</v>
      </c>
      <c r="H4247" s="19"/>
      <c r="I4247" s="19" t="s">
        <v>5518</v>
      </c>
      <c r="J4247" s="20" t="s">
        <v>4812</v>
      </c>
      <c r="K4247" s="20" t="s">
        <v>4813</v>
      </c>
      <c r="L4247" s="20" t="s">
        <v>962</v>
      </c>
      <c r="M4247" s="38">
        <v>2.06921</v>
      </c>
      <c r="N4247" s="38">
        <v>0.83450000000000002</v>
      </c>
      <c r="O4247" s="16">
        <v>18.762</v>
      </c>
      <c r="P4247" s="16">
        <v>15.657</v>
      </c>
      <c r="Q4247" s="16">
        <v>38.823</v>
      </c>
      <c r="R4247" s="19" t="s">
        <v>36</v>
      </c>
      <c r="S4247" s="19" t="s">
        <v>15298</v>
      </c>
    </row>
    <row r="4248" spans="1:19">
      <c r="A4248" s="19" t="s">
        <v>10902</v>
      </c>
      <c r="B4248" s="19" t="s">
        <v>9840</v>
      </c>
      <c r="C4248" s="19" t="s">
        <v>17020</v>
      </c>
      <c r="D4248" s="3" t="s">
        <v>11934</v>
      </c>
      <c r="E4248" s="25" t="s">
        <v>5516</v>
      </c>
      <c r="F4248" s="20" t="s">
        <v>2203</v>
      </c>
      <c r="G4248" s="19" t="s">
        <v>4809</v>
      </c>
      <c r="H4248" s="19" t="s">
        <v>5517</v>
      </c>
      <c r="I4248" s="19" t="s">
        <v>5518</v>
      </c>
      <c r="J4248" s="20" t="s">
        <v>4812</v>
      </c>
      <c r="K4248" s="20" t="s">
        <v>4813</v>
      </c>
      <c r="L4248" s="20" t="s">
        <v>962</v>
      </c>
      <c r="M4248" s="38">
        <v>2.0692699999999999</v>
      </c>
      <c r="N4248" s="38">
        <v>0.83392999999999995</v>
      </c>
      <c r="O4248" s="16">
        <v>18.78</v>
      </c>
      <c r="P4248" s="16">
        <v>15.661</v>
      </c>
      <c r="Q4248" s="16">
        <v>38.860999999999997</v>
      </c>
      <c r="R4248" s="19" t="s">
        <v>36</v>
      </c>
      <c r="S4248" s="19" t="s">
        <v>15298</v>
      </c>
    </row>
    <row r="4249" spans="1:19">
      <c r="A4249" s="19" t="s">
        <v>10902</v>
      </c>
      <c r="B4249" s="19" t="s">
        <v>9840</v>
      </c>
      <c r="C4249" s="19" t="s">
        <v>17020</v>
      </c>
      <c r="D4249" s="3" t="s">
        <v>11934</v>
      </c>
      <c r="E4249" s="25" t="s">
        <v>5519</v>
      </c>
      <c r="F4249" s="20" t="s">
        <v>2203</v>
      </c>
      <c r="G4249" s="19" t="s">
        <v>4809</v>
      </c>
      <c r="H4249" s="19"/>
      <c r="I4249" s="19" t="s">
        <v>5518</v>
      </c>
      <c r="J4249" s="20" t="s">
        <v>4812</v>
      </c>
      <c r="K4249" s="20" t="s">
        <v>4813</v>
      </c>
      <c r="L4249" s="20" t="s">
        <v>962</v>
      </c>
      <c r="M4249" s="38">
        <v>2.0703999999999998</v>
      </c>
      <c r="N4249" s="38">
        <v>0.83457000000000003</v>
      </c>
      <c r="O4249" s="16">
        <v>18.795999999999999</v>
      </c>
      <c r="P4249" s="16">
        <v>15.686999999999999</v>
      </c>
      <c r="Q4249" s="16">
        <v>38.914999999999999</v>
      </c>
      <c r="R4249" s="19" t="s">
        <v>36</v>
      </c>
      <c r="S4249" s="19" t="s">
        <v>15298</v>
      </c>
    </row>
    <row r="4250" spans="1:19">
      <c r="A4250" s="19" t="s">
        <v>10902</v>
      </c>
      <c r="B4250" s="51" t="s">
        <v>9840</v>
      </c>
      <c r="C4250" s="19" t="s">
        <v>15609</v>
      </c>
      <c r="D4250" s="3" t="s">
        <v>14258</v>
      </c>
      <c r="E4250" s="25">
        <v>3</v>
      </c>
      <c r="F4250" s="20" t="s">
        <v>739</v>
      </c>
      <c r="G4250" s="19" t="s">
        <v>13132</v>
      </c>
      <c r="H4250" s="19"/>
      <c r="I4250" s="19" t="s">
        <v>13139</v>
      </c>
      <c r="J4250" s="20" t="s">
        <v>14531</v>
      </c>
      <c r="K4250" s="20" t="s">
        <v>14532</v>
      </c>
      <c r="L4250" s="3" t="s">
        <v>962</v>
      </c>
      <c r="M4250" s="38">
        <f t="shared" ref="M4250:M4266" si="135">Q4250/O4250</f>
        <v>2.118588496804668</v>
      </c>
      <c r="N4250" s="38">
        <f t="shared" ref="N4250:N4266" si="136">P4250/O4250</f>
        <v>0.86979716587941081</v>
      </c>
      <c r="O4250" s="16">
        <v>17.995000000000001</v>
      </c>
      <c r="P4250" s="16">
        <v>15.651999999999999</v>
      </c>
      <c r="Q4250" s="16">
        <v>38.124000000000002</v>
      </c>
      <c r="R4250" s="19" t="s">
        <v>13133</v>
      </c>
      <c r="S4250" s="19" t="s">
        <v>15237</v>
      </c>
    </row>
    <row r="4251" spans="1:19">
      <c r="A4251" s="19" t="s">
        <v>10902</v>
      </c>
      <c r="B4251" s="19" t="s">
        <v>9840</v>
      </c>
      <c r="C4251" s="19" t="s">
        <v>15609</v>
      </c>
      <c r="D4251" s="3" t="s">
        <v>13156</v>
      </c>
      <c r="E4251" s="25">
        <v>10</v>
      </c>
      <c r="F4251" s="20" t="s">
        <v>739</v>
      </c>
      <c r="G4251" s="19" t="s">
        <v>13132</v>
      </c>
      <c r="H4251" s="19"/>
      <c r="I4251" s="3" t="s">
        <v>13145</v>
      </c>
      <c r="J4251" s="25" t="s">
        <v>12547</v>
      </c>
      <c r="K4251" s="25" t="s">
        <v>12548</v>
      </c>
      <c r="L4251" s="3" t="s">
        <v>962</v>
      </c>
      <c r="M4251" s="38">
        <f t="shared" si="135"/>
        <v>2.1128738046542477</v>
      </c>
      <c r="N4251" s="38">
        <f t="shared" si="136"/>
        <v>0.86540268641866114</v>
      </c>
      <c r="O4251" s="16">
        <v>18.091000000000001</v>
      </c>
      <c r="P4251" s="16">
        <v>15.656000000000001</v>
      </c>
      <c r="Q4251" s="16">
        <v>38.223999999999997</v>
      </c>
      <c r="R4251" s="19" t="s">
        <v>13133</v>
      </c>
      <c r="S4251" s="19" t="s">
        <v>15237</v>
      </c>
    </row>
    <row r="4252" spans="1:19" s="11" customFormat="1">
      <c r="A4252" s="19" t="s">
        <v>10902</v>
      </c>
      <c r="B4252" s="19" t="s">
        <v>9840</v>
      </c>
      <c r="C4252" s="19" t="s">
        <v>15609</v>
      </c>
      <c r="D4252" s="3" t="s">
        <v>13156</v>
      </c>
      <c r="E4252" s="25">
        <v>7</v>
      </c>
      <c r="F4252" s="20" t="s">
        <v>739</v>
      </c>
      <c r="G4252" s="19" t="s">
        <v>13132</v>
      </c>
      <c r="H4252" s="19"/>
      <c r="I4252" s="3" t="s">
        <v>13142</v>
      </c>
      <c r="J4252" s="47" t="s">
        <v>13905</v>
      </c>
      <c r="K4252" s="20" t="s">
        <v>13906</v>
      </c>
      <c r="L4252" s="3" t="s">
        <v>962</v>
      </c>
      <c r="M4252" s="38">
        <f t="shared" si="135"/>
        <v>2.1233391265347312</v>
      </c>
      <c r="N4252" s="38">
        <f t="shared" si="136"/>
        <v>0.87509110276391766</v>
      </c>
      <c r="O4252" s="16">
        <v>17.837</v>
      </c>
      <c r="P4252" s="16">
        <v>15.609</v>
      </c>
      <c r="Q4252" s="16">
        <v>37.874000000000002</v>
      </c>
      <c r="R4252" s="19" t="s">
        <v>13133</v>
      </c>
      <c r="S4252" s="19" t="s">
        <v>15237</v>
      </c>
    </row>
    <row r="4253" spans="1:19" s="11" customFormat="1">
      <c r="A4253" s="19" t="s">
        <v>10902</v>
      </c>
      <c r="B4253" s="19" t="s">
        <v>9840</v>
      </c>
      <c r="C4253" s="19" t="s">
        <v>15609</v>
      </c>
      <c r="D4253" s="3" t="s">
        <v>13156</v>
      </c>
      <c r="E4253" s="25">
        <v>7</v>
      </c>
      <c r="F4253" s="20" t="s">
        <v>739</v>
      </c>
      <c r="G4253" s="19" t="s">
        <v>13132</v>
      </c>
      <c r="H4253" s="19"/>
      <c r="I4253" s="3" t="s">
        <v>13142</v>
      </c>
      <c r="J4253" s="20" t="s">
        <v>13905</v>
      </c>
      <c r="K4253" s="20" t="s">
        <v>13906</v>
      </c>
      <c r="L4253" s="3" t="s">
        <v>962</v>
      </c>
      <c r="M4253" s="38">
        <f t="shared" si="135"/>
        <v>2.1221861350655171</v>
      </c>
      <c r="N4253" s="38">
        <f t="shared" si="136"/>
        <v>0.87479001007951618</v>
      </c>
      <c r="O4253" s="16">
        <v>17.858000000000001</v>
      </c>
      <c r="P4253" s="16">
        <v>15.622</v>
      </c>
      <c r="Q4253" s="16">
        <v>37.898000000000003</v>
      </c>
      <c r="R4253" s="19" t="s">
        <v>13133</v>
      </c>
      <c r="S4253" s="19" t="s">
        <v>15237</v>
      </c>
    </row>
    <row r="4254" spans="1:19">
      <c r="A4254" s="19" t="s">
        <v>10902</v>
      </c>
      <c r="B4254" s="19" t="s">
        <v>9840</v>
      </c>
      <c r="C4254" s="19" t="s">
        <v>15609</v>
      </c>
      <c r="D4254" s="3" t="s">
        <v>13156</v>
      </c>
      <c r="E4254" s="25">
        <v>7</v>
      </c>
      <c r="F4254" s="20" t="s">
        <v>739</v>
      </c>
      <c r="G4254" s="19" t="s">
        <v>13132</v>
      </c>
      <c r="H4254" s="19"/>
      <c r="I4254" s="3" t="s">
        <v>13142</v>
      </c>
      <c r="J4254" s="20" t="s">
        <v>13905</v>
      </c>
      <c r="K4254" s="20" t="s">
        <v>13906</v>
      </c>
      <c r="L4254" s="3" t="s">
        <v>962</v>
      </c>
      <c r="M4254" s="38">
        <f t="shared" si="135"/>
        <v>2.1236836208828143</v>
      </c>
      <c r="N4254" s="38">
        <f t="shared" si="136"/>
        <v>0.87497199193367681</v>
      </c>
      <c r="O4254" s="16">
        <v>17.852</v>
      </c>
      <c r="P4254" s="16">
        <v>15.62</v>
      </c>
      <c r="Q4254" s="16">
        <v>37.911999999999999</v>
      </c>
      <c r="R4254" s="19" t="s">
        <v>13133</v>
      </c>
      <c r="S4254" s="19" t="s">
        <v>15237</v>
      </c>
    </row>
    <row r="4255" spans="1:19">
      <c r="A4255" s="19" t="s">
        <v>10902</v>
      </c>
      <c r="B4255" s="19" t="s">
        <v>9840</v>
      </c>
      <c r="C4255" s="19" t="s">
        <v>15609</v>
      </c>
      <c r="D4255" s="3" t="s">
        <v>13156</v>
      </c>
      <c r="E4255" s="25">
        <v>7</v>
      </c>
      <c r="F4255" s="20" t="s">
        <v>739</v>
      </c>
      <c r="G4255" s="19" t="s">
        <v>13132</v>
      </c>
      <c r="H4255" s="19"/>
      <c r="I4255" s="3" t="s">
        <v>13142</v>
      </c>
      <c r="J4255" s="20" t="s">
        <v>13905</v>
      </c>
      <c r="K4255" s="20" t="s">
        <v>13906</v>
      </c>
      <c r="L4255" s="3" t="s">
        <v>962</v>
      </c>
      <c r="M4255" s="38">
        <f t="shared" si="135"/>
        <v>2.1253085034776755</v>
      </c>
      <c r="N4255" s="38">
        <f t="shared" si="136"/>
        <v>0.87558896118465335</v>
      </c>
      <c r="O4255" s="16">
        <v>17.827999999999999</v>
      </c>
      <c r="P4255" s="16">
        <v>15.61</v>
      </c>
      <c r="Q4255" s="16">
        <v>37.89</v>
      </c>
      <c r="R4255" s="19" t="s">
        <v>13133</v>
      </c>
      <c r="S4255" s="19" t="s">
        <v>15237</v>
      </c>
    </row>
    <row r="4256" spans="1:19">
      <c r="A4256" s="19" t="s">
        <v>10902</v>
      </c>
      <c r="B4256" s="19" t="s">
        <v>9840</v>
      </c>
      <c r="C4256" s="19" t="s">
        <v>15609</v>
      </c>
      <c r="D4256" s="3" t="s">
        <v>13156</v>
      </c>
      <c r="E4256" s="25">
        <v>18</v>
      </c>
      <c r="F4256" s="20" t="s">
        <v>739</v>
      </c>
      <c r="G4256" s="19" t="s">
        <v>13132</v>
      </c>
      <c r="H4256" s="19"/>
      <c r="I4256" s="19" t="s">
        <v>13136</v>
      </c>
      <c r="J4256" s="20" t="s">
        <v>14699</v>
      </c>
      <c r="K4256" s="20" t="s">
        <v>14700</v>
      </c>
      <c r="L4256" s="3" t="s">
        <v>962</v>
      </c>
      <c r="M4256" s="38">
        <f t="shared" si="135"/>
        <v>2.114128928551632</v>
      </c>
      <c r="N4256" s="38">
        <f t="shared" si="136"/>
        <v>0.86680339227315562</v>
      </c>
      <c r="O4256" s="16">
        <v>18.041</v>
      </c>
      <c r="P4256" s="16">
        <v>15.638</v>
      </c>
      <c r="Q4256" s="16">
        <v>38.140999999999998</v>
      </c>
      <c r="R4256" s="19" t="s">
        <v>13133</v>
      </c>
      <c r="S4256" s="19" t="s">
        <v>15237</v>
      </c>
    </row>
    <row r="4257" spans="1:19">
      <c r="A4257" s="19" t="s">
        <v>10902</v>
      </c>
      <c r="B4257" s="19" t="s">
        <v>9840</v>
      </c>
      <c r="C4257" s="19" t="s">
        <v>15609</v>
      </c>
      <c r="D4257" s="3" t="s">
        <v>13156</v>
      </c>
      <c r="E4257" s="25">
        <v>19</v>
      </c>
      <c r="F4257" s="20" t="s">
        <v>739</v>
      </c>
      <c r="G4257" s="19" t="s">
        <v>13132</v>
      </c>
      <c r="H4257" s="19"/>
      <c r="I4257" s="3" t="s">
        <v>13136</v>
      </c>
      <c r="J4257" s="20" t="s">
        <v>14699</v>
      </c>
      <c r="K4257" s="20" t="s">
        <v>14700</v>
      </c>
      <c r="L4257" s="3" t="s">
        <v>962</v>
      </c>
      <c r="M4257" s="38">
        <f t="shared" si="135"/>
        <v>2.1144361318924907</v>
      </c>
      <c r="N4257" s="38">
        <f t="shared" si="136"/>
        <v>0.86677750069271253</v>
      </c>
      <c r="O4257" s="16">
        <v>18.045000000000002</v>
      </c>
      <c r="P4257" s="16">
        <v>15.641</v>
      </c>
      <c r="Q4257" s="16">
        <v>38.155000000000001</v>
      </c>
      <c r="R4257" s="19" t="s">
        <v>13133</v>
      </c>
      <c r="S4257" s="19" t="s">
        <v>15237</v>
      </c>
    </row>
    <row r="4258" spans="1:19">
      <c r="A4258" s="19" t="s">
        <v>10902</v>
      </c>
      <c r="B4258" s="19" t="s">
        <v>9840</v>
      </c>
      <c r="C4258" s="19" t="s">
        <v>15609</v>
      </c>
      <c r="D4258" s="3" t="s">
        <v>13156</v>
      </c>
      <c r="E4258" s="25">
        <v>20</v>
      </c>
      <c r="F4258" s="20" t="s">
        <v>739</v>
      </c>
      <c r="G4258" s="19" t="s">
        <v>13132</v>
      </c>
      <c r="H4258" s="19"/>
      <c r="I4258" s="3" t="s">
        <v>13136</v>
      </c>
      <c r="J4258" s="20" t="s">
        <v>14699</v>
      </c>
      <c r="K4258" s="20" t="s">
        <v>14700</v>
      </c>
      <c r="L4258" s="3" t="s">
        <v>962</v>
      </c>
      <c r="M4258" s="38">
        <f t="shared" si="135"/>
        <v>2.1140404320132924</v>
      </c>
      <c r="N4258" s="38">
        <f t="shared" si="136"/>
        <v>0.866574356134035</v>
      </c>
      <c r="O4258" s="16">
        <v>18.055</v>
      </c>
      <c r="P4258" s="16">
        <v>15.646000000000001</v>
      </c>
      <c r="Q4258" s="16">
        <v>38.168999999999997</v>
      </c>
      <c r="R4258" s="19" t="s">
        <v>13133</v>
      </c>
      <c r="S4258" s="19" t="s">
        <v>15237</v>
      </c>
    </row>
    <row r="4259" spans="1:19">
      <c r="A4259" s="19" t="s">
        <v>10902</v>
      </c>
      <c r="B4259" s="19" t="s">
        <v>9840</v>
      </c>
      <c r="C4259" s="19" t="s">
        <v>15609</v>
      </c>
      <c r="D4259" s="3" t="s">
        <v>13156</v>
      </c>
      <c r="E4259" s="25">
        <v>17</v>
      </c>
      <c r="F4259" s="20" t="s">
        <v>739</v>
      </c>
      <c r="G4259" s="19" t="s">
        <v>13132</v>
      </c>
      <c r="H4259" s="19"/>
      <c r="I4259" s="19" t="s">
        <v>13135</v>
      </c>
      <c r="J4259" s="20" t="s">
        <v>14891</v>
      </c>
      <c r="K4259" s="20" t="s">
        <v>14892</v>
      </c>
      <c r="L4259" s="3" t="s">
        <v>962</v>
      </c>
      <c r="M4259" s="38">
        <f t="shared" si="135"/>
        <v>2.1231957032561266</v>
      </c>
      <c r="N4259" s="38">
        <f t="shared" si="136"/>
        <v>0.87451046212375527</v>
      </c>
      <c r="O4259" s="16">
        <v>17.873999999999999</v>
      </c>
      <c r="P4259" s="16">
        <v>15.631</v>
      </c>
      <c r="Q4259" s="16">
        <v>37.950000000000003</v>
      </c>
      <c r="R4259" s="19" t="s">
        <v>13133</v>
      </c>
      <c r="S4259" s="19" t="s">
        <v>15237</v>
      </c>
    </row>
    <row r="4260" spans="1:19">
      <c r="A4260" s="19" t="s">
        <v>10902</v>
      </c>
      <c r="B4260" s="19" t="s">
        <v>9840</v>
      </c>
      <c r="C4260" s="19" t="s">
        <v>15609</v>
      </c>
      <c r="D4260" s="3" t="s">
        <v>13156</v>
      </c>
      <c r="E4260" s="25">
        <v>16</v>
      </c>
      <c r="F4260" s="20" t="s">
        <v>739</v>
      </c>
      <c r="G4260" s="19" t="s">
        <v>13132</v>
      </c>
      <c r="H4260" s="19"/>
      <c r="I4260" s="19" t="s">
        <v>13135</v>
      </c>
      <c r="J4260" s="20" t="s">
        <v>14891</v>
      </c>
      <c r="K4260" s="20" t="s">
        <v>14892</v>
      </c>
      <c r="L4260" s="3" t="s">
        <v>962</v>
      </c>
      <c r="M4260" s="38">
        <f t="shared" si="135"/>
        <v>2.1249580489987694</v>
      </c>
      <c r="N4260" s="38">
        <f t="shared" si="136"/>
        <v>0.87481821232800094</v>
      </c>
      <c r="O4260" s="16">
        <v>17.878</v>
      </c>
      <c r="P4260" s="16">
        <v>15.64</v>
      </c>
      <c r="Q4260" s="16">
        <v>37.99</v>
      </c>
      <c r="R4260" s="19" t="s">
        <v>13133</v>
      </c>
      <c r="S4260" s="19" t="s">
        <v>15237</v>
      </c>
    </row>
    <row r="4261" spans="1:19">
      <c r="A4261" s="19" t="s">
        <v>10902</v>
      </c>
      <c r="B4261" s="19" t="s">
        <v>9840</v>
      </c>
      <c r="C4261" s="19" t="s">
        <v>15609</v>
      </c>
      <c r="D4261" s="3" t="s">
        <v>13156</v>
      </c>
      <c r="E4261" s="25">
        <v>35</v>
      </c>
      <c r="F4261" s="20" t="s">
        <v>739</v>
      </c>
      <c r="G4261" s="19" t="s">
        <v>13132</v>
      </c>
      <c r="H4261" s="19"/>
      <c r="I4261" s="3" t="s">
        <v>13152</v>
      </c>
      <c r="J4261" s="47" t="s">
        <v>14910</v>
      </c>
      <c r="K4261" s="47" t="s">
        <v>14911</v>
      </c>
      <c r="L4261" s="3" t="s">
        <v>962</v>
      </c>
      <c r="M4261" s="38">
        <f t="shared" si="135"/>
        <v>2.1024000874747144</v>
      </c>
      <c r="N4261" s="38">
        <f t="shared" si="136"/>
        <v>0.85621343830299046</v>
      </c>
      <c r="O4261" s="16">
        <v>18.291</v>
      </c>
      <c r="P4261" s="16">
        <v>15.661</v>
      </c>
      <c r="Q4261" s="16">
        <v>38.454999999999998</v>
      </c>
      <c r="R4261" s="19" t="s">
        <v>13133</v>
      </c>
      <c r="S4261" s="19" t="s">
        <v>15237</v>
      </c>
    </row>
    <row r="4262" spans="1:19">
      <c r="A4262" s="19" t="s">
        <v>10902</v>
      </c>
      <c r="B4262" s="19" t="s">
        <v>9840</v>
      </c>
      <c r="C4262" s="19" t="s">
        <v>15609</v>
      </c>
      <c r="D4262" s="3" t="s">
        <v>13156</v>
      </c>
      <c r="E4262" s="25">
        <v>37</v>
      </c>
      <c r="F4262" s="20" t="s">
        <v>739</v>
      </c>
      <c r="G4262" s="19" t="s">
        <v>13132</v>
      </c>
      <c r="H4262" s="19"/>
      <c r="I4262" s="3" t="s">
        <v>13150</v>
      </c>
      <c r="J4262" s="47" t="s">
        <v>14910</v>
      </c>
      <c r="K4262" s="47" t="s">
        <v>14911</v>
      </c>
      <c r="L4262" s="3" t="s">
        <v>962</v>
      </c>
      <c r="M4262" s="38">
        <f t="shared" si="135"/>
        <v>2.1023406238009104</v>
      </c>
      <c r="N4262" s="38">
        <f t="shared" si="136"/>
        <v>0.85835662994025119</v>
      </c>
      <c r="O4262" s="16">
        <v>18.242999999999999</v>
      </c>
      <c r="P4262" s="16">
        <v>15.659000000000001</v>
      </c>
      <c r="Q4262" s="16">
        <v>38.353000000000002</v>
      </c>
      <c r="R4262" s="19" t="s">
        <v>13133</v>
      </c>
      <c r="S4262" s="19" t="s">
        <v>15237</v>
      </c>
    </row>
    <row r="4263" spans="1:19">
      <c r="A4263" s="19" t="s">
        <v>10902</v>
      </c>
      <c r="B4263" s="19" t="s">
        <v>9840</v>
      </c>
      <c r="C4263" s="19" t="s">
        <v>15609</v>
      </c>
      <c r="D4263" s="3" t="s">
        <v>13156</v>
      </c>
      <c r="E4263" s="25">
        <v>37</v>
      </c>
      <c r="F4263" s="20" t="s">
        <v>739</v>
      </c>
      <c r="G4263" s="19" t="s">
        <v>13132</v>
      </c>
      <c r="H4263" s="19"/>
      <c r="I4263" s="3" t="s">
        <v>13150</v>
      </c>
      <c r="J4263" s="47" t="s">
        <v>14910</v>
      </c>
      <c r="K4263" s="47" t="s">
        <v>14911</v>
      </c>
      <c r="L4263" s="3" t="s">
        <v>962</v>
      </c>
      <c r="M4263" s="38">
        <f t="shared" si="135"/>
        <v>2.1023492689337933</v>
      </c>
      <c r="N4263" s="38">
        <f t="shared" si="136"/>
        <v>0.85816767975466846</v>
      </c>
      <c r="O4263" s="16">
        <v>18.260999999999999</v>
      </c>
      <c r="P4263" s="16">
        <v>15.670999999999999</v>
      </c>
      <c r="Q4263" s="16">
        <v>38.390999999999998</v>
      </c>
      <c r="R4263" s="19" t="s">
        <v>13133</v>
      </c>
      <c r="S4263" s="19" t="s">
        <v>15237</v>
      </c>
    </row>
    <row r="4264" spans="1:19">
      <c r="A4264" s="19" t="s">
        <v>10902</v>
      </c>
      <c r="B4264" s="19" t="s">
        <v>9840</v>
      </c>
      <c r="C4264" s="19" t="s">
        <v>15609</v>
      </c>
      <c r="D4264" s="3" t="s">
        <v>13156</v>
      </c>
      <c r="E4264" s="25">
        <v>22</v>
      </c>
      <c r="F4264" s="20" t="s">
        <v>739</v>
      </c>
      <c r="G4264" s="19" t="s">
        <v>13132</v>
      </c>
      <c r="H4264" s="19"/>
      <c r="I4264" s="3" t="s">
        <v>14895</v>
      </c>
      <c r="J4264" s="206" t="s">
        <v>14524</v>
      </c>
      <c r="K4264" s="20" t="s">
        <v>14525</v>
      </c>
      <c r="L4264" s="3" t="s">
        <v>962</v>
      </c>
      <c r="M4264" s="38">
        <f t="shared" si="135"/>
        <v>2.1224239039374475</v>
      </c>
      <c r="N4264" s="38">
        <f t="shared" si="136"/>
        <v>0.87366657358279809</v>
      </c>
      <c r="O4264" s="16">
        <v>17.905000000000001</v>
      </c>
      <c r="P4264" s="16">
        <v>15.643000000000001</v>
      </c>
      <c r="Q4264" s="16">
        <v>38.002000000000002</v>
      </c>
      <c r="R4264" s="19" t="s">
        <v>13133</v>
      </c>
      <c r="S4264" s="19" t="s">
        <v>15237</v>
      </c>
    </row>
    <row r="4265" spans="1:19">
      <c r="A4265" s="19" t="s">
        <v>10902</v>
      </c>
      <c r="B4265" s="19" t="s">
        <v>9840</v>
      </c>
      <c r="C4265" s="19" t="s">
        <v>15609</v>
      </c>
      <c r="D4265" s="3" t="s">
        <v>13156</v>
      </c>
      <c r="E4265" s="25">
        <v>12</v>
      </c>
      <c r="F4265" s="20" t="s">
        <v>739</v>
      </c>
      <c r="G4265" s="19" t="s">
        <v>13132</v>
      </c>
      <c r="H4265" s="19"/>
      <c r="I4265" s="3" t="s">
        <v>13147</v>
      </c>
      <c r="J4265" s="20" t="s">
        <v>14896</v>
      </c>
      <c r="K4265" s="20" t="s">
        <v>14897</v>
      </c>
      <c r="L4265" s="3" t="s">
        <v>962</v>
      </c>
      <c r="M4265" s="38">
        <f t="shared" si="135"/>
        <v>2.119266566348994</v>
      </c>
      <c r="N4265" s="38">
        <f t="shared" si="136"/>
        <v>0.87153764699325631</v>
      </c>
      <c r="O4265" s="16">
        <v>17.943000000000001</v>
      </c>
      <c r="P4265" s="16">
        <v>15.638</v>
      </c>
      <c r="Q4265" s="16">
        <v>38.026000000000003</v>
      </c>
      <c r="R4265" s="19" t="s">
        <v>13133</v>
      </c>
      <c r="S4265" s="19" t="s">
        <v>15237</v>
      </c>
    </row>
    <row r="4266" spans="1:19">
      <c r="A4266" s="19" t="s">
        <v>10902</v>
      </c>
      <c r="B4266" s="19" t="s">
        <v>9840</v>
      </c>
      <c r="C4266" s="19" t="s">
        <v>15609</v>
      </c>
      <c r="D4266" s="3" t="s">
        <v>15190</v>
      </c>
      <c r="E4266" s="25">
        <v>21</v>
      </c>
      <c r="F4266" s="20" t="s">
        <v>739</v>
      </c>
      <c r="G4266" s="19" t="s">
        <v>13132</v>
      </c>
      <c r="H4266" s="19"/>
      <c r="I4266" s="3" t="s">
        <v>13137</v>
      </c>
      <c r="J4266" s="20" t="s">
        <v>14904</v>
      </c>
      <c r="K4266" s="20" t="s">
        <v>14905</v>
      </c>
      <c r="L4266" s="3" t="s">
        <v>962</v>
      </c>
      <c r="M4266" s="38">
        <f t="shared" si="135"/>
        <v>2.1242950471829807</v>
      </c>
      <c r="N4266" s="38">
        <f t="shared" si="136"/>
        <v>0.87425316879781123</v>
      </c>
      <c r="O4266" s="16">
        <v>17.908999999999999</v>
      </c>
      <c r="P4266" s="16">
        <v>15.657</v>
      </c>
      <c r="Q4266" s="16">
        <v>38.043999999999997</v>
      </c>
      <c r="R4266" s="19" t="s">
        <v>13133</v>
      </c>
      <c r="S4266" s="19" t="s">
        <v>15237</v>
      </c>
    </row>
    <row r="4267" spans="1:19">
      <c r="A4267" s="19" t="s">
        <v>10902</v>
      </c>
      <c r="B4267" s="3" t="s">
        <v>9840</v>
      </c>
      <c r="C4267" s="19" t="s">
        <v>15609</v>
      </c>
      <c r="D4267" s="25" t="s">
        <v>14411</v>
      </c>
      <c r="E4267" s="25" t="s">
        <v>6204</v>
      </c>
      <c r="F4267" s="20" t="s">
        <v>6178</v>
      </c>
      <c r="G4267" s="19" t="s">
        <v>6200</v>
      </c>
      <c r="H4267" s="19"/>
      <c r="I4267" s="19" t="s">
        <v>6205</v>
      </c>
      <c r="J4267" s="20" t="s">
        <v>6202</v>
      </c>
      <c r="K4267" s="20" t="s">
        <v>6203</v>
      </c>
      <c r="L4267" s="20" t="s">
        <v>962</v>
      </c>
      <c r="M4267" s="38">
        <v>2.1015730700000002</v>
      </c>
      <c r="N4267" s="38">
        <v>0.85085445699999995</v>
      </c>
      <c r="O4267" s="16">
        <v>18.403500000000001</v>
      </c>
      <c r="P4267" s="16">
        <v>15.6587</v>
      </c>
      <c r="Q4267" s="16">
        <v>38.676299999999998</v>
      </c>
      <c r="R4267" s="19" t="s">
        <v>9409</v>
      </c>
      <c r="S4267" s="19" t="s">
        <v>9478</v>
      </c>
    </row>
    <row r="4268" spans="1:19">
      <c r="A4268" s="19" t="s">
        <v>10902</v>
      </c>
      <c r="B4268" s="19" t="s">
        <v>9840</v>
      </c>
      <c r="C4268" s="19" t="s">
        <v>15609</v>
      </c>
      <c r="D4268" s="25" t="s">
        <v>14411</v>
      </c>
      <c r="E4268" s="25" t="s">
        <v>6199</v>
      </c>
      <c r="F4268" s="20" t="s">
        <v>6178</v>
      </c>
      <c r="G4268" s="19" t="s">
        <v>6200</v>
      </c>
      <c r="H4268" s="19"/>
      <c r="I4268" s="19" t="s">
        <v>6201</v>
      </c>
      <c r="J4268" s="20" t="s">
        <v>6202</v>
      </c>
      <c r="K4268" s="20" t="s">
        <v>6203</v>
      </c>
      <c r="L4268" s="20" t="s">
        <v>962</v>
      </c>
      <c r="M4268" s="38">
        <v>2.1018412309999999</v>
      </c>
      <c r="N4268" s="38">
        <v>0.851266356</v>
      </c>
      <c r="O4268" s="16">
        <v>18.395299999999999</v>
      </c>
      <c r="P4268" s="16">
        <v>15.6593</v>
      </c>
      <c r="Q4268" s="16">
        <v>38.664000000000001</v>
      </c>
      <c r="R4268" s="19" t="s">
        <v>9409</v>
      </c>
      <c r="S4268" s="19" t="s">
        <v>9480</v>
      </c>
    </row>
    <row r="4269" spans="1:19">
      <c r="A4269" s="19" t="s">
        <v>10902</v>
      </c>
      <c r="B4269" s="19" t="s">
        <v>9840</v>
      </c>
      <c r="C4269" s="19" t="s">
        <v>17020</v>
      </c>
      <c r="D4269" s="3" t="s">
        <v>12023</v>
      </c>
      <c r="E4269" s="25" t="s">
        <v>10243</v>
      </c>
      <c r="F4269" s="20" t="s">
        <v>1280</v>
      </c>
      <c r="G4269" s="3" t="s">
        <v>10147</v>
      </c>
      <c r="H4269" s="19"/>
      <c r="I4269" s="3" t="s">
        <v>10258</v>
      </c>
      <c r="J4269" s="20" t="s">
        <v>1298</v>
      </c>
      <c r="K4269" s="20" t="s">
        <v>1299</v>
      </c>
      <c r="L4269" s="20" t="s">
        <v>962</v>
      </c>
      <c r="M4269" s="35">
        <v>2.0826899999999999</v>
      </c>
      <c r="N4269" s="35">
        <v>0.84519999999999995</v>
      </c>
      <c r="O4269" s="16">
        <v>18.527000000000001</v>
      </c>
      <c r="P4269" s="16">
        <f>N4269*O4269</f>
        <v>15.659020399999999</v>
      </c>
      <c r="Q4269" s="16">
        <f>M4269*O4269</f>
        <v>38.585997630000001</v>
      </c>
      <c r="R4269" s="3" t="s">
        <v>10051</v>
      </c>
      <c r="S4269" s="19" t="s">
        <v>10642</v>
      </c>
    </row>
    <row r="4270" spans="1:19">
      <c r="A4270" s="19" t="s">
        <v>10902</v>
      </c>
      <c r="B4270" s="19" t="s">
        <v>9840</v>
      </c>
      <c r="C4270" s="19" t="s">
        <v>17020</v>
      </c>
      <c r="D4270" s="3" t="s">
        <v>12023</v>
      </c>
      <c r="E4270" s="25" t="s">
        <v>10242</v>
      </c>
      <c r="F4270" s="20" t="s">
        <v>1280</v>
      </c>
      <c r="G4270" s="3" t="s">
        <v>10147</v>
      </c>
      <c r="H4270" s="19"/>
      <c r="I4270" s="3" t="s">
        <v>10258</v>
      </c>
      <c r="J4270" s="20" t="s">
        <v>1298</v>
      </c>
      <c r="K4270" s="20" t="s">
        <v>1299</v>
      </c>
      <c r="L4270" s="25" t="s">
        <v>962</v>
      </c>
      <c r="M4270" s="35">
        <v>2.0784799999999999</v>
      </c>
      <c r="N4270" s="35">
        <v>0.84475</v>
      </c>
      <c r="O4270" s="16">
        <v>18.463000000000001</v>
      </c>
      <c r="P4270" s="16">
        <f>N4270*O4270</f>
        <v>15.596619250000002</v>
      </c>
      <c r="Q4270" s="16">
        <f>M4270*O4270</f>
        <v>38.374976240000002</v>
      </c>
      <c r="R4270" s="3" t="s">
        <v>10051</v>
      </c>
      <c r="S4270" s="19" t="s">
        <v>10642</v>
      </c>
    </row>
    <row r="4271" spans="1:19">
      <c r="A4271" s="19" t="s">
        <v>10902</v>
      </c>
      <c r="B4271" s="19" t="s">
        <v>9840</v>
      </c>
      <c r="C4271" s="3" t="s">
        <v>17020</v>
      </c>
      <c r="D4271" s="25" t="s">
        <v>11949</v>
      </c>
      <c r="E4271" s="25" t="s">
        <v>5686</v>
      </c>
      <c r="F4271" s="20" t="s">
        <v>141</v>
      </c>
      <c r="G4271" s="19" t="s">
        <v>5648</v>
      </c>
      <c r="H4271" s="19"/>
      <c r="I4271" s="19" t="s">
        <v>5687</v>
      </c>
      <c r="J4271" s="20" t="s">
        <v>5688</v>
      </c>
      <c r="K4271" s="20" t="s">
        <v>5689</v>
      </c>
      <c r="L4271" s="20" t="s">
        <v>962</v>
      </c>
      <c r="M4271" s="38">
        <v>2.0722</v>
      </c>
      <c r="N4271" s="38">
        <v>0.83479999999999999</v>
      </c>
      <c r="O4271" s="16">
        <v>18.80406168</v>
      </c>
      <c r="P4271" s="16">
        <v>15.69763069</v>
      </c>
      <c r="Q4271" s="16">
        <v>38.965776609999999</v>
      </c>
      <c r="R4271" s="19" t="s">
        <v>9374</v>
      </c>
      <c r="S4271" s="19" t="s">
        <v>9373</v>
      </c>
    </row>
    <row r="4272" spans="1:19">
      <c r="A4272" s="19" t="s">
        <v>10902</v>
      </c>
      <c r="B4272" s="19" t="s">
        <v>9840</v>
      </c>
      <c r="C4272" s="3" t="s">
        <v>17020</v>
      </c>
      <c r="D4272" s="25" t="s">
        <v>11949</v>
      </c>
      <c r="E4272" s="25" t="s">
        <v>5693</v>
      </c>
      <c r="F4272" s="20" t="s">
        <v>141</v>
      </c>
      <c r="G4272" s="19" t="s">
        <v>5648</v>
      </c>
      <c r="H4272" s="19"/>
      <c r="I4272" s="19" t="s">
        <v>5687</v>
      </c>
      <c r="J4272" s="20" t="s">
        <v>5688</v>
      </c>
      <c r="K4272" s="20" t="s">
        <v>5689</v>
      </c>
      <c r="L4272" s="20" t="s">
        <v>962</v>
      </c>
      <c r="M4272" s="38">
        <v>2.0693000000000001</v>
      </c>
      <c r="N4272" s="38">
        <v>0.83399999999999996</v>
      </c>
      <c r="O4272" s="16">
        <v>18.80759827</v>
      </c>
      <c r="P4272" s="16">
        <v>15.68553696</v>
      </c>
      <c r="Q4272" s="16">
        <v>38.9185631</v>
      </c>
      <c r="R4272" s="19" t="s">
        <v>15715</v>
      </c>
      <c r="S4272" s="19" t="s">
        <v>9373</v>
      </c>
    </row>
    <row r="4273" spans="1:19">
      <c r="A4273" s="19" t="s">
        <v>10902</v>
      </c>
      <c r="B4273" s="19" t="s">
        <v>9840</v>
      </c>
      <c r="C4273" s="3" t="s">
        <v>17020</v>
      </c>
      <c r="D4273" s="25" t="s">
        <v>11949</v>
      </c>
      <c r="E4273" s="25" t="s">
        <v>5691</v>
      </c>
      <c r="F4273" s="20" t="s">
        <v>141</v>
      </c>
      <c r="G4273" s="19" t="s">
        <v>5648</v>
      </c>
      <c r="H4273" s="19"/>
      <c r="I4273" s="19" t="s">
        <v>5687</v>
      </c>
      <c r="J4273" s="20" t="s">
        <v>5688</v>
      </c>
      <c r="K4273" s="20" t="s">
        <v>5689</v>
      </c>
      <c r="L4273" s="20" t="s">
        <v>962</v>
      </c>
      <c r="M4273" s="38">
        <v>2.0693999999999999</v>
      </c>
      <c r="N4273" s="38">
        <v>0.83399999999999996</v>
      </c>
      <c r="O4273" s="16">
        <v>18.811136189999999</v>
      </c>
      <c r="P4273" s="16">
        <v>15.68848758</v>
      </c>
      <c r="Q4273" s="16">
        <v>38.927765239999999</v>
      </c>
      <c r="R4273" s="19" t="s">
        <v>15715</v>
      </c>
      <c r="S4273" s="19" t="s">
        <v>9373</v>
      </c>
    </row>
    <row r="4274" spans="1:19">
      <c r="A4274" s="19" t="s">
        <v>10902</v>
      </c>
      <c r="B4274" s="19" t="s">
        <v>9840</v>
      </c>
      <c r="C4274" s="3" t="s">
        <v>17020</v>
      </c>
      <c r="D4274" s="25" t="s">
        <v>11949</v>
      </c>
      <c r="E4274" s="25" t="s">
        <v>5692</v>
      </c>
      <c r="F4274" s="20" t="s">
        <v>141</v>
      </c>
      <c r="G4274" s="19" t="s">
        <v>5648</v>
      </c>
      <c r="H4274" s="19"/>
      <c r="I4274" s="19" t="s">
        <v>5687</v>
      </c>
      <c r="J4274" s="20" t="s">
        <v>5688</v>
      </c>
      <c r="K4274" s="20" t="s">
        <v>5689</v>
      </c>
      <c r="L4274" s="20" t="s">
        <v>962</v>
      </c>
      <c r="M4274" s="38">
        <v>2.0695000000000001</v>
      </c>
      <c r="N4274" s="38">
        <v>0.83399999999999996</v>
      </c>
      <c r="O4274" s="16">
        <v>18.811136189999999</v>
      </c>
      <c r="P4274" s="16">
        <v>15.68848758</v>
      </c>
      <c r="Q4274" s="16">
        <v>38.929646349999999</v>
      </c>
      <c r="R4274" s="19" t="s">
        <v>15715</v>
      </c>
      <c r="S4274" s="19" t="s">
        <v>9373</v>
      </c>
    </row>
    <row r="4275" spans="1:19">
      <c r="A4275" s="19" t="s">
        <v>10902</v>
      </c>
      <c r="B4275" s="19" t="s">
        <v>9840</v>
      </c>
      <c r="C4275" s="3" t="s">
        <v>17020</v>
      </c>
      <c r="D4275" s="25" t="s">
        <v>11949</v>
      </c>
      <c r="E4275" s="25" t="s">
        <v>5694</v>
      </c>
      <c r="F4275" s="20" t="s">
        <v>141</v>
      </c>
      <c r="G4275" s="19" t="s">
        <v>5648</v>
      </c>
      <c r="H4275" s="19"/>
      <c r="I4275" s="19" t="s">
        <v>5687</v>
      </c>
      <c r="J4275" s="20" t="s">
        <v>5688</v>
      </c>
      <c r="K4275" s="20" t="s">
        <v>5689</v>
      </c>
      <c r="L4275" s="20" t="s">
        <v>962</v>
      </c>
      <c r="M4275" s="38">
        <v>2.0710999999999999</v>
      </c>
      <c r="N4275" s="38">
        <v>0.8347</v>
      </c>
      <c r="O4275" s="16">
        <v>18.80052641</v>
      </c>
      <c r="P4275" s="16">
        <v>15.6927994</v>
      </c>
      <c r="Q4275" s="16">
        <v>38.937770260000001</v>
      </c>
      <c r="R4275" s="19" t="s">
        <v>15715</v>
      </c>
      <c r="S4275" s="19" t="s">
        <v>9373</v>
      </c>
    </row>
    <row r="4276" spans="1:19">
      <c r="A4276" s="19" t="s">
        <v>10902</v>
      </c>
      <c r="B4276" s="19" t="s">
        <v>9840</v>
      </c>
      <c r="C4276" s="3" t="s">
        <v>17020</v>
      </c>
      <c r="D4276" s="25" t="s">
        <v>11949</v>
      </c>
      <c r="E4276" s="25" t="s">
        <v>5690</v>
      </c>
      <c r="F4276" s="20" t="s">
        <v>141</v>
      </c>
      <c r="G4276" s="19" t="s">
        <v>5648</v>
      </c>
      <c r="H4276" s="19"/>
      <c r="I4276" s="19" t="s">
        <v>5687</v>
      </c>
      <c r="J4276" s="20" t="s">
        <v>5688</v>
      </c>
      <c r="K4276" s="20" t="s">
        <v>5689</v>
      </c>
      <c r="L4276" s="20" t="s">
        <v>962</v>
      </c>
      <c r="M4276" s="38">
        <v>2.0710999999999999</v>
      </c>
      <c r="N4276" s="38">
        <v>0.83440000000000003</v>
      </c>
      <c r="O4276" s="16">
        <v>18.818216029999999</v>
      </c>
      <c r="P4276" s="16">
        <v>15.701919459999999</v>
      </c>
      <c r="Q4276" s="16">
        <v>38.974407229999997</v>
      </c>
      <c r="R4276" s="19" t="s">
        <v>15715</v>
      </c>
      <c r="S4276" s="19" t="s">
        <v>9373</v>
      </c>
    </row>
    <row r="4277" spans="1:19">
      <c r="A4277" s="19" t="s">
        <v>10902</v>
      </c>
      <c r="B4277" s="19" t="s">
        <v>9840</v>
      </c>
      <c r="C4277" s="19" t="s">
        <v>17020</v>
      </c>
      <c r="D4277" s="25" t="s">
        <v>11949</v>
      </c>
      <c r="E4277" s="25" t="s">
        <v>5699</v>
      </c>
      <c r="F4277" s="20" t="s">
        <v>141</v>
      </c>
      <c r="G4277" s="19" t="s">
        <v>5681</v>
      </c>
      <c r="H4277" s="19" t="s">
        <v>5698</v>
      </c>
      <c r="I4277" s="19" t="s">
        <v>5687</v>
      </c>
      <c r="J4277" s="20" t="s">
        <v>5688</v>
      </c>
      <c r="K4277" s="20" t="s">
        <v>5689</v>
      </c>
      <c r="L4277" s="20" t="s">
        <v>962</v>
      </c>
      <c r="M4277" s="38">
        <v>2.0678899999999998</v>
      </c>
      <c r="N4277" s="38">
        <v>0.83413000000000004</v>
      </c>
      <c r="O4277" s="16">
        <v>18.788</v>
      </c>
      <c r="P4277" s="16">
        <v>15.672000000000001</v>
      </c>
      <c r="Q4277" s="16">
        <v>38.851999999999997</v>
      </c>
      <c r="R4277" s="19" t="s">
        <v>36</v>
      </c>
      <c r="S4277" s="19" t="s">
        <v>15298</v>
      </c>
    </row>
    <row r="4278" spans="1:19">
      <c r="A4278" s="19" t="s">
        <v>10902</v>
      </c>
      <c r="B4278" s="19" t="s">
        <v>9840</v>
      </c>
      <c r="C4278" s="19" t="s">
        <v>17020</v>
      </c>
      <c r="D4278" s="25" t="s">
        <v>11949</v>
      </c>
      <c r="E4278" s="25" t="s">
        <v>5703</v>
      </c>
      <c r="F4278" s="20" t="s">
        <v>141</v>
      </c>
      <c r="G4278" s="19" t="s">
        <v>5681</v>
      </c>
      <c r="H4278" s="19"/>
      <c r="I4278" s="19" t="s">
        <v>5687</v>
      </c>
      <c r="J4278" s="20" t="s">
        <v>5688</v>
      </c>
      <c r="K4278" s="20" t="s">
        <v>5689</v>
      </c>
      <c r="L4278" s="20" t="s">
        <v>962</v>
      </c>
      <c r="M4278" s="38">
        <v>2.06908</v>
      </c>
      <c r="N4278" s="38">
        <v>0.83430000000000004</v>
      </c>
      <c r="O4278" s="16">
        <v>18.8</v>
      </c>
      <c r="P4278" s="16">
        <v>15.685</v>
      </c>
      <c r="Q4278" s="16">
        <v>38.899000000000001</v>
      </c>
      <c r="R4278" s="19" t="s">
        <v>36</v>
      </c>
      <c r="S4278" s="19" t="s">
        <v>15298</v>
      </c>
    </row>
    <row r="4279" spans="1:19">
      <c r="A4279" s="19" t="s">
        <v>10902</v>
      </c>
      <c r="B4279" s="19" t="s">
        <v>9840</v>
      </c>
      <c r="C4279" s="19" t="s">
        <v>17020</v>
      </c>
      <c r="D4279" s="25" t="s">
        <v>11949</v>
      </c>
      <c r="E4279" s="25" t="s">
        <v>5695</v>
      </c>
      <c r="F4279" s="20" t="s">
        <v>141</v>
      </c>
      <c r="G4279" s="19" t="s">
        <v>5681</v>
      </c>
      <c r="H4279" s="19" t="s">
        <v>5696</v>
      </c>
      <c r="I4279" s="19" t="s">
        <v>5687</v>
      </c>
      <c r="J4279" s="20" t="s">
        <v>5688</v>
      </c>
      <c r="K4279" s="20" t="s">
        <v>5689</v>
      </c>
      <c r="L4279" s="20" t="s">
        <v>962</v>
      </c>
      <c r="M4279" s="38">
        <v>2.0701200000000002</v>
      </c>
      <c r="N4279" s="38">
        <v>0.83482000000000001</v>
      </c>
      <c r="O4279" s="16">
        <v>18.786000000000001</v>
      </c>
      <c r="P4279" s="16">
        <v>15.683</v>
      </c>
      <c r="Q4279" s="16">
        <v>38.889000000000003</v>
      </c>
      <c r="R4279" s="19" t="s">
        <v>36</v>
      </c>
      <c r="S4279" s="19" t="s">
        <v>15298</v>
      </c>
    </row>
    <row r="4280" spans="1:19">
      <c r="A4280" s="19" t="s">
        <v>10902</v>
      </c>
      <c r="B4280" s="19" t="s">
        <v>9840</v>
      </c>
      <c r="C4280" s="19" t="s">
        <v>17020</v>
      </c>
      <c r="D4280" s="25" t="s">
        <v>11949</v>
      </c>
      <c r="E4280" s="25" t="s">
        <v>5697</v>
      </c>
      <c r="F4280" s="20" t="s">
        <v>141</v>
      </c>
      <c r="G4280" s="19" t="s">
        <v>5681</v>
      </c>
      <c r="H4280" s="19" t="s">
        <v>5698</v>
      </c>
      <c r="I4280" s="19" t="s">
        <v>5687</v>
      </c>
      <c r="J4280" s="20" t="s">
        <v>5688</v>
      </c>
      <c r="K4280" s="20" t="s">
        <v>5689</v>
      </c>
      <c r="L4280" s="20" t="s">
        <v>962</v>
      </c>
      <c r="M4280" s="38">
        <v>2.0699800000000002</v>
      </c>
      <c r="N4280" s="38">
        <v>0.83367000000000002</v>
      </c>
      <c r="O4280" s="16">
        <v>18.797999999999998</v>
      </c>
      <c r="P4280" s="16">
        <v>15.670999999999999</v>
      </c>
      <c r="Q4280" s="16">
        <v>38.911000000000001</v>
      </c>
      <c r="R4280" s="19" t="s">
        <v>36</v>
      </c>
      <c r="S4280" s="19" t="s">
        <v>15298</v>
      </c>
    </row>
    <row r="4281" spans="1:19">
      <c r="A4281" s="19" t="s">
        <v>10902</v>
      </c>
      <c r="B4281" s="19" t="s">
        <v>9840</v>
      </c>
      <c r="C4281" s="19" t="s">
        <v>17020</v>
      </c>
      <c r="D4281" s="25" t="s">
        <v>11949</v>
      </c>
      <c r="E4281" s="25" t="s">
        <v>5700</v>
      </c>
      <c r="F4281" s="20" t="s">
        <v>141</v>
      </c>
      <c r="G4281" s="19" t="s">
        <v>5681</v>
      </c>
      <c r="H4281" s="19" t="s">
        <v>5701</v>
      </c>
      <c r="I4281" s="19" t="s">
        <v>5687</v>
      </c>
      <c r="J4281" s="20" t="s">
        <v>5688</v>
      </c>
      <c r="K4281" s="20" t="s">
        <v>5689</v>
      </c>
      <c r="L4281" s="20" t="s">
        <v>962</v>
      </c>
      <c r="M4281" s="38">
        <v>2.0695999999999999</v>
      </c>
      <c r="N4281" s="38">
        <v>0.83409999999999995</v>
      </c>
      <c r="O4281" s="16">
        <v>18.809999999999999</v>
      </c>
      <c r="P4281" s="16">
        <v>15.689</v>
      </c>
      <c r="Q4281" s="16">
        <v>38.929000000000002</v>
      </c>
      <c r="R4281" s="19" t="s">
        <v>36</v>
      </c>
      <c r="S4281" s="19" t="s">
        <v>15298</v>
      </c>
    </row>
    <row r="4282" spans="1:19">
      <c r="A4282" s="19" t="s">
        <v>10902</v>
      </c>
      <c r="B4282" s="19" t="s">
        <v>9840</v>
      </c>
      <c r="C4282" s="19" t="s">
        <v>17020</v>
      </c>
      <c r="D4282" s="25" t="s">
        <v>11949</v>
      </c>
      <c r="E4282" s="25" t="s">
        <v>5702</v>
      </c>
      <c r="F4282" s="20" t="s">
        <v>141</v>
      </c>
      <c r="G4282" s="19" t="s">
        <v>5681</v>
      </c>
      <c r="H4282" s="19"/>
      <c r="I4282" s="19" t="s">
        <v>5687</v>
      </c>
      <c r="J4282" s="20" t="s">
        <v>5688</v>
      </c>
      <c r="K4282" s="20" t="s">
        <v>5689</v>
      </c>
      <c r="L4282" s="20" t="s">
        <v>962</v>
      </c>
      <c r="M4282" s="38">
        <v>2.0710000000000002</v>
      </c>
      <c r="N4282" s="38">
        <v>0.83420000000000005</v>
      </c>
      <c r="O4282" s="16">
        <v>18.82</v>
      </c>
      <c r="P4282" s="16">
        <v>15.7</v>
      </c>
      <c r="Q4282" s="16">
        <v>38.975999999999999</v>
      </c>
      <c r="R4282" s="19" t="s">
        <v>36</v>
      </c>
      <c r="S4282" s="19" t="s">
        <v>15298</v>
      </c>
    </row>
    <row r="4283" spans="1:19" s="11" customFormat="1">
      <c r="A4283" s="19" t="s">
        <v>10902</v>
      </c>
      <c r="B4283" s="19" t="s">
        <v>9840</v>
      </c>
      <c r="C4283" s="19" t="s">
        <v>17020</v>
      </c>
      <c r="D4283" s="25" t="s">
        <v>11949</v>
      </c>
      <c r="E4283" s="25" t="s">
        <v>5704</v>
      </c>
      <c r="F4283" s="20" t="s">
        <v>141</v>
      </c>
      <c r="G4283" s="19" t="s">
        <v>5681</v>
      </c>
      <c r="H4283" s="19"/>
      <c r="I4283" s="19" t="s">
        <v>5687</v>
      </c>
      <c r="J4283" s="20" t="s">
        <v>5688</v>
      </c>
      <c r="K4283" s="20" t="s">
        <v>5689</v>
      </c>
      <c r="L4283" s="20" t="s">
        <v>962</v>
      </c>
      <c r="M4283" s="38">
        <v>2.0722399999999999</v>
      </c>
      <c r="N4283" s="38">
        <v>0.83487</v>
      </c>
      <c r="O4283" s="16">
        <v>18.823</v>
      </c>
      <c r="P4283" s="16">
        <v>15.715</v>
      </c>
      <c r="Q4283" s="16">
        <v>39.006</v>
      </c>
      <c r="R4283" s="19" t="s">
        <v>36</v>
      </c>
      <c r="S4283" s="19" t="s">
        <v>15298</v>
      </c>
    </row>
    <row r="4284" spans="1:19" s="11" customFormat="1">
      <c r="A4284" s="19" t="s">
        <v>10902</v>
      </c>
      <c r="B4284" s="19" t="s">
        <v>9840</v>
      </c>
      <c r="C4284" s="3" t="s">
        <v>17020</v>
      </c>
      <c r="D4284" s="25" t="s">
        <v>13988</v>
      </c>
      <c r="E4284" s="25" t="s">
        <v>9781</v>
      </c>
      <c r="F4284" s="25" t="s">
        <v>1280</v>
      </c>
      <c r="G4284" s="19" t="s">
        <v>13716</v>
      </c>
      <c r="H4284" s="19"/>
      <c r="I4284" s="19" t="s">
        <v>10698</v>
      </c>
      <c r="J4284" s="26" t="s">
        <v>12692</v>
      </c>
      <c r="K4284" s="26" t="s">
        <v>12693</v>
      </c>
      <c r="L4284" s="20" t="s">
        <v>962</v>
      </c>
      <c r="M4284" s="36">
        <v>2.10038398244652</v>
      </c>
      <c r="N4284" s="36">
        <v>0.856829402084476</v>
      </c>
      <c r="O4284" s="160">
        <v>18.23</v>
      </c>
      <c r="P4284" s="160">
        <v>15.62</v>
      </c>
      <c r="Q4284" s="160">
        <v>38.29</v>
      </c>
      <c r="R4284" s="58" t="s">
        <v>9664</v>
      </c>
      <c r="S4284" s="19" t="s">
        <v>10653</v>
      </c>
    </row>
    <row r="4285" spans="1:19" s="11" customFormat="1">
      <c r="A4285" s="19" t="s">
        <v>10902</v>
      </c>
      <c r="B4285" s="19" t="s">
        <v>9840</v>
      </c>
      <c r="C4285" s="19" t="s">
        <v>15609</v>
      </c>
      <c r="D4285" s="3" t="s">
        <v>15832</v>
      </c>
      <c r="E4285" s="25" t="s">
        <v>13411</v>
      </c>
      <c r="F4285" s="25" t="s">
        <v>8097</v>
      </c>
      <c r="G4285" s="19" t="s">
        <v>13416</v>
      </c>
      <c r="H4285" s="19"/>
      <c r="I4285" s="3" t="s">
        <v>13410</v>
      </c>
      <c r="J4285" s="25" t="s">
        <v>13414</v>
      </c>
      <c r="K4285" s="25" t="s">
        <v>13415</v>
      </c>
      <c r="L4285" s="3" t="s">
        <v>962</v>
      </c>
      <c r="M4285" s="38">
        <f>Q4285/O4285</f>
        <v>2.0881262659074404</v>
      </c>
      <c r="N4285" s="38">
        <f>P4285/O4285</f>
        <v>0.8490301306443776</v>
      </c>
      <c r="O4285" s="16">
        <v>18.3169</v>
      </c>
      <c r="P4285" s="16">
        <v>15.551600000000001</v>
      </c>
      <c r="Q4285" s="16">
        <v>38.247999999999998</v>
      </c>
      <c r="R4285" s="3" t="s">
        <v>13409</v>
      </c>
      <c r="S4285" s="19" t="s">
        <v>15255</v>
      </c>
    </row>
    <row r="4286" spans="1:19" s="11" customFormat="1">
      <c r="A4286" s="19" t="s">
        <v>10902</v>
      </c>
      <c r="B4286" s="19" t="s">
        <v>9840</v>
      </c>
      <c r="C4286" s="19" t="s">
        <v>15609</v>
      </c>
      <c r="D4286" s="3" t="s">
        <v>15832</v>
      </c>
      <c r="E4286" s="25" t="s">
        <v>13413</v>
      </c>
      <c r="F4286" s="25" t="s">
        <v>8097</v>
      </c>
      <c r="G4286" s="19" t="s">
        <v>13416</v>
      </c>
      <c r="H4286" s="19"/>
      <c r="I4286" s="3" t="s">
        <v>13410</v>
      </c>
      <c r="J4286" s="25" t="s">
        <v>13414</v>
      </c>
      <c r="K4286" s="25" t="s">
        <v>13415</v>
      </c>
      <c r="L4286" s="3" t="s">
        <v>962</v>
      </c>
      <c r="M4286" s="38">
        <f>Q4286/O4286</f>
        <v>2.088763689515249</v>
      </c>
      <c r="N4286" s="38">
        <f>P4286/O4286</f>
        <v>0.84844997600244332</v>
      </c>
      <c r="O4286" s="16">
        <v>18.3352</v>
      </c>
      <c r="P4286" s="16">
        <v>15.5565</v>
      </c>
      <c r="Q4286" s="16">
        <v>38.297899999999998</v>
      </c>
      <c r="R4286" s="3" t="s">
        <v>13409</v>
      </c>
      <c r="S4286" s="19" t="s">
        <v>15255</v>
      </c>
    </row>
    <row r="4287" spans="1:19">
      <c r="A4287" s="19" t="s">
        <v>10902</v>
      </c>
      <c r="B4287" s="19" t="s">
        <v>9840</v>
      </c>
      <c r="C4287" s="19" t="s">
        <v>15609</v>
      </c>
      <c r="D4287" s="3" t="s">
        <v>15832</v>
      </c>
      <c r="E4287" s="25" t="s">
        <v>13412</v>
      </c>
      <c r="F4287" s="25" t="s">
        <v>8097</v>
      </c>
      <c r="G4287" s="19" t="s">
        <v>13416</v>
      </c>
      <c r="H4287" s="19"/>
      <c r="I4287" s="3" t="s">
        <v>13410</v>
      </c>
      <c r="J4287" s="25" t="s">
        <v>13414</v>
      </c>
      <c r="K4287" s="25" t="s">
        <v>13415</v>
      </c>
      <c r="L4287" s="3" t="s">
        <v>962</v>
      </c>
      <c r="M4287" s="38">
        <f>Q4287/O4287</f>
        <v>2.0879508625196026</v>
      </c>
      <c r="N4287" s="38">
        <f>P4287/O4287</f>
        <v>0.84733838647848059</v>
      </c>
      <c r="O4287" s="16">
        <v>18.364799999999999</v>
      </c>
      <c r="P4287" s="16">
        <v>15.561199999999999</v>
      </c>
      <c r="Q4287" s="16">
        <v>38.344799999999999</v>
      </c>
      <c r="R4287" s="3" t="s">
        <v>13409</v>
      </c>
      <c r="S4287" s="19" t="s">
        <v>15255</v>
      </c>
    </row>
    <row r="4288" spans="1:19">
      <c r="A4288" s="19" t="s">
        <v>10902</v>
      </c>
      <c r="B4288" s="19" t="s">
        <v>9840</v>
      </c>
      <c r="C4288" s="19" t="s">
        <v>15609</v>
      </c>
      <c r="D4288" s="25" t="s">
        <v>3505</v>
      </c>
      <c r="E4288" s="25"/>
      <c r="F4288" s="20" t="s">
        <v>1835</v>
      </c>
      <c r="G4288" s="19" t="s">
        <v>16987</v>
      </c>
      <c r="H4288" s="19" t="s">
        <v>3506</v>
      </c>
      <c r="I4288" s="19" t="s">
        <v>3507</v>
      </c>
      <c r="J4288" s="20" t="s">
        <v>3508</v>
      </c>
      <c r="K4288" s="20" t="s">
        <v>3509</v>
      </c>
      <c r="L4288" s="20" t="s">
        <v>962</v>
      </c>
      <c r="M4288" s="38">
        <v>2.1107251169999999</v>
      </c>
      <c r="N4288" s="38">
        <v>0.86208988099999995</v>
      </c>
      <c r="O4288" s="16">
        <v>18.135000000000002</v>
      </c>
      <c r="P4288" s="16">
        <v>15.634</v>
      </c>
      <c r="Q4288" s="16">
        <v>38.277999999999999</v>
      </c>
      <c r="R4288" s="19" t="s">
        <v>340</v>
      </c>
      <c r="S4288" s="19" t="s">
        <v>9458</v>
      </c>
    </row>
    <row r="4289" spans="1:19">
      <c r="A4289" s="19" t="s">
        <v>10902</v>
      </c>
      <c r="B4289" s="19" t="s">
        <v>9840</v>
      </c>
      <c r="C4289" s="19" t="s">
        <v>15609</v>
      </c>
      <c r="D4289" s="25" t="s">
        <v>3505</v>
      </c>
      <c r="E4289" s="25"/>
      <c r="F4289" s="20" t="s">
        <v>1835</v>
      </c>
      <c r="G4289" s="19" t="s">
        <v>16987</v>
      </c>
      <c r="H4289" s="19" t="s">
        <v>3506</v>
      </c>
      <c r="I4289" s="19" t="s">
        <v>3507</v>
      </c>
      <c r="J4289" s="20" t="s">
        <v>3508</v>
      </c>
      <c r="K4289" s="20" t="s">
        <v>3509</v>
      </c>
      <c r="L4289" s="20" t="s">
        <v>962</v>
      </c>
      <c r="M4289" s="38">
        <v>2.1107619359999998</v>
      </c>
      <c r="N4289" s="38">
        <v>0.86200242599999999</v>
      </c>
      <c r="O4289" s="16">
        <v>18.138000000000002</v>
      </c>
      <c r="P4289" s="16">
        <v>15.635</v>
      </c>
      <c r="Q4289" s="16">
        <v>38.284999999999997</v>
      </c>
      <c r="R4289" s="19" t="s">
        <v>340</v>
      </c>
      <c r="S4289" s="19" t="s">
        <v>9458</v>
      </c>
    </row>
    <row r="4290" spans="1:19">
      <c r="A4290" s="19" t="s">
        <v>10902</v>
      </c>
      <c r="B4290" s="19" t="s">
        <v>9840</v>
      </c>
      <c r="C4290" s="19" t="s">
        <v>15609</v>
      </c>
      <c r="D4290" s="25" t="s">
        <v>3505</v>
      </c>
      <c r="E4290" s="25"/>
      <c r="F4290" s="20" t="s">
        <v>1835</v>
      </c>
      <c r="G4290" s="19" t="s">
        <v>16987</v>
      </c>
      <c r="H4290" s="19" t="s">
        <v>3506</v>
      </c>
      <c r="I4290" s="19" t="s">
        <v>3507</v>
      </c>
      <c r="J4290" s="20" t="s">
        <v>3508</v>
      </c>
      <c r="K4290" s="20" t="s">
        <v>3509</v>
      </c>
      <c r="L4290" s="20" t="s">
        <v>962</v>
      </c>
      <c r="M4290" s="38">
        <v>2.111920128</v>
      </c>
      <c r="N4290" s="38">
        <v>0.86226487900000004</v>
      </c>
      <c r="O4290" s="16">
        <v>18.129000000000001</v>
      </c>
      <c r="P4290" s="16">
        <v>15.632</v>
      </c>
      <c r="Q4290" s="16">
        <v>38.286999999999999</v>
      </c>
      <c r="R4290" s="19" t="s">
        <v>340</v>
      </c>
      <c r="S4290" s="19" t="s">
        <v>9458</v>
      </c>
    </row>
    <row r="4291" spans="1:19">
      <c r="A4291" s="19" t="s">
        <v>10902</v>
      </c>
      <c r="B4291" s="19" t="s">
        <v>9840</v>
      </c>
      <c r="C4291" s="19" t="s">
        <v>15609</v>
      </c>
      <c r="D4291" s="25" t="s">
        <v>3505</v>
      </c>
      <c r="E4291" s="25"/>
      <c r="F4291" s="20" t="s">
        <v>1835</v>
      </c>
      <c r="G4291" s="19" t="s">
        <v>16987</v>
      </c>
      <c r="H4291" s="19" t="s">
        <v>3506</v>
      </c>
      <c r="I4291" s="19" t="s">
        <v>3507</v>
      </c>
      <c r="J4291" s="20" t="s">
        <v>3508</v>
      </c>
      <c r="K4291" s="20" t="s">
        <v>3509</v>
      </c>
      <c r="L4291" s="20" t="s">
        <v>962</v>
      </c>
      <c r="M4291" s="38">
        <v>2.1114725179999998</v>
      </c>
      <c r="N4291" s="38">
        <v>0.86217542300000005</v>
      </c>
      <c r="O4291" s="16">
        <v>18.138999999999999</v>
      </c>
      <c r="P4291" s="16">
        <v>15.638999999999999</v>
      </c>
      <c r="Q4291" s="16">
        <v>38.299999999999997</v>
      </c>
      <c r="R4291" s="19" t="s">
        <v>340</v>
      </c>
      <c r="S4291" s="19" t="s">
        <v>9458</v>
      </c>
    </row>
    <row r="4292" spans="1:19">
      <c r="A4292" s="19" t="s">
        <v>10902</v>
      </c>
      <c r="B4292" s="19" t="s">
        <v>9840</v>
      </c>
      <c r="C4292" s="19" t="s">
        <v>15609</v>
      </c>
      <c r="D4292" s="25" t="s">
        <v>3505</v>
      </c>
      <c r="E4292" s="25"/>
      <c r="F4292" s="20" t="s">
        <v>1835</v>
      </c>
      <c r="G4292" s="19" t="s">
        <v>16987</v>
      </c>
      <c r="H4292" s="19" t="s">
        <v>3506</v>
      </c>
      <c r="I4292" s="19" t="s">
        <v>3507</v>
      </c>
      <c r="J4292" s="20" t="s">
        <v>3508</v>
      </c>
      <c r="K4292" s="20" t="s">
        <v>3509</v>
      </c>
      <c r="L4292" s="20" t="s">
        <v>962</v>
      </c>
      <c r="M4292" s="38">
        <v>2.111760168</v>
      </c>
      <c r="N4292" s="38">
        <v>0.86217348199999999</v>
      </c>
      <c r="O4292" s="16">
        <v>18.146000000000001</v>
      </c>
      <c r="P4292" s="16">
        <v>15.645</v>
      </c>
      <c r="Q4292" s="16">
        <v>38.32</v>
      </c>
      <c r="R4292" s="19" t="s">
        <v>340</v>
      </c>
      <c r="S4292" s="19" t="s">
        <v>9458</v>
      </c>
    </row>
    <row r="4293" spans="1:19">
      <c r="A4293" s="19" t="s">
        <v>10902</v>
      </c>
      <c r="B4293" s="19" t="s">
        <v>9840</v>
      </c>
      <c r="C4293" s="19" t="s">
        <v>15609</v>
      </c>
      <c r="D4293" s="25" t="s">
        <v>3505</v>
      </c>
      <c r="E4293" s="25"/>
      <c r="F4293" s="20" t="s">
        <v>1835</v>
      </c>
      <c r="G4293" s="19" t="s">
        <v>16987</v>
      </c>
      <c r="H4293" s="19" t="s">
        <v>3506</v>
      </c>
      <c r="I4293" s="19" t="s">
        <v>3507</v>
      </c>
      <c r="J4293" s="20" t="s">
        <v>3508</v>
      </c>
      <c r="K4293" s="20" t="s">
        <v>3509</v>
      </c>
      <c r="L4293" s="20" t="s">
        <v>962</v>
      </c>
      <c r="M4293" s="38">
        <v>2.1124834579999998</v>
      </c>
      <c r="N4293" s="38">
        <v>0.86242831900000005</v>
      </c>
      <c r="O4293" s="16">
        <v>18.135999999999999</v>
      </c>
      <c r="P4293" s="16">
        <v>15.641</v>
      </c>
      <c r="Q4293" s="16">
        <v>38.311999999999998</v>
      </c>
      <c r="R4293" s="19" t="s">
        <v>340</v>
      </c>
      <c r="S4293" s="19" t="s">
        <v>9458</v>
      </c>
    </row>
    <row r="4294" spans="1:19">
      <c r="A4294" s="19" t="s">
        <v>10902</v>
      </c>
      <c r="B4294" s="19" t="s">
        <v>9840</v>
      </c>
      <c r="C4294" s="19" t="s">
        <v>15609</v>
      </c>
      <c r="D4294" s="25" t="s">
        <v>3505</v>
      </c>
      <c r="E4294" s="25"/>
      <c r="F4294" s="20" t="s">
        <v>1835</v>
      </c>
      <c r="G4294" s="19" t="s">
        <v>16987</v>
      </c>
      <c r="H4294" s="19" t="s">
        <v>3506</v>
      </c>
      <c r="I4294" s="19" t="s">
        <v>3507</v>
      </c>
      <c r="J4294" s="20" t="s">
        <v>3508</v>
      </c>
      <c r="K4294" s="20" t="s">
        <v>3509</v>
      </c>
      <c r="L4294" s="20" t="s">
        <v>962</v>
      </c>
      <c r="M4294" s="38">
        <v>2.1125751140000002</v>
      </c>
      <c r="N4294" s="38">
        <v>0.86250620200000006</v>
      </c>
      <c r="O4294" s="16">
        <v>18.138999999999999</v>
      </c>
      <c r="P4294" s="16">
        <v>15.645</v>
      </c>
      <c r="Q4294" s="16">
        <v>38.32</v>
      </c>
      <c r="R4294" s="19" t="s">
        <v>340</v>
      </c>
      <c r="S4294" s="19" t="s">
        <v>9458</v>
      </c>
    </row>
    <row r="4295" spans="1:19">
      <c r="A4295" s="19" t="s">
        <v>10902</v>
      </c>
      <c r="B4295" s="19" t="s">
        <v>9840</v>
      </c>
      <c r="C4295" s="19" t="s">
        <v>15609</v>
      </c>
      <c r="D4295" s="25" t="s">
        <v>3505</v>
      </c>
      <c r="E4295" s="25"/>
      <c r="F4295" s="20" t="s">
        <v>1835</v>
      </c>
      <c r="G4295" s="19" t="s">
        <v>16987</v>
      </c>
      <c r="H4295" s="19" t="s">
        <v>3506</v>
      </c>
      <c r="I4295" s="19" t="s">
        <v>3507</v>
      </c>
      <c r="J4295" s="20" t="s">
        <v>3508</v>
      </c>
      <c r="K4295" s="20" t="s">
        <v>3509</v>
      </c>
      <c r="L4295" s="20" t="s">
        <v>962</v>
      </c>
      <c r="M4295" s="38">
        <v>2.1129236699999998</v>
      </c>
      <c r="N4295" s="38">
        <v>0.862441444</v>
      </c>
      <c r="O4295" s="16">
        <v>18.145</v>
      </c>
      <c r="P4295" s="16">
        <v>15.648999999999999</v>
      </c>
      <c r="Q4295" s="16">
        <v>38.338999999999999</v>
      </c>
      <c r="R4295" s="19" t="s">
        <v>340</v>
      </c>
      <c r="S4295" s="19" t="s">
        <v>9458</v>
      </c>
    </row>
    <row r="4296" spans="1:19">
      <c r="A4296" s="19" t="s">
        <v>10902</v>
      </c>
      <c r="B4296" s="19" t="s">
        <v>9840</v>
      </c>
      <c r="C4296" s="19" t="s">
        <v>15609</v>
      </c>
      <c r="D4296" s="25" t="s">
        <v>3505</v>
      </c>
      <c r="E4296" s="25"/>
      <c r="F4296" s="20" t="s">
        <v>1835</v>
      </c>
      <c r="G4296" s="19" t="s">
        <v>16987</v>
      </c>
      <c r="H4296" s="19" t="s">
        <v>3506</v>
      </c>
      <c r="I4296" s="19" t="s">
        <v>3507</v>
      </c>
      <c r="J4296" s="20" t="s">
        <v>3508</v>
      </c>
      <c r="K4296" s="20" t="s">
        <v>3509</v>
      </c>
      <c r="L4296" s="20" t="s">
        <v>962</v>
      </c>
      <c r="M4296" s="38">
        <v>2.11365391</v>
      </c>
      <c r="N4296" s="38">
        <v>0.86285430699999999</v>
      </c>
      <c r="O4296" s="16">
        <v>18.134</v>
      </c>
      <c r="P4296" s="16">
        <v>15.647</v>
      </c>
      <c r="Q4296" s="16">
        <v>38.329000000000001</v>
      </c>
      <c r="R4296" s="19" t="s">
        <v>340</v>
      </c>
      <c r="S4296" s="19" t="s">
        <v>9458</v>
      </c>
    </row>
    <row r="4297" spans="1:19" s="11" customFormat="1">
      <c r="A4297" s="19" t="s">
        <v>10902</v>
      </c>
      <c r="B4297" s="19" t="s">
        <v>9840</v>
      </c>
      <c r="C4297" s="19" t="s">
        <v>15609</v>
      </c>
      <c r="D4297" s="25" t="s">
        <v>3505</v>
      </c>
      <c r="E4297" s="25"/>
      <c r="F4297" s="20" t="s">
        <v>1835</v>
      </c>
      <c r="G4297" s="19" t="s">
        <v>16987</v>
      </c>
      <c r="H4297" s="19" t="s">
        <v>3506</v>
      </c>
      <c r="I4297" s="19" t="s">
        <v>3507</v>
      </c>
      <c r="J4297" s="20" t="s">
        <v>3508</v>
      </c>
      <c r="K4297" s="20" t="s">
        <v>3509</v>
      </c>
      <c r="L4297" s="20" t="s">
        <v>962</v>
      </c>
      <c r="M4297" s="38">
        <v>2.1126714029999998</v>
      </c>
      <c r="N4297" s="38">
        <v>0.86227215199999996</v>
      </c>
      <c r="O4297" s="16">
        <v>18.158999999999999</v>
      </c>
      <c r="P4297" s="16">
        <v>15.657999999999999</v>
      </c>
      <c r="Q4297" s="16">
        <v>38.363999999999997</v>
      </c>
      <c r="R4297" s="19" t="s">
        <v>340</v>
      </c>
      <c r="S4297" s="19" t="s">
        <v>9458</v>
      </c>
    </row>
    <row r="4298" spans="1:19" s="11" customFormat="1">
      <c r="A4298" s="19" t="s">
        <v>10902</v>
      </c>
      <c r="B4298" s="19" t="s">
        <v>9840</v>
      </c>
      <c r="C4298" s="19" t="s">
        <v>15609</v>
      </c>
      <c r="D4298" s="25" t="s">
        <v>3505</v>
      </c>
      <c r="E4298" s="25"/>
      <c r="F4298" s="20" t="s">
        <v>1835</v>
      </c>
      <c r="G4298" s="19" t="s">
        <v>16987</v>
      </c>
      <c r="H4298" s="19" t="s">
        <v>3506</v>
      </c>
      <c r="I4298" s="19" t="s">
        <v>3507</v>
      </c>
      <c r="J4298" s="20" t="s">
        <v>3508</v>
      </c>
      <c r="K4298" s="20" t="s">
        <v>3509</v>
      </c>
      <c r="L4298" s="20" t="s">
        <v>962</v>
      </c>
      <c r="M4298" s="38">
        <v>2.1130204890000002</v>
      </c>
      <c r="N4298" s="38">
        <v>0.86186384699999996</v>
      </c>
      <c r="O4298" s="16">
        <v>18.155999999999999</v>
      </c>
      <c r="P4298" s="16">
        <v>15.648</v>
      </c>
      <c r="Q4298" s="16">
        <v>38.363999999999997</v>
      </c>
      <c r="R4298" s="19" t="s">
        <v>340</v>
      </c>
      <c r="S4298" s="19" t="s">
        <v>9458</v>
      </c>
    </row>
    <row r="4299" spans="1:19">
      <c r="A4299" s="19" t="s">
        <v>10902</v>
      </c>
      <c r="B4299" s="19" t="s">
        <v>9840</v>
      </c>
      <c r="C4299" s="19" t="s">
        <v>15609</v>
      </c>
      <c r="D4299" s="25" t="s">
        <v>3505</v>
      </c>
      <c r="E4299" s="25"/>
      <c r="F4299" s="20" t="s">
        <v>1835</v>
      </c>
      <c r="G4299" s="19" t="s">
        <v>16987</v>
      </c>
      <c r="H4299" s="19" t="s">
        <v>3506</v>
      </c>
      <c r="I4299" s="19" t="s">
        <v>3507</v>
      </c>
      <c r="J4299" s="20" t="s">
        <v>3508</v>
      </c>
      <c r="K4299" s="20" t="s">
        <v>3509</v>
      </c>
      <c r="L4299" s="20" t="s">
        <v>962</v>
      </c>
      <c r="M4299" s="38">
        <v>2.1135349529999998</v>
      </c>
      <c r="N4299" s="38">
        <v>0.86239189100000002</v>
      </c>
      <c r="O4299" s="16">
        <v>18.152999999999999</v>
      </c>
      <c r="P4299" s="16">
        <v>15.654999999999999</v>
      </c>
      <c r="Q4299" s="16">
        <v>38.366999999999997</v>
      </c>
      <c r="R4299" s="19" t="s">
        <v>340</v>
      </c>
      <c r="S4299" s="19" t="s">
        <v>9458</v>
      </c>
    </row>
    <row r="4300" spans="1:19">
      <c r="A4300" s="19" t="s">
        <v>10902</v>
      </c>
      <c r="B4300" s="19" t="s">
        <v>9840</v>
      </c>
      <c r="C4300" s="19" t="s">
        <v>15609</v>
      </c>
      <c r="D4300" s="25" t="s">
        <v>3505</v>
      </c>
      <c r="E4300" s="25"/>
      <c r="F4300" s="20" t="s">
        <v>1835</v>
      </c>
      <c r="G4300" s="19" t="s">
        <v>16987</v>
      </c>
      <c r="H4300" s="19" t="s">
        <v>3506</v>
      </c>
      <c r="I4300" s="19" t="s">
        <v>3507</v>
      </c>
      <c r="J4300" s="20" t="s">
        <v>3508</v>
      </c>
      <c r="K4300" s="20" t="s">
        <v>3509</v>
      </c>
      <c r="L4300" s="20" t="s">
        <v>962</v>
      </c>
      <c r="M4300" s="38">
        <v>2.113681428</v>
      </c>
      <c r="N4300" s="38">
        <v>0.862579863</v>
      </c>
      <c r="O4300" s="16">
        <v>18.155999999999999</v>
      </c>
      <c r="P4300" s="16">
        <v>15.661</v>
      </c>
      <c r="Q4300" s="16">
        <v>38.375999999999998</v>
      </c>
      <c r="R4300" s="19" t="s">
        <v>340</v>
      </c>
      <c r="S4300" s="19" t="s">
        <v>9458</v>
      </c>
    </row>
    <row r="4301" spans="1:19">
      <c r="A4301" s="19" t="s">
        <v>10902</v>
      </c>
      <c r="B4301" s="19" t="s">
        <v>9840</v>
      </c>
      <c r="C4301" s="19" t="s">
        <v>15609</v>
      </c>
      <c r="D4301" s="25" t="s">
        <v>3505</v>
      </c>
      <c r="E4301" s="25"/>
      <c r="F4301" s="20" t="s">
        <v>1835</v>
      </c>
      <c r="G4301" s="19" t="s">
        <v>16987</v>
      </c>
      <c r="H4301" s="19" t="s">
        <v>3506</v>
      </c>
      <c r="I4301" s="19" t="s">
        <v>3507</v>
      </c>
      <c r="J4301" s="20" t="s">
        <v>3508</v>
      </c>
      <c r="K4301" s="20" t="s">
        <v>3509</v>
      </c>
      <c r="L4301" s="20" t="s">
        <v>962</v>
      </c>
      <c r="M4301" s="38">
        <v>2.1140606929999999</v>
      </c>
      <c r="N4301" s="38">
        <v>0.86269758200000002</v>
      </c>
      <c r="O4301" s="16">
        <v>18.157</v>
      </c>
      <c r="P4301" s="16">
        <v>15.664</v>
      </c>
      <c r="Q4301" s="16">
        <v>38.384999999999998</v>
      </c>
      <c r="R4301" s="19" t="s">
        <v>340</v>
      </c>
      <c r="S4301" s="19" t="s">
        <v>9458</v>
      </c>
    </row>
    <row r="4302" spans="1:19">
      <c r="A4302" s="19" t="s">
        <v>10902</v>
      </c>
      <c r="B4302" s="19" t="s">
        <v>9840</v>
      </c>
      <c r="C4302" s="3" t="s">
        <v>17020</v>
      </c>
      <c r="D4302" s="5" t="s">
        <v>8569</v>
      </c>
      <c r="E4302" s="5" t="s">
        <v>8661</v>
      </c>
      <c r="F4302" s="25" t="s">
        <v>8097</v>
      </c>
      <c r="G4302" s="3" t="s">
        <v>592</v>
      </c>
      <c r="H4302" s="19"/>
      <c r="I4302" s="5" t="s">
        <v>737</v>
      </c>
      <c r="J4302" s="5" t="s">
        <v>8958</v>
      </c>
      <c r="K4302" s="5" t="s">
        <v>8959</v>
      </c>
      <c r="L4302" s="20" t="s">
        <v>962</v>
      </c>
      <c r="M4302" s="41">
        <v>2.1061999999999999</v>
      </c>
      <c r="N4302" s="41">
        <v>0.86009999999999998</v>
      </c>
      <c r="O4302" s="192">
        <v>18.111999999999998</v>
      </c>
      <c r="P4302" s="16">
        <f>N4302*O4302</f>
        <v>15.578131199999998</v>
      </c>
      <c r="Q4302" s="16">
        <f>O4302*M4302</f>
        <v>38.147494399999992</v>
      </c>
      <c r="R4302" s="3" t="s">
        <v>145</v>
      </c>
      <c r="S4302" s="136" t="s">
        <v>9359</v>
      </c>
    </row>
    <row r="4303" spans="1:19">
      <c r="A4303" s="19" t="s">
        <v>10902</v>
      </c>
      <c r="B4303" s="19" t="s">
        <v>9840</v>
      </c>
      <c r="C4303" s="19" t="s">
        <v>17020</v>
      </c>
      <c r="D4303" s="85" t="s">
        <v>14195</v>
      </c>
      <c r="E4303" s="25" t="s">
        <v>4216</v>
      </c>
      <c r="F4303" s="59" t="s">
        <v>15877</v>
      </c>
      <c r="G4303" s="19" t="s">
        <v>881</v>
      </c>
      <c r="H4303" s="19" t="s">
        <v>4217</v>
      </c>
      <c r="I4303" s="19" t="s">
        <v>4217</v>
      </c>
      <c r="J4303" s="20" t="s">
        <v>4218</v>
      </c>
      <c r="K4303" s="20" t="s">
        <v>4219</v>
      </c>
      <c r="L4303" s="20" t="s">
        <v>962</v>
      </c>
      <c r="M4303" s="38">
        <v>2.1055100000000002</v>
      </c>
      <c r="N4303" s="38">
        <v>0.86019999999999996</v>
      </c>
      <c r="O4303" s="16">
        <v>18.178999999999998</v>
      </c>
      <c r="P4303" s="16">
        <v>15.638</v>
      </c>
      <c r="Q4303" s="16">
        <v>38.276000000000003</v>
      </c>
      <c r="R4303" s="19" t="s">
        <v>36</v>
      </c>
      <c r="S4303" s="19" t="s">
        <v>15298</v>
      </c>
    </row>
    <row r="4304" spans="1:19">
      <c r="A4304" s="19" t="s">
        <v>10902</v>
      </c>
      <c r="B4304" s="19" t="s">
        <v>9840</v>
      </c>
      <c r="C4304" s="19" t="s">
        <v>17020</v>
      </c>
      <c r="D4304" s="85" t="s">
        <v>14195</v>
      </c>
      <c r="E4304" s="25" t="s">
        <v>4220</v>
      </c>
      <c r="F4304" s="59" t="s">
        <v>15877</v>
      </c>
      <c r="G4304" s="19" t="s">
        <v>881</v>
      </c>
      <c r="H4304" s="19"/>
      <c r="I4304" s="19" t="s">
        <v>4217</v>
      </c>
      <c r="J4304" s="20" t="s">
        <v>4218</v>
      </c>
      <c r="K4304" s="20" t="s">
        <v>4219</v>
      </c>
      <c r="L4304" s="20" t="s">
        <v>962</v>
      </c>
      <c r="M4304" s="38">
        <v>2.1052499999999998</v>
      </c>
      <c r="N4304" s="38">
        <v>0.85921999999999998</v>
      </c>
      <c r="O4304" s="16">
        <v>18.204999999999998</v>
      </c>
      <c r="P4304" s="16">
        <f>N4304*O4304</f>
        <v>15.642100099999999</v>
      </c>
      <c r="Q4304" s="16">
        <f>O4304*M4304</f>
        <v>38.326076249999993</v>
      </c>
      <c r="R4304" s="19" t="s">
        <v>36</v>
      </c>
      <c r="S4304" s="19" t="s">
        <v>15298</v>
      </c>
    </row>
    <row r="4305" spans="1:19">
      <c r="A4305" s="19" t="s">
        <v>10902</v>
      </c>
      <c r="B4305" s="19" t="s">
        <v>9840</v>
      </c>
      <c r="C4305" s="19" t="s">
        <v>17020</v>
      </c>
      <c r="D4305" s="85" t="s">
        <v>14195</v>
      </c>
      <c r="E4305" s="25" t="s">
        <v>4221</v>
      </c>
      <c r="F4305" s="59" t="s">
        <v>15877</v>
      </c>
      <c r="G4305" s="19" t="s">
        <v>881</v>
      </c>
      <c r="H4305" s="19" t="s">
        <v>4222</v>
      </c>
      <c r="I4305" s="19" t="s">
        <v>4222</v>
      </c>
      <c r="J4305" s="20" t="s">
        <v>4218</v>
      </c>
      <c r="K4305" s="20" t="s">
        <v>4219</v>
      </c>
      <c r="L4305" s="20" t="s">
        <v>962</v>
      </c>
      <c r="M4305" s="38">
        <v>2.1053899999999999</v>
      </c>
      <c r="N4305" s="38">
        <v>0.86011000000000004</v>
      </c>
      <c r="O4305" s="16">
        <v>18.170000000000002</v>
      </c>
      <c r="P4305" s="16">
        <v>15.628</v>
      </c>
      <c r="Q4305" s="16">
        <v>38.255000000000003</v>
      </c>
      <c r="R4305" s="19" t="s">
        <v>36</v>
      </c>
      <c r="S4305" s="19" t="s">
        <v>15298</v>
      </c>
    </row>
    <row r="4306" spans="1:19">
      <c r="A4306" s="19" t="s">
        <v>10902</v>
      </c>
      <c r="B4306" s="19" t="s">
        <v>9840</v>
      </c>
      <c r="C4306" s="19" t="s">
        <v>17020</v>
      </c>
      <c r="D4306" s="85" t="s">
        <v>14195</v>
      </c>
      <c r="E4306" s="25" t="s">
        <v>4223</v>
      </c>
      <c r="F4306" s="59" t="s">
        <v>15877</v>
      </c>
      <c r="G4306" s="19" t="s">
        <v>881</v>
      </c>
      <c r="H4306" s="19" t="s">
        <v>4224</v>
      </c>
      <c r="I4306" s="19" t="s">
        <v>4224</v>
      </c>
      <c r="J4306" s="20" t="s">
        <v>4218</v>
      </c>
      <c r="K4306" s="20" t="s">
        <v>4219</v>
      </c>
      <c r="L4306" s="20" t="s">
        <v>962</v>
      </c>
      <c r="M4306" s="38">
        <v>2.1073</v>
      </c>
      <c r="N4306" s="38">
        <v>0.86056999999999995</v>
      </c>
      <c r="O4306" s="16">
        <v>18.202999999999999</v>
      </c>
      <c r="P4306" s="16">
        <v>15.664999999999999</v>
      </c>
      <c r="Q4306" s="16">
        <v>38.359000000000002</v>
      </c>
      <c r="R4306" s="19" t="s">
        <v>36</v>
      </c>
      <c r="S4306" s="19" t="s">
        <v>15298</v>
      </c>
    </row>
    <row r="4307" spans="1:19">
      <c r="A4307" s="19" t="s">
        <v>10902</v>
      </c>
      <c r="B4307" s="19" t="s">
        <v>9840</v>
      </c>
      <c r="C4307" s="19" t="s">
        <v>17020</v>
      </c>
      <c r="D4307" s="85" t="s">
        <v>14195</v>
      </c>
      <c r="E4307" s="25" t="s">
        <v>4225</v>
      </c>
      <c r="F4307" s="59" t="s">
        <v>15877</v>
      </c>
      <c r="G4307" s="19" t="s">
        <v>881</v>
      </c>
      <c r="H4307" s="19" t="s">
        <v>4226</v>
      </c>
      <c r="I4307" s="19" t="s">
        <v>4226</v>
      </c>
      <c r="J4307" s="20" t="s">
        <v>4218</v>
      </c>
      <c r="K4307" s="20" t="s">
        <v>4219</v>
      </c>
      <c r="L4307" s="20" t="s">
        <v>962</v>
      </c>
      <c r="M4307" s="38">
        <v>2.1061299999999998</v>
      </c>
      <c r="N4307" s="38">
        <v>0.86334999999999995</v>
      </c>
      <c r="O4307" s="16">
        <v>18.082999999999998</v>
      </c>
      <c r="P4307" s="16">
        <v>15.612</v>
      </c>
      <c r="Q4307" s="16">
        <v>38.085000000000001</v>
      </c>
      <c r="R4307" s="19" t="s">
        <v>36</v>
      </c>
      <c r="S4307" s="19" t="s">
        <v>15298</v>
      </c>
    </row>
    <row r="4308" spans="1:19">
      <c r="A4308" s="19" t="s">
        <v>10902</v>
      </c>
      <c r="B4308" s="19" t="s">
        <v>9840</v>
      </c>
      <c r="C4308" s="19" t="s">
        <v>17020</v>
      </c>
      <c r="D4308" s="85" t="s">
        <v>14195</v>
      </c>
      <c r="E4308" s="25" t="s">
        <v>4227</v>
      </c>
      <c r="F4308" s="59" t="s">
        <v>15877</v>
      </c>
      <c r="G4308" s="19" t="s">
        <v>881</v>
      </c>
      <c r="H4308" s="19" t="s">
        <v>4226</v>
      </c>
      <c r="I4308" s="19" t="s">
        <v>4226</v>
      </c>
      <c r="J4308" s="20" t="s">
        <v>4218</v>
      </c>
      <c r="K4308" s="20" t="s">
        <v>4219</v>
      </c>
      <c r="L4308" s="20" t="s">
        <v>962</v>
      </c>
      <c r="M4308" s="38">
        <v>2.1063399999999999</v>
      </c>
      <c r="N4308" s="38">
        <v>0.86256999999999995</v>
      </c>
      <c r="O4308" s="16">
        <v>18.097000000000001</v>
      </c>
      <c r="P4308" s="16">
        <v>15.61</v>
      </c>
      <c r="Q4308" s="16">
        <v>38.118000000000002</v>
      </c>
      <c r="R4308" s="19" t="s">
        <v>36</v>
      </c>
      <c r="S4308" s="19" t="s">
        <v>15298</v>
      </c>
    </row>
    <row r="4309" spans="1:19">
      <c r="A4309" s="19" t="s">
        <v>10902</v>
      </c>
      <c r="B4309" s="19" t="s">
        <v>9840</v>
      </c>
      <c r="C4309" s="19" t="s">
        <v>17020</v>
      </c>
      <c r="D4309" s="85" t="s">
        <v>14195</v>
      </c>
      <c r="E4309" s="25" t="s">
        <v>4230</v>
      </c>
      <c r="F4309" s="59" t="s">
        <v>15877</v>
      </c>
      <c r="G4309" s="19" t="s">
        <v>881</v>
      </c>
      <c r="H4309" s="19" t="s">
        <v>4226</v>
      </c>
      <c r="I4309" s="19" t="s">
        <v>4226</v>
      </c>
      <c r="J4309" s="20" t="s">
        <v>4218</v>
      </c>
      <c r="K4309" s="20" t="s">
        <v>4219</v>
      </c>
      <c r="L4309" s="20" t="s">
        <v>962</v>
      </c>
      <c r="M4309" s="38">
        <v>2.1116000000000001</v>
      </c>
      <c r="N4309" s="38">
        <v>0.86421999999999999</v>
      </c>
      <c r="O4309" s="16">
        <v>18.105</v>
      </c>
      <c r="P4309" s="16">
        <v>15.647</v>
      </c>
      <c r="Q4309" s="16">
        <v>38.231000000000002</v>
      </c>
      <c r="R4309" s="19" t="s">
        <v>36</v>
      </c>
      <c r="S4309" s="19" t="s">
        <v>15298</v>
      </c>
    </row>
    <row r="4310" spans="1:19">
      <c r="A4310" s="19" t="s">
        <v>10902</v>
      </c>
      <c r="B4310" s="19" t="s">
        <v>9840</v>
      </c>
      <c r="C4310" s="19" t="s">
        <v>17020</v>
      </c>
      <c r="D4310" s="85" t="s">
        <v>14195</v>
      </c>
      <c r="E4310" s="25" t="s">
        <v>4229</v>
      </c>
      <c r="F4310" s="59" t="s">
        <v>15877</v>
      </c>
      <c r="G4310" s="19" t="s">
        <v>881</v>
      </c>
      <c r="H4310" s="19" t="s">
        <v>4226</v>
      </c>
      <c r="I4310" s="19" t="s">
        <v>4226</v>
      </c>
      <c r="J4310" s="20" t="s">
        <v>4218</v>
      </c>
      <c r="K4310" s="20" t="s">
        <v>4219</v>
      </c>
      <c r="L4310" s="20" t="s">
        <v>962</v>
      </c>
      <c r="M4310" s="38">
        <v>2.1111800000000001</v>
      </c>
      <c r="N4310" s="38">
        <v>0.86373</v>
      </c>
      <c r="O4310" s="16">
        <v>18.135999999999999</v>
      </c>
      <c r="P4310" s="16">
        <v>15.664999999999999</v>
      </c>
      <c r="Q4310" s="16">
        <v>38.287999999999997</v>
      </c>
      <c r="R4310" s="19" t="s">
        <v>36</v>
      </c>
      <c r="S4310" s="19" t="s">
        <v>15298</v>
      </c>
    </row>
    <row r="4311" spans="1:19">
      <c r="A4311" s="19" t="s">
        <v>10902</v>
      </c>
      <c r="B4311" s="19" t="s">
        <v>9840</v>
      </c>
      <c r="C4311" s="19" t="s">
        <v>17020</v>
      </c>
      <c r="D4311" s="85" t="s">
        <v>14195</v>
      </c>
      <c r="E4311" s="25" t="s">
        <v>4228</v>
      </c>
      <c r="F4311" s="59" t="s">
        <v>15877</v>
      </c>
      <c r="G4311" s="19" t="s">
        <v>881</v>
      </c>
      <c r="H4311" s="19" t="s">
        <v>4226</v>
      </c>
      <c r="I4311" s="19" t="s">
        <v>4226</v>
      </c>
      <c r="J4311" s="20" t="s">
        <v>4218</v>
      </c>
      <c r="K4311" s="20" t="s">
        <v>4219</v>
      </c>
      <c r="L4311" s="20" t="s">
        <v>962</v>
      </c>
      <c r="M4311" s="38">
        <v>2.1069800000000001</v>
      </c>
      <c r="N4311" s="38">
        <v>0.86028000000000004</v>
      </c>
      <c r="O4311" s="16">
        <v>18.207999999999998</v>
      </c>
      <c r="P4311" s="16">
        <v>15.664</v>
      </c>
      <c r="Q4311" s="16">
        <v>38.363999999999997</v>
      </c>
      <c r="R4311" s="19" t="s">
        <v>36</v>
      </c>
      <c r="S4311" s="19" t="s">
        <v>15298</v>
      </c>
    </row>
    <row r="4312" spans="1:19">
      <c r="A4312" s="19" t="s">
        <v>10902</v>
      </c>
      <c r="B4312" s="19" t="s">
        <v>9840</v>
      </c>
      <c r="C4312" s="19" t="s">
        <v>17020</v>
      </c>
      <c r="D4312" s="85" t="s">
        <v>14195</v>
      </c>
      <c r="E4312" s="25" t="s">
        <v>4231</v>
      </c>
      <c r="F4312" s="59" t="s">
        <v>15877</v>
      </c>
      <c r="G4312" s="19" t="s">
        <v>881</v>
      </c>
      <c r="H4312" s="19" t="s">
        <v>4232</v>
      </c>
      <c r="I4312" s="19" t="s">
        <v>4232</v>
      </c>
      <c r="J4312" s="20" t="s">
        <v>4218</v>
      </c>
      <c r="K4312" s="20" t="s">
        <v>4219</v>
      </c>
      <c r="L4312" s="20" t="s">
        <v>962</v>
      </c>
      <c r="M4312" s="38">
        <v>2.1078299999999999</v>
      </c>
      <c r="N4312" s="38">
        <v>0.86341000000000001</v>
      </c>
      <c r="O4312" s="16">
        <v>18.106999999999999</v>
      </c>
      <c r="P4312" s="16">
        <f>N4312*O4312</f>
        <v>15.63376487</v>
      </c>
      <c r="Q4312" s="16">
        <f>O4312*M4312</f>
        <v>38.166477809999996</v>
      </c>
      <c r="R4312" s="19" t="s">
        <v>36</v>
      </c>
      <c r="S4312" s="19" t="s">
        <v>15298</v>
      </c>
    </row>
    <row r="4313" spans="1:19">
      <c r="A4313" s="19" t="s">
        <v>10902</v>
      </c>
      <c r="B4313" s="19" t="s">
        <v>9840</v>
      </c>
      <c r="C4313" s="19" t="s">
        <v>15609</v>
      </c>
      <c r="D4313" s="25" t="s">
        <v>6415</v>
      </c>
      <c r="E4313" s="25" t="s">
        <v>6416</v>
      </c>
      <c r="F4313" s="20" t="s">
        <v>6178</v>
      </c>
      <c r="G4313" s="19" t="s">
        <v>6417</v>
      </c>
      <c r="H4313" s="19" t="s">
        <v>10711</v>
      </c>
      <c r="I4313" s="19" t="s">
        <v>6417</v>
      </c>
      <c r="J4313" s="20" t="s">
        <v>6402</v>
      </c>
      <c r="K4313" s="20" t="s">
        <v>6403</v>
      </c>
      <c r="L4313" s="20" t="s">
        <v>962</v>
      </c>
      <c r="M4313" s="38">
        <v>2.11867048</v>
      </c>
      <c r="N4313" s="38">
        <v>0.86791700699999996</v>
      </c>
      <c r="O4313" s="16">
        <v>17.134</v>
      </c>
      <c r="P4313" s="16">
        <v>14.870889999999999</v>
      </c>
      <c r="Q4313" s="16">
        <v>36.301299999999998</v>
      </c>
      <c r="R4313" s="19" t="s">
        <v>9389</v>
      </c>
      <c r="S4313" s="19" t="s">
        <v>9592</v>
      </c>
    </row>
    <row r="4314" spans="1:19">
      <c r="A4314" s="19" t="s">
        <v>10902</v>
      </c>
      <c r="B4314" s="19" t="s">
        <v>9840</v>
      </c>
      <c r="C4314" s="19" t="s">
        <v>15609</v>
      </c>
      <c r="D4314" s="25" t="s">
        <v>6415</v>
      </c>
      <c r="E4314" s="25" t="s">
        <v>6419</v>
      </c>
      <c r="F4314" s="20" t="s">
        <v>6178</v>
      </c>
      <c r="G4314" s="19" t="s">
        <v>6417</v>
      </c>
      <c r="H4314" s="19" t="s">
        <v>10711</v>
      </c>
      <c r="I4314" s="19" t="s">
        <v>6417</v>
      </c>
      <c r="J4314" s="20" t="s">
        <v>6402</v>
      </c>
      <c r="K4314" s="20" t="s">
        <v>6403</v>
      </c>
      <c r="L4314" s="20" t="s">
        <v>962</v>
      </c>
      <c r="M4314" s="38">
        <v>2.0931101550000002</v>
      </c>
      <c r="N4314" s="38">
        <v>0.85449415100000004</v>
      </c>
      <c r="O4314" s="16">
        <v>18.2515</v>
      </c>
      <c r="P4314" s="16">
        <v>15.595800000000001</v>
      </c>
      <c r="Q4314" s="16">
        <v>38.202399999999997</v>
      </c>
      <c r="R4314" s="19" t="s">
        <v>9389</v>
      </c>
      <c r="S4314" s="19" t="s">
        <v>9592</v>
      </c>
    </row>
    <row r="4315" spans="1:19">
      <c r="A4315" s="19" t="s">
        <v>10902</v>
      </c>
      <c r="B4315" s="19" t="s">
        <v>9840</v>
      </c>
      <c r="C4315" s="19" t="s">
        <v>15609</v>
      </c>
      <c r="D4315" s="25" t="s">
        <v>6415</v>
      </c>
      <c r="E4315" s="25" t="s">
        <v>6418</v>
      </c>
      <c r="F4315" s="20" t="s">
        <v>6178</v>
      </c>
      <c r="G4315" s="19" t="s">
        <v>6417</v>
      </c>
      <c r="H4315" s="19" t="s">
        <v>10711</v>
      </c>
      <c r="I4315" s="19" t="s">
        <v>6417</v>
      </c>
      <c r="J4315" s="20" t="s">
        <v>6402</v>
      </c>
      <c r="K4315" s="20" t="s">
        <v>6403</v>
      </c>
      <c r="L4315" s="20" t="s">
        <v>962</v>
      </c>
      <c r="M4315" s="38">
        <v>2.092988514</v>
      </c>
      <c r="N4315" s="38">
        <v>0.85486721799999998</v>
      </c>
      <c r="O4315" s="16">
        <v>18.2743</v>
      </c>
      <c r="P4315" s="16">
        <v>15.6221</v>
      </c>
      <c r="Q4315" s="16">
        <v>38.247900000000001</v>
      </c>
      <c r="R4315" s="19" t="s">
        <v>9389</v>
      </c>
      <c r="S4315" s="19" t="s">
        <v>9592</v>
      </c>
    </row>
    <row r="4316" spans="1:19">
      <c r="A4316" s="19" t="s">
        <v>10902</v>
      </c>
      <c r="B4316" s="19" t="s">
        <v>9840</v>
      </c>
      <c r="C4316" s="19" t="s">
        <v>15609</v>
      </c>
      <c r="D4316" s="25" t="s">
        <v>6415</v>
      </c>
      <c r="E4316" s="25" t="s">
        <v>6420</v>
      </c>
      <c r="F4316" s="20" t="s">
        <v>6178</v>
      </c>
      <c r="G4316" s="19" t="s">
        <v>6417</v>
      </c>
      <c r="H4316" s="19" t="s">
        <v>10711</v>
      </c>
      <c r="I4316" s="19" t="s">
        <v>6417</v>
      </c>
      <c r="J4316" s="20" t="s">
        <v>6402</v>
      </c>
      <c r="K4316" s="20" t="s">
        <v>6403</v>
      </c>
      <c r="L4316" s="20" t="s">
        <v>962</v>
      </c>
      <c r="M4316" s="38">
        <v>2.0941396029999999</v>
      </c>
      <c r="N4316" s="38">
        <v>0.85515931700000003</v>
      </c>
      <c r="O4316" s="16">
        <v>18.271799999999999</v>
      </c>
      <c r="P4316" s="16">
        <v>15.625299999999999</v>
      </c>
      <c r="Q4316" s="16">
        <v>38.2637</v>
      </c>
      <c r="R4316" s="19" t="s">
        <v>9389</v>
      </c>
      <c r="S4316" s="19" t="s">
        <v>9592</v>
      </c>
    </row>
    <row r="4317" spans="1:19">
      <c r="A4317" s="19" t="s">
        <v>10902</v>
      </c>
      <c r="B4317" s="19" t="s">
        <v>9840</v>
      </c>
      <c r="C4317" s="19" t="s">
        <v>15609</v>
      </c>
      <c r="D4317" s="25" t="s">
        <v>6415</v>
      </c>
      <c r="E4317" s="25" t="s">
        <v>6421</v>
      </c>
      <c r="F4317" s="20" t="s">
        <v>6178</v>
      </c>
      <c r="G4317" s="19" t="s">
        <v>6417</v>
      </c>
      <c r="H4317" s="19" t="s">
        <v>10711</v>
      </c>
      <c r="I4317" s="19" t="s">
        <v>6417</v>
      </c>
      <c r="J4317" s="20" t="s">
        <v>6402</v>
      </c>
      <c r="K4317" s="20" t="s">
        <v>6403</v>
      </c>
      <c r="L4317" s="20" t="s">
        <v>962</v>
      </c>
      <c r="M4317" s="38">
        <v>2.09457863</v>
      </c>
      <c r="N4317" s="38">
        <v>0.85516211600000003</v>
      </c>
      <c r="O4317" s="16">
        <v>18.283200000000001</v>
      </c>
      <c r="P4317" s="16">
        <v>15.6351</v>
      </c>
      <c r="Q4317" s="16">
        <v>38.2956</v>
      </c>
      <c r="R4317" s="19" t="s">
        <v>9389</v>
      </c>
      <c r="S4317" s="19" t="s">
        <v>9592</v>
      </c>
    </row>
    <row r="4318" spans="1:19">
      <c r="A4318" s="19" t="s">
        <v>10902</v>
      </c>
      <c r="B4318" s="19" t="s">
        <v>9840</v>
      </c>
      <c r="C4318" s="19" t="s">
        <v>15609</v>
      </c>
      <c r="D4318" s="25" t="s">
        <v>6415</v>
      </c>
      <c r="E4318" s="25" t="s">
        <v>6422</v>
      </c>
      <c r="F4318" s="20" t="s">
        <v>6178</v>
      </c>
      <c r="G4318" s="19" t="s">
        <v>6417</v>
      </c>
      <c r="H4318" s="19" t="s">
        <v>10711</v>
      </c>
      <c r="I4318" s="19" t="s">
        <v>6417</v>
      </c>
      <c r="J4318" s="20" t="s">
        <v>6402</v>
      </c>
      <c r="K4318" s="20" t="s">
        <v>6403</v>
      </c>
      <c r="L4318" s="20" t="s">
        <v>962</v>
      </c>
      <c r="M4318" s="38">
        <v>2.0951649240000001</v>
      </c>
      <c r="N4318" s="38">
        <v>0.85489303999999999</v>
      </c>
      <c r="O4318" s="16">
        <v>18.287199999999999</v>
      </c>
      <c r="P4318" s="16">
        <v>15.633599999999999</v>
      </c>
      <c r="Q4318" s="16">
        <v>38.314700000000002</v>
      </c>
      <c r="R4318" s="19" t="s">
        <v>9389</v>
      </c>
      <c r="S4318" s="19" t="s">
        <v>9592</v>
      </c>
    </row>
    <row r="4319" spans="1:19">
      <c r="A4319" s="3" t="s">
        <v>10902</v>
      </c>
      <c r="B4319" s="51" t="s">
        <v>9840</v>
      </c>
      <c r="C4319" s="3" t="s">
        <v>17020</v>
      </c>
      <c r="D4319" s="16" t="s">
        <v>15149</v>
      </c>
      <c r="E4319" s="3"/>
      <c r="F4319" s="25" t="s">
        <v>15654</v>
      </c>
      <c r="G4319" s="19" t="s">
        <v>15100</v>
      </c>
      <c r="H4319" s="3"/>
      <c r="I4319" s="3" t="s">
        <v>15106</v>
      </c>
      <c r="J4319" s="25" t="s">
        <v>9151</v>
      </c>
      <c r="K4319" s="25" t="s">
        <v>9152</v>
      </c>
      <c r="L4319" s="3" t="s">
        <v>962</v>
      </c>
      <c r="M4319" s="35">
        <v>2.0960000000000001</v>
      </c>
      <c r="N4319" s="35">
        <v>0.85399999999999998</v>
      </c>
      <c r="O4319" s="16">
        <v>18.382352941176471</v>
      </c>
      <c r="P4319" s="16">
        <f>N4319*O4319</f>
        <v>15.698529411764707</v>
      </c>
      <c r="Q4319" s="16">
        <f>M4319*O4319</f>
        <v>38.529411764705884</v>
      </c>
      <c r="R4319" s="3" t="s">
        <v>15144</v>
      </c>
      <c r="S4319" s="19" t="s">
        <v>15254</v>
      </c>
    </row>
    <row r="4320" spans="1:19">
      <c r="A4320" s="3" t="s">
        <v>10902</v>
      </c>
      <c r="B4320" s="51" t="s">
        <v>9840</v>
      </c>
      <c r="C4320" s="3" t="s">
        <v>17020</v>
      </c>
      <c r="D4320" s="16" t="s">
        <v>15149</v>
      </c>
      <c r="E4320" s="3"/>
      <c r="F4320" s="25" t="s">
        <v>15654</v>
      </c>
      <c r="G4320" s="19" t="s">
        <v>15100</v>
      </c>
      <c r="H4320" s="3"/>
      <c r="I4320" s="3" t="s">
        <v>15105</v>
      </c>
      <c r="J4320" s="25" t="s">
        <v>9151</v>
      </c>
      <c r="K4320" s="25" t="s">
        <v>9152</v>
      </c>
      <c r="L4320" s="3" t="s">
        <v>962</v>
      </c>
      <c r="M4320" s="35">
        <v>2.101</v>
      </c>
      <c r="N4320" s="35">
        <v>0.85299999999999998</v>
      </c>
      <c r="O4320" s="16">
        <v>18.348623853211009</v>
      </c>
      <c r="P4320" s="16">
        <f>N4320*O4320</f>
        <v>15.651376146788991</v>
      </c>
      <c r="Q4320" s="16">
        <f>M4320*O4320</f>
        <v>38.550458715596328</v>
      </c>
      <c r="R4320" s="3" t="s">
        <v>15144</v>
      </c>
      <c r="S4320" s="19" t="s">
        <v>15254</v>
      </c>
    </row>
    <row r="4321" spans="1:19">
      <c r="A4321" s="3" t="s">
        <v>10902</v>
      </c>
      <c r="B4321" s="3" t="s">
        <v>9840</v>
      </c>
      <c r="C4321" s="3" t="s">
        <v>17020</v>
      </c>
      <c r="D4321" s="25" t="s">
        <v>12546</v>
      </c>
      <c r="E4321" s="3"/>
      <c r="F4321" s="25" t="s">
        <v>15654</v>
      </c>
      <c r="G4321" s="19" t="s">
        <v>15066</v>
      </c>
      <c r="H4321" s="3"/>
      <c r="I4321" s="3" t="s">
        <v>15070</v>
      </c>
      <c r="J4321" s="25" t="s">
        <v>15183</v>
      </c>
      <c r="K4321" s="25" t="s">
        <v>15184</v>
      </c>
      <c r="L4321" s="3" t="s">
        <v>962</v>
      </c>
      <c r="M4321" s="35">
        <v>2.12</v>
      </c>
      <c r="N4321" s="35">
        <v>0.878</v>
      </c>
      <c r="O4321" s="16">
        <v>17.857142857142858</v>
      </c>
      <c r="P4321" s="16">
        <f>N4321*O4321</f>
        <v>15.678571428571429</v>
      </c>
      <c r="Q4321" s="16">
        <f>M4321*O4321</f>
        <v>37.857142857142861</v>
      </c>
      <c r="R4321" s="3" t="s">
        <v>15144</v>
      </c>
      <c r="S4321" s="19" t="s">
        <v>15254</v>
      </c>
    </row>
    <row r="4322" spans="1:19">
      <c r="A4322" s="19" t="s">
        <v>10902</v>
      </c>
      <c r="B4322" s="19" t="s">
        <v>9840</v>
      </c>
      <c r="C4322" s="19" t="s">
        <v>17020</v>
      </c>
      <c r="D4322" s="3" t="s">
        <v>12139</v>
      </c>
      <c r="E4322" s="5" t="s">
        <v>12490</v>
      </c>
      <c r="F4322" s="59" t="s">
        <v>15877</v>
      </c>
      <c r="G4322" s="59" t="s">
        <v>12491</v>
      </c>
      <c r="H4322" s="59" t="s">
        <v>2</v>
      </c>
      <c r="I4322" s="59" t="s">
        <v>15178</v>
      </c>
      <c r="J4322" s="20" t="s">
        <v>4171</v>
      </c>
      <c r="K4322" s="20" t="s">
        <v>4172</v>
      </c>
      <c r="L4322" s="59" t="s">
        <v>962</v>
      </c>
      <c r="M4322" s="144">
        <v>2.1102400000000001</v>
      </c>
      <c r="N4322" s="144">
        <v>0.86538999999999999</v>
      </c>
      <c r="O4322" s="198">
        <v>18.091999999999999</v>
      </c>
      <c r="P4322" s="16">
        <f>N4322*O4322</f>
        <v>15.65663588</v>
      </c>
      <c r="Q4322" s="16">
        <f>M4322*O4322</f>
        <v>38.178462080000003</v>
      </c>
      <c r="R4322" s="19" t="s">
        <v>36</v>
      </c>
      <c r="S4322" s="19" t="s">
        <v>15298</v>
      </c>
    </row>
    <row r="4323" spans="1:19">
      <c r="A4323" s="19" t="s">
        <v>10902</v>
      </c>
      <c r="B4323" s="19" t="s">
        <v>9840</v>
      </c>
      <c r="C4323" s="19" t="s">
        <v>17020</v>
      </c>
      <c r="D4323" s="3" t="s">
        <v>12139</v>
      </c>
      <c r="E4323" s="25" t="s">
        <v>4257</v>
      </c>
      <c r="F4323" s="59" t="s">
        <v>15877</v>
      </c>
      <c r="G4323" s="19" t="s">
        <v>4111</v>
      </c>
      <c r="H4323" s="19" t="s">
        <v>4256</v>
      </c>
      <c r="I4323" s="19" t="s">
        <v>4256</v>
      </c>
      <c r="J4323" s="20" t="s">
        <v>4171</v>
      </c>
      <c r="K4323" s="20" t="s">
        <v>4172</v>
      </c>
      <c r="L4323" s="20" t="s">
        <v>962</v>
      </c>
      <c r="M4323" s="38">
        <v>2.1230600000000002</v>
      </c>
      <c r="N4323" s="38">
        <v>0.87434000000000001</v>
      </c>
      <c r="O4323" s="16">
        <v>17.895</v>
      </c>
      <c r="P4323" s="16">
        <v>15.646000000000001</v>
      </c>
      <c r="Q4323" s="16">
        <v>37.991999999999997</v>
      </c>
      <c r="R4323" s="19" t="s">
        <v>36</v>
      </c>
      <c r="S4323" s="19" t="s">
        <v>15298</v>
      </c>
    </row>
    <row r="4324" spans="1:19">
      <c r="A4324" s="19" t="s">
        <v>10902</v>
      </c>
      <c r="B4324" s="19" t="s">
        <v>9840</v>
      </c>
      <c r="C4324" s="19" t="s">
        <v>17020</v>
      </c>
      <c r="D4324" s="3" t="s">
        <v>12139</v>
      </c>
      <c r="E4324" s="25" t="s">
        <v>4260</v>
      </c>
      <c r="F4324" s="59" t="s">
        <v>15877</v>
      </c>
      <c r="G4324" s="19" t="s">
        <v>4111</v>
      </c>
      <c r="H4324" s="19" t="s">
        <v>4259</v>
      </c>
      <c r="I4324" s="19" t="s">
        <v>4259</v>
      </c>
      <c r="J4324" s="20" t="s">
        <v>4171</v>
      </c>
      <c r="K4324" s="20" t="s">
        <v>4172</v>
      </c>
      <c r="L4324" s="20" t="s">
        <v>962</v>
      </c>
      <c r="M4324" s="38">
        <v>2.12025</v>
      </c>
      <c r="N4324" s="38">
        <v>0.87405999999999995</v>
      </c>
      <c r="O4324" s="16">
        <v>17.869</v>
      </c>
      <c r="P4324" s="16">
        <v>15.619</v>
      </c>
      <c r="Q4324" s="16">
        <v>37.887</v>
      </c>
      <c r="R4324" s="19" t="s">
        <v>36</v>
      </c>
      <c r="S4324" s="19" t="s">
        <v>15298</v>
      </c>
    </row>
    <row r="4325" spans="1:19">
      <c r="A4325" s="19" t="s">
        <v>10902</v>
      </c>
      <c r="B4325" s="19" t="s">
        <v>9840</v>
      </c>
      <c r="C4325" s="19" t="s">
        <v>17020</v>
      </c>
      <c r="D4325" s="3" t="s">
        <v>12139</v>
      </c>
      <c r="E4325" s="25" t="s">
        <v>4258</v>
      </c>
      <c r="F4325" s="59" t="s">
        <v>15877</v>
      </c>
      <c r="G4325" s="19" t="s">
        <v>4111</v>
      </c>
      <c r="H4325" s="19" t="s">
        <v>4259</v>
      </c>
      <c r="I4325" s="19" t="s">
        <v>4259</v>
      </c>
      <c r="J4325" s="20" t="s">
        <v>4171</v>
      </c>
      <c r="K4325" s="20" t="s">
        <v>4172</v>
      </c>
      <c r="L4325" s="20" t="s">
        <v>962</v>
      </c>
      <c r="M4325" s="38">
        <v>2.1245099999999999</v>
      </c>
      <c r="N4325" s="38">
        <v>0.87465000000000004</v>
      </c>
      <c r="O4325" s="16">
        <v>17.899999999999999</v>
      </c>
      <c r="P4325" s="16">
        <v>15.656000000000001</v>
      </c>
      <c r="Q4325" s="16">
        <v>38.029000000000003</v>
      </c>
      <c r="R4325" s="19" t="s">
        <v>36</v>
      </c>
      <c r="S4325" s="19" t="s">
        <v>15298</v>
      </c>
    </row>
    <row r="4326" spans="1:19">
      <c r="A4326" s="19" t="s">
        <v>10902</v>
      </c>
      <c r="B4326" s="19" t="s">
        <v>9840</v>
      </c>
      <c r="C4326" s="19" t="s">
        <v>17020</v>
      </c>
      <c r="D4326" s="3" t="s">
        <v>12139</v>
      </c>
      <c r="E4326" s="25" t="s">
        <v>4261</v>
      </c>
      <c r="F4326" s="59" t="s">
        <v>15877</v>
      </c>
      <c r="G4326" s="19" t="s">
        <v>4111</v>
      </c>
      <c r="H4326" s="19" t="s">
        <v>4262</v>
      </c>
      <c r="I4326" s="19" t="s">
        <v>4262</v>
      </c>
      <c r="J4326" s="20" t="s">
        <v>4171</v>
      </c>
      <c r="K4326" s="20" t="s">
        <v>4172</v>
      </c>
      <c r="L4326" s="20" t="s">
        <v>962</v>
      </c>
      <c r="M4326" s="38">
        <v>2.1187</v>
      </c>
      <c r="N4326" s="38">
        <v>0.87366999999999995</v>
      </c>
      <c r="O4326" s="16">
        <v>17.867000000000001</v>
      </c>
      <c r="P4326" s="16">
        <v>15.61</v>
      </c>
      <c r="Q4326" s="16">
        <v>37.854999999999997</v>
      </c>
      <c r="R4326" s="19" t="s">
        <v>36</v>
      </c>
      <c r="S4326" s="19" t="s">
        <v>15298</v>
      </c>
    </row>
    <row r="4327" spans="1:19">
      <c r="A4327" s="19" t="s">
        <v>10902</v>
      </c>
      <c r="B4327" s="19" t="s">
        <v>9840</v>
      </c>
      <c r="C4327" s="19" t="s">
        <v>17020</v>
      </c>
      <c r="D4327" s="3" t="s">
        <v>12139</v>
      </c>
      <c r="E4327" s="25" t="s">
        <v>4263</v>
      </c>
      <c r="F4327" s="59" t="s">
        <v>15877</v>
      </c>
      <c r="G4327" s="19" t="s">
        <v>4111</v>
      </c>
      <c r="H4327" s="19" t="s">
        <v>4264</v>
      </c>
      <c r="I4327" s="19" t="s">
        <v>4264</v>
      </c>
      <c r="J4327" s="20" t="s">
        <v>4171</v>
      </c>
      <c r="K4327" s="20" t="s">
        <v>4172</v>
      </c>
      <c r="L4327" s="20" t="s">
        <v>962</v>
      </c>
      <c r="M4327" s="38">
        <v>2.1194700000000002</v>
      </c>
      <c r="N4327" s="38">
        <v>0.87377000000000005</v>
      </c>
      <c r="O4327" s="16">
        <v>17.87</v>
      </c>
      <c r="P4327" s="16">
        <v>15.614000000000001</v>
      </c>
      <c r="Q4327" s="16">
        <v>37.875</v>
      </c>
      <c r="R4327" s="19" t="s">
        <v>36</v>
      </c>
      <c r="S4327" s="19" t="s">
        <v>15298</v>
      </c>
    </row>
    <row r="4328" spans="1:19">
      <c r="A4328" s="19" t="s">
        <v>10902</v>
      </c>
      <c r="B4328" s="19" t="s">
        <v>9840</v>
      </c>
      <c r="C4328" s="19" t="s">
        <v>17020</v>
      </c>
      <c r="D4328" s="3" t="s">
        <v>12139</v>
      </c>
      <c r="E4328" s="25" t="s">
        <v>4265</v>
      </c>
      <c r="F4328" s="59" t="s">
        <v>15877</v>
      </c>
      <c r="G4328" s="19" t="s">
        <v>4111</v>
      </c>
      <c r="H4328" s="19" t="s">
        <v>4266</v>
      </c>
      <c r="I4328" s="19" t="s">
        <v>4266</v>
      </c>
      <c r="J4328" s="20" t="s">
        <v>4171</v>
      </c>
      <c r="K4328" s="20" t="s">
        <v>4172</v>
      </c>
      <c r="L4328" s="20" t="s">
        <v>962</v>
      </c>
      <c r="M4328" s="38">
        <v>2.1151200000000001</v>
      </c>
      <c r="N4328" s="38">
        <v>0.86890000000000001</v>
      </c>
      <c r="O4328" s="16">
        <v>18.006</v>
      </c>
      <c r="P4328" s="16">
        <v>15.645</v>
      </c>
      <c r="Q4328" s="16">
        <v>38.085000000000001</v>
      </c>
      <c r="R4328" s="19" t="s">
        <v>36</v>
      </c>
      <c r="S4328" s="19" t="s">
        <v>15298</v>
      </c>
    </row>
    <row r="4329" spans="1:19">
      <c r="A4329" s="19" t="s">
        <v>10904</v>
      </c>
      <c r="B4329" s="19" t="s">
        <v>9840</v>
      </c>
      <c r="C4329" s="19" t="s">
        <v>17020</v>
      </c>
      <c r="D4329" s="3" t="s">
        <v>12139</v>
      </c>
      <c r="E4329" s="25" t="s">
        <v>4255</v>
      </c>
      <c r="F4329" s="59" t="s">
        <v>15877</v>
      </c>
      <c r="G4329" s="19" t="s">
        <v>4111</v>
      </c>
      <c r="H4329" s="19" t="s">
        <v>4256</v>
      </c>
      <c r="I4329" s="19" t="s">
        <v>4256</v>
      </c>
      <c r="J4329" s="20" t="s">
        <v>4171</v>
      </c>
      <c r="K4329" s="20" t="s">
        <v>4172</v>
      </c>
      <c r="L4329" s="20" t="s">
        <v>962</v>
      </c>
      <c r="M4329" s="38">
        <v>2.12304</v>
      </c>
      <c r="N4329" s="38">
        <v>0.87400999999999995</v>
      </c>
      <c r="O4329" s="16">
        <v>17.902999999999999</v>
      </c>
      <c r="P4329" s="16">
        <v>15.647</v>
      </c>
      <c r="Q4329" s="16">
        <v>38.009</v>
      </c>
      <c r="R4329" s="19" t="s">
        <v>36</v>
      </c>
      <c r="S4329" s="19" t="s">
        <v>15298</v>
      </c>
    </row>
    <row r="4330" spans="1:19">
      <c r="A4330" s="19" t="s">
        <v>10902</v>
      </c>
      <c r="B4330" s="19" t="s">
        <v>9840</v>
      </c>
      <c r="C4330" s="19" t="s">
        <v>15609</v>
      </c>
      <c r="D4330" s="85" t="s">
        <v>14064</v>
      </c>
      <c r="E4330" s="25">
        <v>24</v>
      </c>
      <c r="F4330" s="20" t="s">
        <v>739</v>
      </c>
      <c r="G4330" s="19" t="s">
        <v>13132</v>
      </c>
      <c r="H4330" s="19"/>
      <c r="I4330" s="3" t="s">
        <v>15174</v>
      </c>
      <c r="J4330" s="20" t="s">
        <v>4171</v>
      </c>
      <c r="K4330" s="20" t="s">
        <v>4172</v>
      </c>
      <c r="L4330" s="3" t="s">
        <v>962</v>
      </c>
      <c r="M4330" s="38">
        <f t="shared" ref="M4330:M4339" si="137">Q4330/O4330</f>
        <v>2.1240223463687156</v>
      </c>
      <c r="N4330" s="38">
        <f t="shared" ref="N4330:N4339" si="138">P4330/O4330</f>
        <v>0.87424581005586599</v>
      </c>
      <c r="O4330" s="16">
        <v>17.899999999999999</v>
      </c>
      <c r="P4330" s="16">
        <v>15.648999999999999</v>
      </c>
      <c r="Q4330" s="16">
        <v>38.020000000000003</v>
      </c>
      <c r="R4330" s="19" t="s">
        <v>13133</v>
      </c>
      <c r="S4330" s="19" t="s">
        <v>15237</v>
      </c>
    </row>
    <row r="4331" spans="1:19">
      <c r="A4331" s="19" t="s">
        <v>10902</v>
      </c>
      <c r="B4331" s="19" t="s">
        <v>9840</v>
      </c>
      <c r="C4331" s="19" t="s">
        <v>15609</v>
      </c>
      <c r="D4331" s="85" t="s">
        <v>14064</v>
      </c>
      <c r="E4331" s="25">
        <v>29</v>
      </c>
      <c r="F4331" s="20" t="s">
        <v>739</v>
      </c>
      <c r="G4331" s="19" t="s">
        <v>13132</v>
      </c>
      <c r="H4331" s="19"/>
      <c r="I4331" s="3" t="s">
        <v>15175</v>
      </c>
      <c r="J4331" s="20" t="s">
        <v>4171</v>
      </c>
      <c r="K4331" s="20" t="s">
        <v>4172</v>
      </c>
      <c r="L4331" s="3" t="s">
        <v>962</v>
      </c>
      <c r="M4331" s="38">
        <f t="shared" si="137"/>
        <v>2.1230777833696806</v>
      </c>
      <c r="N4331" s="38">
        <f t="shared" si="138"/>
        <v>0.87446177934351066</v>
      </c>
      <c r="O4331" s="16">
        <v>17.882999999999999</v>
      </c>
      <c r="P4331" s="16">
        <v>15.638</v>
      </c>
      <c r="Q4331" s="16">
        <v>37.966999999999999</v>
      </c>
      <c r="R4331" s="19" t="s">
        <v>13133</v>
      </c>
      <c r="S4331" s="19" t="s">
        <v>15237</v>
      </c>
    </row>
    <row r="4332" spans="1:19">
      <c r="A4332" s="19" t="s">
        <v>10902</v>
      </c>
      <c r="B4332" s="19" t="s">
        <v>9840</v>
      </c>
      <c r="C4332" s="19" t="s">
        <v>15609</v>
      </c>
      <c r="D4332" s="85" t="s">
        <v>14064</v>
      </c>
      <c r="E4332" s="25">
        <v>29</v>
      </c>
      <c r="F4332" s="20" t="s">
        <v>739</v>
      </c>
      <c r="G4332" s="19" t="s">
        <v>13132</v>
      </c>
      <c r="H4332" s="19"/>
      <c r="I4332" s="3" t="s">
        <v>15175</v>
      </c>
      <c r="J4332" s="20" t="s">
        <v>4171</v>
      </c>
      <c r="K4332" s="20" t="s">
        <v>4172</v>
      </c>
      <c r="L4332" s="3" t="s">
        <v>962</v>
      </c>
      <c r="M4332" s="38">
        <f t="shared" si="137"/>
        <v>2.1246367091437515</v>
      </c>
      <c r="N4332" s="38">
        <f t="shared" si="138"/>
        <v>0.87463670914375136</v>
      </c>
      <c r="O4332" s="16">
        <v>17.891999999999999</v>
      </c>
      <c r="P4332" s="16">
        <v>15.648999999999999</v>
      </c>
      <c r="Q4332" s="16">
        <v>38.014000000000003</v>
      </c>
      <c r="R4332" s="19" t="s">
        <v>13133</v>
      </c>
      <c r="S4332" s="19" t="s">
        <v>15237</v>
      </c>
    </row>
    <row r="4333" spans="1:19">
      <c r="A4333" s="19" t="s">
        <v>10902</v>
      </c>
      <c r="B4333" s="19" t="s">
        <v>9840</v>
      </c>
      <c r="C4333" s="19" t="s">
        <v>15609</v>
      </c>
      <c r="D4333" s="85" t="s">
        <v>14064</v>
      </c>
      <c r="E4333" s="25">
        <v>26</v>
      </c>
      <c r="F4333" s="20" t="s">
        <v>739</v>
      </c>
      <c r="G4333" s="19" t="s">
        <v>13132</v>
      </c>
      <c r="H4333" s="19"/>
      <c r="I4333" s="3" t="s">
        <v>15176</v>
      </c>
      <c r="J4333" s="20" t="s">
        <v>4171</v>
      </c>
      <c r="K4333" s="20" t="s">
        <v>4172</v>
      </c>
      <c r="L4333" s="3" t="s">
        <v>962</v>
      </c>
      <c r="M4333" s="38">
        <f t="shared" si="137"/>
        <v>2.1176241154510507</v>
      </c>
      <c r="N4333" s="38">
        <f t="shared" si="138"/>
        <v>0.8711205215356328</v>
      </c>
      <c r="O4333" s="16">
        <v>17.946999999999999</v>
      </c>
      <c r="P4333" s="16">
        <v>15.634</v>
      </c>
      <c r="Q4333" s="16">
        <v>38.005000000000003</v>
      </c>
      <c r="R4333" s="19" t="s">
        <v>13133</v>
      </c>
      <c r="S4333" s="19" t="s">
        <v>15237</v>
      </c>
    </row>
    <row r="4334" spans="1:19">
      <c r="A4334" s="19" t="s">
        <v>10902</v>
      </c>
      <c r="B4334" s="19" t="s">
        <v>9840</v>
      </c>
      <c r="C4334" s="19" t="s">
        <v>15609</v>
      </c>
      <c r="D4334" s="85" t="s">
        <v>14064</v>
      </c>
      <c r="E4334" s="25">
        <v>26</v>
      </c>
      <c r="F4334" s="20" t="s">
        <v>739</v>
      </c>
      <c r="G4334" s="19" t="s">
        <v>13132</v>
      </c>
      <c r="H4334" s="19"/>
      <c r="I4334" s="3" t="s">
        <v>15176</v>
      </c>
      <c r="J4334" s="20" t="s">
        <v>4171</v>
      </c>
      <c r="K4334" s="20" t="s">
        <v>4172</v>
      </c>
      <c r="L4334" s="3" t="s">
        <v>962</v>
      </c>
      <c r="M4334" s="38">
        <f t="shared" si="137"/>
        <v>2.119384683981719</v>
      </c>
      <c r="N4334" s="38">
        <f t="shared" si="138"/>
        <v>0.87175342771151487</v>
      </c>
      <c r="O4334" s="16">
        <v>17.942</v>
      </c>
      <c r="P4334" s="16">
        <v>15.641</v>
      </c>
      <c r="Q4334" s="16">
        <v>38.026000000000003</v>
      </c>
      <c r="R4334" s="19" t="s">
        <v>13133</v>
      </c>
      <c r="S4334" s="19" t="s">
        <v>15237</v>
      </c>
    </row>
    <row r="4335" spans="1:19">
      <c r="A4335" s="19" t="s">
        <v>10902</v>
      </c>
      <c r="B4335" s="19" t="s">
        <v>9840</v>
      </c>
      <c r="C4335" s="19" t="s">
        <v>15609</v>
      </c>
      <c r="D4335" s="85" t="s">
        <v>14064</v>
      </c>
      <c r="E4335" s="25">
        <v>26</v>
      </c>
      <c r="F4335" s="20" t="s">
        <v>739</v>
      </c>
      <c r="G4335" s="19" t="s">
        <v>13132</v>
      </c>
      <c r="H4335" s="19"/>
      <c r="I4335" s="3" t="s">
        <v>15176</v>
      </c>
      <c r="J4335" s="20" t="s">
        <v>4171</v>
      </c>
      <c r="K4335" s="20" t="s">
        <v>4172</v>
      </c>
      <c r="L4335" s="3" t="s">
        <v>962</v>
      </c>
      <c r="M4335" s="38">
        <f t="shared" si="137"/>
        <v>2.1247203579418348</v>
      </c>
      <c r="N4335" s="38">
        <f t="shared" si="138"/>
        <v>0.8747762863534676</v>
      </c>
      <c r="O4335" s="16">
        <v>17.88</v>
      </c>
      <c r="P4335" s="16">
        <v>15.641</v>
      </c>
      <c r="Q4335" s="16">
        <v>37.99</v>
      </c>
      <c r="R4335" s="19" t="s">
        <v>13133</v>
      </c>
      <c r="S4335" s="19" t="s">
        <v>15237</v>
      </c>
    </row>
    <row r="4336" spans="1:19">
      <c r="A4336" s="19" t="s">
        <v>10902</v>
      </c>
      <c r="B4336" s="19" t="s">
        <v>9840</v>
      </c>
      <c r="C4336" s="19" t="s">
        <v>15609</v>
      </c>
      <c r="D4336" s="85" t="s">
        <v>14064</v>
      </c>
      <c r="E4336" s="25">
        <v>28</v>
      </c>
      <c r="F4336" s="20" t="s">
        <v>739</v>
      </c>
      <c r="G4336" s="19" t="s">
        <v>13132</v>
      </c>
      <c r="H4336" s="19"/>
      <c r="I4336" s="3" t="s">
        <v>15177</v>
      </c>
      <c r="J4336" s="20" t="s">
        <v>4171</v>
      </c>
      <c r="K4336" s="20" t="s">
        <v>4172</v>
      </c>
      <c r="L4336" s="3" t="s">
        <v>962</v>
      </c>
      <c r="M4336" s="38">
        <f t="shared" si="137"/>
        <v>2.1221638538057448</v>
      </c>
      <c r="N4336" s="38">
        <f t="shared" si="138"/>
        <v>0.87403598971722374</v>
      </c>
      <c r="O4336" s="16">
        <v>17.893999999999998</v>
      </c>
      <c r="P4336" s="16">
        <v>15.64</v>
      </c>
      <c r="Q4336" s="16">
        <v>37.973999999999997</v>
      </c>
      <c r="R4336" s="19" t="s">
        <v>13133</v>
      </c>
      <c r="S4336" s="19" t="s">
        <v>15237</v>
      </c>
    </row>
    <row r="4337" spans="1:19">
      <c r="A4337" s="19" t="s">
        <v>10902</v>
      </c>
      <c r="B4337" s="19" t="s">
        <v>9840</v>
      </c>
      <c r="C4337" s="19" t="s">
        <v>15609</v>
      </c>
      <c r="D4337" s="85" t="s">
        <v>14064</v>
      </c>
      <c r="E4337" s="25">
        <v>25</v>
      </c>
      <c r="F4337" s="20" t="s">
        <v>739</v>
      </c>
      <c r="G4337" s="19" t="s">
        <v>13132</v>
      </c>
      <c r="H4337" s="19"/>
      <c r="I4337" s="3" t="s">
        <v>15179</v>
      </c>
      <c r="J4337" s="20" t="s">
        <v>4171</v>
      </c>
      <c r="K4337" s="20" t="s">
        <v>4172</v>
      </c>
      <c r="L4337" s="3" t="s">
        <v>962</v>
      </c>
      <c r="M4337" s="38">
        <f t="shared" si="137"/>
        <v>2.1149858623939681</v>
      </c>
      <c r="N4337" s="38">
        <f t="shared" si="138"/>
        <v>0.86727282807562245</v>
      </c>
      <c r="O4337" s="16">
        <v>18.036999999999999</v>
      </c>
      <c r="P4337" s="16">
        <v>15.643000000000001</v>
      </c>
      <c r="Q4337" s="16">
        <v>38.148000000000003</v>
      </c>
      <c r="R4337" s="19" t="s">
        <v>13133</v>
      </c>
      <c r="S4337" s="19" t="s">
        <v>15237</v>
      </c>
    </row>
    <row r="4338" spans="1:19">
      <c r="A4338" s="19" t="s">
        <v>10902</v>
      </c>
      <c r="B4338" s="19" t="s">
        <v>9840</v>
      </c>
      <c r="C4338" s="19" t="s">
        <v>15609</v>
      </c>
      <c r="D4338" s="85" t="s">
        <v>14064</v>
      </c>
      <c r="E4338" s="25">
        <v>27</v>
      </c>
      <c r="F4338" s="20" t="s">
        <v>739</v>
      </c>
      <c r="G4338" s="19" t="s">
        <v>13132</v>
      </c>
      <c r="H4338" s="19"/>
      <c r="I4338" s="3" t="s">
        <v>15180</v>
      </c>
      <c r="J4338" s="20" t="s">
        <v>4171</v>
      </c>
      <c r="K4338" s="20" t="s">
        <v>4172</v>
      </c>
      <c r="L4338" s="3" t="s">
        <v>962</v>
      </c>
      <c r="M4338" s="38">
        <f t="shared" si="137"/>
        <v>2.1242319293933636</v>
      </c>
      <c r="N4338" s="38">
        <f t="shared" si="138"/>
        <v>0.87431571891408777</v>
      </c>
      <c r="O4338" s="16">
        <v>17.902000000000001</v>
      </c>
      <c r="P4338" s="16">
        <v>15.651999999999999</v>
      </c>
      <c r="Q4338" s="16">
        <v>38.027999999999999</v>
      </c>
      <c r="R4338" s="19" t="s">
        <v>13133</v>
      </c>
      <c r="S4338" s="19" t="s">
        <v>15237</v>
      </c>
    </row>
    <row r="4339" spans="1:19">
      <c r="A4339" s="19" t="s">
        <v>10902</v>
      </c>
      <c r="B4339" s="19" t="s">
        <v>9840</v>
      </c>
      <c r="C4339" s="19" t="s">
        <v>15609</v>
      </c>
      <c r="D4339" s="85" t="s">
        <v>14064</v>
      </c>
      <c r="E4339" s="25">
        <v>27</v>
      </c>
      <c r="F4339" s="20" t="s">
        <v>739</v>
      </c>
      <c r="G4339" s="19" t="s">
        <v>13132</v>
      </c>
      <c r="H4339" s="19"/>
      <c r="I4339" s="3" t="s">
        <v>15180</v>
      </c>
      <c r="J4339" s="20" t="s">
        <v>4171</v>
      </c>
      <c r="K4339" s="20" t="s">
        <v>4172</v>
      </c>
      <c r="L4339" s="3" t="s">
        <v>962</v>
      </c>
      <c r="M4339" s="38">
        <f t="shared" si="137"/>
        <v>2.1266324366558766</v>
      </c>
      <c r="N4339" s="38">
        <f t="shared" si="138"/>
        <v>0.87442794954794056</v>
      </c>
      <c r="O4339" s="16">
        <v>17.917999999999999</v>
      </c>
      <c r="P4339" s="16">
        <v>15.667999999999999</v>
      </c>
      <c r="Q4339" s="16">
        <v>38.104999999999997</v>
      </c>
      <c r="R4339" s="19" t="s">
        <v>13133</v>
      </c>
      <c r="S4339" s="19" t="s">
        <v>15237</v>
      </c>
    </row>
    <row r="4340" spans="1:19">
      <c r="A4340" s="19" t="s">
        <v>10902</v>
      </c>
      <c r="B4340" s="19" t="s">
        <v>9840</v>
      </c>
      <c r="C4340" s="19" t="s">
        <v>15609</v>
      </c>
      <c r="D4340" s="25" t="s">
        <v>3064</v>
      </c>
      <c r="E4340" s="25"/>
      <c r="F4340" s="20" t="s">
        <v>1835</v>
      </c>
      <c r="G4340" s="19" t="s">
        <v>15676</v>
      </c>
      <c r="H4340" s="19" t="s">
        <v>3069</v>
      </c>
      <c r="I4340" s="19" t="s">
        <v>3070</v>
      </c>
      <c r="J4340" s="20" t="s">
        <v>3071</v>
      </c>
      <c r="K4340" s="20" t="s">
        <v>3072</v>
      </c>
      <c r="L4340" s="20" t="s">
        <v>962</v>
      </c>
      <c r="M4340" s="38">
        <v>2.1053816580000002</v>
      </c>
      <c r="N4340" s="38">
        <v>0.85848434900000004</v>
      </c>
      <c r="O4340" s="16">
        <v>18.21</v>
      </c>
      <c r="P4340" s="16">
        <v>15.632999999999999</v>
      </c>
      <c r="Q4340" s="16">
        <v>38.338999999999999</v>
      </c>
      <c r="R4340" s="19" t="s">
        <v>340</v>
      </c>
      <c r="S4340" s="19" t="s">
        <v>9458</v>
      </c>
    </row>
    <row r="4341" spans="1:19">
      <c r="A4341" s="19" t="s">
        <v>10902</v>
      </c>
      <c r="B4341" s="19" t="s">
        <v>9840</v>
      </c>
      <c r="C4341" s="19" t="s">
        <v>15609</v>
      </c>
      <c r="D4341" s="25" t="s">
        <v>3064</v>
      </c>
      <c r="E4341" s="25"/>
      <c r="F4341" s="20" t="s">
        <v>1835</v>
      </c>
      <c r="G4341" s="19" t="s">
        <v>15676</v>
      </c>
      <c r="H4341" s="19" t="s">
        <v>3084</v>
      </c>
      <c r="I4341" s="19" t="s">
        <v>3085</v>
      </c>
      <c r="J4341" s="20" t="s">
        <v>3086</v>
      </c>
      <c r="K4341" s="20" t="s">
        <v>3087</v>
      </c>
      <c r="L4341" s="20" t="s">
        <v>962</v>
      </c>
      <c r="M4341" s="38">
        <v>2.084072232</v>
      </c>
      <c r="N4341" s="38">
        <v>0.84618295799999999</v>
      </c>
      <c r="O4341" s="16">
        <v>18.495999999999999</v>
      </c>
      <c r="P4341" s="16">
        <v>15.651</v>
      </c>
      <c r="Q4341" s="16">
        <v>38.546999999999997</v>
      </c>
      <c r="R4341" s="19" t="s">
        <v>340</v>
      </c>
      <c r="S4341" s="19" t="s">
        <v>9458</v>
      </c>
    </row>
    <row r="4342" spans="1:19">
      <c r="A4342" s="19" t="s">
        <v>10902</v>
      </c>
      <c r="B4342" s="19" t="s">
        <v>9840</v>
      </c>
      <c r="C4342" s="19" t="s">
        <v>15609</v>
      </c>
      <c r="D4342" s="25" t="s">
        <v>3064</v>
      </c>
      <c r="E4342" s="25"/>
      <c r="F4342" s="20" t="s">
        <v>1835</v>
      </c>
      <c r="G4342" s="19" t="s">
        <v>15676</v>
      </c>
      <c r="H4342" s="19" t="s">
        <v>3084</v>
      </c>
      <c r="I4342" s="19" t="s">
        <v>3104</v>
      </c>
      <c r="J4342" s="20" t="s">
        <v>3105</v>
      </c>
      <c r="K4342" s="20" t="s">
        <v>3106</v>
      </c>
      <c r="L4342" s="20" t="s">
        <v>962</v>
      </c>
      <c r="M4342" s="38">
        <v>2.0865974899999999</v>
      </c>
      <c r="N4342" s="38">
        <v>0.84945944500000004</v>
      </c>
      <c r="O4342" s="16">
        <v>18.407</v>
      </c>
      <c r="P4342" s="16">
        <v>15.635999999999999</v>
      </c>
      <c r="Q4342" s="16">
        <v>38.408000000000001</v>
      </c>
      <c r="R4342" s="19" t="s">
        <v>340</v>
      </c>
      <c r="S4342" s="19" t="s">
        <v>9458</v>
      </c>
    </row>
    <row r="4343" spans="1:19">
      <c r="A4343" s="19" t="s">
        <v>10902</v>
      </c>
      <c r="B4343" s="19" t="s">
        <v>9840</v>
      </c>
      <c r="C4343" s="19" t="s">
        <v>15609</v>
      </c>
      <c r="D4343" s="25" t="s">
        <v>3064</v>
      </c>
      <c r="E4343" s="25"/>
      <c r="F4343" s="20" t="s">
        <v>1835</v>
      </c>
      <c r="G4343" s="19" t="s">
        <v>15676</v>
      </c>
      <c r="H4343" s="19" t="s">
        <v>3069</v>
      </c>
      <c r="I4343" s="19" t="s">
        <v>3132</v>
      </c>
      <c r="J4343" s="20" t="s">
        <v>3133</v>
      </c>
      <c r="K4343" s="20" t="s">
        <v>3134</v>
      </c>
      <c r="L4343" s="20" t="s">
        <v>962</v>
      </c>
      <c r="M4343" s="38">
        <v>2.095490571</v>
      </c>
      <c r="N4343" s="38">
        <v>0.85400382600000002</v>
      </c>
      <c r="O4343" s="16">
        <v>18.295000000000002</v>
      </c>
      <c r="P4343" s="16">
        <v>15.624000000000001</v>
      </c>
      <c r="Q4343" s="16">
        <v>38.337000000000003</v>
      </c>
      <c r="R4343" s="19" t="s">
        <v>340</v>
      </c>
      <c r="S4343" s="19" t="s">
        <v>9458</v>
      </c>
    </row>
    <row r="4344" spans="1:19">
      <c r="A4344" s="19" t="s">
        <v>10902</v>
      </c>
      <c r="B4344" s="19" t="s">
        <v>9840</v>
      </c>
      <c r="C4344" s="19" t="s">
        <v>15609</v>
      </c>
      <c r="D4344" s="25" t="s">
        <v>3064</v>
      </c>
      <c r="E4344" s="25"/>
      <c r="F4344" s="20" t="s">
        <v>1835</v>
      </c>
      <c r="G4344" s="19" t="s">
        <v>15676</v>
      </c>
      <c r="H4344" s="19" t="s">
        <v>3069</v>
      </c>
      <c r="I4344" s="19" t="s">
        <v>3140</v>
      </c>
      <c r="J4344" s="20" t="s">
        <v>3141</v>
      </c>
      <c r="K4344" s="20" t="s">
        <v>3142</v>
      </c>
      <c r="L4344" s="20" t="s">
        <v>962</v>
      </c>
      <c r="M4344" s="38">
        <v>2.0866684769999999</v>
      </c>
      <c r="N4344" s="38">
        <v>0.84881889799999999</v>
      </c>
      <c r="O4344" s="16">
        <v>18.414999999999999</v>
      </c>
      <c r="P4344" s="16">
        <v>15.631</v>
      </c>
      <c r="Q4344" s="16">
        <v>38.426000000000002</v>
      </c>
      <c r="R4344" s="19" t="s">
        <v>340</v>
      </c>
      <c r="S4344" s="19" t="s">
        <v>9458</v>
      </c>
    </row>
    <row r="4345" spans="1:19">
      <c r="A4345" s="19" t="s">
        <v>10902</v>
      </c>
      <c r="B4345" s="19" t="s">
        <v>9840</v>
      </c>
      <c r="C4345" s="19" t="s">
        <v>15609</v>
      </c>
      <c r="D4345" s="25" t="s">
        <v>3064</v>
      </c>
      <c r="E4345" s="25"/>
      <c r="F4345" s="20" t="s">
        <v>1835</v>
      </c>
      <c r="G4345" s="19" t="s">
        <v>15676</v>
      </c>
      <c r="H4345" s="19" t="s">
        <v>3015</v>
      </c>
      <c r="I4345" s="19" t="s">
        <v>3143</v>
      </c>
      <c r="J4345" s="20" t="s">
        <v>3144</v>
      </c>
      <c r="K4345" s="20" t="s">
        <v>3145</v>
      </c>
      <c r="L4345" s="20" t="s">
        <v>962</v>
      </c>
      <c r="M4345" s="38">
        <v>2.0900190369999998</v>
      </c>
      <c r="N4345" s="38">
        <v>0.85031275500000003</v>
      </c>
      <c r="O4345" s="16">
        <v>18.385000000000002</v>
      </c>
      <c r="P4345" s="16">
        <v>15.632999999999999</v>
      </c>
      <c r="Q4345" s="16">
        <v>38.424999999999997</v>
      </c>
      <c r="R4345" s="19" t="s">
        <v>340</v>
      </c>
      <c r="S4345" s="19" t="s">
        <v>9458</v>
      </c>
    </row>
    <row r="4346" spans="1:19">
      <c r="A4346" s="19" t="s">
        <v>10902</v>
      </c>
      <c r="B4346" s="19" t="s">
        <v>9840</v>
      </c>
      <c r="C4346" s="19" t="s">
        <v>15609</v>
      </c>
      <c r="D4346" s="25" t="s">
        <v>3064</v>
      </c>
      <c r="E4346" s="25"/>
      <c r="F4346" s="20" t="s">
        <v>1835</v>
      </c>
      <c r="G4346" s="19" t="s">
        <v>15676</v>
      </c>
      <c r="H4346" s="19" t="s">
        <v>3084</v>
      </c>
      <c r="I4346" s="19" t="s">
        <v>3146</v>
      </c>
      <c r="J4346" s="20" t="s">
        <v>3147</v>
      </c>
      <c r="K4346" s="20" t="s">
        <v>3148</v>
      </c>
      <c r="L4346" s="20" t="s">
        <v>962</v>
      </c>
      <c r="M4346" s="38">
        <v>2.0834144229999998</v>
      </c>
      <c r="N4346" s="38">
        <v>0.84592928999999994</v>
      </c>
      <c r="O4346" s="16">
        <v>18.498000000000001</v>
      </c>
      <c r="P4346" s="16">
        <v>15.648</v>
      </c>
      <c r="Q4346" s="16">
        <v>38.539000000000001</v>
      </c>
      <c r="R4346" s="19" t="s">
        <v>340</v>
      </c>
      <c r="S4346" s="19" t="s">
        <v>9458</v>
      </c>
    </row>
    <row r="4347" spans="1:19">
      <c r="A4347" s="19" t="s">
        <v>10902</v>
      </c>
      <c r="B4347" s="19" t="s">
        <v>9840</v>
      </c>
      <c r="C4347" s="19" t="s">
        <v>15609</v>
      </c>
      <c r="D4347" s="25" t="s">
        <v>3064</v>
      </c>
      <c r="E4347" s="25"/>
      <c r="F4347" s="20" t="s">
        <v>1835</v>
      </c>
      <c r="G4347" s="19" t="s">
        <v>15676</v>
      </c>
      <c r="H4347" s="19" t="s">
        <v>3084</v>
      </c>
      <c r="I4347" s="19" t="s">
        <v>3163</v>
      </c>
      <c r="J4347" s="20" t="s">
        <v>3164</v>
      </c>
      <c r="K4347" s="20" t="s">
        <v>3165</v>
      </c>
      <c r="L4347" s="20" t="s">
        <v>962</v>
      </c>
      <c r="M4347" s="38">
        <v>2.0859383509999998</v>
      </c>
      <c r="N4347" s="38">
        <v>0.85088770300000005</v>
      </c>
      <c r="O4347" s="16">
        <v>18.361999999999998</v>
      </c>
      <c r="P4347" s="16">
        <v>15.624000000000001</v>
      </c>
      <c r="Q4347" s="16">
        <v>38.302</v>
      </c>
      <c r="R4347" s="19" t="s">
        <v>340</v>
      </c>
      <c r="S4347" s="19" t="s">
        <v>9458</v>
      </c>
    </row>
    <row r="4348" spans="1:19">
      <c r="A4348" s="19" t="s">
        <v>10902</v>
      </c>
      <c r="B4348" s="19" t="s">
        <v>9840</v>
      </c>
      <c r="C4348" s="19" t="s">
        <v>15609</v>
      </c>
      <c r="D4348" s="25" t="s">
        <v>3064</v>
      </c>
      <c r="E4348" s="25"/>
      <c r="F4348" s="20" t="s">
        <v>1835</v>
      </c>
      <c r="G4348" s="19" t="s">
        <v>15676</v>
      </c>
      <c r="H4348" s="19" t="s">
        <v>3136</v>
      </c>
      <c r="I4348" s="19" t="s">
        <v>3184</v>
      </c>
      <c r="J4348" s="20" t="s">
        <v>3185</v>
      </c>
      <c r="K4348" s="20" t="s">
        <v>3186</v>
      </c>
      <c r="L4348" s="20" t="s">
        <v>962</v>
      </c>
      <c r="M4348" s="38">
        <v>2.0879270820000002</v>
      </c>
      <c r="N4348" s="38">
        <v>0.85301822900000002</v>
      </c>
      <c r="O4348" s="16">
        <v>18.321999999999999</v>
      </c>
      <c r="P4348" s="16">
        <v>15.629</v>
      </c>
      <c r="Q4348" s="16">
        <v>38.255000000000003</v>
      </c>
      <c r="R4348" s="19" t="s">
        <v>340</v>
      </c>
      <c r="S4348" s="19" t="s">
        <v>9458</v>
      </c>
    </row>
    <row r="4349" spans="1:19">
      <c r="A4349" s="19" t="s">
        <v>10902</v>
      </c>
      <c r="B4349" s="19" t="s">
        <v>9840</v>
      </c>
      <c r="C4349" s="19" t="s">
        <v>15609</v>
      </c>
      <c r="D4349" s="25" t="s">
        <v>3064</v>
      </c>
      <c r="E4349" s="25"/>
      <c r="F4349" s="20" t="s">
        <v>1835</v>
      </c>
      <c r="G4349" s="19" t="s">
        <v>15676</v>
      </c>
      <c r="H4349" s="19" t="s">
        <v>3015</v>
      </c>
      <c r="I4349" s="19" t="s">
        <v>3188</v>
      </c>
      <c r="J4349" s="20" t="s">
        <v>3189</v>
      </c>
      <c r="K4349" s="20" t="s">
        <v>3190</v>
      </c>
      <c r="L4349" s="20" t="s">
        <v>962</v>
      </c>
      <c r="M4349" s="38">
        <v>2.0913097889999999</v>
      </c>
      <c r="N4349" s="38">
        <v>0.851172661</v>
      </c>
      <c r="O4349" s="16">
        <v>18.376999999999999</v>
      </c>
      <c r="P4349" s="16">
        <v>15.641999999999999</v>
      </c>
      <c r="Q4349" s="16">
        <v>38.432000000000002</v>
      </c>
      <c r="R4349" s="19" t="s">
        <v>340</v>
      </c>
      <c r="S4349" s="19" t="s">
        <v>9458</v>
      </c>
    </row>
    <row r="4350" spans="1:19">
      <c r="A4350" s="19" t="s">
        <v>10902</v>
      </c>
      <c r="B4350" s="19" t="s">
        <v>9840</v>
      </c>
      <c r="C4350" s="19" t="s">
        <v>15609</v>
      </c>
      <c r="D4350" s="25" t="s">
        <v>3064</v>
      </c>
      <c r="E4350" s="25"/>
      <c r="F4350" s="20" t="s">
        <v>1835</v>
      </c>
      <c r="G4350" s="19" t="s">
        <v>15676</v>
      </c>
      <c r="H4350" s="19" t="s">
        <v>3084</v>
      </c>
      <c r="I4350" s="19" t="s">
        <v>3191</v>
      </c>
      <c r="J4350" s="20" t="s">
        <v>3192</v>
      </c>
      <c r="K4350" s="20" t="s">
        <v>3193</v>
      </c>
      <c r="L4350" s="20" t="s">
        <v>962</v>
      </c>
      <c r="M4350" s="38">
        <v>2.0889432220000002</v>
      </c>
      <c r="N4350" s="38">
        <v>0.85009508300000003</v>
      </c>
      <c r="O4350" s="16">
        <v>18.405000000000001</v>
      </c>
      <c r="P4350" s="16">
        <v>15.646000000000001</v>
      </c>
      <c r="Q4350" s="16">
        <v>38.447000000000003</v>
      </c>
      <c r="R4350" s="19" t="s">
        <v>340</v>
      </c>
      <c r="S4350" s="19" t="s">
        <v>9458</v>
      </c>
    </row>
    <row r="4351" spans="1:19">
      <c r="A4351" s="19" t="s">
        <v>10902</v>
      </c>
      <c r="B4351" s="19" t="s">
        <v>9840</v>
      </c>
      <c r="C4351" s="19" t="s">
        <v>15609</v>
      </c>
      <c r="D4351" s="25" t="s">
        <v>3064</v>
      </c>
      <c r="E4351" s="25"/>
      <c r="F4351" s="20" t="s">
        <v>1835</v>
      </c>
      <c r="G4351" s="19" t="s">
        <v>15676</v>
      </c>
      <c r="H4351" s="19" t="s">
        <v>3069</v>
      </c>
      <c r="I4351" s="19" t="s">
        <v>3194</v>
      </c>
      <c r="J4351" s="20" t="s">
        <v>3195</v>
      </c>
      <c r="K4351" s="20" t="s">
        <v>3196</v>
      </c>
      <c r="L4351" s="20" t="s">
        <v>962</v>
      </c>
      <c r="M4351" s="38">
        <v>2.10292988</v>
      </c>
      <c r="N4351" s="38">
        <v>0.85712718099999996</v>
      </c>
      <c r="O4351" s="16">
        <v>18.225999999999999</v>
      </c>
      <c r="P4351" s="16">
        <v>15.622</v>
      </c>
      <c r="Q4351" s="16">
        <v>38.328000000000003</v>
      </c>
      <c r="R4351" s="19" t="s">
        <v>340</v>
      </c>
      <c r="S4351" s="19" t="s">
        <v>9458</v>
      </c>
    </row>
    <row r="4352" spans="1:19">
      <c r="A4352" s="19" t="s">
        <v>10902</v>
      </c>
      <c r="B4352" s="19" t="s">
        <v>9840</v>
      </c>
      <c r="C4352" s="19" t="s">
        <v>15609</v>
      </c>
      <c r="D4352" s="25" t="s">
        <v>3064</v>
      </c>
      <c r="E4352" s="25"/>
      <c r="F4352" s="20" t="s">
        <v>1835</v>
      </c>
      <c r="G4352" s="19" t="s">
        <v>15676</v>
      </c>
      <c r="H4352" s="19" t="s">
        <v>3166</v>
      </c>
      <c r="I4352" s="19" t="s">
        <v>3197</v>
      </c>
      <c r="J4352" s="20" t="s">
        <v>3198</v>
      </c>
      <c r="K4352" s="20" t="s">
        <v>3199</v>
      </c>
      <c r="L4352" s="20" t="s">
        <v>962</v>
      </c>
      <c r="M4352" s="38">
        <v>2.0923930789999998</v>
      </c>
      <c r="N4352" s="38">
        <v>0.85172488800000001</v>
      </c>
      <c r="O4352" s="16">
        <v>18.378</v>
      </c>
      <c r="P4352" s="16">
        <v>15.653</v>
      </c>
      <c r="Q4352" s="16">
        <v>38.454000000000001</v>
      </c>
      <c r="R4352" s="19" t="s">
        <v>340</v>
      </c>
      <c r="S4352" s="19" t="s">
        <v>9458</v>
      </c>
    </row>
    <row r="4353" spans="1:19">
      <c r="A4353" s="19" t="s">
        <v>10902</v>
      </c>
      <c r="B4353" s="19" t="s">
        <v>9840</v>
      </c>
      <c r="C4353" s="19" t="s">
        <v>15609</v>
      </c>
      <c r="D4353" s="25" t="s">
        <v>3064</v>
      </c>
      <c r="E4353" s="25"/>
      <c r="F4353" s="20" t="s">
        <v>1835</v>
      </c>
      <c r="G4353" s="19" t="s">
        <v>15676</v>
      </c>
      <c r="H4353" s="19" t="s">
        <v>3166</v>
      </c>
      <c r="I4353" s="19" t="s">
        <v>3200</v>
      </c>
      <c r="J4353" s="20" t="s">
        <v>3201</v>
      </c>
      <c r="K4353" s="20" t="s">
        <v>3202</v>
      </c>
      <c r="L4353" s="20" t="s">
        <v>962</v>
      </c>
      <c r="M4353" s="38">
        <v>2.0995614040000001</v>
      </c>
      <c r="N4353" s="38">
        <v>0.85723684200000005</v>
      </c>
      <c r="O4353" s="16">
        <v>18.239999999999998</v>
      </c>
      <c r="P4353" s="16">
        <v>15.635999999999999</v>
      </c>
      <c r="Q4353" s="16">
        <v>38.295999999999999</v>
      </c>
      <c r="R4353" s="19" t="s">
        <v>340</v>
      </c>
      <c r="S4353" s="19" t="s">
        <v>9458</v>
      </c>
    </row>
    <row r="4354" spans="1:19">
      <c r="A4354" s="19" t="s">
        <v>10902</v>
      </c>
      <c r="B4354" s="19" t="s">
        <v>9840</v>
      </c>
      <c r="C4354" s="19" t="s">
        <v>15609</v>
      </c>
      <c r="D4354" s="25" t="s">
        <v>3064</v>
      </c>
      <c r="E4354" s="25"/>
      <c r="F4354" s="20" t="s">
        <v>1835</v>
      </c>
      <c r="G4354" s="19" t="s">
        <v>15676</v>
      </c>
      <c r="H4354" s="19" t="s">
        <v>3096</v>
      </c>
      <c r="I4354" s="19" t="s">
        <v>3206</v>
      </c>
      <c r="J4354" s="20" t="s">
        <v>3207</v>
      </c>
      <c r="K4354" s="20" t="s">
        <v>3208</v>
      </c>
      <c r="L4354" s="20" t="s">
        <v>962</v>
      </c>
      <c r="M4354" s="38">
        <v>2.086535848</v>
      </c>
      <c r="N4354" s="38">
        <v>0.849105832</v>
      </c>
      <c r="O4354" s="16">
        <v>18.396999999999998</v>
      </c>
      <c r="P4354" s="16">
        <v>15.621</v>
      </c>
      <c r="Q4354" s="16">
        <v>38.386000000000003</v>
      </c>
      <c r="R4354" s="19" t="s">
        <v>340</v>
      </c>
      <c r="S4354" s="19" t="s">
        <v>9458</v>
      </c>
    </row>
    <row r="4355" spans="1:19">
      <c r="A4355" s="19" t="s">
        <v>10902</v>
      </c>
      <c r="B4355" s="19" t="s">
        <v>9840</v>
      </c>
      <c r="C4355" s="19" t="s">
        <v>15609</v>
      </c>
      <c r="D4355" s="25" t="s">
        <v>3064</v>
      </c>
      <c r="E4355" s="25"/>
      <c r="F4355" s="20" t="s">
        <v>1835</v>
      </c>
      <c r="G4355" s="19" t="s">
        <v>15676</v>
      </c>
      <c r="H4355" s="19" t="s">
        <v>3212</v>
      </c>
      <c r="I4355" s="19" t="s">
        <v>3213</v>
      </c>
      <c r="J4355" s="20" t="s">
        <v>3214</v>
      </c>
      <c r="K4355" s="20" t="s">
        <v>3215</v>
      </c>
      <c r="L4355" s="20" t="s">
        <v>962</v>
      </c>
      <c r="M4355" s="38">
        <v>2.098031711</v>
      </c>
      <c r="N4355" s="38">
        <v>0.85511208299999997</v>
      </c>
      <c r="O4355" s="16">
        <v>18.29</v>
      </c>
      <c r="P4355" s="16">
        <v>15.64</v>
      </c>
      <c r="Q4355" s="16">
        <v>38.372999999999998</v>
      </c>
      <c r="R4355" s="19" t="s">
        <v>340</v>
      </c>
      <c r="S4355" s="19" t="s">
        <v>9458</v>
      </c>
    </row>
    <row r="4356" spans="1:19">
      <c r="A4356" s="19" t="s">
        <v>10902</v>
      </c>
      <c r="B4356" s="19" t="s">
        <v>9840</v>
      </c>
      <c r="C4356" s="19" t="s">
        <v>15609</v>
      </c>
      <c r="D4356" s="25" t="s">
        <v>3064</v>
      </c>
      <c r="E4356" s="25"/>
      <c r="F4356" s="20" t="s">
        <v>1835</v>
      </c>
      <c r="G4356" s="19" t="s">
        <v>15676</v>
      </c>
      <c r="H4356" s="19" t="s">
        <v>3166</v>
      </c>
      <c r="I4356" s="19" t="s">
        <v>3239</v>
      </c>
      <c r="J4356" s="20" t="s">
        <v>3240</v>
      </c>
      <c r="K4356" s="20" t="s">
        <v>3241</v>
      </c>
      <c r="L4356" s="20" t="s">
        <v>962</v>
      </c>
      <c r="M4356" s="38">
        <v>2.099063578</v>
      </c>
      <c r="N4356" s="38">
        <v>0.855484366</v>
      </c>
      <c r="O4356" s="16">
        <v>18.260999999999999</v>
      </c>
      <c r="P4356" s="16">
        <v>15.622</v>
      </c>
      <c r="Q4356" s="16">
        <v>38.331000000000003</v>
      </c>
      <c r="R4356" s="19" t="s">
        <v>340</v>
      </c>
      <c r="S4356" s="19" t="s">
        <v>9458</v>
      </c>
    </row>
    <row r="4357" spans="1:19">
      <c r="A4357" s="19" t="s">
        <v>10902</v>
      </c>
      <c r="B4357" s="19" t="s">
        <v>9840</v>
      </c>
      <c r="C4357" s="19" t="s">
        <v>15609</v>
      </c>
      <c r="D4357" s="25" t="s">
        <v>3064</v>
      </c>
      <c r="E4357" s="25"/>
      <c r="F4357" s="20" t="s">
        <v>1835</v>
      </c>
      <c r="G4357" s="19" t="s">
        <v>15676</v>
      </c>
      <c r="H4357" s="19" t="s">
        <v>3084</v>
      </c>
      <c r="I4357" s="19" t="s">
        <v>3299</v>
      </c>
      <c r="J4357" s="20" t="s">
        <v>3300</v>
      </c>
      <c r="K4357" s="20" t="s">
        <v>3301</v>
      </c>
      <c r="L4357" s="20" t="s">
        <v>962</v>
      </c>
      <c r="M4357" s="38">
        <v>2.0955218979999999</v>
      </c>
      <c r="N4357" s="38">
        <v>0.85319044200000005</v>
      </c>
      <c r="O4357" s="16">
        <v>18.289000000000001</v>
      </c>
      <c r="P4357" s="16">
        <v>15.603999999999999</v>
      </c>
      <c r="Q4357" s="16">
        <v>38.325000000000003</v>
      </c>
      <c r="R4357" s="19" t="s">
        <v>340</v>
      </c>
      <c r="S4357" s="19" t="s">
        <v>9458</v>
      </c>
    </row>
    <row r="4358" spans="1:19">
      <c r="A4358" s="19" t="s">
        <v>10902</v>
      </c>
      <c r="B4358" s="19" t="s">
        <v>9840</v>
      </c>
      <c r="C4358" s="3" t="s">
        <v>15609</v>
      </c>
      <c r="D4358" s="25" t="s">
        <v>11489</v>
      </c>
      <c r="E4358" s="25" t="s">
        <v>11535</v>
      </c>
      <c r="F4358" s="25" t="s">
        <v>1280</v>
      </c>
      <c r="G4358" s="25" t="s">
        <v>11487</v>
      </c>
      <c r="H4358" s="3" t="s">
        <v>11787</v>
      </c>
      <c r="I4358" s="3" t="s">
        <v>11536</v>
      </c>
      <c r="J4358" s="25" t="s">
        <v>11788</v>
      </c>
      <c r="K4358" s="25" t="s">
        <v>11789</v>
      </c>
      <c r="L4358" s="25" t="s">
        <v>962</v>
      </c>
      <c r="M4358" s="35">
        <f t="shared" ref="M4358:M4380" si="139">Q4358/O4358</f>
        <v>2.0857975393913235</v>
      </c>
      <c r="N4358" s="35">
        <f t="shared" ref="N4358:N4380" si="140">P4358/O4358</f>
        <v>0.84561838981221671</v>
      </c>
      <c r="O4358" s="16">
        <v>18.532</v>
      </c>
      <c r="P4358" s="16">
        <v>15.670999999999999</v>
      </c>
      <c r="Q4358" s="16">
        <v>38.654000000000003</v>
      </c>
      <c r="R4358" s="3" t="s">
        <v>11486</v>
      </c>
      <c r="S4358" s="16" t="s">
        <v>15279</v>
      </c>
    </row>
    <row r="4359" spans="1:19">
      <c r="A4359" s="19" t="s">
        <v>10902</v>
      </c>
      <c r="B4359" s="19" t="s">
        <v>9840</v>
      </c>
      <c r="C4359" s="3" t="s">
        <v>15609</v>
      </c>
      <c r="D4359" s="25" t="s">
        <v>11489</v>
      </c>
      <c r="E4359" s="25" t="s">
        <v>11502</v>
      </c>
      <c r="F4359" s="25" t="s">
        <v>1280</v>
      </c>
      <c r="G4359" s="25" t="s">
        <v>11487</v>
      </c>
      <c r="H4359" s="3" t="s">
        <v>11504</v>
      </c>
      <c r="I4359" s="3" t="s">
        <v>11503</v>
      </c>
      <c r="J4359" s="25" t="s">
        <v>11805</v>
      </c>
      <c r="K4359" s="25" t="s">
        <v>11806</v>
      </c>
      <c r="L4359" s="25" t="s">
        <v>962</v>
      </c>
      <c r="M4359" s="35">
        <f t="shared" si="139"/>
        <v>2.0842538444877623</v>
      </c>
      <c r="N4359" s="35">
        <f t="shared" si="140"/>
        <v>0.84600389863547765</v>
      </c>
      <c r="O4359" s="16">
        <v>18.468</v>
      </c>
      <c r="P4359" s="16">
        <v>15.624000000000001</v>
      </c>
      <c r="Q4359" s="16">
        <v>38.491999999999997</v>
      </c>
      <c r="R4359" s="3" t="s">
        <v>11486</v>
      </c>
      <c r="S4359" s="16" t="s">
        <v>15279</v>
      </c>
    </row>
    <row r="4360" spans="1:19">
      <c r="A4360" s="19" t="s">
        <v>10902</v>
      </c>
      <c r="B4360" s="19" t="s">
        <v>9840</v>
      </c>
      <c r="C4360" s="3" t="s">
        <v>15609</v>
      </c>
      <c r="D4360" s="25" t="s">
        <v>11489</v>
      </c>
      <c r="E4360" s="25" t="s">
        <v>11553</v>
      </c>
      <c r="F4360" s="25" t="s">
        <v>1280</v>
      </c>
      <c r="G4360" s="25" t="s">
        <v>11487</v>
      </c>
      <c r="H4360" s="3" t="s">
        <v>11810</v>
      </c>
      <c r="I4360" s="3" t="s">
        <v>11554</v>
      </c>
      <c r="J4360" s="25" t="s">
        <v>11811</v>
      </c>
      <c r="K4360" s="25" t="s">
        <v>11812</v>
      </c>
      <c r="L4360" s="25" t="s">
        <v>962</v>
      </c>
      <c r="M4360" s="35">
        <f t="shared" si="139"/>
        <v>2.0835674157303368</v>
      </c>
      <c r="N4360" s="35">
        <f t="shared" si="140"/>
        <v>0.84528954191875538</v>
      </c>
      <c r="O4360" s="16">
        <v>18.512</v>
      </c>
      <c r="P4360" s="16">
        <v>15.648</v>
      </c>
      <c r="Q4360" s="16">
        <v>38.570999999999998</v>
      </c>
      <c r="R4360" s="3" t="s">
        <v>11486</v>
      </c>
      <c r="S4360" s="16" t="s">
        <v>15279</v>
      </c>
    </row>
    <row r="4361" spans="1:19">
      <c r="A4361" s="19" t="s">
        <v>10902</v>
      </c>
      <c r="B4361" s="19" t="s">
        <v>9840</v>
      </c>
      <c r="C4361" s="3" t="s">
        <v>15609</v>
      </c>
      <c r="D4361" s="25" t="s">
        <v>11489</v>
      </c>
      <c r="E4361" s="25" t="s">
        <v>11532</v>
      </c>
      <c r="F4361" s="25" t="s">
        <v>1280</v>
      </c>
      <c r="G4361" s="25" t="s">
        <v>11487</v>
      </c>
      <c r="H4361" s="3" t="s">
        <v>11534</v>
      </c>
      <c r="I4361" s="3" t="s">
        <v>11533</v>
      </c>
      <c r="J4361" s="25" t="s">
        <v>11826</v>
      </c>
      <c r="K4361" s="25" t="s">
        <v>11827</v>
      </c>
      <c r="L4361" s="25" t="s">
        <v>962</v>
      </c>
      <c r="M4361" s="35">
        <f t="shared" si="139"/>
        <v>2.0858716785482829</v>
      </c>
      <c r="N4361" s="35">
        <f t="shared" si="140"/>
        <v>0.84607906675307853</v>
      </c>
      <c r="O4361" s="16">
        <v>18.515999999999998</v>
      </c>
      <c r="P4361" s="16">
        <v>15.666</v>
      </c>
      <c r="Q4361" s="16">
        <v>38.622</v>
      </c>
      <c r="R4361" s="3" t="s">
        <v>11486</v>
      </c>
      <c r="S4361" s="16" t="s">
        <v>15279</v>
      </c>
    </row>
    <row r="4362" spans="1:19">
      <c r="A4362" s="19" t="s">
        <v>10902</v>
      </c>
      <c r="B4362" s="19" t="s">
        <v>9840</v>
      </c>
      <c r="C4362" s="3" t="s">
        <v>15609</v>
      </c>
      <c r="D4362" s="25" t="s">
        <v>11489</v>
      </c>
      <c r="E4362" s="25" t="s">
        <v>11557</v>
      </c>
      <c r="F4362" s="25" t="s">
        <v>1280</v>
      </c>
      <c r="G4362" s="25" t="s">
        <v>11487</v>
      </c>
      <c r="H4362" s="3" t="s">
        <v>11849</v>
      </c>
      <c r="I4362" s="3" t="s">
        <v>11558</v>
      </c>
      <c r="J4362" s="25" t="s">
        <v>11851</v>
      </c>
      <c r="K4362" s="25" t="s">
        <v>11852</v>
      </c>
      <c r="L4362" s="25" t="s">
        <v>962</v>
      </c>
      <c r="M4362" s="35">
        <f t="shared" si="139"/>
        <v>2.0872450631272259</v>
      </c>
      <c r="N4362" s="35">
        <f t="shared" si="140"/>
        <v>0.84601273335491534</v>
      </c>
      <c r="O4362" s="16">
        <v>18.533999999999999</v>
      </c>
      <c r="P4362" s="16">
        <v>15.68</v>
      </c>
      <c r="Q4362" s="16">
        <v>38.685000000000002</v>
      </c>
      <c r="R4362" s="3" t="s">
        <v>11486</v>
      </c>
      <c r="S4362" s="16" t="s">
        <v>15279</v>
      </c>
    </row>
    <row r="4363" spans="1:19">
      <c r="A4363" s="19" t="s">
        <v>10902</v>
      </c>
      <c r="B4363" s="19" t="s">
        <v>9840</v>
      </c>
      <c r="C4363" s="3" t="s">
        <v>15609</v>
      </c>
      <c r="D4363" s="25" t="s">
        <v>11489</v>
      </c>
      <c r="E4363" s="25" t="s">
        <v>11555</v>
      </c>
      <c r="F4363" s="25" t="s">
        <v>1280</v>
      </c>
      <c r="G4363" s="25" t="s">
        <v>11487</v>
      </c>
      <c r="H4363" s="3" t="s">
        <v>11850</v>
      </c>
      <c r="I4363" s="3" t="s">
        <v>11556</v>
      </c>
      <c r="J4363" s="25" t="s">
        <v>11853</v>
      </c>
      <c r="K4363" s="25" t="s">
        <v>11854</v>
      </c>
      <c r="L4363" s="25" t="s">
        <v>962</v>
      </c>
      <c r="M4363" s="35">
        <f t="shared" si="139"/>
        <v>2.0837345161464813</v>
      </c>
      <c r="N4363" s="35">
        <f t="shared" si="140"/>
        <v>0.84545897116892965</v>
      </c>
      <c r="O4363" s="16">
        <v>18.486999999999998</v>
      </c>
      <c r="P4363" s="16">
        <v>15.63</v>
      </c>
      <c r="Q4363" s="16">
        <v>38.521999999999998</v>
      </c>
      <c r="R4363" s="3" t="s">
        <v>11486</v>
      </c>
      <c r="S4363" s="16" t="s">
        <v>15279</v>
      </c>
    </row>
    <row r="4364" spans="1:19">
      <c r="A4364" s="19" t="s">
        <v>10902</v>
      </c>
      <c r="B4364" s="19" t="s">
        <v>9840</v>
      </c>
      <c r="C4364" s="3" t="s">
        <v>15609</v>
      </c>
      <c r="D4364" s="25" t="s">
        <v>11489</v>
      </c>
      <c r="E4364" s="25" t="s">
        <v>11529</v>
      </c>
      <c r="F4364" s="25" t="s">
        <v>1280</v>
      </c>
      <c r="G4364" s="25" t="s">
        <v>11487</v>
      </c>
      <c r="H4364" s="3" t="s">
        <v>11531</v>
      </c>
      <c r="I4364" s="3" t="s">
        <v>11530</v>
      </c>
      <c r="J4364" s="25" t="s">
        <v>14799</v>
      </c>
      <c r="K4364" s="25" t="s">
        <v>14800</v>
      </c>
      <c r="L4364" s="25" t="s">
        <v>962</v>
      </c>
      <c r="M4364" s="35">
        <f t="shared" si="139"/>
        <v>2.0808958445763626</v>
      </c>
      <c r="N4364" s="35">
        <f t="shared" si="140"/>
        <v>0.84392876416621687</v>
      </c>
      <c r="O4364" s="16">
        <v>18.53</v>
      </c>
      <c r="P4364" s="16">
        <v>15.638</v>
      </c>
      <c r="Q4364" s="16">
        <v>38.558999999999997</v>
      </c>
      <c r="R4364" s="3" t="s">
        <v>11486</v>
      </c>
      <c r="S4364" s="16" t="s">
        <v>15279</v>
      </c>
    </row>
    <row r="4365" spans="1:19">
      <c r="A4365" s="19" t="s">
        <v>10902</v>
      </c>
      <c r="B4365" s="19" t="s">
        <v>9840</v>
      </c>
      <c r="C4365" s="3" t="s">
        <v>15609</v>
      </c>
      <c r="D4365" s="25" t="s">
        <v>11489</v>
      </c>
      <c r="E4365" s="25" t="s">
        <v>11522</v>
      </c>
      <c r="F4365" s="25" t="s">
        <v>1280</v>
      </c>
      <c r="G4365" s="25" t="s">
        <v>11487</v>
      </c>
      <c r="H4365" s="3" t="s">
        <v>11524</v>
      </c>
      <c r="I4365" s="3" t="s">
        <v>11523</v>
      </c>
      <c r="J4365" s="25" t="s">
        <v>12665</v>
      </c>
      <c r="K4365" s="25" t="s">
        <v>12666</v>
      </c>
      <c r="L4365" s="25" t="s">
        <v>962</v>
      </c>
      <c r="M4365" s="35">
        <f t="shared" si="139"/>
        <v>2.0856153263340187</v>
      </c>
      <c r="N4365" s="35">
        <f t="shared" si="140"/>
        <v>0.8458166468232492</v>
      </c>
      <c r="O4365" s="16">
        <v>18.478000000000002</v>
      </c>
      <c r="P4365" s="16">
        <v>15.629</v>
      </c>
      <c r="Q4365" s="16">
        <v>38.537999999999997</v>
      </c>
      <c r="R4365" s="3" t="s">
        <v>11486</v>
      </c>
      <c r="S4365" s="16" t="s">
        <v>15279</v>
      </c>
    </row>
    <row r="4366" spans="1:19">
      <c r="A4366" s="19" t="s">
        <v>10902</v>
      </c>
      <c r="B4366" s="19" t="s">
        <v>9840</v>
      </c>
      <c r="C4366" s="3" t="s">
        <v>15609</v>
      </c>
      <c r="D4366" s="25" t="s">
        <v>11489</v>
      </c>
      <c r="E4366" s="25" t="s">
        <v>11528</v>
      </c>
      <c r="F4366" s="25" t="s">
        <v>1280</v>
      </c>
      <c r="G4366" s="25" t="s">
        <v>11487</v>
      </c>
      <c r="H4366" s="3" t="s">
        <v>11524</v>
      </c>
      <c r="I4366" s="3" t="s">
        <v>11523</v>
      </c>
      <c r="J4366" s="25" t="s">
        <v>12665</v>
      </c>
      <c r="K4366" s="25" t="s">
        <v>12666</v>
      </c>
      <c r="L4366" s="25" t="s">
        <v>962</v>
      </c>
      <c r="M4366" s="35">
        <f t="shared" si="139"/>
        <v>2.0849994596347132</v>
      </c>
      <c r="N4366" s="35">
        <f t="shared" si="140"/>
        <v>0.8459958932238193</v>
      </c>
      <c r="O4366" s="16">
        <v>18.506</v>
      </c>
      <c r="P4366" s="16">
        <v>15.656000000000001</v>
      </c>
      <c r="Q4366" s="16">
        <v>38.585000000000001</v>
      </c>
      <c r="R4366" s="3" t="s">
        <v>11486</v>
      </c>
      <c r="S4366" s="16" t="s">
        <v>15279</v>
      </c>
    </row>
    <row r="4367" spans="1:19">
      <c r="A4367" s="19" t="s">
        <v>10902</v>
      </c>
      <c r="B4367" s="19" t="s">
        <v>9840</v>
      </c>
      <c r="C4367" s="3" t="s">
        <v>15609</v>
      </c>
      <c r="D4367" s="25" t="s">
        <v>11489</v>
      </c>
      <c r="E4367" s="25" t="s">
        <v>11517</v>
      </c>
      <c r="F4367" s="25" t="s">
        <v>1280</v>
      </c>
      <c r="G4367" s="25" t="s">
        <v>11487</v>
      </c>
      <c r="H4367" s="3" t="s">
        <v>11518</v>
      </c>
      <c r="I4367" s="3" t="s">
        <v>11563</v>
      </c>
      <c r="J4367" s="25" t="s">
        <v>14486</v>
      </c>
      <c r="K4367" s="25" t="s">
        <v>14487</v>
      </c>
      <c r="L4367" s="25" t="s">
        <v>962</v>
      </c>
      <c r="M4367" s="35">
        <f t="shared" si="139"/>
        <v>2.0846970846428956</v>
      </c>
      <c r="N4367" s="35">
        <f t="shared" si="140"/>
        <v>0.84659152487265632</v>
      </c>
      <c r="O4367" s="16">
        <v>18.454000000000001</v>
      </c>
      <c r="P4367" s="16">
        <v>15.622999999999999</v>
      </c>
      <c r="Q4367" s="16">
        <v>38.470999999999997</v>
      </c>
      <c r="R4367" s="3" t="s">
        <v>11486</v>
      </c>
      <c r="S4367" s="16" t="s">
        <v>15279</v>
      </c>
    </row>
    <row r="4368" spans="1:19">
      <c r="A4368" s="19" t="s">
        <v>10902</v>
      </c>
      <c r="B4368" s="19" t="s">
        <v>9840</v>
      </c>
      <c r="C4368" s="3" t="s">
        <v>15609</v>
      </c>
      <c r="D4368" s="25" t="s">
        <v>11489</v>
      </c>
      <c r="E4368" s="25" t="s">
        <v>11540</v>
      </c>
      <c r="F4368" s="25" t="s">
        <v>1280</v>
      </c>
      <c r="G4368" s="25" t="s">
        <v>11487</v>
      </c>
      <c r="H4368" s="3" t="s">
        <v>11542</v>
      </c>
      <c r="I4368" s="3" t="s">
        <v>11541</v>
      </c>
      <c r="J4368" s="25" t="s">
        <v>14484</v>
      </c>
      <c r="K4368" s="25" t="s">
        <v>14485</v>
      </c>
      <c r="L4368" s="25" t="s">
        <v>962</v>
      </c>
      <c r="M4368" s="35">
        <f t="shared" si="139"/>
        <v>2.0838015993084071</v>
      </c>
      <c r="N4368" s="35">
        <f t="shared" si="140"/>
        <v>0.84574238167279026</v>
      </c>
      <c r="O4368" s="16">
        <v>18.507999999999999</v>
      </c>
      <c r="P4368" s="16">
        <v>15.653</v>
      </c>
      <c r="Q4368" s="16">
        <v>38.567</v>
      </c>
      <c r="R4368" s="3" t="s">
        <v>11486</v>
      </c>
      <c r="S4368" s="16" t="s">
        <v>15279</v>
      </c>
    </row>
    <row r="4369" spans="1:19">
      <c r="A4369" s="19" t="s">
        <v>10902</v>
      </c>
      <c r="B4369" s="19" t="s">
        <v>9840</v>
      </c>
      <c r="C4369" s="3" t="s">
        <v>15609</v>
      </c>
      <c r="D4369" s="25" t="s">
        <v>11489</v>
      </c>
      <c r="E4369" s="25" t="s">
        <v>11505</v>
      </c>
      <c r="F4369" s="25" t="s">
        <v>1280</v>
      </c>
      <c r="G4369" s="25" t="s">
        <v>11487</v>
      </c>
      <c r="H4369" s="3" t="s">
        <v>11507</v>
      </c>
      <c r="I4369" s="3" t="s">
        <v>11506</v>
      </c>
      <c r="J4369" s="25" t="s">
        <v>13007</v>
      </c>
      <c r="K4369" s="25" t="s">
        <v>13008</v>
      </c>
      <c r="L4369" s="25" t="s">
        <v>962</v>
      </c>
      <c r="M4369" s="35">
        <f t="shared" si="139"/>
        <v>2.0872679908824487</v>
      </c>
      <c r="N4369" s="35">
        <f t="shared" si="140"/>
        <v>0.84793226961901669</v>
      </c>
      <c r="O4369" s="16">
        <v>18.425999999999998</v>
      </c>
      <c r="P4369" s="16">
        <v>15.624000000000001</v>
      </c>
      <c r="Q4369" s="16">
        <v>38.46</v>
      </c>
      <c r="R4369" s="3" t="s">
        <v>11486</v>
      </c>
      <c r="S4369" s="16" t="s">
        <v>15279</v>
      </c>
    </row>
    <row r="4370" spans="1:19">
      <c r="A4370" s="19" t="s">
        <v>10902</v>
      </c>
      <c r="B4370" s="19" t="s">
        <v>9840</v>
      </c>
      <c r="C4370" s="3" t="s">
        <v>15609</v>
      </c>
      <c r="D4370" s="25" t="s">
        <v>11489</v>
      </c>
      <c r="E4370" s="25" t="s">
        <v>11543</v>
      </c>
      <c r="F4370" s="25" t="s">
        <v>1280</v>
      </c>
      <c r="G4370" s="25" t="s">
        <v>11487</v>
      </c>
      <c r="H4370" s="3" t="s">
        <v>11507</v>
      </c>
      <c r="I4370" s="3" t="s">
        <v>11506</v>
      </c>
      <c r="J4370" s="25" t="s">
        <v>13007</v>
      </c>
      <c r="K4370" s="25" t="s">
        <v>13008</v>
      </c>
      <c r="L4370" s="25" t="s">
        <v>962</v>
      </c>
      <c r="M4370" s="35">
        <f t="shared" si="139"/>
        <v>2.0832479646303983</v>
      </c>
      <c r="N4370" s="35">
        <f t="shared" si="140"/>
        <v>0.84509624197983491</v>
      </c>
      <c r="O4370" s="16">
        <v>18.547000000000001</v>
      </c>
      <c r="P4370" s="16">
        <v>15.673999999999999</v>
      </c>
      <c r="Q4370" s="16">
        <v>38.637999999999998</v>
      </c>
      <c r="R4370" s="3" t="s">
        <v>11486</v>
      </c>
      <c r="S4370" s="16" t="s">
        <v>15279</v>
      </c>
    </row>
    <row r="4371" spans="1:19">
      <c r="A4371" s="19" t="s">
        <v>10902</v>
      </c>
      <c r="B4371" s="19" t="s">
        <v>9840</v>
      </c>
      <c r="C4371" s="3" t="s">
        <v>15609</v>
      </c>
      <c r="D4371" s="25" t="s">
        <v>11489</v>
      </c>
      <c r="E4371" s="25" t="s">
        <v>11538</v>
      </c>
      <c r="F4371" s="25" t="s">
        <v>1280</v>
      </c>
      <c r="G4371" s="25" t="s">
        <v>11487</v>
      </c>
      <c r="H4371" s="3" t="s">
        <v>11539</v>
      </c>
      <c r="I4371" s="3" t="s">
        <v>10159</v>
      </c>
      <c r="J4371" s="20" t="s">
        <v>10865</v>
      </c>
      <c r="K4371" s="20" t="s">
        <v>10866</v>
      </c>
      <c r="L4371" s="25" t="s">
        <v>962</v>
      </c>
      <c r="M4371" s="35">
        <f t="shared" si="139"/>
        <v>2.0841677943166439</v>
      </c>
      <c r="N4371" s="35">
        <f t="shared" si="140"/>
        <v>0.84600811907983764</v>
      </c>
      <c r="O4371" s="16">
        <v>18.475000000000001</v>
      </c>
      <c r="P4371" s="16">
        <v>15.63</v>
      </c>
      <c r="Q4371" s="16">
        <v>38.505000000000003</v>
      </c>
      <c r="R4371" s="3" t="s">
        <v>11486</v>
      </c>
      <c r="S4371" s="16" t="s">
        <v>15279</v>
      </c>
    </row>
    <row r="4372" spans="1:19">
      <c r="A4372" s="19" t="s">
        <v>10902</v>
      </c>
      <c r="B4372" s="19" t="s">
        <v>9840</v>
      </c>
      <c r="C4372" s="3" t="s">
        <v>15609</v>
      </c>
      <c r="D4372" s="25" t="s">
        <v>11489</v>
      </c>
      <c r="E4372" s="25" t="s">
        <v>11548</v>
      </c>
      <c r="F4372" s="25" t="s">
        <v>1280</v>
      </c>
      <c r="G4372" s="25" t="s">
        <v>11487</v>
      </c>
      <c r="H4372" s="3" t="s">
        <v>11534</v>
      </c>
      <c r="I4372" s="3" t="s">
        <v>11549</v>
      </c>
      <c r="J4372" s="25" t="s">
        <v>14795</v>
      </c>
      <c r="K4372" s="25" t="s">
        <v>14796</v>
      </c>
      <c r="L4372" s="25" t="s">
        <v>962</v>
      </c>
      <c r="M4372" s="35">
        <f t="shared" si="139"/>
        <v>2.0848786289668597</v>
      </c>
      <c r="N4372" s="35">
        <f t="shared" si="140"/>
        <v>0.84597502297669891</v>
      </c>
      <c r="O4372" s="16">
        <v>18.497</v>
      </c>
      <c r="P4372" s="16">
        <v>15.648</v>
      </c>
      <c r="Q4372" s="16">
        <v>38.564</v>
      </c>
      <c r="R4372" s="3" t="s">
        <v>11486</v>
      </c>
      <c r="S4372" s="16" t="s">
        <v>15279</v>
      </c>
    </row>
    <row r="4373" spans="1:19">
      <c r="A4373" s="19" t="s">
        <v>10902</v>
      </c>
      <c r="B4373" s="19" t="s">
        <v>9840</v>
      </c>
      <c r="C4373" s="3" t="s">
        <v>15609</v>
      </c>
      <c r="D4373" s="25" t="s">
        <v>11489</v>
      </c>
      <c r="E4373" s="25" t="s">
        <v>11551</v>
      </c>
      <c r="F4373" s="25" t="s">
        <v>1280</v>
      </c>
      <c r="G4373" s="25" t="s">
        <v>11487</v>
      </c>
      <c r="H4373" s="3" t="s">
        <v>11552</v>
      </c>
      <c r="I4373" s="3" t="s">
        <v>11564</v>
      </c>
      <c r="J4373" s="25" t="s">
        <v>14516</v>
      </c>
      <c r="K4373" s="25" t="s">
        <v>14517</v>
      </c>
      <c r="L4373" s="25" t="s">
        <v>962</v>
      </c>
      <c r="M4373" s="35">
        <f t="shared" si="139"/>
        <v>2.0847256015139228</v>
      </c>
      <c r="N4373" s="35">
        <f t="shared" si="140"/>
        <v>0.84568802379021357</v>
      </c>
      <c r="O4373" s="16">
        <v>18.495000000000001</v>
      </c>
      <c r="P4373" s="16">
        <v>15.641</v>
      </c>
      <c r="Q4373" s="16">
        <v>38.557000000000002</v>
      </c>
      <c r="R4373" s="3" t="s">
        <v>11486</v>
      </c>
      <c r="S4373" s="16" t="s">
        <v>15279</v>
      </c>
    </row>
    <row r="4374" spans="1:19">
      <c r="A4374" s="19" t="s">
        <v>10902</v>
      </c>
      <c r="B4374" s="19" t="s">
        <v>9840</v>
      </c>
      <c r="C4374" s="3" t="s">
        <v>15609</v>
      </c>
      <c r="D4374" s="25" t="s">
        <v>11489</v>
      </c>
      <c r="E4374" s="25" t="s">
        <v>11511</v>
      </c>
      <c r="F4374" s="25" t="s">
        <v>1280</v>
      </c>
      <c r="G4374" s="25" t="s">
        <v>11487</v>
      </c>
      <c r="H4374" s="3" t="s">
        <v>11513</v>
      </c>
      <c r="I4374" s="3" t="s">
        <v>11512</v>
      </c>
      <c r="J4374" s="25" t="s">
        <v>14518</v>
      </c>
      <c r="K4374" s="25" t="s">
        <v>14519</v>
      </c>
      <c r="L4374" s="25" t="s">
        <v>962</v>
      </c>
      <c r="M4374" s="35">
        <f t="shared" si="139"/>
        <v>2.0859726057062424</v>
      </c>
      <c r="N4374" s="35">
        <f t="shared" si="140"/>
        <v>0.84673271614963996</v>
      </c>
      <c r="O4374" s="16">
        <v>18.471</v>
      </c>
      <c r="P4374" s="16">
        <v>15.64</v>
      </c>
      <c r="Q4374" s="16">
        <v>38.53</v>
      </c>
      <c r="R4374" s="3" t="s">
        <v>11486</v>
      </c>
      <c r="S4374" s="16" t="s">
        <v>15279</v>
      </c>
    </row>
    <row r="4375" spans="1:19">
      <c r="A4375" s="19" t="s">
        <v>10902</v>
      </c>
      <c r="B4375" s="19" t="s">
        <v>9840</v>
      </c>
      <c r="C4375" s="3" t="s">
        <v>15609</v>
      </c>
      <c r="D4375" s="25" t="s">
        <v>11489</v>
      </c>
      <c r="E4375" s="25" t="s">
        <v>11559</v>
      </c>
      <c r="F4375" s="25" t="s">
        <v>1280</v>
      </c>
      <c r="G4375" s="25" t="s">
        <v>11487</v>
      </c>
      <c r="H4375" s="3" t="s">
        <v>11561</v>
      </c>
      <c r="I4375" s="3" t="s">
        <v>11560</v>
      </c>
      <c r="J4375" s="25" t="s">
        <v>14520</v>
      </c>
      <c r="K4375" s="25" t="s">
        <v>14521</v>
      </c>
      <c r="L4375" s="25" t="s">
        <v>962</v>
      </c>
      <c r="M4375" s="35">
        <f t="shared" si="139"/>
        <v>2.0820754206568197</v>
      </c>
      <c r="N4375" s="35">
        <f t="shared" si="140"/>
        <v>0.84504679976194341</v>
      </c>
      <c r="O4375" s="16">
        <v>18.483000000000001</v>
      </c>
      <c r="P4375" s="16">
        <v>15.619</v>
      </c>
      <c r="Q4375" s="16">
        <v>38.482999999999997</v>
      </c>
      <c r="R4375" s="3" t="s">
        <v>11486</v>
      </c>
      <c r="S4375" s="16" t="s">
        <v>15279</v>
      </c>
    </row>
    <row r="4376" spans="1:19">
      <c r="A4376" s="19" t="s">
        <v>10902</v>
      </c>
      <c r="B4376" s="19" t="s">
        <v>9840</v>
      </c>
      <c r="C4376" s="3" t="s">
        <v>15609</v>
      </c>
      <c r="D4376" s="25" t="s">
        <v>11489</v>
      </c>
      <c r="E4376" s="25" t="s">
        <v>11514</v>
      </c>
      <c r="F4376" s="25" t="s">
        <v>1280</v>
      </c>
      <c r="G4376" s="25" t="s">
        <v>11487</v>
      </c>
      <c r="H4376" s="3" t="s">
        <v>11516</v>
      </c>
      <c r="I4376" s="3" t="s">
        <v>11515</v>
      </c>
      <c r="J4376" s="25" t="s">
        <v>14512</v>
      </c>
      <c r="K4376" s="25" t="s">
        <v>14513</v>
      </c>
      <c r="L4376" s="25" t="s">
        <v>962</v>
      </c>
      <c r="M4376" s="35">
        <f t="shared" si="139"/>
        <v>2.0861378638675467</v>
      </c>
      <c r="N4376" s="35">
        <f t="shared" si="140"/>
        <v>0.84590412293041883</v>
      </c>
      <c r="O4376" s="16">
        <v>18.481999999999999</v>
      </c>
      <c r="P4376" s="16">
        <v>15.634</v>
      </c>
      <c r="Q4376" s="16">
        <v>38.555999999999997</v>
      </c>
      <c r="R4376" s="3" t="s">
        <v>11486</v>
      </c>
      <c r="S4376" s="16" t="s">
        <v>15279</v>
      </c>
    </row>
    <row r="4377" spans="1:19">
      <c r="A4377" s="19" t="s">
        <v>10902</v>
      </c>
      <c r="B4377" s="19" t="s">
        <v>9840</v>
      </c>
      <c r="C4377" s="3" t="s">
        <v>15609</v>
      </c>
      <c r="D4377" s="25" t="s">
        <v>11489</v>
      </c>
      <c r="E4377" s="25" t="s">
        <v>11544</v>
      </c>
      <c r="F4377" s="25" t="s">
        <v>1280</v>
      </c>
      <c r="G4377" s="25" t="s">
        <v>11487</v>
      </c>
      <c r="H4377" s="3" t="s">
        <v>11521</v>
      </c>
      <c r="I4377" s="3" t="s">
        <v>11545</v>
      </c>
      <c r="J4377" s="25" t="s">
        <v>14514</v>
      </c>
      <c r="K4377" s="25" t="s">
        <v>14515</v>
      </c>
      <c r="L4377" s="25" t="s">
        <v>962</v>
      </c>
      <c r="M4377" s="35">
        <f t="shared" si="139"/>
        <v>2.0835404733599914</v>
      </c>
      <c r="N4377" s="35">
        <f t="shared" si="140"/>
        <v>0.84556360099427208</v>
      </c>
      <c r="O4377" s="16">
        <v>18.506</v>
      </c>
      <c r="P4377" s="16">
        <v>15.648</v>
      </c>
      <c r="Q4377" s="16">
        <v>38.558</v>
      </c>
      <c r="R4377" s="3" t="s">
        <v>11486</v>
      </c>
      <c r="S4377" s="16" t="s">
        <v>15279</v>
      </c>
    </row>
    <row r="4378" spans="1:19">
      <c r="A4378" s="19" t="s">
        <v>10902</v>
      </c>
      <c r="B4378" s="19" t="s">
        <v>9840</v>
      </c>
      <c r="C4378" s="3" t="s">
        <v>15609</v>
      </c>
      <c r="D4378" s="25" t="s">
        <v>11489</v>
      </c>
      <c r="E4378" s="25" t="s">
        <v>11546</v>
      </c>
      <c r="F4378" s="25" t="s">
        <v>1280</v>
      </c>
      <c r="G4378" s="25" t="s">
        <v>11487</v>
      </c>
      <c r="H4378" s="3" t="s">
        <v>11537</v>
      </c>
      <c r="I4378" s="3" t="s">
        <v>11547</v>
      </c>
      <c r="J4378" s="25" t="s">
        <v>14522</v>
      </c>
      <c r="K4378" s="25" t="s">
        <v>14523</v>
      </c>
      <c r="L4378" s="25" t="s">
        <v>962</v>
      </c>
      <c r="M4378" s="35">
        <f t="shared" si="139"/>
        <v>2.0825638533398134</v>
      </c>
      <c r="N4378" s="35">
        <f t="shared" si="140"/>
        <v>0.84464603920298076</v>
      </c>
      <c r="O4378" s="16">
        <v>18.518999999999998</v>
      </c>
      <c r="P4378" s="16">
        <v>15.641999999999999</v>
      </c>
      <c r="Q4378" s="16">
        <v>38.567</v>
      </c>
      <c r="R4378" s="3" t="s">
        <v>11486</v>
      </c>
      <c r="S4378" s="16" t="s">
        <v>15279</v>
      </c>
    </row>
    <row r="4379" spans="1:19">
      <c r="A4379" s="19" t="s">
        <v>10902</v>
      </c>
      <c r="B4379" s="19" t="s">
        <v>9840</v>
      </c>
      <c r="C4379" s="3" t="s">
        <v>15609</v>
      </c>
      <c r="D4379" s="25" t="s">
        <v>11489</v>
      </c>
      <c r="E4379" s="25" t="s">
        <v>11519</v>
      </c>
      <c r="F4379" s="25" t="s">
        <v>1280</v>
      </c>
      <c r="G4379" s="25" t="s">
        <v>11487</v>
      </c>
      <c r="H4379" s="3" t="s">
        <v>11521</v>
      </c>
      <c r="I4379" s="3" t="s">
        <v>11520</v>
      </c>
      <c r="J4379" s="25" t="s">
        <v>14514</v>
      </c>
      <c r="K4379" s="25" t="s">
        <v>14515</v>
      </c>
      <c r="L4379" s="25" t="s">
        <v>962</v>
      </c>
      <c r="M4379" s="35">
        <f t="shared" si="139"/>
        <v>2.0805256611324427</v>
      </c>
      <c r="N4379" s="35">
        <f t="shared" si="140"/>
        <v>0.84430263371369862</v>
      </c>
      <c r="O4379" s="16">
        <v>18.491</v>
      </c>
      <c r="P4379" s="16">
        <v>15.612</v>
      </c>
      <c r="Q4379" s="16">
        <v>38.470999999999997</v>
      </c>
      <c r="R4379" s="3" t="s">
        <v>11486</v>
      </c>
      <c r="S4379" s="16" t="s">
        <v>15279</v>
      </c>
    </row>
    <row r="4380" spans="1:19">
      <c r="A4380" s="19" t="s">
        <v>10902</v>
      </c>
      <c r="B4380" s="19" t="s">
        <v>9840</v>
      </c>
      <c r="C4380" s="3" t="s">
        <v>15609</v>
      </c>
      <c r="D4380" s="25" t="s">
        <v>11489</v>
      </c>
      <c r="E4380" s="25" t="s">
        <v>11550</v>
      </c>
      <c r="F4380" s="25" t="s">
        <v>1280</v>
      </c>
      <c r="G4380" s="25" t="s">
        <v>11487</v>
      </c>
      <c r="H4380" s="3" t="s">
        <v>11521</v>
      </c>
      <c r="I4380" s="3" t="s">
        <v>11520</v>
      </c>
      <c r="J4380" s="25" t="s">
        <v>14514</v>
      </c>
      <c r="K4380" s="25" t="s">
        <v>14515</v>
      </c>
      <c r="L4380" s="25" t="s">
        <v>962</v>
      </c>
      <c r="M4380" s="35">
        <f t="shared" si="139"/>
        <v>2.0805329305787796</v>
      </c>
      <c r="N4380" s="35">
        <f t="shared" si="140"/>
        <v>0.84335724688494518</v>
      </c>
      <c r="O4380" s="16">
        <v>18.539000000000001</v>
      </c>
      <c r="P4380" s="16">
        <v>15.635</v>
      </c>
      <c r="Q4380" s="16">
        <v>38.570999999999998</v>
      </c>
      <c r="R4380" s="3" t="s">
        <v>11486</v>
      </c>
      <c r="S4380" s="16" t="s">
        <v>15279</v>
      </c>
    </row>
    <row r="4381" spans="1:19">
      <c r="A4381" s="19" t="s">
        <v>10902</v>
      </c>
      <c r="B4381" s="19" t="s">
        <v>9840</v>
      </c>
      <c r="C4381" s="19" t="s">
        <v>15609</v>
      </c>
      <c r="D4381" s="25" t="s">
        <v>3135</v>
      </c>
      <c r="E4381" s="25"/>
      <c r="F4381" s="20" t="s">
        <v>1835</v>
      </c>
      <c r="G4381" s="19" t="s">
        <v>15676</v>
      </c>
      <c r="H4381" s="19" t="s">
        <v>3136</v>
      </c>
      <c r="I4381" s="19" t="s">
        <v>3137</v>
      </c>
      <c r="J4381" s="20" t="s">
        <v>3138</v>
      </c>
      <c r="K4381" s="20" t="s">
        <v>3139</v>
      </c>
      <c r="L4381" s="20" t="s">
        <v>962</v>
      </c>
      <c r="M4381" s="38">
        <v>2.1013968780000001</v>
      </c>
      <c r="N4381" s="38">
        <v>0.85565598499999995</v>
      </c>
      <c r="O4381" s="16">
        <v>18.254999999999999</v>
      </c>
      <c r="P4381" s="16">
        <v>15.62</v>
      </c>
      <c r="Q4381" s="16">
        <v>38.360999999999997</v>
      </c>
      <c r="R4381" s="19" t="s">
        <v>340</v>
      </c>
      <c r="S4381" s="19" t="s">
        <v>9458</v>
      </c>
    </row>
    <row r="4382" spans="1:19">
      <c r="A4382" s="19" t="s">
        <v>10902</v>
      </c>
      <c r="B4382" s="19" t="s">
        <v>9840</v>
      </c>
      <c r="C4382" s="19" t="s">
        <v>15609</v>
      </c>
      <c r="D4382" s="25" t="s">
        <v>3091</v>
      </c>
      <c r="E4382" s="25"/>
      <c r="F4382" s="20" t="s">
        <v>1835</v>
      </c>
      <c r="G4382" s="19"/>
      <c r="H4382" s="19" t="s">
        <v>15676</v>
      </c>
      <c r="I4382" s="19" t="s">
        <v>3203</v>
      </c>
      <c r="J4382" s="20" t="s">
        <v>3204</v>
      </c>
      <c r="K4382" s="20" t="s">
        <v>3205</v>
      </c>
      <c r="L4382" s="20" t="s">
        <v>962</v>
      </c>
      <c r="M4382" s="38">
        <v>2.096650822</v>
      </c>
      <c r="N4382" s="38">
        <v>0.85434081799999995</v>
      </c>
      <c r="O4382" s="16">
        <v>18.303000000000001</v>
      </c>
      <c r="P4382" s="16">
        <v>15.637</v>
      </c>
      <c r="Q4382" s="16">
        <v>38.375</v>
      </c>
      <c r="R4382" s="19" t="s">
        <v>340</v>
      </c>
      <c r="S4382" s="19" t="s">
        <v>9458</v>
      </c>
    </row>
    <row r="4383" spans="1:19">
      <c r="A4383" s="19" t="s">
        <v>10902</v>
      </c>
      <c r="B4383" s="19" t="s">
        <v>9840</v>
      </c>
      <c r="C4383" s="19" t="s">
        <v>15609</v>
      </c>
      <c r="D4383" s="25" t="s">
        <v>3073</v>
      </c>
      <c r="E4383" s="25"/>
      <c r="F4383" s="20" t="s">
        <v>1835</v>
      </c>
      <c r="G4383" s="19" t="s">
        <v>15676</v>
      </c>
      <c r="H4383" s="19" t="s">
        <v>3074</v>
      </c>
      <c r="I4383" s="19" t="s">
        <v>3075</v>
      </c>
      <c r="J4383" s="20" t="s">
        <v>3076</v>
      </c>
      <c r="K4383" s="20" t="s">
        <v>3077</v>
      </c>
      <c r="L4383" s="20" t="s">
        <v>962</v>
      </c>
      <c r="M4383" s="38">
        <v>2.1066274420000002</v>
      </c>
      <c r="N4383" s="38">
        <v>0.86623001799999999</v>
      </c>
      <c r="O4383" s="16">
        <v>18.015999999999998</v>
      </c>
      <c r="P4383" s="16">
        <v>15.606</v>
      </c>
      <c r="Q4383" s="16">
        <v>37.953000000000003</v>
      </c>
      <c r="R4383" s="19" t="s">
        <v>340</v>
      </c>
      <c r="S4383" s="19" t="s">
        <v>9458</v>
      </c>
    </row>
    <row r="4384" spans="1:19">
      <c r="A4384" s="19" t="s">
        <v>10902</v>
      </c>
      <c r="B4384" s="19" t="s">
        <v>9840</v>
      </c>
      <c r="C4384" s="19" t="s">
        <v>15609</v>
      </c>
      <c r="D4384" s="25" t="s">
        <v>3081</v>
      </c>
      <c r="E4384" s="25"/>
      <c r="F4384" s="20" t="s">
        <v>1835</v>
      </c>
      <c r="G4384" s="19" t="s">
        <v>15676</v>
      </c>
      <c r="H4384" s="19" t="s">
        <v>3069</v>
      </c>
      <c r="I4384" s="19" t="s">
        <v>10701</v>
      </c>
      <c r="J4384" s="20" t="s">
        <v>3082</v>
      </c>
      <c r="K4384" s="20" t="s">
        <v>3083</v>
      </c>
      <c r="L4384" s="20" t="s">
        <v>962</v>
      </c>
      <c r="M4384" s="38">
        <v>2.0920440230000001</v>
      </c>
      <c r="N4384" s="38">
        <v>0.85528117000000004</v>
      </c>
      <c r="O4384" s="16">
        <v>18.263000000000002</v>
      </c>
      <c r="P4384" s="16">
        <v>15.62</v>
      </c>
      <c r="Q4384" s="16">
        <v>38.207000000000001</v>
      </c>
      <c r="R4384" s="19" t="s">
        <v>340</v>
      </c>
      <c r="S4384" s="19" t="s">
        <v>9458</v>
      </c>
    </row>
    <row r="4385" spans="1:19">
      <c r="A4385" s="19" t="s">
        <v>10904</v>
      </c>
      <c r="B4385" s="19" t="s">
        <v>9840</v>
      </c>
      <c r="C4385" s="3" t="s">
        <v>15609</v>
      </c>
      <c r="D4385" s="25" t="s">
        <v>10558</v>
      </c>
      <c r="E4385" s="25" t="s">
        <v>10576</v>
      </c>
      <c r="F4385" s="25" t="s">
        <v>926</v>
      </c>
      <c r="G4385" s="25" t="s">
        <v>10567</v>
      </c>
      <c r="H4385" s="19"/>
      <c r="I4385" s="3" t="s">
        <v>10577</v>
      </c>
      <c r="J4385" s="20" t="s">
        <v>13009</v>
      </c>
      <c r="K4385" s="20" t="s">
        <v>13010</v>
      </c>
      <c r="L4385" s="25" t="s">
        <v>962</v>
      </c>
      <c r="M4385" s="35">
        <f>Q4385/O4385</f>
        <v>2.0890674887151821</v>
      </c>
      <c r="N4385" s="35">
        <f>P4385/O4385</f>
        <v>0.85533414070241109</v>
      </c>
      <c r="O4385" s="16">
        <v>18.166</v>
      </c>
      <c r="P4385" s="16">
        <v>15.538</v>
      </c>
      <c r="Q4385" s="16">
        <v>37.950000000000003</v>
      </c>
      <c r="R4385" s="3" t="s">
        <v>10566</v>
      </c>
      <c r="S4385" s="19" t="s">
        <v>10652</v>
      </c>
    </row>
    <row r="4386" spans="1:19">
      <c r="A4386" s="19" t="s">
        <v>10904</v>
      </c>
      <c r="B4386" s="19" t="s">
        <v>9840</v>
      </c>
      <c r="C4386" s="3" t="s">
        <v>15609</v>
      </c>
      <c r="D4386" s="25" t="s">
        <v>10558</v>
      </c>
      <c r="E4386" s="25" t="s">
        <v>10538</v>
      </c>
      <c r="F4386" s="25" t="s">
        <v>926</v>
      </c>
      <c r="G4386" s="25" t="s">
        <v>10567</v>
      </c>
      <c r="H4386" s="19"/>
      <c r="I4386" s="3" t="s">
        <v>10577</v>
      </c>
      <c r="J4386" s="20" t="s">
        <v>13009</v>
      </c>
      <c r="K4386" s="20" t="s">
        <v>13010</v>
      </c>
      <c r="L4386" s="25" t="s">
        <v>962</v>
      </c>
      <c r="M4386" s="35">
        <f>Q4386/O4386</f>
        <v>2.0891688211672812</v>
      </c>
      <c r="N4386" s="35">
        <f>P4386/O4386</f>
        <v>0.85549260135320981</v>
      </c>
      <c r="O4386" s="16">
        <v>18.178999999999998</v>
      </c>
      <c r="P4386" s="16">
        <v>15.552</v>
      </c>
      <c r="Q4386" s="16">
        <v>37.978999999999999</v>
      </c>
      <c r="R4386" s="3" t="s">
        <v>10566</v>
      </c>
      <c r="S4386" s="19" t="s">
        <v>10652</v>
      </c>
    </row>
    <row r="4387" spans="1:19">
      <c r="A4387" s="19" t="s">
        <v>10904</v>
      </c>
      <c r="B4387" s="19" t="s">
        <v>9840</v>
      </c>
      <c r="C4387" s="3" t="s">
        <v>15609</v>
      </c>
      <c r="D4387" s="25" t="s">
        <v>10558</v>
      </c>
      <c r="E4387" s="25" t="s">
        <v>10537</v>
      </c>
      <c r="F4387" s="25" t="s">
        <v>926</v>
      </c>
      <c r="G4387" s="25" t="s">
        <v>10567</v>
      </c>
      <c r="H4387" s="19"/>
      <c r="I4387" s="3" t="s">
        <v>10577</v>
      </c>
      <c r="J4387" s="20" t="s">
        <v>13009</v>
      </c>
      <c r="K4387" s="20" t="s">
        <v>13010</v>
      </c>
      <c r="L4387" s="25" t="s">
        <v>962</v>
      </c>
      <c r="M4387" s="35">
        <f>Q4387/O4387</f>
        <v>2.0899086607241113</v>
      </c>
      <c r="N4387" s="35">
        <f>P4387/O4387</f>
        <v>0.85572796302410037</v>
      </c>
      <c r="O4387" s="16">
        <v>18.173999999999999</v>
      </c>
      <c r="P4387" s="16">
        <v>15.552</v>
      </c>
      <c r="Q4387" s="16">
        <v>37.981999999999999</v>
      </c>
      <c r="R4387" s="3" t="s">
        <v>10566</v>
      </c>
      <c r="S4387" s="19" t="s">
        <v>10652</v>
      </c>
    </row>
    <row r="4388" spans="1:19">
      <c r="A4388" s="19" t="s">
        <v>10904</v>
      </c>
      <c r="B4388" s="3" t="s">
        <v>9840</v>
      </c>
      <c r="C4388" s="19" t="s">
        <v>17020</v>
      </c>
      <c r="D4388" s="3" t="s">
        <v>11796</v>
      </c>
      <c r="E4388" s="25" t="s">
        <v>4758</v>
      </c>
      <c r="F4388" s="20" t="s">
        <v>15653</v>
      </c>
      <c r="G4388" s="19" t="s">
        <v>4759</v>
      </c>
      <c r="H4388" s="19" t="s">
        <v>4760</v>
      </c>
      <c r="I4388" s="19" t="s">
        <v>4761</v>
      </c>
      <c r="J4388" s="20" t="s">
        <v>4762</v>
      </c>
      <c r="K4388" s="20" t="s">
        <v>4763</v>
      </c>
      <c r="L4388" s="20" t="s">
        <v>962</v>
      </c>
      <c r="M4388" s="38">
        <v>2.0716600000000001</v>
      </c>
      <c r="N4388" s="38">
        <v>0.83435999999999999</v>
      </c>
      <c r="O4388" s="16">
        <v>18.8</v>
      </c>
      <c r="P4388" s="16">
        <v>15.686</v>
      </c>
      <c r="Q4388" s="16">
        <v>38.947000000000003</v>
      </c>
      <c r="R4388" s="19" t="s">
        <v>36</v>
      </c>
      <c r="S4388" s="19" t="s">
        <v>15298</v>
      </c>
    </row>
    <row r="4389" spans="1:19">
      <c r="A4389" s="19" t="s">
        <v>10904</v>
      </c>
      <c r="B4389" s="3" t="s">
        <v>9840</v>
      </c>
      <c r="C4389" s="19" t="s">
        <v>17020</v>
      </c>
      <c r="D4389" s="3" t="s">
        <v>11796</v>
      </c>
      <c r="E4389" s="25">
        <v>27711</v>
      </c>
      <c r="F4389" s="20" t="s">
        <v>15653</v>
      </c>
      <c r="G4389" s="19" t="s">
        <v>4759</v>
      </c>
      <c r="H4389" s="19" t="s">
        <v>4760</v>
      </c>
      <c r="I4389" s="19" t="s">
        <v>4761</v>
      </c>
      <c r="J4389" s="20" t="s">
        <v>4762</v>
      </c>
      <c r="K4389" s="20" t="s">
        <v>4763</v>
      </c>
      <c r="L4389" s="20" t="s">
        <v>962</v>
      </c>
      <c r="M4389" s="38">
        <v>2.07185</v>
      </c>
      <c r="N4389" s="38">
        <v>0.83426</v>
      </c>
      <c r="O4389" s="16">
        <v>18.798999999999999</v>
      </c>
      <c r="P4389" s="16">
        <v>15.683</v>
      </c>
      <c r="Q4389" s="16">
        <v>38.948999999999998</v>
      </c>
      <c r="R4389" s="19" t="s">
        <v>36</v>
      </c>
      <c r="S4389" s="19" t="s">
        <v>15298</v>
      </c>
    </row>
    <row r="4390" spans="1:19">
      <c r="A4390" s="19" t="s">
        <v>10904</v>
      </c>
      <c r="B4390" s="3" t="s">
        <v>9840</v>
      </c>
      <c r="C4390" s="19" t="s">
        <v>17020</v>
      </c>
      <c r="D4390" s="3" t="s">
        <v>11796</v>
      </c>
      <c r="E4390" s="25">
        <v>27798</v>
      </c>
      <c r="F4390" s="20" t="s">
        <v>15653</v>
      </c>
      <c r="G4390" s="19" t="s">
        <v>4759</v>
      </c>
      <c r="H4390" s="19" t="s">
        <v>4760</v>
      </c>
      <c r="I4390" s="19" t="s">
        <v>4761</v>
      </c>
      <c r="J4390" s="20" t="s">
        <v>4762</v>
      </c>
      <c r="K4390" s="20" t="s">
        <v>4763</v>
      </c>
      <c r="L4390" s="20" t="s">
        <v>962</v>
      </c>
      <c r="M4390" s="38">
        <v>2.0731799999999998</v>
      </c>
      <c r="N4390" s="38">
        <v>0.83462000000000003</v>
      </c>
      <c r="O4390" s="16">
        <v>18.811</v>
      </c>
      <c r="P4390" s="16">
        <v>15.7</v>
      </c>
      <c r="Q4390" s="16">
        <v>38.999000000000002</v>
      </c>
      <c r="R4390" s="19" t="s">
        <v>36</v>
      </c>
      <c r="S4390" s="19" t="s">
        <v>15298</v>
      </c>
    </row>
    <row r="4391" spans="1:19">
      <c r="A4391" s="19" t="s">
        <v>10904</v>
      </c>
      <c r="B4391" s="3" t="s">
        <v>9840</v>
      </c>
      <c r="C4391" s="19" t="s">
        <v>17020</v>
      </c>
      <c r="D4391" s="3" t="s">
        <v>11796</v>
      </c>
      <c r="E4391" s="25" t="s">
        <v>4764</v>
      </c>
      <c r="F4391" s="20" t="s">
        <v>15653</v>
      </c>
      <c r="G4391" s="19" t="s">
        <v>4759</v>
      </c>
      <c r="H4391" s="19" t="s">
        <v>4760</v>
      </c>
      <c r="I4391" s="19" t="s">
        <v>4761</v>
      </c>
      <c r="J4391" s="20" t="s">
        <v>4762</v>
      </c>
      <c r="K4391" s="20" t="s">
        <v>4763</v>
      </c>
      <c r="L4391" s="20" t="s">
        <v>962</v>
      </c>
      <c r="M4391" s="38">
        <v>2.0735399999999999</v>
      </c>
      <c r="N4391" s="38">
        <v>0.83450999999999997</v>
      </c>
      <c r="O4391" s="16">
        <v>18.827000000000002</v>
      </c>
      <c r="P4391" s="16">
        <v>15.711</v>
      </c>
      <c r="Q4391" s="16">
        <v>39.039000000000001</v>
      </c>
      <c r="R4391" s="19" t="s">
        <v>36</v>
      </c>
      <c r="S4391" s="19" t="s">
        <v>15298</v>
      </c>
    </row>
    <row r="4392" spans="1:19">
      <c r="A4392" s="19" t="s">
        <v>10904</v>
      </c>
      <c r="B4392" s="3" t="s">
        <v>9840</v>
      </c>
      <c r="C4392" s="19" t="s">
        <v>17020</v>
      </c>
      <c r="D4392" s="3" t="s">
        <v>11796</v>
      </c>
      <c r="E4392" s="25" t="s">
        <v>4766</v>
      </c>
      <c r="F4392" s="20" t="s">
        <v>15653</v>
      </c>
      <c r="G4392" s="19" t="s">
        <v>4759</v>
      </c>
      <c r="H4392" s="19" t="s">
        <v>4760</v>
      </c>
      <c r="I4392" s="19" t="s">
        <v>4761</v>
      </c>
      <c r="J4392" s="20" t="s">
        <v>4762</v>
      </c>
      <c r="K4392" s="20" t="s">
        <v>4763</v>
      </c>
      <c r="L4392" s="20" t="s">
        <v>962</v>
      </c>
      <c r="M4392" s="38">
        <v>2.07463</v>
      </c>
      <c r="N4392" s="38">
        <v>0.83464000000000005</v>
      </c>
      <c r="O4392" s="16">
        <v>18.838999999999999</v>
      </c>
      <c r="P4392" s="16">
        <v>15.724</v>
      </c>
      <c r="Q4392" s="16">
        <v>39.084000000000003</v>
      </c>
      <c r="R4392" s="19" t="s">
        <v>36</v>
      </c>
      <c r="S4392" s="19" t="s">
        <v>15298</v>
      </c>
    </row>
    <row r="4393" spans="1:19">
      <c r="A4393" s="19" t="s">
        <v>10904</v>
      </c>
      <c r="B4393" s="3" t="s">
        <v>9840</v>
      </c>
      <c r="C4393" s="19" t="s">
        <v>17020</v>
      </c>
      <c r="D4393" s="3" t="s">
        <v>11796</v>
      </c>
      <c r="E4393" s="25" t="s">
        <v>4767</v>
      </c>
      <c r="F4393" s="20" t="s">
        <v>15653</v>
      </c>
      <c r="G4393" s="19" t="s">
        <v>4759</v>
      </c>
      <c r="H4393" s="19" t="s">
        <v>4760</v>
      </c>
      <c r="I4393" s="19" t="s">
        <v>4761</v>
      </c>
      <c r="J4393" s="20" t="s">
        <v>4762</v>
      </c>
      <c r="K4393" s="20" t="s">
        <v>4763</v>
      </c>
      <c r="L4393" s="20" t="s">
        <v>962</v>
      </c>
      <c r="M4393" s="38">
        <v>2.0752700000000002</v>
      </c>
      <c r="N4393" s="38">
        <v>0.83487999999999996</v>
      </c>
      <c r="O4393" s="16">
        <v>18.831</v>
      </c>
      <c r="P4393" s="16">
        <v>15.722</v>
      </c>
      <c r="Q4393" s="16">
        <v>39.079000000000001</v>
      </c>
      <c r="R4393" s="19" t="s">
        <v>36</v>
      </c>
      <c r="S4393" s="19" t="s">
        <v>15298</v>
      </c>
    </row>
    <row r="4394" spans="1:19">
      <c r="A4394" s="19" t="s">
        <v>10904</v>
      </c>
      <c r="B4394" s="3" t="s">
        <v>9840</v>
      </c>
      <c r="C4394" s="19" t="s">
        <v>17020</v>
      </c>
      <c r="D4394" s="3" t="s">
        <v>11796</v>
      </c>
      <c r="E4394" s="25" t="s">
        <v>4765</v>
      </c>
      <c r="F4394" s="20" t="s">
        <v>15653</v>
      </c>
      <c r="G4394" s="19" t="s">
        <v>4759</v>
      </c>
      <c r="H4394" s="19" t="s">
        <v>4760</v>
      </c>
      <c r="I4394" s="19" t="s">
        <v>4761</v>
      </c>
      <c r="J4394" s="20" t="s">
        <v>4762</v>
      </c>
      <c r="K4394" s="20" t="s">
        <v>4763</v>
      </c>
      <c r="L4394" s="20" t="s">
        <v>962</v>
      </c>
      <c r="M4394" s="38">
        <v>2.0746000000000002</v>
      </c>
      <c r="N4394" s="38">
        <v>0.83445000000000003</v>
      </c>
      <c r="O4394" s="16">
        <v>18.847000000000001</v>
      </c>
      <c r="P4394" s="16">
        <v>15.727</v>
      </c>
      <c r="Q4394" s="16">
        <v>39.1</v>
      </c>
      <c r="R4394" s="19" t="s">
        <v>36</v>
      </c>
      <c r="S4394" s="19" t="s">
        <v>15298</v>
      </c>
    </row>
    <row r="4395" spans="1:19">
      <c r="A4395" s="19" t="s">
        <v>10904</v>
      </c>
      <c r="B4395" s="19" t="s">
        <v>9840</v>
      </c>
      <c r="C4395" s="19" t="s">
        <v>15609</v>
      </c>
      <c r="D4395" s="25" t="s">
        <v>15809</v>
      </c>
      <c r="E4395" s="25"/>
      <c r="F4395" s="20" t="s">
        <v>1835</v>
      </c>
      <c r="G4395" s="19" t="s">
        <v>15853</v>
      </c>
      <c r="H4395" s="19"/>
      <c r="I4395" s="19" t="s">
        <v>3118</v>
      </c>
      <c r="J4395" s="20" t="s">
        <v>3119</v>
      </c>
      <c r="K4395" s="20" t="s">
        <v>3120</v>
      </c>
      <c r="L4395" s="20" t="s">
        <v>962</v>
      </c>
      <c r="M4395" s="38">
        <v>2.1159532639999998</v>
      </c>
      <c r="N4395" s="38">
        <v>0.86433357300000002</v>
      </c>
      <c r="O4395" s="16">
        <v>18.059000000000001</v>
      </c>
      <c r="P4395" s="16">
        <v>15.609</v>
      </c>
      <c r="Q4395" s="16">
        <v>38.212000000000003</v>
      </c>
      <c r="R4395" s="19" t="s">
        <v>340</v>
      </c>
      <c r="S4395" s="19" t="s">
        <v>9458</v>
      </c>
    </row>
    <row r="4396" spans="1:19">
      <c r="A4396" s="19" t="s">
        <v>10904</v>
      </c>
      <c r="B4396" s="19" t="s">
        <v>9840</v>
      </c>
      <c r="C4396" s="19" t="s">
        <v>15609</v>
      </c>
      <c r="D4396" s="25" t="s">
        <v>15809</v>
      </c>
      <c r="E4396" s="25"/>
      <c r="F4396" s="20" t="s">
        <v>1835</v>
      </c>
      <c r="G4396" s="19" t="s">
        <v>15853</v>
      </c>
      <c r="H4396" s="19"/>
      <c r="I4396" s="19" t="s">
        <v>3118</v>
      </c>
      <c r="J4396" s="20" t="s">
        <v>3119</v>
      </c>
      <c r="K4396" s="20" t="s">
        <v>3120</v>
      </c>
      <c r="L4396" s="20" t="s">
        <v>962</v>
      </c>
      <c r="M4396" s="38">
        <v>2.1170996510000002</v>
      </c>
      <c r="N4396" s="38">
        <v>0.86462083899999997</v>
      </c>
      <c r="O4396" s="16">
        <v>18.053000000000001</v>
      </c>
      <c r="P4396" s="16">
        <v>15.609</v>
      </c>
      <c r="Q4396" s="16">
        <v>38.22</v>
      </c>
      <c r="R4396" s="19" t="s">
        <v>340</v>
      </c>
      <c r="S4396" s="19" t="s">
        <v>9458</v>
      </c>
    </row>
    <row r="4397" spans="1:19">
      <c r="A4397" s="19" t="s">
        <v>10904</v>
      </c>
      <c r="B4397" s="19" t="s">
        <v>9840</v>
      </c>
      <c r="C4397" s="19" t="s">
        <v>15609</v>
      </c>
      <c r="D4397" s="25" t="s">
        <v>15809</v>
      </c>
      <c r="E4397" s="25"/>
      <c r="F4397" s="20" t="s">
        <v>1835</v>
      </c>
      <c r="G4397" s="19" t="s">
        <v>15853</v>
      </c>
      <c r="H4397" s="19"/>
      <c r="I4397" s="19" t="s">
        <v>3118</v>
      </c>
      <c r="J4397" s="20" t="s">
        <v>3119</v>
      </c>
      <c r="K4397" s="20" t="s">
        <v>3120</v>
      </c>
      <c r="L4397" s="20" t="s">
        <v>962</v>
      </c>
      <c r="M4397" s="38">
        <v>2.1168004429999998</v>
      </c>
      <c r="N4397" s="38">
        <v>0.86437863299999995</v>
      </c>
      <c r="O4397" s="16">
        <v>18.065000000000001</v>
      </c>
      <c r="P4397" s="16">
        <v>15.615</v>
      </c>
      <c r="Q4397" s="16">
        <v>38.24</v>
      </c>
      <c r="R4397" s="19" t="s">
        <v>340</v>
      </c>
      <c r="S4397" s="19" t="s">
        <v>9458</v>
      </c>
    </row>
    <row r="4398" spans="1:19">
      <c r="A4398" s="19" t="s">
        <v>10904</v>
      </c>
      <c r="B4398" s="19" t="s">
        <v>9840</v>
      </c>
      <c r="C4398" s="19" t="s">
        <v>15609</v>
      </c>
      <c r="D4398" s="25" t="s">
        <v>15809</v>
      </c>
      <c r="E4398" s="25"/>
      <c r="F4398" s="20" t="s">
        <v>1835</v>
      </c>
      <c r="G4398" s="19" t="s">
        <v>15853</v>
      </c>
      <c r="H4398" s="19"/>
      <c r="I4398" s="19" t="s">
        <v>3118</v>
      </c>
      <c r="J4398" s="20" t="s">
        <v>3119</v>
      </c>
      <c r="K4398" s="20" t="s">
        <v>3120</v>
      </c>
      <c r="L4398" s="20" t="s">
        <v>962</v>
      </c>
      <c r="M4398" s="38">
        <v>2.116940617</v>
      </c>
      <c r="N4398" s="38">
        <v>0.86440865600000005</v>
      </c>
      <c r="O4398" s="16">
        <v>18.068999999999999</v>
      </c>
      <c r="P4398" s="16">
        <v>15.619</v>
      </c>
      <c r="Q4398" s="16">
        <v>38.250999999999998</v>
      </c>
      <c r="R4398" s="19" t="s">
        <v>340</v>
      </c>
      <c r="S4398" s="19" t="s">
        <v>9458</v>
      </c>
    </row>
    <row r="4399" spans="1:19">
      <c r="A4399" s="19" t="s">
        <v>10902</v>
      </c>
      <c r="B4399" s="19" t="s">
        <v>9840</v>
      </c>
      <c r="C4399" s="3" t="s">
        <v>17020</v>
      </c>
      <c r="D4399" s="25" t="s">
        <v>14887</v>
      </c>
      <c r="E4399" s="25" t="s">
        <v>9756</v>
      </c>
      <c r="F4399" s="25" t="s">
        <v>1280</v>
      </c>
      <c r="G4399" s="19" t="s">
        <v>9750</v>
      </c>
      <c r="H4399" s="19"/>
      <c r="I4399" s="19" t="s">
        <v>13703</v>
      </c>
      <c r="J4399" s="26" t="s">
        <v>14744</v>
      </c>
      <c r="K4399" s="26" t="s">
        <v>14745</v>
      </c>
      <c r="L4399" s="20" t="s">
        <v>962</v>
      </c>
      <c r="M4399" s="36">
        <v>2.0952380952380998</v>
      </c>
      <c r="N4399" s="36">
        <v>0.85495347564313096</v>
      </c>
      <c r="O4399" s="160">
        <v>18.27</v>
      </c>
      <c r="P4399" s="160">
        <v>15.62</v>
      </c>
      <c r="Q4399" s="160">
        <v>38.28</v>
      </c>
      <c r="R4399" s="58" t="s">
        <v>9664</v>
      </c>
      <c r="S4399" s="19" t="s">
        <v>10653</v>
      </c>
    </row>
    <row r="4400" spans="1:19">
      <c r="A4400" s="19" t="s">
        <v>10902</v>
      </c>
      <c r="B4400" s="19" t="s">
        <v>9840</v>
      </c>
      <c r="C4400" s="3" t="s">
        <v>17020</v>
      </c>
      <c r="D4400" s="25" t="s">
        <v>14199</v>
      </c>
      <c r="E4400" s="25" t="s">
        <v>9749</v>
      </c>
      <c r="F4400" s="25" t="s">
        <v>1280</v>
      </c>
      <c r="G4400" s="19" t="s">
        <v>9750</v>
      </c>
      <c r="H4400" s="19"/>
      <c r="I4400" s="19" t="s">
        <v>13699</v>
      </c>
      <c r="J4400" s="26" t="s">
        <v>14200</v>
      </c>
      <c r="K4400" s="26" t="s">
        <v>14201</v>
      </c>
      <c r="L4400" s="20" t="s">
        <v>962</v>
      </c>
      <c r="M4400" s="36">
        <v>2.0859630032644199</v>
      </c>
      <c r="N4400" s="36">
        <v>0.84983677910772604</v>
      </c>
      <c r="O4400" s="160">
        <v>18.38</v>
      </c>
      <c r="P4400" s="160">
        <v>15.62</v>
      </c>
      <c r="Q4400" s="160">
        <v>38.340000000000003</v>
      </c>
      <c r="R4400" s="58" t="s">
        <v>9664</v>
      </c>
      <c r="S4400" s="19" t="s">
        <v>10653</v>
      </c>
    </row>
    <row r="4401" spans="1:19">
      <c r="A4401" s="19" t="s">
        <v>10902</v>
      </c>
      <c r="B4401" s="19" t="s">
        <v>9840</v>
      </c>
      <c r="C4401" s="19" t="s">
        <v>15609</v>
      </c>
      <c r="D4401" s="16" t="s">
        <v>14107</v>
      </c>
      <c r="E4401" s="25" t="s">
        <v>1019</v>
      </c>
      <c r="F4401" s="20" t="s">
        <v>957</v>
      </c>
      <c r="G4401" s="19" t="s">
        <v>965</v>
      </c>
      <c r="H4401" s="19" t="s">
        <v>1014</v>
      </c>
      <c r="I4401" s="19" t="s">
        <v>1014</v>
      </c>
      <c r="J4401" s="20" t="s">
        <v>1015</v>
      </c>
      <c r="K4401" s="20" t="s">
        <v>1016</v>
      </c>
      <c r="L4401" s="20" t="s">
        <v>962</v>
      </c>
      <c r="M4401" s="38">
        <v>2.3016962580000002</v>
      </c>
      <c r="N4401" s="38">
        <v>1.0001320039999999</v>
      </c>
      <c r="O4401" s="16">
        <v>15.151</v>
      </c>
      <c r="P4401" s="16">
        <v>15.153</v>
      </c>
      <c r="Q4401" s="16">
        <v>34.872999999999998</v>
      </c>
      <c r="R4401" s="19" t="s">
        <v>963</v>
      </c>
      <c r="S4401" s="19" t="s">
        <v>9469</v>
      </c>
    </row>
    <row r="4402" spans="1:19">
      <c r="A4402" s="19" t="s">
        <v>10902</v>
      </c>
      <c r="B4402" s="19" t="s">
        <v>9840</v>
      </c>
      <c r="C4402" s="19" t="s">
        <v>15609</v>
      </c>
      <c r="D4402" s="16" t="s">
        <v>14107</v>
      </c>
      <c r="E4402" s="25" t="s">
        <v>1018</v>
      </c>
      <c r="F4402" s="20" t="s">
        <v>957</v>
      </c>
      <c r="G4402" s="19" t="s">
        <v>965</v>
      </c>
      <c r="H4402" s="19" t="s">
        <v>1014</v>
      </c>
      <c r="I4402" s="19" t="s">
        <v>1014</v>
      </c>
      <c r="J4402" s="20" t="s">
        <v>1015</v>
      </c>
      <c r="K4402" s="20" t="s">
        <v>1016</v>
      </c>
      <c r="L4402" s="20" t="s">
        <v>962</v>
      </c>
      <c r="M4402" s="38">
        <v>2.3024960380000001</v>
      </c>
      <c r="N4402" s="38">
        <v>1.0001320659999999</v>
      </c>
      <c r="O4402" s="16">
        <v>15.144</v>
      </c>
      <c r="P4402" s="16">
        <v>15.146000000000001</v>
      </c>
      <c r="Q4402" s="16">
        <v>34.869</v>
      </c>
      <c r="R4402" s="19" t="s">
        <v>963</v>
      </c>
      <c r="S4402" s="19" t="s">
        <v>9469</v>
      </c>
    </row>
    <row r="4403" spans="1:19">
      <c r="A4403" s="19" t="s">
        <v>10902</v>
      </c>
      <c r="B4403" s="19" t="s">
        <v>9840</v>
      </c>
      <c r="C4403" s="19" t="s">
        <v>15609</v>
      </c>
      <c r="D4403" s="16" t="s">
        <v>14107</v>
      </c>
      <c r="E4403" s="25" t="s">
        <v>1013</v>
      </c>
      <c r="F4403" s="20" t="s">
        <v>957</v>
      </c>
      <c r="G4403" s="19" t="s">
        <v>965</v>
      </c>
      <c r="H4403" s="19" t="s">
        <v>1014</v>
      </c>
      <c r="I4403" s="19" t="s">
        <v>1014</v>
      </c>
      <c r="J4403" s="20" t="s">
        <v>1015</v>
      </c>
      <c r="K4403" s="20" t="s">
        <v>1016</v>
      </c>
      <c r="L4403" s="20" t="s">
        <v>962</v>
      </c>
      <c r="M4403" s="38">
        <v>2.3025620710000001</v>
      </c>
      <c r="N4403" s="38">
        <v>0.99907554099999996</v>
      </c>
      <c r="O4403" s="16">
        <v>15.144</v>
      </c>
      <c r="P4403" s="16">
        <v>15.13</v>
      </c>
      <c r="Q4403" s="16">
        <v>34.869999999999997</v>
      </c>
      <c r="R4403" s="19" t="s">
        <v>963</v>
      </c>
      <c r="S4403" s="19" t="s">
        <v>9469</v>
      </c>
    </row>
    <row r="4404" spans="1:19">
      <c r="A4404" s="19" t="s">
        <v>10902</v>
      </c>
      <c r="B4404" s="19" t="s">
        <v>9840</v>
      </c>
      <c r="C4404" s="19" t="s">
        <v>15609</v>
      </c>
      <c r="D4404" s="16" t="s">
        <v>14107</v>
      </c>
      <c r="E4404" s="25" t="s">
        <v>1024</v>
      </c>
      <c r="F4404" s="20" t="s">
        <v>957</v>
      </c>
      <c r="G4404" s="19" t="s">
        <v>965</v>
      </c>
      <c r="H4404" s="19" t="s">
        <v>1014</v>
      </c>
      <c r="I4404" s="19" t="s">
        <v>1014</v>
      </c>
      <c r="J4404" s="20" t="s">
        <v>1015</v>
      </c>
      <c r="K4404" s="20" t="s">
        <v>1016</v>
      </c>
      <c r="L4404" s="20" t="s">
        <v>962</v>
      </c>
      <c r="M4404" s="38">
        <v>2.3054545449999999</v>
      </c>
      <c r="N4404" s="38">
        <v>1.000198347</v>
      </c>
      <c r="O4404" s="16">
        <v>15.125</v>
      </c>
      <c r="P4404" s="16">
        <v>15.128</v>
      </c>
      <c r="Q4404" s="16">
        <v>34.869999999999997</v>
      </c>
      <c r="R4404" s="19" t="s">
        <v>963</v>
      </c>
      <c r="S4404" s="19" t="s">
        <v>9469</v>
      </c>
    </row>
    <row r="4405" spans="1:19">
      <c r="A4405" s="19" t="s">
        <v>10902</v>
      </c>
      <c r="B4405" s="19" t="s">
        <v>9840</v>
      </c>
      <c r="C4405" s="19" t="s">
        <v>15609</v>
      </c>
      <c r="D4405" s="16" t="s">
        <v>14107</v>
      </c>
      <c r="E4405" s="25" t="s">
        <v>1023</v>
      </c>
      <c r="F4405" s="20" t="s">
        <v>957</v>
      </c>
      <c r="G4405" s="19" t="s">
        <v>965</v>
      </c>
      <c r="H4405" s="19" t="s">
        <v>1014</v>
      </c>
      <c r="I4405" s="19" t="s">
        <v>1014</v>
      </c>
      <c r="J4405" s="20" t="s">
        <v>1015</v>
      </c>
      <c r="K4405" s="20" t="s">
        <v>1016</v>
      </c>
      <c r="L4405" s="20" t="s">
        <v>962</v>
      </c>
      <c r="M4405" s="38">
        <v>2.305069064</v>
      </c>
      <c r="N4405" s="38">
        <v>1</v>
      </c>
      <c r="O4405" s="16">
        <v>15.131</v>
      </c>
      <c r="P4405" s="16">
        <v>15.131</v>
      </c>
      <c r="Q4405" s="16">
        <v>34.878</v>
      </c>
      <c r="R4405" s="19" t="s">
        <v>963</v>
      </c>
      <c r="S4405" s="19" t="s">
        <v>9469</v>
      </c>
    </row>
    <row r="4406" spans="1:19">
      <c r="A4406" s="19" t="s">
        <v>10902</v>
      </c>
      <c r="B4406" s="19" t="s">
        <v>9840</v>
      </c>
      <c r="C4406" s="19" t="s">
        <v>15609</v>
      </c>
      <c r="D4406" s="16" t="s">
        <v>14107</v>
      </c>
      <c r="E4406" s="25" t="s">
        <v>1017</v>
      </c>
      <c r="F4406" s="20" t="s">
        <v>957</v>
      </c>
      <c r="G4406" s="19" t="s">
        <v>965</v>
      </c>
      <c r="H4406" s="19" t="s">
        <v>1014</v>
      </c>
      <c r="I4406" s="19" t="s">
        <v>1014</v>
      </c>
      <c r="J4406" s="20" t="s">
        <v>1015</v>
      </c>
      <c r="K4406" s="20" t="s">
        <v>1016</v>
      </c>
      <c r="L4406" s="20" t="s">
        <v>962</v>
      </c>
      <c r="M4406" s="38">
        <v>2.3033663369999999</v>
      </c>
      <c r="N4406" s="38">
        <v>0.99973597400000003</v>
      </c>
      <c r="O4406" s="16">
        <v>15.15</v>
      </c>
      <c r="P4406" s="16">
        <v>15.146000000000001</v>
      </c>
      <c r="Q4406" s="16">
        <v>34.896000000000001</v>
      </c>
      <c r="R4406" s="19" t="s">
        <v>963</v>
      </c>
      <c r="S4406" s="19" t="s">
        <v>9469</v>
      </c>
    </row>
    <row r="4407" spans="1:19">
      <c r="A4407" s="19" t="s">
        <v>10902</v>
      </c>
      <c r="B4407" s="19" t="s">
        <v>9840</v>
      </c>
      <c r="C4407" s="19" t="s">
        <v>15609</v>
      </c>
      <c r="D4407" s="16" t="s">
        <v>14107</v>
      </c>
      <c r="E4407" s="25" t="s">
        <v>1026</v>
      </c>
      <c r="F4407" s="20" t="s">
        <v>957</v>
      </c>
      <c r="G4407" s="19" t="s">
        <v>965</v>
      </c>
      <c r="H4407" s="19" t="s">
        <v>1014</v>
      </c>
      <c r="I4407" s="19" t="s">
        <v>1014</v>
      </c>
      <c r="J4407" s="20" t="s">
        <v>1015</v>
      </c>
      <c r="K4407" s="20" t="s">
        <v>1016</v>
      </c>
      <c r="L4407" s="20" t="s">
        <v>962</v>
      </c>
      <c r="M4407" s="38">
        <v>2.3046838869999999</v>
      </c>
      <c r="N4407" s="38">
        <v>1</v>
      </c>
      <c r="O4407" s="16">
        <v>15.137</v>
      </c>
      <c r="P4407" s="16">
        <v>15.137</v>
      </c>
      <c r="Q4407" s="16">
        <v>34.886000000000003</v>
      </c>
      <c r="R4407" s="19" t="s">
        <v>963</v>
      </c>
      <c r="S4407" s="19" t="s">
        <v>9469</v>
      </c>
    </row>
    <row r="4408" spans="1:19">
      <c r="A4408" s="19" t="s">
        <v>10902</v>
      </c>
      <c r="B4408" s="19" t="s">
        <v>9840</v>
      </c>
      <c r="C4408" s="19" t="s">
        <v>15609</v>
      </c>
      <c r="D4408" s="16" t="s">
        <v>14107</v>
      </c>
      <c r="E4408" s="25" t="s">
        <v>1025</v>
      </c>
      <c r="F4408" s="20" t="s">
        <v>957</v>
      </c>
      <c r="G4408" s="19" t="s">
        <v>965</v>
      </c>
      <c r="H4408" s="19" t="s">
        <v>1014</v>
      </c>
      <c r="I4408" s="19" t="s">
        <v>1014</v>
      </c>
      <c r="J4408" s="20" t="s">
        <v>1015</v>
      </c>
      <c r="K4408" s="20" t="s">
        <v>1016</v>
      </c>
      <c r="L4408" s="20" t="s">
        <v>962</v>
      </c>
      <c r="M4408" s="38">
        <v>2.3047958780000002</v>
      </c>
      <c r="N4408" s="38">
        <v>0.99986788199999999</v>
      </c>
      <c r="O4408" s="16">
        <v>15.138</v>
      </c>
      <c r="P4408" s="16">
        <v>15.135999999999999</v>
      </c>
      <c r="Q4408" s="16">
        <v>34.89</v>
      </c>
      <c r="R4408" s="19" t="s">
        <v>963</v>
      </c>
      <c r="S4408" s="19" t="s">
        <v>9469</v>
      </c>
    </row>
    <row r="4409" spans="1:19">
      <c r="A4409" s="19" t="s">
        <v>10902</v>
      </c>
      <c r="B4409" s="19" t="s">
        <v>9840</v>
      </c>
      <c r="C4409" s="19" t="s">
        <v>15609</v>
      </c>
      <c r="D4409" s="16" t="s">
        <v>14107</v>
      </c>
      <c r="E4409" s="25" t="s">
        <v>1021</v>
      </c>
      <c r="F4409" s="20" t="s">
        <v>957</v>
      </c>
      <c r="G4409" s="19" t="s">
        <v>965</v>
      </c>
      <c r="H4409" s="19" t="s">
        <v>1014</v>
      </c>
      <c r="I4409" s="19" t="s">
        <v>1014</v>
      </c>
      <c r="J4409" s="20" t="s">
        <v>1015</v>
      </c>
      <c r="K4409" s="20" t="s">
        <v>1016</v>
      </c>
      <c r="L4409" s="20" t="s">
        <v>962</v>
      </c>
      <c r="M4409" s="38">
        <v>2.3037632640000001</v>
      </c>
      <c r="N4409" s="38">
        <v>0.99980228000000004</v>
      </c>
      <c r="O4409" s="16">
        <v>15.173</v>
      </c>
      <c r="P4409" s="16">
        <v>15.17</v>
      </c>
      <c r="Q4409" s="16">
        <v>34.954999999999998</v>
      </c>
      <c r="R4409" s="19" t="s">
        <v>963</v>
      </c>
      <c r="S4409" s="19" t="s">
        <v>9469</v>
      </c>
    </row>
    <row r="4410" spans="1:19">
      <c r="A4410" s="19" t="s">
        <v>10902</v>
      </c>
      <c r="B4410" s="19" t="s">
        <v>9840</v>
      </c>
      <c r="C4410" s="19" t="s">
        <v>15609</v>
      </c>
      <c r="D4410" s="16" t="s">
        <v>14107</v>
      </c>
      <c r="E4410" s="25" t="s">
        <v>1020</v>
      </c>
      <c r="F4410" s="20" t="s">
        <v>957</v>
      </c>
      <c r="G4410" s="19" t="s">
        <v>965</v>
      </c>
      <c r="H4410" s="19" t="s">
        <v>1014</v>
      </c>
      <c r="I4410" s="19" t="s">
        <v>1014</v>
      </c>
      <c r="J4410" s="20" t="s">
        <v>1015</v>
      </c>
      <c r="K4410" s="20" t="s">
        <v>1016</v>
      </c>
      <c r="L4410" s="20" t="s">
        <v>962</v>
      </c>
      <c r="M4410" s="38">
        <v>2.3059460170000001</v>
      </c>
      <c r="N4410" s="38">
        <v>1.0001979809999999</v>
      </c>
      <c r="O4410" s="16">
        <v>15.153</v>
      </c>
      <c r="P4410" s="16">
        <v>15.156000000000001</v>
      </c>
      <c r="Q4410" s="16">
        <v>34.942</v>
      </c>
      <c r="R4410" s="19" t="s">
        <v>963</v>
      </c>
      <c r="S4410" s="19" t="s">
        <v>9469</v>
      </c>
    </row>
    <row r="4411" spans="1:19">
      <c r="A4411" s="19" t="s">
        <v>10902</v>
      </c>
      <c r="B4411" s="19" t="s">
        <v>9840</v>
      </c>
      <c r="C4411" s="19" t="s">
        <v>15609</v>
      </c>
      <c r="D4411" s="16" t="s">
        <v>14107</v>
      </c>
      <c r="E4411" s="25" t="s">
        <v>1022</v>
      </c>
      <c r="F4411" s="20" t="s">
        <v>957</v>
      </c>
      <c r="G4411" s="19" t="s">
        <v>965</v>
      </c>
      <c r="H4411" s="19" t="s">
        <v>1014</v>
      </c>
      <c r="I4411" s="19" t="s">
        <v>1014</v>
      </c>
      <c r="J4411" s="20" t="s">
        <v>1015</v>
      </c>
      <c r="K4411" s="20" t="s">
        <v>1016</v>
      </c>
      <c r="L4411" s="20" t="s">
        <v>962</v>
      </c>
      <c r="M4411" s="38">
        <v>2.306336634</v>
      </c>
      <c r="N4411" s="38">
        <v>1.000528053</v>
      </c>
      <c r="O4411" s="16">
        <v>15.15</v>
      </c>
      <c r="P4411" s="16">
        <v>15.157999999999999</v>
      </c>
      <c r="Q4411" s="16">
        <v>34.941000000000003</v>
      </c>
      <c r="R4411" s="19" t="s">
        <v>963</v>
      </c>
      <c r="S4411" s="19" t="s">
        <v>9469</v>
      </c>
    </row>
    <row r="4412" spans="1:19">
      <c r="A4412" s="19" t="s">
        <v>10902</v>
      </c>
      <c r="B4412" s="19" t="s">
        <v>9840</v>
      </c>
      <c r="C4412" s="19" t="s">
        <v>17020</v>
      </c>
      <c r="D4412" s="25" t="s">
        <v>15703</v>
      </c>
      <c r="E4412" s="25" t="s">
        <v>5189</v>
      </c>
      <c r="F4412" s="20" t="s">
        <v>15653</v>
      </c>
      <c r="G4412" s="19" t="s">
        <v>4995</v>
      </c>
      <c r="H4412" s="19"/>
      <c r="I4412" s="19" t="s">
        <v>5190</v>
      </c>
      <c r="J4412" s="20" t="s">
        <v>4997</v>
      </c>
      <c r="K4412" s="20" t="s">
        <v>4998</v>
      </c>
      <c r="L4412" s="20" t="s">
        <v>962</v>
      </c>
      <c r="M4412" s="38">
        <v>2.0590999999999999</v>
      </c>
      <c r="N4412" s="38">
        <v>0.82974999999999999</v>
      </c>
      <c r="O4412" s="16">
        <v>18.870999999999999</v>
      </c>
      <c r="P4412" s="16">
        <v>15.657999999999999</v>
      </c>
      <c r="Q4412" s="16">
        <v>38.856999999999999</v>
      </c>
      <c r="R4412" s="19" t="s">
        <v>36</v>
      </c>
      <c r="S4412" s="19" t="s">
        <v>15298</v>
      </c>
    </row>
    <row r="4413" spans="1:19">
      <c r="A4413" s="19" t="s">
        <v>10902</v>
      </c>
      <c r="B4413" s="19" t="s">
        <v>9840</v>
      </c>
      <c r="C4413" s="19" t="s">
        <v>17020</v>
      </c>
      <c r="D4413" s="25" t="s">
        <v>15703</v>
      </c>
      <c r="E4413" s="25" t="s">
        <v>5196</v>
      </c>
      <c r="F4413" s="20" t="s">
        <v>15653</v>
      </c>
      <c r="G4413" s="19" t="s">
        <v>4995</v>
      </c>
      <c r="H4413" s="19"/>
      <c r="I4413" s="19" t="s">
        <v>5190</v>
      </c>
      <c r="J4413" s="20" t="s">
        <v>4997</v>
      </c>
      <c r="K4413" s="20" t="s">
        <v>4998</v>
      </c>
      <c r="L4413" s="20" t="s">
        <v>962</v>
      </c>
      <c r="M4413" s="38">
        <v>2.0614400000000002</v>
      </c>
      <c r="N4413" s="38">
        <v>0.83050000000000002</v>
      </c>
      <c r="O4413" s="16">
        <v>18.895</v>
      </c>
      <c r="P4413" s="16">
        <v>15.692</v>
      </c>
      <c r="Q4413" s="16">
        <v>38.951000000000001</v>
      </c>
      <c r="R4413" s="19" t="s">
        <v>36</v>
      </c>
      <c r="S4413" s="19" t="s">
        <v>15298</v>
      </c>
    </row>
    <row r="4414" spans="1:19">
      <c r="A4414" s="19" t="s">
        <v>10902</v>
      </c>
      <c r="B4414" s="19" t="s">
        <v>9840</v>
      </c>
      <c r="C4414" s="19" t="s">
        <v>17020</v>
      </c>
      <c r="D4414" s="25" t="s">
        <v>15703</v>
      </c>
      <c r="E4414" s="25" t="s">
        <v>5192</v>
      </c>
      <c r="F4414" s="20" t="s">
        <v>15653</v>
      </c>
      <c r="G4414" s="19" t="s">
        <v>4995</v>
      </c>
      <c r="H4414" s="19"/>
      <c r="I4414" s="19" t="s">
        <v>5190</v>
      </c>
      <c r="J4414" s="20" t="s">
        <v>4997</v>
      </c>
      <c r="K4414" s="20" t="s">
        <v>4998</v>
      </c>
      <c r="L4414" s="20" t="s">
        <v>962</v>
      </c>
      <c r="M4414" s="38">
        <v>2.0623800000000001</v>
      </c>
      <c r="N4414" s="38">
        <v>0.83026</v>
      </c>
      <c r="O4414" s="16">
        <v>18.885000000000002</v>
      </c>
      <c r="P4414" s="16">
        <v>15.679</v>
      </c>
      <c r="Q4414" s="16">
        <v>38.948</v>
      </c>
      <c r="R4414" s="19" t="s">
        <v>36</v>
      </c>
      <c r="S4414" s="19" t="s">
        <v>15298</v>
      </c>
    </row>
    <row r="4415" spans="1:19">
      <c r="A4415" s="19" t="s">
        <v>10902</v>
      </c>
      <c r="B4415" s="19" t="s">
        <v>9840</v>
      </c>
      <c r="C4415" s="19" t="s">
        <v>17020</v>
      </c>
      <c r="D4415" s="25" t="s">
        <v>15703</v>
      </c>
      <c r="E4415" s="25" t="s">
        <v>5191</v>
      </c>
      <c r="F4415" s="20" t="s">
        <v>15653</v>
      </c>
      <c r="G4415" s="19" t="s">
        <v>4995</v>
      </c>
      <c r="H4415" s="19"/>
      <c r="I4415" s="19" t="s">
        <v>5190</v>
      </c>
      <c r="J4415" s="20" t="s">
        <v>4997</v>
      </c>
      <c r="K4415" s="20" t="s">
        <v>4998</v>
      </c>
      <c r="L4415" s="20" t="s">
        <v>962</v>
      </c>
      <c r="M4415" s="38">
        <v>2.06202</v>
      </c>
      <c r="N4415" s="38">
        <v>0.83028999999999997</v>
      </c>
      <c r="O4415" s="16">
        <v>18.891999999999999</v>
      </c>
      <c r="P4415" s="16">
        <v>15.686</v>
      </c>
      <c r="Q4415" s="16">
        <v>38.956000000000003</v>
      </c>
      <c r="R4415" s="19" t="s">
        <v>36</v>
      </c>
      <c r="S4415" s="19" t="s">
        <v>15298</v>
      </c>
    </row>
    <row r="4416" spans="1:19">
      <c r="A4416" s="19" t="s">
        <v>10902</v>
      </c>
      <c r="B4416" s="19" t="s">
        <v>9840</v>
      </c>
      <c r="C4416" s="19" t="s">
        <v>17020</v>
      </c>
      <c r="D4416" s="25" t="s">
        <v>15703</v>
      </c>
      <c r="E4416" s="25" t="s">
        <v>5197</v>
      </c>
      <c r="F4416" s="20" t="s">
        <v>15653</v>
      </c>
      <c r="G4416" s="19" t="s">
        <v>4995</v>
      </c>
      <c r="H4416" s="19"/>
      <c r="I4416" s="19" t="s">
        <v>5190</v>
      </c>
      <c r="J4416" s="20" t="s">
        <v>4997</v>
      </c>
      <c r="K4416" s="20" t="s">
        <v>4998</v>
      </c>
      <c r="L4416" s="20" t="s">
        <v>962</v>
      </c>
      <c r="M4416" s="38">
        <v>2.0621900000000002</v>
      </c>
      <c r="N4416" s="38">
        <v>0.83065999999999995</v>
      </c>
      <c r="O4416" s="16">
        <v>18.902000000000001</v>
      </c>
      <c r="P4416" s="16">
        <v>15.701000000000001</v>
      </c>
      <c r="Q4416" s="16">
        <v>38.979999999999997</v>
      </c>
      <c r="R4416" s="19" t="s">
        <v>36</v>
      </c>
      <c r="S4416" s="19" t="s">
        <v>15298</v>
      </c>
    </row>
    <row r="4417" spans="1:19">
      <c r="A4417" s="19" t="s">
        <v>10902</v>
      </c>
      <c r="B4417" s="19" t="s">
        <v>9840</v>
      </c>
      <c r="C4417" s="19" t="s">
        <v>17020</v>
      </c>
      <c r="D4417" s="25" t="s">
        <v>15703</v>
      </c>
      <c r="E4417" s="25" t="s">
        <v>5193</v>
      </c>
      <c r="F4417" s="20" t="s">
        <v>15653</v>
      </c>
      <c r="G4417" s="19" t="s">
        <v>4995</v>
      </c>
      <c r="H4417" s="19"/>
      <c r="I4417" s="19" t="s">
        <v>5190</v>
      </c>
      <c r="J4417" s="20" t="s">
        <v>4997</v>
      </c>
      <c r="K4417" s="20" t="s">
        <v>4998</v>
      </c>
      <c r="L4417" s="20" t="s">
        <v>962</v>
      </c>
      <c r="M4417" s="38">
        <v>2.0634899999999998</v>
      </c>
      <c r="N4417" s="38">
        <v>0.83043999999999996</v>
      </c>
      <c r="O4417" s="16">
        <v>18.896999999999998</v>
      </c>
      <c r="P4417" s="16">
        <v>15.693</v>
      </c>
      <c r="Q4417" s="16">
        <v>38.994</v>
      </c>
      <c r="R4417" s="19" t="s">
        <v>36</v>
      </c>
      <c r="S4417" s="19" t="s">
        <v>15298</v>
      </c>
    </row>
    <row r="4418" spans="1:19">
      <c r="A4418" s="19" t="s">
        <v>10902</v>
      </c>
      <c r="B4418" s="19" t="s">
        <v>9840</v>
      </c>
      <c r="C4418" s="19" t="s">
        <v>17020</v>
      </c>
      <c r="D4418" s="25" t="s">
        <v>15703</v>
      </c>
      <c r="E4418" s="25" t="s">
        <v>5199</v>
      </c>
      <c r="F4418" s="20" t="s">
        <v>15653</v>
      </c>
      <c r="G4418" s="19" t="s">
        <v>4995</v>
      </c>
      <c r="H4418" s="19"/>
      <c r="I4418" s="19" t="s">
        <v>5190</v>
      </c>
      <c r="J4418" s="20" t="s">
        <v>4997</v>
      </c>
      <c r="K4418" s="20" t="s">
        <v>4998</v>
      </c>
      <c r="L4418" s="20" t="s">
        <v>962</v>
      </c>
      <c r="M4418" s="38">
        <v>2.0642200000000002</v>
      </c>
      <c r="N4418" s="38">
        <v>0.83135000000000003</v>
      </c>
      <c r="O4418" s="16">
        <v>18.899000000000001</v>
      </c>
      <c r="P4418" s="16">
        <v>15.712</v>
      </c>
      <c r="Q4418" s="16">
        <v>39.012</v>
      </c>
      <c r="R4418" s="19" t="s">
        <v>36</v>
      </c>
      <c r="S4418" s="19" t="s">
        <v>15298</v>
      </c>
    </row>
    <row r="4419" spans="1:19">
      <c r="A4419" s="19" t="s">
        <v>10902</v>
      </c>
      <c r="B4419" s="19" t="s">
        <v>9840</v>
      </c>
      <c r="C4419" s="19" t="s">
        <v>17020</v>
      </c>
      <c r="D4419" s="25" t="s">
        <v>15703</v>
      </c>
      <c r="E4419" s="25" t="s">
        <v>5195</v>
      </c>
      <c r="F4419" s="20" t="s">
        <v>15653</v>
      </c>
      <c r="G4419" s="19" t="s">
        <v>4995</v>
      </c>
      <c r="H4419" s="19"/>
      <c r="I4419" s="19" t="s">
        <v>5190</v>
      </c>
      <c r="J4419" s="20" t="s">
        <v>4997</v>
      </c>
      <c r="K4419" s="20" t="s">
        <v>4998</v>
      </c>
      <c r="L4419" s="20" t="s">
        <v>962</v>
      </c>
      <c r="M4419" s="38">
        <v>2.0640000000000001</v>
      </c>
      <c r="N4419" s="38">
        <v>0.83050999999999997</v>
      </c>
      <c r="O4419" s="16">
        <v>18.919</v>
      </c>
      <c r="P4419" s="16">
        <v>15.712</v>
      </c>
      <c r="Q4419" s="16">
        <v>39.048999999999999</v>
      </c>
      <c r="R4419" s="19" t="s">
        <v>36</v>
      </c>
      <c r="S4419" s="19" t="s">
        <v>15298</v>
      </c>
    </row>
    <row r="4420" spans="1:19">
      <c r="A4420" s="19" t="s">
        <v>10902</v>
      </c>
      <c r="B4420" s="19" t="s">
        <v>9840</v>
      </c>
      <c r="C4420" s="19" t="s">
        <v>17020</v>
      </c>
      <c r="D4420" s="25" t="s">
        <v>15703</v>
      </c>
      <c r="E4420" s="25" t="s">
        <v>5198</v>
      </c>
      <c r="F4420" s="20" t="s">
        <v>15653</v>
      </c>
      <c r="G4420" s="19" t="s">
        <v>4995</v>
      </c>
      <c r="H4420" s="19"/>
      <c r="I4420" s="19" t="s">
        <v>5190</v>
      </c>
      <c r="J4420" s="20" t="s">
        <v>4997</v>
      </c>
      <c r="K4420" s="20" t="s">
        <v>4998</v>
      </c>
      <c r="L4420" s="20" t="s">
        <v>962</v>
      </c>
      <c r="M4420" s="38">
        <v>2.0639400000000001</v>
      </c>
      <c r="N4420" s="38">
        <v>0.83074999999999999</v>
      </c>
      <c r="O4420" s="16">
        <v>18.920000000000002</v>
      </c>
      <c r="P4420" s="16">
        <v>15.718</v>
      </c>
      <c r="Q4420" s="16">
        <v>39.049999999999997</v>
      </c>
      <c r="R4420" s="19" t="s">
        <v>36</v>
      </c>
      <c r="S4420" s="19" t="s">
        <v>15298</v>
      </c>
    </row>
    <row r="4421" spans="1:19">
      <c r="A4421" s="19" t="s">
        <v>10902</v>
      </c>
      <c r="B4421" s="19" t="s">
        <v>9840</v>
      </c>
      <c r="C4421" s="19" t="s">
        <v>17020</v>
      </c>
      <c r="D4421" s="25" t="s">
        <v>15703</v>
      </c>
      <c r="E4421" s="25" t="s">
        <v>5194</v>
      </c>
      <c r="F4421" s="20" t="s">
        <v>15653</v>
      </c>
      <c r="G4421" s="19" t="s">
        <v>4995</v>
      </c>
      <c r="H4421" s="19"/>
      <c r="I4421" s="19" t="s">
        <v>5190</v>
      </c>
      <c r="J4421" s="20" t="s">
        <v>4997</v>
      </c>
      <c r="K4421" s="20" t="s">
        <v>4998</v>
      </c>
      <c r="L4421" s="20" t="s">
        <v>962</v>
      </c>
      <c r="M4421" s="38">
        <v>2.06521</v>
      </c>
      <c r="N4421" s="38">
        <v>0.83081000000000005</v>
      </c>
      <c r="O4421" s="16">
        <v>18.908000000000001</v>
      </c>
      <c r="P4421" s="16">
        <v>15.709</v>
      </c>
      <c r="Q4421" s="16">
        <v>39.048999999999999</v>
      </c>
      <c r="R4421" s="19" t="s">
        <v>36</v>
      </c>
      <c r="S4421" s="19" t="s">
        <v>15298</v>
      </c>
    </row>
    <row r="4422" spans="1:19">
      <c r="A4422" s="19" t="s">
        <v>10902</v>
      </c>
      <c r="B4422" s="19" t="s">
        <v>9840</v>
      </c>
      <c r="C4422" s="19" t="s">
        <v>17020</v>
      </c>
      <c r="D4422" s="25" t="s">
        <v>15703</v>
      </c>
      <c r="E4422" s="25" t="s">
        <v>5200</v>
      </c>
      <c r="F4422" s="20" t="s">
        <v>15653</v>
      </c>
      <c r="G4422" s="19" t="s">
        <v>4995</v>
      </c>
      <c r="H4422" s="19"/>
      <c r="I4422" s="19" t="s">
        <v>5201</v>
      </c>
      <c r="J4422" s="20" t="s">
        <v>4997</v>
      </c>
      <c r="K4422" s="20" t="s">
        <v>4998</v>
      </c>
      <c r="L4422" s="20" t="s">
        <v>962</v>
      </c>
      <c r="M4422" s="38">
        <v>2.0599799999999999</v>
      </c>
      <c r="N4422" s="38">
        <v>0.82974999999999999</v>
      </c>
      <c r="O4422" s="16">
        <v>18.870999999999999</v>
      </c>
      <c r="P4422" s="16">
        <v>15.657999999999999</v>
      </c>
      <c r="Q4422" s="16">
        <v>38.874000000000002</v>
      </c>
      <c r="R4422" s="19" t="s">
        <v>36</v>
      </c>
      <c r="S4422" s="19" t="s">
        <v>15298</v>
      </c>
    </row>
    <row r="4423" spans="1:19">
      <c r="A4423" s="19" t="s">
        <v>10902</v>
      </c>
      <c r="B4423" s="19" t="s">
        <v>9840</v>
      </c>
      <c r="C4423" s="19" t="s">
        <v>17020</v>
      </c>
      <c r="D4423" s="25" t="s">
        <v>15703</v>
      </c>
      <c r="E4423" s="25" t="s">
        <v>5216</v>
      </c>
      <c r="F4423" s="20" t="s">
        <v>15653</v>
      </c>
      <c r="G4423" s="19" t="s">
        <v>4995</v>
      </c>
      <c r="H4423" s="19"/>
      <c r="I4423" s="19" t="s">
        <v>5201</v>
      </c>
      <c r="J4423" s="20" t="s">
        <v>4997</v>
      </c>
      <c r="K4423" s="20" t="s">
        <v>4998</v>
      </c>
      <c r="L4423" s="20" t="s">
        <v>962</v>
      </c>
      <c r="M4423" s="38">
        <v>2.0617899999999998</v>
      </c>
      <c r="N4423" s="38">
        <v>0.83055000000000001</v>
      </c>
      <c r="O4423" s="16">
        <v>18.899999999999999</v>
      </c>
      <c r="P4423" s="16">
        <v>15.696999999999999</v>
      </c>
      <c r="Q4423" s="16">
        <v>38.968000000000004</v>
      </c>
      <c r="R4423" s="19" t="s">
        <v>36</v>
      </c>
      <c r="S4423" s="19" t="s">
        <v>15298</v>
      </c>
    </row>
    <row r="4424" spans="1:19">
      <c r="A4424" s="19" t="s">
        <v>10902</v>
      </c>
      <c r="B4424" s="19" t="s">
        <v>9840</v>
      </c>
      <c r="C4424" s="19" t="s">
        <v>17020</v>
      </c>
      <c r="D4424" s="25" t="s">
        <v>15703</v>
      </c>
      <c r="E4424" s="25" t="s">
        <v>5218</v>
      </c>
      <c r="F4424" s="20" t="s">
        <v>15653</v>
      </c>
      <c r="G4424" s="19" t="s">
        <v>4995</v>
      </c>
      <c r="H4424" s="19"/>
      <c r="I4424" s="19" t="s">
        <v>5201</v>
      </c>
      <c r="J4424" s="20" t="s">
        <v>4997</v>
      </c>
      <c r="K4424" s="20" t="s">
        <v>4998</v>
      </c>
      <c r="L4424" s="20" t="s">
        <v>962</v>
      </c>
      <c r="M4424" s="38">
        <v>2.0621900000000002</v>
      </c>
      <c r="N4424" s="38">
        <v>0.83074999999999999</v>
      </c>
      <c r="O4424" s="16">
        <v>18.896000000000001</v>
      </c>
      <c r="P4424" s="16">
        <v>15.698</v>
      </c>
      <c r="Q4424" s="16">
        <v>38.966999999999999</v>
      </c>
      <c r="R4424" s="19" t="s">
        <v>36</v>
      </c>
      <c r="S4424" s="19" t="s">
        <v>15298</v>
      </c>
    </row>
    <row r="4425" spans="1:19">
      <c r="A4425" s="19" t="s">
        <v>10902</v>
      </c>
      <c r="B4425" s="19" t="s">
        <v>9840</v>
      </c>
      <c r="C4425" s="19" t="s">
        <v>17020</v>
      </c>
      <c r="D4425" s="25" t="s">
        <v>15703</v>
      </c>
      <c r="E4425" s="25" t="s">
        <v>5217</v>
      </c>
      <c r="F4425" s="20" t="s">
        <v>15653</v>
      </c>
      <c r="G4425" s="19" t="s">
        <v>4995</v>
      </c>
      <c r="H4425" s="19"/>
      <c r="I4425" s="19" t="s">
        <v>5201</v>
      </c>
      <c r="J4425" s="20" t="s">
        <v>4997</v>
      </c>
      <c r="K4425" s="20" t="s">
        <v>4998</v>
      </c>
      <c r="L4425" s="20" t="s">
        <v>962</v>
      </c>
      <c r="M4425" s="38">
        <v>2.06216</v>
      </c>
      <c r="N4425" s="38">
        <v>0.83062999999999998</v>
      </c>
      <c r="O4425" s="16">
        <v>18.901</v>
      </c>
      <c r="P4425" s="16">
        <v>15.7</v>
      </c>
      <c r="Q4425" s="16">
        <v>38.976999999999997</v>
      </c>
      <c r="R4425" s="19" t="s">
        <v>36</v>
      </c>
      <c r="S4425" s="19" t="s">
        <v>15298</v>
      </c>
    </row>
    <row r="4426" spans="1:19">
      <c r="A4426" s="19" t="s">
        <v>10902</v>
      </c>
      <c r="B4426" s="19" t="s">
        <v>9840</v>
      </c>
      <c r="C4426" s="19" t="s">
        <v>17020</v>
      </c>
      <c r="D4426" s="25" t="s">
        <v>15703</v>
      </c>
      <c r="E4426" s="25" t="s">
        <v>5219</v>
      </c>
      <c r="F4426" s="20" t="s">
        <v>15653</v>
      </c>
      <c r="G4426" s="19" t="s">
        <v>4995</v>
      </c>
      <c r="H4426" s="19"/>
      <c r="I4426" s="19" t="s">
        <v>5201</v>
      </c>
      <c r="J4426" s="20" t="s">
        <v>4997</v>
      </c>
      <c r="K4426" s="20" t="s">
        <v>4998</v>
      </c>
      <c r="L4426" s="20" t="s">
        <v>962</v>
      </c>
      <c r="M4426" s="38">
        <v>2.0623399999999998</v>
      </c>
      <c r="N4426" s="38">
        <v>0.83069999999999999</v>
      </c>
      <c r="O4426" s="16">
        <v>18.902000000000001</v>
      </c>
      <c r="P4426" s="16">
        <v>15.702</v>
      </c>
      <c r="Q4426" s="16">
        <v>38.981999999999999</v>
      </c>
      <c r="R4426" s="19" t="s">
        <v>36</v>
      </c>
      <c r="S4426" s="19" t="s">
        <v>15298</v>
      </c>
    </row>
    <row r="4427" spans="1:19">
      <c r="A4427" s="19" t="s">
        <v>10902</v>
      </c>
      <c r="B4427" s="19" t="s">
        <v>9840</v>
      </c>
      <c r="C4427" s="19" t="s">
        <v>17020</v>
      </c>
      <c r="D4427" s="25" t="s">
        <v>15703</v>
      </c>
      <c r="E4427" s="25" t="s">
        <v>5203</v>
      </c>
      <c r="F4427" s="20" t="s">
        <v>15653</v>
      </c>
      <c r="G4427" s="19" t="s">
        <v>4995</v>
      </c>
      <c r="H4427" s="19"/>
      <c r="I4427" s="19" t="s">
        <v>5201</v>
      </c>
      <c r="J4427" s="20" t="s">
        <v>4997</v>
      </c>
      <c r="K4427" s="20" t="s">
        <v>4998</v>
      </c>
      <c r="L4427" s="20" t="s">
        <v>962</v>
      </c>
      <c r="M4427" s="38">
        <v>2.0632299999999999</v>
      </c>
      <c r="N4427" s="38">
        <v>0.83060999999999996</v>
      </c>
      <c r="O4427" s="16">
        <v>18.888000000000002</v>
      </c>
      <c r="P4427" s="16">
        <v>15.689</v>
      </c>
      <c r="Q4427" s="16">
        <v>38.97</v>
      </c>
      <c r="R4427" s="19" t="s">
        <v>36</v>
      </c>
      <c r="S4427" s="19" t="s">
        <v>15298</v>
      </c>
    </row>
    <row r="4428" spans="1:19">
      <c r="A4428" s="19" t="s">
        <v>10902</v>
      </c>
      <c r="B4428" s="19" t="s">
        <v>9840</v>
      </c>
      <c r="C4428" s="19" t="s">
        <v>17020</v>
      </c>
      <c r="D4428" s="25" t="s">
        <v>15703</v>
      </c>
      <c r="E4428" s="25" t="s">
        <v>5207</v>
      </c>
      <c r="F4428" s="20" t="s">
        <v>15653</v>
      </c>
      <c r="G4428" s="19" t="s">
        <v>4995</v>
      </c>
      <c r="H4428" s="19"/>
      <c r="I4428" s="19" t="s">
        <v>5201</v>
      </c>
      <c r="J4428" s="20" t="s">
        <v>4997</v>
      </c>
      <c r="K4428" s="20" t="s">
        <v>4998</v>
      </c>
      <c r="L4428" s="20" t="s">
        <v>962</v>
      </c>
      <c r="M4428" s="38">
        <v>2.0638399999999999</v>
      </c>
      <c r="N4428" s="38">
        <v>0.83074999999999999</v>
      </c>
      <c r="O4428" s="16">
        <v>18.879000000000001</v>
      </c>
      <c r="P4428" s="16">
        <v>15.683999999999999</v>
      </c>
      <c r="Q4428" s="16">
        <v>38.963000000000001</v>
      </c>
      <c r="R4428" s="19" t="s">
        <v>36</v>
      </c>
      <c r="S4428" s="19" t="s">
        <v>15298</v>
      </c>
    </row>
    <row r="4429" spans="1:19">
      <c r="A4429" s="19" t="s">
        <v>10902</v>
      </c>
      <c r="B4429" s="19" t="s">
        <v>9840</v>
      </c>
      <c r="C4429" s="19" t="s">
        <v>17020</v>
      </c>
      <c r="D4429" s="25" t="s">
        <v>15703</v>
      </c>
      <c r="E4429" s="25" t="s">
        <v>5220</v>
      </c>
      <c r="F4429" s="20" t="s">
        <v>15653</v>
      </c>
      <c r="G4429" s="19" t="s">
        <v>4995</v>
      </c>
      <c r="H4429" s="19"/>
      <c r="I4429" s="19" t="s">
        <v>5201</v>
      </c>
      <c r="J4429" s="20" t="s">
        <v>4997</v>
      </c>
      <c r="K4429" s="20" t="s">
        <v>4998</v>
      </c>
      <c r="L4429" s="20" t="s">
        <v>962</v>
      </c>
      <c r="M4429" s="38">
        <v>2.0626000000000002</v>
      </c>
      <c r="N4429" s="38">
        <v>0.83079999999999998</v>
      </c>
      <c r="O4429" s="16">
        <v>18.902999999999999</v>
      </c>
      <c r="P4429" s="16">
        <v>15.705</v>
      </c>
      <c r="Q4429" s="16">
        <v>38.988999999999997</v>
      </c>
      <c r="R4429" s="19" t="s">
        <v>36</v>
      </c>
      <c r="S4429" s="19" t="s">
        <v>15298</v>
      </c>
    </row>
    <row r="4430" spans="1:19">
      <c r="A4430" s="19" t="s">
        <v>10902</v>
      </c>
      <c r="B4430" s="19" t="s">
        <v>9840</v>
      </c>
      <c r="C4430" s="19" t="s">
        <v>17020</v>
      </c>
      <c r="D4430" s="25" t="s">
        <v>15703</v>
      </c>
      <c r="E4430" s="25" t="s">
        <v>5206</v>
      </c>
      <c r="F4430" s="20" t="s">
        <v>15653</v>
      </c>
      <c r="G4430" s="19" t="s">
        <v>4995</v>
      </c>
      <c r="H4430" s="19"/>
      <c r="I4430" s="19" t="s">
        <v>5201</v>
      </c>
      <c r="J4430" s="20" t="s">
        <v>4997</v>
      </c>
      <c r="K4430" s="20" t="s">
        <v>4998</v>
      </c>
      <c r="L4430" s="20" t="s">
        <v>962</v>
      </c>
      <c r="M4430" s="38">
        <v>2.0637699999999999</v>
      </c>
      <c r="N4430" s="38">
        <v>0.83069000000000004</v>
      </c>
      <c r="O4430" s="16">
        <v>18.888000000000002</v>
      </c>
      <c r="P4430" s="16">
        <v>15.69</v>
      </c>
      <c r="Q4430" s="16">
        <v>38.979999999999997</v>
      </c>
      <c r="R4430" s="19" t="s">
        <v>36</v>
      </c>
      <c r="S4430" s="19" t="s">
        <v>15298</v>
      </c>
    </row>
    <row r="4431" spans="1:19">
      <c r="A4431" s="19" t="s">
        <v>10902</v>
      </c>
      <c r="B4431" s="19" t="s">
        <v>9840</v>
      </c>
      <c r="C4431" s="19" t="s">
        <v>17020</v>
      </c>
      <c r="D4431" s="25" t="s">
        <v>15703</v>
      </c>
      <c r="E4431" s="25" t="s">
        <v>5204</v>
      </c>
      <c r="F4431" s="20" t="s">
        <v>15653</v>
      </c>
      <c r="G4431" s="19" t="s">
        <v>4995</v>
      </c>
      <c r="H4431" s="19"/>
      <c r="I4431" s="19" t="s">
        <v>5201</v>
      </c>
      <c r="J4431" s="20" t="s">
        <v>4997</v>
      </c>
      <c r="K4431" s="20" t="s">
        <v>4998</v>
      </c>
      <c r="L4431" s="20" t="s">
        <v>962</v>
      </c>
      <c r="M4431" s="38">
        <v>2.0634000000000001</v>
      </c>
      <c r="N4431" s="38">
        <v>0.83062999999999998</v>
      </c>
      <c r="O4431" s="16">
        <v>18.895</v>
      </c>
      <c r="P4431" s="16">
        <v>15.695</v>
      </c>
      <c r="Q4431" s="16">
        <v>38.988</v>
      </c>
      <c r="R4431" s="19" t="s">
        <v>36</v>
      </c>
      <c r="S4431" s="19" t="s">
        <v>15298</v>
      </c>
    </row>
    <row r="4432" spans="1:19">
      <c r="A4432" s="19" t="s">
        <v>10902</v>
      </c>
      <c r="B4432" s="19" t="s">
        <v>9840</v>
      </c>
      <c r="C4432" s="19" t="s">
        <v>17020</v>
      </c>
      <c r="D4432" s="25" t="s">
        <v>15703</v>
      </c>
      <c r="E4432" s="25" t="s">
        <v>5205</v>
      </c>
      <c r="F4432" s="20" t="s">
        <v>15653</v>
      </c>
      <c r="G4432" s="19" t="s">
        <v>4995</v>
      </c>
      <c r="H4432" s="19"/>
      <c r="I4432" s="19" t="s">
        <v>5201</v>
      </c>
      <c r="J4432" s="20" t="s">
        <v>4997</v>
      </c>
      <c r="K4432" s="20" t="s">
        <v>4998</v>
      </c>
      <c r="L4432" s="20" t="s">
        <v>962</v>
      </c>
      <c r="M4432" s="38">
        <v>2.0636999999999999</v>
      </c>
      <c r="N4432" s="38">
        <v>0.83065999999999995</v>
      </c>
      <c r="O4432" s="16">
        <v>18.893000000000001</v>
      </c>
      <c r="P4432" s="16">
        <v>15.694000000000001</v>
      </c>
      <c r="Q4432" s="16">
        <v>38.988999999999997</v>
      </c>
      <c r="R4432" s="19" t="s">
        <v>36</v>
      </c>
      <c r="S4432" s="19" t="s">
        <v>15298</v>
      </c>
    </row>
    <row r="4433" spans="1:19">
      <c r="A4433" s="19" t="s">
        <v>10902</v>
      </c>
      <c r="B4433" s="19" t="s">
        <v>9840</v>
      </c>
      <c r="C4433" s="19" t="s">
        <v>17020</v>
      </c>
      <c r="D4433" s="25" t="s">
        <v>15703</v>
      </c>
      <c r="E4433" s="25" t="s">
        <v>5208</v>
      </c>
      <c r="F4433" s="20" t="s">
        <v>15653</v>
      </c>
      <c r="G4433" s="19" t="s">
        <v>4995</v>
      </c>
      <c r="H4433" s="19"/>
      <c r="I4433" s="19" t="s">
        <v>5201</v>
      </c>
      <c r="J4433" s="20" t="s">
        <v>4997</v>
      </c>
      <c r="K4433" s="20" t="s">
        <v>4998</v>
      </c>
      <c r="L4433" s="20" t="s">
        <v>962</v>
      </c>
      <c r="M4433" s="38">
        <v>2.0640100000000001</v>
      </c>
      <c r="N4433" s="38">
        <v>0.83087999999999995</v>
      </c>
      <c r="O4433" s="16">
        <v>18.896999999999998</v>
      </c>
      <c r="P4433" s="16">
        <v>15.701000000000001</v>
      </c>
      <c r="Q4433" s="16">
        <v>39.003999999999998</v>
      </c>
      <c r="R4433" s="19" t="s">
        <v>36</v>
      </c>
      <c r="S4433" s="19" t="s">
        <v>15298</v>
      </c>
    </row>
    <row r="4434" spans="1:19">
      <c r="A4434" s="19" t="s">
        <v>10902</v>
      </c>
      <c r="B4434" s="19" t="s">
        <v>9840</v>
      </c>
      <c r="C4434" s="19" t="s">
        <v>17020</v>
      </c>
      <c r="D4434" s="25" t="s">
        <v>15703</v>
      </c>
      <c r="E4434" s="25" t="s">
        <v>5209</v>
      </c>
      <c r="F4434" s="20" t="s">
        <v>15653</v>
      </c>
      <c r="G4434" s="19" t="s">
        <v>4995</v>
      </c>
      <c r="H4434" s="19"/>
      <c r="I4434" s="19" t="s">
        <v>5201</v>
      </c>
      <c r="J4434" s="20" t="s">
        <v>4997</v>
      </c>
      <c r="K4434" s="20" t="s">
        <v>4998</v>
      </c>
      <c r="L4434" s="20" t="s">
        <v>962</v>
      </c>
      <c r="M4434" s="38">
        <v>2.0643099999999999</v>
      </c>
      <c r="N4434" s="38">
        <v>0.83079000000000003</v>
      </c>
      <c r="O4434" s="16">
        <v>18.898</v>
      </c>
      <c r="P4434" s="16">
        <v>15.7</v>
      </c>
      <c r="Q4434" s="16">
        <v>39.011000000000003</v>
      </c>
      <c r="R4434" s="19" t="s">
        <v>36</v>
      </c>
      <c r="S4434" s="19" t="s">
        <v>15298</v>
      </c>
    </row>
    <row r="4435" spans="1:19">
      <c r="A4435" s="19" t="s">
        <v>10902</v>
      </c>
      <c r="B4435" s="19" t="s">
        <v>9840</v>
      </c>
      <c r="C4435" s="19" t="s">
        <v>17020</v>
      </c>
      <c r="D4435" s="25" t="s">
        <v>15703</v>
      </c>
      <c r="E4435" s="25" t="s">
        <v>5212</v>
      </c>
      <c r="F4435" s="20" t="s">
        <v>15653</v>
      </c>
      <c r="G4435" s="19" t="s">
        <v>4995</v>
      </c>
      <c r="H4435" s="19"/>
      <c r="I4435" s="19" t="s">
        <v>5201</v>
      </c>
      <c r="J4435" s="20" t="s">
        <v>4997</v>
      </c>
      <c r="K4435" s="20" t="s">
        <v>4998</v>
      </c>
      <c r="L4435" s="20" t="s">
        <v>962</v>
      </c>
      <c r="M4435" s="38">
        <v>2.0644100000000001</v>
      </c>
      <c r="N4435" s="38">
        <v>0.83079999999999998</v>
      </c>
      <c r="O4435" s="16">
        <v>18.899000000000001</v>
      </c>
      <c r="P4435" s="16">
        <v>15.701000000000001</v>
      </c>
      <c r="Q4435" s="16">
        <v>39.015000000000001</v>
      </c>
      <c r="R4435" s="19" t="s">
        <v>36</v>
      </c>
      <c r="S4435" s="19" t="s">
        <v>15298</v>
      </c>
    </row>
    <row r="4436" spans="1:19">
      <c r="A4436" s="19" t="s">
        <v>10902</v>
      </c>
      <c r="B4436" s="19" t="s">
        <v>9840</v>
      </c>
      <c r="C4436" s="19" t="s">
        <v>17020</v>
      </c>
      <c r="D4436" s="25" t="s">
        <v>15703</v>
      </c>
      <c r="E4436" s="25" t="s">
        <v>5210</v>
      </c>
      <c r="F4436" s="20" t="s">
        <v>15653</v>
      </c>
      <c r="G4436" s="19" t="s">
        <v>4995</v>
      </c>
      <c r="H4436" s="19"/>
      <c r="I4436" s="19" t="s">
        <v>5201</v>
      </c>
      <c r="J4436" s="20" t="s">
        <v>4997</v>
      </c>
      <c r="K4436" s="20" t="s">
        <v>4998</v>
      </c>
      <c r="L4436" s="20" t="s">
        <v>962</v>
      </c>
      <c r="M4436" s="38">
        <v>2.0643199999999999</v>
      </c>
      <c r="N4436" s="38">
        <v>0.83087</v>
      </c>
      <c r="O4436" s="16">
        <v>18.901</v>
      </c>
      <c r="P4436" s="16">
        <v>15.704000000000001</v>
      </c>
      <c r="Q4436" s="16">
        <v>39.018000000000001</v>
      </c>
      <c r="R4436" s="19" t="s">
        <v>36</v>
      </c>
      <c r="S4436" s="19" t="s">
        <v>15298</v>
      </c>
    </row>
    <row r="4437" spans="1:19">
      <c r="A4437" s="19" t="s">
        <v>10902</v>
      </c>
      <c r="B4437" s="19" t="s">
        <v>9840</v>
      </c>
      <c r="C4437" s="19" t="s">
        <v>17020</v>
      </c>
      <c r="D4437" s="25" t="s">
        <v>15703</v>
      </c>
      <c r="E4437" s="25" t="s">
        <v>5211</v>
      </c>
      <c r="F4437" s="20" t="s">
        <v>15653</v>
      </c>
      <c r="G4437" s="19" t="s">
        <v>4995</v>
      </c>
      <c r="H4437" s="19"/>
      <c r="I4437" s="19" t="s">
        <v>5201</v>
      </c>
      <c r="J4437" s="20" t="s">
        <v>4997</v>
      </c>
      <c r="K4437" s="20" t="s">
        <v>4998</v>
      </c>
      <c r="L4437" s="20" t="s">
        <v>962</v>
      </c>
      <c r="M4437" s="38">
        <v>2.0643699999999998</v>
      </c>
      <c r="N4437" s="38">
        <v>0.83059000000000005</v>
      </c>
      <c r="O4437" s="16">
        <v>18.920000000000002</v>
      </c>
      <c r="P4437" s="16">
        <v>15.715</v>
      </c>
      <c r="Q4437" s="16">
        <v>39.058</v>
      </c>
      <c r="R4437" s="19" t="s">
        <v>36</v>
      </c>
      <c r="S4437" s="19" t="s">
        <v>15298</v>
      </c>
    </row>
    <row r="4438" spans="1:19">
      <c r="A4438" s="19" t="s">
        <v>10902</v>
      </c>
      <c r="B4438" s="19" t="s">
        <v>9840</v>
      </c>
      <c r="C4438" s="19" t="s">
        <v>17020</v>
      </c>
      <c r="D4438" s="25" t="s">
        <v>15703</v>
      </c>
      <c r="E4438" s="25" t="s">
        <v>5213</v>
      </c>
      <c r="F4438" s="20" t="s">
        <v>15653</v>
      </c>
      <c r="G4438" s="19" t="s">
        <v>4995</v>
      </c>
      <c r="H4438" s="19"/>
      <c r="I4438" s="19" t="s">
        <v>5201</v>
      </c>
      <c r="J4438" s="20" t="s">
        <v>4997</v>
      </c>
      <c r="K4438" s="20" t="s">
        <v>4998</v>
      </c>
      <c r="L4438" s="20" t="s">
        <v>962</v>
      </c>
      <c r="M4438" s="38">
        <v>2.0651999999999999</v>
      </c>
      <c r="N4438" s="38">
        <v>0.83094000000000001</v>
      </c>
      <c r="O4438" s="16">
        <v>18.908999999999999</v>
      </c>
      <c r="P4438" s="16">
        <v>15.712</v>
      </c>
      <c r="Q4438" s="16">
        <v>39.051000000000002</v>
      </c>
      <c r="R4438" s="19" t="s">
        <v>36</v>
      </c>
      <c r="S4438" s="19" t="s">
        <v>15298</v>
      </c>
    </row>
    <row r="4439" spans="1:19">
      <c r="A4439" s="19" t="s">
        <v>10902</v>
      </c>
      <c r="B4439" s="19" t="s">
        <v>9840</v>
      </c>
      <c r="C4439" s="19" t="s">
        <v>17020</v>
      </c>
      <c r="D4439" s="25" t="s">
        <v>15703</v>
      </c>
      <c r="E4439" s="25" t="s">
        <v>5202</v>
      </c>
      <c r="F4439" s="20" t="s">
        <v>15653</v>
      </c>
      <c r="G4439" s="19" t="s">
        <v>4995</v>
      </c>
      <c r="H4439" s="19"/>
      <c r="I4439" s="19" t="s">
        <v>5201</v>
      </c>
      <c r="J4439" s="20" t="s">
        <v>4997</v>
      </c>
      <c r="K4439" s="20" t="s">
        <v>4998</v>
      </c>
      <c r="L4439" s="20" t="s">
        <v>962</v>
      </c>
      <c r="M4439" s="38">
        <v>2.0634399999999999</v>
      </c>
      <c r="N4439" s="38">
        <v>0.83094000000000001</v>
      </c>
      <c r="O4439" s="16">
        <v>18.942</v>
      </c>
      <c r="P4439" s="16">
        <v>15.74</v>
      </c>
      <c r="Q4439" s="16">
        <v>39.085999999999999</v>
      </c>
      <c r="R4439" s="19" t="s">
        <v>36</v>
      </c>
      <c r="S4439" s="19" t="s">
        <v>15298</v>
      </c>
    </row>
    <row r="4440" spans="1:19">
      <c r="A4440" s="19" t="s">
        <v>10902</v>
      </c>
      <c r="B4440" s="19" t="s">
        <v>9840</v>
      </c>
      <c r="C4440" s="19" t="s">
        <v>17020</v>
      </c>
      <c r="D4440" s="25" t="s">
        <v>15703</v>
      </c>
      <c r="E4440" s="25" t="s">
        <v>5214</v>
      </c>
      <c r="F4440" s="20" t="s">
        <v>15653</v>
      </c>
      <c r="G4440" s="19" t="s">
        <v>4995</v>
      </c>
      <c r="H4440" s="19"/>
      <c r="I4440" s="19" t="s">
        <v>5201</v>
      </c>
      <c r="J4440" s="20" t="s">
        <v>4997</v>
      </c>
      <c r="K4440" s="20" t="s">
        <v>4998</v>
      </c>
      <c r="L4440" s="20" t="s">
        <v>962</v>
      </c>
      <c r="M4440" s="38">
        <v>2.0665300000000002</v>
      </c>
      <c r="N4440" s="38">
        <v>0.83121</v>
      </c>
      <c r="O4440" s="16">
        <v>18.916</v>
      </c>
      <c r="P4440" s="16">
        <v>15.723000000000001</v>
      </c>
      <c r="Q4440" s="16">
        <v>39.090000000000003</v>
      </c>
      <c r="R4440" s="19" t="s">
        <v>36</v>
      </c>
      <c r="S4440" s="19" t="s">
        <v>15298</v>
      </c>
    </row>
    <row r="4441" spans="1:19">
      <c r="A4441" s="19" t="s">
        <v>10902</v>
      </c>
      <c r="B4441" s="19" t="s">
        <v>9840</v>
      </c>
      <c r="C4441" s="19" t="s">
        <v>17020</v>
      </c>
      <c r="D4441" s="25" t="s">
        <v>15703</v>
      </c>
      <c r="E4441" s="25" t="s">
        <v>5215</v>
      </c>
      <c r="F4441" s="20" t="s">
        <v>15653</v>
      </c>
      <c r="G4441" s="19" t="s">
        <v>4995</v>
      </c>
      <c r="H4441" s="19"/>
      <c r="I4441" s="19" t="s">
        <v>5201</v>
      </c>
      <c r="J4441" s="20" t="s">
        <v>4997</v>
      </c>
      <c r="K4441" s="20" t="s">
        <v>4998</v>
      </c>
      <c r="L4441" s="20" t="s">
        <v>962</v>
      </c>
      <c r="M4441" s="38">
        <v>2.0678100000000001</v>
      </c>
      <c r="N4441" s="38">
        <v>0.83138000000000001</v>
      </c>
      <c r="O4441" s="16">
        <v>18.937999999999999</v>
      </c>
      <c r="P4441" s="16">
        <v>15.744999999999999</v>
      </c>
      <c r="Q4441" s="16">
        <v>39.159999999999997</v>
      </c>
      <c r="R4441" s="19" t="s">
        <v>36</v>
      </c>
      <c r="S4441" s="19" t="s">
        <v>15298</v>
      </c>
    </row>
    <row r="4442" spans="1:19">
      <c r="A4442" s="19" t="s">
        <v>10902</v>
      </c>
      <c r="B4442" s="19" t="s">
        <v>9840</v>
      </c>
      <c r="C4442" s="19" t="s">
        <v>17020</v>
      </c>
      <c r="D4442" s="25" t="s">
        <v>15703</v>
      </c>
      <c r="E4442" s="25" t="s">
        <v>5221</v>
      </c>
      <c r="F4442" s="20" t="s">
        <v>15653</v>
      </c>
      <c r="G4442" s="19" t="s">
        <v>4995</v>
      </c>
      <c r="H4442" s="19"/>
      <c r="I4442" s="19" t="s">
        <v>5222</v>
      </c>
      <c r="J4442" s="20" t="s">
        <v>4997</v>
      </c>
      <c r="K4442" s="20" t="s">
        <v>4998</v>
      </c>
      <c r="L4442" s="20" t="s">
        <v>962</v>
      </c>
      <c r="M4442" s="38">
        <v>2.0621299999999998</v>
      </c>
      <c r="N4442" s="38">
        <v>0.83033000000000001</v>
      </c>
      <c r="O4442" s="16">
        <v>18.879000000000001</v>
      </c>
      <c r="P4442" s="16">
        <v>15.676</v>
      </c>
      <c r="Q4442" s="16">
        <v>38.930999999999997</v>
      </c>
      <c r="R4442" s="19" t="s">
        <v>36</v>
      </c>
      <c r="S4442" s="19" t="s">
        <v>15298</v>
      </c>
    </row>
    <row r="4443" spans="1:19">
      <c r="A4443" s="19" t="s">
        <v>10902</v>
      </c>
      <c r="B4443" s="19" t="s">
        <v>9840</v>
      </c>
      <c r="C4443" s="19" t="s">
        <v>17020</v>
      </c>
      <c r="D4443" s="25" t="s">
        <v>15703</v>
      </c>
      <c r="E4443" s="25" t="s">
        <v>5223</v>
      </c>
      <c r="F4443" s="20" t="s">
        <v>15653</v>
      </c>
      <c r="G4443" s="19" t="s">
        <v>4995</v>
      </c>
      <c r="H4443" s="19"/>
      <c r="I4443" s="19" t="s">
        <v>5224</v>
      </c>
      <c r="J4443" s="20" t="s">
        <v>4997</v>
      </c>
      <c r="K4443" s="20" t="s">
        <v>4998</v>
      </c>
      <c r="L4443" s="20" t="s">
        <v>962</v>
      </c>
      <c r="M4443" s="38">
        <v>2.0625499999999999</v>
      </c>
      <c r="N4443" s="38">
        <v>0.83057000000000003</v>
      </c>
      <c r="O4443" s="16">
        <v>18.893000000000001</v>
      </c>
      <c r="P4443" s="16">
        <v>15.692</v>
      </c>
      <c r="Q4443" s="16">
        <v>38.968000000000004</v>
      </c>
      <c r="R4443" s="19" t="s">
        <v>36</v>
      </c>
      <c r="S4443" s="19" t="s">
        <v>15298</v>
      </c>
    </row>
    <row r="4444" spans="1:19">
      <c r="A4444" s="19" t="s">
        <v>10902</v>
      </c>
      <c r="B4444" s="19" t="s">
        <v>9840</v>
      </c>
      <c r="C4444" s="19" t="s">
        <v>17020</v>
      </c>
      <c r="D4444" s="25" t="s">
        <v>15703</v>
      </c>
      <c r="E4444" s="25" t="s">
        <v>5225</v>
      </c>
      <c r="F4444" s="20" t="s">
        <v>15653</v>
      </c>
      <c r="G4444" s="19" t="s">
        <v>4995</v>
      </c>
      <c r="H4444" s="19"/>
      <c r="I4444" s="19" t="s">
        <v>5226</v>
      </c>
      <c r="J4444" s="20" t="s">
        <v>4997</v>
      </c>
      <c r="K4444" s="20" t="s">
        <v>4998</v>
      </c>
      <c r="L4444" s="20" t="s">
        <v>962</v>
      </c>
      <c r="M4444" s="38">
        <v>2.0590899999999999</v>
      </c>
      <c r="N4444" s="38">
        <v>0.82965</v>
      </c>
      <c r="O4444" s="16">
        <v>18.856000000000002</v>
      </c>
      <c r="P4444" s="16">
        <v>15.644</v>
      </c>
      <c r="Q4444" s="16">
        <v>38.826000000000001</v>
      </c>
      <c r="R4444" s="19" t="s">
        <v>36</v>
      </c>
      <c r="S4444" s="19" t="s">
        <v>15298</v>
      </c>
    </row>
    <row r="4445" spans="1:19">
      <c r="A4445" s="19" t="s">
        <v>10902</v>
      </c>
      <c r="B4445" s="19" t="s">
        <v>9840</v>
      </c>
      <c r="C4445" s="19" t="s">
        <v>17020</v>
      </c>
      <c r="D4445" s="25" t="s">
        <v>15703</v>
      </c>
      <c r="E4445" s="25" t="s">
        <v>5227</v>
      </c>
      <c r="F4445" s="20" t="s">
        <v>15653</v>
      </c>
      <c r="G4445" s="19" t="s">
        <v>4995</v>
      </c>
      <c r="H4445" s="19"/>
      <c r="I4445" s="19" t="s">
        <v>5226</v>
      </c>
      <c r="J4445" s="20" t="s">
        <v>4997</v>
      </c>
      <c r="K4445" s="20" t="s">
        <v>4998</v>
      </c>
      <c r="L4445" s="20" t="s">
        <v>962</v>
      </c>
      <c r="M4445" s="38">
        <v>2.0593699999999999</v>
      </c>
      <c r="N4445" s="38">
        <v>0.82969999999999999</v>
      </c>
      <c r="O4445" s="16">
        <v>18.861000000000001</v>
      </c>
      <c r="P4445" s="16">
        <v>15.648999999999999</v>
      </c>
      <c r="Q4445" s="16">
        <v>38.841999999999999</v>
      </c>
      <c r="R4445" s="19" t="s">
        <v>36</v>
      </c>
      <c r="S4445" s="19" t="s">
        <v>15298</v>
      </c>
    </row>
    <row r="4446" spans="1:19">
      <c r="A4446" s="19" t="s">
        <v>10902</v>
      </c>
      <c r="B4446" s="19" t="s">
        <v>9840</v>
      </c>
      <c r="C4446" s="19" t="s">
        <v>17020</v>
      </c>
      <c r="D4446" s="25" t="s">
        <v>15703</v>
      </c>
      <c r="E4446" s="25" t="s">
        <v>5241</v>
      </c>
      <c r="F4446" s="20" t="s">
        <v>15653</v>
      </c>
      <c r="G4446" s="19" t="s">
        <v>4995</v>
      </c>
      <c r="H4446" s="19"/>
      <c r="I4446" s="19" t="s">
        <v>5226</v>
      </c>
      <c r="J4446" s="20" t="s">
        <v>4997</v>
      </c>
      <c r="K4446" s="20" t="s">
        <v>4998</v>
      </c>
      <c r="L4446" s="20" t="s">
        <v>962</v>
      </c>
      <c r="M4446" s="38">
        <v>2.06081</v>
      </c>
      <c r="N4446" s="38">
        <v>0.83038000000000001</v>
      </c>
      <c r="O4446" s="16">
        <v>18.896000000000001</v>
      </c>
      <c r="P4446" s="16">
        <v>15.691000000000001</v>
      </c>
      <c r="Q4446" s="16">
        <v>38.941000000000003</v>
      </c>
      <c r="R4446" s="19" t="s">
        <v>36</v>
      </c>
      <c r="S4446" s="19" t="s">
        <v>15298</v>
      </c>
    </row>
    <row r="4447" spans="1:19">
      <c r="A4447" s="19" t="s">
        <v>10902</v>
      </c>
      <c r="B4447" s="19" t="s">
        <v>9840</v>
      </c>
      <c r="C4447" s="19" t="s">
        <v>17020</v>
      </c>
      <c r="D4447" s="25" t="s">
        <v>15703</v>
      </c>
      <c r="E4447" s="25" t="s">
        <v>5242</v>
      </c>
      <c r="F4447" s="20" t="s">
        <v>15653</v>
      </c>
      <c r="G4447" s="19" t="s">
        <v>4995</v>
      </c>
      <c r="H4447" s="19"/>
      <c r="I4447" s="19" t="s">
        <v>5226</v>
      </c>
      <c r="J4447" s="20" t="s">
        <v>4997</v>
      </c>
      <c r="K4447" s="20" t="s">
        <v>4998</v>
      </c>
      <c r="L4447" s="20" t="s">
        <v>962</v>
      </c>
      <c r="M4447" s="38">
        <v>2.0609000000000002</v>
      </c>
      <c r="N4447" s="38">
        <v>0.83035000000000003</v>
      </c>
      <c r="O4447" s="16">
        <v>18.896000000000001</v>
      </c>
      <c r="P4447" s="16">
        <v>15.69</v>
      </c>
      <c r="Q4447" s="16">
        <v>38.942999999999998</v>
      </c>
      <c r="R4447" s="19" t="s">
        <v>36</v>
      </c>
      <c r="S4447" s="19" t="s">
        <v>15298</v>
      </c>
    </row>
    <row r="4448" spans="1:19">
      <c r="A4448" s="19" t="s">
        <v>10902</v>
      </c>
      <c r="B4448" s="19" t="s">
        <v>9840</v>
      </c>
      <c r="C4448" s="19" t="s">
        <v>17020</v>
      </c>
      <c r="D4448" s="25" t="s">
        <v>15703</v>
      </c>
      <c r="E4448" s="25" t="s">
        <v>5243</v>
      </c>
      <c r="F4448" s="20" t="s">
        <v>15653</v>
      </c>
      <c r="G4448" s="19" t="s">
        <v>4995</v>
      </c>
      <c r="H4448" s="19"/>
      <c r="I4448" s="19" t="s">
        <v>5226</v>
      </c>
      <c r="J4448" s="20" t="s">
        <v>4997</v>
      </c>
      <c r="K4448" s="20" t="s">
        <v>4998</v>
      </c>
      <c r="L4448" s="20" t="s">
        <v>962</v>
      </c>
      <c r="M4448" s="38">
        <v>2.0610499999999998</v>
      </c>
      <c r="N4448" s="38">
        <v>0.83040999999999998</v>
      </c>
      <c r="O4448" s="16">
        <v>18.893999999999998</v>
      </c>
      <c r="P4448" s="16">
        <v>15.69</v>
      </c>
      <c r="Q4448" s="16">
        <v>38.941000000000003</v>
      </c>
      <c r="R4448" s="19" t="s">
        <v>36</v>
      </c>
      <c r="S4448" s="19" t="s">
        <v>15298</v>
      </c>
    </row>
    <row r="4449" spans="1:19">
      <c r="A4449" s="19" t="s">
        <v>10902</v>
      </c>
      <c r="B4449" s="19" t="s">
        <v>9840</v>
      </c>
      <c r="C4449" s="19" t="s">
        <v>17020</v>
      </c>
      <c r="D4449" s="25" t="s">
        <v>15703</v>
      </c>
      <c r="E4449" s="25" t="s">
        <v>5246</v>
      </c>
      <c r="F4449" s="20" t="s">
        <v>15653</v>
      </c>
      <c r="G4449" s="19" t="s">
        <v>4995</v>
      </c>
      <c r="H4449" s="19"/>
      <c r="I4449" s="19" t="s">
        <v>5226</v>
      </c>
      <c r="J4449" s="20" t="s">
        <v>4997</v>
      </c>
      <c r="K4449" s="20" t="s">
        <v>4998</v>
      </c>
      <c r="L4449" s="20" t="s">
        <v>962</v>
      </c>
      <c r="M4449" s="38">
        <v>2.06134</v>
      </c>
      <c r="N4449" s="38">
        <v>0.83050999999999997</v>
      </c>
      <c r="O4449" s="16">
        <v>18.893999999999998</v>
      </c>
      <c r="P4449" s="16">
        <v>15.692</v>
      </c>
      <c r="Q4449" s="16">
        <v>38.947000000000003</v>
      </c>
      <c r="R4449" s="19" t="s">
        <v>36</v>
      </c>
      <c r="S4449" s="19" t="s">
        <v>15298</v>
      </c>
    </row>
    <row r="4450" spans="1:19">
      <c r="A4450" s="19" t="s">
        <v>10902</v>
      </c>
      <c r="B4450" s="19" t="s">
        <v>9840</v>
      </c>
      <c r="C4450" s="19" t="s">
        <v>17020</v>
      </c>
      <c r="D4450" s="25" t="s">
        <v>15703</v>
      </c>
      <c r="E4450" s="25" t="s">
        <v>5245</v>
      </c>
      <c r="F4450" s="20" t="s">
        <v>15653</v>
      </c>
      <c r="G4450" s="19" t="s">
        <v>4995</v>
      </c>
      <c r="H4450" s="19"/>
      <c r="I4450" s="19" t="s">
        <v>5226</v>
      </c>
      <c r="J4450" s="20" t="s">
        <v>4997</v>
      </c>
      <c r="K4450" s="20" t="s">
        <v>4998</v>
      </c>
      <c r="L4450" s="20" t="s">
        <v>962</v>
      </c>
      <c r="M4450" s="38">
        <v>2.0613299999999999</v>
      </c>
      <c r="N4450" s="38">
        <v>0.83042000000000005</v>
      </c>
      <c r="O4450" s="16">
        <v>18.896000000000001</v>
      </c>
      <c r="P4450" s="16">
        <v>15.692</v>
      </c>
      <c r="Q4450" s="16">
        <v>38.951000000000001</v>
      </c>
      <c r="R4450" s="19" t="s">
        <v>36</v>
      </c>
      <c r="S4450" s="19" t="s">
        <v>15298</v>
      </c>
    </row>
    <row r="4451" spans="1:19">
      <c r="A4451" s="19" t="s">
        <v>10902</v>
      </c>
      <c r="B4451" s="19" t="s">
        <v>9840</v>
      </c>
      <c r="C4451" s="19" t="s">
        <v>17020</v>
      </c>
      <c r="D4451" s="25" t="s">
        <v>15703</v>
      </c>
      <c r="E4451" s="25" t="s">
        <v>5244</v>
      </c>
      <c r="F4451" s="20" t="s">
        <v>15653</v>
      </c>
      <c r="G4451" s="19" t="s">
        <v>4995</v>
      </c>
      <c r="H4451" s="19"/>
      <c r="I4451" s="19" t="s">
        <v>5226</v>
      </c>
      <c r="J4451" s="20" t="s">
        <v>4997</v>
      </c>
      <c r="K4451" s="20" t="s">
        <v>4998</v>
      </c>
      <c r="L4451" s="20" t="s">
        <v>962</v>
      </c>
      <c r="M4451" s="38">
        <v>2.0612200000000001</v>
      </c>
      <c r="N4451" s="38">
        <v>0.83047000000000004</v>
      </c>
      <c r="O4451" s="16">
        <v>18.898</v>
      </c>
      <c r="P4451" s="16">
        <v>15.694000000000001</v>
      </c>
      <c r="Q4451" s="16">
        <v>38.953000000000003</v>
      </c>
      <c r="R4451" s="19" t="s">
        <v>36</v>
      </c>
      <c r="S4451" s="19" t="s">
        <v>15298</v>
      </c>
    </row>
    <row r="4452" spans="1:19">
      <c r="A4452" s="19" t="s">
        <v>10902</v>
      </c>
      <c r="B4452" s="19" t="s">
        <v>9840</v>
      </c>
      <c r="C4452" s="19" t="s">
        <v>17020</v>
      </c>
      <c r="D4452" s="25" t="s">
        <v>15703</v>
      </c>
      <c r="E4452" s="25" t="s">
        <v>5247</v>
      </c>
      <c r="F4452" s="20" t="s">
        <v>15653</v>
      </c>
      <c r="G4452" s="19" t="s">
        <v>4995</v>
      </c>
      <c r="H4452" s="19"/>
      <c r="I4452" s="19" t="s">
        <v>5226</v>
      </c>
      <c r="J4452" s="20" t="s">
        <v>4997</v>
      </c>
      <c r="K4452" s="20" t="s">
        <v>4998</v>
      </c>
      <c r="L4452" s="20" t="s">
        <v>962</v>
      </c>
      <c r="M4452" s="38">
        <v>2.0613700000000001</v>
      </c>
      <c r="N4452" s="38">
        <v>0.83052999999999999</v>
      </c>
      <c r="O4452" s="16">
        <v>18.895</v>
      </c>
      <c r="P4452" s="16">
        <v>15.693</v>
      </c>
      <c r="Q4452" s="16">
        <v>38.950000000000003</v>
      </c>
      <c r="R4452" s="19" t="s">
        <v>36</v>
      </c>
      <c r="S4452" s="19" t="s">
        <v>15298</v>
      </c>
    </row>
    <row r="4453" spans="1:19">
      <c r="A4453" s="19" t="s">
        <v>10902</v>
      </c>
      <c r="B4453" s="19" t="s">
        <v>9840</v>
      </c>
      <c r="C4453" s="19" t="s">
        <v>17020</v>
      </c>
      <c r="D4453" s="25" t="s">
        <v>15703</v>
      </c>
      <c r="E4453" s="25" t="s">
        <v>5249</v>
      </c>
      <c r="F4453" s="20" t="s">
        <v>15653</v>
      </c>
      <c r="G4453" s="19" t="s">
        <v>4995</v>
      </c>
      <c r="H4453" s="19"/>
      <c r="I4453" s="19" t="s">
        <v>5226</v>
      </c>
      <c r="J4453" s="20" t="s">
        <v>4997</v>
      </c>
      <c r="K4453" s="20" t="s">
        <v>4998</v>
      </c>
      <c r="L4453" s="20" t="s">
        <v>962</v>
      </c>
      <c r="M4453" s="38">
        <v>2.0614599999999998</v>
      </c>
      <c r="N4453" s="38">
        <v>0.83053999999999994</v>
      </c>
      <c r="O4453" s="16">
        <v>18.896999999999998</v>
      </c>
      <c r="P4453" s="16">
        <v>15.695</v>
      </c>
      <c r="Q4453" s="16">
        <v>38.954999999999998</v>
      </c>
      <c r="R4453" s="19" t="s">
        <v>36</v>
      </c>
      <c r="S4453" s="19" t="s">
        <v>15298</v>
      </c>
    </row>
    <row r="4454" spans="1:19">
      <c r="A4454" s="19" t="s">
        <v>10902</v>
      </c>
      <c r="B4454" s="19" t="s">
        <v>9840</v>
      </c>
      <c r="C4454" s="19" t="s">
        <v>17020</v>
      </c>
      <c r="D4454" s="25" t="s">
        <v>15703</v>
      </c>
      <c r="E4454" s="25" t="s">
        <v>5248</v>
      </c>
      <c r="F4454" s="20" t="s">
        <v>15653</v>
      </c>
      <c r="G4454" s="19" t="s">
        <v>4995</v>
      </c>
      <c r="H4454" s="19"/>
      <c r="I4454" s="19" t="s">
        <v>5226</v>
      </c>
      <c r="J4454" s="20" t="s">
        <v>4997</v>
      </c>
      <c r="K4454" s="20" t="s">
        <v>4998</v>
      </c>
      <c r="L4454" s="20" t="s">
        <v>962</v>
      </c>
      <c r="M4454" s="38">
        <v>2.06142</v>
      </c>
      <c r="N4454" s="38">
        <v>0.83042000000000005</v>
      </c>
      <c r="O4454" s="16">
        <v>18.899999999999999</v>
      </c>
      <c r="P4454" s="16">
        <v>15.695</v>
      </c>
      <c r="Q4454" s="16">
        <v>38.960999999999999</v>
      </c>
      <c r="R4454" s="19" t="s">
        <v>36</v>
      </c>
      <c r="S4454" s="19" t="s">
        <v>15298</v>
      </c>
    </row>
    <row r="4455" spans="1:19">
      <c r="A4455" s="19" t="s">
        <v>10902</v>
      </c>
      <c r="B4455" s="19" t="s">
        <v>9840</v>
      </c>
      <c r="C4455" s="19" t="s">
        <v>17020</v>
      </c>
      <c r="D4455" s="25" t="s">
        <v>15703</v>
      </c>
      <c r="E4455" s="25" t="s">
        <v>5250</v>
      </c>
      <c r="F4455" s="20" t="s">
        <v>15653</v>
      </c>
      <c r="G4455" s="19" t="s">
        <v>4995</v>
      </c>
      <c r="H4455" s="19"/>
      <c r="I4455" s="19" t="s">
        <v>5226</v>
      </c>
      <c r="J4455" s="20" t="s">
        <v>4997</v>
      </c>
      <c r="K4455" s="20" t="s">
        <v>4998</v>
      </c>
      <c r="L4455" s="20" t="s">
        <v>962</v>
      </c>
      <c r="M4455" s="38">
        <v>2.0615299999999999</v>
      </c>
      <c r="N4455" s="38">
        <v>0.83043999999999996</v>
      </c>
      <c r="O4455" s="16">
        <v>18.899999999999999</v>
      </c>
      <c r="P4455" s="16">
        <v>15.695</v>
      </c>
      <c r="Q4455" s="16">
        <v>38.963000000000001</v>
      </c>
      <c r="R4455" s="19" t="s">
        <v>36</v>
      </c>
      <c r="S4455" s="19" t="s">
        <v>15298</v>
      </c>
    </row>
    <row r="4456" spans="1:19">
      <c r="A4456" s="19" t="s">
        <v>10902</v>
      </c>
      <c r="B4456" s="19" t="s">
        <v>9840</v>
      </c>
      <c r="C4456" s="19" t="s">
        <v>17020</v>
      </c>
      <c r="D4456" s="25" t="s">
        <v>15703</v>
      </c>
      <c r="E4456" s="25" t="s">
        <v>5259</v>
      </c>
      <c r="F4456" s="20" t="s">
        <v>15653</v>
      </c>
      <c r="G4456" s="19" t="s">
        <v>4995</v>
      </c>
      <c r="H4456" s="19"/>
      <c r="I4456" s="19" t="s">
        <v>5226</v>
      </c>
      <c r="J4456" s="20" t="s">
        <v>4997</v>
      </c>
      <c r="K4456" s="20" t="s">
        <v>4998</v>
      </c>
      <c r="L4456" s="20" t="s">
        <v>962</v>
      </c>
      <c r="M4456" s="38">
        <v>2.0620699999999998</v>
      </c>
      <c r="N4456" s="38">
        <v>0.83074999999999999</v>
      </c>
      <c r="O4456" s="16">
        <v>18.89</v>
      </c>
      <c r="P4456" s="16">
        <v>15.693</v>
      </c>
      <c r="Q4456" s="16">
        <v>38.953000000000003</v>
      </c>
      <c r="R4456" s="19" t="s">
        <v>36</v>
      </c>
      <c r="S4456" s="19" t="s">
        <v>15298</v>
      </c>
    </row>
    <row r="4457" spans="1:19">
      <c r="A4457" s="19" t="s">
        <v>10902</v>
      </c>
      <c r="B4457" s="19" t="s">
        <v>9840</v>
      </c>
      <c r="C4457" s="19" t="s">
        <v>17020</v>
      </c>
      <c r="D4457" s="25" t="s">
        <v>15703</v>
      </c>
      <c r="E4457" s="25" t="s">
        <v>5252</v>
      </c>
      <c r="F4457" s="20" t="s">
        <v>15653</v>
      </c>
      <c r="G4457" s="19" t="s">
        <v>4995</v>
      </c>
      <c r="H4457" s="19"/>
      <c r="I4457" s="19" t="s">
        <v>5226</v>
      </c>
      <c r="J4457" s="20" t="s">
        <v>4997</v>
      </c>
      <c r="K4457" s="20" t="s">
        <v>4998</v>
      </c>
      <c r="L4457" s="20" t="s">
        <v>962</v>
      </c>
      <c r="M4457" s="38">
        <v>2.0616099999999999</v>
      </c>
      <c r="N4457" s="38">
        <v>0.83048</v>
      </c>
      <c r="O4457" s="16">
        <v>18.899999999999999</v>
      </c>
      <c r="P4457" s="16">
        <v>15.696</v>
      </c>
      <c r="Q4457" s="16">
        <v>38.963999999999999</v>
      </c>
      <c r="R4457" s="19" t="s">
        <v>36</v>
      </c>
      <c r="S4457" s="19" t="s">
        <v>15298</v>
      </c>
    </row>
    <row r="4458" spans="1:19">
      <c r="A4458" s="19" t="s">
        <v>10902</v>
      </c>
      <c r="B4458" s="19" t="s">
        <v>9840</v>
      </c>
      <c r="C4458" s="19" t="s">
        <v>17020</v>
      </c>
      <c r="D4458" s="25" t="s">
        <v>15703</v>
      </c>
      <c r="E4458" s="25" t="s">
        <v>5251</v>
      </c>
      <c r="F4458" s="20" t="s">
        <v>15653</v>
      </c>
      <c r="G4458" s="19" t="s">
        <v>4995</v>
      </c>
      <c r="H4458" s="19"/>
      <c r="I4458" s="19" t="s">
        <v>5226</v>
      </c>
      <c r="J4458" s="20" t="s">
        <v>4997</v>
      </c>
      <c r="K4458" s="20" t="s">
        <v>4998</v>
      </c>
      <c r="L4458" s="20" t="s">
        <v>962</v>
      </c>
      <c r="M4458" s="38">
        <v>2.0615999999999999</v>
      </c>
      <c r="N4458" s="38">
        <v>0.83040999999999998</v>
      </c>
      <c r="O4458" s="16">
        <v>18.901</v>
      </c>
      <c r="P4458" s="16">
        <v>15.696</v>
      </c>
      <c r="Q4458" s="16">
        <v>38.966000000000001</v>
      </c>
      <c r="R4458" s="19" t="s">
        <v>36</v>
      </c>
      <c r="S4458" s="19" t="s">
        <v>15298</v>
      </c>
    </row>
    <row r="4459" spans="1:19">
      <c r="A4459" s="19" t="s">
        <v>10902</v>
      </c>
      <c r="B4459" s="19" t="s">
        <v>9840</v>
      </c>
      <c r="C4459" s="19" t="s">
        <v>17020</v>
      </c>
      <c r="D4459" s="25" t="s">
        <v>15703</v>
      </c>
      <c r="E4459" s="25" t="s">
        <v>5253</v>
      </c>
      <c r="F4459" s="20" t="s">
        <v>15653</v>
      </c>
      <c r="G4459" s="19" t="s">
        <v>4995</v>
      </c>
      <c r="H4459" s="19"/>
      <c r="I4459" s="19" t="s">
        <v>5226</v>
      </c>
      <c r="J4459" s="20" t="s">
        <v>4997</v>
      </c>
      <c r="K4459" s="20" t="s">
        <v>4998</v>
      </c>
      <c r="L4459" s="20" t="s">
        <v>962</v>
      </c>
      <c r="M4459" s="38">
        <v>2.0616599999999998</v>
      </c>
      <c r="N4459" s="38">
        <v>0.83048</v>
      </c>
      <c r="O4459" s="16">
        <v>18.901</v>
      </c>
      <c r="P4459" s="16">
        <v>15.696999999999999</v>
      </c>
      <c r="Q4459" s="16">
        <v>38.966999999999999</v>
      </c>
      <c r="R4459" s="19" t="s">
        <v>36</v>
      </c>
      <c r="S4459" s="19" t="s">
        <v>15298</v>
      </c>
    </row>
    <row r="4460" spans="1:19">
      <c r="A4460" s="19" t="s">
        <v>10902</v>
      </c>
      <c r="B4460" s="19" t="s">
        <v>9840</v>
      </c>
      <c r="C4460" s="19" t="s">
        <v>17020</v>
      </c>
      <c r="D4460" s="25" t="s">
        <v>15703</v>
      </c>
      <c r="E4460" s="25" t="s">
        <v>5255</v>
      </c>
      <c r="F4460" s="20" t="s">
        <v>15653</v>
      </c>
      <c r="G4460" s="19" t="s">
        <v>4995</v>
      </c>
      <c r="H4460" s="19"/>
      <c r="I4460" s="19" t="s">
        <v>5226</v>
      </c>
      <c r="J4460" s="20" t="s">
        <v>4997</v>
      </c>
      <c r="K4460" s="20" t="s">
        <v>4998</v>
      </c>
      <c r="L4460" s="20" t="s">
        <v>962</v>
      </c>
      <c r="M4460" s="38">
        <v>2.06182</v>
      </c>
      <c r="N4460" s="38">
        <v>0.83053999999999994</v>
      </c>
      <c r="O4460" s="16">
        <v>18.899000000000001</v>
      </c>
      <c r="P4460" s="16">
        <v>15.696</v>
      </c>
      <c r="Q4460" s="16">
        <v>38.966000000000001</v>
      </c>
      <c r="R4460" s="19" t="s">
        <v>36</v>
      </c>
      <c r="S4460" s="19" t="s">
        <v>15298</v>
      </c>
    </row>
    <row r="4461" spans="1:19">
      <c r="A4461" s="19" t="s">
        <v>10902</v>
      </c>
      <c r="B4461" s="19" t="s">
        <v>9840</v>
      </c>
      <c r="C4461" s="19" t="s">
        <v>17020</v>
      </c>
      <c r="D4461" s="25" t="s">
        <v>15703</v>
      </c>
      <c r="E4461" s="25" t="s">
        <v>5258</v>
      </c>
      <c r="F4461" s="20" t="s">
        <v>15653</v>
      </c>
      <c r="G4461" s="19" t="s">
        <v>4995</v>
      </c>
      <c r="H4461" s="19"/>
      <c r="I4461" s="19" t="s">
        <v>5226</v>
      </c>
      <c r="J4461" s="20" t="s">
        <v>4997</v>
      </c>
      <c r="K4461" s="20" t="s">
        <v>4998</v>
      </c>
      <c r="L4461" s="20" t="s">
        <v>962</v>
      </c>
      <c r="M4461" s="38">
        <v>2.0618300000000001</v>
      </c>
      <c r="N4461" s="38">
        <v>0.83057999999999998</v>
      </c>
      <c r="O4461" s="16">
        <v>18.901</v>
      </c>
      <c r="P4461" s="16">
        <v>15.699</v>
      </c>
      <c r="Q4461" s="16">
        <v>38.970999999999997</v>
      </c>
      <c r="R4461" s="19" t="s">
        <v>36</v>
      </c>
      <c r="S4461" s="19" t="s">
        <v>15298</v>
      </c>
    </row>
    <row r="4462" spans="1:19">
      <c r="A4462" s="19" t="s">
        <v>10902</v>
      </c>
      <c r="B4462" s="19" t="s">
        <v>9840</v>
      </c>
      <c r="C4462" s="19" t="s">
        <v>17020</v>
      </c>
      <c r="D4462" s="25" t="s">
        <v>15703</v>
      </c>
      <c r="E4462" s="25" t="s">
        <v>5257</v>
      </c>
      <c r="F4462" s="20" t="s">
        <v>15653</v>
      </c>
      <c r="G4462" s="19" t="s">
        <v>4995</v>
      </c>
      <c r="H4462" s="19"/>
      <c r="I4462" s="19" t="s">
        <v>5226</v>
      </c>
      <c r="J4462" s="20" t="s">
        <v>4997</v>
      </c>
      <c r="K4462" s="20" t="s">
        <v>4998</v>
      </c>
      <c r="L4462" s="20" t="s">
        <v>962</v>
      </c>
      <c r="M4462" s="38">
        <v>2.0618300000000001</v>
      </c>
      <c r="N4462" s="38">
        <v>0.83050000000000002</v>
      </c>
      <c r="O4462" s="16">
        <v>18.902000000000001</v>
      </c>
      <c r="P4462" s="16">
        <v>15.698</v>
      </c>
      <c r="Q4462" s="16">
        <v>38.972999999999999</v>
      </c>
      <c r="R4462" s="19" t="s">
        <v>36</v>
      </c>
      <c r="S4462" s="19" t="s">
        <v>15298</v>
      </c>
    </row>
    <row r="4463" spans="1:19">
      <c r="A4463" s="19" t="s">
        <v>10902</v>
      </c>
      <c r="B4463" s="19" t="s">
        <v>9840</v>
      </c>
      <c r="C4463" s="19" t="s">
        <v>17020</v>
      </c>
      <c r="D4463" s="25" t="s">
        <v>15703</v>
      </c>
      <c r="E4463" s="25" t="s">
        <v>5256</v>
      </c>
      <c r="F4463" s="20" t="s">
        <v>15653</v>
      </c>
      <c r="G4463" s="19" t="s">
        <v>4995</v>
      </c>
      <c r="H4463" s="19"/>
      <c r="I4463" s="19" t="s">
        <v>5226</v>
      </c>
      <c r="J4463" s="20" t="s">
        <v>4997</v>
      </c>
      <c r="K4463" s="20" t="s">
        <v>4998</v>
      </c>
      <c r="L4463" s="20" t="s">
        <v>962</v>
      </c>
      <c r="M4463" s="38">
        <v>2.0618300000000001</v>
      </c>
      <c r="N4463" s="38">
        <v>0.83043999999999996</v>
      </c>
      <c r="O4463" s="16">
        <v>18.904</v>
      </c>
      <c r="P4463" s="16">
        <v>15.699</v>
      </c>
      <c r="Q4463" s="16">
        <v>38.976999999999997</v>
      </c>
      <c r="R4463" s="19" t="s">
        <v>36</v>
      </c>
      <c r="S4463" s="19" t="s">
        <v>15298</v>
      </c>
    </row>
    <row r="4464" spans="1:19">
      <c r="A4464" s="19" t="s">
        <v>10902</v>
      </c>
      <c r="B4464" s="19" t="s">
        <v>9840</v>
      </c>
      <c r="C4464" s="19" t="s">
        <v>17020</v>
      </c>
      <c r="D4464" s="25" t="s">
        <v>15703</v>
      </c>
      <c r="E4464" s="25" t="s">
        <v>5228</v>
      </c>
      <c r="F4464" s="20" t="s">
        <v>15653</v>
      </c>
      <c r="G4464" s="19" t="s">
        <v>4995</v>
      </c>
      <c r="H4464" s="19"/>
      <c r="I4464" s="19" t="s">
        <v>5226</v>
      </c>
      <c r="J4464" s="20" t="s">
        <v>4997</v>
      </c>
      <c r="K4464" s="20" t="s">
        <v>4998</v>
      </c>
      <c r="L4464" s="20" t="s">
        <v>962</v>
      </c>
      <c r="M4464" s="38">
        <v>2.0628000000000002</v>
      </c>
      <c r="N4464" s="38">
        <v>0.83030000000000004</v>
      </c>
      <c r="O4464" s="16">
        <v>18.89</v>
      </c>
      <c r="P4464" s="16">
        <v>15.683999999999999</v>
      </c>
      <c r="Q4464" s="16">
        <v>38.966000000000001</v>
      </c>
      <c r="R4464" s="19" t="s">
        <v>36</v>
      </c>
      <c r="S4464" s="19" t="s">
        <v>15298</v>
      </c>
    </row>
    <row r="4465" spans="1:19">
      <c r="A4465" s="19" t="s">
        <v>10902</v>
      </c>
      <c r="B4465" s="19" t="s">
        <v>9840</v>
      </c>
      <c r="C4465" s="19" t="s">
        <v>17020</v>
      </c>
      <c r="D4465" s="25" t="s">
        <v>15703</v>
      </c>
      <c r="E4465" s="25" t="s">
        <v>5229</v>
      </c>
      <c r="F4465" s="20" t="s">
        <v>15653</v>
      </c>
      <c r="G4465" s="19" t="s">
        <v>4995</v>
      </c>
      <c r="H4465" s="19"/>
      <c r="I4465" s="19" t="s">
        <v>5226</v>
      </c>
      <c r="J4465" s="20" t="s">
        <v>4997</v>
      </c>
      <c r="K4465" s="20" t="s">
        <v>4998</v>
      </c>
      <c r="L4465" s="20" t="s">
        <v>962</v>
      </c>
      <c r="M4465" s="38">
        <v>2.06236</v>
      </c>
      <c r="N4465" s="38">
        <v>0.83021</v>
      </c>
      <c r="O4465" s="16">
        <v>18.901</v>
      </c>
      <c r="P4465" s="16">
        <v>15.692</v>
      </c>
      <c r="Q4465" s="16">
        <v>38.981000000000002</v>
      </c>
      <c r="R4465" s="19" t="s">
        <v>36</v>
      </c>
      <c r="S4465" s="19" t="s">
        <v>15298</v>
      </c>
    </row>
    <row r="4466" spans="1:19">
      <c r="A4466" s="19" t="s">
        <v>10902</v>
      </c>
      <c r="B4466" s="19" t="s">
        <v>9840</v>
      </c>
      <c r="C4466" s="19" t="s">
        <v>17020</v>
      </c>
      <c r="D4466" s="25" t="s">
        <v>15703</v>
      </c>
      <c r="E4466" s="25" t="s">
        <v>5254</v>
      </c>
      <c r="F4466" s="20" t="s">
        <v>15653</v>
      </c>
      <c r="G4466" s="19" t="s">
        <v>4995</v>
      </c>
      <c r="H4466" s="19"/>
      <c r="I4466" s="19" t="s">
        <v>5226</v>
      </c>
      <c r="J4466" s="20" t="s">
        <v>4997</v>
      </c>
      <c r="K4466" s="20" t="s">
        <v>4998</v>
      </c>
      <c r="L4466" s="20" t="s">
        <v>962</v>
      </c>
      <c r="M4466" s="38">
        <v>2.06168</v>
      </c>
      <c r="N4466" s="38">
        <v>0.83043999999999996</v>
      </c>
      <c r="O4466" s="16">
        <v>18.917000000000002</v>
      </c>
      <c r="P4466" s="16">
        <v>15.709</v>
      </c>
      <c r="Q4466" s="16">
        <v>39.000999999999998</v>
      </c>
      <c r="R4466" s="19" t="s">
        <v>36</v>
      </c>
      <c r="S4466" s="19" t="s">
        <v>15298</v>
      </c>
    </row>
    <row r="4467" spans="1:19">
      <c r="A4467" s="19" t="s">
        <v>10902</v>
      </c>
      <c r="B4467" s="19" t="s">
        <v>9840</v>
      </c>
      <c r="C4467" s="19" t="s">
        <v>17020</v>
      </c>
      <c r="D4467" s="25" t="s">
        <v>15703</v>
      </c>
      <c r="E4467" s="25" t="s">
        <v>5260</v>
      </c>
      <c r="F4467" s="20" t="s">
        <v>15653</v>
      </c>
      <c r="G4467" s="19" t="s">
        <v>4995</v>
      </c>
      <c r="H4467" s="19"/>
      <c r="I4467" s="19" t="s">
        <v>5226</v>
      </c>
      <c r="J4467" s="20" t="s">
        <v>4997</v>
      </c>
      <c r="K4467" s="20" t="s">
        <v>4998</v>
      </c>
      <c r="L4467" s="20" t="s">
        <v>962</v>
      </c>
      <c r="M4467" s="38">
        <v>2.0625900000000001</v>
      </c>
      <c r="N4467" s="38">
        <v>0.83091999999999999</v>
      </c>
      <c r="O4467" s="16">
        <v>18.908999999999999</v>
      </c>
      <c r="P4467" s="16">
        <v>15.712</v>
      </c>
      <c r="Q4467" s="16">
        <v>39.002000000000002</v>
      </c>
      <c r="R4467" s="19" t="s">
        <v>36</v>
      </c>
      <c r="S4467" s="19" t="s">
        <v>15298</v>
      </c>
    </row>
    <row r="4468" spans="1:19">
      <c r="A4468" s="19" t="s">
        <v>10902</v>
      </c>
      <c r="B4468" s="19" t="s">
        <v>9840</v>
      </c>
      <c r="C4468" s="19" t="s">
        <v>17020</v>
      </c>
      <c r="D4468" s="25" t="s">
        <v>15703</v>
      </c>
      <c r="E4468" s="25" t="s">
        <v>5261</v>
      </c>
      <c r="F4468" s="20" t="s">
        <v>15653</v>
      </c>
      <c r="G4468" s="19" t="s">
        <v>4995</v>
      </c>
      <c r="H4468" s="19"/>
      <c r="I4468" s="19" t="s">
        <v>5226</v>
      </c>
      <c r="J4468" s="20" t="s">
        <v>4997</v>
      </c>
      <c r="K4468" s="20" t="s">
        <v>4998</v>
      </c>
      <c r="L4468" s="20" t="s">
        <v>962</v>
      </c>
      <c r="M4468" s="38">
        <v>2.0632999999999999</v>
      </c>
      <c r="N4468" s="38">
        <v>0.83082999999999996</v>
      </c>
      <c r="O4468" s="16">
        <v>18.911999999999999</v>
      </c>
      <c r="P4468" s="16">
        <v>15.712999999999999</v>
      </c>
      <c r="Q4468" s="16">
        <v>39.021000000000001</v>
      </c>
      <c r="R4468" s="19" t="s">
        <v>36</v>
      </c>
      <c r="S4468" s="19" t="s">
        <v>15298</v>
      </c>
    </row>
    <row r="4469" spans="1:19">
      <c r="A4469" s="19" t="s">
        <v>10902</v>
      </c>
      <c r="B4469" s="19" t="s">
        <v>9840</v>
      </c>
      <c r="C4469" s="19" t="s">
        <v>17020</v>
      </c>
      <c r="D4469" s="25" t="s">
        <v>15703</v>
      </c>
      <c r="E4469" s="25" t="s">
        <v>5263</v>
      </c>
      <c r="F4469" s="20" t="s">
        <v>15653</v>
      </c>
      <c r="G4469" s="19" t="s">
        <v>4995</v>
      </c>
      <c r="H4469" s="19"/>
      <c r="I4469" s="19" t="s">
        <v>5226</v>
      </c>
      <c r="J4469" s="20" t="s">
        <v>4997</v>
      </c>
      <c r="K4469" s="20" t="s">
        <v>4998</v>
      </c>
      <c r="L4469" s="20" t="s">
        <v>962</v>
      </c>
      <c r="M4469" s="38">
        <v>2.0644</v>
      </c>
      <c r="N4469" s="38">
        <v>0.83055999999999996</v>
      </c>
      <c r="O4469" s="16">
        <v>18.896000000000001</v>
      </c>
      <c r="P4469" s="16">
        <v>15.694000000000001</v>
      </c>
      <c r="Q4469" s="16">
        <v>39.009</v>
      </c>
      <c r="R4469" s="19" t="s">
        <v>36</v>
      </c>
      <c r="S4469" s="19" t="s">
        <v>15298</v>
      </c>
    </row>
    <row r="4470" spans="1:19">
      <c r="A4470" s="19" t="s">
        <v>10902</v>
      </c>
      <c r="B4470" s="19" t="s">
        <v>9840</v>
      </c>
      <c r="C4470" s="19" t="s">
        <v>17020</v>
      </c>
      <c r="D4470" s="25" t="s">
        <v>15703</v>
      </c>
      <c r="E4470" s="25" t="s">
        <v>5262</v>
      </c>
      <c r="F4470" s="20" t="s">
        <v>15653</v>
      </c>
      <c r="G4470" s="19" t="s">
        <v>4995</v>
      </c>
      <c r="H4470" s="19"/>
      <c r="I4470" s="19" t="s">
        <v>5226</v>
      </c>
      <c r="J4470" s="20" t="s">
        <v>4997</v>
      </c>
      <c r="K4470" s="20" t="s">
        <v>4998</v>
      </c>
      <c r="L4470" s="20" t="s">
        <v>962</v>
      </c>
      <c r="M4470" s="38">
        <v>2.0634899999999998</v>
      </c>
      <c r="N4470" s="38">
        <v>0.83091999999999999</v>
      </c>
      <c r="O4470" s="16">
        <v>18.911999999999999</v>
      </c>
      <c r="P4470" s="16">
        <v>15.714</v>
      </c>
      <c r="Q4470" s="16">
        <v>39.024999999999999</v>
      </c>
      <c r="R4470" s="19" t="s">
        <v>36</v>
      </c>
      <c r="S4470" s="19" t="s">
        <v>15298</v>
      </c>
    </row>
    <row r="4471" spans="1:19">
      <c r="A4471" s="19" t="s">
        <v>10902</v>
      </c>
      <c r="B4471" s="19" t="s">
        <v>9840</v>
      </c>
      <c r="C4471" s="19" t="s">
        <v>17020</v>
      </c>
      <c r="D4471" s="25" t="s">
        <v>15703</v>
      </c>
      <c r="E4471" s="25" t="s">
        <v>5264</v>
      </c>
      <c r="F4471" s="20" t="s">
        <v>15653</v>
      </c>
      <c r="G4471" s="19" t="s">
        <v>4995</v>
      </c>
      <c r="H4471" s="19"/>
      <c r="I4471" s="19" t="s">
        <v>5226</v>
      </c>
      <c r="J4471" s="20" t="s">
        <v>4997</v>
      </c>
      <c r="K4471" s="20" t="s">
        <v>4998</v>
      </c>
      <c r="L4471" s="20" t="s">
        <v>962</v>
      </c>
      <c r="M4471" s="38">
        <v>2.06474</v>
      </c>
      <c r="N4471" s="38">
        <v>0.83065</v>
      </c>
      <c r="O4471" s="16">
        <v>18.893999999999998</v>
      </c>
      <c r="P4471" s="16">
        <v>15.694000000000001</v>
      </c>
      <c r="Q4471" s="16">
        <v>39.011000000000003</v>
      </c>
      <c r="R4471" s="19" t="s">
        <v>36</v>
      </c>
      <c r="S4471" s="19" t="s">
        <v>15298</v>
      </c>
    </row>
    <row r="4472" spans="1:19">
      <c r="A4472" s="19" t="s">
        <v>10902</v>
      </c>
      <c r="B4472" s="19" t="s">
        <v>9840</v>
      </c>
      <c r="C4472" s="19" t="s">
        <v>17020</v>
      </c>
      <c r="D4472" s="25" t="s">
        <v>15703</v>
      </c>
      <c r="E4472" s="25" t="s">
        <v>5230</v>
      </c>
      <c r="F4472" s="20" t="s">
        <v>15653</v>
      </c>
      <c r="G4472" s="19" t="s">
        <v>4995</v>
      </c>
      <c r="H4472" s="19"/>
      <c r="I4472" s="19" t="s">
        <v>5226</v>
      </c>
      <c r="J4472" s="20" t="s">
        <v>4997</v>
      </c>
      <c r="K4472" s="20" t="s">
        <v>4998</v>
      </c>
      <c r="L4472" s="20" t="s">
        <v>962</v>
      </c>
      <c r="M4472" s="38">
        <v>2.06454</v>
      </c>
      <c r="N4472" s="38">
        <v>0.83079000000000003</v>
      </c>
      <c r="O4472" s="16">
        <v>18.899000000000001</v>
      </c>
      <c r="P4472" s="16">
        <v>15.701000000000001</v>
      </c>
      <c r="Q4472" s="16">
        <v>39.018000000000001</v>
      </c>
      <c r="R4472" s="19" t="s">
        <v>36</v>
      </c>
      <c r="S4472" s="19" t="s">
        <v>15298</v>
      </c>
    </row>
    <row r="4473" spans="1:19">
      <c r="A4473" s="19" t="s">
        <v>10902</v>
      </c>
      <c r="B4473" s="19" t="s">
        <v>9840</v>
      </c>
      <c r="C4473" s="19" t="s">
        <v>17020</v>
      </c>
      <c r="D4473" s="25" t="s">
        <v>15703</v>
      </c>
      <c r="E4473" s="25" t="s">
        <v>5265</v>
      </c>
      <c r="F4473" s="20" t="s">
        <v>15653</v>
      </c>
      <c r="G4473" s="19" t="s">
        <v>4995</v>
      </c>
      <c r="H4473" s="19"/>
      <c r="I4473" s="19" t="s">
        <v>5226</v>
      </c>
      <c r="J4473" s="20" t="s">
        <v>4997</v>
      </c>
      <c r="K4473" s="20" t="s">
        <v>4998</v>
      </c>
      <c r="L4473" s="20" t="s">
        <v>962</v>
      </c>
      <c r="M4473" s="38">
        <v>2.0650300000000001</v>
      </c>
      <c r="N4473" s="38">
        <v>0.83077000000000001</v>
      </c>
      <c r="O4473" s="16">
        <v>18.895</v>
      </c>
      <c r="P4473" s="16">
        <v>15.696999999999999</v>
      </c>
      <c r="Q4473" s="16">
        <v>39.018999999999998</v>
      </c>
      <c r="R4473" s="19" t="s">
        <v>36</v>
      </c>
      <c r="S4473" s="19" t="s">
        <v>15298</v>
      </c>
    </row>
    <row r="4474" spans="1:19">
      <c r="A4474" s="19" t="s">
        <v>10902</v>
      </c>
      <c r="B4474" s="19" t="s">
        <v>9840</v>
      </c>
      <c r="C4474" s="19" t="s">
        <v>17020</v>
      </c>
      <c r="D4474" s="25" t="s">
        <v>15703</v>
      </c>
      <c r="E4474" s="25" t="s">
        <v>5232</v>
      </c>
      <c r="F4474" s="20" t="s">
        <v>15653</v>
      </c>
      <c r="G4474" s="19" t="s">
        <v>4995</v>
      </c>
      <c r="H4474" s="19"/>
      <c r="I4474" s="19" t="s">
        <v>5226</v>
      </c>
      <c r="J4474" s="20" t="s">
        <v>4997</v>
      </c>
      <c r="K4474" s="20" t="s">
        <v>4998</v>
      </c>
      <c r="L4474" s="20" t="s">
        <v>962</v>
      </c>
      <c r="M4474" s="38">
        <v>2.0648900000000001</v>
      </c>
      <c r="N4474" s="38">
        <v>0.83091999999999999</v>
      </c>
      <c r="O4474" s="16">
        <v>18.904</v>
      </c>
      <c r="P4474" s="16">
        <v>15.708</v>
      </c>
      <c r="Q4474" s="16">
        <v>39.034999999999997</v>
      </c>
      <c r="R4474" s="19" t="s">
        <v>36</v>
      </c>
      <c r="S4474" s="19" t="s">
        <v>15298</v>
      </c>
    </row>
    <row r="4475" spans="1:19">
      <c r="A4475" s="19" t="s">
        <v>10902</v>
      </c>
      <c r="B4475" s="19" t="s">
        <v>9840</v>
      </c>
      <c r="C4475" s="19" t="s">
        <v>17020</v>
      </c>
      <c r="D4475" s="25" t="s">
        <v>15703</v>
      </c>
      <c r="E4475" s="25" t="s">
        <v>5266</v>
      </c>
      <c r="F4475" s="20" t="s">
        <v>15653</v>
      </c>
      <c r="G4475" s="19" t="s">
        <v>4995</v>
      </c>
      <c r="H4475" s="19"/>
      <c r="I4475" s="19" t="s">
        <v>5226</v>
      </c>
      <c r="J4475" s="20" t="s">
        <v>4997</v>
      </c>
      <c r="K4475" s="20" t="s">
        <v>4998</v>
      </c>
      <c r="L4475" s="20" t="s">
        <v>962</v>
      </c>
      <c r="M4475" s="38">
        <v>2.0654300000000001</v>
      </c>
      <c r="N4475" s="38">
        <v>0.83084000000000002</v>
      </c>
      <c r="O4475" s="16">
        <v>18.898</v>
      </c>
      <c r="P4475" s="16">
        <v>15.701000000000001</v>
      </c>
      <c r="Q4475" s="16">
        <v>39.031999999999996</v>
      </c>
      <c r="R4475" s="19" t="s">
        <v>36</v>
      </c>
      <c r="S4475" s="19" t="s">
        <v>15298</v>
      </c>
    </row>
    <row r="4476" spans="1:19">
      <c r="A4476" s="19" t="s">
        <v>10902</v>
      </c>
      <c r="B4476" s="19" t="s">
        <v>9840</v>
      </c>
      <c r="C4476" s="19" t="s">
        <v>17020</v>
      </c>
      <c r="D4476" s="25" t="s">
        <v>15703</v>
      </c>
      <c r="E4476" s="25" t="s">
        <v>5231</v>
      </c>
      <c r="F4476" s="20" t="s">
        <v>15653</v>
      </c>
      <c r="G4476" s="19" t="s">
        <v>4995</v>
      </c>
      <c r="H4476" s="19"/>
      <c r="I4476" s="19" t="s">
        <v>5226</v>
      </c>
      <c r="J4476" s="20" t="s">
        <v>4997</v>
      </c>
      <c r="K4476" s="20" t="s">
        <v>4998</v>
      </c>
      <c r="L4476" s="20" t="s">
        <v>962</v>
      </c>
      <c r="M4476" s="38">
        <v>2.0648599999999999</v>
      </c>
      <c r="N4476" s="38">
        <v>0.83094999999999997</v>
      </c>
      <c r="O4476" s="16">
        <v>18.908000000000001</v>
      </c>
      <c r="P4476" s="16">
        <v>15.712</v>
      </c>
      <c r="Q4476" s="16">
        <v>39.042000000000002</v>
      </c>
      <c r="R4476" s="19" t="s">
        <v>36</v>
      </c>
      <c r="S4476" s="19" t="s">
        <v>15298</v>
      </c>
    </row>
    <row r="4477" spans="1:19">
      <c r="A4477" s="19" t="s">
        <v>10902</v>
      </c>
      <c r="B4477" s="19" t="s">
        <v>9840</v>
      </c>
      <c r="C4477" s="19" t="s">
        <v>17020</v>
      </c>
      <c r="D4477" s="25" t="s">
        <v>15703</v>
      </c>
      <c r="E4477" s="25" t="s">
        <v>5233</v>
      </c>
      <c r="F4477" s="20" t="s">
        <v>15653</v>
      </c>
      <c r="G4477" s="19" t="s">
        <v>4995</v>
      </c>
      <c r="H4477" s="19"/>
      <c r="I4477" s="19" t="s">
        <v>5226</v>
      </c>
      <c r="J4477" s="20" t="s">
        <v>4997</v>
      </c>
      <c r="K4477" s="20" t="s">
        <v>4998</v>
      </c>
      <c r="L4477" s="20" t="s">
        <v>962</v>
      </c>
      <c r="M4477" s="38">
        <v>2.0651199999999998</v>
      </c>
      <c r="N4477" s="38">
        <v>0.83081000000000005</v>
      </c>
      <c r="O4477" s="16">
        <v>18.905999999999999</v>
      </c>
      <c r="P4477" s="16">
        <v>15.707000000000001</v>
      </c>
      <c r="Q4477" s="16">
        <v>39.042999999999999</v>
      </c>
      <c r="R4477" s="19" t="s">
        <v>36</v>
      </c>
      <c r="S4477" s="19" t="s">
        <v>15298</v>
      </c>
    </row>
    <row r="4478" spans="1:19">
      <c r="A4478" s="19" t="s">
        <v>10902</v>
      </c>
      <c r="B4478" s="19" t="s">
        <v>9840</v>
      </c>
      <c r="C4478" s="19" t="s">
        <v>17020</v>
      </c>
      <c r="D4478" s="25" t="s">
        <v>15703</v>
      </c>
      <c r="E4478" s="25" t="s">
        <v>5235</v>
      </c>
      <c r="F4478" s="20" t="s">
        <v>15653</v>
      </c>
      <c r="G4478" s="19" t="s">
        <v>4995</v>
      </c>
      <c r="H4478" s="19"/>
      <c r="I4478" s="19" t="s">
        <v>5226</v>
      </c>
      <c r="J4478" s="20" t="s">
        <v>4997</v>
      </c>
      <c r="K4478" s="20" t="s">
        <v>4998</v>
      </c>
      <c r="L4478" s="20" t="s">
        <v>962</v>
      </c>
      <c r="M4478" s="38">
        <v>2.0652900000000001</v>
      </c>
      <c r="N4478" s="38">
        <v>0.83089999999999997</v>
      </c>
      <c r="O4478" s="16">
        <v>18.908999999999999</v>
      </c>
      <c r="P4478" s="16">
        <v>15.711</v>
      </c>
      <c r="Q4478" s="16">
        <v>39.052999999999997</v>
      </c>
      <c r="R4478" s="19" t="s">
        <v>36</v>
      </c>
      <c r="S4478" s="19" t="s">
        <v>15298</v>
      </c>
    </row>
    <row r="4479" spans="1:19">
      <c r="A4479" s="19" t="s">
        <v>10902</v>
      </c>
      <c r="B4479" s="19" t="s">
        <v>9840</v>
      </c>
      <c r="C4479" s="19" t="s">
        <v>17020</v>
      </c>
      <c r="D4479" s="25" t="s">
        <v>15703</v>
      </c>
      <c r="E4479" s="25" t="s">
        <v>5236</v>
      </c>
      <c r="F4479" s="20" t="s">
        <v>15653</v>
      </c>
      <c r="G4479" s="19" t="s">
        <v>4995</v>
      </c>
      <c r="H4479" s="19"/>
      <c r="I4479" s="19" t="s">
        <v>5226</v>
      </c>
      <c r="J4479" s="20" t="s">
        <v>4997</v>
      </c>
      <c r="K4479" s="20" t="s">
        <v>4998</v>
      </c>
      <c r="L4479" s="20" t="s">
        <v>962</v>
      </c>
      <c r="M4479" s="38">
        <v>2.0657000000000001</v>
      </c>
      <c r="N4479" s="38">
        <v>0.83116999999999996</v>
      </c>
      <c r="O4479" s="16">
        <v>18.902000000000001</v>
      </c>
      <c r="P4479" s="16">
        <v>15.711</v>
      </c>
      <c r="Q4479" s="16">
        <v>39.045999999999999</v>
      </c>
      <c r="R4479" s="19" t="s">
        <v>36</v>
      </c>
      <c r="S4479" s="19" t="s">
        <v>15298</v>
      </c>
    </row>
    <row r="4480" spans="1:19">
      <c r="A4480" s="19" t="s">
        <v>10902</v>
      </c>
      <c r="B4480" s="19" t="s">
        <v>9840</v>
      </c>
      <c r="C4480" s="19" t="s">
        <v>17020</v>
      </c>
      <c r="D4480" s="25" t="s">
        <v>15703</v>
      </c>
      <c r="E4480" s="25" t="s">
        <v>5234</v>
      </c>
      <c r="F4480" s="20" t="s">
        <v>15653</v>
      </c>
      <c r="G4480" s="19" t="s">
        <v>4995</v>
      </c>
      <c r="H4480" s="19"/>
      <c r="I4480" s="19" t="s">
        <v>5226</v>
      </c>
      <c r="J4480" s="20" t="s">
        <v>4997</v>
      </c>
      <c r="K4480" s="20" t="s">
        <v>4998</v>
      </c>
      <c r="L4480" s="20" t="s">
        <v>962</v>
      </c>
      <c r="M4480" s="38">
        <v>2.06514</v>
      </c>
      <c r="N4480" s="38">
        <v>0.83069000000000004</v>
      </c>
      <c r="O4480" s="16">
        <v>18.927</v>
      </c>
      <c r="P4480" s="16">
        <v>15.722</v>
      </c>
      <c r="Q4480" s="16">
        <v>39.087000000000003</v>
      </c>
      <c r="R4480" s="19" t="s">
        <v>36</v>
      </c>
      <c r="S4480" s="19" t="s">
        <v>15298</v>
      </c>
    </row>
    <row r="4481" spans="1:19">
      <c r="A4481" s="19" t="s">
        <v>10902</v>
      </c>
      <c r="B4481" s="19" t="s">
        <v>9840</v>
      </c>
      <c r="C4481" s="19" t="s">
        <v>17020</v>
      </c>
      <c r="D4481" s="25" t="s">
        <v>15703</v>
      </c>
      <c r="E4481" s="25" t="s">
        <v>5238</v>
      </c>
      <c r="F4481" s="20" t="s">
        <v>15653</v>
      </c>
      <c r="G4481" s="19" t="s">
        <v>4995</v>
      </c>
      <c r="H4481" s="19"/>
      <c r="I4481" s="19" t="s">
        <v>5226</v>
      </c>
      <c r="J4481" s="20" t="s">
        <v>4997</v>
      </c>
      <c r="K4481" s="20" t="s">
        <v>4998</v>
      </c>
      <c r="L4481" s="20" t="s">
        <v>962</v>
      </c>
      <c r="M4481" s="38">
        <v>2.0661800000000001</v>
      </c>
      <c r="N4481" s="38">
        <v>0.83104999999999996</v>
      </c>
      <c r="O4481" s="16">
        <v>18.916</v>
      </c>
      <c r="P4481" s="16">
        <v>15.72</v>
      </c>
      <c r="Q4481" s="16">
        <v>39.084000000000003</v>
      </c>
      <c r="R4481" s="19" t="s">
        <v>36</v>
      </c>
      <c r="S4481" s="19" t="s">
        <v>15298</v>
      </c>
    </row>
    <row r="4482" spans="1:19">
      <c r="A4482" s="19" t="s">
        <v>10902</v>
      </c>
      <c r="B4482" s="19" t="s">
        <v>9840</v>
      </c>
      <c r="C4482" s="19" t="s">
        <v>17020</v>
      </c>
      <c r="D4482" s="25" t="s">
        <v>15703</v>
      </c>
      <c r="E4482" s="25" t="s">
        <v>5237</v>
      </c>
      <c r="F4482" s="20" t="s">
        <v>15653</v>
      </c>
      <c r="G4482" s="19" t="s">
        <v>4995</v>
      </c>
      <c r="H4482" s="19"/>
      <c r="I4482" s="19" t="s">
        <v>5226</v>
      </c>
      <c r="J4482" s="20" t="s">
        <v>4997</v>
      </c>
      <c r="K4482" s="20" t="s">
        <v>4998</v>
      </c>
      <c r="L4482" s="20" t="s">
        <v>962</v>
      </c>
      <c r="M4482" s="38">
        <v>2.06582</v>
      </c>
      <c r="N4482" s="38">
        <v>0.83084000000000002</v>
      </c>
      <c r="O4482" s="16">
        <v>18.933</v>
      </c>
      <c r="P4482" s="16">
        <v>15.73</v>
      </c>
      <c r="Q4482" s="16">
        <v>39.112000000000002</v>
      </c>
      <c r="R4482" s="19" t="s">
        <v>36</v>
      </c>
      <c r="S4482" s="19" t="s">
        <v>15298</v>
      </c>
    </row>
    <row r="4483" spans="1:19">
      <c r="A4483" s="19" t="s">
        <v>10902</v>
      </c>
      <c r="B4483" s="19" t="s">
        <v>9840</v>
      </c>
      <c r="C4483" s="19" t="s">
        <v>17020</v>
      </c>
      <c r="D4483" s="25" t="s">
        <v>15703</v>
      </c>
      <c r="E4483" s="25" t="s">
        <v>5239</v>
      </c>
      <c r="F4483" s="20" t="s">
        <v>15653</v>
      </c>
      <c r="G4483" s="19" t="s">
        <v>4995</v>
      </c>
      <c r="H4483" s="19"/>
      <c r="I4483" s="19" t="s">
        <v>5226</v>
      </c>
      <c r="J4483" s="20" t="s">
        <v>4997</v>
      </c>
      <c r="K4483" s="20" t="s">
        <v>4998</v>
      </c>
      <c r="L4483" s="20" t="s">
        <v>962</v>
      </c>
      <c r="M4483" s="38">
        <v>2.0666000000000002</v>
      </c>
      <c r="N4483" s="38">
        <v>0.83121</v>
      </c>
      <c r="O4483" s="16">
        <v>18.922000000000001</v>
      </c>
      <c r="P4483" s="16">
        <v>15.728</v>
      </c>
      <c r="Q4483" s="16">
        <v>39.103999999999999</v>
      </c>
      <c r="R4483" s="19" t="s">
        <v>36</v>
      </c>
      <c r="S4483" s="19" t="s">
        <v>15298</v>
      </c>
    </row>
    <row r="4484" spans="1:19">
      <c r="A4484" s="19" t="s">
        <v>10902</v>
      </c>
      <c r="B4484" s="19" t="s">
        <v>9840</v>
      </c>
      <c r="C4484" s="19" t="s">
        <v>17020</v>
      </c>
      <c r="D4484" s="25" t="s">
        <v>15703</v>
      </c>
      <c r="E4484" s="25" t="s">
        <v>5240</v>
      </c>
      <c r="F4484" s="20" t="s">
        <v>15653</v>
      </c>
      <c r="G4484" s="19" t="s">
        <v>4995</v>
      </c>
      <c r="H4484" s="19"/>
      <c r="I4484" s="19" t="s">
        <v>5226</v>
      </c>
      <c r="J4484" s="20" t="s">
        <v>4997</v>
      </c>
      <c r="K4484" s="20" t="s">
        <v>4998</v>
      </c>
      <c r="L4484" s="20" t="s">
        <v>962</v>
      </c>
      <c r="M4484" s="38">
        <v>2.06731</v>
      </c>
      <c r="N4484" s="38">
        <v>0.83143</v>
      </c>
      <c r="O4484" s="16">
        <v>18.922999999999998</v>
      </c>
      <c r="P4484" s="16">
        <v>15.733000000000001</v>
      </c>
      <c r="Q4484" s="16">
        <v>39.119999999999997</v>
      </c>
      <c r="R4484" s="19" t="s">
        <v>36</v>
      </c>
      <c r="S4484" s="19" t="s">
        <v>15298</v>
      </c>
    </row>
    <row r="4485" spans="1:19">
      <c r="A4485" s="19" t="s">
        <v>10904</v>
      </c>
      <c r="B4485" s="19" t="s">
        <v>9840</v>
      </c>
      <c r="C4485" s="19" t="s">
        <v>15609</v>
      </c>
      <c r="D4485" s="3" t="s">
        <v>13584</v>
      </c>
      <c r="E4485" s="25">
        <v>91</v>
      </c>
      <c r="F4485" s="25" t="s">
        <v>1280</v>
      </c>
      <c r="G4485" s="3" t="s">
        <v>10311</v>
      </c>
      <c r="H4485" s="3" t="s">
        <v>13554</v>
      </c>
      <c r="I4485" s="3" t="s">
        <v>13556</v>
      </c>
      <c r="J4485" s="20" t="s">
        <v>13631</v>
      </c>
      <c r="K4485" s="20" t="s">
        <v>13632</v>
      </c>
      <c r="L4485" s="25" t="s">
        <v>962</v>
      </c>
      <c r="M4485" s="38">
        <f>Q4485/O4485</f>
        <v>2.1411358750989931</v>
      </c>
      <c r="N4485" s="38">
        <f>P4485/O4485</f>
        <v>0.88120828147980534</v>
      </c>
      <c r="O4485" s="16">
        <v>17.678000000000001</v>
      </c>
      <c r="P4485" s="16">
        <v>15.577999999999999</v>
      </c>
      <c r="Q4485" s="16">
        <v>37.850999999999999</v>
      </c>
      <c r="R4485" s="3" t="s">
        <v>13583</v>
      </c>
      <c r="S4485" s="16" t="s">
        <v>15276</v>
      </c>
    </row>
    <row r="4486" spans="1:19">
      <c r="A4486" s="19" t="s">
        <v>10904</v>
      </c>
      <c r="B4486" s="19" t="s">
        <v>9840</v>
      </c>
      <c r="C4486" s="19" t="s">
        <v>15609</v>
      </c>
      <c r="D4486" s="3" t="s">
        <v>13584</v>
      </c>
      <c r="E4486" s="25">
        <v>90</v>
      </c>
      <c r="F4486" s="25" t="s">
        <v>1280</v>
      </c>
      <c r="G4486" s="3" t="s">
        <v>10311</v>
      </c>
      <c r="H4486" s="3" t="s">
        <v>13554</v>
      </c>
      <c r="I4486" s="3" t="s">
        <v>13556</v>
      </c>
      <c r="J4486" s="20" t="s">
        <v>13631</v>
      </c>
      <c r="K4486" s="20" t="s">
        <v>13632</v>
      </c>
      <c r="L4486" s="25" t="s">
        <v>962</v>
      </c>
      <c r="M4486" s="38">
        <f>Q4486/O4486</f>
        <v>2.1435117094693967</v>
      </c>
      <c r="N4486" s="38">
        <f>P4486/O4486</f>
        <v>0.88183052381491112</v>
      </c>
      <c r="O4486" s="16">
        <v>17.678000000000001</v>
      </c>
      <c r="P4486" s="16">
        <v>15.589</v>
      </c>
      <c r="Q4486" s="16">
        <v>37.893000000000001</v>
      </c>
      <c r="R4486" s="3" t="s">
        <v>13583</v>
      </c>
      <c r="S4486" s="16" t="s">
        <v>15276</v>
      </c>
    </row>
    <row r="4487" spans="1:19">
      <c r="A4487" s="51" t="s">
        <v>10904</v>
      </c>
      <c r="B4487" s="51" t="s">
        <v>9840</v>
      </c>
      <c r="C4487" s="3" t="s">
        <v>17020</v>
      </c>
      <c r="D4487" s="46" t="s">
        <v>14183</v>
      </c>
      <c r="E4487" s="25" t="s">
        <v>9768</v>
      </c>
      <c r="F4487" s="25" t="s">
        <v>1280</v>
      </c>
      <c r="G4487" s="19" t="s">
        <v>9750</v>
      </c>
      <c r="H4487" s="19"/>
      <c r="I4487" s="19" t="s">
        <v>13715</v>
      </c>
      <c r="J4487" s="26" t="s">
        <v>14184</v>
      </c>
      <c r="K4487" s="26" t="s">
        <v>14185</v>
      </c>
      <c r="L4487" s="20" t="s">
        <v>962</v>
      </c>
      <c r="M4487" s="36">
        <v>2.0857297883885</v>
      </c>
      <c r="N4487" s="36">
        <v>0.84861638632664105</v>
      </c>
      <c r="O4487" s="160">
        <v>18.43</v>
      </c>
      <c r="P4487" s="160">
        <v>15.64</v>
      </c>
      <c r="Q4487" s="160">
        <v>38.44</v>
      </c>
      <c r="R4487" s="58" t="s">
        <v>9664</v>
      </c>
      <c r="S4487" s="19" t="s">
        <v>10653</v>
      </c>
    </row>
    <row r="4488" spans="1:19">
      <c r="A4488" s="51" t="s">
        <v>10904</v>
      </c>
      <c r="B4488" s="51" t="s">
        <v>9840</v>
      </c>
      <c r="C4488" s="3" t="s">
        <v>17020</v>
      </c>
      <c r="D4488" s="46" t="s">
        <v>14183</v>
      </c>
      <c r="E4488" s="25" t="s">
        <v>9757</v>
      </c>
      <c r="F4488" s="25" t="s">
        <v>1280</v>
      </c>
      <c r="G4488" s="19" t="s">
        <v>9750</v>
      </c>
      <c r="H4488" s="19"/>
      <c r="I4488" s="19" t="s">
        <v>13704</v>
      </c>
      <c r="J4488" s="26" t="s">
        <v>14186</v>
      </c>
      <c r="K4488" s="26" t="s">
        <v>14187</v>
      </c>
      <c r="L4488" s="20" t="s">
        <v>962</v>
      </c>
      <c r="M4488" s="36">
        <v>2.0852797392721301</v>
      </c>
      <c r="N4488" s="36">
        <v>0.84845192829983695</v>
      </c>
      <c r="O4488" s="160">
        <v>18.41</v>
      </c>
      <c r="P4488" s="160">
        <v>15.62</v>
      </c>
      <c r="Q4488" s="160">
        <v>38.39</v>
      </c>
      <c r="R4488" s="58" t="s">
        <v>9664</v>
      </c>
      <c r="S4488" s="19" t="s">
        <v>10653</v>
      </c>
    </row>
    <row r="4489" spans="1:19">
      <c r="A4489" s="51" t="s">
        <v>10904</v>
      </c>
      <c r="B4489" s="51" t="s">
        <v>9840</v>
      </c>
      <c r="C4489" s="3" t="s">
        <v>17020</v>
      </c>
      <c r="D4489" s="46" t="s">
        <v>14183</v>
      </c>
      <c r="E4489" s="25" t="s">
        <v>9761</v>
      </c>
      <c r="F4489" s="25" t="s">
        <v>1280</v>
      </c>
      <c r="G4489" s="19" t="s">
        <v>9750</v>
      </c>
      <c r="H4489" s="19"/>
      <c r="I4489" s="19" t="s">
        <v>13708</v>
      </c>
      <c r="J4489" s="26" t="s">
        <v>14188</v>
      </c>
      <c r="K4489" s="26" t="s">
        <v>14189</v>
      </c>
      <c r="L4489" s="20" t="s">
        <v>962</v>
      </c>
      <c r="M4489" s="36">
        <v>2.0861321776814701</v>
      </c>
      <c r="N4489" s="36">
        <v>0.84723726977248104</v>
      </c>
      <c r="O4489" s="160">
        <v>18.46</v>
      </c>
      <c r="P4489" s="160">
        <v>15.64</v>
      </c>
      <c r="Q4489" s="160">
        <v>38.51</v>
      </c>
      <c r="R4489" s="58" t="s">
        <v>9664</v>
      </c>
      <c r="S4489" s="19" t="s">
        <v>10653</v>
      </c>
    </row>
    <row r="4490" spans="1:19">
      <c r="A4490" s="19" t="s">
        <v>10904</v>
      </c>
      <c r="B4490" s="19" t="s">
        <v>9840</v>
      </c>
      <c r="C4490" s="19" t="s">
        <v>15609</v>
      </c>
      <c r="D4490" s="3" t="s">
        <v>13585</v>
      </c>
      <c r="E4490" s="25">
        <v>92</v>
      </c>
      <c r="F4490" s="25" t="s">
        <v>1280</v>
      </c>
      <c r="G4490" s="3" t="s">
        <v>10311</v>
      </c>
      <c r="H4490" s="3" t="s">
        <v>13554</v>
      </c>
      <c r="I4490" s="3" t="s">
        <v>10384</v>
      </c>
      <c r="J4490" s="20" t="s">
        <v>10813</v>
      </c>
      <c r="K4490" s="20" t="s">
        <v>10814</v>
      </c>
      <c r="L4490" s="25" t="s">
        <v>962</v>
      </c>
      <c r="M4490" s="38">
        <f>Q4490/O4490</f>
        <v>2.1440855348758276</v>
      </c>
      <c r="N4490" s="38">
        <f>P4490/O4490</f>
        <v>0.88165412683147604</v>
      </c>
      <c r="O4490" s="16">
        <v>17.677</v>
      </c>
      <c r="P4490" s="16">
        <v>15.585000000000001</v>
      </c>
      <c r="Q4490" s="16">
        <v>37.901000000000003</v>
      </c>
      <c r="R4490" s="3" t="s">
        <v>13583</v>
      </c>
      <c r="S4490" s="16" t="s">
        <v>15276</v>
      </c>
    </row>
    <row r="4491" spans="1:19">
      <c r="A4491" s="19" t="s">
        <v>10902</v>
      </c>
      <c r="B4491" s="19" t="s">
        <v>9840</v>
      </c>
      <c r="C4491" s="19" t="s">
        <v>15609</v>
      </c>
      <c r="D4491" s="3" t="s">
        <v>12197</v>
      </c>
      <c r="E4491" s="25" t="s">
        <v>1752</v>
      </c>
      <c r="F4491" s="20" t="s">
        <v>9248</v>
      </c>
      <c r="G4491" s="19" t="s">
        <v>1744</v>
      </c>
      <c r="H4491" s="19" t="s">
        <v>1753</v>
      </c>
      <c r="I4491" s="19" t="s">
        <v>1745</v>
      </c>
      <c r="J4491" s="20" t="s">
        <v>1747</v>
      </c>
      <c r="K4491" s="20" t="s">
        <v>1748</v>
      </c>
      <c r="L4491" s="20" t="s">
        <v>962</v>
      </c>
      <c r="M4491" s="38">
        <v>2.0752046850000001</v>
      </c>
      <c r="N4491" s="38">
        <v>0.84725912299999995</v>
      </c>
      <c r="O4491" s="16">
        <v>18.443000000000001</v>
      </c>
      <c r="P4491" s="16">
        <v>15.625999999999999</v>
      </c>
      <c r="Q4491" s="16">
        <v>38.273000000000003</v>
      </c>
      <c r="R4491" s="19" t="s">
        <v>9419</v>
      </c>
      <c r="S4491" s="19" t="s">
        <v>9466</v>
      </c>
    </row>
    <row r="4492" spans="1:19">
      <c r="A4492" s="19" t="s">
        <v>10902</v>
      </c>
      <c r="B4492" s="19" t="s">
        <v>9840</v>
      </c>
      <c r="C4492" s="19" t="s">
        <v>15609</v>
      </c>
      <c r="D4492" s="3" t="s">
        <v>12197</v>
      </c>
      <c r="E4492" s="25" t="s">
        <v>1760</v>
      </c>
      <c r="F4492" s="20" t="s">
        <v>9248</v>
      </c>
      <c r="G4492" s="19" t="s">
        <v>1744</v>
      </c>
      <c r="H4492" s="19" t="s">
        <v>1753</v>
      </c>
      <c r="I4492" s="19" t="s">
        <v>1745</v>
      </c>
      <c r="J4492" s="20" t="s">
        <v>1747</v>
      </c>
      <c r="K4492" s="20" t="s">
        <v>1748</v>
      </c>
      <c r="L4492" s="20" t="s">
        <v>962</v>
      </c>
      <c r="M4492" s="38">
        <v>2.0995041319999999</v>
      </c>
      <c r="N4492" s="38">
        <v>0.85878787899999998</v>
      </c>
      <c r="O4492" s="16">
        <v>18.149999999999999</v>
      </c>
      <c r="P4492" s="16">
        <v>15.587</v>
      </c>
      <c r="Q4492" s="16">
        <v>38.106000000000002</v>
      </c>
      <c r="R4492" s="19" t="s">
        <v>9419</v>
      </c>
      <c r="S4492" s="19" t="s">
        <v>9466</v>
      </c>
    </row>
    <row r="4493" spans="1:19">
      <c r="A4493" s="19" t="s">
        <v>10902</v>
      </c>
      <c r="B4493" s="19" t="s">
        <v>9840</v>
      </c>
      <c r="C4493" s="19" t="s">
        <v>15609</v>
      </c>
      <c r="D4493" s="3" t="s">
        <v>12197</v>
      </c>
      <c r="E4493" s="25" t="s">
        <v>1755</v>
      </c>
      <c r="F4493" s="20" t="s">
        <v>9248</v>
      </c>
      <c r="G4493" s="19" t="s">
        <v>1744</v>
      </c>
      <c r="H4493" s="19" t="s">
        <v>1753</v>
      </c>
      <c r="I4493" s="19" t="s">
        <v>1745</v>
      </c>
      <c r="J4493" s="20" t="s">
        <v>1747</v>
      </c>
      <c r="K4493" s="20" t="s">
        <v>1748</v>
      </c>
      <c r="L4493" s="20" t="s">
        <v>962</v>
      </c>
      <c r="M4493" s="38">
        <v>2.0921527850000001</v>
      </c>
      <c r="N4493" s="38">
        <v>0.85416438699999997</v>
      </c>
      <c r="O4493" s="16">
        <v>18.274000000000001</v>
      </c>
      <c r="P4493" s="16">
        <v>15.609</v>
      </c>
      <c r="Q4493" s="16">
        <v>38.231999999999999</v>
      </c>
      <c r="R4493" s="19" t="s">
        <v>9419</v>
      </c>
      <c r="S4493" s="19" t="s">
        <v>9466</v>
      </c>
    </row>
    <row r="4494" spans="1:19">
      <c r="A4494" s="19" t="s">
        <v>10902</v>
      </c>
      <c r="B4494" s="19" t="s">
        <v>9840</v>
      </c>
      <c r="C4494" s="19" t="s">
        <v>15609</v>
      </c>
      <c r="D4494" s="3" t="s">
        <v>12197</v>
      </c>
      <c r="E4494" s="25" t="s">
        <v>1759</v>
      </c>
      <c r="F4494" s="20" t="s">
        <v>9248</v>
      </c>
      <c r="G4494" s="19" t="s">
        <v>1744</v>
      </c>
      <c r="H4494" s="19" t="s">
        <v>1753</v>
      </c>
      <c r="I4494" s="19" t="s">
        <v>1745</v>
      </c>
      <c r="J4494" s="20" t="s">
        <v>1747</v>
      </c>
      <c r="K4494" s="20" t="s">
        <v>1748</v>
      </c>
      <c r="L4494" s="20" t="s">
        <v>962</v>
      </c>
      <c r="M4494" s="38">
        <v>2.0986744399999999</v>
      </c>
      <c r="N4494" s="38">
        <v>0.85770859700000002</v>
      </c>
      <c r="O4494" s="16">
        <v>18.181000000000001</v>
      </c>
      <c r="P4494" s="16">
        <v>15.593999999999999</v>
      </c>
      <c r="Q4494" s="16">
        <v>38.155999999999999</v>
      </c>
      <c r="R4494" s="19" t="s">
        <v>9419</v>
      </c>
      <c r="S4494" s="19" t="s">
        <v>9466</v>
      </c>
    </row>
    <row r="4495" spans="1:19">
      <c r="A4495" s="19" t="s">
        <v>10902</v>
      </c>
      <c r="B4495" s="19" t="s">
        <v>9840</v>
      </c>
      <c r="C4495" s="19" t="s">
        <v>15609</v>
      </c>
      <c r="D4495" s="3" t="s">
        <v>12197</v>
      </c>
      <c r="E4495" s="25" t="s">
        <v>1758</v>
      </c>
      <c r="F4495" s="20" t="s">
        <v>9248</v>
      </c>
      <c r="G4495" s="19" t="s">
        <v>1744</v>
      </c>
      <c r="H4495" s="19" t="s">
        <v>1753</v>
      </c>
      <c r="I4495" s="19" t="s">
        <v>1745</v>
      </c>
      <c r="J4495" s="20" t="s">
        <v>1747</v>
      </c>
      <c r="K4495" s="20" t="s">
        <v>1748</v>
      </c>
      <c r="L4495" s="20" t="s">
        <v>962</v>
      </c>
      <c r="M4495" s="38">
        <v>2.0986364640000001</v>
      </c>
      <c r="N4495" s="38">
        <v>0.85770837899999997</v>
      </c>
      <c r="O4495" s="16">
        <v>18.187999999999999</v>
      </c>
      <c r="P4495" s="16">
        <v>15.6</v>
      </c>
      <c r="Q4495" s="16">
        <v>38.17</v>
      </c>
      <c r="R4495" s="19" t="s">
        <v>9419</v>
      </c>
      <c r="S4495" s="19" t="s">
        <v>9466</v>
      </c>
    </row>
    <row r="4496" spans="1:19">
      <c r="A4496" s="19" t="s">
        <v>10902</v>
      </c>
      <c r="B4496" s="19" t="s">
        <v>9840</v>
      </c>
      <c r="C4496" s="19" t="s">
        <v>15609</v>
      </c>
      <c r="D4496" s="3" t="s">
        <v>12197</v>
      </c>
      <c r="E4496" s="25" t="s">
        <v>1757</v>
      </c>
      <c r="F4496" s="20" t="s">
        <v>9248</v>
      </c>
      <c r="G4496" s="19" t="s">
        <v>1744</v>
      </c>
      <c r="H4496" s="19" t="s">
        <v>1753</v>
      </c>
      <c r="I4496" s="19" t="s">
        <v>1745</v>
      </c>
      <c r="J4496" s="20" t="s">
        <v>1747</v>
      </c>
      <c r="K4496" s="20" t="s">
        <v>1748</v>
      </c>
      <c r="L4496" s="20" t="s">
        <v>962</v>
      </c>
      <c r="M4496" s="38">
        <v>2.0964344490000002</v>
      </c>
      <c r="N4496" s="38">
        <v>0.85633570999999997</v>
      </c>
      <c r="O4496" s="16">
        <v>18.23</v>
      </c>
      <c r="P4496" s="16">
        <v>15.611000000000001</v>
      </c>
      <c r="Q4496" s="16">
        <v>38.218000000000004</v>
      </c>
      <c r="R4496" s="19" t="s">
        <v>9419</v>
      </c>
      <c r="S4496" s="19" t="s">
        <v>9466</v>
      </c>
    </row>
    <row r="4497" spans="1:19">
      <c r="A4497" s="19" t="s">
        <v>10902</v>
      </c>
      <c r="B4497" s="19" t="s">
        <v>9840</v>
      </c>
      <c r="C4497" s="19" t="s">
        <v>15609</v>
      </c>
      <c r="D4497" s="3" t="s">
        <v>12768</v>
      </c>
      <c r="E4497" s="25" t="s">
        <v>4655</v>
      </c>
      <c r="F4497" s="20" t="s">
        <v>1280</v>
      </c>
      <c r="G4497" s="19" t="s">
        <v>4616</v>
      </c>
      <c r="H4497" s="19" t="s">
        <v>4617</v>
      </c>
      <c r="I4497" s="19" t="s">
        <v>4656</v>
      </c>
      <c r="J4497" s="20" t="s">
        <v>4657</v>
      </c>
      <c r="K4497" s="20" t="s">
        <v>4658</v>
      </c>
      <c r="L4497" s="20" t="s">
        <v>962</v>
      </c>
      <c r="M4497" s="38">
        <v>2.0734220699999999</v>
      </c>
      <c r="N4497" s="38">
        <v>0.83936238699999999</v>
      </c>
      <c r="O4497" s="16">
        <v>18.632000000000001</v>
      </c>
      <c r="P4497" s="16">
        <v>15.638999999999999</v>
      </c>
      <c r="Q4497" s="16">
        <v>38.631999999999998</v>
      </c>
      <c r="R4497" s="19" t="s">
        <v>9406</v>
      </c>
      <c r="S4497" s="19" t="s">
        <v>10666</v>
      </c>
    </row>
    <row r="4498" spans="1:19">
      <c r="A4498" s="19" t="s">
        <v>10902</v>
      </c>
      <c r="B4498" s="19" t="s">
        <v>9840</v>
      </c>
      <c r="C4498" s="19" t="s">
        <v>17020</v>
      </c>
      <c r="D4498" s="3" t="s">
        <v>12797</v>
      </c>
      <c r="E4498" s="5" t="s">
        <v>12504</v>
      </c>
      <c r="F4498" s="59" t="s">
        <v>15877</v>
      </c>
      <c r="G4498" s="59" t="s">
        <v>4110</v>
      </c>
      <c r="H4498" s="59" t="s">
        <v>2</v>
      </c>
      <c r="I4498" s="59" t="s">
        <v>12505</v>
      </c>
      <c r="J4498" s="25" t="s">
        <v>12795</v>
      </c>
      <c r="K4498" s="25" t="s">
        <v>12796</v>
      </c>
      <c r="L4498" s="59" t="s">
        <v>962</v>
      </c>
      <c r="M4498" s="144">
        <v>2.10236</v>
      </c>
      <c r="N4498" s="144">
        <v>0.85529999999999995</v>
      </c>
      <c r="O4498" s="198">
        <v>19.530999999999999</v>
      </c>
      <c r="P4498" s="16">
        <f t="shared" ref="P4498:P4508" si="141">N4498*O4498</f>
        <v>16.704864299999997</v>
      </c>
      <c r="Q4498" s="16">
        <f t="shared" ref="Q4498:Q4508" si="142">M4498*O4498</f>
        <v>41.061193159999995</v>
      </c>
      <c r="R4498" s="19" t="s">
        <v>36</v>
      </c>
      <c r="S4498" s="19" t="s">
        <v>15298</v>
      </c>
    </row>
    <row r="4499" spans="1:19">
      <c r="A4499" s="3" t="s">
        <v>10902</v>
      </c>
      <c r="B4499" s="3" t="s">
        <v>9840</v>
      </c>
      <c r="C4499" s="3" t="s">
        <v>17020</v>
      </c>
      <c r="D4499" s="3" t="s">
        <v>15141</v>
      </c>
      <c r="E4499" s="3"/>
      <c r="F4499" s="25" t="s">
        <v>15654</v>
      </c>
      <c r="G4499" s="19" t="s">
        <v>15066</v>
      </c>
      <c r="H4499" s="3"/>
      <c r="I4499" s="3" t="s">
        <v>15151</v>
      </c>
      <c r="J4499" s="20" t="s">
        <v>4171</v>
      </c>
      <c r="K4499" s="20" t="s">
        <v>4172</v>
      </c>
      <c r="L4499" s="3" t="s">
        <v>962</v>
      </c>
      <c r="M4499" s="35">
        <v>2.13</v>
      </c>
      <c r="N4499" s="35">
        <v>0.874</v>
      </c>
      <c r="O4499" s="16">
        <v>18.083182640144663</v>
      </c>
      <c r="P4499" s="16">
        <f t="shared" si="141"/>
        <v>15.804701627486436</v>
      </c>
      <c r="Q4499" s="16">
        <f t="shared" si="142"/>
        <v>38.517179023508128</v>
      </c>
      <c r="R4499" s="3" t="s">
        <v>15144</v>
      </c>
      <c r="S4499" s="19" t="s">
        <v>15254</v>
      </c>
    </row>
    <row r="4500" spans="1:19">
      <c r="A4500" s="3" t="s">
        <v>10902</v>
      </c>
      <c r="B4500" s="3" t="s">
        <v>9840</v>
      </c>
      <c r="C4500" s="3" t="s">
        <v>17020</v>
      </c>
      <c r="D4500" s="3" t="s">
        <v>15141</v>
      </c>
      <c r="E4500" s="3"/>
      <c r="F4500" s="25" t="s">
        <v>15654</v>
      </c>
      <c r="G4500" s="19" t="s">
        <v>15100</v>
      </c>
      <c r="H4500" s="3"/>
      <c r="I4500" s="3" t="s">
        <v>15151</v>
      </c>
      <c r="J4500" s="20" t="s">
        <v>4171</v>
      </c>
      <c r="K4500" s="20" t="s">
        <v>4172</v>
      </c>
      <c r="L4500" s="3" t="s">
        <v>962</v>
      </c>
      <c r="M4500" s="35">
        <v>2.129</v>
      </c>
      <c r="N4500" s="35">
        <v>0.877</v>
      </c>
      <c r="O4500" s="16">
        <v>17.857142857142858</v>
      </c>
      <c r="P4500" s="16">
        <f t="shared" si="141"/>
        <v>15.660714285714286</v>
      </c>
      <c r="Q4500" s="16">
        <f t="shared" si="142"/>
        <v>38.017857142857146</v>
      </c>
      <c r="R4500" s="3" t="s">
        <v>15144</v>
      </c>
      <c r="S4500" s="19" t="s">
        <v>15254</v>
      </c>
    </row>
    <row r="4501" spans="1:19">
      <c r="A4501" s="3" t="s">
        <v>10902</v>
      </c>
      <c r="B4501" s="3" t="s">
        <v>9840</v>
      </c>
      <c r="C4501" s="3" t="s">
        <v>17020</v>
      </c>
      <c r="D4501" s="3" t="s">
        <v>15141</v>
      </c>
      <c r="E4501" s="3"/>
      <c r="F4501" s="25" t="s">
        <v>15654</v>
      </c>
      <c r="G4501" s="19" t="s">
        <v>15066</v>
      </c>
      <c r="H4501" s="3"/>
      <c r="I4501" s="3" t="s">
        <v>15057</v>
      </c>
      <c r="J4501" s="20" t="s">
        <v>4171</v>
      </c>
      <c r="K4501" s="20" t="s">
        <v>4172</v>
      </c>
      <c r="L4501" s="3" t="s">
        <v>962</v>
      </c>
      <c r="M4501" s="35">
        <v>2.1160000000000001</v>
      </c>
      <c r="N4501" s="35">
        <v>0.86799999999999999</v>
      </c>
      <c r="O4501" s="16">
        <v>18.018018018018019</v>
      </c>
      <c r="P4501" s="16">
        <f t="shared" si="141"/>
        <v>15.63963963963964</v>
      </c>
      <c r="Q4501" s="16">
        <f t="shared" si="142"/>
        <v>38.126126126126131</v>
      </c>
      <c r="R4501" s="3" t="s">
        <v>15144</v>
      </c>
      <c r="S4501" s="19" t="s">
        <v>15254</v>
      </c>
    </row>
    <row r="4502" spans="1:19">
      <c r="A4502" s="3" t="s">
        <v>10902</v>
      </c>
      <c r="B4502" s="3" t="s">
        <v>9840</v>
      </c>
      <c r="C4502" s="3" t="s">
        <v>17020</v>
      </c>
      <c r="D4502" s="3" t="s">
        <v>15141</v>
      </c>
      <c r="E4502" s="3"/>
      <c r="F4502" s="25" t="s">
        <v>15654</v>
      </c>
      <c r="G4502" s="19" t="s">
        <v>15100</v>
      </c>
      <c r="H4502" s="3"/>
      <c r="I4502" s="3" t="s">
        <v>15058</v>
      </c>
      <c r="J4502" s="20" t="s">
        <v>4171</v>
      </c>
      <c r="K4502" s="20" t="s">
        <v>4172</v>
      </c>
      <c r="L4502" s="3" t="s">
        <v>962</v>
      </c>
      <c r="M4502" s="35">
        <v>2.1120000000000001</v>
      </c>
      <c r="N4502" s="35">
        <v>0.871</v>
      </c>
      <c r="O4502" s="16">
        <v>17.667844522968199</v>
      </c>
      <c r="P4502" s="16">
        <f t="shared" si="141"/>
        <v>15.388692579505301</v>
      </c>
      <c r="Q4502" s="16">
        <f t="shared" si="142"/>
        <v>37.314487632508836</v>
      </c>
      <c r="R4502" s="3" t="s">
        <v>15144</v>
      </c>
      <c r="S4502" s="19" t="s">
        <v>15254</v>
      </c>
    </row>
    <row r="4503" spans="1:19">
      <c r="A4503" s="3" t="s">
        <v>10902</v>
      </c>
      <c r="B4503" s="3" t="s">
        <v>9840</v>
      </c>
      <c r="C4503" s="3" t="s">
        <v>17020</v>
      </c>
      <c r="D4503" s="3" t="s">
        <v>15141</v>
      </c>
      <c r="E4503" s="3"/>
      <c r="F4503" s="25" t="s">
        <v>15654</v>
      </c>
      <c r="G4503" s="19" t="s">
        <v>15066</v>
      </c>
      <c r="H4503" s="3"/>
      <c r="I4503" s="3" t="s">
        <v>15059</v>
      </c>
      <c r="J4503" s="20" t="s">
        <v>4171</v>
      </c>
      <c r="K4503" s="20" t="s">
        <v>4172</v>
      </c>
      <c r="L4503" s="3" t="s">
        <v>962</v>
      </c>
      <c r="M4503" s="35">
        <v>2.1280000000000001</v>
      </c>
      <c r="N4503" s="35">
        <v>0.873</v>
      </c>
      <c r="O4503" s="16">
        <v>18.083182640144663</v>
      </c>
      <c r="P4503" s="16">
        <f t="shared" si="141"/>
        <v>15.78661844484629</v>
      </c>
      <c r="Q4503" s="16">
        <f t="shared" si="142"/>
        <v>38.481012658227847</v>
      </c>
      <c r="R4503" s="3" t="s">
        <v>15144</v>
      </c>
      <c r="S4503" s="19" t="s">
        <v>15254</v>
      </c>
    </row>
    <row r="4504" spans="1:19">
      <c r="A4504" s="3" t="s">
        <v>10902</v>
      </c>
      <c r="B4504" s="3" t="s">
        <v>9840</v>
      </c>
      <c r="C4504" s="3" t="s">
        <v>17020</v>
      </c>
      <c r="D4504" s="3" t="s">
        <v>15141</v>
      </c>
      <c r="E4504" s="3"/>
      <c r="F4504" s="25" t="s">
        <v>15654</v>
      </c>
      <c r="G4504" s="19" t="s">
        <v>15100</v>
      </c>
      <c r="H4504" s="3"/>
      <c r="I4504" s="3" t="s">
        <v>15060</v>
      </c>
      <c r="J4504" s="20" t="s">
        <v>4171</v>
      </c>
      <c r="K4504" s="20" t="s">
        <v>4172</v>
      </c>
      <c r="L4504" s="3" t="s">
        <v>962</v>
      </c>
      <c r="M4504" s="35">
        <v>2.1240000000000001</v>
      </c>
      <c r="N4504" s="35">
        <v>0.87</v>
      </c>
      <c r="O4504" s="16">
        <v>18.018018018018019</v>
      </c>
      <c r="P4504" s="16">
        <f t="shared" si="141"/>
        <v>15.675675675675675</v>
      </c>
      <c r="Q4504" s="16">
        <f t="shared" si="142"/>
        <v>38.270270270270274</v>
      </c>
      <c r="R4504" s="3" t="s">
        <v>15144</v>
      </c>
      <c r="S4504" s="19" t="s">
        <v>15254</v>
      </c>
    </row>
    <row r="4505" spans="1:19">
      <c r="A4505" s="3" t="s">
        <v>10902</v>
      </c>
      <c r="B4505" s="3" t="s">
        <v>9840</v>
      </c>
      <c r="C4505" s="3" t="s">
        <v>17020</v>
      </c>
      <c r="D4505" s="3" t="s">
        <v>15141</v>
      </c>
      <c r="E4505" s="3"/>
      <c r="F4505" s="25" t="s">
        <v>15654</v>
      </c>
      <c r="G4505" s="19" t="s">
        <v>15066</v>
      </c>
      <c r="H4505" s="3"/>
      <c r="I4505" s="3" t="s">
        <v>15061</v>
      </c>
      <c r="J4505" s="20" t="s">
        <v>4171</v>
      </c>
      <c r="K4505" s="20" t="s">
        <v>4172</v>
      </c>
      <c r="L4505" s="3" t="s">
        <v>962</v>
      </c>
      <c r="M4505" s="35">
        <v>2.1160000000000001</v>
      </c>
      <c r="N4505" s="35">
        <v>0.87</v>
      </c>
      <c r="O4505" s="16">
        <v>18.050541516245488</v>
      </c>
      <c r="P4505" s="16">
        <f t="shared" si="141"/>
        <v>15.703971119133575</v>
      </c>
      <c r="Q4505" s="16">
        <f t="shared" si="142"/>
        <v>38.194945848375454</v>
      </c>
      <c r="R4505" s="3" t="s">
        <v>15144</v>
      </c>
      <c r="S4505" s="19" t="s">
        <v>15254</v>
      </c>
    </row>
    <row r="4506" spans="1:19">
      <c r="A4506" s="3" t="s">
        <v>10902</v>
      </c>
      <c r="B4506" s="3" t="s">
        <v>9840</v>
      </c>
      <c r="C4506" s="3" t="s">
        <v>17020</v>
      </c>
      <c r="D4506" s="3" t="s">
        <v>15141</v>
      </c>
      <c r="E4506" s="3"/>
      <c r="F4506" s="25" t="s">
        <v>15654</v>
      </c>
      <c r="G4506" s="19" t="s">
        <v>15066</v>
      </c>
      <c r="H4506" s="3"/>
      <c r="I4506" s="3" t="s">
        <v>15062</v>
      </c>
      <c r="J4506" s="20" t="s">
        <v>4171</v>
      </c>
      <c r="K4506" s="20" t="s">
        <v>4172</v>
      </c>
      <c r="L4506" s="3" t="s">
        <v>962</v>
      </c>
      <c r="M4506" s="35">
        <v>2.12</v>
      </c>
      <c r="N4506" s="35">
        <v>0.87</v>
      </c>
      <c r="O4506" s="16">
        <v>18.050541516245488</v>
      </c>
      <c r="P4506" s="16">
        <f t="shared" si="141"/>
        <v>15.703971119133575</v>
      </c>
      <c r="Q4506" s="16">
        <f t="shared" si="142"/>
        <v>38.267148014440437</v>
      </c>
      <c r="R4506" s="3" t="s">
        <v>15144</v>
      </c>
      <c r="S4506" s="19" t="s">
        <v>15254</v>
      </c>
    </row>
    <row r="4507" spans="1:19">
      <c r="A4507" s="3" t="s">
        <v>10902</v>
      </c>
      <c r="B4507" s="3" t="s">
        <v>9840</v>
      </c>
      <c r="C4507" s="3" t="s">
        <v>17020</v>
      </c>
      <c r="D4507" s="3" t="s">
        <v>15141</v>
      </c>
      <c r="E4507" s="3"/>
      <c r="F4507" s="25" t="s">
        <v>15654</v>
      </c>
      <c r="G4507" s="19" t="s">
        <v>15066</v>
      </c>
      <c r="H4507" s="3"/>
      <c r="I4507" s="3" t="s">
        <v>15152</v>
      </c>
      <c r="J4507" s="20" t="s">
        <v>4171</v>
      </c>
      <c r="K4507" s="20" t="s">
        <v>4172</v>
      </c>
      <c r="L4507" s="3" t="s">
        <v>962</v>
      </c>
      <c r="M4507" s="35">
        <v>2.129</v>
      </c>
      <c r="N4507" s="35">
        <v>0.873</v>
      </c>
      <c r="O4507" s="16">
        <v>17.953321364452425</v>
      </c>
      <c r="P4507" s="16">
        <f t="shared" si="141"/>
        <v>15.673249551166966</v>
      </c>
      <c r="Q4507" s="16">
        <f t="shared" si="142"/>
        <v>38.222621184919213</v>
      </c>
      <c r="R4507" s="3" t="s">
        <v>15144</v>
      </c>
      <c r="S4507" s="19" t="s">
        <v>15254</v>
      </c>
    </row>
    <row r="4508" spans="1:19">
      <c r="A4508" s="19" t="s">
        <v>10904</v>
      </c>
      <c r="B4508" s="19" t="s">
        <v>9840</v>
      </c>
      <c r="C4508" s="19" t="s">
        <v>17020</v>
      </c>
      <c r="D4508" s="25" t="s">
        <v>14477</v>
      </c>
      <c r="E4508" s="25" t="s">
        <v>10301</v>
      </c>
      <c r="F4508" s="20" t="s">
        <v>9248</v>
      </c>
      <c r="G4508" s="3" t="s">
        <v>1694</v>
      </c>
      <c r="H4508" s="3"/>
      <c r="I4508" s="3" t="s">
        <v>14476</v>
      </c>
      <c r="J4508" s="25" t="s">
        <v>14474</v>
      </c>
      <c r="K4508" s="25" t="s">
        <v>14475</v>
      </c>
      <c r="L4508" s="25" t="s">
        <v>962</v>
      </c>
      <c r="M4508" s="35">
        <v>2.08257</v>
      </c>
      <c r="N4508" s="35">
        <v>0.84458999999999995</v>
      </c>
      <c r="O4508" s="16">
        <v>18.488</v>
      </c>
      <c r="P4508" s="16">
        <f t="shared" si="141"/>
        <v>15.614779919999998</v>
      </c>
      <c r="Q4508" s="16">
        <f t="shared" si="142"/>
        <v>38.502554160000003</v>
      </c>
      <c r="R4508" s="3" t="s">
        <v>10051</v>
      </c>
      <c r="S4508" s="19" t="s">
        <v>10642</v>
      </c>
    </row>
    <row r="4509" spans="1:19">
      <c r="A4509" s="3" t="s">
        <v>17393</v>
      </c>
      <c r="B4509" s="19" t="s">
        <v>9840</v>
      </c>
      <c r="C4509" s="19" t="s">
        <v>15609</v>
      </c>
      <c r="D4509" s="3" t="s">
        <v>12141</v>
      </c>
      <c r="E4509" s="25" t="s">
        <v>2481</v>
      </c>
      <c r="F4509" s="20" t="s">
        <v>1849</v>
      </c>
      <c r="G4509" s="19" t="s">
        <v>2386</v>
      </c>
      <c r="H4509" s="19"/>
      <c r="I4509" s="19" t="s">
        <v>2482</v>
      </c>
      <c r="J4509" s="20" t="s">
        <v>2483</v>
      </c>
      <c r="K4509" s="20" t="s">
        <v>2484</v>
      </c>
      <c r="L4509" s="20" t="s">
        <v>962</v>
      </c>
      <c r="M4509" s="38">
        <v>2.0792158999999999</v>
      </c>
      <c r="N4509" s="38">
        <v>0.84044039000000004</v>
      </c>
      <c r="O4509" s="16">
        <v>18.62</v>
      </c>
      <c r="P4509" s="16">
        <v>15.648999999999999</v>
      </c>
      <c r="Q4509" s="16">
        <v>38.715000000000003</v>
      </c>
      <c r="R4509" s="19" t="s">
        <v>9459</v>
      </c>
      <c r="S4509" s="19" t="s">
        <v>9461</v>
      </c>
    </row>
    <row r="4510" spans="1:19">
      <c r="A4510" s="19" t="s">
        <v>10902</v>
      </c>
      <c r="B4510" s="19" t="s">
        <v>9840</v>
      </c>
      <c r="C4510" s="19" t="s">
        <v>15609</v>
      </c>
      <c r="D4510" s="3" t="s">
        <v>11948</v>
      </c>
      <c r="E4510" s="25" t="s">
        <v>6512</v>
      </c>
      <c r="F4510" s="20" t="s">
        <v>6178</v>
      </c>
      <c r="G4510" s="19" t="s">
        <v>6477</v>
      </c>
      <c r="H4510" s="19"/>
      <c r="I4510" s="19" t="s">
        <v>6513</v>
      </c>
      <c r="J4510" s="20" t="s">
        <v>6514</v>
      </c>
      <c r="K4510" s="20" t="s">
        <v>6515</v>
      </c>
      <c r="L4510" s="20" t="s">
        <v>962</v>
      </c>
      <c r="M4510" s="38">
        <v>2.1087624900000002</v>
      </c>
      <c r="N4510" s="38">
        <v>0.85769188500000004</v>
      </c>
      <c r="O4510" s="16">
        <v>18.213999999999999</v>
      </c>
      <c r="P4510" s="16">
        <v>15.622</v>
      </c>
      <c r="Q4510" s="16">
        <v>38.408999999999999</v>
      </c>
      <c r="R4510" s="19" t="s">
        <v>6481</v>
      </c>
      <c r="S4510" s="19" t="s">
        <v>9609</v>
      </c>
    </row>
    <row r="4511" spans="1:19">
      <c r="A4511" s="19" t="s">
        <v>10902</v>
      </c>
      <c r="B4511" s="19" t="s">
        <v>9840</v>
      </c>
      <c r="C4511" s="19" t="s">
        <v>15609</v>
      </c>
      <c r="D4511" s="3" t="s">
        <v>11948</v>
      </c>
      <c r="E4511" s="25" t="s">
        <v>6516</v>
      </c>
      <c r="F4511" s="20" t="s">
        <v>6178</v>
      </c>
      <c r="G4511" s="19" t="s">
        <v>6477</v>
      </c>
      <c r="H4511" s="19"/>
      <c r="I4511" s="19" t="s">
        <v>6513</v>
      </c>
      <c r="J4511" s="20" t="s">
        <v>6514</v>
      </c>
      <c r="K4511" s="20" t="s">
        <v>6515</v>
      </c>
      <c r="L4511" s="20" t="s">
        <v>962</v>
      </c>
      <c r="M4511" s="38">
        <v>2.108927199</v>
      </c>
      <c r="N4511" s="38">
        <v>0.85719776000000003</v>
      </c>
      <c r="O4511" s="16">
        <v>18.213999999999999</v>
      </c>
      <c r="P4511" s="16">
        <v>15.613</v>
      </c>
      <c r="Q4511" s="16">
        <v>38.411999999999999</v>
      </c>
      <c r="R4511" s="19" t="s">
        <v>6481</v>
      </c>
      <c r="S4511" s="19" t="s">
        <v>9609</v>
      </c>
    </row>
    <row r="4512" spans="1:19">
      <c r="A4512" s="19" t="s">
        <v>10902</v>
      </c>
      <c r="B4512" s="19" t="s">
        <v>9840</v>
      </c>
      <c r="C4512" s="19" t="s">
        <v>15609</v>
      </c>
      <c r="D4512" s="25" t="s">
        <v>3242</v>
      </c>
      <c r="E4512" s="25"/>
      <c r="F4512" s="20" t="s">
        <v>1835</v>
      </c>
      <c r="G4512" s="19" t="s">
        <v>15866</v>
      </c>
      <c r="H4512" s="19" t="s">
        <v>3020</v>
      </c>
      <c r="I4512" s="19" t="s">
        <v>3243</v>
      </c>
      <c r="J4512" s="20" t="s">
        <v>3244</v>
      </c>
      <c r="K4512" s="20" t="s">
        <v>3245</v>
      </c>
      <c r="L4512" s="20" t="s">
        <v>962</v>
      </c>
      <c r="M4512" s="38">
        <v>2.073764712</v>
      </c>
      <c r="N4512" s="38">
        <v>0.847263655</v>
      </c>
      <c r="O4512" s="16">
        <v>18.437000000000001</v>
      </c>
      <c r="P4512" s="16">
        <v>15.621</v>
      </c>
      <c r="Q4512" s="16">
        <v>38.234000000000002</v>
      </c>
      <c r="R4512" s="19" t="s">
        <v>340</v>
      </c>
      <c r="S4512" s="19" t="s">
        <v>9458</v>
      </c>
    </row>
    <row r="4513" spans="1:19">
      <c r="A4513" s="19" t="s">
        <v>10904</v>
      </c>
      <c r="B4513" s="19" t="s">
        <v>9840</v>
      </c>
      <c r="C4513" s="3" t="s">
        <v>17020</v>
      </c>
      <c r="D4513" s="25" t="s">
        <v>14888</v>
      </c>
      <c r="E4513" s="25" t="s">
        <v>9718</v>
      </c>
      <c r="F4513" s="25" t="s">
        <v>1280</v>
      </c>
      <c r="G4513" s="19" t="s">
        <v>9719</v>
      </c>
      <c r="H4513" s="19"/>
      <c r="I4513" s="19" t="s">
        <v>13665</v>
      </c>
      <c r="J4513" s="26" t="s">
        <v>14368</v>
      </c>
      <c r="K4513" s="26" t="s">
        <v>14369</v>
      </c>
      <c r="L4513" s="20" t="s">
        <v>962</v>
      </c>
      <c r="M4513" s="36">
        <v>2.0915032679738599</v>
      </c>
      <c r="N4513" s="36">
        <v>0.85076252723311496</v>
      </c>
      <c r="O4513" s="160">
        <v>18.36</v>
      </c>
      <c r="P4513" s="160">
        <v>15.62</v>
      </c>
      <c r="Q4513" s="160">
        <v>38.4</v>
      </c>
      <c r="R4513" s="58" t="s">
        <v>9664</v>
      </c>
      <c r="S4513" s="19" t="s">
        <v>10653</v>
      </c>
    </row>
    <row r="4514" spans="1:19">
      <c r="A4514" s="51" t="s">
        <v>17393</v>
      </c>
      <c r="B4514" s="19" t="s">
        <v>9840</v>
      </c>
      <c r="C4514" s="19" t="s">
        <v>15609</v>
      </c>
      <c r="D4514" s="25" t="s">
        <v>11618</v>
      </c>
      <c r="E4514" s="25"/>
      <c r="F4514" s="25" t="s">
        <v>926</v>
      </c>
      <c r="G4514" s="3" t="s">
        <v>9191</v>
      </c>
      <c r="H4514" s="3"/>
      <c r="I4514" s="3" t="s">
        <v>9196</v>
      </c>
      <c r="J4514" s="208" t="s">
        <v>12630</v>
      </c>
      <c r="K4514" s="25" t="s">
        <v>12629</v>
      </c>
      <c r="L4514" s="20" t="s">
        <v>962</v>
      </c>
      <c r="M4514" s="35">
        <f>Q4514/O4514</f>
        <v>2.2420471141024829</v>
      </c>
      <c r="N4514" s="35">
        <f>P4514/O4514</f>
        <v>0.97663343704362182</v>
      </c>
      <c r="O4514" s="16">
        <v>15.749000000000001</v>
      </c>
      <c r="P4514" s="16">
        <v>15.381</v>
      </c>
      <c r="Q4514" s="16">
        <v>35.31</v>
      </c>
      <c r="R4514" s="3" t="s">
        <v>9247</v>
      </c>
      <c r="S4514" s="3" t="s">
        <v>9357</v>
      </c>
    </row>
    <row r="4515" spans="1:19">
      <c r="A4515" s="51" t="s">
        <v>17393</v>
      </c>
      <c r="B4515" s="19" t="s">
        <v>9840</v>
      </c>
      <c r="C4515" s="19" t="s">
        <v>15609</v>
      </c>
      <c r="D4515" s="25" t="s">
        <v>11618</v>
      </c>
      <c r="E4515" s="25"/>
      <c r="F4515" s="25" t="s">
        <v>926</v>
      </c>
      <c r="G4515" s="3" t="s">
        <v>9191</v>
      </c>
      <c r="H4515" s="3"/>
      <c r="I4515" s="3" t="s">
        <v>9196</v>
      </c>
      <c r="J4515" s="208" t="s">
        <v>12630</v>
      </c>
      <c r="K4515" s="25" t="s">
        <v>12629</v>
      </c>
      <c r="L4515" s="20" t="s">
        <v>962</v>
      </c>
      <c r="M4515" s="35">
        <f>Q4515/O4515</f>
        <v>2.2414361837097188</v>
      </c>
      <c r="N4515" s="35">
        <f>P4515/O4515</f>
        <v>0.97621162141588425</v>
      </c>
      <c r="O4515" s="16">
        <v>15.763999999999999</v>
      </c>
      <c r="P4515" s="16">
        <v>15.388999999999999</v>
      </c>
      <c r="Q4515" s="16">
        <v>35.334000000000003</v>
      </c>
      <c r="R4515" s="3" t="s">
        <v>9247</v>
      </c>
      <c r="S4515" s="3" t="s">
        <v>9357</v>
      </c>
    </row>
    <row r="4516" spans="1:19">
      <c r="A4516" s="51" t="s">
        <v>10902</v>
      </c>
      <c r="B4516" s="51" t="s">
        <v>9840</v>
      </c>
      <c r="C4516" s="3" t="s">
        <v>17020</v>
      </c>
      <c r="D4516" s="25" t="s">
        <v>11618</v>
      </c>
      <c r="E4516" s="5" t="s">
        <v>8337</v>
      </c>
      <c r="F4516" s="25" t="s">
        <v>141</v>
      </c>
      <c r="G4516" s="5" t="s">
        <v>8323</v>
      </c>
      <c r="H4516" s="19"/>
      <c r="I4516" s="5" t="s">
        <v>11998</v>
      </c>
      <c r="J4516" s="25" t="s">
        <v>8806</v>
      </c>
      <c r="K4516" s="25" t="s">
        <v>8807</v>
      </c>
      <c r="L4516" s="5" t="s">
        <v>962</v>
      </c>
      <c r="M4516" s="41">
        <v>2.0922999999999998</v>
      </c>
      <c r="N4516" s="41">
        <v>0.84640000000000004</v>
      </c>
      <c r="O4516" s="192">
        <v>18.5391175380052</v>
      </c>
      <c r="P4516" s="16">
        <f>N4516*O4516</f>
        <v>15.691509084167603</v>
      </c>
      <c r="Q4516" s="16">
        <f>M4516*O4516</f>
        <v>38.789395624768275</v>
      </c>
      <c r="R4516" s="3" t="s">
        <v>5637</v>
      </c>
      <c r="S4516" s="136" t="s">
        <v>9362</v>
      </c>
    </row>
    <row r="4517" spans="1:19">
      <c r="A4517" s="19" t="s">
        <v>10904</v>
      </c>
      <c r="B4517" s="19" t="s">
        <v>9840</v>
      </c>
      <c r="C4517" s="3" t="s">
        <v>17020</v>
      </c>
      <c r="D4517" s="25" t="s">
        <v>11618</v>
      </c>
      <c r="E4517" s="25" t="s">
        <v>9725</v>
      </c>
      <c r="F4517" s="25" t="s">
        <v>1280</v>
      </c>
      <c r="G4517" s="19" t="s">
        <v>1393</v>
      </c>
      <c r="H4517" s="19"/>
      <c r="I4517" s="19" t="s">
        <v>13676</v>
      </c>
      <c r="J4517" s="205" t="s">
        <v>14373</v>
      </c>
      <c r="K4517" s="204" t="s">
        <v>14372</v>
      </c>
      <c r="L4517" s="20" t="s">
        <v>962</v>
      </c>
      <c r="M4517" s="36">
        <v>2.0928061504667799</v>
      </c>
      <c r="N4517" s="36">
        <v>0.85667215815485998</v>
      </c>
      <c r="O4517" s="160">
        <v>18.21</v>
      </c>
      <c r="P4517" s="160">
        <v>15.6</v>
      </c>
      <c r="Q4517" s="160">
        <v>38.11</v>
      </c>
      <c r="R4517" s="58" t="s">
        <v>9664</v>
      </c>
      <c r="S4517" s="19" t="s">
        <v>10653</v>
      </c>
    </row>
    <row r="4518" spans="1:19">
      <c r="A4518" s="51" t="s">
        <v>10904</v>
      </c>
      <c r="B4518" s="51" t="s">
        <v>9840</v>
      </c>
      <c r="C4518" s="19" t="s">
        <v>15609</v>
      </c>
      <c r="D4518" s="25" t="s">
        <v>11618</v>
      </c>
      <c r="E4518" s="25"/>
      <c r="F4518" s="25" t="s">
        <v>926</v>
      </c>
      <c r="G4518" s="3" t="s">
        <v>9191</v>
      </c>
      <c r="H4518" s="3"/>
      <c r="I4518" s="3" t="s">
        <v>9198</v>
      </c>
      <c r="J4518" s="25" t="s">
        <v>10767</v>
      </c>
      <c r="K4518" s="25" t="s">
        <v>10768</v>
      </c>
      <c r="L4518" s="20" t="s">
        <v>962</v>
      </c>
      <c r="M4518" s="35">
        <f>Q4518/O4518</f>
        <v>2.2403209373408051</v>
      </c>
      <c r="N4518" s="35">
        <f>P4518/O4518</f>
        <v>0.97631176770249617</v>
      </c>
      <c r="O4518" s="16">
        <v>15.704000000000001</v>
      </c>
      <c r="P4518" s="16">
        <v>15.332000000000001</v>
      </c>
      <c r="Q4518" s="16">
        <v>35.182000000000002</v>
      </c>
      <c r="R4518" s="3" t="s">
        <v>9247</v>
      </c>
      <c r="S4518" s="3" t="s">
        <v>9357</v>
      </c>
    </row>
    <row r="4519" spans="1:19">
      <c r="A4519" s="51" t="s">
        <v>10904</v>
      </c>
      <c r="B4519" s="51" t="s">
        <v>9840</v>
      </c>
      <c r="C4519" s="19" t="s">
        <v>15609</v>
      </c>
      <c r="D4519" s="25" t="s">
        <v>11618</v>
      </c>
      <c r="E4519" s="25"/>
      <c r="F4519" s="25" t="s">
        <v>926</v>
      </c>
      <c r="G4519" s="3" t="s">
        <v>9191</v>
      </c>
      <c r="H4519" s="3"/>
      <c r="I4519" s="3" t="s">
        <v>9198</v>
      </c>
      <c r="J4519" s="25" t="s">
        <v>10767</v>
      </c>
      <c r="K4519" s="25" t="s">
        <v>10768</v>
      </c>
      <c r="L4519" s="20" t="s">
        <v>962</v>
      </c>
      <c r="M4519" s="35">
        <f>Q4519/O4519</f>
        <v>2.2412629702718188</v>
      </c>
      <c r="N4519" s="35">
        <f>P4519/O4519</f>
        <v>0.97651028073079127</v>
      </c>
      <c r="O4519" s="16">
        <v>15.709</v>
      </c>
      <c r="P4519" s="16">
        <v>15.34</v>
      </c>
      <c r="Q4519" s="16">
        <v>35.207999999999998</v>
      </c>
      <c r="R4519" s="3" t="s">
        <v>9247</v>
      </c>
      <c r="S4519" s="3" t="s">
        <v>9357</v>
      </c>
    </row>
    <row r="4520" spans="1:19">
      <c r="A4520" s="19" t="s">
        <v>10902</v>
      </c>
      <c r="B4520" s="49" t="s">
        <v>9840</v>
      </c>
      <c r="C4520" s="19" t="s">
        <v>17020</v>
      </c>
      <c r="D4520" s="25" t="s">
        <v>15792</v>
      </c>
      <c r="E4520" s="25" t="s">
        <v>8560</v>
      </c>
      <c r="F4520" s="25" t="s">
        <v>8097</v>
      </c>
      <c r="G4520" s="3"/>
      <c r="H4520" s="19"/>
      <c r="I4520" s="3" t="s">
        <v>8561</v>
      </c>
      <c r="J4520" s="25" t="s">
        <v>8818</v>
      </c>
      <c r="K4520" s="25" t="s">
        <v>8819</v>
      </c>
      <c r="L4520" s="20" t="s">
        <v>962</v>
      </c>
      <c r="M4520" s="35">
        <v>2.1144400000000001</v>
      </c>
      <c r="N4520" s="35">
        <v>0.85668</v>
      </c>
      <c r="O4520" s="16">
        <v>18.349</v>
      </c>
      <c r="P4520" s="16">
        <f>O4520*N4520</f>
        <v>15.719221320000001</v>
      </c>
      <c r="Q4520" s="16">
        <f>M4520*O4520</f>
        <v>38.797859559999999</v>
      </c>
      <c r="R4520" s="3" t="s">
        <v>13938</v>
      </c>
      <c r="S4520" s="19" t="s">
        <v>9608</v>
      </c>
    </row>
    <row r="4521" spans="1:19">
      <c r="A4521" s="19" t="s">
        <v>10902</v>
      </c>
      <c r="B4521" s="49" t="s">
        <v>9840</v>
      </c>
      <c r="C4521" s="19" t="s">
        <v>17020</v>
      </c>
      <c r="D4521" s="25" t="s">
        <v>15792</v>
      </c>
      <c r="E4521" s="25" t="s">
        <v>8559</v>
      </c>
      <c r="F4521" s="25" t="s">
        <v>8097</v>
      </c>
      <c r="G4521" s="3"/>
      <c r="H4521" s="19"/>
      <c r="I4521" s="3" t="s">
        <v>8561</v>
      </c>
      <c r="J4521" s="25" t="s">
        <v>8818</v>
      </c>
      <c r="K4521" s="25" t="s">
        <v>8819</v>
      </c>
      <c r="L4521" s="20" t="s">
        <v>962</v>
      </c>
      <c r="M4521" s="35">
        <v>2.1193200000000001</v>
      </c>
      <c r="N4521" s="35">
        <v>0.85660000000000003</v>
      </c>
      <c r="O4521" s="16">
        <v>18.2698</v>
      </c>
      <c r="P4521" s="16">
        <f>O4521*N4521</f>
        <v>15.649910680000001</v>
      </c>
      <c r="Q4521" s="16">
        <f>M4521*O4521</f>
        <v>38.719552536000002</v>
      </c>
      <c r="R4521" s="3" t="s">
        <v>13938</v>
      </c>
      <c r="S4521" s="19" t="s">
        <v>9608</v>
      </c>
    </row>
    <row r="4522" spans="1:19">
      <c r="A4522" s="19" t="s">
        <v>10902</v>
      </c>
      <c r="B4522" s="49" t="s">
        <v>9840</v>
      </c>
      <c r="C4522" s="19" t="s">
        <v>17020</v>
      </c>
      <c r="D4522" s="25" t="s">
        <v>15792</v>
      </c>
      <c r="E4522" s="25" t="s">
        <v>8558</v>
      </c>
      <c r="F4522" s="25" t="s">
        <v>8097</v>
      </c>
      <c r="G4522" s="3"/>
      <c r="H4522" s="19"/>
      <c r="I4522" s="3" t="s">
        <v>8561</v>
      </c>
      <c r="J4522" s="25" t="s">
        <v>8818</v>
      </c>
      <c r="K4522" s="25" t="s">
        <v>8819</v>
      </c>
      <c r="L4522" s="20" t="s">
        <v>962</v>
      </c>
      <c r="M4522" s="35">
        <v>2.1136699999999999</v>
      </c>
      <c r="N4522" s="35">
        <v>0.85777000000000003</v>
      </c>
      <c r="O4522" s="16">
        <v>18.209900000000001</v>
      </c>
      <c r="P4522" s="16">
        <f>O4522*N4522</f>
        <v>15.619905923000001</v>
      </c>
      <c r="Q4522" s="16">
        <f>M4522*O4522</f>
        <v>38.489719333000004</v>
      </c>
      <c r="R4522" s="3" t="s">
        <v>13938</v>
      </c>
      <c r="S4522" s="19" t="s">
        <v>9608</v>
      </c>
    </row>
    <row r="4523" spans="1:19">
      <c r="A4523" s="19" t="s">
        <v>10902</v>
      </c>
      <c r="B4523" s="19" t="s">
        <v>9840</v>
      </c>
      <c r="C4523" s="19" t="s">
        <v>15609</v>
      </c>
      <c r="D4523" s="3" t="s">
        <v>11974</v>
      </c>
      <c r="E4523" s="25"/>
      <c r="F4523" s="25" t="s">
        <v>926</v>
      </c>
      <c r="G4523" s="3" t="s">
        <v>9191</v>
      </c>
      <c r="H4523" s="3"/>
      <c r="I4523" s="3" t="s">
        <v>9201</v>
      </c>
      <c r="J4523" s="25" t="s">
        <v>11972</v>
      </c>
      <c r="K4523" s="25" t="s">
        <v>11973</v>
      </c>
      <c r="L4523" s="20" t="s">
        <v>962</v>
      </c>
      <c r="M4523" s="35">
        <f>Q4523/O4523</f>
        <v>2.2376929428952552</v>
      </c>
      <c r="N4523" s="35">
        <f>P4523/O4523</f>
        <v>0.9756082068220796</v>
      </c>
      <c r="O4523" s="16">
        <v>15.743</v>
      </c>
      <c r="P4523" s="16">
        <v>15.359</v>
      </c>
      <c r="Q4523" s="16">
        <v>35.228000000000002</v>
      </c>
      <c r="R4523" s="3" t="s">
        <v>9247</v>
      </c>
      <c r="S4523" s="3" t="s">
        <v>9357</v>
      </c>
    </row>
    <row r="4524" spans="1:19">
      <c r="A4524" s="19" t="s">
        <v>10902</v>
      </c>
      <c r="B4524" s="19" t="s">
        <v>9840</v>
      </c>
      <c r="C4524" s="19" t="s">
        <v>15609</v>
      </c>
      <c r="D4524" s="3" t="s">
        <v>11974</v>
      </c>
      <c r="E4524" s="25"/>
      <c r="F4524" s="25" t="s">
        <v>926</v>
      </c>
      <c r="G4524" s="3" t="s">
        <v>9191</v>
      </c>
      <c r="H4524" s="3"/>
      <c r="I4524" s="3" t="s">
        <v>9201</v>
      </c>
      <c r="J4524" s="25" t="s">
        <v>11972</v>
      </c>
      <c r="K4524" s="25" t="s">
        <v>11973</v>
      </c>
      <c r="L4524" s="20" t="s">
        <v>962</v>
      </c>
      <c r="M4524" s="35">
        <f>Q4524/O4524</f>
        <v>2.2380740646636603</v>
      </c>
      <c r="N4524" s="35">
        <f>P4524/O4524</f>
        <v>0.97567172711681371</v>
      </c>
      <c r="O4524" s="16">
        <v>15.743</v>
      </c>
      <c r="P4524" s="16">
        <v>15.36</v>
      </c>
      <c r="Q4524" s="16">
        <v>35.234000000000002</v>
      </c>
      <c r="R4524" s="3" t="s">
        <v>9247</v>
      </c>
      <c r="S4524" s="3" t="s">
        <v>9357</v>
      </c>
    </row>
    <row r="4525" spans="1:19">
      <c r="A4525" s="19" t="s">
        <v>10902</v>
      </c>
      <c r="B4525" s="19" t="s">
        <v>9840</v>
      </c>
      <c r="C4525" s="19" t="s">
        <v>15609</v>
      </c>
      <c r="D4525" s="3" t="s">
        <v>11974</v>
      </c>
      <c r="E4525" s="25"/>
      <c r="F4525" s="25" t="s">
        <v>926</v>
      </c>
      <c r="G4525" s="3" t="s">
        <v>9191</v>
      </c>
      <c r="H4525" s="3"/>
      <c r="I4525" s="3" t="s">
        <v>9201</v>
      </c>
      <c r="J4525" s="25" t="s">
        <v>11972</v>
      </c>
      <c r="K4525" s="25" t="s">
        <v>11973</v>
      </c>
      <c r="L4525" s="20" t="s">
        <v>962</v>
      </c>
      <c r="M4525" s="35">
        <f>Q4525/O4525</f>
        <v>2.2385216231663172</v>
      </c>
      <c r="N4525" s="35">
        <f>P4525/O4525</f>
        <v>0.97580491522194701</v>
      </c>
      <c r="O4525" s="16">
        <v>15.747</v>
      </c>
      <c r="P4525" s="16">
        <v>15.366</v>
      </c>
      <c r="Q4525" s="16">
        <v>35.25</v>
      </c>
      <c r="R4525" s="3" t="s">
        <v>9247</v>
      </c>
      <c r="S4525" s="3" t="s">
        <v>9357</v>
      </c>
    </row>
    <row r="4526" spans="1:19">
      <c r="A4526" s="19" t="s">
        <v>10902</v>
      </c>
      <c r="B4526" s="51" t="s">
        <v>9840</v>
      </c>
      <c r="C4526" s="19" t="s">
        <v>17020</v>
      </c>
      <c r="D4526" s="3" t="s">
        <v>12772</v>
      </c>
      <c r="E4526" s="25" t="s">
        <v>104</v>
      </c>
      <c r="F4526" s="20" t="s">
        <v>8097</v>
      </c>
      <c r="G4526" s="19" t="s">
        <v>45</v>
      </c>
      <c r="H4526" s="19" t="s">
        <v>105</v>
      </c>
      <c r="I4526" s="19" t="s">
        <v>106</v>
      </c>
      <c r="J4526" s="20" t="s">
        <v>107</v>
      </c>
      <c r="K4526" s="20" t="s">
        <v>108</v>
      </c>
      <c r="L4526" s="20" t="s">
        <v>962</v>
      </c>
      <c r="M4526" s="38">
        <v>2.0727899999999999</v>
      </c>
      <c r="N4526" s="38">
        <v>0.83350000000000002</v>
      </c>
      <c r="O4526" s="16">
        <v>18.759</v>
      </c>
      <c r="P4526" s="16">
        <f>N4526*O4526</f>
        <v>15.635626500000001</v>
      </c>
      <c r="Q4526" s="16">
        <f>O4526*M4526</f>
        <v>38.883467609999997</v>
      </c>
      <c r="R4526" s="19" t="s">
        <v>36</v>
      </c>
      <c r="S4526" s="19" t="s">
        <v>15298</v>
      </c>
    </row>
    <row r="4527" spans="1:19">
      <c r="A4527" s="19" t="s">
        <v>10902</v>
      </c>
      <c r="B4527" s="51" t="s">
        <v>9840</v>
      </c>
      <c r="C4527" s="19" t="s">
        <v>17020</v>
      </c>
      <c r="D4527" s="3" t="s">
        <v>12772</v>
      </c>
      <c r="E4527" s="25" t="s">
        <v>109</v>
      </c>
      <c r="F4527" s="20" t="s">
        <v>8097</v>
      </c>
      <c r="G4527" s="19" t="s">
        <v>45</v>
      </c>
      <c r="H4527" s="19" t="s">
        <v>105</v>
      </c>
      <c r="I4527" s="19" t="s">
        <v>106</v>
      </c>
      <c r="J4527" s="20" t="s">
        <v>107</v>
      </c>
      <c r="K4527" s="20" t="s">
        <v>108</v>
      </c>
      <c r="L4527" s="20" t="s">
        <v>962</v>
      </c>
      <c r="M4527" s="38">
        <v>2.0786799999999999</v>
      </c>
      <c r="N4527" s="38">
        <v>0.83391999999999999</v>
      </c>
      <c r="O4527" s="16">
        <v>18.777999999999999</v>
      </c>
      <c r="P4527" s="16">
        <f>N4527*O4527</f>
        <v>15.65934976</v>
      </c>
      <c r="Q4527" s="16">
        <f>O4527*M4527</f>
        <v>39.033453039999998</v>
      </c>
      <c r="R4527" s="19" t="s">
        <v>36</v>
      </c>
      <c r="S4527" s="19" t="s">
        <v>15298</v>
      </c>
    </row>
    <row r="4528" spans="1:19">
      <c r="A4528" s="19" t="s">
        <v>10902</v>
      </c>
      <c r="B4528" s="19" t="s">
        <v>9840</v>
      </c>
      <c r="C4528" s="19" t="s">
        <v>17020</v>
      </c>
      <c r="D4528" s="3" t="s">
        <v>12642</v>
      </c>
      <c r="E4528" s="25" t="s">
        <v>7655</v>
      </c>
      <c r="F4528" s="20" t="s">
        <v>15693</v>
      </c>
      <c r="G4528" s="19" t="s">
        <v>7621</v>
      </c>
      <c r="H4528" s="19"/>
      <c r="I4528" s="19" t="s">
        <v>7656</v>
      </c>
      <c r="J4528" s="20" t="s">
        <v>7657</v>
      </c>
      <c r="K4528" s="20" t="s">
        <v>7658</v>
      </c>
      <c r="L4528" s="20" t="s">
        <v>962</v>
      </c>
      <c r="M4528" s="38">
        <v>2.0837599999999998</v>
      </c>
      <c r="N4528" s="38">
        <v>0.84855999999999998</v>
      </c>
      <c r="O4528" s="16">
        <v>18.433</v>
      </c>
      <c r="P4528" s="16">
        <v>15.641999999999999</v>
      </c>
      <c r="Q4528" s="16">
        <v>38.409999999999997</v>
      </c>
      <c r="R4528" s="19" t="s">
        <v>36</v>
      </c>
      <c r="S4528" s="19" t="s">
        <v>15298</v>
      </c>
    </row>
    <row r="4529" spans="1:19">
      <c r="A4529" s="19" t="s">
        <v>10902</v>
      </c>
      <c r="B4529" s="19" t="s">
        <v>9840</v>
      </c>
      <c r="C4529" s="19" t="s">
        <v>17020</v>
      </c>
      <c r="D4529" s="3" t="s">
        <v>12642</v>
      </c>
      <c r="E4529" s="25" t="s">
        <v>7659</v>
      </c>
      <c r="F4529" s="20" t="s">
        <v>15693</v>
      </c>
      <c r="G4529" s="19" t="s">
        <v>7621</v>
      </c>
      <c r="H4529" s="19"/>
      <c r="I4529" s="19" t="s">
        <v>7656</v>
      </c>
      <c r="J4529" s="20" t="s">
        <v>7657</v>
      </c>
      <c r="K4529" s="20" t="s">
        <v>7658</v>
      </c>
      <c r="L4529" s="20" t="s">
        <v>962</v>
      </c>
      <c r="M4529" s="38">
        <v>2.08392</v>
      </c>
      <c r="N4529" s="38">
        <v>0.84848999999999997</v>
      </c>
      <c r="O4529" s="16">
        <v>18.451000000000001</v>
      </c>
      <c r="P4529" s="16">
        <f>N4529*O4529</f>
        <v>15.65548899</v>
      </c>
      <c r="Q4529" s="16">
        <f>O4529*M4529</f>
        <v>38.450407920000004</v>
      </c>
      <c r="R4529" s="19" t="s">
        <v>36</v>
      </c>
      <c r="S4529" s="19" t="s">
        <v>15298</v>
      </c>
    </row>
    <row r="4530" spans="1:19">
      <c r="A4530" s="51" t="s">
        <v>10904</v>
      </c>
      <c r="B4530" s="51" t="s">
        <v>9840</v>
      </c>
      <c r="C4530" s="19" t="s">
        <v>17020</v>
      </c>
      <c r="D4530" s="25" t="s">
        <v>1381</v>
      </c>
      <c r="E4530" s="25" t="s">
        <v>10233</v>
      </c>
      <c r="F4530" s="20" t="s">
        <v>1280</v>
      </c>
      <c r="G4530" s="3" t="s">
        <v>10147</v>
      </c>
      <c r="H4530" s="19"/>
      <c r="I4530" s="3" t="s">
        <v>10253</v>
      </c>
      <c r="J4530" s="20" t="s">
        <v>10835</v>
      </c>
      <c r="K4530" s="20" t="s">
        <v>10836</v>
      </c>
      <c r="L4530" s="20" t="s">
        <v>962</v>
      </c>
      <c r="M4530" s="35">
        <v>2.0825900000000002</v>
      </c>
      <c r="N4530" s="35">
        <v>0.84584999999999999</v>
      </c>
      <c r="O4530" s="16">
        <v>18.501999999999999</v>
      </c>
      <c r="P4530" s="16">
        <f>N4530*O4530</f>
        <v>15.649916699999999</v>
      </c>
      <c r="Q4530" s="16">
        <f>M4530*O4530</f>
        <v>38.532080180000001</v>
      </c>
      <c r="R4530" s="3" t="s">
        <v>10051</v>
      </c>
      <c r="S4530" s="19" t="s">
        <v>10642</v>
      </c>
    </row>
    <row r="4531" spans="1:19">
      <c r="A4531" s="19" t="s">
        <v>10904</v>
      </c>
      <c r="B4531" s="19" t="s">
        <v>9840</v>
      </c>
      <c r="C4531" s="19" t="s">
        <v>17020</v>
      </c>
      <c r="D4531" s="3" t="s">
        <v>12639</v>
      </c>
      <c r="E4531" s="25" t="s">
        <v>7283</v>
      </c>
      <c r="F4531" s="20" t="s">
        <v>15693</v>
      </c>
      <c r="G4531" s="19" t="s">
        <v>7151</v>
      </c>
      <c r="H4531" s="19"/>
      <c r="I4531" s="19" t="s">
        <v>7284</v>
      </c>
      <c r="J4531" s="20" t="s">
        <v>7285</v>
      </c>
      <c r="K4531" s="20" t="s">
        <v>7286</v>
      </c>
      <c r="L4531" s="20" t="s">
        <v>962</v>
      </c>
      <c r="M4531" s="38">
        <v>2.0996299999999999</v>
      </c>
      <c r="N4531" s="38">
        <v>0.85580000000000001</v>
      </c>
      <c r="O4531" s="16">
        <v>18.332999999999998</v>
      </c>
      <c r="P4531" s="16">
        <v>15.689</v>
      </c>
      <c r="Q4531" s="16">
        <v>38.493000000000002</v>
      </c>
      <c r="R4531" s="19" t="s">
        <v>36</v>
      </c>
      <c r="S4531" s="19" t="s">
        <v>15298</v>
      </c>
    </row>
    <row r="4532" spans="1:19">
      <c r="A4532" s="3" t="s">
        <v>10902</v>
      </c>
      <c r="B4532" s="3" t="s">
        <v>9840</v>
      </c>
      <c r="C4532" s="3" t="s">
        <v>17020</v>
      </c>
      <c r="D4532" s="16" t="s">
        <v>15142</v>
      </c>
      <c r="E4532" s="3"/>
      <c r="F4532" s="25" t="s">
        <v>15654</v>
      </c>
      <c r="G4532" s="3" t="s">
        <v>15140</v>
      </c>
      <c r="H4532" s="3"/>
      <c r="I4532" s="3" t="s">
        <v>15127</v>
      </c>
      <c r="J4532" s="47" t="s">
        <v>15155</v>
      </c>
      <c r="K4532" s="47" t="s">
        <v>15156</v>
      </c>
      <c r="L4532" s="3" t="s">
        <v>962</v>
      </c>
      <c r="M4532" s="35">
        <v>2.113</v>
      </c>
      <c r="N4532" s="35">
        <v>0.86099999999999999</v>
      </c>
      <c r="O4532" s="16">
        <v>18.281535648994517</v>
      </c>
      <c r="P4532" s="16">
        <f t="shared" ref="P4532:P4547" si="143">N4532*O4532</f>
        <v>15.740402193784279</v>
      </c>
      <c r="Q4532" s="16">
        <f t="shared" ref="Q4532:Q4547" si="144">M4532*O4532</f>
        <v>38.628884826325411</v>
      </c>
      <c r="R4532" s="3" t="s">
        <v>15144</v>
      </c>
      <c r="S4532" s="19" t="s">
        <v>15254</v>
      </c>
    </row>
    <row r="4533" spans="1:19">
      <c r="A4533" s="3" t="s">
        <v>10902</v>
      </c>
      <c r="B4533" s="3" t="s">
        <v>9840</v>
      </c>
      <c r="C4533" s="3" t="s">
        <v>17020</v>
      </c>
      <c r="D4533" s="16" t="s">
        <v>15142</v>
      </c>
      <c r="E4533" s="3"/>
      <c r="F4533" s="25" t="s">
        <v>15654</v>
      </c>
      <c r="G4533" s="3" t="s">
        <v>15140</v>
      </c>
      <c r="H4533" s="3"/>
      <c r="I4533" s="3" t="s">
        <v>15128</v>
      </c>
      <c r="J4533" s="47" t="s">
        <v>15155</v>
      </c>
      <c r="K4533" s="47" t="s">
        <v>15156</v>
      </c>
      <c r="L4533" s="3" t="s">
        <v>962</v>
      </c>
      <c r="M4533" s="35">
        <v>2.105</v>
      </c>
      <c r="N4533" s="35">
        <v>0.85699999999999998</v>
      </c>
      <c r="O4533" s="16">
        <v>18.41620626151013</v>
      </c>
      <c r="P4533" s="16">
        <f t="shared" si="143"/>
        <v>15.78268876611418</v>
      </c>
      <c r="Q4533" s="16">
        <f t="shared" si="144"/>
        <v>38.766114180478823</v>
      </c>
      <c r="R4533" s="3" t="s">
        <v>15144</v>
      </c>
      <c r="S4533" s="19" t="s">
        <v>15254</v>
      </c>
    </row>
    <row r="4534" spans="1:19">
      <c r="A4534" s="3" t="s">
        <v>10902</v>
      </c>
      <c r="B4534" s="3" t="s">
        <v>9840</v>
      </c>
      <c r="C4534" s="3" t="s">
        <v>17020</v>
      </c>
      <c r="D4534" s="16" t="s">
        <v>15142</v>
      </c>
      <c r="E4534" s="3"/>
      <c r="F4534" s="25" t="s">
        <v>15654</v>
      </c>
      <c r="G4534" s="3" t="s">
        <v>15140</v>
      </c>
      <c r="H4534" s="3"/>
      <c r="I4534" s="3" t="s">
        <v>15129</v>
      </c>
      <c r="J4534" s="47" t="s">
        <v>15155</v>
      </c>
      <c r="K4534" s="47" t="s">
        <v>15156</v>
      </c>
      <c r="L4534" s="3" t="s">
        <v>962</v>
      </c>
      <c r="M4534" s="35">
        <v>2.11</v>
      </c>
      <c r="N4534" s="35">
        <v>0.86199999999999999</v>
      </c>
      <c r="O4534" s="16">
        <v>18.41620626151013</v>
      </c>
      <c r="P4534" s="16">
        <f t="shared" si="143"/>
        <v>15.874769797421731</v>
      </c>
      <c r="Q4534" s="16">
        <f t="shared" si="144"/>
        <v>38.858195211786374</v>
      </c>
      <c r="R4534" s="3" t="s">
        <v>15144</v>
      </c>
      <c r="S4534" s="19" t="s">
        <v>15254</v>
      </c>
    </row>
    <row r="4535" spans="1:19">
      <c r="A4535" s="3" t="s">
        <v>10902</v>
      </c>
      <c r="B4535" s="3" t="s">
        <v>9840</v>
      </c>
      <c r="C4535" s="3" t="s">
        <v>17020</v>
      </c>
      <c r="D4535" s="16" t="s">
        <v>15142</v>
      </c>
      <c r="E4535" s="3"/>
      <c r="F4535" s="25" t="s">
        <v>15654</v>
      </c>
      <c r="G4535" s="3" t="s">
        <v>15140</v>
      </c>
      <c r="H4535" s="3"/>
      <c r="I4535" s="3" t="s">
        <v>15130</v>
      </c>
      <c r="J4535" s="47" t="s">
        <v>15155</v>
      </c>
      <c r="K4535" s="47" t="s">
        <v>15156</v>
      </c>
      <c r="L4535" s="3" t="s">
        <v>962</v>
      </c>
      <c r="M4535" s="35">
        <v>2.1110000000000002</v>
      </c>
      <c r="N4535" s="35">
        <v>0.86199999999999999</v>
      </c>
      <c r="O4535" s="16">
        <v>18.315018315018314</v>
      </c>
      <c r="P4535" s="16">
        <f t="shared" si="143"/>
        <v>15.787545787545787</v>
      </c>
      <c r="Q4535" s="16">
        <f t="shared" si="144"/>
        <v>38.663003663003664</v>
      </c>
      <c r="R4535" s="3" t="s">
        <v>15144</v>
      </c>
      <c r="S4535" s="19" t="s">
        <v>15254</v>
      </c>
    </row>
    <row r="4536" spans="1:19">
      <c r="A4536" s="3" t="s">
        <v>10902</v>
      </c>
      <c r="B4536" s="3" t="s">
        <v>9840</v>
      </c>
      <c r="C4536" s="3" t="s">
        <v>17020</v>
      </c>
      <c r="D4536" s="16" t="s">
        <v>15142</v>
      </c>
      <c r="E4536" s="3"/>
      <c r="F4536" s="25" t="s">
        <v>15654</v>
      </c>
      <c r="G4536" s="3" t="s">
        <v>15140</v>
      </c>
      <c r="H4536" s="3"/>
      <c r="I4536" s="3" t="s">
        <v>15131</v>
      </c>
      <c r="J4536" s="47" t="s">
        <v>15155</v>
      </c>
      <c r="K4536" s="47" t="s">
        <v>15156</v>
      </c>
      <c r="L4536" s="3" t="s">
        <v>962</v>
      </c>
      <c r="M4536" s="35">
        <v>2</v>
      </c>
      <c r="N4536" s="35">
        <v>0.86299999999999999</v>
      </c>
      <c r="O4536" s="16">
        <v>18.315018315018314</v>
      </c>
      <c r="P4536" s="16">
        <f t="shared" si="143"/>
        <v>15.805860805860805</v>
      </c>
      <c r="Q4536" s="16">
        <f t="shared" si="144"/>
        <v>36.630036630036628</v>
      </c>
      <c r="R4536" s="3" t="s">
        <v>15144</v>
      </c>
      <c r="S4536" s="19" t="s">
        <v>15254</v>
      </c>
    </row>
    <row r="4537" spans="1:19">
      <c r="A4537" s="3" t="s">
        <v>10902</v>
      </c>
      <c r="B4537" s="3" t="s">
        <v>9840</v>
      </c>
      <c r="C4537" s="3" t="s">
        <v>17020</v>
      </c>
      <c r="D4537" s="16" t="s">
        <v>15142</v>
      </c>
      <c r="E4537" s="3"/>
      <c r="F4537" s="25" t="s">
        <v>15654</v>
      </c>
      <c r="G4537" s="3" t="s">
        <v>15140</v>
      </c>
      <c r="H4537" s="3"/>
      <c r="I4537" s="3" t="s">
        <v>15132</v>
      </c>
      <c r="J4537" s="47" t="s">
        <v>15155</v>
      </c>
      <c r="K4537" s="47" t="s">
        <v>15156</v>
      </c>
      <c r="L4537" s="3" t="s">
        <v>962</v>
      </c>
      <c r="M4537" s="35">
        <v>2.11</v>
      </c>
      <c r="N4537" s="35">
        <v>0.85899999999999999</v>
      </c>
      <c r="O4537" s="16">
        <v>18.450184501845019</v>
      </c>
      <c r="P4537" s="16">
        <f t="shared" si="143"/>
        <v>15.84870848708487</v>
      </c>
      <c r="Q4537" s="16">
        <f t="shared" si="144"/>
        <v>38.929889298892988</v>
      </c>
      <c r="R4537" s="3" t="s">
        <v>15144</v>
      </c>
      <c r="S4537" s="19" t="s">
        <v>15254</v>
      </c>
    </row>
    <row r="4538" spans="1:19">
      <c r="A4538" s="3" t="s">
        <v>10902</v>
      </c>
      <c r="B4538" s="3" t="s">
        <v>9840</v>
      </c>
      <c r="C4538" s="3" t="s">
        <v>17020</v>
      </c>
      <c r="D4538" s="16" t="s">
        <v>15142</v>
      </c>
      <c r="E4538" s="3"/>
      <c r="F4538" s="25" t="s">
        <v>15654</v>
      </c>
      <c r="G4538" s="3" t="s">
        <v>15140</v>
      </c>
      <c r="H4538" s="3"/>
      <c r="I4538" s="3" t="s">
        <v>15133</v>
      </c>
      <c r="J4538" s="47" t="s">
        <v>15155</v>
      </c>
      <c r="K4538" s="47" t="s">
        <v>15156</v>
      </c>
      <c r="L4538" s="3" t="s">
        <v>962</v>
      </c>
      <c r="M4538" s="35">
        <v>2.1080000000000001</v>
      </c>
      <c r="N4538" s="35">
        <v>0.86</v>
      </c>
      <c r="O4538" s="16">
        <v>18.484288354898336</v>
      </c>
      <c r="P4538" s="16">
        <f t="shared" si="143"/>
        <v>15.896487985212568</v>
      </c>
      <c r="Q4538" s="16">
        <f t="shared" si="144"/>
        <v>38.964879852125691</v>
      </c>
      <c r="R4538" s="3" t="s">
        <v>15144</v>
      </c>
      <c r="S4538" s="19" t="s">
        <v>15254</v>
      </c>
    </row>
    <row r="4539" spans="1:19">
      <c r="A4539" s="3" t="s">
        <v>10902</v>
      </c>
      <c r="B4539" s="3" t="s">
        <v>9840</v>
      </c>
      <c r="C4539" s="3" t="s">
        <v>17020</v>
      </c>
      <c r="D4539" s="16" t="s">
        <v>15142</v>
      </c>
      <c r="E4539" s="3"/>
      <c r="F4539" s="25" t="s">
        <v>15654</v>
      </c>
      <c r="G4539" s="3" t="s">
        <v>15140</v>
      </c>
      <c r="H4539" s="3"/>
      <c r="I4539" s="3" t="s">
        <v>15134</v>
      </c>
      <c r="J4539" s="47" t="s">
        <v>15155</v>
      </c>
      <c r="K4539" s="47" t="s">
        <v>15156</v>
      </c>
      <c r="L4539" s="3" t="s">
        <v>962</v>
      </c>
      <c r="M4539" s="35">
        <v>2.109</v>
      </c>
      <c r="N4539" s="35">
        <v>0.86</v>
      </c>
      <c r="O4539" s="16">
        <v>18.348623853211009</v>
      </c>
      <c r="P4539" s="16">
        <f t="shared" si="143"/>
        <v>15.779816513761467</v>
      </c>
      <c r="Q4539" s="16">
        <f t="shared" si="144"/>
        <v>38.697247706422019</v>
      </c>
      <c r="R4539" s="3" t="s">
        <v>15144</v>
      </c>
      <c r="S4539" s="19" t="s">
        <v>15254</v>
      </c>
    </row>
    <row r="4540" spans="1:19">
      <c r="A4540" s="3" t="s">
        <v>10902</v>
      </c>
      <c r="B4540" s="3" t="s">
        <v>9840</v>
      </c>
      <c r="C4540" s="3" t="s">
        <v>17020</v>
      </c>
      <c r="D4540" s="16" t="s">
        <v>15142</v>
      </c>
      <c r="E4540" s="3"/>
      <c r="F4540" s="25" t="s">
        <v>15654</v>
      </c>
      <c r="G4540" s="3" t="s">
        <v>15140</v>
      </c>
      <c r="H4540" s="3"/>
      <c r="I4540" s="3" t="s">
        <v>15135</v>
      </c>
      <c r="J4540" s="47" t="s">
        <v>15155</v>
      </c>
      <c r="K4540" s="47" t="s">
        <v>15156</v>
      </c>
      <c r="L4540" s="3" t="s">
        <v>962</v>
      </c>
      <c r="M4540" s="35">
        <v>2.1040000000000001</v>
      </c>
      <c r="N4540" s="35">
        <v>0.85899999999999999</v>
      </c>
      <c r="O4540" s="16">
        <v>18.315018315018314</v>
      </c>
      <c r="P4540" s="16">
        <f t="shared" si="143"/>
        <v>15.732600732600732</v>
      </c>
      <c r="Q4540" s="16">
        <f t="shared" si="144"/>
        <v>38.534798534798533</v>
      </c>
      <c r="R4540" s="3" t="s">
        <v>15144</v>
      </c>
      <c r="S4540" s="19" t="s">
        <v>15254</v>
      </c>
    </row>
    <row r="4541" spans="1:19">
      <c r="A4541" s="3" t="s">
        <v>10902</v>
      </c>
      <c r="B4541" s="3" t="s">
        <v>9840</v>
      </c>
      <c r="C4541" s="3" t="s">
        <v>17020</v>
      </c>
      <c r="D4541" s="16" t="s">
        <v>15142</v>
      </c>
      <c r="E4541" s="3"/>
      <c r="F4541" s="25" t="s">
        <v>15654</v>
      </c>
      <c r="G4541" s="3" t="s">
        <v>15140</v>
      </c>
      <c r="H4541" s="3"/>
      <c r="I4541" s="3" t="s">
        <v>15136</v>
      </c>
      <c r="J4541" s="47" t="s">
        <v>15155</v>
      </c>
      <c r="K4541" s="47" t="s">
        <v>15156</v>
      </c>
      <c r="L4541" s="3" t="s">
        <v>962</v>
      </c>
      <c r="M4541" s="35">
        <v>2.1139999999999999</v>
      </c>
      <c r="N4541" s="35">
        <v>0.85899999999999999</v>
      </c>
      <c r="O4541" s="16">
        <v>18.281535648994517</v>
      </c>
      <c r="P4541" s="16">
        <f t="shared" si="143"/>
        <v>15.70383912248629</v>
      </c>
      <c r="Q4541" s="16">
        <f t="shared" si="144"/>
        <v>38.647166361974406</v>
      </c>
      <c r="R4541" s="3" t="s">
        <v>15144</v>
      </c>
      <c r="S4541" s="19" t="s">
        <v>15254</v>
      </c>
    </row>
    <row r="4542" spans="1:19">
      <c r="A4542" s="3" t="s">
        <v>10902</v>
      </c>
      <c r="B4542" s="3" t="s">
        <v>9840</v>
      </c>
      <c r="C4542" s="3" t="s">
        <v>17020</v>
      </c>
      <c r="D4542" s="16" t="s">
        <v>15142</v>
      </c>
      <c r="E4542" s="3"/>
      <c r="F4542" s="25" t="s">
        <v>15654</v>
      </c>
      <c r="G4542" s="3" t="s">
        <v>15140</v>
      </c>
      <c r="H4542" s="3"/>
      <c r="I4542" s="3" t="s">
        <v>15137</v>
      </c>
      <c r="J4542" s="47" t="s">
        <v>15155</v>
      </c>
      <c r="K4542" s="47" t="s">
        <v>15156</v>
      </c>
      <c r="L4542" s="3" t="s">
        <v>962</v>
      </c>
      <c r="M4542" s="35">
        <v>2.1110000000000002</v>
      </c>
      <c r="N4542" s="35">
        <v>0.86</v>
      </c>
      <c r="O4542" s="16">
        <v>18.281535648994517</v>
      </c>
      <c r="P4542" s="16">
        <f t="shared" si="143"/>
        <v>15.722120658135283</v>
      </c>
      <c r="Q4542" s="16">
        <f t="shared" si="144"/>
        <v>38.592321755027427</v>
      </c>
      <c r="R4542" s="3" t="s">
        <v>15144</v>
      </c>
      <c r="S4542" s="19" t="s">
        <v>15254</v>
      </c>
    </row>
    <row r="4543" spans="1:19">
      <c r="A4543" s="3" t="s">
        <v>10902</v>
      </c>
      <c r="B4543" s="3" t="s">
        <v>9840</v>
      </c>
      <c r="C4543" s="3" t="s">
        <v>17020</v>
      </c>
      <c r="D4543" s="16" t="s">
        <v>15142</v>
      </c>
      <c r="E4543" s="3"/>
      <c r="F4543" s="25" t="s">
        <v>15654</v>
      </c>
      <c r="G4543" s="3" t="s">
        <v>15140</v>
      </c>
      <c r="H4543" s="3"/>
      <c r="I4543" s="3" t="s">
        <v>15138</v>
      </c>
      <c r="J4543" s="47" t="s">
        <v>15155</v>
      </c>
      <c r="K4543" s="47" t="s">
        <v>15156</v>
      </c>
      <c r="L4543" s="3" t="s">
        <v>962</v>
      </c>
      <c r="M4543" s="35">
        <v>2.1190000000000002</v>
      </c>
      <c r="N4543" s="35">
        <v>0.85899999999999999</v>
      </c>
      <c r="O4543" s="16">
        <v>18.148820326678766</v>
      </c>
      <c r="P4543" s="16">
        <f t="shared" si="143"/>
        <v>15.58983666061706</v>
      </c>
      <c r="Q4543" s="16">
        <f t="shared" si="144"/>
        <v>38.457350272232311</v>
      </c>
      <c r="R4543" s="3" t="s">
        <v>15144</v>
      </c>
      <c r="S4543" s="19" t="s">
        <v>15254</v>
      </c>
    </row>
    <row r="4544" spans="1:19">
      <c r="A4544" s="3" t="s">
        <v>10902</v>
      </c>
      <c r="B4544" s="3" t="s">
        <v>9840</v>
      </c>
      <c r="C4544" s="3" t="s">
        <v>17020</v>
      </c>
      <c r="D4544" s="16" t="s">
        <v>15142</v>
      </c>
      <c r="E4544" s="3"/>
      <c r="F4544" s="25" t="s">
        <v>15654</v>
      </c>
      <c r="G4544" s="3" t="s">
        <v>15140</v>
      </c>
      <c r="H4544" s="3"/>
      <c r="I4544" s="3" t="s">
        <v>15139</v>
      </c>
      <c r="J4544" s="47" t="s">
        <v>15155</v>
      </c>
      <c r="K4544" s="47" t="s">
        <v>15156</v>
      </c>
      <c r="L4544" s="3" t="s">
        <v>962</v>
      </c>
      <c r="M4544" s="35">
        <v>2.11</v>
      </c>
      <c r="N4544" s="35">
        <v>0.86</v>
      </c>
      <c r="O4544" s="16">
        <v>18.214936247723134</v>
      </c>
      <c r="P4544" s="16">
        <f t="shared" si="143"/>
        <v>15.664845173041895</v>
      </c>
      <c r="Q4544" s="16">
        <f t="shared" si="144"/>
        <v>38.43351548269581</v>
      </c>
      <c r="R4544" s="3" t="s">
        <v>15144</v>
      </c>
      <c r="S4544" s="19" t="s">
        <v>15254</v>
      </c>
    </row>
    <row r="4545" spans="1:19">
      <c r="A4545" s="3" t="s">
        <v>10902</v>
      </c>
      <c r="B4545" s="3" t="s">
        <v>9840</v>
      </c>
      <c r="C4545" s="3" t="s">
        <v>17020</v>
      </c>
      <c r="D4545" s="16" t="s">
        <v>15142</v>
      </c>
      <c r="E4545" s="3"/>
      <c r="F4545" s="25" t="s">
        <v>15654</v>
      </c>
      <c r="G4545" s="19" t="s">
        <v>15100</v>
      </c>
      <c r="H4545" s="3"/>
      <c r="I4545" s="3" t="s">
        <v>15110</v>
      </c>
      <c r="J4545" s="47" t="s">
        <v>15155</v>
      </c>
      <c r="K4545" s="47" t="s">
        <v>15156</v>
      </c>
      <c r="L4545" s="3" t="s">
        <v>962</v>
      </c>
      <c r="M4545" s="35">
        <v>2.1110000000000002</v>
      </c>
      <c r="N4545" s="35">
        <v>0.86099999999999999</v>
      </c>
      <c r="O4545" s="16">
        <v>18.348623853211009</v>
      </c>
      <c r="P4545" s="16">
        <f t="shared" si="143"/>
        <v>15.79816513761468</v>
      </c>
      <c r="Q4545" s="16">
        <f t="shared" si="144"/>
        <v>38.733944954128447</v>
      </c>
      <c r="R4545" s="3" t="s">
        <v>15144</v>
      </c>
      <c r="S4545" s="19" t="s">
        <v>15254</v>
      </c>
    </row>
    <row r="4546" spans="1:19">
      <c r="A4546" s="3" t="s">
        <v>10902</v>
      </c>
      <c r="B4546" s="3" t="s">
        <v>9840</v>
      </c>
      <c r="C4546" s="3" t="s">
        <v>17020</v>
      </c>
      <c r="D4546" s="16" t="s">
        <v>15142</v>
      </c>
      <c r="E4546" s="3"/>
      <c r="F4546" s="25" t="s">
        <v>15654</v>
      </c>
      <c r="G4546" s="19" t="s">
        <v>15100</v>
      </c>
      <c r="H4546" s="3"/>
      <c r="I4546" s="3" t="s">
        <v>15111</v>
      </c>
      <c r="J4546" s="47" t="s">
        <v>15155</v>
      </c>
      <c r="K4546" s="47" t="s">
        <v>15156</v>
      </c>
      <c r="L4546" s="3" t="s">
        <v>962</v>
      </c>
      <c r="M4546" s="35">
        <v>2.1080000000000001</v>
      </c>
      <c r="N4546" s="35">
        <v>0.86</v>
      </c>
      <c r="O4546" s="16">
        <v>18.315018315018314</v>
      </c>
      <c r="P4546" s="16">
        <f t="shared" si="143"/>
        <v>15.75091575091575</v>
      </c>
      <c r="Q4546" s="16">
        <f t="shared" si="144"/>
        <v>38.608058608058606</v>
      </c>
      <c r="R4546" s="3" t="s">
        <v>15144</v>
      </c>
      <c r="S4546" s="19" t="s">
        <v>15254</v>
      </c>
    </row>
    <row r="4547" spans="1:19">
      <c r="A4547" s="3" t="s">
        <v>10902</v>
      </c>
      <c r="B4547" s="3" t="s">
        <v>9840</v>
      </c>
      <c r="C4547" s="3" t="s">
        <v>17020</v>
      </c>
      <c r="D4547" s="16" t="s">
        <v>15142</v>
      </c>
      <c r="E4547" s="3"/>
      <c r="F4547" s="25" t="s">
        <v>15654</v>
      </c>
      <c r="G4547" s="19" t="s">
        <v>15074</v>
      </c>
      <c r="H4547" s="3"/>
      <c r="I4547" s="3" t="s">
        <v>15094</v>
      </c>
      <c r="J4547" s="47" t="s">
        <v>15155</v>
      </c>
      <c r="K4547" s="47" t="s">
        <v>15156</v>
      </c>
      <c r="L4547" s="3" t="s">
        <v>962</v>
      </c>
      <c r="M4547" s="35">
        <v>2.113</v>
      </c>
      <c r="N4547" s="35">
        <v>0.85899999999999999</v>
      </c>
      <c r="O4547" s="16">
        <v>18.248175182481752</v>
      </c>
      <c r="P4547" s="16">
        <f t="shared" si="143"/>
        <v>15.675182481751825</v>
      </c>
      <c r="Q4547" s="16">
        <f t="shared" si="144"/>
        <v>38.558394160583944</v>
      </c>
      <c r="R4547" s="3" t="s">
        <v>15144</v>
      </c>
      <c r="S4547" s="19" t="s">
        <v>15254</v>
      </c>
    </row>
    <row r="4548" spans="1:19">
      <c r="A4548" s="19" t="s">
        <v>10904</v>
      </c>
      <c r="B4548" s="19" t="s">
        <v>9840</v>
      </c>
      <c r="C4548" s="3" t="s">
        <v>15609</v>
      </c>
      <c r="D4548" s="67" t="s">
        <v>15417</v>
      </c>
      <c r="E4548" s="3"/>
      <c r="F4548" s="67" t="s">
        <v>8182</v>
      </c>
      <c r="G4548" s="3" t="s">
        <v>15429</v>
      </c>
      <c r="H4548" s="3"/>
      <c r="I4548" s="71" t="s">
        <v>15416</v>
      </c>
      <c r="J4548" s="25" t="s">
        <v>9003</v>
      </c>
      <c r="K4548" s="25" t="s">
        <v>9004</v>
      </c>
      <c r="L4548" s="3" t="s">
        <v>962</v>
      </c>
      <c r="M4548" s="35">
        <f>Q4548/O4548</f>
        <v>2.1264100674564936</v>
      </c>
      <c r="N4548" s="35">
        <f>P4548/O4548</f>
        <v>0.88118587381667712</v>
      </c>
      <c r="O4548" s="151">
        <v>17.640999999999998</v>
      </c>
      <c r="P4548" s="151">
        <v>15.545</v>
      </c>
      <c r="Q4548" s="151">
        <v>37.512</v>
      </c>
      <c r="R4548" s="3" t="s">
        <v>15437</v>
      </c>
      <c r="S4548" s="49" t="s">
        <v>15720</v>
      </c>
    </row>
    <row r="4549" spans="1:19">
      <c r="A4549" s="19" t="s">
        <v>10904</v>
      </c>
      <c r="B4549" s="19" t="s">
        <v>9840</v>
      </c>
      <c r="C4549" s="3" t="s">
        <v>15609</v>
      </c>
      <c r="D4549" s="67" t="s">
        <v>15413</v>
      </c>
      <c r="E4549" s="3"/>
      <c r="F4549" s="67" t="s">
        <v>8182</v>
      </c>
      <c r="G4549" s="3" t="s">
        <v>15429</v>
      </c>
      <c r="H4549" s="3"/>
      <c r="I4549" s="71" t="s">
        <v>15412</v>
      </c>
      <c r="J4549" s="25" t="s">
        <v>9108</v>
      </c>
      <c r="K4549" s="25" t="s">
        <v>9109</v>
      </c>
      <c r="L4549" s="3" t="s">
        <v>962</v>
      </c>
      <c r="M4549" s="35">
        <f>Q4549/O4549</f>
        <v>2.1009164121077477</v>
      </c>
      <c r="N4549" s="35">
        <f>P4549/O4549</f>
        <v>0.86470424881977237</v>
      </c>
      <c r="O4549" s="151">
        <v>18.004999999999999</v>
      </c>
      <c r="P4549" s="151">
        <v>15.569000000000001</v>
      </c>
      <c r="Q4549" s="151">
        <v>37.826999999999998</v>
      </c>
      <c r="R4549" s="3" t="s">
        <v>15437</v>
      </c>
      <c r="S4549" s="49" t="s">
        <v>15720</v>
      </c>
    </row>
    <row r="4550" spans="1:19">
      <c r="A4550" s="19" t="s">
        <v>10902</v>
      </c>
      <c r="B4550" s="51" t="s">
        <v>9840</v>
      </c>
      <c r="C4550" s="19" t="s">
        <v>17020</v>
      </c>
      <c r="D4550" s="3" t="s">
        <v>11999</v>
      </c>
      <c r="E4550" s="25" t="s">
        <v>4991</v>
      </c>
      <c r="F4550" s="20" t="s">
        <v>2203</v>
      </c>
      <c r="G4550" s="19" t="s">
        <v>4809</v>
      </c>
      <c r="H4550" s="19" t="s">
        <v>4993</v>
      </c>
      <c r="I4550" s="19" t="s">
        <v>4992</v>
      </c>
      <c r="J4550" s="20" t="s">
        <v>4812</v>
      </c>
      <c r="K4550" s="20" t="s">
        <v>4813</v>
      </c>
      <c r="L4550" s="20" t="s">
        <v>962</v>
      </c>
      <c r="M4550" s="38">
        <v>2.06677</v>
      </c>
      <c r="N4550" s="38">
        <v>0.83386000000000005</v>
      </c>
      <c r="O4550" s="16">
        <v>18.766999999999999</v>
      </c>
      <c r="P4550" s="16">
        <v>15.648999999999999</v>
      </c>
      <c r="Q4550" s="16">
        <v>38.786999999999999</v>
      </c>
      <c r="R4550" s="19" t="s">
        <v>36</v>
      </c>
      <c r="S4550" s="19" t="s">
        <v>15298</v>
      </c>
    </row>
    <row r="4551" spans="1:19">
      <c r="A4551" s="19" t="s">
        <v>10902</v>
      </c>
      <c r="B4551" s="51" t="s">
        <v>9840</v>
      </c>
      <c r="C4551" s="19" t="s">
        <v>17020</v>
      </c>
      <c r="D4551" s="3" t="s">
        <v>11999</v>
      </c>
      <c r="E4551" s="25" t="s">
        <v>5163</v>
      </c>
      <c r="F4551" s="20" t="s">
        <v>2203</v>
      </c>
      <c r="G4551" s="19" t="s">
        <v>4809</v>
      </c>
      <c r="H4551" s="19" t="s">
        <v>5164</v>
      </c>
      <c r="I4551" s="19" t="s">
        <v>4992</v>
      </c>
      <c r="J4551" s="20" t="s">
        <v>4812</v>
      </c>
      <c r="K4551" s="20" t="s">
        <v>4813</v>
      </c>
      <c r="L4551" s="20" t="s">
        <v>962</v>
      </c>
      <c r="M4551" s="38">
        <v>2.0672600000000001</v>
      </c>
      <c r="N4551" s="38">
        <v>0.83406000000000002</v>
      </c>
      <c r="O4551" s="16">
        <v>18.78</v>
      </c>
      <c r="P4551" s="16">
        <v>15.664</v>
      </c>
      <c r="Q4551" s="16">
        <v>38.823</v>
      </c>
      <c r="R4551" s="19" t="s">
        <v>36</v>
      </c>
      <c r="S4551" s="19" t="s">
        <v>15298</v>
      </c>
    </row>
    <row r="4552" spans="1:19">
      <c r="A4552" s="19" t="s">
        <v>10902</v>
      </c>
      <c r="B4552" s="19" t="s">
        <v>9840</v>
      </c>
      <c r="C4552" s="19" t="s">
        <v>15609</v>
      </c>
      <c r="D4552" s="25" t="s">
        <v>11326</v>
      </c>
      <c r="E4552" s="25" t="s">
        <v>11316</v>
      </c>
      <c r="F4552" s="25" t="s">
        <v>8097</v>
      </c>
      <c r="G4552" s="3" t="s">
        <v>11325</v>
      </c>
      <c r="H4552" s="25" t="s">
        <v>11320</v>
      </c>
      <c r="I4552" s="3" t="s">
        <v>11319</v>
      </c>
      <c r="J4552" s="25" t="s">
        <v>11350</v>
      </c>
      <c r="K4552" s="25" t="s">
        <v>11351</v>
      </c>
      <c r="L4552" s="25" t="s">
        <v>962</v>
      </c>
      <c r="M4552" s="35">
        <f t="shared" ref="M4552:M4564" si="145">Q4552/O4552</f>
        <v>2.128758976660682</v>
      </c>
      <c r="N4552" s="35">
        <f t="shared" ref="N4552:N4564" si="146">P4552/O4552</f>
        <v>0.8744950628366247</v>
      </c>
      <c r="O4552" s="16">
        <v>17.824000000000002</v>
      </c>
      <c r="P4552" s="16">
        <v>15.587</v>
      </c>
      <c r="Q4552" s="16">
        <v>37.942999999999998</v>
      </c>
      <c r="R4552" s="3" t="s">
        <v>11324</v>
      </c>
      <c r="S4552" s="19" t="s">
        <v>15251</v>
      </c>
    </row>
    <row r="4553" spans="1:19">
      <c r="A4553" s="19" t="s">
        <v>10902</v>
      </c>
      <c r="B4553" s="19" t="s">
        <v>9840</v>
      </c>
      <c r="C4553" s="19" t="s">
        <v>15609</v>
      </c>
      <c r="D4553" s="25" t="s">
        <v>11326</v>
      </c>
      <c r="E4553" s="25" t="s">
        <v>11318</v>
      </c>
      <c r="F4553" s="25" t="s">
        <v>8097</v>
      </c>
      <c r="G4553" s="3" t="s">
        <v>11325</v>
      </c>
      <c r="H4553" s="25" t="s">
        <v>11320</v>
      </c>
      <c r="I4553" s="3" t="s">
        <v>11319</v>
      </c>
      <c r="J4553" s="25" t="s">
        <v>11350</v>
      </c>
      <c r="K4553" s="25" t="s">
        <v>11351</v>
      </c>
      <c r="L4553" s="25" t="s">
        <v>962</v>
      </c>
      <c r="M4553" s="35">
        <f t="shared" si="145"/>
        <v>2.1287844808252974</v>
      </c>
      <c r="N4553" s="35">
        <f t="shared" si="146"/>
        <v>0.87452343574792568</v>
      </c>
      <c r="O4553" s="16">
        <v>17.835999999999999</v>
      </c>
      <c r="P4553" s="16">
        <v>15.598000000000001</v>
      </c>
      <c r="Q4553" s="16">
        <v>37.969000000000001</v>
      </c>
      <c r="R4553" s="3" t="s">
        <v>11324</v>
      </c>
      <c r="S4553" s="19" t="s">
        <v>15251</v>
      </c>
    </row>
    <row r="4554" spans="1:19">
      <c r="A4554" s="19" t="s">
        <v>10902</v>
      </c>
      <c r="B4554" s="19" t="s">
        <v>9840</v>
      </c>
      <c r="C4554" s="19" t="s">
        <v>15609</v>
      </c>
      <c r="D4554" s="25" t="s">
        <v>11326</v>
      </c>
      <c r="E4554" s="25" t="s">
        <v>11317</v>
      </c>
      <c r="F4554" s="25" t="s">
        <v>8097</v>
      </c>
      <c r="G4554" s="3" t="s">
        <v>11325</v>
      </c>
      <c r="H4554" s="25" t="s">
        <v>11320</v>
      </c>
      <c r="I4554" s="3" t="s">
        <v>11319</v>
      </c>
      <c r="J4554" s="25" t="s">
        <v>11350</v>
      </c>
      <c r="K4554" s="25" t="s">
        <v>11351</v>
      </c>
      <c r="L4554" s="25" t="s">
        <v>962</v>
      </c>
      <c r="M4554" s="35">
        <f t="shared" si="145"/>
        <v>2.129072049341183</v>
      </c>
      <c r="N4554" s="35">
        <f t="shared" si="146"/>
        <v>0.87462853938884211</v>
      </c>
      <c r="O4554" s="16">
        <v>17.835000000000001</v>
      </c>
      <c r="P4554" s="16">
        <v>15.599</v>
      </c>
      <c r="Q4554" s="16">
        <v>37.972000000000001</v>
      </c>
      <c r="R4554" s="3" t="s">
        <v>11324</v>
      </c>
      <c r="S4554" s="19" t="s">
        <v>15251</v>
      </c>
    </row>
    <row r="4555" spans="1:19">
      <c r="A4555" s="19" t="s">
        <v>10902</v>
      </c>
      <c r="B4555" s="19" t="s">
        <v>9840</v>
      </c>
      <c r="C4555" s="19" t="s">
        <v>15609</v>
      </c>
      <c r="D4555" s="25" t="s">
        <v>11326</v>
      </c>
      <c r="E4555" s="25" t="s">
        <v>11314</v>
      </c>
      <c r="F4555" s="25" t="s">
        <v>8097</v>
      </c>
      <c r="G4555" s="3" t="s">
        <v>11325</v>
      </c>
      <c r="H4555" s="25" t="s">
        <v>11321</v>
      </c>
      <c r="I4555" s="3" t="s">
        <v>11322</v>
      </c>
      <c r="J4555" s="25" t="s">
        <v>12096</v>
      </c>
      <c r="K4555" s="25" t="s">
        <v>12097</v>
      </c>
      <c r="L4555" s="25" t="s">
        <v>962</v>
      </c>
      <c r="M4555" s="35">
        <f t="shared" si="145"/>
        <v>2.1304689252860669</v>
      </c>
      <c r="N4555" s="35">
        <f t="shared" si="146"/>
        <v>0.87530850347767564</v>
      </c>
      <c r="O4555" s="16">
        <v>17.827999999999999</v>
      </c>
      <c r="P4555" s="16">
        <v>15.605</v>
      </c>
      <c r="Q4555" s="16">
        <v>37.981999999999999</v>
      </c>
      <c r="R4555" s="3" t="s">
        <v>11324</v>
      </c>
      <c r="S4555" s="19" t="s">
        <v>15251</v>
      </c>
    </row>
    <row r="4556" spans="1:19">
      <c r="A4556" s="19" t="s">
        <v>10902</v>
      </c>
      <c r="B4556" s="19" t="s">
        <v>9840</v>
      </c>
      <c r="C4556" s="19" t="s">
        <v>15609</v>
      </c>
      <c r="D4556" s="25" t="s">
        <v>11326</v>
      </c>
      <c r="E4556" s="25" t="s">
        <v>11313</v>
      </c>
      <c r="F4556" s="25" t="s">
        <v>8097</v>
      </c>
      <c r="G4556" s="3" t="s">
        <v>11325</v>
      </c>
      <c r="H4556" s="25" t="s">
        <v>11321</v>
      </c>
      <c r="I4556" s="3" t="s">
        <v>11322</v>
      </c>
      <c r="J4556" s="25" t="s">
        <v>12096</v>
      </c>
      <c r="K4556" s="25" t="s">
        <v>12097</v>
      </c>
      <c r="L4556" s="25" t="s">
        <v>962</v>
      </c>
      <c r="M4556" s="35">
        <f t="shared" si="145"/>
        <v>2.1303201929008022</v>
      </c>
      <c r="N4556" s="35">
        <f t="shared" si="146"/>
        <v>0.87523131273481758</v>
      </c>
      <c r="O4556" s="16">
        <v>17.832999999999998</v>
      </c>
      <c r="P4556" s="16">
        <v>15.608000000000001</v>
      </c>
      <c r="Q4556" s="16">
        <v>37.99</v>
      </c>
      <c r="R4556" s="3" t="s">
        <v>11324</v>
      </c>
      <c r="S4556" s="19" t="s">
        <v>15251</v>
      </c>
    </row>
    <row r="4557" spans="1:19">
      <c r="A4557" s="19" t="s">
        <v>10902</v>
      </c>
      <c r="B4557" s="19" t="s">
        <v>9840</v>
      </c>
      <c r="C4557" s="19" t="s">
        <v>15609</v>
      </c>
      <c r="D4557" s="25" t="s">
        <v>11326</v>
      </c>
      <c r="E4557" s="25" t="s">
        <v>11312</v>
      </c>
      <c r="F4557" s="25" t="s">
        <v>8097</v>
      </c>
      <c r="G4557" s="3" t="s">
        <v>11325</v>
      </c>
      <c r="H4557" s="25" t="s">
        <v>11323</v>
      </c>
      <c r="I4557" s="3" t="s">
        <v>11311</v>
      </c>
      <c r="J4557" s="47" t="s">
        <v>12096</v>
      </c>
      <c r="K4557" s="47" t="s">
        <v>12097</v>
      </c>
      <c r="L4557" s="25" t="s">
        <v>962</v>
      </c>
      <c r="M4557" s="35">
        <f t="shared" si="145"/>
        <v>2.1226684590825071</v>
      </c>
      <c r="N4557" s="35">
        <f t="shared" si="146"/>
        <v>0.87296252730633506</v>
      </c>
      <c r="O4557" s="16">
        <v>17.853000000000002</v>
      </c>
      <c r="P4557" s="16">
        <v>15.585000000000001</v>
      </c>
      <c r="Q4557" s="16">
        <v>37.896000000000001</v>
      </c>
      <c r="R4557" s="3" t="s">
        <v>11324</v>
      </c>
      <c r="S4557" s="19" t="s">
        <v>15251</v>
      </c>
    </row>
    <row r="4558" spans="1:19">
      <c r="A4558" s="19" t="s">
        <v>10902</v>
      </c>
      <c r="B4558" s="19" t="s">
        <v>9840</v>
      </c>
      <c r="C4558" s="19" t="s">
        <v>15609</v>
      </c>
      <c r="D4558" s="25" t="s">
        <v>11326</v>
      </c>
      <c r="E4558" s="25" t="s">
        <v>11315</v>
      </c>
      <c r="F4558" s="25" t="s">
        <v>8097</v>
      </c>
      <c r="G4558" s="3" t="s">
        <v>11325</v>
      </c>
      <c r="H4558" s="25" t="s">
        <v>11321</v>
      </c>
      <c r="I4558" s="3" t="s">
        <v>11311</v>
      </c>
      <c r="J4558" s="47" t="s">
        <v>12096</v>
      </c>
      <c r="K4558" s="47" t="s">
        <v>12097</v>
      </c>
      <c r="L4558" s="25" t="s">
        <v>962</v>
      </c>
      <c r="M4558" s="35">
        <f t="shared" si="145"/>
        <v>2.129992697039492</v>
      </c>
      <c r="N4558" s="35">
        <f t="shared" si="146"/>
        <v>0.87528790517386668</v>
      </c>
      <c r="O4558" s="16">
        <v>17.800999999999998</v>
      </c>
      <c r="P4558" s="16">
        <v>15.581</v>
      </c>
      <c r="Q4558" s="16">
        <v>37.915999999999997</v>
      </c>
      <c r="R4558" s="3" t="s">
        <v>11324</v>
      </c>
      <c r="S4558" s="19" t="s">
        <v>15251</v>
      </c>
    </row>
    <row r="4559" spans="1:19">
      <c r="A4559" s="19" t="s">
        <v>10902</v>
      </c>
      <c r="B4559" s="19" t="s">
        <v>9840</v>
      </c>
      <c r="C4559" s="19" t="s">
        <v>15609</v>
      </c>
      <c r="D4559" s="25" t="s">
        <v>11326</v>
      </c>
      <c r="E4559" s="25" t="s">
        <v>11310</v>
      </c>
      <c r="F4559" s="25" t="s">
        <v>8097</v>
      </c>
      <c r="G4559" s="3" t="s">
        <v>11325</v>
      </c>
      <c r="H4559" s="25" t="s">
        <v>11323</v>
      </c>
      <c r="I4559" s="3" t="s">
        <v>11311</v>
      </c>
      <c r="J4559" s="47" t="s">
        <v>12096</v>
      </c>
      <c r="K4559" s="47" t="s">
        <v>12097</v>
      </c>
      <c r="L4559" s="25" t="s">
        <v>962</v>
      </c>
      <c r="M4559" s="35">
        <f t="shared" si="145"/>
        <v>2.1263057929724596</v>
      </c>
      <c r="N4559" s="35">
        <f t="shared" si="146"/>
        <v>0.87375006982850123</v>
      </c>
      <c r="O4559" s="16">
        <v>17.901</v>
      </c>
      <c r="P4559" s="16">
        <v>15.641</v>
      </c>
      <c r="Q4559" s="16">
        <v>38.063000000000002</v>
      </c>
      <c r="R4559" s="3" t="s">
        <v>11324</v>
      </c>
      <c r="S4559" s="19" t="s">
        <v>15251</v>
      </c>
    </row>
    <row r="4560" spans="1:19">
      <c r="A4560" s="19" t="s">
        <v>10904</v>
      </c>
      <c r="B4560" s="19" t="s">
        <v>9840</v>
      </c>
      <c r="C4560" s="3" t="s">
        <v>15609</v>
      </c>
      <c r="D4560" s="25" t="s">
        <v>10560</v>
      </c>
      <c r="E4560" s="25" t="s">
        <v>10535</v>
      </c>
      <c r="F4560" s="25" t="s">
        <v>926</v>
      </c>
      <c r="G4560" s="25" t="s">
        <v>10567</v>
      </c>
      <c r="H4560" s="19"/>
      <c r="I4560" s="3" t="s">
        <v>10581</v>
      </c>
      <c r="J4560" s="20" t="s">
        <v>12098</v>
      </c>
      <c r="K4560" s="20" t="s">
        <v>12099</v>
      </c>
      <c r="L4560" s="25" t="s">
        <v>962</v>
      </c>
      <c r="M4560" s="35">
        <f t="shared" si="145"/>
        <v>2.0896270588883383</v>
      </c>
      <c r="N4560" s="35">
        <f t="shared" si="146"/>
        <v>0.85600176279402862</v>
      </c>
      <c r="O4560" s="16">
        <v>18.152999999999999</v>
      </c>
      <c r="P4560" s="16">
        <v>15.539</v>
      </c>
      <c r="Q4560" s="16">
        <v>37.933</v>
      </c>
      <c r="R4560" s="3" t="s">
        <v>10566</v>
      </c>
      <c r="S4560" s="19" t="s">
        <v>10652</v>
      </c>
    </row>
    <row r="4561" spans="1:19">
      <c r="A4561" s="19" t="s">
        <v>10904</v>
      </c>
      <c r="B4561" s="19" t="s">
        <v>9840</v>
      </c>
      <c r="C4561" s="3" t="s">
        <v>15609</v>
      </c>
      <c r="D4561" s="25" t="s">
        <v>10560</v>
      </c>
      <c r="E4561" s="25" t="s">
        <v>10533</v>
      </c>
      <c r="F4561" s="25" t="s">
        <v>926</v>
      </c>
      <c r="G4561" s="25" t="s">
        <v>10567</v>
      </c>
      <c r="H4561" s="19"/>
      <c r="I4561" s="3" t="s">
        <v>10581</v>
      </c>
      <c r="J4561" s="20" t="s">
        <v>12098</v>
      </c>
      <c r="K4561" s="20" t="s">
        <v>12099</v>
      </c>
      <c r="L4561" s="25" t="s">
        <v>962</v>
      </c>
      <c r="M4561" s="35">
        <f t="shared" si="145"/>
        <v>2.0907487043775497</v>
      </c>
      <c r="N4561" s="35">
        <f t="shared" si="146"/>
        <v>0.85659940456500161</v>
      </c>
      <c r="O4561" s="16">
        <v>18.138000000000002</v>
      </c>
      <c r="P4561" s="16">
        <v>15.537000000000001</v>
      </c>
      <c r="Q4561" s="16">
        <v>37.921999999999997</v>
      </c>
      <c r="R4561" s="3" t="s">
        <v>10566</v>
      </c>
      <c r="S4561" s="19" t="s">
        <v>10652</v>
      </c>
    </row>
    <row r="4562" spans="1:19">
      <c r="A4562" s="19" t="s">
        <v>10904</v>
      </c>
      <c r="B4562" s="19" t="s">
        <v>9840</v>
      </c>
      <c r="C4562" s="3" t="s">
        <v>15609</v>
      </c>
      <c r="D4562" s="25" t="s">
        <v>10560</v>
      </c>
      <c r="E4562" s="25" t="s">
        <v>10532</v>
      </c>
      <c r="F4562" s="25" t="s">
        <v>926</v>
      </c>
      <c r="G4562" s="25" t="s">
        <v>10567</v>
      </c>
      <c r="H4562" s="19"/>
      <c r="I4562" s="3" t="s">
        <v>10581</v>
      </c>
      <c r="J4562" s="20" t="s">
        <v>12098</v>
      </c>
      <c r="K4562" s="20" t="s">
        <v>12099</v>
      </c>
      <c r="L4562" s="25" t="s">
        <v>962</v>
      </c>
      <c r="M4562" s="35">
        <f t="shared" si="145"/>
        <v>2.0909642207398424</v>
      </c>
      <c r="N4562" s="35">
        <f t="shared" si="146"/>
        <v>0.85660731021555769</v>
      </c>
      <c r="O4562" s="16">
        <v>18.138999999999999</v>
      </c>
      <c r="P4562" s="16">
        <v>15.538</v>
      </c>
      <c r="Q4562" s="16">
        <v>37.927999999999997</v>
      </c>
      <c r="R4562" s="3" t="s">
        <v>10566</v>
      </c>
      <c r="S4562" s="19" t="s">
        <v>10652</v>
      </c>
    </row>
    <row r="4563" spans="1:19">
      <c r="A4563" s="19" t="s">
        <v>10904</v>
      </c>
      <c r="B4563" s="19" t="s">
        <v>9840</v>
      </c>
      <c r="C4563" s="3" t="s">
        <v>15609</v>
      </c>
      <c r="D4563" s="25" t="s">
        <v>10560</v>
      </c>
      <c r="E4563" s="25" t="s">
        <v>10534</v>
      </c>
      <c r="F4563" s="25" t="s">
        <v>926</v>
      </c>
      <c r="G4563" s="25" t="s">
        <v>10567</v>
      </c>
      <c r="H4563" s="19"/>
      <c r="I4563" s="3" t="s">
        <v>10581</v>
      </c>
      <c r="J4563" s="20" t="s">
        <v>12098</v>
      </c>
      <c r="K4563" s="20" t="s">
        <v>12099</v>
      </c>
      <c r="L4563" s="25" t="s">
        <v>962</v>
      </c>
      <c r="M4563" s="35">
        <f t="shared" si="145"/>
        <v>2.0914805624483042</v>
      </c>
      <c r="N4563" s="35">
        <f t="shared" si="146"/>
        <v>0.85668596636338568</v>
      </c>
      <c r="O4563" s="16">
        <v>18.135000000000002</v>
      </c>
      <c r="P4563" s="16">
        <v>15.536</v>
      </c>
      <c r="Q4563" s="16">
        <v>37.929000000000002</v>
      </c>
      <c r="R4563" s="3" t="s">
        <v>10566</v>
      </c>
      <c r="S4563" s="19" t="s">
        <v>10652</v>
      </c>
    </row>
    <row r="4564" spans="1:19">
      <c r="A4564" s="19" t="s">
        <v>10904</v>
      </c>
      <c r="B4564" s="19" t="s">
        <v>9840</v>
      </c>
      <c r="C4564" s="3" t="s">
        <v>15609</v>
      </c>
      <c r="D4564" s="25" t="s">
        <v>10560</v>
      </c>
      <c r="E4564" s="25" t="s">
        <v>10580</v>
      </c>
      <c r="F4564" s="25" t="s">
        <v>926</v>
      </c>
      <c r="G4564" s="25" t="s">
        <v>10567</v>
      </c>
      <c r="H4564" s="19"/>
      <c r="I4564" s="3" t="s">
        <v>10581</v>
      </c>
      <c r="J4564" s="20" t="s">
        <v>12098</v>
      </c>
      <c r="K4564" s="20" t="s">
        <v>12099</v>
      </c>
      <c r="L4564" s="25" t="s">
        <v>962</v>
      </c>
      <c r="M4564" s="35">
        <f t="shared" si="145"/>
        <v>2.0915853860142177</v>
      </c>
      <c r="N4564" s="35">
        <f t="shared" si="146"/>
        <v>0.85667052405356259</v>
      </c>
      <c r="O4564" s="16">
        <v>18.146999999999998</v>
      </c>
      <c r="P4564" s="16">
        <v>15.545999999999999</v>
      </c>
      <c r="Q4564" s="16">
        <v>37.956000000000003</v>
      </c>
      <c r="R4564" s="3" t="s">
        <v>10566</v>
      </c>
      <c r="S4564" s="19" t="s">
        <v>10652</v>
      </c>
    </row>
    <row r="4565" spans="1:19">
      <c r="A4565" s="19" t="s">
        <v>10904</v>
      </c>
      <c r="B4565" s="19" t="s">
        <v>9840</v>
      </c>
      <c r="C4565" s="19" t="s">
        <v>17020</v>
      </c>
      <c r="D4565" s="3" t="s">
        <v>11929</v>
      </c>
      <c r="E4565" s="25" t="s">
        <v>5390</v>
      </c>
      <c r="F4565" s="20" t="s">
        <v>15653</v>
      </c>
      <c r="G4565" s="19" t="s">
        <v>5086</v>
      </c>
      <c r="H4565" s="19" t="s">
        <v>5386</v>
      </c>
      <c r="I4565" s="19" t="s">
        <v>5387</v>
      </c>
      <c r="J4565" s="20" t="s">
        <v>5388</v>
      </c>
      <c r="K4565" s="20" t="s">
        <v>5389</v>
      </c>
      <c r="L4565" s="20" t="s">
        <v>962</v>
      </c>
      <c r="M4565" s="38">
        <v>2.0715300000000001</v>
      </c>
      <c r="N4565" s="38">
        <v>0.83409</v>
      </c>
      <c r="O4565" s="16">
        <v>18.78</v>
      </c>
      <c r="P4565" s="16">
        <v>15.664</v>
      </c>
      <c r="Q4565" s="16">
        <v>38.902999999999999</v>
      </c>
      <c r="R4565" s="19" t="s">
        <v>36</v>
      </c>
      <c r="S4565" s="19" t="s">
        <v>15298</v>
      </c>
    </row>
    <row r="4566" spans="1:19">
      <c r="A4566" s="19" t="s">
        <v>10904</v>
      </c>
      <c r="B4566" s="19" t="s">
        <v>9840</v>
      </c>
      <c r="C4566" s="19" t="s">
        <v>17020</v>
      </c>
      <c r="D4566" s="3" t="s">
        <v>11929</v>
      </c>
      <c r="E4566" s="25" t="s">
        <v>5391</v>
      </c>
      <c r="F4566" s="20" t="s">
        <v>15653</v>
      </c>
      <c r="G4566" s="19" t="s">
        <v>5086</v>
      </c>
      <c r="H4566" s="19" t="s">
        <v>5386</v>
      </c>
      <c r="I4566" s="19" t="s">
        <v>5387</v>
      </c>
      <c r="J4566" s="20" t="s">
        <v>5388</v>
      </c>
      <c r="K4566" s="20" t="s">
        <v>5389</v>
      </c>
      <c r="L4566" s="20" t="s">
        <v>962</v>
      </c>
      <c r="M4566" s="38">
        <v>2.0717099999999999</v>
      </c>
      <c r="N4566" s="38">
        <v>0.83404999999999996</v>
      </c>
      <c r="O4566" s="16">
        <v>18.780999999999999</v>
      </c>
      <c r="P4566" s="16">
        <v>15.664</v>
      </c>
      <c r="Q4566" s="16">
        <v>38.908999999999999</v>
      </c>
      <c r="R4566" s="19" t="s">
        <v>36</v>
      </c>
      <c r="S4566" s="19" t="s">
        <v>15298</v>
      </c>
    </row>
    <row r="4567" spans="1:19">
      <c r="A4567" s="19" t="s">
        <v>10904</v>
      </c>
      <c r="B4567" s="19" t="s">
        <v>9840</v>
      </c>
      <c r="C4567" s="19" t="s">
        <v>17020</v>
      </c>
      <c r="D4567" s="3" t="s">
        <v>11929</v>
      </c>
      <c r="E4567" s="25" t="s">
        <v>5392</v>
      </c>
      <c r="F4567" s="20" t="s">
        <v>15653</v>
      </c>
      <c r="G4567" s="19" t="s">
        <v>5086</v>
      </c>
      <c r="H4567" s="19" t="s">
        <v>5386</v>
      </c>
      <c r="I4567" s="19" t="s">
        <v>5387</v>
      </c>
      <c r="J4567" s="20" t="s">
        <v>5388</v>
      </c>
      <c r="K4567" s="20" t="s">
        <v>5389</v>
      </c>
      <c r="L4567" s="20" t="s">
        <v>962</v>
      </c>
      <c r="M4567" s="38">
        <v>2.0720299999999998</v>
      </c>
      <c r="N4567" s="38">
        <v>0.83411000000000002</v>
      </c>
      <c r="O4567" s="16">
        <v>18.785</v>
      </c>
      <c r="P4567" s="16">
        <v>15.669</v>
      </c>
      <c r="Q4567" s="16">
        <v>38.923000000000002</v>
      </c>
      <c r="R4567" s="19" t="s">
        <v>36</v>
      </c>
      <c r="S4567" s="19" t="s">
        <v>15298</v>
      </c>
    </row>
    <row r="4568" spans="1:19">
      <c r="A4568" s="19" t="s">
        <v>10904</v>
      </c>
      <c r="B4568" s="19" t="s">
        <v>9840</v>
      </c>
      <c r="C4568" s="19" t="s">
        <v>17020</v>
      </c>
      <c r="D4568" s="3" t="s">
        <v>11929</v>
      </c>
      <c r="E4568" s="25" t="s">
        <v>5393</v>
      </c>
      <c r="F4568" s="20" t="s">
        <v>15653</v>
      </c>
      <c r="G4568" s="19" t="s">
        <v>5086</v>
      </c>
      <c r="H4568" s="19" t="s">
        <v>5386</v>
      </c>
      <c r="I4568" s="19" t="s">
        <v>5387</v>
      </c>
      <c r="J4568" s="20" t="s">
        <v>5388</v>
      </c>
      <c r="K4568" s="20" t="s">
        <v>5389</v>
      </c>
      <c r="L4568" s="20" t="s">
        <v>962</v>
      </c>
      <c r="M4568" s="38">
        <v>2.0720800000000001</v>
      </c>
      <c r="N4568" s="38">
        <v>0.83420000000000005</v>
      </c>
      <c r="O4568" s="16">
        <v>18.788</v>
      </c>
      <c r="P4568" s="16">
        <v>15.673</v>
      </c>
      <c r="Q4568" s="16">
        <v>38.93</v>
      </c>
      <c r="R4568" s="19" t="s">
        <v>36</v>
      </c>
      <c r="S4568" s="19" t="s">
        <v>15298</v>
      </c>
    </row>
    <row r="4569" spans="1:19">
      <c r="A4569" s="19" t="s">
        <v>10904</v>
      </c>
      <c r="B4569" s="19" t="s">
        <v>9840</v>
      </c>
      <c r="C4569" s="19" t="s">
        <v>17020</v>
      </c>
      <c r="D4569" s="3" t="s">
        <v>11929</v>
      </c>
      <c r="E4569" s="25" t="s">
        <v>5400</v>
      </c>
      <c r="F4569" s="20" t="s">
        <v>15653</v>
      </c>
      <c r="G4569" s="19" t="s">
        <v>5086</v>
      </c>
      <c r="H4569" s="19" t="s">
        <v>5399</v>
      </c>
      <c r="I4569" s="19" t="s">
        <v>5387</v>
      </c>
      <c r="J4569" s="20" t="s">
        <v>5388</v>
      </c>
      <c r="K4569" s="20" t="s">
        <v>5389</v>
      </c>
      <c r="L4569" s="20" t="s">
        <v>962</v>
      </c>
      <c r="M4569" s="38">
        <v>2.07186</v>
      </c>
      <c r="N4569" s="38">
        <v>0.83394999999999997</v>
      </c>
      <c r="O4569" s="16">
        <v>18.803000000000001</v>
      </c>
      <c r="P4569" s="16">
        <v>15.680999999999999</v>
      </c>
      <c r="Q4569" s="16">
        <v>38.957000000000001</v>
      </c>
      <c r="R4569" s="19" t="s">
        <v>36</v>
      </c>
      <c r="S4569" s="19" t="s">
        <v>15298</v>
      </c>
    </row>
    <row r="4570" spans="1:19">
      <c r="A4570" s="19" t="s">
        <v>10904</v>
      </c>
      <c r="B4570" s="19" t="s">
        <v>9840</v>
      </c>
      <c r="C4570" s="19" t="s">
        <v>17020</v>
      </c>
      <c r="D4570" s="3" t="s">
        <v>11929</v>
      </c>
      <c r="E4570" s="25" t="s">
        <v>5385</v>
      </c>
      <c r="F4570" s="20" t="s">
        <v>15653</v>
      </c>
      <c r="G4570" s="19" t="s">
        <v>5086</v>
      </c>
      <c r="H4570" s="19" t="s">
        <v>5386</v>
      </c>
      <c r="I4570" s="19" t="s">
        <v>5387</v>
      </c>
      <c r="J4570" s="20" t="s">
        <v>5388</v>
      </c>
      <c r="K4570" s="20" t="s">
        <v>5389</v>
      </c>
      <c r="L4570" s="20" t="s">
        <v>962</v>
      </c>
      <c r="M4570" s="38">
        <v>2.0725899999999999</v>
      </c>
      <c r="N4570" s="38">
        <v>0.83469000000000004</v>
      </c>
      <c r="O4570" s="16">
        <v>18.792999999999999</v>
      </c>
      <c r="P4570" s="16">
        <v>15.686</v>
      </c>
      <c r="Q4570" s="16">
        <v>38.950000000000003</v>
      </c>
      <c r="R4570" s="19" t="s">
        <v>36</v>
      </c>
      <c r="S4570" s="19" t="s">
        <v>15298</v>
      </c>
    </row>
    <row r="4571" spans="1:19">
      <c r="A4571" s="19" t="s">
        <v>10904</v>
      </c>
      <c r="B4571" s="19" t="s">
        <v>9840</v>
      </c>
      <c r="C4571" s="19" t="s">
        <v>17020</v>
      </c>
      <c r="D4571" s="3" t="s">
        <v>11929</v>
      </c>
      <c r="E4571" s="25" t="s">
        <v>5401</v>
      </c>
      <c r="F4571" s="20" t="s">
        <v>15653</v>
      </c>
      <c r="G4571" s="19" t="s">
        <v>5086</v>
      </c>
      <c r="H4571" s="19" t="s">
        <v>5399</v>
      </c>
      <c r="I4571" s="19" t="s">
        <v>5387</v>
      </c>
      <c r="J4571" s="20" t="s">
        <v>5388</v>
      </c>
      <c r="K4571" s="20" t="s">
        <v>5389</v>
      </c>
      <c r="L4571" s="20" t="s">
        <v>962</v>
      </c>
      <c r="M4571" s="38">
        <v>2.0725099999999999</v>
      </c>
      <c r="N4571" s="38">
        <v>0.83396000000000003</v>
      </c>
      <c r="O4571" s="16">
        <v>18.806000000000001</v>
      </c>
      <c r="P4571" s="16">
        <v>15.683</v>
      </c>
      <c r="Q4571" s="16">
        <v>38.975999999999999</v>
      </c>
      <c r="R4571" s="19" t="s">
        <v>36</v>
      </c>
      <c r="S4571" s="19" t="s">
        <v>15298</v>
      </c>
    </row>
    <row r="4572" spans="1:19">
      <c r="A4572" s="19" t="s">
        <v>10904</v>
      </c>
      <c r="B4572" s="19" t="s">
        <v>9840</v>
      </c>
      <c r="C4572" s="19" t="s">
        <v>17020</v>
      </c>
      <c r="D4572" s="3" t="s">
        <v>11929</v>
      </c>
      <c r="E4572" s="25" t="s">
        <v>5394</v>
      </c>
      <c r="F4572" s="20" t="s">
        <v>15653</v>
      </c>
      <c r="G4572" s="19" t="s">
        <v>5086</v>
      </c>
      <c r="H4572" s="19" t="s">
        <v>5386</v>
      </c>
      <c r="I4572" s="19" t="s">
        <v>5387</v>
      </c>
      <c r="J4572" s="20" t="s">
        <v>5388</v>
      </c>
      <c r="K4572" s="20" t="s">
        <v>5389</v>
      </c>
      <c r="L4572" s="20" t="s">
        <v>962</v>
      </c>
      <c r="M4572" s="38">
        <v>2.07341</v>
      </c>
      <c r="N4572" s="38">
        <v>0.83457999999999999</v>
      </c>
      <c r="O4572" s="16">
        <v>18.797999999999998</v>
      </c>
      <c r="P4572" s="16">
        <v>15.688000000000001</v>
      </c>
      <c r="Q4572" s="16">
        <v>38.975999999999999</v>
      </c>
      <c r="R4572" s="19" t="s">
        <v>36</v>
      </c>
      <c r="S4572" s="19" t="s">
        <v>15298</v>
      </c>
    </row>
    <row r="4573" spans="1:19">
      <c r="A4573" s="19" t="s">
        <v>10904</v>
      </c>
      <c r="B4573" s="19" t="s">
        <v>9840</v>
      </c>
      <c r="C4573" s="19" t="s">
        <v>17020</v>
      </c>
      <c r="D4573" s="3" t="s">
        <v>11929</v>
      </c>
      <c r="E4573" s="25" t="s">
        <v>5395</v>
      </c>
      <c r="F4573" s="20" t="s">
        <v>15653</v>
      </c>
      <c r="G4573" s="19" t="s">
        <v>5086</v>
      </c>
      <c r="H4573" s="19" t="s">
        <v>5386</v>
      </c>
      <c r="I4573" s="19" t="s">
        <v>5387</v>
      </c>
      <c r="J4573" s="20" t="s">
        <v>5388</v>
      </c>
      <c r="K4573" s="20" t="s">
        <v>5389</v>
      </c>
      <c r="L4573" s="20" t="s">
        <v>962</v>
      </c>
      <c r="M4573" s="38">
        <v>2.0738400000000001</v>
      </c>
      <c r="N4573" s="38">
        <v>0.83453999999999995</v>
      </c>
      <c r="O4573" s="16">
        <v>18.803000000000001</v>
      </c>
      <c r="P4573" s="16">
        <v>15.692</v>
      </c>
      <c r="Q4573" s="16">
        <v>38.994</v>
      </c>
      <c r="R4573" s="19" t="s">
        <v>36</v>
      </c>
      <c r="S4573" s="19" t="s">
        <v>15298</v>
      </c>
    </row>
    <row r="4574" spans="1:19">
      <c r="A4574" s="19" t="s">
        <v>10904</v>
      </c>
      <c r="B4574" s="19" t="s">
        <v>9840</v>
      </c>
      <c r="C4574" s="19" t="s">
        <v>17020</v>
      </c>
      <c r="D4574" s="3" t="s">
        <v>11929</v>
      </c>
      <c r="E4574" s="25" t="s">
        <v>5396</v>
      </c>
      <c r="F4574" s="20" t="s">
        <v>15653</v>
      </c>
      <c r="G4574" s="19" t="s">
        <v>5086</v>
      </c>
      <c r="H4574" s="19" t="s">
        <v>5386</v>
      </c>
      <c r="I4574" s="19" t="s">
        <v>5387</v>
      </c>
      <c r="J4574" s="20" t="s">
        <v>5388</v>
      </c>
      <c r="K4574" s="20" t="s">
        <v>5389</v>
      </c>
      <c r="L4574" s="20" t="s">
        <v>962</v>
      </c>
      <c r="M4574" s="38">
        <v>2.0740400000000001</v>
      </c>
      <c r="N4574" s="38">
        <v>0.83455000000000001</v>
      </c>
      <c r="O4574" s="16">
        <v>18.802</v>
      </c>
      <c r="P4574" s="16">
        <v>15.691000000000001</v>
      </c>
      <c r="Q4574" s="16">
        <v>38.996000000000002</v>
      </c>
      <c r="R4574" s="19" t="s">
        <v>36</v>
      </c>
      <c r="S4574" s="19" t="s">
        <v>15298</v>
      </c>
    </row>
    <row r="4575" spans="1:19">
      <c r="A4575" s="19" t="s">
        <v>10904</v>
      </c>
      <c r="B4575" s="19" t="s">
        <v>9840</v>
      </c>
      <c r="C4575" s="19" t="s">
        <v>17020</v>
      </c>
      <c r="D4575" s="3" t="s">
        <v>11929</v>
      </c>
      <c r="E4575" s="25" t="s">
        <v>5403</v>
      </c>
      <c r="F4575" s="20" t="s">
        <v>15653</v>
      </c>
      <c r="G4575" s="19" t="s">
        <v>5086</v>
      </c>
      <c r="H4575" s="19" t="s">
        <v>5399</v>
      </c>
      <c r="I4575" s="19" t="s">
        <v>5387</v>
      </c>
      <c r="J4575" s="20" t="s">
        <v>5388</v>
      </c>
      <c r="K4575" s="20" t="s">
        <v>5389</v>
      </c>
      <c r="L4575" s="20" t="s">
        <v>962</v>
      </c>
      <c r="M4575" s="38">
        <v>2.0742500000000001</v>
      </c>
      <c r="N4575" s="38">
        <v>0.8347</v>
      </c>
      <c r="O4575" s="16">
        <v>18.805</v>
      </c>
      <c r="P4575" s="16">
        <v>15.696999999999999</v>
      </c>
      <c r="Q4575" s="16">
        <v>39.006</v>
      </c>
      <c r="R4575" s="19" t="s">
        <v>36</v>
      </c>
      <c r="S4575" s="19" t="s">
        <v>15298</v>
      </c>
    </row>
    <row r="4576" spans="1:19">
      <c r="A4576" s="19" t="s">
        <v>10904</v>
      </c>
      <c r="B4576" s="19" t="s">
        <v>9840</v>
      </c>
      <c r="C4576" s="19" t="s">
        <v>17020</v>
      </c>
      <c r="D4576" s="3" t="s">
        <v>11929</v>
      </c>
      <c r="E4576" s="25" t="s">
        <v>5397</v>
      </c>
      <c r="F4576" s="20" t="s">
        <v>15653</v>
      </c>
      <c r="G4576" s="19" t="s">
        <v>5086</v>
      </c>
      <c r="H4576" s="19" t="s">
        <v>5386</v>
      </c>
      <c r="I4576" s="19" t="s">
        <v>5387</v>
      </c>
      <c r="J4576" s="20" t="s">
        <v>5388</v>
      </c>
      <c r="K4576" s="20" t="s">
        <v>5389</v>
      </c>
      <c r="L4576" s="20" t="s">
        <v>962</v>
      </c>
      <c r="M4576" s="38">
        <v>2.0748700000000002</v>
      </c>
      <c r="N4576" s="38">
        <v>0.83462000000000003</v>
      </c>
      <c r="O4576" s="16">
        <v>18.806999999999999</v>
      </c>
      <c r="P4576" s="16">
        <v>15.696999999999999</v>
      </c>
      <c r="Q4576" s="16">
        <v>39.021999999999998</v>
      </c>
      <c r="R4576" s="19" t="s">
        <v>36</v>
      </c>
      <c r="S4576" s="19" t="s">
        <v>15298</v>
      </c>
    </row>
    <row r="4577" spans="1:19">
      <c r="A4577" s="19" t="s">
        <v>10904</v>
      </c>
      <c r="B4577" s="19" t="s">
        <v>9840</v>
      </c>
      <c r="C4577" s="19" t="s">
        <v>17020</v>
      </c>
      <c r="D4577" s="3" t="s">
        <v>11929</v>
      </c>
      <c r="E4577" s="25" t="s">
        <v>5404</v>
      </c>
      <c r="F4577" s="20" t="s">
        <v>15653</v>
      </c>
      <c r="G4577" s="19" t="s">
        <v>5086</v>
      </c>
      <c r="H4577" s="19" t="s">
        <v>5399</v>
      </c>
      <c r="I4577" s="19" t="s">
        <v>5387</v>
      </c>
      <c r="J4577" s="20" t="s">
        <v>5388</v>
      </c>
      <c r="K4577" s="20" t="s">
        <v>5389</v>
      </c>
      <c r="L4577" s="20" t="s">
        <v>962</v>
      </c>
      <c r="M4577" s="38">
        <v>2.0743800000000001</v>
      </c>
      <c r="N4577" s="38">
        <v>0.83452999999999999</v>
      </c>
      <c r="O4577" s="16">
        <v>18.818000000000001</v>
      </c>
      <c r="P4577" s="16">
        <v>15.704000000000001</v>
      </c>
      <c r="Q4577" s="16">
        <v>39.036000000000001</v>
      </c>
      <c r="R4577" s="19" t="s">
        <v>36</v>
      </c>
      <c r="S4577" s="19" t="s">
        <v>15298</v>
      </c>
    </row>
    <row r="4578" spans="1:19">
      <c r="A4578" s="19" t="s">
        <v>10904</v>
      </c>
      <c r="B4578" s="19" t="s">
        <v>9840</v>
      </c>
      <c r="C4578" s="19" t="s">
        <v>17020</v>
      </c>
      <c r="D4578" s="3" t="s">
        <v>11929</v>
      </c>
      <c r="E4578" s="25" t="s">
        <v>5402</v>
      </c>
      <c r="F4578" s="20" t="s">
        <v>15653</v>
      </c>
      <c r="G4578" s="19" t="s">
        <v>5086</v>
      </c>
      <c r="H4578" s="19" t="s">
        <v>5399</v>
      </c>
      <c r="I4578" s="19" t="s">
        <v>5387</v>
      </c>
      <c r="J4578" s="20" t="s">
        <v>5388</v>
      </c>
      <c r="K4578" s="20" t="s">
        <v>5389</v>
      </c>
      <c r="L4578" s="20" t="s">
        <v>962</v>
      </c>
      <c r="M4578" s="38">
        <v>2.0741499999999999</v>
      </c>
      <c r="N4578" s="38">
        <v>0.83374000000000004</v>
      </c>
      <c r="O4578" s="16">
        <v>18.841999999999999</v>
      </c>
      <c r="P4578" s="16">
        <v>15.709</v>
      </c>
      <c r="Q4578" s="16">
        <v>39.081000000000003</v>
      </c>
      <c r="R4578" s="19" t="s">
        <v>36</v>
      </c>
      <c r="S4578" s="19" t="s">
        <v>15298</v>
      </c>
    </row>
    <row r="4579" spans="1:19">
      <c r="A4579" s="19" t="s">
        <v>10902</v>
      </c>
      <c r="B4579" s="19" t="s">
        <v>9840</v>
      </c>
      <c r="C4579" s="19" t="s">
        <v>15609</v>
      </c>
      <c r="D4579" s="25" t="s">
        <v>11132</v>
      </c>
      <c r="E4579" s="25">
        <v>18</v>
      </c>
      <c r="F4579" s="20" t="s">
        <v>1835</v>
      </c>
      <c r="G4579" s="19" t="s">
        <v>16987</v>
      </c>
      <c r="H4579" s="19"/>
      <c r="I4579" s="19" t="s">
        <v>3319</v>
      </c>
      <c r="J4579" s="20" t="s">
        <v>3320</v>
      </c>
      <c r="K4579" s="20" t="s">
        <v>3321</v>
      </c>
      <c r="L4579" s="20" t="s">
        <v>962</v>
      </c>
      <c r="M4579" s="38">
        <v>2.0971615720000001</v>
      </c>
      <c r="N4579" s="38">
        <v>0.85534934500000004</v>
      </c>
      <c r="O4579" s="16">
        <v>18.32</v>
      </c>
      <c r="P4579" s="16">
        <v>15.67</v>
      </c>
      <c r="Q4579" s="16">
        <v>38.42</v>
      </c>
      <c r="R4579" s="19" t="s">
        <v>340</v>
      </c>
      <c r="S4579" s="19" t="s">
        <v>9458</v>
      </c>
    </row>
    <row r="4580" spans="1:19">
      <c r="A4580" s="19" t="s">
        <v>10902</v>
      </c>
      <c r="B4580" s="51" t="s">
        <v>9840</v>
      </c>
      <c r="C4580" s="19" t="s">
        <v>15609</v>
      </c>
      <c r="D4580" s="25" t="s">
        <v>14057</v>
      </c>
      <c r="E4580" s="25"/>
      <c r="F4580" s="25" t="s">
        <v>1280</v>
      </c>
      <c r="G4580" s="19"/>
      <c r="H4580" s="19"/>
      <c r="I4580" s="19" t="s">
        <v>14058</v>
      </c>
      <c r="J4580" s="20" t="s">
        <v>1660</v>
      </c>
      <c r="K4580" s="20" t="s">
        <v>1661</v>
      </c>
      <c r="L4580" s="20" t="s">
        <v>962</v>
      </c>
      <c r="M4580" s="38">
        <f>Q4580/O4580</f>
        <v>2.0917361637604244</v>
      </c>
      <c r="N4580" s="38">
        <f>P4580/O4580</f>
        <v>0.8507527347557674</v>
      </c>
      <c r="O4580" s="16">
        <v>18.466000000000001</v>
      </c>
      <c r="P4580" s="16">
        <v>15.71</v>
      </c>
      <c r="Q4580" s="16">
        <v>38.625999999999998</v>
      </c>
      <c r="R4580" s="19" t="s">
        <v>1392</v>
      </c>
      <c r="S4580" s="19" t="s">
        <v>10662</v>
      </c>
    </row>
    <row r="4581" spans="1:19">
      <c r="A4581" s="19" t="s">
        <v>10902</v>
      </c>
      <c r="B4581" s="19" t="s">
        <v>9840</v>
      </c>
      <c r="C4581" s="19" t="s">
        <v>15609</v>
      </c>
      <c r="D4581" s="25" t="s">
        <v>14057</v>
      </c>
      <c r="E4581" s="25"/>
      <c r="F4581" s="20" t="s">
        <v>1280</v>
      </c>
      <c r="G4581" s="19" t="s">
        <v>1655</v>
      </c>
      <c r="H4581" s="19"/>
      <c r="I4581" s="19" t="s">
        <v>1659</v>
      </c>
      <c r="J4581" s="20" t="s">
        <v>1660</v>
      </c>
      <c r="K4581" s="20" t="s">
        <v>1661</v>
      </c>
      <c r="L4581" s="20" t="s">
        <v>962</v>
      </c>
      <c r="M4581" s="38">
        <v>2.0812778440000002</v>
      </c>
      <c r="N4581" s="38">
        <v>0.848853635</v>
      </c>
      <c r="O4581" s="16">
        <v>18.405999999999999</v>
      </c>
      <c r="P4581" s="16">
        <v>15.624000000000001</v>
      </c>
      <c r="Q4581" s="16">
        <v>38.308</v>
      </c>
      <c r="R4581" s="19" t="s">
        <v>1392</v>
      </c>
      <c r="S4581" s="19" t="s">
        <v>10662</v>
      </c>
    </row>
    <row r="4582" spans="1:19">
      <c r="A4582" s="19" t="s">
        <v>10902</v>
      </c>
      <c r="B4582" s="19" t="s">
        <v>9840</v>
      </c>
      <c r="C4582" s="19" t="s">
        <v>15609</v>
      </c>
      <c r="D4582" s="25" t="s">
        <v>14057</v>
      </c>
      <c r="E4582" s="25"/>
      <c r="F4582" s="20" t="s">
        <v>1280</v>
      </c>
      <c r="G4582" s="19" t="s">
        <v>1655</v>
      </c>
      <c r="H4582" s="19"/>
      <c r="I4582" s="19" t="s">
        <v>1659</v>
      </c>
      <c r="J4582" s="20" t="s">
        <v>1660</v>
      </c>
      <c r="K4582" s="20" t="s">
        <v>1661</v>
      </c>
      <c r="L4582" s="20" t="s">
        <v>962</v>
      </c>
      <c r="M4582" s="38">
        <v>2.0846785149999998</v>
      </c>
      <c r="N4582" s="38">
        <v>0.84912223499999995</v>
      </c>
      <c r="O4582" s="16">
        <v>18.399000000000001</v>
      </c>
      <c r="P4582" s="16">
        <v>15.622999999999999</v>
      </c>
      <c r="Q4582" s="16">
        <v>38.356000000000002</v>
      </c>
      <c r="R4582" s="19" t="s">
        <v>1392</v>
      </c>
      <c r="S4582" s="19" t="s">
        <v>10662</v>
      </c>
    </row>
    <row r="4583" spans="1:19">
      <c r="A4583" s="19" t="s">
        <v>10902</v>
      </c>
      <c r="B4583" s="19" t="s">
        <v>9840</v>
      </c>
      <c r="C4583" s="19" t="s">
        <v>15609</v>
      </c>
      <c r="D4583" s="25" t="s">
        <v>14057</v>
      </c>
      <c r="E4583" s="25"/>
      <c r="F4583" s="20" t="s">
        <v>1280</v>
      </c>
      <c r="G4583" s="19" t="s">
        <v>1655</v>
      </c>
      <c r="H4583" s="19"/>
      <c r="I4583" s="19" t="s">
        <v>1659</v>
      </c>
      <c r="J4583" s="20" t="s">
        <v>1660</v>
      </c>
      <c r="K4583" s="20" t="s">
        <v>1661</v>
      </c>
      <c r="L4583" s="20" t="s">
        <v>962</v>
      </c>
      <c r="M4583" s="38">
        <v>2.0867133629999999</v>
      </c>
      <c r="N4583" s="38">
        <v>0.84834663600000004</v>
      </c>
      <c r="O4583" s="16">
        <v>18.417000000000002</v>
      </c>
      <c r="P4583" s="16">
        <v>15.624000000000001</v>
      </c>
      <c r="Q4583" s="16">
        <v>38.430999999999997</v>
      </c>
      <c r="R4583" s="19" t="s">
        <v>1392</v>
      </c>
      <c r="S4583" s="19" t="s">
        <v>10662</v>
      </c>
    </row>
    <row r="4584" spans="1:19">
      <c r="A4584" s="19" t="s">
        <v>10902</v>
      </c>
      <c r="B4584" s="19" t="s">
        <v>9840</v>
      </c>
      <c r="C4584" s="19" t="s">
        <v>15609</v>
      </c>
      <c r="D4584" s="25" t="s">
        <v>14057</v>
      </c>
      <c r="E4584" s="25"/>
      <c r="F4584" s="20" t="s">
        <v>1280</v>
      </c>
      <c r="G4584" s="19" t="s">
        <v>1655</v>
      </c>
      <c r="H4584" s="19"/>
      <c r="I4584" s="19" t="s">
        <v>1659</v>
      </c>
      <c r="J4584" s="20" t="s">
        <v>1660</v>
      </c>
      <c r="K4584" s="20" t="s">
        <v>1661</v>
      </c>
      <c r="L4584" s="20" t="s">
        <v>962</v>
      </c>
      <c r="M4584" s="38">
        <v>2.0943036249999998</v>
      </c>
      <c r="N4584" s="38">
        <v>0.85216680300000003</v>
      </c>
      <c r="O4584" s="16">
        <v>18.344999999999999</v>
      </c>
      <c r="P4584" s="16">
        <v>15.632999999999999</v>
      </c>
      <c r="Q4584" s="16">
        <v>38.42</v>
      </c>
      <c r="R4584" s="19" t="s">
        <v>1392</v>
      </c>
      <c r="S4584" s="19" t="s">
        <v>10662</v>
      </c>
    </row>
    <row r="4585" spans="1:19">
      <c r="A4585" s="19" t="s">
        <v>10902</v>
      </c>
      <c r="B4585" s="51" t="s">
        <v>9840</v>
      </c>
      <c r="C4585" s="19" t="s">
        <v>15609</v>
      </c>
      <c r="D4585" s="25" t="s">
        <v>14057</v>
      </c>
      <c r="E4585" s="25"/>
      <c r="F4585" s="20" t="s">
        <v>1280</v>
      </c>
      <c r="G4585" s="19" t="s">
        <v>1388</v>
      </c>
      <c r="H4585" s="19"/>
      <c r="I4585" s="19" t="s">
        <v>1415</v>
      </c>
      <c r="J4585" s="20" t="s">
        <v>1416</v>
      </c>
      <c r="K4585" s="20" t="s">
        <v>1417</v>
      </c>
      <c r="L4585" s="20" t="s">
        <v>962</v>
      </c>
      <c r="M4585" s="38">
        <v>2.0815196739999999</v>
      </c>
      <c r="N4585" s="38">
        <v>0.84797829000000002</v>
      </c>
      <c r="O4585" s="16">
        <v>18.425000000000001</v>
      </c>
      <c r="P4585" s="16">
        <v>15.624000000000001</v>
      </c>
      <c r="Q4585" s="16">
        <v>38.351999999999997</v>
      </c>
      <c r="R4585" s="19" t="s">
        <v>1392</v>
      </c>
      <c r="S4585" s="19" t="s">
        <v>10662</v>
      </c>
    </row>
    <row r="4586" spans="1:19">
      <c r="A4586" s="19" t="s">
        <v>10902</v>
      </c>
      <c r="B4586" s="19" t="s">
        <v>9840</v>
      </c>
      <c r="C4586" s="19" t="s">
        <v>15609</v>
      </c>
      <c r="D4586" s="25" t="s">
        <v>14057</v>
      </c>
      <c r="E4586" s="25"/>
      <c r="F4586" s="20" t="s">
        <v>1280</v>
      </c>
      <c r="G4586" s="19" t="s">
        <v>1411</v>
      </c>
      <c r="H4586" s="19"/>
      <c r="I4586" s="19" t="s">
        <v>1429</v>
      </c>
      <c r="J4586" s="20" t="s">
        <v>1425</v>
      </c>
      <c r="K4586" s="20" t="s">
        <v>1426</v>
      </c>
      <c r="L4586" s="20" t="s">
        <v>962</v>
      </c>
      <c r="M4586" s="38">
        <v>2.086115038</v>
      </c>
      <c r="N4586" s="38">
        <v>0.85011416799999995</v>
      </c>
      <c r="O4586" s="16">
        <v>18.393999999999998</v>
      </c>
      <c r="P4586" s="16">
        <v>15.637</v>
      </c>
      <c r="Q4586" s="16">
        <v>38.372</v>
      </c>
      <c r="R4586" s="19" t="s">
        <v>1392</v>
      </c>
      <c r="S4586" s="19" t="s">
        <v>10662</v>
      </c>
    </row>
    <row r="4587" spans="1:19">
      <c r="A4587" s="19" t="s">
        <v>10902</v>
      </c>
      <c r="B4587" s="51" t="s">
        <v>9840</v>
      </c>
      <c r="C4587" s="19" t="s">
        <v>15609</v>
      </c>
      <c r="D4587" s="25" t="s">
        <v>14057</v>
      </c>
      <c r="E4587" s="25"/>
      <c r="F4587" s="20" t="s">
        <v>1280</v>
      </c>
      <c r="G4587" s="19" t="s">
        <v>1388</v>
      </c>
      <c r="H4587" s="19"/>
      <c r="I4587" s="19" t="s">
        <v>1444</v>
      </c>
      <c r="J4587" s="20" t="s">
        <v>1445</v>
      </c>
      <c r="K4587" s="20" t="s">
        <v>1446</v>
      </c>
      <c r="L4587" s="20" t="s">
        <v>962</v>
      </c>
      <c r="M4587" s="38">
        <v>2.0816348659999999</v>
      </c>
      <c r="N4587" s="38">
        <v>0.84751734599999995</v>
      </c>
      <c r="O4587" s="16">
        <v>18.448</v>
      </c>
      <c r="P4587" s="16">
        <v>15.635</v>
      </c>
      <c r="Q4587" s="16">
        <v>38.402000000000001</v>
      </c>
      <c r="R4587" s="19" t="s">
        <v>1392</v>
      </c>
      <c r="S4587" s="19" t="s">
        <v>10662</v>
      </c>
    </row>
    <row r="4588" spans="1:19">
      <c r="A4588" s="19" t="s">
        <v>10902</v>
      </c>
      <c r="B4588" s="51" t="s">
        <v>9840</v>
      </c>
      <c r="C4588" s="19" t="s">
        <v>15609</v>
      </c>
      <c r="D4588" s="25" t="s">
        <v>14057</v>
      </c>
      <c r="E4588" s="25"/>
      <c r="F4588" s="20" t="s">
        <v>1280</v>
      </c>
      <c r="G4588" s="19" t="s">
        <v>1460</v>
      </c>
      <c r="H4588" s="19"/>
      <c r="I4588" s="19" t="s">
        <v>1461</v>
      </c>
      <c r="J4588" s="20" t="s">
        <v>1462</v>
      </c>
      <c r="K4588" s="20" t="s">
        <v>1463</v>
      </c>
      <c r="L4588" s="20" t="s">
        <v>962</v>
      </c>
      <c r="M4588" s="38">
        <v>2.0844916869999999</v>
      </c>
      <c r="N4588" s="38">
        <v>0.84971381800000001</v>
      </c>
      <c r="O4588" s="16">
        <v>18.344999999999999</v>
      </c>
      <c r="P4588" s="16">
        <v>15.587999999999999</v>
      </c>
      <c r="Q4588" s="16">
        <v>38.24</v>
      </c>
      <c r="R4588" s="19" t="s">
        <v>1392</v>
      </c>
      <c r="S4588" s="19" t="s">
        <v>10662</v>
      </c>
    </row>
    <row r="4589" spans="1:19">
      <c r="A4589" s="19" t="s">
        <v>10902</v>
      </c>
      <c r="B4589" s="51" t="s">
        <v>9840</v>
      </c>
      <c r="C4589" s="19" t="s">
        <v>15609</v>
      </c>
      <c r="D4589" s="25" t="s">
        <v>14057</v>
      </c>
      <c r="E4589" s="25"/>
      <c r="F4589" s="20" t="s">
        <v>1280</v>
      </c>
      <c r="G4589" s="19" t="s">
        <v>1388</v>
      </c>
      <c r="H4589" s="19"/>
      <c r="I4589" s="19" t="s">
        <v>1489</v>
      </c>
      <c r="J4589" s="20" t="s">
        <v>1490</v>
      </c>
      <c r="K4589" s="20" t="s">
        <v>1491</v>
      </c>
      <c r="L4589" s="20" t="s">
        <v>962</v>
      </c>
      <c r="M4589" s="38">
        <v>2.0779016889999999</v>
      </c>
      <c r="N4589" s="38">
        <v>0.84571242999999996</v>
      </c>
      <c r="O4589" s="16">
        <v>18.472000000000001</v>
      </c>
      <c r="P4589" s="16">
        <v>15.622</v>
      </c>
      <c r="Q4589" s="16">
        <v>38.383000000000003</v>
      </c>
      <c r="R4589" s="19" t="s">
        <v>1392</v>
      </c>
      <c r="S4589" s="19" t="s">
        <v>10662</v>
      </c>
    </row>
    <row r="4590" spans="1:19">
      <c r="A4590" s="19" t="s">
        <v>10902</v>
      </c>
      <c r="B4590" s="51" t="s">
        <v>9840</v>
      </c>
      <c r="C4590" s="19" t="s">
        <v>15609</v>
      </c>
      <c r="D4590" s="25" t="s">
        <v>14057</v>
      </c>
      <c r="E4590" s="25"/>
      <c r="F4590" s="20" t="s">
        <v>1280</v>
      </c>
      <c r="G4590" s="19" t="s">
        <v>1388</v>
      </c>
      <c r="H4590" s="19"/>
      <c r="I4590" s="19" t="s">
        <v>14059</v>
      </c>
      <c r="J4590" s="20" t="s">
        <v>1416</v>
      </c>
      <c r="K4590" s="20" t="s">
        <v>1417</v>
      </c>
      <c r="L4590" s="20" t="s">
        <v>962</v>
      </c>
      <c r="M4590" s="38">
        <v>2.0805602300000001</v>
      </c>
      <c r="N4590" s="38">
        <v>0.84794528000000002</v>
      </c>
      <c r="O4590" s="16">
        <v>18.420999999999999</v>
      </c>
      <c r="P4590" s="16">
        <v>15.62</v>
      </c>
      <c r="Q4590" s="16">
        <v>38.326000000000001</v>
      </c>
      <c r="R4590" s="19" t="s">
        <v>1392</v>
      </c>
      <c r="S4590" s="19" t="s">
        <v>10662</v>
      </c>
    </row>
    <row r="4591" spans="1:19">
      <c r="A4591" s="19" t="s">
        <v>10902</v>
      </c>
      <c r="B4591" s="51" t="s">
        <v>9840</v>
      </c>
      <c r="C4591" s="19" t="s">
        <v>15609</v>
      </c>
      <c r="D4591" s="25" t="s">
        <v>14057</v>
      </c>
      <c r="E4591" s="25"/>
      <c r="F4591" s="20" t="s">
        <v>1280</v>
      </c>
      <c r="G4591" s="19" t="s">
        <v>1411</v>
      </c>
      <c r="H4591" s="19"/>
      <c r="I4591" s="19" t="s">
        <v>14060</v>
      </c>
      <c r="J4591" s="20" t="s">
        <v>1496</v>
      </c>
      <c r="K4591" s="20" t="s">
        <v>1497</v>
      </c>
      <c r="L4591" s="20" t="s">
        <v>962</v>
      </c>
      <c r="M4591" s="38">
        <v>2.0842214010000002</v>
      </c>
      <c r="N4591" s="38">
        <v>0.84939103999999999</v>
      </c>
      <c r="O4591" s="16">
        <v>18.391999999999999</v>
      </c>
      <c r="P4591" s="16">
        <v>15.622</v>
      </c>
      <c r="Q4591" s="16">
        <v>38.332999999999998</v>
      </c>
      <c r="R4591" s="19" t="s">
        <v>1392</v>
      </c>
      <c r="S4591" s="19" t="s">
        <v>10662</v>
      </c>
    </row>
    <row r="4592" spans="1:19">
      <c r="A4592" s="19" t="s">
        <v>10902</v>
      </c>
      <c r="B4592" s="51" t="s">
        <v>9840</v>
      </c>
      <c r="C4592" s="19" t="s">
        <v>15609</v>
      </c>
      <c r="D4592" s="25" t="s">
        <v>14057</v>
      </c>
      <c r="E4592" s="25"/>
      <c r="F4592" s="20" t="s">
        <v>1280</v>
      </c>
      <c r="G4592" s="19" t="s">
        <v>1388</v>
      </c>
      <c r="H4592" s="19"/>
      <c r="I4592" s="19" t="s">
        <v>1525</v>
      </c>
      <c r="J4592" s="20" t="s">
        <v>1526</v>
      </c>
      <c r="K4592" s="20" t="s">
        <v>1527</v>
      </c>
      <c r="L4592" s="20" t="s">
        <v>962</v>
      </c>
      <c r="M4592" s="38">
        <v>2.0862723820000002</v>
      </c>
      <c r="N4592" s="38">
        <v>0.84948453599999996</v>
      </c>
      <c r="O4592" s="16">
        <v>18.43</v>
      </c>
      <c r="P4592" s="16">
        <v>15.656000000000001</v>
      </c>
      <c r="Q4592" s="16">
        <v>38.450000000000003</v>
      </c>
      <c r="R4592" s="19" t="s">
        <v>1392</v>
      </c>
      <c r="S4592" s="19" t="s">
        <v>10662</v>
      </c>
    </row>
    <row r="4593" spans="1:19">
      <c r="A4593" s="19" t="s">
        <v>10902</v>
      </c>
      <c r="B4593" s="51" t="s">
        <v>9840</v>
      </c>
      <c r="C4593" s="19" t="s">
        <v>15609</v>
      </c>
      <c r="D4593" s="25" t="s">
        <v>14057</v>
      </c>
      <c r="E4593" s="25"/>
      <c r="F4593" s="20" t="s">
        <v>1280</v>
      </c>
      <c r="G4593" s="19" t="s">
        <v>1388</v>
      </c>
      <c r="H4593" s="19"/>
      <c r="I4593" s="19" t="s">
        <v>1538</v>
      </c>
      <c r="J4593" s="20" t="s">
        <v>1539</v>
      </c>
      <c r="K4593" s="20" t="s">
        <v>1540</v>
      </c>
      <c r="L4593" s="20" t="s">
        <v>962</v>
      </c>
      <c r="M4593" s="38">
        <v>2.0819636560000001</v>
      </c>
      <c r="N4593" s="38">
        <v>0.84724708400000004</v>
      </c>
      <c r="O4593" s="16">
        <v>18.434999999999999</v>
      </c>
      <c r="P4593" s="16">
        <v>15.619</v>
      </c>
      <c r="Q4593" s="16">
        <v>38.381</v>
      </c>
      <c r="R4593" s="19" t="s">
        <v>1392</v>
      </c>
      <c r="S4593" s="19" t="s">
        <v>10662</v>
      </c>
    </row>
    <row r="4594" spans="1:19">
      <c r="A4594" s="19" t="s">
        <v>10902</v>
      </c>
      <c r="B4594" s="19" t="s">
        <v>9840</v>
      </c>
      <c r="C4594" s="19" t="s">
        <v>15609</v>
      </c>
      <c r="D4594" s="25" t="s">
        <v>14057</v>
      </c>
      <c r="E4594" s="25"/>
      <c r="F4594" s="20" t="s">
        <v>1280</v>
      </c>
      <c r="G4594" s="19" t="s">
        <v>1460</v>
      </c>
      <c r="H4594" s="19"/>
      <c r="I4594" s="19" t="s">
        <v>1544</v>
      </c>
      <c r="J4594" s="20" t="s">
        <v>12575</v>
      </c>
      <c r="K4594" s="20" t="s">
        <v>12574</v>
      </c>
      <c r="L4594" s="20" t="s">
        <v>962</v>
      </c>
      <c r="M4594" s="38">
        <v>2.087705943</v>
      </c>
      <c r="N4594" s="38">
        <v>0.85014409199999996</v>
      </c>
      <c r="O4594" s="16">
        <v>18.390999999999998</v>
      </c>
      <c r="P4594" s="16">
        <v>15.635</v>
      </c>
      <c r="Q4594" s="16">
        <v>38.395000000000003</v>
      </c>
      <c r="R4594" s="19" t="s">
        <v>1392</v>
      </c>
      <c r="S4594" s="19" t="s">
        <v>10662</v>
      </c>
    </row>
    <row r="4595" spans="1:19">
      <c r="A4595" s="19" t="s">
        <v>10902</v>
      </c>
      <c r="B4595" s="51" t="s">
        <v>9840</v>
      </c>
      <c r="C4595" s="19" t="s">
        <v>15609</v>
      </c>
      <c r="D4595" s="25" t="s">
        <v>14057</v>
      </c>
      <c r="E4595" s="25"/>
      <c r="F4595" s="20" t="s">
        <v>1280</v>
      </c>
      <c r="G4595" s="19" t="s">
        <v>1460</v>
      </c>
      <c r="H4595" s="19"/>
      <c r="I4595" s="19" t="s">
        <v>1547</v>
      </c>
      <c r="J4595" s="20" t="s">
        <v>1462</v>
      </c>
      <c r="K4595" s="20" t="s">
        <v>1463</v>
      </c>
      <c r="L4595" s="20" t="s">
        <v>962</v>
      </c>
      <c r="M4595" s="38">
        <v>2.0909486269999999</v>
      </c>
      <c r="N4595" s="38">
        <v>0.85180755600000002</v>
      </c>
      <c r="O4595" s="16">
        <v>18.395</v>
      </c>
      <c r="P4595" s="16">
        <v>15.669</v>
      </c>
      <c r="Q4595" s="16">
        <v>38.463000000000001</v>
      </c>
      <c r="R4595" s="19" t="s">
        <v>1392</v>
      </c>
      <c r="S4595" s="19" t="s">
        <v>10662</v>
      </c>
    </row>
    <row r="4596" spans="1:19">
      <c r="A4596" s="19" t="s">
        <v>10902</v>
      </c>
      <c r="B4596" s="51" t="s">
        <v>9840</v>
      </c>
      <c r="C4596" s="19" t="s">
        <v>15609</v>
      </c>
      <c r="D4596" s="25" t="s">
        <v>14057</v>
      </c>
      <c r="E4596" s="25"/>
      <c r="F4596" s="20" t="s">
        <v>1280</v>
      </c>
      <c r="G4596" s="19" t="s">
        <v>1460</v>
      </c>
      <c r="H4596" s="19"/>
      <c r="I4596" s="19" t="s">
        <v>1568</v>
      </c>
      <c r="J4596" s="25" t="s">
        <v>14516</v>
      </c>
      <c r="K4596" s="25" t="s">
        <v>14517</v>
      </c>
      <c r="L4596" s="20" t="s">
        <v>962</v>
      </c>
      <c r="M4596" s="38">
        <v>2.090557402</v>
      </c>
      <c r="N4596" s="38">
        <v>0.85234021699999996</v>
      </c>
      <c r="O4596" s="16">
        <v>18.353000000000002</v>
      </c>
      <c r="P4596" s="16">
        <v>15.643000000000001</v>
      </c>
      <c r="Q4596" s="16">
        <v>38.368000000000002</v>
      </c>
      <c r="R4596" s="19" t="s">
        <v>1392</v>
      </c>
      <c r="S4596" s="19" t="s">
        <v>10662</v>
      </c>
    </row>
    <row r="4597" spans="1:19">
      <c r="A4597" s="19" t="s">
        <v>10902</v>
      </c>
      <c r="B4597" s="51" t="s">
        <v>9840</v>
      </c>
      <c r="C4597" s="19" t="s">
        <v>15609</v>
      </c>
      <c r="D4597" s="25" t="s">
        <v>14057</v>
      </c>
      <c r="E4597" s="25"/>
      <c r="F4597" s="25" t="s">
        <v>1280</v>
      </c>
      <c r="G4597" s="19" t="s">
        <v>14062</v>
      </c>
      <c r="H4597" s="19"/>
      <c r="I4597" s="19" t="s">
        <v>14451</v>
      </c>
      <c r="J4597" s="20" t="s">
        <v>14452</v>
      </c>
      <c r="K4597" s="20" t="s">
        <v>14453</v>
      </c>
      <c r="L4597" s="20" t="s">
        <v>962</v>
      </c>
      <c r="M4597" s="38">
        <f>Q4597/O4597</f>
        <v>2.0875578546147566</v>
      </c>
      <c r="N4597" s="38">
        <f>P4597/O4597</f>
        <v>0.8503130955622108</v>
      </c>
      <c r="O4597" s="16">
        <v>18.364999999999998</v>
      </c>
      <c r="P4597" s="16">
        <v>15.616</v>
      </c>
      <c r="Q4597" s="16">
        <v>38.338000000000001</v>
      </c>
      <c r="R4597" s="19" t="s">
        <v>1392</v>
      </c>
      <c r="S4597" s="19" t="s">
        <v>10662</v>
      </c>
    </row>
    <row r="4598" spans="1:19">
      <c r="A4598" s="19" t="s">
        <v>10902</v>
      </c>
      <c r="B4598" s="51" t="s">
        <v>9840</v>
      </c>
      <c r="C4598" s="19" t="s">
        <v>15609</v>
      </c>
      <c r="D4598" s="25" t="s">
        <v>14057</v>
      </c>
      <c r="E4598" s="25"/>
      <c r="F4598" s="20" t="s">
        <v>1280</v>
      </c>
      <c r="G4598" s="19" t="s">
        <v>1411</v>
      </c>
      <c r="H4598" s="19"/>
      <c r="I4598" s="19" t="s">
        <v>1616</v>
      </c>
      <c r="J4598" s="20" t="s">
        <v>1617</v>
      </c>
      <c r="K4598" s="20" t="s">
        <v>1618</v>
      </c>
      <c r="L4598" s="20" t="s">
        <v>962</v>
      </c>
      <c r="M4598" s="38">
        <v>2.0851942409999999</v>
      </c>
      <c r="N4598" s="38">
        <v>0.84911708799999996</v>
      </c>
      <c r="O4598" s="16">
        <v>18.405000000000001</v>
      </c>
      <c r="P4598" s="16">
        <v>15.628</v>
      </c>
      <c r="Q4598" s="16">
        <v>38.378</v>
      </c>
      <c r="R4598" s="19" t="s">
        <v>1392</v>
      </c>
      <c r="S4598" s="19" t="s">
        <v>10662</v>
      </c>
    </row>
    <row r="4599" spans="1:19">
      <c r="A4599" s="19" t="s">
        <v>10902</v>
      </c>
      <c r="B4599" s="51" t="s">
        <v>9840</v>
      </c>
      <c r="C4599" s="19" t="s">
        <v>15609</v>
      </c>
      <c r="D4599" s="25" t="s">
        <v>14057</v>
      </c>
      <c r="E4599" s="25"/>
      <c r="F4599" s="20" t="s">
        <v>1280</v>
      </c>
      <c r="G4599" s="19" t="s">
        <v>1388</v>
      </c>
      <c r="H4599" s="19"/>
      <c r="I4599" s="19" t="s">
        <v>1626</v>
      </c>
      <c r="J4599" s="20" t="s">
        <v>1627</v>
      </c>
      <c r="K4599" s="20" t="s">
        <v>1628</v>
      </c>
      <c r="L4599" s="20" t="s">
        <v>962</v>
      </c>
      <c r="M4599" s="38">
        <v>2.0823376759999999</v>
      </c>
      <c r="N4599" s="38">
        <v>0.84705627900000002</v>
      </c>
      <c r="O4599" s="16">
        <v>18.497</v>
      </c>
      <c r="P4599" s="16">
        <v>15.667999999999999</v>
      </c>
      <c r="Q4599" s="16">
        <v>38.517000000000003</v>
      </c>
      <c r="R4599" s="19" t="s">
        <v>1392</v>
      </c>
      <c r="S4599" s="19" t="s">
        <v>10662</v>
      </c>
    </row>
    <row r="4600" spans="1:19">
      <c r="A4600" s="19" t="s">
        <v>10902</v>
      </c>
      <c r="B4600" s="19" t="s">
        <v>9840</v>
      </c>
      <c r="C4600" s="19" t="s">
        <v>15609</v>
      </c>
      <c r="D4600" s="25" t="s">
        <v>14057</v>
      </c>
      <c r="E4600" s="25"/>
      <c r="F4600" s="20" t="s">
        <v>1280</v>
      </c>
      <c r="G4600" s="19" t="s">
        <v>1411</v>
      </c>
      <c r="H4600" s="19"/>
      <c r="I4600" s="19" t="s">
        <v>1650</v>
      </c>
      <c r="J4600" s="20" t="s">
        <v>1651</v>
      </c>
      <c r="K4600" s="20" t="s">
        <v>1652</v>
      </c>
      <c r="L4600" s="20" t="s">
        <v>962</v>
      </c>
      <c r="M4600" s="38">
        <v>2.086857143</v>
      </c>
      <c r="N4600" s="38">
        <v>0.84914285700000003</v>
      </c>
      <c r="O4600" s="16">
        <v>18.375</v>
      </c>
      <c r="P4600" s="16">
        <v>15.603</v>
      </c>
      <c r="Q4600" s="16">
        <v>38.345999999999997</v>
      </c>
      <c r="R4600" s="19" t="s">
        <v>1392</v>
      </c>
      <c r="S4600" s="19" t="s">
        <v>10662</v>
      </c>
    </row>
    <row r="4601" spans="1:19">
      <c r="A4601" s="19" t="s">
        <v>10904</v>
      </c>
      <c r="B4601" s="19" t="s">
        <v>9840</v>
      </c>
      <c r="C4601" s="19" t="s">
        <v>15609</v>
      </c>
      <c r="D4601" s="25" t="s">
        <v>14057</v>
      </c>
      <c r="E4601" s="25"/>
      <c r="F4601" s="20" t="s">
        <v>1280</v>
      </c>
      <c r="G4601" s="19" t="s">
        <v>1411</v>
      </c>
      <c r="H4601" s="19"/>
      <c r="I4601" s="19" t="s">
        <v>1647</v>
      </c>
      <c r="J4601" s="20" t="s">
        <v>1648</v>
      </c>
      <c r="K4601" s="20" t="s">
        <v>1649</v>
      </c>
      <c r="L4601" s="20" t="s">
        <v>962</v>
      </c>
      <c r="M4601" s="38">
        <v>2.088867188</v>
      </c>
      <c r="N4601" s="38">
        <v>0.84944661499999996</v>
      </c>
      <c r="O4601" s="16">
        <v>18.431999999999999</v>
      </c>
      <c r="P4601" s="16">
        <v>15.657</v>
      </c>
      <c r="Q4601" s="16">
        <v>38.502000000000002</v>
      </c>
      <c r="R4601" s="19" t="s">
        <v>1392</v>
      </c>
      <c r="S4601" s="19" t="s">
        <v>10662</v>
      </c>
    </row>
    <row r="4602" spans="1:19">
      <c r="A4602" s="19" t="s">
        <v>10902</v>
      </c>
      <c r="B4602" s="19" t="s">
        <v>9840</v>
      </c>
      <c r="C4602" s="19" t="s">
        <v>15609</v>
      </c>
      <c r="D4602" s="25" t="s">
        <v>12060</v>
      </c>
      <c r="E4602" s="25"/>
      <c r="F4602" s="25" t="s">
        <v>926</v>
      </c>
      <c r="G4602" s="3" t="s">
        <v>9207</v>
      </c>
      <c r="H4602" s="3"/>
      <c r="I4602" s="3" t="s">
        <v>9212</v>
      </c>
      <c r="J4602" s="25" t="s">
        <v>10760</v>
      </c>
      <c r="K4602" s="25" t="s">
        <v>10761</v>
      </c>
      <c r="L4602" s="20" t="s">
        <v>962</v>
      </c>
      <c r="M4602" s="35">
        <f>Q4602/O4602</f>
        <v>2.2313569489170928</v>
      </c>
      <c r="N4602" s="35">
        <f>P4602/O4602</f>
        <v>0.9705752352086886</v>
      </c>
      <c r="O4602" s="16">
        <v>15.837</v>
      </c>
      <c r="P4602" s="16">
        <v>15.371</v>
      </c>
      <c r="Q4602" s="16">
        <v>35.338000000000001</v>
      </c>
      <c r="R4602" s="3" t="s">
        <v>9247</v>
      </c>
      <c r="S4602" s="3" t="s">
        <v>9357</v>
      </c>
    </row>
    <row r="4603" spans="1:19">
      <c r="A4603" s="19" t="s">
        <v>10902</v>
      </c>
      <c r="B4603" s="19" t="s">
        <v>9840</v>
      </c>
      <c r="C4603" s="19" t="s">
        <v>15609</v>
      </c>
      <c r="D4603" s="25" t="s">
        <v>12060</v>
      </c>
      <c r="E4603" s="25"/>
      <c r="F4603" s="25" t="s">
        <v>926</v>
      </c>
      <c r="G4603" s="3" t="s">
        <v>9207</v>
      </c>
      <c r="H4603" s="3"/>
      <c r="I4603" s="3" t="s">
        <v>9212</v>
      </c>
      <c r="J4603" s="25" t="s">
        <v>10760</v>
      </c>
      <c r="K4603" s="25" t="s">
        <v>10761</v>
      </c>
      <c r="L4603" s="20" t="s">
        <v>962</v>
      </c>
      <c r="M4603" s="35">
        <f>Q4603/O4603</f>
        <v>2.2267043669494191</v>
      </c>
      <c r="N4603" s="35">
        <f>P4603/O4603</f>
        <v>0.96751492302858944</v>
      </c>
      <c r="O4603" s="16">
        <v>15.914999999999999</v>
      </c>
      <c r="P4603" s="16">
        <v>15.398</v>
      </c>
      <c r="Q4603" s="16">
        <v>35.438000000000002</v>
      </c>
      <c r="R4603" s="3" t="s">
        <v>9247</v>
      </c>
      <c r="S4603" s="3" t="s">
        <v>9357</v>
      </c>
    </row>
    <row r="4604" spans="1:19">
      <c r="A4604" s="19" t="s">
        <v>10902</v>
      </c>
      <c r="B4604" s="19" t="s">
        <v>9840</v>
      </c>
      <c r="C4604" s="19" t="s">
        <v>15609</v>
      </c>
      <c r="D4604" s="25" t="s">
        <v>12060</v>
      </c>
      <c r="E4604" s="25"/>
      <c r="F4604" s="25" t="s">
        <v>926</v>
      </c>
      <c r="G4604" s="3" t="s">
        <v>9207</v>
      </c>
      <c r="H4604" s="3"/>
      <c r="I4604" s="3" t="s">
        <v>9212</v>
      </c>
      <c r="J4604" s="25" t="s">
        <v>10760</v>
      </c>
      <c r="K4604" s="25" t="s">
        <v>10761</v>
      </c>
      <c r="L4604" s="20" t="s">
        <v>962</v>
      </c>
      <c r="M4604" s="35">
        <f>Q4604/O4604</f>
        <v>2.2269730646072707</v>
      </c>
      <c r="N4604" s="35">
        <f>P4604/O4604</f>
        <v>0.96735103911596665</v>
      </c>
      <c r="O4604" s="16">
        <v>15.927</v>
      </c>
      <c r="P4604" s="16">
        <v>15.407</v>
      </c>
      <c r="Q4604" s="16">
        <v>35.469000000000001</v>
      </c>
      <c r="R4604" s="3" t="s">
        <v>9247</v>
      </c>
      <c r="S4604" s="3" t="s">
        <v>9357</v>
      </c>
    </row>
    <row r="4605" spans="1:19">
      <c r="A4605" s="19" t="s">
        <v>10902</v>
      </c>
      <c r="B4605" s="19" t="s">
        <v>9840</v>
      </c>
      <c r="C4605" s="19" t="s">
        <v>17020</v>
      </c>
      <c r="D4605" s="3" t="s">
        <v>14526</v>
      </c>
      <c r="E4605" s="5" t="s">
        <v>12484</v>
      </c>
      <c r="F4605" s="59" t="s">
        <v>15877</v>
      </c>
      <c r="G4605" s="59" t="s">
        <v>4110</v>
      </c>
      <c r="H4605" s="59" t="s">
        <v>2</v>
      </c>
      <c r="I4605" s="59" t="s">
        <v>12485</v>
      </c>
      <c r="J4605" s="25" t="s">
        <v>14524</v>
      </c>
      <c r="K4605" s="25" t="s">
        <v>14525</v>
      </c>
      <c r="L4605" s="59" t="s">
        <v>962</v>
      </c>
      <c r="M4605" s="144">
        <v>2.1225100000000001</v>
      </c>
      <c r="N4605" s="144">
        <v>0.87363999999999997</v>
      </c>
      <c r="O4605" s="198">
        <v>17.911000000000001</v>
      </c>
      <c r="P4605" s="16">
        <f>N4605*O4605</f>
        <v>15.64776604</v>
      </c>
      <c r="Q4605" s="16">
        <f>M4605*O4605</f>
        <v>38.016276610000006</v>
      </c>
      <c r="R4605" s="19" t="s">
        <v>36</v>
      </c>
      <c r="S4605" s="19" t="s">
        <v>15298</v>
      </c>
    </row>
    <row r="4606" spans="1:19">
      <c r="A4606" s="3" t="s">
        <v>17393</v>
      </c>
      <c r="B4606" s="51" t="s">
        <v>9840</v>
      </c>
      <c r="C4606" s="19" t="s">
        <v>15609</v>
      </c>
      <c r="D4606" s="25" t="s">
        <v>14056</v>
      </c>
      <c r="E4606" s="25"/>
      <c r="F4606" s="20" t="s">
        <v>1280</v>
      </c>
      <c r="G4606" s="19" t="s">
        <v>1388</v>
      </c>
      <c r="H4606" s="19"/>
      <c r="I4606" s="19" t="s">
        <v>1519</v>
      </c>
      <c r="J4606" s="20" t="s">
        <v>1520</v>
      </c>
      <c r="K4606" s="20" t="s">
        <v>1521</v>
      </c>
      <c r="L4606" s="20" t="s">
        <v>962</v>
      </c>
      <c r="M4606" s="38">
        <v>2.0947766099999998</v>
      </c>
      <c r="N4606" s="38">
        <v>0.856986421</v>
      </c>
      <c r="O4606" s="16">
        <v>18.263999999999999</v>
      </c>
      <c r="P4606" s="16">
        <v>15.651999999999999</v>
      </c>
      <c r="Q4606" s="16">
        <v>38.259</v>
      </c>
      <c r="R4606" s="19" t="s">
        <v>1392</v>
      </c>
      <c r="S4606" s="19" t="s">
        <v>10662</v>
      </c>
    </row>
    <row r="4607" spans="1:19">
      <c r="A4607" s="19" t="s">
        <v>10902</v>
      </c>
      <c r="B4607" s="19" t="s">
        <v>9840</v>
      </c>
      <c r="C4607" s="19" t="s">
        <v>17020</v>
      </c>
      <c r="D4607" s="25" t="s">
        <v>15033</v>
      </c>
      <c r="E4607" s="25" t="s">
        <v>6872</v>
      </c>
      <c r="F4607" s="20" t="s">
        <v>15693</v>
      </c>
      <c r="G4607" s="19" t="s">
        <v>6825</v>
      </c>
      <c r="H4607" s="19"/>
      <c r="I4607" s="19" t="s">
        <v>6873</v>
      </c>
      <c r="J4607" s="20" t="s">
        <v>6874</v>
      </c>
      <c r="K4607" s="20" t="s">
        <v>6875</v>
      </c>
      <c r="L4607" s="20" t="s">
        <v>962</v>
      </c>
      <c r="M4607" s="38">
        <v>2.0824600000000002</v>
      </c>
      <c r="N4607" s="38">
        <v>0.84292</v>
      </c>
      <c r="O4607" s="16">
        <v>18.552</v>
      </c>
      <c r="P4607" s="16">
        <f>N4607*O4607</f>
        <v>15.63785184</v>
      </c>
      <c r="Q4607" s="16">
        <f>O4607*M4607</f>
        <v>38.633797920000006</v>
      </c>
      <c r="R4607" s="19" t="s">
        <v>36</v>
      </c>
      <c r="S4607" s="19" t="s">
        <v>15298</v>
      </c>
    </row>
    <row r="4608" spans="1:19">
      <c r="A4608" s="19" t="s">
        <v>10902</v>
      </c>
      <c r="B4608" s="19" t="s">
        <v>9840</v>
      </c>
      <c r="C4608" s="19" t="s">
        <v>17020</v>
      </c>
      <c r="D4608" s="3" t="s">
        <v>12649</v>
      </c>
      <c r="E4608" s="25" t="s">
        <v>6971</v>
      </c>
      <c r="F4608" s="20" t="s">
        <v>15693</v>
      </c>
      <c r="G4608" s="19" t="s">
        <v>6795</v>
      </c>
      <c r="H4608" s="19"/>
      <c r="I4608" s="19" t="s">
        <v>6972</v>
      </c>
      <c r="J4608" s="20" t="s">
        <v>6973</v>
      </c>
      <c r="K4608" s="20" t="s">
        <v>6974</v>
      </c>
      <c r="L4608" s="20" t="s">
        <v>962</v>
      </c>
      <c r="M4608" s="38">
        <v>2.0894300000000001</v>
      </c>
      <c r="N4608" s="38">
        <v>0.84994999999999998</v>
      </c>
      <c r="O4608" s="16">
        <v>18.38</v>
      </c>
      <c r="P4608" s="16">
        <v>15.615</v>
      </c>
      <c r="Q4608" s="16">
        <v>38.374000000000002</v>
      </c>
      <c r="R4608" s="19" t="s">
        <v>36</v>
      </c>
      <c r="S4608" s="19" t="s">
        <v>15298</v>
      </c>
    </row>
    <row r="4609" spans="1:19">
      <c r="A4609" s="19" t="s">
        <v>10904</v>
      </c>
      <c r="B4609" s="19" t="s">
        <v>9840</v>
      </c>
      <c r="C4609" s="19" t="s">
        <v>17020</v>
      </c>
      <c r="D4609" s="25" t="s">
        <v>11997</v>
      </c>
      <c r="E4609" s="25" t="s">
        <v>10304</v>
      </c>
      <c r="F4609" s="25" t="s">
        <v>1280</v>
      </c>
      <c r="G4609" s="3" t="s">
        <v>1694</v>
      </c>
      <c r="H4609" s="3"/>
      <c r="I4609" s="3" t="s">
        <v>10325</v>
      </c>
      <c r="J4609" s="25" t="s">
        <v>10797</v>
      </c>
      <c r="K4609" s="25" t="s">
        <v>10798</v>
      </c>
      <c r="L4609" s="20" t="s">
        <v>962</v>
      </c>
      <c r="M4609" s="35">
        <v>2.1091299999999999</v>
      </c>
      <c r="N4609" s="35">
        <v>0.86146999999999996</v>
      </c>
      <c r="O4609" s="16">
        <v>18.097000000000001</v>
      </c>
      <c r="P4609" s="16">
        <f>N4609*O4609</f>
        <v>15.59002259</v>
      </c>
      <c r="Q4609" s="16">
        <f>M4609*O4609</f>
        <v>38.168925610000002</v>
      </c>
      <c r="R4609" s="3" t="s">
        <v>10051</v>
      </c>
      <c r="S4609" s="19" t="s">
        <v>10642</v>
      </c>
    </row>
    <row r="4610" spans="1:19">
      <c r="A4610" s="19" t="s">
        <v>10904</v>
      </c>
      <c r="B4610" s="19" t="s">
        <v>9840</v>
      </c>
      <c r="C4610" s="19" t="s">
        <v>15609</v>
      </c>
      <c r="D4610" s="3" t="s">
        <v>15700</v>
      </c>
      <c r="E4610" s="25">
        <v>65</v>
      </c>
      <c r="F4610" s="25" t="s">
        <v>1280</v>
      </c>
      <c r="G4610" s="3" t="s">
        <v>10311</v>
      </c>
      <c r="H4610" s="3" t="s">
        <v>13555</v>
      </c>
      <c r="I4610" s="3" t="s">
        <v>13563</v>
      </c>
      <c r="J4610" s="20" t="s">
        <v>13611</v>
      </c>
      <c r="K4610" s="20" t="s">
        <v>13612</v>
      </c>
      <c r="L4610" s="25" t="s">
        <v>962</v>
      </c>
      <c r="M4610" s="38">
        <f>Q4610/O4610</f>
        <v>2.1109949372661236</v>
      </c>
      <c r="N4610" s="38">
        <f>P4610/O4610</f>
        <v>0.86011446180937712</v>
      </c>
      <c r="O4610" s="16">
        <v>18.172000000000001</v>
      </c>
      <c r="P4610" s="16">
        <v>15.63</v>
      </c>
      <c r="Q4610" s="16">
        <v>38.360999999999997</v>
      </c>
      <c r="R4610" s="3" t="s">
        <v>13583</v>
      </c>
      <c r="S4610" s="16" t="s">
        <v>15276</v>
      </c>
    </row>
    <row r="4611" spans="1:19">
      <c r="A4611" s="19" t="s">
        <v>10904</v>
      </c>
      <c r="B4611" s="19" t="s">
        <v>9840</v>
      </c>
      <c r="C4611" s="19" t="s">
        <v>15609</v>
      </c>
      <c r="D4611" s="3" t="s">
        <v>15700</v>
      </c>
      <c r="E4611" s="25">
        <v>64</v>
      </c>
      <c r="F4611" s="25" t="s">
        <v>1280</v>
      </c>
      <c r="G4611" s="3" t="s">
        <v>10311</v>
      </c>
      <c r="H4611" s="3" t="s">
        <v>13555</v>
      </c>
      <c r="I4611" s="3" t="s">
        <v>13563</v>
      </c>
      <c r="J4611" s="20" t="s">
        <v>13611</v>
      </c>
      <c r="K4611" s="20" t="s">
        <v>13612</v>
      </c>
      <c r="L4611" s="25" t="s">
        <v>962</v>
      </c>
      <c r="M4611" s="38">
        <f>Q4611/O4611</f>
        <v>2.1109338906610935</v>
      </c>
      <c r="N4611" s="38">
        <f>P4611/O4611</f>
        <v>0.86035639643603579</v>
      </c>
      <c r="O4611" s="16">
        <v>18.181999999999999</v>
      </c>
      <c r="P4611" s="16">
        <v>15.643000000000001</v>
      </c>
      <c r="Q4611" s="16">
        <v>38.381</v>
      </c>
      <c r="R4611" s="3" t="s">
        <v>13583</v>
      </c>
      <c r="S4611" s="16" t="s">
        <v>15276</v>
      </c>
    </row>
    <row r="4612" spans="1:19">
      <c r="A4612" s="19" t="s">
        <v>10902</v>
      </c>
      <c r="B4612" s="19" t="s">
        <v>9840</v>
      </c>
      <c r="C4612" s="3" t="s">
        <v>17020</v>
      </c>
      <c r="D4612" s="3" t="s">
        <v>13766</v>
      </c>
      <c r="E4612" s="25" t="s">
        <v>9765</v>
      </c>
      <c r="F4612" s="25" t="s">
        <v>1280</v>
      </c>
      <c r="G4612" s="19" t="s">
        <v>9750</v>
      </c>
      <c r="H4612" s="19"/>
      <c r="I4612" s="19" t="s">
        <v>13712</v>
      </c>
      <c r="J4612" s="26" t="s">
        <v>13757</v>
      </c>
      <c r="K4612" s="26" t="s">
        <v>13758</v>
      </c>
      <c r="L4612" s="20" t="s">
        <v>962</v>
      </c>
      <c r="M4612" s="36">
        <v>2.0980716253443501</v>
      </c>
      <c r="N4612" s="36">
        <v>0.85950413223140498</v>
      </c>
      <c r="O4612" s="160">
        <v>18.149999999999999</v>
      </c>
      <c r="P4612" s="160">
        <v>15.6</v>
      </c>
      <c r="Q4612" s="160">
        <v>38.08</v>
      </c>
      <c r="R4612" s="58" t="s">
        <v>9664</v>
      </c>
      <c r="S4612" s="19" t="s">
        <v>10653</v>
      </c>
    </row>
    <row r="4613" spans="1:19" s="11" customFormat="1">
      <c r="A4613" s="3" t="s">
        <v>10902</v>
      </c>
      <c r="B4613" s="49" t="s">
        <v>9840</v>
      </c>
      <c r="C4613" s="3" t="s">
        <v>17020</v>
      </c>
      <c r="D4613" s="3" t="s">
        <v>15664</v>
      </c>
      <c r="E4613" s="3"/>
      <c r="F4613" s="25" t="s">
        <v>15654</v>
      </c>
      <c r="G4613" s="19" t="s">
        <v>15074</v>
      </c>
      <c r="H4613" s="3"/>
      <c r="I4613" s="3" t="s">
        <v>15084</v>
      </c>
      <c r="J4613" s="25" t="s">
        <v>12765</v>
      </c>
      <c r="K4613" s="25" t="s">
        <v>12766</v>
      </c>
      <c r="L4613" s="3" t="s">
        <v>962</v>
      </c>
      <c r="M4613" s="35">
        <v>2.1080000000000001</v>
      </c>
      <c r="N4613" s="35">
        <v>0.85899999999999999</v>
      </c>
      <c r="O4613" s="16">
        <v>18.315018315018314</v>
      </c>
      <c r="P4613" s="16">
        <f>N4613*O4613</f>
        <v>15.732600732600732</v>
      </c>
      <c r="Q4613" s="16">
        <f>M4613*O4613</f>
        <v>38.608058608058606</v>
      </c>
      <c r="R4613" s="3" t="s">
        <v>15144</v>
      </c>
      <c r="S4613" s="19" t="s">
        <v>15254</v>
      </c>
    </row>
    <row r="4614" spans="1:19">
      <c r="A4614" s="19" t="s">
        <v>10902</v>
      </c>
      <c r="B4614" s="3" t="s">
        <v>9840</v>
      </c>
      <c r="C4614" s="19" t="s">
        <v>15609</v>
      </c>
      <c r="D4614" s="25" t="s">
        <v>11795</v>
      </c>
      <c r="E4614" s="25" t="s">
        <v>6484</v>
      </c>
      <c r="F4614" s="20" t="s">
        <v>6178</v>
      </c>
      <c r="G4614" s="19" t="s">
        <v>6477</v>
      </c>
      <c r="H4614" s="19"/>
      <c r="I4614" s="19" t="s">
        <v>6485</v>
      </c>
      <c r="J4614" s="20" t="s">
        <v>6479</v>
      </c>
      <c r="K4614" s="20" t="s">
        <v>6480</v>
      </c>
      <c r="L4614" s="20" t="s">
        <v>962</v>
      </c>
      <c r="M4614" s="38">
        <v>2.1100927500000002</v>
      </c>
      <c r="N4614" s="38">
        <v>0.85686844799999995</v>
      </c>
      <c r="O4614" s="16">
        <v>18.221</v>
      </c>
      <c r="P4614" s="16">
        <v>15.613</v>
      </c>
      <c r="Q4614" s="16">
        <v>38.448</v>
      </c>
      <c r="R4614" s="19" t="s">
        <v>6481</v>
      </c>
      <c r="S4614" s="19" t="s">
        <v>9609</v>
      </c>
    </row>
    <row r="4615" spans="1:19">
      <c r="A4615" s="19" t="s">
        <v>10902</v>
      </c>
      <c r="B4615" s="3" t="s">
        <v>9840</v>
      </c>
      <c r="C4615" s="19" t="s">
        <v>15609</v>
      </c>
      <c r="D4615" s="25" t="s">
        <v>11795</v>
      </c>
      <c r="E4615" s="25" t="s">
        <v>6488</v>
      </c>
      <c r="F4615" s="20" t="s">
        <v>6178</v>
      </c>
      <c r="G4615" s="19" t="s">
        <v>6477</v>
      </c>
      <c r="H4615" s="19"/>
      <c r="I4615" s="19" t="s">
        <v>6487</v>
      </c>
      <c r="J4615" s="20" t="s">
        <v>6479</v>
      </c>
      <c r="K4615" s="20" t="s">
        <v>6480</v>
      </c>
      <c r="L4615" s="20" t="s">
        <v>962</v>
      </c>
      <c r="M4615" s="38">
        <v>2.1070840199999998</v>
      </c>
      <c r="N4615" s="38">
        <v>0.85672707299999995</v>
      </c>
      <c r="O4615" s="16">
        <v>18.21</v>
      </c>
      <c r="P4615" s="16">
        <v>15.601000000000001</v>
      </c>
      <c r="Q4615" s="16">
        <v>38.369999999999997</v>
      </c>
      <c r="R4615" s="19" t="s">
        <v>6481</v>
      </c>
      <c r="S4615" s="19" t="s">
        <v>9609</v>
      </c>
    </row>
    <row r="4616" spans="1:19">
      <c r="A4616" s="19" t="s">
        <v>10902</v>
      </c>
      <c r="B4616" s="3" t="s">
        <v>9840</v>
      </c>
      <c r="C4616" s="19" t="s">
        <v>15609</v>
      </c>
      <c r="D4616" s="25" t="s">
        <v>11795</v>
      </c>
      <c r="E4616" s="25" t="s">
        <v>6486</v>
      </c>
      <c r="F4616" s="20" t="s">
        <v>6178</v>
      </c>
      <c r="G4616" s="19" t="s">
        <v>6477</v>
      </c>
      <c r="H4616" s="19"/>
      <c r="I4616" s="19" t="s">
        <v>6487</v>
      </c>
      <c r="J4616" s="20" t="s">
        <v>6479</v>
      </c>
      <c r="K4616" s="20" t="s">
        <v>6480</v>
      </c>
      <c r="L4616" s="20" t="s">
        <v>962</v>
      </c>
      <c r="M4616" s="38">
        <v>2.108347062</v>
      </c>
      <c r="N4616" s="38">
        <v>0.857825371</v>
      </c>
      <c r="O4616" s="16">
        <v>18.21</v>
      </c>
      <c r="P4616" s="16">
        <v>15.621</v>
      </c>
      <c r="Q4616" s="16">
        <v>38.393000000000001</v>
      </c>
      <c r="R4616" s="19" t="s">
        <v>6481</v>
      </c>
      <c r="S4616" s="19" t="s">
        <v>9609</v>
      </c>
    </row>
    <row r="4617" spans="1:19">
      <c r="A4617" s="19" t="s">
        <v>10902</v>
      </c>
      <c r="B4617" s="3" t="s">
        <v>9840</v>
      </c>
      <c r="C4617" s="19" t="s">
        <v>15609</v>
      </c>
      <c r="D4617" s="25" t="s">
        <v>11795</v>
      </c>
      <c r="E4617" s="25" t="s">
        <v>6494</v>
      </c>
      <c r="F4617" s="20" t="s">
        <v>6178</v>
      </c>
      <c r="G4617" s="19" t="s">
        <v>6477</v>
      </c>
      <c r="H4617" s="19"/>
      <c r="I4617" s="19" t="s">
        <v>6493</v>
      </c>
      <c r="J4617" s="20" t="s">
        <v>6479</v>
      </c>
      <c r="K4617" s="20" t="s">
        <v>6480</v>
      </c>
      <c r="L4617" s="20" t="s">
        <v>962</v>
      </c>
      <c r="M4617" s="38">
        <v>2.1059410280000002</v>
      </c>
      <c r="N4617" s="38">
        <v>0.85569439899999999</v>
      </c>
      <c r="O4617" s="16">
        <v>18.245999999999999</v>
      </c>
      <c r="P4617" s="16">
        <v>15.613</v>
      </c>
      <c r="Q4617" s="16">
        <v>38.424999999999997</v>
      </c>
      <c r="R4617" s="19" t="s">
        <v>6481</v>
      </c>
      <c r="S4617" s="19" t="s">
        <v>9609</v>
      </c>
    </row>
    <row r="4618" spans="1:19">
      <c r="A4618" s="19" t="s">
        <v>10902</v>
      </c>
      <c r="B4618" s="3" t="s">
        <v>9840</v>
      </c>
      <c r="C4618" s="19" t="s">
        <v>15609</v>
      </c>
      <c r="D4618" s="25" t="s">
        <v>11795</v>
      </c>
      <c r="E4618" s="25" t="s">
        <v>6492</v>
      </c>
      <c r="F4618" s="20" t="s">
        <v>6178</v>
      </c>
      <c r="G4618" s="19" t="s">
        <v>6477</v>
      </c>
      <c r="H4618" s="19"/>
      <c r="I4618" s="19" t="s">
        <v>6493</v>
      </c>
      <c r="J4618" s="20" t="s">
        <v>6479</v>
      </c>
      <c r="K4618" s="20" t="s">
        <v>6480</v>
      </c>
      <c r="L4618" s="20" t="s">
        <v>962</v>
      </c>
      <c r="M4618" s="38">
        <v>2.105061139</v>
      </c>
      <c r="N4618" s="38">
        <v>0.85551351600000003</v>
      </c>
      <c r="O4618" s="16">
        <v>18.236999999999998</v>
      </c>
      <c r="P4618" s="16">
        <v>15.602</v>
      </c>
      <c r="Q4618" s="16">
        <v>38.39</v>
      </c>
      <c r="R4618" s="19" t="s">
        <v>6481</v>
      </c>
      <c r="S4618" s="19" t="s">
        <v>9609</v>
      </c>
    </row>
    <row r="4619" spans="1:19">
      <c r="A4619" s="19" t="s">
        <v>10902</v>
      </c>
      <c r="B4619" s="3" t="s">
        <v>9840</v>
      </c>
      <c r="C4619" s="19" t="s">
        <v>15609</v>
      </c>
      <c r="D4619" s="25" t="s">
        <v>11795</v>
      </c>
      <c r="E4619" s="25" t="s">
        <v>6495</v>
      </c>
      <c r="F4619" s="20" t="s">
        <v>6178</v>
      </c>
      <c r="G4619" s="19" t="s">
        <v>6477</v>
      </c>
      <c r="H4619" s="19"/>
      <c r="I4619" s="19" t="s">
        <v>6496</v>
      </c>
      <c r="J4619" s="20" t="s">
        <v>6479</v>
      </c>
      <c r="K4619" s="20" t="s">
        <v>6480</v>
      </c>
      <c r="L4619" s="20" t="s">
        <v>962</v>
      </c>
      <c r="M4619" s="38">
        <v>2.1086335680000001</v>
      </c>
      <c r="N4619" s="38">
        <v>0.85808435900000002</v>
      </c>
      <c r="O4619" s="16">
        <v>18.207999999999998</v>
      </c>
      <c r="P4619" s="16">
        <v>15.624000000000001</v>
      </c>
      <c r="Q4619" s="16">
        <v>38.393999999999998</v>
      </c>
      <c r="R4619" s="19" t="s">
        <v>6481</v>
      </c>
      <c r="S4619" s="19" t="s">
        <v>9609</v>
      </c>
    </row>
    <row r="4620" spans="1:19">
      <c r="A4620" s="19" t="s">
        <v>10902</v>
      </c>
      <c r="B4620" s="19" t="s">
        <v>9840</v>
      </c>
      <c r="C4620" s="19" t="s">
        <v>17020</v>
      </c>
      <c r="D4620" s="3" t="s">
        <v>12589</v>
      </c>
      <c r="E4620" s="25" t="s">
        <v>7212</v>
      </c>
      <c r="F4620" s="20" t="s">
        <v>15692</v>
      </c>
      <c r="G4620" s="19" t="s">
        <v>7006</v>
      </c>
      <c r="H4620" s="19"/>
      <c r="I4620" s="19" t="s">
        <v>7206</v>
      </c>
      <c r="J4620" s="20" t="s">
        <v>7207</v>
      </c>
      <c r="K4620" s="20" t="s">
        <v>7208</v>
      </c>
      <c r="L4620" s="20" t="s">
        <v>962</v>
      </c>
      <c r="M4620" s="38">
        <v>2.1013700000000002</v>
      </c>
      <c r="N4620" s="38">
        <v>0.85821000000000003</v>
      </c>
      <c r="O4620" s="16">
        <v>18.184000000000001</v>
      </c>
      <c r="P4620" s="16">
        <v>15.606</v>
      </c>
      <c r="Q4620" s="16">
        <v>38.210999999999999</v>
      </c>
      <c r="R4620" s="19" t="s">
        <v>36</v>
      </c>
      <c r="S4620" s="19" t="s">
        <v>15298</v>
      </c>
    </row>
    <row r="4621" spans="1:19">
      <c r="A4621" s="19" t="s">
        <v>10902</v>
      </c>
      <c r="B4621" s="19" t="s">
        <v>9840</v>
      </c>
      <c r="C4621" s="19" t="s">
        <v>17020</v>
      </c>
      <c r="D4621" s="3" t="s">
        <v>12589</v>
      </c>
      <c r="E4621" s="25" t="s">
        <v>7211</v>
      </c>
      <c r="F4621" s="20" t="s">
        <v>15692</v>
      </c>
      <c r="G4621" s="19" t="s">
        <v>7006</v>
      </c>
      <c r="H4621" s="19"/>
      <c r="I4621" s="19" t="s">
        <v>7206</v>
      </c>
      <c r="J4621" s="20" t="s">
        <v>7207</v>
      </c>
      <c r="K4621" s="20" t="s">
        <v>7208</v>
      </c>
      <c r="L4621" s="20" t="s">
        <v>962</v>
      </c>
      <c r="M4621" s="38">
        <v>2.1023900000000002</v>
      </c>
      <c r="N4621" s="38">
        <v>0.85743999999999998</v>
      </c>
      <c r="O4621" s="16">
        <v>18.233000000000001</v>
      </c>
      <c r="P4621" s="16">
        <v>15.634</v>
      </c>
      <c r="Q4621" s="16">
        <v>38.332999999999998</v>
      </c>
      <c r="R4621" s="19" t="s">
        <v>36</v>
      </c>
      <c r="S4621" s="19" t="s">
        <v>15298</v>
      </c>
    </row>
    <row r="4622" spans="1:19">
      <c r="A4622" s="19" t="s">
        <v>10902</v>
      </c>
      <c r="B4622" s="19" t="s">
        <v>9840</v>
      </c>
      <c r="C4622" s="19" t="s">
        <v>17020</v>
      </c>
      <c r="D4622" s="3" t="s">
        <v>12589</v>
      </c>
      <c r="E4622" s="25" t="s">
        <v>7213</v>
      </c>
      <c r="F4622" s="20" t="s">
        <v>15692</v>
      </c>
      <c r="G4622" s="19" t="s">
        <v>7006</v>
      </c>
      <c r="H4622" s="19"/>
      <c r="I4622" s="19" t="s">
        <v>7206</v>
      </c>
      <c r="J4622" s="20" t="s">
        <v>7207</v>
      </c>
      <c r="K4622" s="20" t="s">
        <v>7208</v>
      </c>
      <c r="L4622" s="20" t="s">
        <v>962</v>
      </c>
      <c r="M4622" s="38">
        <v>2.1013999999999999</v>
      </c>
      <c r="N4622" s="38">
        <v>0.85575999999999997</v>
      </c>
      <c r="O4622" s="16">
        <v>18.268000000000001</v>
      </c>
      <c r="P4622" s="16">
        <v>15.632999999999999</v>
      </c>
      <c r="Q4622" s="16">
        <v>38.387999999999998</v>
      </c>
      <c r="R4622" s="19" t="s">
        <v>36</v>
      </c>
      <c r="S4622" s="19" t="s">
        <v>15298</v>
      </c>
    </row>
    <row r="4623" spans="1:19">
      <c r="A4623" s="3" t="s">
        <v>17393</v>
      </c>
      <c r="B4623" s="19" t="s">
        <v>9840</v>
      </c>
      <c r="C4623" s="19" t="s">
        <v>15609</v>
      </c>
      <c r="D4623" s="25" t="s">
        <v>12155</v>
      </c>
      <c r="E4623" s="25" t="s">
        <v>462</v>
      </c>
      <c r="F4623" s="20" t="s">
        <v>9159</v>
      </c>
      <c r="G4623" s="19" t="s">
        <v>463</v>
      </c>
      <c r="H4623" s="19"/>
      <c r="I4623" s="19" t="s">
        <v>464</v>
      </c>
      <c r="J4623" s="20" t="s">
        <v>465</v>
      </c>
      <c r="K4623" s="20" t="s">
        <v>466</v>
      </c>
      <c r="L4623" s="20" t="s">
        <v>962</v>
      </c>
      <c r="M4623" s="38">
        <v>2.094019147</v>
      </c>
      <c r="N4623" s="38">
        <v>0.85361154500000003</v>
      </c>
      <c r="O4623" s="16">
        <v>18.3218</v>
      </c>
      <c r="P4623" s="16">
        <v>15.639699999999999</v>
      </c>
      <c r="Q4623" s="16">
        <v>38.366199999999999</v>
      </c>
      <c r="R4623" s="19" t="s">
        <v>9409</v>
      </c>
      <c r="S4623" s="19" t="s">
        <v>9481</v>
      </c>
    </row>
    <row r="4624" spans="1:19">
      <c r="A4624" s="19" t="s">
        <v>10902</v>
      </c>
      <c r="B4624" s="51" t="s">
        <v>9840</v>
      </c>
      <c r="C4624" s="19" t="s">
        <v>17020</v>
      </c>
      <c r="D4624" s="3" t="s">
        <v>12685</v>
      </c>
      <c r="E4624" s="25" t="s">
        <v>7041</v>
      </c>
      <c r="F4624" s="20" t="s">
        <v>15692</v>
      </c>
      <c r="G4624" s="19" t="s">
        <v>7007</v>
      </c>
      <c r="H4624" s="19"/>
      <c r="I4624" s="19" t="s">
        <v>7042</v>
      </c>
      <c r="J4624" s="20" t="s">
        <v>7043</v>
      </c>
      <c r="K4624" s="20" t="s">
        <v>7044</v>
      </c>
      <c r="L4624" s="20" t="s">
        <v>962</v>
      </c>
      <c r="M4624" s="38">
        <v>2.0875400000000002</v>
      </c>
      <c r="N4624" s="38">
        <v>0.84785999999999995</v>
      </c>
      <c r="O4624" s="16">
        <v>18.46</v>
      </c>
      <c r="P4624" s="16">
        <v>15.651</v>
      </c>
      <c r="Q4624" s="16">
        <v>38.536000000000001</v>
      </c>
      <c r="R4624" s="19" t="s">
        <v>36</v>
      </c>
      <c r="S4624" s="19" t="s">
        <v>15298</v>
      </c>
    </row>
    <row r="4625" spans="1:19">
      <c r="A4625" s="19" t="s">
        <v>10902</v>
      </c>
      <c r="B4625" s="19" t="s">
        <v>9840</v>
      </c>
      <c r="C4625" s="19" t="s">
        <v>15609</v>
      </c>
      <c r="D4625" s="25" t="s">
        <v>10918</v>
      </c>
      <c r="E4625" s="25"/>
      <c r="F4625" s="20" t="s">
        <v>1302</v>
      </c>
      <c r="G4625" s="19" t="s">
        <v>1302</v>
      </c>
      <c r="H4625" s="19"/>
      <c r="I4625" s="19" t="s">
        <v>1307</v>
      </c>
      <c r="J4625" s="20" t="s">
        <v>1308</v>
      </c>
      <c r="K4625" s="20" t="s">
        <v>1309</v>
      </c>
      <c r="L4625" s="20" t="s">
        <v>962</v>
      </c>
      <c r="M4625" s="38">
        <v>2.0913766690000002</v>
      </c>
      <c r="N4625" s="38">
        <v>0.85434449599999995</v>
      </c>
      <c r="O4625" s="16">
        <v>18.276</v>
      </c>
      <c r="P4625" s="16">
        <v>15.614000000000001</v>
      </c>
      <c r="Q4625" s="16">
        <v>38.222000000000001</v>
      </c>
      <c r="R4625" s="19" t="s">
        <v>9456</v>
      </c>
      <c r="S4625" s="19" t="s">
        <v>15259</v>
      </c>
    </row>
    <row r="4626" spans="1:19">
      <c r="A4626" s="19" t="s">
        <v>10902</v>
      </c>
      <c r="B4626" s="19" t="s">
        <v>9840</v>
      </c>
      <c r="C4626" s="19" t="s">
        <v>15609</v>
      </c>
      <c r="D4626" s="25" t="s">
        <v>10918</v>
      </c>
      <c r="E4626" s="25"/>
      <c r="F4626" s="20" t="s">
        <v>1302</v>
      </c>
      <c r="G4626" s="19" t="s">
        <v>1302</v>
      </c>
      <c r="H4626" s="19"/>
      <c r="I4626" s="19" t="s">
        <v>1352</v>
      </c>
      <c r="J4626" s="20" t="s">
        <v>1353</v>
      </c>
      <c r="K4626" s="20" t="s">
        <v>1354</v>
      </c>
      <c r="L4626" s="20" t="s">
        <v>962</v>
      </c>
      <c r="M4626" s="38">
        <v>2.0921638709999999</v>
      </c>
      <c r="N4626" s="38">
        <v>0.85636513599999997</v>
      </c>
      <c r="O4626" s="16">
        <v>18.184999999999999</v>
      </c>
      <c r="P4626" s="16">
        <v>15.573</v>
      </c>
      <c r="Q4626" s="16">
        <v>38.045999999999999</v>
      </c>
      <c r="R4626" s="19" t="s">
        <v>9456</v>
      </c>
      <c r="S4626" s="19" t="s">
        <v>15259</v>
      </c>
    </row>
    <row r="4627" spans="1:19">
      <c r="A4627" s="19" t="s">
        <v>10904</v>
      </c>
      <c r="B4627" s="19" t="s">
        <v>9840</v>
      </c>
      <c r="C4627" s="19" t="s">
        <v>15609</v>
      </c>
      <c r="D4627" s="25" t="s">
        <v>10918</v>
      </c>
      <c r="E4627" s="25"/>
      <c r="F4627" s="20" t="s">
        <v>1302</v>
      </c>
      <c r="G4627" s="19" t="s">
        <v>1302</v>
      </c>
      <c r="H4627" s="19"/>
      <c r="I4627" s="19" t="s">
        <v>1303</v>
      </c>
      <c r="J4627" s="20" t="s">
        <v>1304</v>
      </c>
      <c r="K4627" s="20" t="s">
        <v>1305</v>
      </c>
      <c r="L4627" s="20" t="s">
        <v>962</v>
      </c>
      <c r="M4627" s="38">
        <v>2.10415419</v>
      </c>
      <c r="N4627" s="38">
        <v>0.852234987</v>
      </c>
      <c r="O4627" s="16">
        <v>18.367000000000001</v>
      </c>
      <c r="P4627" s="16">
        <v>15.653</v>
      </c>
      <c r="Q4627" s="16">
        <v>38.646999999999998</v>
      </c>
      <c r="R4627" s="19" t="s">
        <v>9456</v>
      </c>
      <c r="S4627" s="19" t="s">
        <v>15259</v>
      </c>
    </row>
    <row r="4628" spans="1:19">
      <c r="A4628" s="19" t="s">
        <v>10904</v>
      </c>
      <c r="B4628" s="19" t="s">
        <v>9840</v>
      </c>
      <c r="C4628" s="19" t="s">
        <v>15609</v>
      </c>
      <c r="D4628" s="25" t="s">
        <v>10918</v>
      </c>
      <c r="E4628" s="25"/>
      <c r="F4628" s="20" t="s">
        <v>1302</v>
      </c>
      <c r="G4628" s="19" t="s">
        <v>1302</v>
      </c>
      <c r="H4628" s="19"/>
      <c r="I4628" s="19" t="s">
        <v>1310</v>
      </c>
      <c r="J4628" s="20" t="s">
        <v>1311</v>
      </c>
      <c r="K4628" s="20" t="s">
        <v>1312</v>
      </c>
      <c r="L4628" s="20" t="s">
        <v>962</v>
      </c>
      <c r="M4628" s="38">
        <v>2.0885235190000002</v>
      </c>
      <c r="N4628" s="38">
        <v>0.85028310100000004</v>
      </c>
      <c r="O4628" s="16">
        <v>18.367999999999999</v>
      </c>
      <c r="P4628" s="16">
        <v>15.618</v>
      </c>
      <c r="Q4628" s="16">
        <v>38.362000000000002</v>
      </c>
      <c r="R4628" s="19" t="s">
        <v>9456</v>
      </c>
      <c r="S4628" s="19" t="s">
        <v>15259</v>
      </c>
    </row>
    <row r="4629" spans="1:19">
      <c r="A4629" s="19" t="s">
        <v>10902</v>
      </c>
      <c r="B4629" s="51" t="s">
        <v>9840</v>
      </c>
      <c r="C4629" s="19" t="s">
        <v>15609</v>
      </c>
      <c r="D4629" s="3" t="s">
        <v>12</v>
      </c>
      <c r="E4629" s="25" t="s">
        <v>12844</v>
      </c>
      <c r="F4629" s="25" t="s">
        <v>12841</v>
      </c>
      <c r="G4629" s="3" t="s">
        <v>12827</v>
      </c>
      <c r="H4629" s="3" t="s">
        <v>12843</v>
      </c>
      <c r="I4629" s="3" t="s">
        <v>12828</v>
      </c>
      <c r="J4629" s="25" t="s">
        <v>13969</v>
      </c>
      <c r="K4629" s="20" t="s">
        <v>13970</v>
      </c>
      <c r="L4629" s="25" t="s">
        <v>962</v>
      </c>
      <c r="M4629" s="38">
        <f>Q4629/O4629</f>
        <v>2.0875840035253939</v>
      </c>
      <c r="N4629" s="38">
        <f>P4629/O4629</f>
        <v>0.8573868018067643</v>
      </c>
      <c r="O4629" s="16">
        <v>18.154</v>
      </c>
      <c r="P4629" s="16">
        <v>15.565</v>
      </c>
      <c r="Q4629" s="16">
        <v>37.898000000000003</v>
      </c>
      <c r="R4629" s="3" t="s">
        <v>12840</v>
      </c>
      <c r="S4629" s="19" t="s">
        <v>15236</v>
      </c>
    </row>
    <row r="4630" spans="1:19">
      <c r="A4630" s="19" t="s">
        <v>10902</v>
      </c>
      <c r="B4630" s="51" t="s">
        <v>9840</v>
      </c>
      <c r="C4630" s="19" t="s">
        <v>15609</v>
      </c>
      <c r="D4630" s="3" t="s">
        <v>12</v>
      </c>
      <c r="E4630" s="25" t="s">
        <v>12844</v>
      </c>
      <c r="F4630" s="25" t="s">
        <v>12841</v>
      </c>
      <c r="G4630" s="3" t="s">
        <v>12827</v>
      </c>
      <c r="H4630" s="3" t="s">
        <v>12830</v>
      </c>
      <c r="I4630" s="3" t="s">
        <v>12828</v>
      </c>
      <c r="J4630" s="25" t="s">
        <v>13969</v>
      </c>
      <c r="K4630" s="20" t="s">
        <v>13970</v>
      </c>
      <c r="L4630" s="25" t="s">
        <v>962</v>
      </c>
      <c r="M4630" s="38">
        <f>Q4630/O4630</f>
        <v>2.0877801641059532</v>
      </c>
      <c r="N4630" s="38">
        <f>P4630/O4630</f>
        <v>0.85742606971749558</v>
      </c>
      <c r="O4630" s="16">
        <v>18.158999999999999</v>
      </c>
      <c r="P4630" s="16">
        <v>15.57</v>
      </c>
      <c r="Q4630" s="16">
        <v>37.911999999999999</v>
      </c>
      <c r="R4630" s="3" t="s">
        <v>12840</v>
      </c>
      <c r="S4630" s="19" t="s">
        <v>15236</v>
      </c>
    </row>
    <row r="4631" spans="1:19">
      <c r="A4631" s="19" t="s">
        <v>10902</v>
      </c>
      <c r="B4631" s="51" t="s">
        <v>9840</v>
      </c>
      <c r="C4631" s="19" t="s">
        <v>15609</v>
      </c>
      <c r="D4631" s="3" t="s">
        <v>12</v>
      </c>
      <c r="E4631" s="25" t="s">
        <v>12844</v>
      </c>
      <c r="F4631" s="25" t="s">
        <v>12841</v>
      </c>
      <c r="G4631" s="3" t="s">
        <v>12827</v>
      </c>
      <c r="H4631" s="3" t="s">
        <v>12831</v>
      </c>
      <c r="I4631" s="3" t="s">
        <v>12828</v>
      </c>
      <c r="J4631" s="25" t="s">
        <v>13969</v>
      </c>
      <c r="K4631" s="20" t="s">
        <v>13970</v>
      </c>
      <c r="L4631" s="25" t="s">
        <v>962</v>
      </c>
      <c r="M4631" s="38">
        <f>Q4631/O4631</f>
        <v>2.0881219726992515</v>
      </c>
      <c r="N4631" s="38">
        <f>P4631/O4631</f>
        <v>0.85744165565830033</v>
      </c>
      <c r="O4631" s="16">
        <v>18.167999999999999</v>
      </c>
      <c r="P4631" s="16">
        <v>15.577999999999999</v>
      </c>
      <c r="Q4631" s="16">
        <v>37.936999999999998</v>
      </c>
      <c r="R4631" s="3" t="s">
        <v>12840</v>
      </c>
      <c r="S4631" s="19" t="s">
        <v>15236</v>
      </c>
    </row>
    <row r="4632" spans="1:19">
      <c r="A4632" s="19" t="s">
        <v>10902</v>
      </c>
      <c r="B4632" s="19" t="s">
        <v>9840</v>
      </c>
      <c r="C4632" s="19" t="s">
        <v>15609</v>
      </c>
      <c r="D4632" s="25" t="s">
        <v>12</v>
      </c>
      <c r="E4632" s="25"/>
      <c r="F4632" s="20" t="s">
        <v>1835</v>
      </c>
      <c r="G4632" s="19" t="s">
        <v>16987</v>
      </c>
      <c r="H4632" s="19"/>
      <c r="I4632" s="19" t="s">
        <v>3539</v>
      </c>
      <c r="J4632" s="20" t="s">
        <v>3540</v>
      </c>
      <c r="K4632" s="20" t="s">
        <v>3541</v>
      </c>
      <c r="L4632" s="20" t="s">
        <v>962</v>
      </c>
      <c r="M4632" s="38">
        <v>2.0896252039999998</v>
      </c>
      <c r="N4632" s="38">
        <v>0.850624661</v>
      </c>
      <c r="O4632" s="16">
        <v>18.41</v>
      </c>
      <c r="P4632" s="16">
        <v>15.66</v>
      </c>
      <c r="Q4632" s="16">
        <v>38.47</v>
      </c>
      <c r="R4632" s="19" t="s">
        <v>340</v>
      </c>
      <c r="S4632" s="19" t="s">
        <v>9458</v>
      </c>
    </row>
    <row r="4633" spans="1:19">
      <c r="A4633" s="19" t="s">
        <v>10902</v>
      </c>
      <c r="B4633" s="19" t="s">
        <v>9840</v>
      </c>
      <c r="C4633" s="19" t="s">
        <v>15609</v>
      </c>
      <c r="D4633" s="25" t="s">
        <v>12</v>
      </c>
      <c r="E4633" s="25"/>
      <c r="F4633" s="20" t="s">
        <v>1835</v>
      </c>
      <c r="G4633" s="19" t="s">
        <v>16987</v>
      </c>
      <c r="H4633" s="19" t="s">
        <v>3347</v>
      </c>
      <c r="I4633" s="19" t="s">
        <v>3571</v>
      </c>
      <c r="J4633" s="20" t="s">
        <v>3572</v>
      </c>
      <c r="K4633" s="20" t="s">
        <v>3573</v>
      </c>
      <c r="L4633" s="20" t="s">
        <v>962</v>
      </c>
      <c r="M4633" s="38">
        <v>2.101861993</v>
      </c>
      <c r="N4633" s="38">
        <v>0.857064622</v>
      </c>
      <c r="O4633" s="16">
        <v>18.260000000000002</v>
      </c>
      <c r="P4633" s="16">
        <v>15.65</v>
      </c>
      <c r="Q4633" s="16">
        <v>38.380000000000003</v>
      </c>
      <c r="R4633" s="19" t="s">
        <v>340</v>
      </c>
      <c r="S4633" s="19" t="s">
        <v>9458</v>
      </c>
    </row>
    <row r="4634" spans="1:19">
      <c r="A4634" s="19" t="s">
        <v>10902</v>
      </c>
      <c r="B4634" s="19" t="s">
        <v>9840</v>
      </c>
      <c r="C4634" s="19" t="s">
        <v>15609</v>
      </c>
      <c r="D4634" s="25" t="s">
        <v>12</v>
      </c>
      <c r="E4634" s="25"/>
      <c r="F4634" s="20" t="s">
        <v>1835</v>
      </c>
      <c r="G4634" s="19" t="s">
        <v>16987</v>
      </c>
      <c r="H4634" s="19" t="s">
        <v>3347</v>
      </c>
      <c r="I4634" s="19" t="s">
        <v>3571</v>
      </c>
      <c r="J4634" s="20" t="s">
        <v>3572</v>
      </c>
      <c r="K4634" s="20" t="s">
        <v>3573</v>
      </c>
      <c r="L4634" s="20" t="s">
        <v>962</v>
      </c>
      <c r="M4634" s="38">
        <v>2.101750547</v>
      </c>
      <c r="N4634" s="38">
        <v>0.85722100700000003</v>
      </c>
      <c r="O4634" s="16">
        <v>18.28</v>
      </c>
      <c r="P4634" s="16">
        <v>15.67</v>
      </c>
      <c r="Q4634" s="16">
        <v>38.42</v>
      </c>
      <c r="R4634" s="19" t="s">
        <v>340</v>
      </c>
      <c r="S4634" s="19" t="s">
        <v>9458</v>
      </c>
    </row>
    <row r="4635" spans="1:19">
      <c r="A4635" s="19" t="s">
        <v>10904</v>
      </c>
      <c r="B4635" s="19" t="s">
        <v>9840</v>
      </c>
      <c r="C4635" s="19" t="s">
        <v>15609</v>
      </c>
      <c r="D4635" s="3" t="s">
        <v>12</v>
      </c>
      <c r="E4635" s="25" t="s">
        <v>12956</v>
      </c>
      <c r="F4635" s="25" t="s">
        <v>12841</v>
      </c>
      <c r="G4635" s="3" t="s">
        <v>12817</v>
      </c>
      <c r="H4635" s="3" t="s">
        <v>12934</v>
      </c>
      <c r="I4635" s="3" t="s">
        <v>12823</v>
      </c>
      <c r="J4635" s="20" t="s">
        <v>12998</v>
      </c>
      <c r="K4635" s="20" t="s">
        <v>12999</v>
      </c>
      <c r="L4635" s="3" t="s">
        <v>962</v>
      </c>
      <c r="M4635" s="38">
        <f t="shared" ref="M4635:M4641" si="147">Q4635/O4635</f>
        <v>2.1127149703975192</v>
      </c>
      <c r="N4635" s="38">
        <f t="shared" ref="N4635:N4641" si="148">P4635/O4635</f>
        <v>0.87330138144911196</v>
      </c>
      <c r="O4635" s="16">
        <v>17.734999999999999</v>
      </c>
      <c r="P4635" s="16">
        <v>15.488</v>
      </c>
      <c r="Q4635" s="16">
        <v>37.469000000000001</v>
      </c>
      <c r="R4635" s="3" t="s">
        <v>12840</v>
      </c>
      <c r="S4635" s="19" t="s">
        <v>15236</v>
      </c>
    </row>
    <row r="4636" spans="1:19">
      <c r="A4636" s="19" t="s">
        <v>10904</v>
      </c>
      <c r="B4636" s="19" t="s">
        <v>9840</v>
      </c>
      <c r="C4636" s="3" t="s">
        <v>15609</v>
      </c>
      <c r="D4636" s="25" t="s">
        <v>8223</v>
      </c>
      <c r="E4636" s="68" t="s">
        <v>8225</v>
      </c>
      <c r="F4636" s="25" t="s">
        <v>8182</v>
      </c>
      <c r="G4636" s="3" t="s">
        <v>8183</v>
      </c>
      <c r="H4636" s="19"/>
      <c r="I4636" s="69" t="s">
        <v>8224</v>
      </c>
      <c r="J4636" s="25" t="s">
        <v>9108</v>
      </c>
      <c r="K4636" s="25" t="s">
        <v>9109</v>
      </c>
      <c r="L4636" s="25" t="s">
        <v>962</v>
      </c>
      <c r="M4636" s="35">
        <f t="shared" si="147"/>
        <v>2.1013130707191898</v>
      </c>
      <c r="N4636" s="35">
        <f t="shared" si="148"/>
        <v>0.86514919238374544</v>
      </c>
      <c r="O4636" s="193">
        <v>18.003599999999999</v>
      </c>
      <c r="P4636" s="193">
        <v>15.575799999999999</v>
      </c>
      <c r="Q4636" s="193">
        <v>37.831200000000003</v>
      </c>
      <c r="R4636" s="3" t="s">
        <v>9384</v>
      </c>
      <c r="S4636" s="19" t="s">
        <v>9451</v>
      </c>
    </row>
    <row r="4637" spans="1:19">
      <c r="A4637" s="19" t="s">
        <v>10904</v>
      </c>
      <c r="B4637" s="19" t="s">
        <v>9840</v>
      </c>
      <c r="C4637" s="3" t="s">
        <v>15609</v>
      </c>
      <c r="D4637" s="25" t="s">
        <v>8223</v>
      </c>
      <c r="E4637" s="68" t="s">
        <v>8222</v>
      </c>
      <c r="F4637" s="25" t="s">
        <v>8182</v>
      </c>
      <c r="G4637" s="3" t="s">
        <v>8183</v>
      </c>
      <c r="H4637" s="69" t="s">
        <v>8221</v>
      </c>
      <c r="I4637" s="69" t="s">
        <v>8221</v>
      </c>
      <c r="J4637" s="25" t="s">
        <v>9003</v>
      </c>
      <c r="K4637" s="25" t="s">
        <v>9004</v>
      </c>
      <c r="L4637" s="25" t="s">
        <v>962</v>
      </c>
      <c r="M4637" s="35">
        <f t="shared" si="147"/>
        <v>2.1240461793437375</v>
      </c>
      <c r="N4637" s="35">
        <f t="shared" si="148"/>
        <v>0.87961920707736352</v>
      </c>
      <c r="O4637" s="193">
        <v>17.678899999999999</v>
      </c>
      <c r="P4637" s="193">
        <v>15.550700000000001</v>
      </c>
      <c r="Q4637" s="193">
        <v>37.550800000000002</v>
      </c>
      <c r="R4637" s="3" t="s">
        <v>9384</v>
      </c>
      <c r="S4637" s="19" t="s">
        <v>9451</v>
      </c>
    </row>
    <row r="4638" spans="1:19">
      <c r="A4638" s="19" t="s">
        <v>10904</v>
      </c>
      <c r="B4638" s="19" t="s">
        <v>9840</v>
      </c>
      <c r="C4638" s="19" t="s">
        <v>15609</v>
      </c>
      <c r="D4638" s="25" t="s">
        <v>12598</v>
      </c>
      <c r="E4638" s="25"/>
      <c r="F4638" s="25" t="s">
        <v>926</v>
      </c>
      <c r="G4638" s="3" t="s">
        <v>9191</v>
      </c>
      <c r="H4638" s="3"/>
      <c r="I4638" s="3" t="s">
        <v>9222</v>
      </c>
      <c r="J4638" s="25" t="s">
        <v>10749</v>
      </c>
      <c r="K4638" s="25" t="s">
        <v>10750</v>
      </c>
      <c r="L4638" s="20" t="s">
        <v>962</v>
      </c>
      <c r="M4638" s="35">
        <f t="shared" si="147"/>
        <v>2.2463335661227859</v>
      </c>
      <c r="N4638" s="35">
        <f t="shared" si="148"/>
        <v>0.97720779633039168</v>
      </c>
      <c r="O4638" s="16">
        <v>15.750999999999999</v>
      </c>
      <c r="P4638" s="16">
        <v>15.391999999999999</v>
      </c>
      <c r="Q4638" s="16">
        <v>35.381999999999998</v>
      </c>
      <c r="R4638" s="3" t="s">
        <v>9247</v>
      </c>
      <c r="S4638" s="3" t="s">
        <v>9357</v>
      </c>
    </row>
    <row r="4639" spans="1:19" s="12" customFormat="1">
      <c r="A4639" s="19" t="s">
        <v>10904</v>
      </c>
      <c r="B4639" s="19" t="s">
        <v>9840</v>
      </c>
      <c r="C4639" s="19" t="s">
        <v>15609</v>
      </c>
      <c r="D4639" s="25" t="s">
        <v>12598</v>
      </c>
      <c r="E4639" s="25"/>
      <c r="F4639" s="25" t="s">
        <v>926</v>
      </c>
      <c r="G4639" s="3" t="s">
        <v>9191</v>
      </c>
      <c r="H4639" s="3"/>
      <c r="I4639" s="3" t="s">
        <v>9220</v>
      </c>
      <c r="J4639" s="25" t="s">
        <v>10749</v>
      </c>
      <c r="K4639" s="25" t="s">
        <v>10750</v>
      </c>
      <c r="L4639" s="20" t="s">
        <v>962</v>
      </c>
      <c r="M4639" s="35">
        <f t="shared" si="147"/>
        <v>2.2414342122022672</v>
      </c>
      <c r="N4639" s="35">
        <f t="shared" si="148"/>
        <v>0.9764998089415361</v>
      </c>
      <c r="O4639" s="16">
        <v>15.702</v>
      </c>
      <c r="P4639" s="16">
        <v>15.333</v>
      </c>
      <c r="Q4639" s="16">
        <v>35.195</v>
      </c>
      <c r="R4639" s="3" t="s">
        <v>9247</v>
      </c>
      <c r="S4639" s="3" t="s">
        <v>9357</v>
      </c>
    </row>
    <row r="4640" spans="1:19" s="12" customFormat="1">
      <c r="A4640" s="19" t="s">
        <v>10904</v>
      </c>
      <c r="B4640" s="19" t="s">
        <v>9840</v>
      </c>
      <c r="C4640" s="19" t="s">
        <v>15609</v>
      </c>
      <c r="D4640" s="25" t="s">
        <v>12598</v>
      </c>
      <c r="E4640" s="25"/>
      <c r="F4640" s="25" t="s">
        <v>926</v>
      </c>
      <c r="G4640" s="3" t="s">
        <v>9191</v>
      </c>
      <c r="H4640" s="3"/>
      <c r="I4640" s="3" t="s">
        <v>9220</v>
      </c>
      <c r="J4640" s="25" t="s">
        <v>10749</v>
      </c>
      <c r="K4640" s="25" t="s">
        <v>10750</v>
      </c>
      <c r="L4640" s="20" t="s">
        <v>962</v>
      </c>
      <c r="M4640" s="35">
        <f t="shared" si="147"/>
        <v>2.2422814946845757</v>
      </c>
      <c r="N4640" s="35">
        <f t="shared" si="148"/>
        <v>0.9767012540581832</v>
      </c>
      <c r="O4640" s="16">
        <v>15.709</v>
      </c>
      <c r="P4640" s="16">
        <v>15.343</v>
      </c>
      <c r="Q4640" s="16">
        <v>35.223999999999997</v>
      </c>
      <c r="R4640" s="3" t="s">
        <v>9247</v>
      </c>
      <c r="S4640" s="3" t="s">
        <v>9357</v>
      </c>
    </row>
    <row r="4641" spans="1:19" s="12" customFormat="1">
      <c r="A4641" s="19" t="s">
        <v>10904</v>
      </c>
      <c r="B4641" s="19" t="s">
        <v>9840</v>
      </c>
      <c r="C4641" s="19" t="s">
        <v>15609</v>
      </c>
      <c r="D4641" s="25" t="s">
        <v>12598</v>
      </c>
      <c r="E4641" s="25"/>
      <c r="F4641" s="25" t="s">
        <v>926</v>
      </c>
      <c r="G4641" s="3" t="s">
        <v>9191</v>
      </c>
      <c r="H4641" s="3"/>
      <c r="I4641" s="3" t="s">
        <v>9220</v>
      </c>
      <c r="J4641" s="25" t="s">
        <v>10749</v>
      </c>
      <c r="K4641" s="25" t="s">
        <v>10750</v>
      </c>
      <c r="L4641" s="20" t="s">
        <v>962</v>
      </c>
      <c r="M4641" s="35">
        <f t="shared" si="147"/>
        <v>2.2426035502958581</v>
      </c>
      <c r="N4641" s="35">
        <f t="shared" si="148"/>
        <v>0.9766494878157409</v>
      </c>
      <c r="O4641" s="16">
        <v>15.717000000000001</v>
      </c>
      <c r="P4641" s="16">
        <v>15.35</v>
      </c>
      <c r="Q4641" s="16">
        <v>35.247</v>
      </c>
      <c r="R4641" s="3" t="s">
        <v>9247</v>
      </c>
      <c r="S4641" s="3" t="s">
        <v>9357</v>
      </c>
    </row>
    <row r="4642" spans="1:19" s="12" customFormat="1">
      <c r="A4642" s="19" t="s">
        <v>10902</v>
      </c>
      <c r="B4642" s="51" t="s">
        <v>9840</v>
      </c>
      <c r="C4642" s="19" t="s">
        <v>15609</v>
      </c>
      <c r="D4642" s="25" t="s">
        <v>4074</v>
      </c>
      <c r="E4642" s="25" t="s">
        <v>4075</v>
      </c>
      <c r="F4642" s="20" t="s">
        <v>8097</v>
      </c>
      <c r="G4642" s="19" t="s">
        <v>10907</v>
      </c>
      <c r="H4642" s="19" t="s">
        <v>4076</v>
      </c>
      <c r="I4642" s="19" t="s">
        <v>4077</v>
      </c>
      <c r="J4642" s="47" t="s">
        <v>4078</v>
      </c>
      <c r="K4642" s="47" t="s">
        <v>4079</v>
      </c>
      <c r="L4642" s="20" t="s">
        <v>962</v>
      </c>
      <c r="M4642" s="38">
        <v>2.1195748449999998</v>
      </c>
      <c r="N4642" s="38">
        <v>0.86891054000000001</v>
      </c>
      <c r="O4642" s="16">
        <v>18.064</v>
      </c>
      <c r="P4642" s="16">
        <v>15.696</v>
      </c>
      <c r="Q4642" s="16">
        <v>38.287999999999997</v>
      </c>
      <c r="R4642" s="19" t="s">
        <v>9383</v>
      </c>
      <c r="S4642" s="19" t="s">
        <v>9448</v>
      </c>
    </row>
    <row r="4643" spans="1:19" s="12" customFormat="1">
      <c r="A4643" s="19" t="s">
        <v>10902</v>
      </c>
      <c r="B4643" s="51" t="s">
        <v>9840</v>
      </c>
      <c r="C4643" s="19" t="s">
        <v>15609</v>
      </c>
      <c r="D4643" s="25" t="s">
        <v>4074</v>
      </c>
      <c r="E4643" s="25" t="s">
        <v>4094</v>
      </c>
      <c r="F4643" s="20" t="s">
        <v>8097</v>
      </c>
      <c r="G4643" s="19" t="s">
        <v>10907</v>
      </c>
      <c r="H4643" s="19" t="s">
        <v>4095</v>
      </c>
      <c r="I4643" s="19" t="s">
        <v>4096</v>
      </c>
      <c r="J4643" s="47" t="s">
        <v>4078</v>
      </c>
      <c r="K4643" s="47" t="s">
        <v>4079</v>
      </c>
      <c r="L4643" s="20" t="s">
        <v>962</v>
      </c>
      <c r="M4643" s="38">
        <v>2.1168190629999999</v>
      </c>
      <c r="N4643" s="38">
        <v>0.86838459400000001</v>
      </c>
      <c r="O4643" s="16">
        <v>18.045000000000002</v>
      </c>
      <c r="P4643" s="16">
        <v>15.67</v>
      </c>
      <c r="Q4643" s="16">
        <v>38.198</v>
      </c>
      <c r="R4643" s="19" t="s">
        <v>9383</v>
      </c>
      <c r="S4643" s="19" t="s">
        <v>9448</v>
      </c>
    </row>
    <row r="4644" spans="1:19">
      <c r="A4644" s="19" t="s">
        <v>10902</v>
      </c>
      <c r="B4644" s="51" t="s">
        <v>9840</v>
      </c>
      <c r="C4644" s="19" t="s">
        <v>15609</v>
      </c>
      <c r="D4644" s="25" t="s">
        <v>4074</v>
      </c>
      <c r="E4644" s="25" t="s">
        <v>4107</v>
      </c>
      <c r="F4644" s="20" t="s">
        <v>8097</v>
      </c>
      <c r="G4644" s="19" t="s">
        <v>10907</v>
      </c>
      <c r="H4644" s="19" t="s">
        <v>4108</v>
      </c>
      <c r="I4644" s="19" t="s">
        <v>737</v>
      </c>
      <c r="J4644" s="47" t="s">
        <v>4078</v>
      </c>
      <c r="K4644" s="47" t="s">
        <v>4079</v>
      </c>
      <c r="L4644" s="20" t="s">
        <v>962</v>
      </c>
      <c r="M4644" s="38">
        <v>2.1142699120000001</v>
      </c>
      <c r="N4644" s="38">
        <v>0.86703539799999996</v>
      </c>
      <c r="O4644" s="16">
        <v>18.079999999999998</v>
      </c>
      <c r="P4644" s="16">
        <v>15.676</v>
      </c>
      <c r="Q4644" s="16">
        <v>38.225999999999999</v>
      </c>
      <c r="R4644" s="19" t="s">
        <v>9383</v>
      </c>
      <c r="S4644" s="19" t="s">
        <v>9448</v>
      </c>
    </row>
    <row r="4645" spans="1:19">
      <c r="A4645" s="19" t="s">
        <v>10902</v>
      </c>
      <c r="B4645" s="19" t="s">
        <v>9840</v>
      </c>
      <c r="C4645" s="19" t="s">
        <v>15609</v>
      </c>
      <c r="D4645" s="25" t="s">
        <v>10913</v>
      </c>
      <c r="E4645" s="25" t="s">
        <v>6395</v>
      </c>
      <c r="F4645" s="20" t="s">
        <v>6178</v>
      </c>
      <c r="G4645" s="19" t="s">
        <v>6392</v>
      </c>
      <c r="H4645" s="19"/>
      <c r="I4645" s="19" t="s">
        <v>6392</v>
      </c>
      <c r="J4645" s="20" t="s">
        <v>6393</v>
      </c>
      <c r="K4645" s="20" t="s">
        <v>6394</v>
      </c>
      <c r="L4645" s="20" t="s">
        <v>962</v>
      </c>
      <c r="M4645" s="38">
        <v>2.1045838159999999</v>
      </c>
      <c r="N4645" s="38">
        <v>0.86116167499999996</v>
      </c>
      <c r="O4645" s="16">
        <v>18.129000000000001</v>
      </c>
      <c r="P4645" s="16">
        <v>15.612</v>
      </c>
      <c r="Q4645" s="16">
        <v>38.154000000000003</v>
      </c>
      <c r="R4645" s="19" t="s">
        <v>9377</v>
      </c>
      <c r="S4645" s="19" t="s">
        <v>9375</v>
      </c>
    </row>
    <row r="4646" spans="1:19">
      <c r="A4646" s="19" t="s">
        <v>10902</v>
      </c>
      <c r="B4646" s="19" t="s">
        <v>9840</v>
      </c>
      <c r="C4646" s="19" t="s">
        <v>15609</v>
      </c>
      <c r="D4646" s="25" t="s">
        <v>10913</v>
      </c>
      <c r="E4646" s="25" t="s">
        <v>6396</v>
      </c>
      <c r="F4646" s="20" t="s">
        <v>6178</v>
      </c>
      <c r="G4646" s="19" t="s">
        <v>6392</v>
      </c>
      <c r="H4646" s="19"/>
      <c r="I4646" s="19" t="s">
        <v>6392</v>
      </c>
      <c r="J4646" s="20" t="s">
        <v>6393</v>
      </c>
      <c r="K4646" s="20" t="s">
        <v>6394</v>
      </c>
      <c r="L4646" s="20" t="s">
        <v>962</v>
      </c>
      <c r="M4646" s="38">
        <v>2.10554759</v>
      </c>
      <c r="N4646" s="38">
        <v>0.86142053600000001</v>
      </c>
      <c r="O4646" s="16">
        <v>18.134</v>
      </c>
      <c r="P4646" s="16">
        <v>15.621</v>
      </c>
      <c r="Q4646" s="16">
        <v>38.182000000000002</v>
      </c>
      <c r="R4646" s="19" t="s">
        <v>9377</v>
      </c>
      <c r="S4646" s="19" t="s">
        <v>9375</v>
      </c>
    </row>
    <row r="4647" spans="1:19">
      <c r="A4647" s="19" t="s">
        <v>10902</v>
      </c>
      <c r="B4647" s="19" t="s">
        <v>9840</v>
      </c>
      <c r="C4647" s="19" t="s">
        <v>15609</v>
      </c>
      <c r="D4647" s="25" t="s">
        <v>10913</v>
      </c>
      <c r="E4647" s="25" t="s">
        <v>6399</v>
      </c>
      <c r="F4647" s="20" t="s">
        <v>6178</v>
      </c>
      <c r="G4647" s="19" t="s">
        <v>6392</v>
      </c>
      <c r="H4647" s="19"/>
      <c r="I4647" s="19" t="s">
        <v>6392</v>
      </c>
      <c r="J4647" s="20" t="s">
        <v>6393</v>
      </c>
      <c r="K4647" s="20" t="s">
        <v>6394</v>
      </c>
      <c r="L4647" s="20" t="s">
        <v>962</v>
      </c>
      <c r="M4647" s="38">
        <v>2.107109371</v>
      </c>
      <c r="N4647" s="38">
        <v>0.86178368500000002</v>
      </c>
      <c r="O4647" s="16">
        <v>18.131</v>
      </c>
      <c r="P4647" s="16">
        <v>15.625</v>
      </c>
      <c r="Q4647" s="16">
        <v>38.204000000000001</v>
      </c>
      <c r="R4647" s="19" t="s">
        <v>9377</v>
      </c>
      <c r="S4647" s="19" t="s">
        <v>9375</v>
      </c>
    </row>
    <row r="4648" spans="1:19">
      <c r="A4648" s="19" t="s">
        <v>10902</v>
      </c>
      <c r="B4648" s="19" t="s">
        <v>9840</v>
      </c>
      <c r="C4648" s="19" t="s">
        <v>15609</v>
      </c>
      <c r="D4648" s="25" t="s">
        <v>10913</v>
      </c>
      <c r="E4648" s="25" t="s">
        <v>6397</v>
      </c>
      <c r="F4648" s="20" t="s">
        <v>6178</v>
      </c>
      <c r="G4648" s="19" t="s">
        <v>6392</v>
      </c>
      <c r="H4648" s="19"/>
      <c r="I4648" s="19" t="s">
        <v>6392</v>
      </c>
      <c r="J4648" s="20" t="s">
        <v>6393</v>
      </c>
      <c r="K4648" s="20" t="s">
        <v>6394</v>
      </c>
      <c r="L4648" s="20" t="s">
        <v>962</v>
      </c>
      <c r="M4648" s="38">
        <v>2.1064661820000001</v>
      </c>
      <c r="N4648" s="38">
        <v>0.86147829899999995</v>
      </c>
      <c r="O4648" s="16">
        <v>18.155999999999999</v>
      </c>
      <c r="P4648" s="16">
        <v>15.641</v>
      </c>
      <c r="Q4648" s="16">
        <v>38.244999999999997</v>
      </c>
      <c r="R4648" s="19" t="s">
        <v>9377</v>
      </c>
      <c r="S4648" s="19" t="s">
        <v>9375</v>
      </c>
    </row>
    <row r="4649" spans="1:19">
      <c r="A4649" s="19" t="s">
        <v>10902</v>
      </c>
      <c r="B4649" s="19" t="s">
        <v>9840</v>
      </c>
      <c r="C4649" s="19" t="s">
        <v>15609</v>
      </c>
      <c r="D4649" s="25" t="s">
        <v>10913</v>
      </c>
      <c r="E4649" s="25" t="s">
        <v>6398</v>
      </c>
      <c r="F4649" s="20" t="s">
        <v>6178</v>
      </c>
      <c r="G4649" s="19" t="s">
        <v>6392</v>
      </c>
      <c r="H4649" s="19"/>
      <c r="I4649" s="19" t="s">
        <v>6392</v>
      </c>
      <c r="J4649" s="20" t="s">
        <v>6393</v>
      </c>
      <c r="K4649" s="20" t="s">
        <v>6394</v>
      </c>
      <c r="L4649" s="20" t="s">
        <v>962</v>
      </c>
      <c r="M4649" s="38">
        <v>2.1069362570000001</v>
      </c>
      <c r="N4649" s="38">
        <v>0.86171560800000002</v>
      </c>
      <c r="O4649" s="16">
        <v>18.151</v>
      </c>
      <c r="P4649" s="16">
        <v>15.641</v>
      </c>
      <c r="Q4649" s="16">
        <v>38.243000000000002</v>
      </c>
      <c r="R4649" s="19" t="s">
        <v>9377</v>
      </c>
      <c r="S4649" s="19" t="s">
        <v>9375</v>
      </c>
    </row>
    <row r="4650" spans="1:19">
      <c r="A4650" s="19" t="s">
        <v>10902</v>
      </c>
      <c r="B4650" s="19" t="s">
        <v>9840</v>
      </c>
      <c r="C4650" s="19" t="s">
        <v>15609</v>
      </c>
      <c r="D4650" s="25" t="s">
        <v>10913</v>
      </c>
      <c r="E4650" s="25" t="s">
        <v>6400</v>
      </c>
      <c r="F4650" s="20" t="s">
        <v>6178</v>
      </c>
      <c r="G4650" s="19" t="s">
        <v>6392</v>
      </c>
      <c r="H4650" s="19"/>
      <c r="I4650" s="19" t="s">
        <v>6392</v>
      </c>
      <c r="J4650" s="20" t="s">
        <v>6393</v>
      </c>
      <c r="K4650" s="20" t="s">
        <v>6394</v>
      </c>
      <c r="L4650" s="20" t="s">
        <v>962</v>
      </c>
      <c r="M4650" s="38">
        <v>2.1082630510000002</v>
      </c>
      <c r="N4650" s="38">
        <v>0.86224574200000004</v>
      </c>
      <c r="O4650" s="16">
        <v>18.140999999999998</v>
      </c>
      <c r="P4650" s="16">
        <v>15.641999999999999</v>
      </c>
      <c r="Q4650" s="16">
        <v>38.246000000000002</v>
      </c>
      <c r="R4650" s="19" t="s">
        <v>9377</v>
      </c>
      <c r="S4650" s="19" t="s">
        <v>9375</v>
      </c>
    </row>
    <row r="4651" spans="1:19">
      <c r="A4651" s="19" t="s">
        <v>10902</v>
      </c>
      <c r="B4651" s="19" t="s">
        <v>9840</v>
      </c>
      <c r="C4651" s="19" t="s">
        <v>15609</v>
      </c>
      <c r="D4651" s="25" t="s">
        <v>10913</v>
      </c>
      <c r="E4651" s="25" t="s">
        <v>6391</v>
      </c>
      <c r="F4651" s="20" t="s">
        <v>6178</v>
      </c>
      <c r="G4651" s="19" t="s">
        <v>6392</v>
      </c>
      <c r="H4651" s="19"/>
      <c r="I4651" s="19" t="s">
        <v>6392</v>
      </c>
      <c r="J4651" s="20" t="s">
        <v>6393</v>
      </c>
      <c r="K4651" s="20" t="s">
        <v>6394</v>
      </c>
      <c r="L4651" s="20" t="s">
        <v>962</v>
      </c>
      <c r="M4651" s="38">
        <v>2.106850519</v>
      </c>
      <c r="N4651" s="38">
        <v>0.85897928899999998</v>
      </c>
      <c r="O4651" s="16">
        <v>18.202999999999999</v>
      </c>
      <c r="P4651" s="16">
        <v>15.635999999999999</v>
      </c>
      <c r="Q4651" s="16">
        <v>38.350999999999999</v>
      </c>
      <c r="R4651" s="19" t="s">
        <v>9377</v>
      </c>
      <c r="S4651" s="19" t="s">
        <v>9375</v>
      </c>
    </row>
    <row r="4652" spans="1:19">
      <c r="A4652" s="19" t="s">
        <v>10902</v>
      </c>
      <c r="B4652" s="19" t="s">
        <v>9840</v>
      </c>
      <c r="C4652" s="19" t="s">
        <v>15609</v>
      </c>
      <c r="D4652" s="25" t="s">
        <v>15166</v>
      </c>
      <c r="E4652" s="25" t="s">
        <v>4091</v>
      </c>
      <c r="F4652" s="20" t="s">
        <v>8097</v>
      </c>
      <c r="G4652" s="19" t="s">
        <v>10907</v>
      </c>
      <c r="H4652" s="19" t="s">
        <v>4092</v>
      </c>
      <c r="I4652" s="19" t="s">
        <v>4093</v>
      </c>
      <c r="J4652" s="20" t="s">
        <v>14912</v>
      </c>
      <c r="K4652" s="20" t="s">
        <v>14913</v>
      </c>
      <c r="L4652" s="20" t="s">
        <v>962</v>
      </c>
      <c r="M4652" s="38">
        <v>2.1173630760000002</v>
      </c>
      <c r="N4652" s="38">
        <v>0.86876421999999998</v>
      </c>
      <c r="O4652" s="16">
        <v>18.021000000000001</v>
      </c>
      <c r="P4652" s="16">
        <v>15.656000000000001</v>
      </c>
      <c r="Q4652" s="16">
        <v>38.156999999999996</v>
      </c>
      <c r="R4652" s="19" t="s">
        <v>9383</v>
      </c>
      <c r="S4652" s="19" t="s">
        <v>9448</v>
      </c>
    </row>
    <row r="4653" spans="1:19">
      <c r="A4653" s="19" t="s">
        <v>10902</v>
      </c>
      <c r="B4653" s="19" t="s">
        <v>9840</v>
      </c>
      <c r="C4653" s="19" t="s">
        <v>15609</v>
      </c>
      <c r="D4653" s="25" t="s">
        <v>11372</v>
      </c>
      <c r="E4653" s="25">
        <v>4</v>
      </c>
      <c r="F4653" s="25" t="s">
        <v>926</v>
      </c>
      <c r="G4653" s="3" t="s">
        <v>11369</v>
      </c>
      <c r="H4653" s="3"/>
      <c r="I4653" s="3" t="s">
        <v>11353</v>
      </c>
      <c r="J4653" s="25" t="s">
        <v>14478</v>
      </c>
      <c r="K4653" s="25" t="s">
        <v>14479</v>
      </c>
      <c r="L4653" s="25" t="s">
        <v>962</v>
      </c>
      <c r="M4653" s="35">
        <f t="shared" ref="M4653:M4665" si="149">Q4653/O4653</f>
        <v>2.3244863590434486</v>
      </c>
      <c r="N4653" s="35">
        <f t="shared" ref="N4653:N4665" si="150">P4653/O4653</f>
        <v>1.0138093634220275</v>
      </c>
      <c r="O4653" s="16">
        <v>14.845000000000001</v>
      </c>
      <c r="P4653" s="16">
        <v>15.05</v>
      </c>
      <c r="Q4653" s="16">
        <v>34.506999999999998</v>
      </c>
      <c r="R4653" s="3" t="s">
        <v>11371</v>
      </c>
      <c r="S4653" s="19" t="s">
        <v>15234</v>
      </c>
    </row>
    <row r="4654" spans="1:19">
      <c r="A4654" s="19" t="s">
        <v>10902</v>
      </c>
      <c r="B4654" s="19" t="s">
        <v>9840</v>
      </c>
      <c r="C4654" s="19" t="s">
        <v>15609</v>
      </c>
      <c r="D4654" s="25" t="s">
        <v>11372</v>
      </c>
      <c r="E4654" s="25">
        <v>3</v>
      </c>
      <c r="F4654" s="25" t="s">
        <v>926</v>
      </c>
      <c r="G4654" s="3" t="s">
        <v>11369</v>
      </c>
      <c r="H4654" s="3"/>
      <c r="I4654" s="3" t="s">
        <v>11353</v>
      </c>
      <c r="J4654" s="25" t="s">
        <v>14478</v>
      </c>
      <c r="K4654" s="25" t="s">
        <v>14479</v>
      </c>
      <c r="L4654" s="25" t="s">
        <v>962</v>
      </c>
      <c r="M4654" s="35">
        <f t="shared" si="149"/>
        <v>2.1244258153422142</v>
      </c>
      <c r="N4654" s="35">
        <f t="shared" si="150"/>
        <v>0.88705787781350476</v>
      </c>
      <c r="O4654" s="16">
        <v>17.416</v>
      </c>
      <c r="P4654" s="16">
        <v>15.449</v>
      </c>
      <c r="Q4654" s="16">
        <v>36.999000000000002</v>
      </c>
      <c r="R4654" s="3" t="s">
        <v>11371</v>
      </c>
      <c r="S4654" s="19" t="s">
        <v>15234</v>
      </c>
    </row>
    <row r="4655" spans="1:19">
      <c r="A4655" s="19" t="s">
        <v>10902</v>
      </c>
      <c r="B4655" s="19" t="s">
        <v>9840</v>
      </c>
      <c r="C4655" s="19" t="s">
        <v>15609</v>
      </c>
      <c r="D4655" s="25" t="s">
        <v>11372</v>
      </c>
      <c r="E4655" s="25">
        <v>6</v>
      </c>
      <c r="F4655" s="25" t="s">
        <v>926</v>
      </c>
      <c r="G4655" s="3" t="s">
        <v>11369</v>
      </c>
      <c r="H4655" s="3"/>
      <c r="I4655" s="3" t="s">
        <v>11353</v>
      </c>
      <c r="J4655" s="25" t="s">
        <v>14478</v>
      </c>
      <c r="K4655" s="25" t="s">
        <v>14479</v>
      </c>
      <c r="L4655" s="25" t="s">
        <v>962</v>
      </c>
      <c r="M4655" s="35">
        <f t="shared" si="149"/>
        <v>2.3114960838975178</v>
      </c>
      <c r="N4655" s="35">
        <f t="shared" si="150"/>
        <v>1.0044470994291781</v>
      </c>
      <c r="O4655" s="16">
        <v>15.066000000000001</v>
      </c>
      <c r="P4655" s="16">
        <v>15.132999999999999</v>
      </c>
      <c r="Q4655" s="16">
        <v>34.825000000000003</v>
      </c>
      <c r="R4655" s="3" t="s">
        <v>11371</v>
      </c>
      <c r="S4655" s="19" t="s">
        <v>15234</v>
      </c>
    </row>
    <row r="4656" spans="1:19">
      <c r="A4656" s="19" t="s">
        <v>10902</v>
      </c>
      <c r="B4656" s="19" t="s">
        <v>9840</v>
      </c>
      <c r="C4656" s="19" t="s">
        <v>15609</v>
      </c>
      <c r="D4656" s="25" t="s">
        <v>11372</v>
      </c>
      <c r="E4656" s="25">
        <v>5</v>
      </c>
      <c r="F4656" s="25" t="s">
        <v>926</v>
      </c>
      <c r="G4656" s="3" t="s">
        <v>11369</v>
      </c>
      <c r="H4656" s="3"/>
      <c r="I4656" s="3" t="s">
        <v>11353</v>
      </c>
      <c r="J4656" s="25" t="s">
        <v>14478</v>
      </c>
      <c r="K4656" s="25" t="s">
        <v>14479</v>
      </c>
      <c r="L4656" s="25" t="s">
        <v>962</v>
      </c>
      <c r="M4656" s="35">
        <f t="shared" si="149"/>
        <v>2.3262821792057471</v>
      </c>
      <c r="N4656" s="35">
        <f t="shared" si="150"/>
        <v>1.0104436905474623</v>
      </c>
      <c r="O4656" s="16">
        <v>15.032999999999999</v>
      </c>
      <c r="P4656" s="16">
        <v>15.19</v>
      </c>
      <c r="Q4656" s="16">
        <v>34.970999999999997</v>
      </c>
      <c r="R4656" s="3" t="s">
        <v>11371</v>
      </c>
      <c r="S4656" s="19" t="s">
        <v>15234</v>
      </c>
    </row>
    <row r="4657" spans="1:19">
      <c r="A4657" s="19" t="s">
        <v>10902</v>
      </c>
      <c r="B4657" s="19" t="s">
        <v>9840</v>
      </c>
      <c r="C4657" s="19" t="s">
        <v>15609</v>
      </c>
      <c r="D4657" s="25" t="s">
        <v>11372</v>
      </c>
      <c r="E4657" s="25">
        <v>9</v>
      </c>
      <c r="F4657" s="25" t="s">
        <v>926</v>
      </c>
      <c r="G4657" s="3" t="s">
        <v>11369</v>
      </c>
      <c r="H4657" s="3"/>
      <c r="I4657" s="3" t="s">
        <v>11355</v>
      </c>
      <c r="J4657" s="25" t="s">
        <v>11446</v>
      </c>
      <c r="K4657" s="25" t="s">
        <v>11447</v>
      </c>
      <c r="L4657" s="25" t="s">
        <v>962</v>
      </c>
      <c r="M4657" s="35">
        <f t="shared" si="149"/>
        <v>1.7842666887252874</v>
      </c>
      <c r="N4657" s="35">
        <f t="shared" si="150"/>
        <v>0.67606915377616017</v>
      </c>
      <c r="O4657" s="16">
        <v>24.178000000000001</v>
      </c>
      <c r="P4657" s="16">
        <v>16.346</v>
      </c>
      <c r="Q4657" s="16">
        <v>43.14</v>
      </c>
      <c r="R4657" s="3" t="s">
        <v>11371</v>
      </c>
      <c r="S4657" s="19" t="s">
        <v>15234</v>
      </c>
    </row>
    <row r="4658" spans="1:19">
      <c r="A4658" s="19" t="s">
        <v>10902</v>
      </c>
      <c r="B4658" s="19" t="s">
        <v>9840</v>
      </c>
      <c r="C4658" s="19" t="s">
        <v>15609</v>
      </c>
      <c r="D4658" s="25" t="s">
        <v>11372</v>
      </c>
      <c r="E4658" s="25">
        <v>10</v>
      </c>
      <c r="F4658" s="25" t="s">
        <v>926</v>
      </c>
      <c r="G4658" s="3" t="s">
        <v>11369</v>
      </c>
      <c r="H4658" s="3"/>
      <c r="I4658" s="3" t="s">
        <v>11355</v>
      </c>
      <c r="J4658" s="25" t="s">
        <v>11446</v>
      </c>
      <c r="K4658" s="25" t="s">
        <v>11447</v>
      </c>
      <c r="L4658" s="25" t="s">
        <v>962</v>
      </c>
      <c r="M4658" s="35">
        <f t="shared" si="149"/>
        <v>1.7920849581017173</v>
      </c>
      <c r="N4658" s="35">
        <f t="shared" si="150"/>
        <v>0.67829585995187913</v>
      </c>
      <c r="O4658" s="16">
        <v>24.106000000000002</v>
      </c>
      <c r="P4658" s="16">
        <v>16.350999999999999</v>
      </c>
      <c r="Q4658" s="16">
        <v>43.2</v>
      </c>
      <c r="R4658" s="3" t="s">
        <v>11371</v>
      </c>
      <c r="S4658" s="19" t="s">
        <v>15234</v>
      </c>
    </row>
    <row r="4659" spans="1:19">
      <c r="A4659" s="19" t="s">
        <v>10902</v>
      </c>
      <c r="B4659" s="19" t="s">
        <v>9840</v>
      </c>
      <c r="C4659" s="19" t="s">
        <v>15609</v>
      </c>
      <c r="D4659" s="25" t="s">
        <v>11372</v>
      </c>
      <c r="E4659" s="25">
        <v>11</v>
      </c>
      <c r="F4659" s="25" t="s">
        <v>926</v>
      </c>
      <c r="G4659" s="3" t="s">
        <v>11369</v>
      </c>
      <c r="H4659" s="3"/>
      <c r="I4659" s="3" t="s">
        <v>11355</v>
      </c>
      <c r="J4659" s="25" t="s">
        <v>11446</v>
      </c>
      <c r="K4659" s="25" t="s">
        <v>11447</v>
      </c>
      <c r="L4659" s="25" t="s">
        <v>962</v>
      </c>
      <c r="M4659" s="35">
        <f t="shared" si="149"/>
        <v>1.7910791483172397</v>
      </c>
      <c r="N4659" s="35">
        <f t="shared" si="150"/>
        <v>0.66401357520908233</v>
      </c>
      <c r="O4659" s="16">
        <v>24.751000000000001</v>
      </c>
      <c r="P4659" s="16">
        <v>16.434999999999999</v>
      </c>
      <c r="Q4659" s="16">
        <v>44.331000000000003</v>
      </c>
      <c r="R4659" s="3" t="s">
        <v>11371</v>
      </c>
      <c r="S4659" s="19" t="s">
        <v>15234</v>
      </c>
    </row>
    <row r="4660" spans="1:19">
      <c r="A4660" s="19" t="s">
        <v>10902</v>
      </c>
      <c r="B4660" s="19" t="s">
        <v>9840</v>
      </c>
      <c r="C4660" s="19" t="s">
        <v>15609</v>
      </c>
      <c r="D4660" s="25" t="s">
        <v>11372</v>
      </c>
      <c r="E4660" s="25">
        <v>12</v>
      </c>
      <c r="F4660" s="25" t="s">
        <v>926</v>
      </c>
      <c r="G4660" s="3" t="s">
        <v>11369</v>
      </c>
      <c r="H4660" s="3"/>
      <c r="I4660" s="3" t="s">
        <v>11356</v>
      </c>
      <c r="J4660" s="25" t="s">
        <v>15014</v>
      </c>
      <c r="K4660" s="25" t="s">
        <v>15015</v>
      </c>
      <c r="L4660" s="25" t="s">
        <v>962</v>
      </c>
      <c r="M4660" s="35">
        <f t="shared" si="149"/>
        <v>1.8649146300636088</v>
      </c>
      <c r="N4660" s="35">
        <f t="shared" si="150"/>
        <v>0.68542852360227657</v>
      </c>
      <c r="O4660" s="16">
        <v>23.896000000000001</v>
      </c>
      <c r="P4660" s="16">
        <v>16.379000000000001</v>
      </c>
      <c r="Q4660" s="16">
        <v>44.564</v>
      </c>
      <c r="R4660" s="3" t="s">
        <v>11371</v>
      </c>
      <c r="S4660" s="19" t="s">
        <v>15234</v>
      </c>
    </row>
    <row r="4661" spans="1:19">
      <c r="A4661" s="19" t="s">
        <v>10902</v>
      </c>
      <c r="B4661" s="19" t="s">
        <v>9840</v>
      </c>
      <c r="C4661" s="19" t="s">
        <v>15609</v>
      </c>
      <c r="D4661" s="25" t="s">
        <v>11372</v>
      </c>
      <c r="E4661" s="25">
        <v>14</v>
      </c>
      <c r="F4661" s="25" t="s">
        <v>926</v>
      </c>
      <c r="G4661" s="3" t="s">
        <v>11369</v>
      </c>
      <c r="H4661" s="3"/>
      <c r="I4661" s="3" t="s">
        <v>11358</v>
      </c>
      <c r="J4661" s="25" t="s">
        <v>14458</v>
      </c>
      <c r="K4661" s="25" t="s">
        <v>14459</v>
      </c>
      <c r="L4661" s="25" t="s">
        <v>962</v>
      </c>
      <c r="M4661" s="35">
        <f t="shared" si="149"/>
        <v>1.7799657157927125</v>
      </c>
      <c r="N4661" s="35">
        <f t="shared" si="150"/>
        <v>0.7103863566436639</v>
      </c>
      <c r="O4661" s="16">
        <v>22.751000000000001</v>
      </c>
      <c r="P4661" s="16">
        <v>16.161999999999999</v>
      </c>
      <c r="Q4661" s="16">
        <v>40.496000000000002</v>
      </c>
      <c r="R4661" s="3" t="s">
        <v>11371</v>
      </c>
      <c r="S4661" s="19" t="s">
        <v>15234</v>
      </c>
    </row>
    <row r="4662" spans="1:19" s="12" customFormat="1">
      <c r="A4662" s="19" t="s">
        <v>10902</v>
      </c>
      <c r="B4662" s="19" t="s">
        <v>9840</v>
      </c>
      <c r="C4662" s="19" t="s">
        <v>15609</v>
      </c>
      <c r="D4662" s="25" t="s">
        <v>11372</v>
      </c>
      <c r="E4662" s="25">
        <v>1</v>
      </c>
      <c r="F4662" s="25" t="s">
        <v>926</v>
      </c>
      <c r="G4662" s="3" t="s">
        <v>11369</v>
      </c>
      <c r="H4662" s="3"/>
      <c r="I4662" s="3" t="s">
        <v>11352</v>
      </c>
      <c r="J4662" s="25" t="s">
        <v>15012</v>
      </c>
      <c r="K4662" s="25" t="s">
        <v>15013</v>
      </c>
      <c r="L4662" s="25" t="s">
        <v>962</v>
      </c>
      <c r="M4662" s="35">
        <f t="shared" si="149"/>
        <v>1.8363111895638697</v>
      </c>
      <c r="N4662" s="35">
        <f t="shared" si="150"/>
        <v>0.69587118439746842</v>
      </c>
      <c r="O4662" s="16">
        <v>23.227</v>
      </c>
      <c r="P4662" s="16">
        <v>16.163</v>
      </c>
      <c r="Q4662" s="16">
        <v>42.652000000000001</v>
      </c>
      <c r="R4662" s="3" t="s">
        <v>11371</v>
      </c>
      <c r="S4662" s="19" t="s">
        <v>15234</v>
      </c>
    </row>
    <row r="4663" spans="1:19">
      <c r="A4663" s="19" t="s">
        <v>10902</v>
      </c>
      <c r="B4663" s="19" t="s">
        <v>9840</v>
      </c>
      <c r="C4663" s="19" t="s">
        <v>15609</v>
      </c>
      <c r="D4663" s="25" t="s">
        <v>11372</v>
      </c>
      <c r="E4663" s="25">
        <v>2</v>
      </c>
      <c r="F4663" s="25" t="s">
        <v>926</v>
      </c>
      <c r="G4663" s="3" t="s">
        <v>11369</v>
      </c>
      <c r="H4663" s="3"/>
      <c r="I4663" s="3" t="s">
        <v>11352</v>
      </c>
      <c r="J4663" s="25" t="s">
        <v>15012</v>
      </c>
      <c r="K4663" s="25" t="s">
        <v>15013</v>
      </c>
      <c r="L4663" s="25" t="s">
        <v>962</v>
      </c>
      <c r="M4663" s="35">
        <f t="shared" si="149"/>
        <v>1.8458968016317319</v>
      </c>
      <c r="N4663" s="35">
        <f t="shared" si="150"/>
        <v>0.70029944017706036</v>
      </c>
      <c r="O4663" s="16">
        <v>23.042999999999999</v>
      </c>
      <c r="P4663" s="16">
        <v>16.137</v>
      </c>
      <c r="Q4663" s="16">
        <v>42.534999999999997</v>
      </c>
      <c r="R4663" s="3" t="s">
        <v>11371</v>
      </c>
      <c r="S4663" s="19" t="s">
        <v>15234</v>
      </c>
    </row>
    <row r="4664" spans="1:19">
      <c r="A4664" s="19" t="s">
        <v>10902</v>
      </c>
      <c r="B4664" s="19" t="s">
        <v>9840</v>
      </c>
      <c r="C4664" s="19" t="s">
        <v>15609</v>
      </c>
      <c r="D4664" s="25" t="s">
        <v>11372</v>
      </c>
      <c r="E4664" s="25">
        <v>7</v>
      </c>
      <c r="F4664" s="25" t="s">
        <v>926</v>
      </c>
      <c r="G4664" s="3" t="s">
        <v>11369</v>
      </c>
      <c r="H4664" s="3"/>
      <c r="I4664" s="3" t="s">
        <v>11354</v>
      </c>
      <c r="J4664" s="25" t="s">
        <v>15008</v>
      </c>
      <c r="K4664" s="25" t="s">
        <v>15009</v>
      </c>
      <c r="L4664" s="25" t="s">
        <v>962</v>
      </c>
      <c r="M4664" s="35">
        <f t="shared" si="149"/>
        <v>1.8065419422913032</v>
      </c>
      <c r="N4664" s="35">
        <f t="shared" si="150"/>
        <v>0.66649080800292193</v>
      </c>
      <c r="O4664" s="16">
        <v>24.640999999999998</v>
      </c>
      <c r="P4664" s="16">
        <v>16.422999999999998</v>
      </c>
      <c r="Q4664" s="16">
        <v>44.515000000000001</v>
      </c>
      <c r="R4664" s="3" t="s">
        <v>11371</v>
      </c>
      <c r="S4664" s="19" t="s">
        <v>15234</v>
      </c>
    </row>
    <row r="4665" spans="1:19">
      <c r="A4665" s="19" t="s">
        <v>10902</v>
      </c>
      <c r="B4665" s="19" t="s">
        <v>9840</v>
      </c>
      <c r="C4665" s="19" t="s">
        <v>15609</v>
      </c>
      <c r="D4665" s="25" t="s">
        <v>11372</v>
      </c>
      <c r="E4665" s="25">
        <v>8</v>
      </c>
      <c r="F4665" s="25" t="s">
        <v>926</v>
      </c>
      <c r="G4665" s="3" t="s">
        <v>11369</v>
      </c>
      <c r="H4665" s="3"/>
      <c r="I4665" s="3" t="s">
        <v>11354</v>
      </c>
      <c r="J4665" s="25" t="s">
        <v>15008</v>
      </c>
      <c r="K4665" s="25" t="s">
        <v>15009</v>
      </c>
      <c r="L4665" s="25" t="s">
        <v>962</v>
      </c>
      <c r="M4665" s="35">
        <f t="shared" si="149"/>
        <v>1.8086232674667637</v>
      </c>
      <c r="N4665" s="35">
        <f t="shared" si="150"/>
        <v>0.66553521638986535</v>
      </c>
      <c r="O4665" s="16">
        <v>24.747</v>
      </c>
      <c r="P4665" s="16">
        <v>16.47</v>
      </c>
      <c r="Q4665" s="16">
        <v>44.758000000000003</v>
      </c>
      <c r="R4665" s="3" t="s">
        <v>11371</v>
      </c>
      <c r="S4665" s="19" t="s">
        <v>15234</v>
      </c>
    </row>
    <row r="4666" spans="1:19">
      <c r="A4666" s="19" t="s">
        <v>10902</v>
      </c>
      <c r="B4666" s="51" t="s">
        <v>9840</v>
      </c>
      <c r="C4666" s="19" t="s">
        <v>15609</v>
      </c>
      <c r="D4666" s="25" t="s">
        <v>10917</v>
      </c>
      <c r="E4666" s="25"/>
      <c r="F4666" s="20" t="s">
        <v>8097</v>
      </c>
      <c r="G4666" s="19" t="s">
        <v>4066</v>
      </c>
      <c r="H4666" s="19">
        <v>6</v>
      </c>
      <c r="I4666" s="19" t="s">
        <v>4067</v>
      </c>
      <c r="J4666" s="20" t="s">
        <v>4068</v>
      </c>
      <c r="K4666" s="20" t="s">
        <v>4069</v>
      </c>
      <c r="L4666" s="20" t="s">
        <v>962</v>
      </c>
      <c r="M4666" s="38">
        <v>2.082458125</v>
      </c>
      <c r="N4666" s="38">
        <v>0.84332417699999995</v>
      </c>
      <c r="O4666" s="16">
        <v>18.567</v>
      </c>
      <c r="P4666" s="16">
        <v>15.657999999999999</v>
      </c>
      <c r="Q4666" s="16">
        <v>38.664999999999999</v>
      </c>
      <c r="R4666" s="19" t="s">
        <v>9422</v>
      </c>
      <c r="S4666" s="19" t="s">
        <v>9470</v>
      </c>
    </row>
    <row r="4667" spans="1:19">
      <c r="A4667" s="19" t="s">
        <v>10902</v>
      </c>
      <c r="B4667" s="51" t="s">
        <v>9840</v>
      </c>
      <c r="C4667" s="19" t="s">
        <v>15609</v>
      </c>
      <c r="D4667" s="25" t="s">
        <v>10917</v>
      </c>
      <c r="E4667" s="25"/>
      <c r="F4667" s="20" t="s">
        <v>8097</v>
      </c>
      <c r="G4667" s="19" t="s">
        <v>4066</v>
      </c>
      <c r="H4667" s="19">
        <v>6</v>
      </c>
      <c r="I4667" s="19" t="s">
        <v>4067</v>
      </c>
      <c r="J4667" s="20" t="s">
        <v>4068</v>
      </c>
      <c r="K4667" s="20" t="s">
        <v>4069</v>
      </c>
      <c r="L4667" s="20" t="s">
        <v>962</v>
      </c>
      <c r="M4667" s="38">
        <v>2.0827727249999999</v>
      </c>
      <c r="N4667" s="38">
        <v>0.84376513600000003</v>
      </c>
      <c r="O4667" s="16">
        <v>18.581</v>
      </c>
      <c r="P4667" s="16">
        <v>15.678000000000001</v>
      </c>
      <c r="Q4667" s="16">
        <v>38.700000000000003</v>
      </c>
      <c r="R4667" s="19" t="s">
        <v>9422</v>
      </c>
      <c r="S4667" s="19" t="s">
        <v>9470</v>
      </c>
    </row>
    <row r="4668" spans="1:19">
      <c r="A4668" s="19" t="s">
        <v>10902</v>
      </c>
      <c r="B4668" s="19" t="s">
        <v>9840</v>
      </c>
      <c r="C4668" s="19" t="s">
        <v>15609</v>
      </c>
      <c r="D4668" s="25" t="s">
        <v>10917</v>
      </c>
      <c r="E4668" s="25"/>
      <c r="F4668" s="20" t="s">
        <v>8097</v>
      </c>
      <c r="G4668" s="19" t="s">
        <v>4083</v>
      </c>
      <c r="H4668" s="19">
        <v>7</v>
      </c>
      <c r="I4668" s="19" t="s">
        <v>4104</v>
      </c>
      <c r="J4668" s="20" t="s">
        <v>4105</v>
      </c>
      <c r="K4668" s="20" t="s">
        <v>4106</v>
      </c>
      <c r="L4668" s="20" t="s">
        <v>962</v>
      </c>
      <c r="M4668" s="38">
        <v>2.0795008340000001</v>
      </c>
      <c r="N4668" s="38">
        <v>0.84277338499999999</v>
      </c>
      <c r="O4668" s="16">
        <v>18.591000000000001</v>
      </c>
      <c r="P4668" s="16">
        <v>15.667999999999999</v>
      </c>
      <c r="Q4668" s="16">
        <v>38.659999999999997</v>
      </c>
      <c r="R4668" s="19" t="s">
        <v>9422</v>
      </c>
      <c r="S4668" s="19" t="s">
        <v>9470</v>
      </c>
    </row>
    <row r="4669" spans="1:19">
      <c r="A4669" s="19" t="s">
        <v>10902</v>
      </c>
      <c r="B4669" s="19" t="s">
        <v>9840</v>
      </c>
      <c r="C4669" s="19" t="s">
        <v>15609</v>
      </c>
      <c r="D4669" s="25" t="s">
        <v>10917</v>
      </c>
      <c r="E4669" s="25"/>
      <c r="F4669" s="20" t="s">
        <v>8097</v>
      </c>
      <c r="G4669" s="19" t="s">
        <v>4083</v>
      </c>
      <c r="H4669" s="19">
        <v>7</v>
      </c>
      <c r="I4669" s="19" t="s">
        <v>4104</v>
      </c>
      <c r="J4669" s="20" t="s">
        <v>4105</v>
      </c>
      <c r="K4669" s="20" t="s">
        <v>4106</v>
      </c>
      <c r="L4669" s="20" t="s">
        <v>962</v>
      </c>
      <c r="M4669" s="38">
        <v>2.0810607280000002</v>
      </c>
      <c r="N4669" s="38">
        <v>0.84261201699999999</v>
      </c>
      <c r="O4669" s="16">
        <v>18.591000000000001</v>
      </c>
      <c r="P4669" s="16">
        <v>15.664999999999999</v>
      </c>
      <c r="Q4669" s="16">
        <v>38.689</v>
      </c>
      <c r="R4669" s="19" t="s">
        <v>9422</v>
      </c>
      <c r="S4669" s="19" t="s">
        <v>9470</v>
      </c>
    </row>
    <row r="4670" spans="1:19">
      <c r="A4670" s="19" t="s">
        <v>10902</v>
      </c>
      <c r="B4670" s="19" t="s">
        <v>9840</v>
      </c>
      <c r="C4670" s="19" t="s">
        <v>15609</v>
      </c>
      <c r="D4670" s="25" t="s">
        <v>10917</v>
      </c>
      <c r="E4670" s="25"/>
      <c r="F4670" s="20" t="s">
        <v>8097</v>
      </c>
      <c r="G4670" s="19" t="s">
        <v>4083</v>
      </c>
      <c r="H4670" s="19">
        <v>7</v>
      </c>
      <c r="I4670" s="19" t="s">
        <v>4104</v>
      </c>
      <c r="J4670" s="20" t="s">
        <v>4105</v>
      </c>
      <c r="K4670" s="20" t="s">
        <v>4106</v>
      </c>
      <c r="L4670" s="20" t="s">
        <v>962</v>
      </c>
      <c r="M4670" s="38">
        <v>2.08184996</v>
      </c>
      <c r="N4670" s="38">
        <v>0.84200053799999997</v>
      </c>
      <c r="O4670" s="16">
        <v>18.594999999999999</v>
      </c>
      <c r="P4670" s="16">
        <v>15.657</v>
      </c>
      <c r="Q4670" s="16">
        <v>38.712000000000003</v>
      </c>
      <c r="R4670" s="19" t="s">
        <v>9422</v>
      </c>
      <c r="S4670" s="19" t="s">
        <v>9470</v>
      </c>
    </row>
    <row r="4671" spans="1:19">
      <c r="A4671" s="19" t="s">
        <v>10902</v>
      </c>
      <c r="B4671" s="19" t="s">
        <v>9840</v>
      </c>
      <c r="C4671" s="19" t="s">
        <v>15609</v>
      </c>
      <c r="D4671" s="25" t="s">
        <v>10917</v>
      </c>
      <c r="E4671" s="25"/>
      <c r="F4671" s="20" t="s">
        <v>8097</v>
      </c>
      <c r="G4671" s="19" t="s">
        <v>4083</v>
      </c>
      <c r="H4671" s="19">
        <v>7</v>
      </c>
      <c r="I4671" s="19" t="s">
        <v>4104</v>
      </c>
      <c r="J4671" s="20" t="s">
        <v>4105</v>
      </c>
      <c r="K4671" s="20" t="s">
        <v>4106</v>
      </c>
      <c r="L4671" s="20" t="s">
        <v>962</v>
      </c>
      <c r="M4671" s="38">
        <v>2.081467161</v>
      </c>
      <c r="N4671" s="38">
        <v>0.84098598400000002</v>
      </c>
      <c r="O4671" s="16">
        <v>18.620999999999999</v>
      </c>
      <c r="P4671" s="16">
        <v>15.66</v>
      </c>
      <c r="Q4671" s="16">
        <v>38.759</v>
      </c>
      <c r="R4671" s="19" t="s">
        <v>9422</v>
      </c>
      <c r="S4671" s="19" t="s">
        <v>9470</v>
      </c>
    </row>
    <row r="4672" spans="1:19">
      <c r="A4672" s="19" t="s">
        <v>10902</v>
      </c>
      <c r="B4672" s="19" t="s">
        <v>9840</v>
      </c>
      <c r="C4672" s="19" t="s">
        <v>15609</v>
      </c>
      <c r="D4672" s="25" t="s">
        <v>10917</v>
      </c>
      <c r="E4672" s="25"/>
      <c r="F4672" s="20" t="s">
        <v>8097</v>
      </c>
      <c r="G4672" s="19" t="s">
        <v>4083</v>
      </c>
      <c r="H4672" s="19">
        <v>7</v>
      </c>
      <c r="I4672" s="19" t="s">
        <v>4104</v>
      </c>
      <c r="J4672" s="20" t="s">
        <v>4105</v>
      </c>
      <c r="K4672" s="20" t="s">
        <v>4106</v>
      </c>
      <c r="L4672" s="20" t="s">
        <v>962</v>
      </c>
      <c r="M4672" s="38">
        <v>2.0822227</v>
      </c>
      <c r="N4672" s="38">
        <v>0.84184221800000003</v>
      </c>
      <c r="O4672" s="16">
        <v>18.608000000000001</v>
      </c>
      <c r="P4672" s="16">
        <v>15.664999999999999</v>
      </c>
      <c r="Q4672" s="16">
        <v>38.746000000000002</v>
      </c>
      <c r="R4672" s="19" t="s">
        <v>9422</v>
      </c>
      <c r="S4672" s="19" t="s">
        <v>9470</v>
      </c>
    </row>
    <row r="4673" spans="1:19">
      <c r="A4673" s="19" t="s">
        <v>10902</v>
      </c>
      <c r="B4673" s="19" t="s">
        <v>9840</v>
      </c>
      <c r="C4673" s="19" t="s">
        <v>15609</v>
      </c>
      <c r="D4673" s="25" t="s">
        <v>10917</v>
      </c>
      <c r="E4673" s="25"/>
      <c r="F4673" s="20" t="s">
        <v>8097</v>
      </c>
      <c r="G4673" s="19" t="s">
        <v>4083</v>
      </c>
      <c r="H4673" s="19">
        <v>7</v>
      </c>
      <c r="I4673" s="19" t="s">
        <v>4104</v>
      </c>
      <c r="J4673" s="20" t="s">
        <v>4105</v>
      </c>
      <c r="K4673" s="20" t="s">
        <v>4106</v>
      </c>
      <c r="L4673" s="20" t="s">
        <v>962</v>
      </c>
      <c r="M4673" s="38">
        <v>2.085247136</v>
      </c>
      <c r="N4673" s="38">
        <v>0.84246759500000001</v>
      </c>
      <c r="O4673" s="16">
        <v>18.593</v>
      </c>
      <c r="P4673" s="16">
        <v>15.664</v>
      </c>
      <c r="Q4673" s="16">
        <v>38.771000000000001</v>
      </c>
      <c r="R4673" s="19" t="s">
        <v>9422</v>
      </c>
      <c r="S4673" s="19" t="s">
        <v>9470</v>
      </c>
    </row>
    <row r="4674" spans="1:19">
      <c r="A4674" s="19" t="s">
        <v>10902</v>
      </c>
      <c r="B4674" s="51" t="s">
        <v>9840</v>
      </c>
      <c r="C4674" s="19" t="s">
        <v>15609</v>
      </c>
      <c r="D4674" s="3" t="s">
        <v>7956</v>
      </c>
      <c r="E4674" s="25"/>
      <c r="F4674" s="20" t="s">
        <v>8097</v>
      </c>
      <c r="G4674" s="19" t="s">
        <v>7957</v>
      </c>
      <c r="H4674" s="19">
        <v>3</v>
      </c>
      <c r="I4674" s="19" t="s">
        <v>7985</v>
      </c>
      <c r="J4674" s="20" t="s">
        <v>7986</v>
      </c>
      <c r="K4674" s="20" t="s">
        <v>7987</v>
      </c>
      <c r="L4674" s="19" t="s">
        <v>962</v>
      </c>
      <c r="M4674" s="38">
        <v>2.0852187029999998</v>
      </c>
      <c r="N4674" s="38">
        <v>0.84340659299999998</v>
      </c>
      <c r="O4674" s="16">
        <v>18.564</v>
      </c>
      <c r="P4674" s="16">
        <v>15.657</v>
      </c>
      <c r="Q4674" s="16">
        <v>38.71</v>
      </c>
      <c r="R4674" s="19" t="s">
        <v>4070</v>
      </c>
      <c r="S4674" s="19" t="s">
        <v>9470</v>
      </c>
    </row>
    <row r="4675" spans="1:19">
      <c r="A4675" s="19" t="s">
        <v>10902</v>
      </c>
      <c r="B4675" s="49" t="s">
        <v>9840</v>
      </c>
      <c r="C4675" s="19" t="s">
        <v>15609</v>
      </c>
      <c r="D4675" s="3" t="s">
        <v>11908</v>
      </c>
      <c r="E4675" s="25"/>
      <c r="F4675" s="25" t="s">
        <v>926</v>
      </c>
      <c r="G4675" s="3" t="s">
        <v>9191</v>
      </c>
      <c r="H4675" s="3"/>
      <c r="I4675" s="3" t="s">
        <v>9200</v>
      </c>
      <c r="J4675" s="25" t="s">
        <v>11906</v>
      </c>
      <c r="K4675" s="25" t="s">
        <v>11907</v>
      </c>
      <c r="L4675" s="20" t="s">
        <v>962</v>
      </c>
      <c r="M4675" s="35">
        <f>Q4675/O4675</f>
        <v>2.2379740391957239</v>
      </c>
      <c r="N4675" s="35">
        <f>P4675/O4675</f>
        <v>0.97537541359124469</v>
      </c>
      <c r="O4675" s="16">
        <v>15.715999999999999</v>
      </c>
      <c r="P4675" s="16">
        <v>15.329000000000001</v>
      </c>
      <c r="Q4675" s="16">
        <v>35.171999999999997</v>
      </c>
      <c r="R4675" s="3" t="s">
        <v>9247</v>
      </c>
      <c r="S4675" s="3" t="s">
        <v>9357</v>
      </c>
    </row>
    <row r="4676" spans="1:19">
      <c r="A4676" s="19" t="s">
        <v>10902</v>
      </c>
      <c r="B4676" s="19" t="s">
        <v>9840</v>
      </c>
      <c r="C4676" s="19" t="s">
        <v>15609</v>
      </c>
      <c r="D4676" s="3" t="s">
        <v>11908</v>
      </c>
      <c r="E4676" s="25"/>
      <c r="F4676" s="25" t="s">
        <v>926</v>
      </c>
      <c r="G4676" s="3" t="s">
        <v>9191</v>
      </c>
      <c r="H4676" s="3"/>
      <c r="I4676" s="3" t="s">
        <v>9200</v>
      </c>
      <c r="J4676" s="25" t="s">
        <v>11906</v>
      </c>
      <c r="K4676" s="25" t="s">
        <v>11907</v>
      </c>
      <c r="L4676" s="20" t="s">
        <v>962</v>
      </c>
      <c r="M4676" s="35">
        <f>Q4676/O4676</f>
        <v>2.2383587786259538</v>
      </c>
      <c r="N4676" s="35">
        <f>P4676/O4676</f>
        <v>0.9754452926208651</v>
      </c>
      <c r="O4676" s="16">
        <v>15.72</v>
      </c>
      <c r="P4676" s="16">
        <v>15.334</v>
      </c>
      <c r="Q4676" s="16">
        <v>35.186999999999998</v>
      </c>
      <c r="R4676" s="3" t="s">
        <v>9247</v>
      </c>
      <c r="S4676" s="3" t="s">
        <v>9357</v>
      </c>
    </row>
    <row r="4677" spans="1:19">
      <c r="A4677" s="19" t="s">
        <v>10902</v>
      </c>
      <c r="B4677" s="19" t="s">
        <v>9840</v>
      </c>
      <c r="C4677" s="19" t="s">
        <v>15609</v>
      </c>
      <c r="D4677" s="3" t="s">
        <v>11908</v>
      </c>
      <c r="E4677" s="25"/>
      <c r="F4677" s="25" t="s">
        <v>926</v>
      </c>
      <c r="G4677" s="3" t="s">
        <v>9191</v>
      </c>
      <c r="H4677" s="3"/>
      <c r="I4677" s="3" t="s">
        <v>9200</v>
      </c>
      <c r="J4677" s="25" t="s">
        <v>11906</v>
      </c>
      <c r="K4677" s="25" t="s">
        <v>11907</v>
      </c>
      <c r="L4677" s="20" t="s">
        <v>962</v>
      </c>
      <c r="M4677" s="35">
        <f>Q4677/O4677</f>
        <v>2.2388372980536828</v>
      </c>
      <c r="N4677" s="35">
        <f>P4677/O4677</f>
        <v>0.97563923164991739</v>
      </c>
      <c r="O4677" s="16">
        <v>15.722</v>
      </c>
      <c r="P4677" s="16">
        <v>15.339</v>
      </c>
      <c r="Q4677" s="16">
        <v>35.198999999999998</v>
      </c>
      <c r="R4677" s="3" t="s">
        <v>9247</v>
      </c>
      <c r="S4677" s="3" t="s">
        <v>9357</v>
      </c>
    </row>
    <row r="4678" spans="1:19">
      <c r="A4678" s="19" t="s">
        <v>10902</v>
      </c>
      <c r="B4678" s="19" t="s">
        <v>9840</v>
      </c>
      <c r="C4678" s="19" t="s">
        <v>15609</v>
      </c>
      <c r="D4678" s="3" t="s">
        <v>11908</v>
      </c>
      <c r="E4678" s="25"/>
      <c r="F4678" s="25" t="s">
        <v>926</v>
      </c>
      <c r="G4678" s="3" t="s">
        <v>9191</v>
      </c>
      <c r="H4678" s="3"/>
      <c r="I4678" s="3" t="s">
        <v>9200</v>
      </c>
      <c r="J4678" s="25" t="s">
        <v>11906</v>
      </c>
      <c r="K4678" s="25" t="s">
        <v>11907</v>
      </c>
      <c r="L4678" s="20" t="s">
        <v>962</v>
      </c>
      <c r="M4678" s="35">
        <f>Q4678/O4678</f>
        <v>2.2426339852679704</v>
      </c>
      <c r="N4678" s="35">
        <f>P4678/O4678</f>
        <v>0.97644145288290585</v>
      </c>
      <c r="O4678" s="16">
        <v>15.747999999999999</v>
      </c>
      <c r="P4678" s="16">
        <v>15.377000000000001</v>
      </c>
      <c r="Q4678" s="16">
        <v>35.317</v>
      </c>
      <c r="R4678" s="3" t="s">
        <v>9247</v>
      </c>
      <c r="S4678" s="3" t="s">
        <v>9357</v>
      </c>
    </row>
    <row r="4679" spans="1:19">
      <c r="A4679" s="16" t="s">
        <v>10902</v>
      </c>
      <c r="B4679" s="16" t="s">
        <v>9840</v>
      </c>
      <c r="C4679" s="16" t="s">
        <v>15609</v>
      </c>
      <c r="D4679" s="3" t="s">
        <v>13871</v>
      </c>
      <c r="E4679" s="66" t="s">
        <v>13866</v>
      </c>
      <c r="F4679" s="25" t="s">
        <v>8403</v>
      </c>
      <c r="G4679" s="3" t="s">
        <v>13869</v>
      </c>
      <c r="H4679" s="3"/>
      <c r="I4679" s="3" t="s">
        <v>13870</v>
      </c>
      <c r="J4679" s="25" t="s">
        <v>13874</v>
      </c>
      <c r="K4679" s="25" t="s">
        <v>13875</v>
      </c>
      <c r="L4679" s="67" t="s">
        <v>962</v>
      </c>
      <c r="M4679" s="56">
        <v>2.0937999999999999</v>
      </c>
      <c r="N4679" s="56">
        <v>0.84950000000000003</v>
      </c>
      <c r="O4679" s="151">
        <v>18.416699999999999</v>
      </c>
      <c r="P4679" s="151">
        <v>15.645099999999999</v>
      </c>
      <c r="Q4679" s="151">
        <v>38.560600000000001</v>
      </c>
      <c r="R4679" s="3" t="s">
        <v>13868</v>
      </c>
      <c r="S4679" s="3" t="s">
        <v>15295</v>
      </c>
    </row>
    <row r="4680" spans="1:19">
      <c r="A4680" s="16" t="s">
        <v>10902</v>
      </c>
      <c r="B4680" s="16" t="s">
        <v>9840</v>
      </c>
      <c r="C4680" s="16" t="s">
        <v>15609</v>
      </c>
      <c r="D4680" s="3" t="s">
        <v>13871</v>
      </c>
      <c r="E4680" s="66" t="s">
        <v>13867</v>
      </c>
      <c r="F4680" s="25" t="s">
        <v>8403</v>
      </c>
      <c r="G4680" s="3" t="s">
        <v>13869</v>
      </c>
      <c r="H4680" s="3"/>
      <c r="I4680" s="3" t="s">
        <v>13870</v>
      </c>
      <c r="J4680" s="25" t="s">
        <v>13874</v>
      </c>
      <c r="K4680" s="25" t="s">
        <v>13875</v>
      </c>
      <c r="L4680" s="67" t="s">
        <v>962</v>
      </c>
      <c r="M4680" s="56">
        <v>2.0941000000000001</v>
      </c>
      <c r="N4680" s="56">
        <v>0.8498</v>
      </c>
      <c r="O4680" s="151">
        <v>18.4117</v>
      </c>
      <c r="P4680" s="151">
        <v>15.646599999999999</v>
      </c>
      <c r="Q4680" s="151">
        <v>38.556399999999996</v>
      </c>
      <c r="R4680" s="3" t="s">
        <v>13868</v>
      </c>
      <c r="S4680" s="3" t="s">
        <v>15295</v>
      </c>
    </row>
    <row r="4681" spans="1:19">
      <c r="A4681" s="16" t="s">
        <v>10902</v>
      </c>
      <c r="B4681" s="16" t="s">
        <v>9840</v>
      </c>
      <c r="C4681" s="16" t="s">
        <v>15609</v>
      </c>
      <c r="D4681" s="3" t="s">
        <v>13871</v>
      </c>
      <c r="E4681" s="66" t="s">
        <v>13865</v>
      </c>
      <c r="F4681" s="25" t="s">
        <v>8403</v>
      </c>
      <c r="G4681" s="3" t="s">
        <v>13869</v>
      </c>
      <c r="H4681" s="3"/>
      <c r="I4681" s="3" t="s">
        <v>13870</v>
      </c>
      <c r="J4681" s="25" t="s">
        <v>13874</v>
      </c>
      <c r="K4681" s="25" t="s">
        <v>13875</v>
      </c>
      <c r="L4681" s="67" t="s">
        <v>962</v>
      </c>
      <c r="M4681" s="56">
        <v>2.0937999999999999</v>
      </c>
      <c r="N4681" s="56">
        <v>0.84919999999999995</v>
      </c>
      <c r="O4681" s="151">
        <v>18.4192</v>
      </c>
      <c r="P4681" s="151">
        <v>15.6417</v>
      </c>
      <c r="Q4681" s="151">
        <v>38.567100000000003</v>
      </c>
      <c r="R4681" s="3" t="s">
        <v>13868</v>
      </c>
      <c r="S4681" s="3" t="s">
        <v>15295</v>
      </c>
    </row>
    <row r="4682" spans="1:19">
      <c r="A4682" s="16" t="s">
        <v>10902</v>
      </c>
      <c r="B4682" s="16" t="s">
        <v>9840</v>
      </c>
      <c r="C4682" s="16" t="s">
        <v>15609</v>
      </c>
      <c r="D4682" s="3" t="s">
        <v>13871</v>
      </c>
      <c r="E4682" s="66" t="s">
        <v>13863</v>
      </c>
      <c r="F4682" s="25" t="s">
        <v>8403</v>
      </c>
      <c r="G4682" s="3" t="s">
        <v>13869</v>
      </c>
      <c r="H4682" s="3"/>
      <c r="I4682" s="3" t="s">
        <v>13870</v>
      </c>
      <c r="J4682" s="25" t="s">
        <v>13874</v>
      </c>
      <c r="K4682" s="25" t="s">
        <v>13875</v>
      </c>
      <c r="L4682" s="67" t="s">
        <v>962</v>
      </c>
      <c r="M4682" s="56">
        <v>2.0937000000000001</v>
      </c>
      <c r="N4682" s="56">
        <v>0.84919999999999995</v>
      </c>
      <c r="O4682" s="151">
        <v>18.424700000000001</v>
      </c>
      <c r="P4682" s="151">
        <v>15.6463</v>
      </c>
      <c r="Q4682" s="151">
        <v>38.575800000000001</v>
      </c>
      <c r="R4682" s="3" t="s">
        <v>13868</v>
      </c>
      <c r="S4682" s="3" t="s">
        <v>15295</v>
      </c>
    </row>
    <row r="4683" spans="1:19">
      <c r="A4683" s="16" t="s">
        <v>10902</v>
      </c>
      <c r="B4683" s="16" t="s">
        <v>9840</v>
      </c>
      <c r="C4683" s="16" t="s">
        <v>15609</v>
      </c>
      <c r="D4683" s="3" t="s">
        <v>13871</v>
      </c>
      <c r="E4683" s="66" t="s">
        <v>13864</v>
      </c>
      <c r="F4683" s="25" t="s">
        <v>8403</v>
      </c>
      <c r="G4683" s="3" t="s">
        <v>13869</v>
      </c>
      <c r="H4683" s="3"/>
      <c r="I4683" s="3" t="s">
        <v>13870</v>
      </c>
      <c r="J4683" s="25" t="s">
        <v>13874</v>
      </c>
      <c r="K4683" s="25" t="s">
        <v>13875</v>
      </c>
      <c r="L4683" s="67" t="s">
        <v>962</v>
      </c>
      <c r="M4683" s="56">
        <v>2.0937000000000001</v>
      </c>
      <c r="N4683" s="56">
        <v>0.84909999999999997</v>
      </c>
      <c r="O4683" s="151">
        <v>18.427199999999999</v>
      </c>
      <c r="P4683" s="151">
        <v>15.6469</v>
      </c>
      <c r="Q4683" s="151">
        <v>38.580300000000001</v>
      </c>
      <c r="R4683" s="3" t="s">
        <v>13868</v>
      </c>
      <c r="S4683" s="3" t="s">
        <v>15295</v>
      </c>
    </row>
    <row r="4684" spans="1:19">
      <c r="A4684" s="19" t="s">
        <v>10902</v>
      </c>
      <c r="B4684" s="19" t="s">
        <v>9840</v>
      </c>
      <c r="C4684" s="19" t="s">
        <v>15609</v>
      </c>
      <c r="D4684" s="25" t="s">
        <v>11223</v>
      </c>
      <c r="E4684" s="25" t="s">
        <v>11191</v>
      </c>
      <c r="F4684" s="25" t="s">
        <v>926</v>
      </c>
      <c r="G4684" s="3" t="s">
        <v>11222</v>
      </c>
      <c r="H4684" s="19" t="s">
        <v>11171</v>
      </c>
      <c r="I4684" s="25" t="s">
        <v>11209</v>
      </c>
      <c r="J4684" s="25" t="s">
        <v>14978</v>
      </c>
      <c r="K4684" s="25" t="s">
        <v>14979</v>
      </c>
      <c r="L4684" s="20" t="s">
        <v>962</v>
      </c>
      <c r="M4684" s="35">
        <f>Q4684/O4684</f>
        <v>2.2429543864113493</v>
      </c>
      <c r="N4684" s="35">
        <f>P4684/O4684</f>
        <v>0.97735224887079331</v>
      </c>
      <c r="O4684" s="16">
        <v>15.718999999999999</v>
      </c>
      <c r="P4684" s="16">
        <v>15.363</v>
      </c>
      <c r="Q4684" s="16">
        <v>35.256999999999998</v>
      </c>
      <c r="R4684" s="3" t="s">
        <v>11217</v>
      </c>
      <c r="S4684" s="19" t="s">
        <v>15302</v>
      </c>
    </row>
    <row r="4685" spans="1:19">
      <c r="A4685" s="19" t="s">
        <v>10902</v>
      </c>
      <c r="B4685" s="19" t="s">
        <v>9840</v>
      </c>
      <c r="C4685" s="19" t="s">
        <v>15609</v>
      </c>
      <c r="D4685" s="25" t="s">
        <v>11223</v>
      </c>
      <c r="E4685" s="25" t="s">
        <v>11191</v>
      </c>
      <c r="F4685" s="25" t="s">
        <v>926</v>
      </c>
      <c r="G4685" s="3" t="s">
        <v>11222</v>
      </c>
      <c r="H4685" s="19" t="s">
        <v>11171</v>
      </c>
      <c r="I4685" s="25" t="s">
        <v>11209</v>
      </c>
      <c r="J4685" s="25" t="s">
        <v>14978</v>
      </c>
      <c r="K4685" s="25" t="s">
        <v>14979</v>
      </c>
      <c r="L4685" s="20" t="s">
        <v>962</v>
      </c>
      <c r="M4685" s="35">
        <f>Q4685/O4685</f>
        <v>2.2435114503816793</v>
      </c>
      <c r="N4685" s="35">
        <f>P4685/O4685</f>
        <v>0.97709923664122134</v>
      </c>
      <c r="O4685" s="16">
        <v>15.72</v>
      </c>
      <c r="P4685" s="16">
        <v>15.36</v>
      </c>
      <c r="Q4685" s="16">
        <v>35.268000000000001</v>
      </c>
      <c r="R4685" s="3" t="s">
        <v>11217</v>
      </c>
      <c r="S4685" s="19" t="s">
        <v>15302</v>
      </c>
    </row>
    <row r="4686" spans="1:19">
      <c r="A4686" s="19" t="s">
        <v>10904</v>
      </c>
      <c r="B4686" s="19" t="s">
        <v>9840</v>
      </c>
      <c r="C4686" s="19" t="s">
        <v>15609</v>
      </c>
      <c r="D4686" s="25" t="s">
        <v>11223</v>
      </c>
      <c r="E4686" s="25" t="s">
        <v>11191</v>
      </c>
      <c r="F4686" s="25" t="s">
        <v>926</v>
      </c>
      <c r="G4686" s="3" t="s">
        <v>11222</v>
      </c>
      <c r="H4686" s="19" t="s">
        <v>11171</v>
      </c>
      <c r="I4686" s="25" t="s">
        <v>11218</v>
      </c>
      <c r="J4686" s="25" t="s">
        <v>14978</v>
      </c>
      <c r="K4686" s="25" t="s">
        <v>14979</v>
      </c>
      <c r="L4686" s="20" t="s">
        <v>962</v>
      </c>
      <c r="M4686" s="35">
        <f>Q4686/O4686</f>
        <v>2.2432380831158913</v>
      </c>
      <c r="N4686" s="35">
        <f>P4686/O4686</f>
        <v>0.97753452555209064</v>
      </c>
      <c r="O4686" s="16">
        <v>15.712999999999999</v>
      </c>
      <c r="P4686" s="16">
        <v>15.36</v>
      </c>
      <c r="Q4686" s="16">
        <v>35.247999999999998</v>
      </c>
      <c r="R4686" s="3" t="s">
        <v>11217</v>
      </c>
      <c r="S4686" s="19" t="s">
        <v>15302</v>
      </c>
    </row>
    <row r="4687" spans="1:19">
      <c r="A4687" s="19" t="s">
        <v>10902</v>
      </c>
      <c r="B4687" s="19" t="s">
        <v>9840</v>
      </c>
      <c r="C4687" s="19" t="s">
        <v>15609</v>
      </c>
      <c r="D4687" s="3" t="s">
        <v>15694</v>
      </c>
      <c r="E4687" s="25" t="s">
        <v>4090</v>
      </c>
      <c r="F4687" s="20" t="s">
        <v>8097</v>
      </c>
      <c r="G4687" s="19" t="s">
        <v>10907</v>
      </c>
      <c r="H4687" s="19" t="s">
        <v>4088</v>
      </c>
      <c r="I4687" s="19" t="s">
        <v>4089</v>
      </c>
      <c r="J4687" s="20" t="s">
        <v>14914</v>
      </c>
      <c r="K4687" s="20" t="s">
        <v>14915</v>
      </c>
      <c r="L4687" s="20" t="s">
        <v>962</v>
      </c>
      <c r="M4687" s="38">
        <v>2.1165946600000001</v>
      </c>
      <c r="N4687" s="38">
        <v>0.86800708999999998</v>
      </c>
      <c r="O4687" s="16">
        <v>18.053999999999998</v>
      </c>
      <c r="P4687" s="16">
        <v>15.670999999999999</v>
      </c>
      <c r="Q4687" s="16">
        <v>38.213000000000001</v>
      </c>
      <c r="R4687" s="19" t="s">
        <v>9383</v>
      </c>
      <c r="S4687" s="19" t="s">
        <v>9448</v>
      </c>
    </row>
    <row r="4688" spans="1:19">
      <c r="A4688" s="19" t="s">
        <v>10902</v>
      </c>
      <c r="B4688" s="19" t="s">
        <v>9840</v>
      </c>
      <c r="C4688" s="19" t="s">
        <v>15609</v>
      </c>
      <c r="D4688" s="3" t="s">
        <v>15694</v>
      </c>
      <c r="E4688" s="25" t="s">
        <v>4087</v>
      </c>
      <c r="F4688" s="20" t="s">
        <v>8097</v>
      </c>
      <c r="G4688" s="19" t="s">
        <v>10907</v>
      </c>
      <c r="H4688" s="19" t="s">
        <v>4088</v>
      </c>
      <c r="I4688" s="19" t="s">
        <v>4089</v>
      </c>
      <c r="J4688" s="20" t="s">
        <v>14914</v>
      </c>
      <c r="K4688" s="20" t="s">
        <v>14915</v>
      </c>
      <c r="L4688" s="20" t="s">
        <v>962</v>
      </c>
      <c r="M4688" s="38">
        <v>2.1180024390000001</v>
      </c>
      <c r="N4688" s="38">
        <v>0.86858441399999997</v>
      </c>
      <c r="O4688" s="16">
        <v>18.042000000000002</v>
      </c>
      <c r="P4688" s="16">
        <v>15.670999999999999</v>
      </c>
      <c r="Q4688" s="16">
        <v>38.213000000000001</v>
      </c>
      <c r="R4688" s="19" t="s">
        <v>9383</v>
      </c>
      <c r="S4688" s="19" t="s">
        <v>9448</v>
      </c>
    </row>
    <row r="4689" spans="1:19">
      <c r="A4689" s="3" t="s">
        <v>17393</v>
      </c>
      <c r="B4689" s="19" t="s">
        <v>9840</v>
      </c>
      <c r="C4689" s="19" t="s">
        <v>17020</v>
      </c>
      <c r="D4689" s="20"/>
      <c r="E4689" s="5" t="s">
        <v>12497</v>
      </c>
      <c r="F4689" s="59" t="s">
        <v>15877</v>
      </c>
      <c r="G4689" s="59" t="s">
        <v>12468</v>
      </c>
      <c r="H4689" s="59" t="s">
        <v>2</v>
      </c>
      <c r="I4689" s="59" t="s">
        <v>12495</v>
      </c>
      <c r="J4689" s="25" t="s">
        <v>12562</v>
      </c>
      <c r="K4689" s="25" t="s">
        <v>12563</v>
      </c>
      <c r="L4689" s="59" t="s">
        <v>962</v>
      </c>
      <c r="M4689" s="144">
        <v>2.0973700000000002</v>
      </c>
      <c r="N4689" s="144">
        <v>0.85697999999999996</v>
      </c>
      <c r="O4689" s="198">
        <v>18.29</v>
      </c>
      <c r="P4689" s="16">
        <f>N4689*O4689</f>
        <v>15.674164199999998</v>
      </c>
      <c r="Q4689" s="16">
        <f>M4689*O4689</f>
        <v>38.360897300000005</v>
      </c>
      <c r="R4689" s="19" t="s">
        <v>36</v>
      </c>
      <c r="S4689" s="19" t="s">
        <v>15298</v>
      </c>
    </row>
    <row r="4690" spans="1:19">
      <c r="A4690" s="3" t="s">
        <v>17393</v>
      </c>
      <c r="B4690" s="19" t="s">
        <v>9840</v>
      </c>
      <c r="C4690" s="19" t="s">
        <v>15609</v>
      </c>
      <c r="D4690" s="20"/>
      <c r="E4690" s="25"/>
      <c r="F4690" s="25" t="s">
        <v>926</v>
      </c>
      <c r="G4690" s="3" t="s">
        <v>9180</v>
      </c>
      <c r="H4690" s="3"/>
      <c r="I4690" s="3" t="s">
        <v>9175</v>
      </c>
      <c r="J4690" s="25" t="s">
        <v>10809</v>
      </c>
      <c r="K4690" s="25" t="s">
        <v>10810</v>
      </c>
      <c r="L4690" s="20" t="s">
        <v>962</v>
      </c>
      <c r="M4690" s="35">
        <f>Q4690/O4690</f>
        <v>1.8509084734250296</v>
      </c>
      <c r="N4690" s="35">
        <f>P4690/O4690</f>
        <v>0.68691628459840381</v>
      </c>
      <c r="O4690" s="16">
        <v>23.556000000000001</v>
      </c>
      <c r="P4690" s="16">
        <v>16.181000000000001</v>
      </c>
      <c r="Q4690" s="16">
        <v>43.6</v>
      </c>
      <c r="R4690" s="3" t="s">
        <v>9247</v>
      </c>
      <c r="S4690" s="3" t="s">
        <v>9357</v>
      </c>
    </row>
    <row r="4691" spans="1:19">
      <c r="A4691" s="19" t="s">
        <v>10902</v>
      </c>
      <c r="B4691" s="19" t="s">
        <v>9840</v>
      </c>
      <c r="C4691" s="19" t="s">
        <v>15609</v>
      </c>
      <c r="D4691" s="3"/>
      <c r="E4691" s="25" t="s">
        <v>168</v>
      </c>
      <c r="F4691" s="20" t="s">
        <v>15711</v>
      </c>
      <c r="G4691" s="19"/>
      <c r="H4691" s="19"/>
      <c r="I4691" s="19" t="s">
        <v>169</v>
      </c>
      <c r="J4691" s="20" t="s">
        <v>170</v>
      </c>
      <c r="K4691" s="20" t="s">
        <v>171</v>
      </c>
      <c r="L4691" s="20" t="s">
        <v>962</v>
      </c>
      <c r="M4691" s="38">
        <v>2.0796999999999999</v>
      </c>
      <c r="N4691" s="38">
        <v>0.83609999999999995</v>
      </c>
      <c r="O4691" s="16">
        <v>18.754999999999999</v>
      </c>
      <c r="P4691" s="16">
        <v>15.681055499999999</v>
      </c>
      <c r="Q4691" s="16">
        <v>39.004961049999999</v>
      </c>
      <c r="R4691" s="19" t="s">
        <v>15714</v>
      </c>
      <c r="S4691" s="19" t="s">
        <v>10785</v>
      </c>
    </row>
    <row r="4692" spans="1:19">
      <c r="A4692" s="19" t="s">
        <v>10902</v>
      </c>
      <c r="B4692" s="19" t="s">
        <v>9840</v>
      </c>
      <c r="C4692" s="19" t="s">
        <v>15609</v>
      </c>
      <c r="D4692" s="3"/>
      <c r="E4692" s="25" t="s">
        <v>172</v>
      </c>
      <c r="F4692" s="20" t="s">
        <v>15711</v>
      </c>
      <c r="G4692" s="19"/>
      <c r="H4692" s="19"/>
      <c r="I4692" s="19" t="s">
        <v>169</v>
      </c>
      <c r="J4692" s="20" t="s">
        <v>170</v>
      </c>
      <c r="K4692" s="20" t="s">
        <v>171</v>
      </c>
      <c r="L4692" s="20" t="s">
        <v>962</v>
      </c>
      <c r="M4692" s="38">
        <v>2.0807000000000002</v>
      </c>
      <c r="N4692" s="38">
        <v>0.83620000000000005</v>
      </c>
      <c r="O4692" s="16">
        <v>18.757999999999999</v>
      </c>
      <c r="P4692" s="16">
        <v>15.68600234</v>
      </c>
      <c r="Q4692" s="16">
        <v>39.029020279999997</v>
      </c>
      <c r="R4692" s="19" t="s">
        <v>15714</v>
      </c>
      <c r="S4692" s="19" t="s">
        <v>10785</v>
      </c>
    </row>
    <row r="4693" spans="1:19">
      <c r="A4693" s="19" t="s">
        <v>10902</v>
      </c>
      <c r="B4693" s="19" t="s">
        <v>9840</v>
      </c>
      <c r="C4693" s="3" t="s">
        <v>17020</v>
      </c>
      <c r="D4693" s="20"/>
      <c r="E4693" s="25" t="s">
        <v>9702</v>
      </c>
      <c r="F4693" s="25" t="s">
        <v>1280</v>
      </c>
      <c r="G4693" s="19" t="s">
        <v>1393</v>
      </c>
      <c r="H4693" s="19"/>
      <c r="I4693" s="19" t="s">
        <v>9698</v>
      </c>
      <c r="J4693" s="20" t="s">
        <v>10692</v>
      </c>
      <c r="K4693" s="20" t="s">
        <v>10693</v>
      </c>
      <c r="L4693" s="20" t="s">
        <v>962</v>
      </c>
      <c r="M4693" s="36">
        <v>2.0784632034631998</v>
      </c>
      <c r="N4693" s="36">
        <v>0.84469696969696995</v>
      </c>
      <c r="O4693" s="160">
        <v>18.48</v>
      </c>
      <c r="P4693" s="160">
        <v>15.61</v>
      </c>
      <c r="Q4693" s="160">
        <v>38.409999999999997</v>
      </c>
      <c r="R4693" s="58" t="s">
        <v>9664</v>
      </c>
      <c r="S4693" s="19" t="s">
        <v>10653</v>
      </c>
    </row>
    <row r="4694" spans="1:19">
      <c r="A4694" s="19" t="s">
        <v>10902</v>
      </c>
      <c r="B4694" s="19" t="s">
        <v>9840</v>
      </c>
      <c r="C4694" s="3" t="s">
        <v>17020</v>
      </c>
      <c r="D4694" s="20"/>
      <c r="E4694" s="25" t="s">
        <v>9699</v>
      </c>
      <c r="F4694" s="25" t="s">
        <v>1280</v>
      </c>
      <c r="G4694" s="19" t="s">
        <v>1393</v>
      </c>
      <c r="H4694" s="19"/>
      <c r="I4694" s="19" t="s">
        <v>9698</v>
      </c>
      <c r="J4694" s="20" t="s">
        <v>10692</v>
      </c>
      <c r="K4694" s="20" t="s">
        <v>10693</v>
      </c>
      <c r="L4694" s="20" t="s">
        <v>962</v>
      </c>
      <c r="M4694" s="36">
        <v>2.0796316359696601</v>
      </c>
      <c r="N4694" s="36">
        <v>0.84561213434452898</v>
      </c>
      <c r="O4694" s="160">
        <v>18.46</v>
      </c>
      <c r="P4694" s="160">
        <v>15.61</v>
      </c>
      <c r="Q4694" s="160">
        <v>38.39</v>
      </c>
      <c r="R4694" s="58" t="s">
        <v>9664</v>
      </c>
      <c r="S4694" s="19" t="s">
        <v>10653</v>
      </c>
    </row>
    <row r="4695" spans="1:19">
      <c r="A4695" s="19" t="s">
        <v>10902</v>
      </c>
      <c r="B4695" s="19" t="s">
        <v>9840</v>
      </c>
      <c r="C4695" s="3" t="s">
        <v>17020</v>
      </c>
      <c r="D4695" s="20"/>
      <c r="E4695" s="25" t="s">
        <v>9709</v>
      </c>
      <c r="F4695" s="25" t="s">
        <v>1280</v>
      </c>
      <c r="G4695" s="19" t="s">
        <v>1393</v>
      </c>
      <c r="H4695" s="19"/>
      <c r="I4695" s="19" t="s">
        <v>9698</v>
      </c>
      <c r="J4695" s="20" t="s">
        <v>10692</v>
      </c>
      <c r="K4695" s="20" t="s">
        <v>10693</v>
      </c>
      <c r="L4695" s="20" t="s">
        <v>962</v>
      </c>
      <c r="M4695" s="36">
        <v>2.0841476655808902</v>
      </c>
      <c r="N4695" s="36">
        <v>0.84744842562432099</v>
      </c>
      <c r="O4695" s="160">
        <v>18.420000000000002</v>
      </c>
      <c r="P4695" s="160">
        <v>15.61</v>
      </c>
      <c r="Q4695" s="160">
        <v>38.39</v>
      </c>
      <c r="R4695" s="58" t="s">
        <v>9664</v>
      </c>
      <c r="S4695" s="19" t="s">
        <v>10653</v>
      </c>
    </row>
    <row r="4696" spans="1:19">
      <c r="A4696" s="19" t="s">
        <v>10902</v>
      </c>
      <c r="B4696" s="19" t="s">
        <v>9840</v>
      </c>
      <c r="C4696" s="3" t="s">
        <v>17020</v>
      </c>
      <c r="D4696" s="20"/>
      <c r="E4696" s="25" t="s">
        <v>9707</v>
      </c>
      <c r="F4696" s="25" t="s">
        <v>1280</v>
      </c>
      <c r="G4696" s="19" t="s">
        <v>1393</v>
      </c>
      <c r="H4696" s="19"/>
      <c r="I4696" s="19" t="s">
        <v>9698</v>
      </c>
      <c r="J4696" s="20" t="s">
        <v>10692</v>
      </c>
      <c r="K4696" s="20" t="s">
        <v>10693</v>
      </c>
      <c r="L4696" s="20" t="s">
        <v>962</v>
      </c>
      <c r="M4696" s="36">
        <v>2.0812127774769902</v>
      </c>
      <c r="N4696" s="36">
        <v>0.84623714131023298</v>
      </c>
      <c r="O4696" s="160">
        <v>18.47</v>
      </c>
      <c r="P4696" s="160">
        <v>15.63</v>
      </c>
      <c r="Q4696" s="160">
        <v>38.44</v>
      </c>
      <c r="R4696" s="58" t="s">
        <v>9664</v>
      </c>
      <c r="S4696" s="19" t="s">
        <v>10653</v>
      </c>
    </row>
    <row r="4697" spans="1:19">
      <c r="A4697" s="19" t="s">
        <v>10902</v>
      </c>
      <c r="B4697" s="19" t="s">
        <v>9840</v>
      </c>
      <c r="C4697" s="3" t="s">
        <v>17020</v>
      </c>
      <c r="D4697" s="20"/>
      <c r="E4697" s="25" t="s">
        <v>9701</v>
      </c>
      <c r="F4697" s="25" t="s">
        <v>1280</v>
      </c>
      <c r="G4697" s="19" t="s">
        <v>1393</v>
      </c>
      <c r="H4697" s="19"/>
      <c r="I4697" s="19" t="s">
        <v>9698</v>
      </c>
      <c r="J4697" s="20" t="s">
        <v>10692</v>
      </c>
      <c r="K4697" s="20" t="s">
        <v>10693</v>
      </c>
      <c r="L4697" s="20" t="s">
        <v>962</v>
      </c>
      <c r="M4697" s="36">
        <v>2.0805840995132501</v>
      </c>
      <c r="N4697" s="36">
        <v>0.84532179556517095</v>
      </c>
      <c r="O4697" s="160">
        <v>18.489999999999998</v>
      </c>
      <c r="P4697" s="160">
        <v>15.63</v>
      </c>
      <c r="Q4697" s="160">
        <v>38.47</v>
      </c>
      <c r="R4697" s="58" t="s">
        <v>9664</v>
      </c>
      <c r="S4697" s="19" t="s">
        <v>10653</v>
      </c>
    </row>
    <row r="4698" spans="1:19">
      <c r="A4698" s="19" t="s">
        <v>10902</v>
      </c>
      <c r="B4698" s="19" t="s">
        <v>9840</v>
      </c>
      <c r="C4698" s="3" t="s">
        <v>17020</v>
      </c>
      <c r="D4698" s="20"/>
      <c r="E4698" s="25" t="s">
        <v>9703</v>
      </c>
      <c r="F4698" s="25" t="s">
        <v>1280</v>
      </c>
      <c r="G4698" s="19" t="s">
        <v>1393</v>
      </c>
      <c r="H4698" s="19"/>
      <c r="I4698" s="19" t="s">
        <v>9698</v>
      </c>
      <c r="J4698" s="20" t="s">
        <v>10692</v>
      </c>
      <c r="K4698" s="20" t="s">
        <v>10693</v>
      </c>
      <c r="L4698" s="20" t="s">
        <v>962</v>
      </c>
      <c r="M4698" s="36">
        <v>2.0835140997830801</v>
      </c>
      <c r="N4698" s="36">
        <v>0.84707158351409995</v>
      </c>
      <c r="O4698" s="160">
        <v>18.440000000000001</v>
      </c>
      <c r="P4698" s="160">
        <v>15.62</v>
      </c>
      <c r="Q4698" s="160">
        <v>38.42</v>
      </c>
      <c r="R4698" s="58" t="s">
        <v>9664</v>
      </c>
      <c r="S4698" s="19" t="s">
        <v>10653</v>
      </c>
    </row>
    <row r="4699" spans="1:19">
      <c r="A4699" s="19" t="s">
        <v>10902</v>
      </c>
      <c r="B4699" s="19" t="s">
        <v>9840</v>
      </c>
      <c r="C4699" s="3" t="s">
        <v>17020</v>
      </c>
      <c r="D4699" s="20"/>
      <c r="E4699" s="25" t="s">
        <v>9710</v>
      </c>
      <c r="F4699" s="25" t="s">
        <v>1280</v>
      </c>
      <c r="G4699" s="19" t="s">
        <v>1393</v>
      </c>
      <c r="H4699" s="19"/>
      <c r="I4699" s="19" t="s">
        <v>9698</v>
      </c>
      <c r="J4699" s="20" t="s">
        <v>10692</v>
      </c>
      <c r="K4699" s="20" t="s">
        <v>10693</v>
      </c>
      <c r="L4699" s="20" t="s">
        <v>962</v>
      </c>
      <c r="M4699" s="36">
        <v>2.0846905537459302</v>
      </c>
      <c r="N4699" s="36">
        <v>0.84799131378935899</v>
      </c>
      <c r="O4699" s="160">
        <v>18.420000000000002</v>
      </c>
      <c r="P4699" s="160">
        <v>15.62</v>
      </c>
      <c r="Q4699" s="160">
        <v>38.4</v>
      </c>
      <c r="R4699" s="58" t="s">
        <v>9664</v>
      </c>
      <c r="S4699" s="19" t="s">
        <v>10653</v>
      </c>
    </row>
    <row r="4700" spans="1:19">
      <c r="A4700" s="19" t="s">
        <v>10902</v>
      </c>
      <c r="B4700" s="19" t="s">
        <v>9840</v>
      </c>
      <c r="C4700" s="3" t="s">
        <v>17020</v>
      </c>
      <c r="D4700" s="20"/>
      <c r="E4700" s="25" t="s">
        <v>9711</v>
      </c>
      <c r="F4700" s="25" t="s">
        <v>1280</v>
      </c>
      <c r="G4700" s="19" t="s">
        <v>1393</v>
      </c>
      <c r="H4700" s="19"/>
      <c r="I4700" s="19" t="s">
        <v>9698</v>
      </c>
      <c r="J4700" s="20" t="s">
        <v>10692</v>
      </c>
      <c r="K4700" s="20" t="s">
        <v>10693</v>
      </c>
      <c r="L4700" s="20" t="s">
        <v>962</v>
      </c>
      <c r="M4700" s="36">
        <v>2.0846446011937099</v>
      </c>
      <c r="N4700" s="36">
        <v>0.84753119913185004</v>
      </c>
      <c r="O4700" s="160">
        <v>18.43</v>
      </c>
      <c r="P4700" s="160">
        <v>15.62</v>
      </c>
      <c r="Q4700" s="160">
        <v>38.42</v>
      </c>
      <c r="R4700" s="58" t="s">
        <v>9664</v>
      </c>
      <c r="S4700" s="19" t="s">
        <v>10653</v>
      </c>
    </row>
    <row r="4701" spans="1:19">
      <c r="A4701" s="19" t="s">
        <v>10902</v>
      </c>
      <c r="B4701" s="19" t="s">
        <v>9840</v>
      </c>
      <c r="C4701" s="3" t="s">
        <v>17020</v>
      </c>
      <c r="D4701" s="20"/>
      <c r="E4701" s="25" t="s">
        <v>9704</v>
      </c>
      <c r="F4701" s="25" t="s">
        <v>1280</v>
      </c>
      <c r="G4701" s="19" t="s">
        <v>1393</v>
      </c>
      <c r="H4701" s="19"/>
      <c r="I4701" s="19" t="s">
        <v>9698</v>
      </c>
      <c r="J4701" s="20" t="s">
        <v>10692</v>
      </c>
      <c r="K4701" s="20" t="s">
        <v>10693</v>
      </c>
      <c r="L4701" s="20" t="s">
        <v>962</v>
      </c>
      <c r="M4701" s="36">
        <v>2.0828819068255702</v>
      </c>
      <c r="N4701" s="36">
        <v>0.84669555796316398</v>
      </c>
      <c r="O4701" s="160">
        <v>18.46</v>
      </c>
      <c r="P4701" s="160">
        <v>15.63</v>
      </c>
      <c r="Q4701" s="160">
        <v>38.450000000000003</v>
      </c>
      <c r="R4701" s="58" t="s">
        <v>9664</v>
      </c>
      <c r="S4701" s="19" t="s">
        <v>10653</v>
      </c>
    </row>
    <row r="4702" spans="1:19">
      <c r="A4702" s="19" t="s">
        <v>10902</v>
      </c>
      <c r="B4702" s="19" t="s">
        <v>9840</v>
      </c>
      <c r="C4702" s="3" t="s">
        <v>17020</v>
      </c>
      <c r="D4702" s="20"/>
      <c r="E4702" s="25" t="s">
        <v>9697</v>
      </c>
      <c r="F4702" s="25" t="s">
        <v>1280</v>
      </c>
      <c r="G4702" s="19" t="s">
        <v>1393</v>
      </c>
      <c r="H4702" s="19"/>
      <c r="I4702" s="19" t="s">
        <v>9698</v>
      </c>
      <c r="J4702" s="20" t="s">
        <v>10692</v>
      </c>
      <c r="K4702" s="20" t="s">
        <v>10693</v>
      </c>
      <c r="L4702" s="20" t="s">
        <v>962</v>
      </c>
      <c r="M4702" s="36">
        <v>2.08283703302653</v>
      </c>
      <c r="N4702" s="36">
        <v>0.84623714131023298</v>
      </c>
      <c r="O4702" s="160">
        <v>18.47</v>
      </c>
      <c r="P4702" s="160">
        <v>15.63</v>
      </c>
      <c r="Q4702" s="160">
        <v>38.47</v>
      </c>
      <c r="R4702" s="58" t="s">
        <v>9664</v>
      </c>
      <c r="S4702" s="19" t="s">
        <v>10653</v>
      </c>
    </row>
    <row r="4703" spans="1:19">
      <c r="A4703" s="19" t="s">
        <v>10902</v>
      </c>
      <c r="B4703" s="19" t="s">
        <v>9840</v>
      </c>
      <c r="C4703" s="3" t="s">
        <v>17020</v>
      </c>
      <c r="D4703" s="20"/>
      <c r="E4703" s="25" t="s">
        <v>9705</v>
      </c>
      <c r="F4703" s="25" t="s">
        <v>1280</v>
      </c>
      <c r="G4703" s="19" t="s">
        <v>1393</v>
      </c>
      <c r="H4703" s="19"/>
      <c r="I4703" s="19" t="s">
        <v>9698</v>
      </c>
      <c r="J4703" s="20" t="s">
        <v>10692</v>
      </c>
      <c r="K4703" s="20" t="s">
        <v>10693</v>
      </c>
      <c r="L4703" s="20" t="s">
        <v>962</v>
      </c>
      <c r="M4703" s="36">
        <v>2.0856368563685601</v>
      </c>
      <c r="N4703" s="36">
        <v>0.84715447154471601</v>
      </c>
      <c r="O4703" s="160">
        <v>18.45</v>
      </c>
      <c r="P4703" s="160">
        <v>15.63</v>
      </c>
      <c r="Q4703" s="160">
        <v>38.479999999999997</v>
      </c>
      <c r="R4703" s="58" t="s">
        <v>9664</v>
      </c>
      <c r="S4703" s="19" t="s">
        <v>10653</v>
      </c>
    </row>
    <row r="4704" spans="1:19">
      <c r="A4704" s="19" t="s">
        <v>10902</v>
      </c>
      <c r="B4704" s="19" t="s">
        <v>9840</v>
      </c>
      <c r="C4704" s="3" t="s">
        <v>17020</v>
      </c>
      <c r="D4704" s="20"/>
      <c r="E4704" s="25" t="s">
        <v>9708</v>
      </c>
      <c r="F4704" s="25" t="s">
        <v>1280</v>
      </c>
      <c r="G4704" s="19" t="s">
        <v>1393</v>
      </c>
      <c r="H4704" s="19"/>
      <c r="I4704" s="19" t="s">
        <v>9698</v>
      </c>
      <c r="J4704" s="20" t="s">
        <v>10692</v>
      </c>
      <c r="K4704" s="20" t="s">
        <v>10693</v>
      </c>
      <c r="L4704" s="20" t="s">
        <v>962</v>
      </c>
      <c r="M4704" s="36">
        <v>2.0844612885760698</v>
      </c>
      <c r="N4704" s="36">
        <v>0.84677855982674599</v>
      </c>
      <c r="O4704" s="160">
        <v>18.47</v>
      </c>
      <c r="P4704" s="160">
        <v>15.64</v>
      </c>
      <c r="Q4704" s="160">
        <v>38.5</v>
      </c>
      <c r="R4704" s="58" t="s">
        <v>9664</v>
      </c>
      <c r="S4704" s="19" t="s">
        <v>10653</v>
      </c>
    </row>
    <row r="4705" spans="1:19">
      <c r="A4705" s="19" t="s">
        <v>10902</v>
      </c>
      <c r="B4705" s="19" t="s">
        <v>9840</v>
      </c>
      <c r="C4705" s="3" t="s">
        <v>17020</v>
      </c>
      <c r="D4705" s="20"/>
      <c r="E4705" s="25" t="s">
        <v>9700</v>
      </c>
      <c r="F4705" s="25" t="s">
        <v>1280</v>
      </c>
      <c r="G4705" s="19" t="s">
        <v>1393</v>
      </c>
      <c r="H4705" s="19"/>
      <c r="I4705" s="19" t="s">
        <v>9698</v>
      </c>
      <c r="J4705" s="20" t="s">
        <v>10692</v>
      </c>
      <c r="K4705" s="20" t="s">
        <v>10693</v>
      </c>
      <c r="L4705" s="20" t="s">
        <v>962</v>
      </c>
      <c r="M4705" s="36">
        <v>2.08622559652928</v>
      </c>
      <c r="N4705" s="36">
        <v>0.84761388286334005</v>
      </c>
      <c r="O4705" s="160">
        <v>18.440000000000001</v>
      </c>
      <c r="P4705" s="160">
        <v>15.63</v>
      </c>
      <c r="Q4705" s="160">
        <v>38.47</v>
      </c>
      <c r="R4705" s="58" t="s">
        <v>9664</v>
      </c>
      <c r="S4705" s="19" t="s">
        <v>10653</v>
      </c>
    </row>
    <row r="4706" spans="1:19">
      <c r="A4706" s="19" t="s">
        <v>10902</v>
      </c>
      <c r="B4706" s="19" t="s">
        <v>9840</v>
      </c>
      <c r="C4706" s="3" t="s">
        <v>17020</v>
      </c>
      <c r="D4706" s="20"/>
      <c r="E4706" s="25" t="s">
        <v>9706</v>
      </c>
      <c r="F4706" s="25" t="s">
        <v>1280</v>
      </c>
      <c r="G4706" s="19" t="s">
        <v>1393</v>
      </c>
      <c r="H4706" s="19"/>
      <c r="I4706" s="19" t="s">
        <v>9698</v>
      </c>
      <c r="J4706" s="20" t="s">
        <v>10692</v>
      </c>
      <c r="K4706" s="20" t="s">
        <v>10693</v>
      </c>
      <c r="L4706" s="20" t="s">
        <v>962</v>
      </c>
      <c r="M4706" s="36">
        <v>2.0917431192660501</v>
      </c>
      <c r="N4706" s="36">
        <v>0.84835402050728503</v>
      </c>
      <c r="O4706" s="160">
        <v>18.53</v>
      </c>
      <c r="P4706" s="160">
        <v>15.72</v>
      </c>
      <c r="Q4706" s="160">
        <v>38.76</v>
      </c>
      <c r="R4706" s="58" t="s">
        <v>9664</v>
      </c>
      <c r="S4706" s="19" t="s">
        <v>10653</v>
      </c>
    </row>
    <row r="4707" spans="1:19">
      <c r="A4707" s="51" t="s">
        <v>10902</v>
      </c>
      <c r="B4707" s="51" t="s">
        <v>9840</v>
      </c>
      <c r="C4707" s="3" t="s">
        <v>17020</v>
      </c>
      <c r="D4707" s="20"/>
      <c r="E4707" s="25" t="s">
        <v>9797</v>
      </c>
      <c r="F4707" s="25" t="s">
        <v>1280</v>
      </c>
      <c r="G4707" s="19" t="s">
        <v>1393</v>
      </c>
      <c r="H4707" s="19"/>
      <c r="I4707" s="19" t="s">
        <v>13683</v>
      </c>
      <c r="J4707" s="204" t="s">
        <v>14831</v>
      </c>
      <c r="K4707" s="204" t="s">
        <v>14832</v>
      </c>
      <c r="L4707" s="20" t="s">
        <v>962</v>
      </c>
      <c r="M4707" s="36">
        <v>2.0799567801188501</v>
      </c>
      <c r="N4707" s="36">
        <v>0.84386817936250702</v>
      </c>
      <c r="O4707" s="160">
        <v>18.510000000000002</v>
      </c>
      <c r="P4707" s="160">
        <v>15.62</v>
      </c>
      <c r="Q4707" s="160">
        <v>38.5</v>
      </c>
      <c r="R4707" s="58" t="s">
        <v>9664</v>
      </c>
      <c r="S4707" s="19" t="s">
        <v>10653</v>
      </c>
    </row>
    <row r="4708" spans="1:19">
      <c r="A4708" s="51" t="s">
        <v>10902</v>
      </c>
      <c r="B4708" s="51" t="s">
        <v>9840</v>
      </c>
      <c r="C4708" s="3" t="s">
        <v>17020</v>
      </c>
      <c r="D4708" s="20"/>
      <c r="E4708" s="25" t="s">
        <v>9799</v>
      </c>
      <c r="F4708" s="25" t="s">
        <v>1280</v>
      </c>
      <c r="G4708" s="19" t="s">
        <v>1393</v>
      </c>
      <c r="H4708" s="19"/>
      <c r="I4708" s="19" t="s">
        <v>13683</v>
      </c>
      <c r="J4708" s="204" t="s">
        <v>14831</v>
      </c>
      <c r="K4708" s="204" t="s">
        <v>14832</v>
      </c>
      <c r="L4708" s="20" t="s">
        <v>962</v>
      </c>
      <c r="M4708" s="36">
        <v>2.0804970286331699</v>
      </c>
      <c r="N4708" s="36">
        <v>0.84386817936250702</v>
      </c>
      <c r="O4708" s="160">
        <v>18.510000000000002</v>
      </c>
      <c r="P4708" s="160">
        <v>15.62</v>
      </c>
      <c r="Q4708" s="160">
        <v>38.51</v>
      </c>
      <c r="R4708" s="58" t="s">
        <v>9664</v>
      </c>
      <c r="S4708" s="19" t="s">
        <v>10653</v>
      </c>
    </row>
    <row r="4709" spans="1:19">
      <c r="A4709" s="51" t="s">
        <v>10902</v>
      </c>
      <c r="B4709" s="51" t="s">
        <v>9840</v>
      </c>
      <c r="C4709" s="3" t="s">
        <v>17020</v>
      </c>
      <c r="D4709" s="20"/>
      <c r="E4709" s="25" t="s">
        <v>9798</v>
      </c>
      <c r="F4709" s="25" t="s">
        <v>1280</v>
      </c>
      <c r="G4709" s="19" t="s">
        <v>1393</v>
      </c>
      <c r="H4709" s="19"/>
      <c r="I4709" s="19" t="s">
        <v>13683</v>
      </c>
      <c r="J4709" s="204" t="s">
        <v>14831</v>
      </c>
      <c r="K4709" s="204" t="s">
        <v>14832</v>
      </c>
      <c r="L4709" s="20" t="s">
        <v>962</v>
      </c>
      <c r="M4709" s="36">
        <v>2.0821177741761199</v>
      </c>
      <c r="N4709" s="36">
        <v>0.84440842787682302</v>
      </c>
      <c r="O4709" s="160">
        <v>18.510000000000002</v>
      </c>
      <c r="P4709" s="160">
        <v>15.63</v>
      </c>
      <c r="Q4709" s="160">
        <v>38.54</v>
      </c>
      <c r="R4709" s="58" t="s">
        <v>9664</v>
      </c>
      <c r="S4709" s="19" t="s">
        <v>10653</v>
      </c>
    </row>
    <row r="4710" spans="1:19">
      <c r="A4710" s="19" t="s">
        <v>10902</v>
      </c>
      <c r="B4710" s="19" t="s">
        <v>9840</v>
      </c>
      <c r="C4710" s="19" t="s">
        <v>15609</v>
      </c>
      <c r="D4710" s="20"/>
      <c r="E4710" s="25"/>
      <c r="F4710" s="20" t="s">
        <v>1835</v>
      </c>
      <c r="G4710" s="19" t="s">
        <v>15676</v>
      </c>
      <c r="H4710" s="19" t="s">
        <v>3187</v>
      </c>
      <c r="I4710" s="19" t="s">
        <v>3184</v>
      </c>
      <c r="J4710" s="20" t="s">
        <v>3185</v>
      </c>
      <c r="K4710" s="20" t="s">
        <v>3186</v>
      </c>
      <c r="L4710" s="20" t="s">
        <v>962</v>
      </c>
      <c r="M4710" s="38">
        <v>2.0821999999999998</v>
      </c>
      <c r="N4710" s="38">
        <v>0.85340000000000005</v>
      </c>
      <c r="O4710" s="16">
        <v>18.2483</v>
      </c>
      <c r="P4710" s="16">
        <v>15.590199999999999</v>
      </c>
      <c r="Q4710" s="16">
        <f>M4710*O4710</f>
        <v>37.996610259999997</v>
      </c>
      <c r="R4710" s="19" t="s">
        <v>10794</v>
      </c>
      <c r="S4710" s="19" t="s">
        <v>15261</v>
      </c>
    </row>
    <row r="4711" spans="1:19">
      <c r="A4711" s="19" t="s">
        <v>10902</v>
      </c>
      <c r="B4711" s="19" t="s">
        <v>9840</v>
      </c>
      <c r="C4711" s="19" t="s">
        <v>17021</v>
      </c>
      <c r="D4711" s="20"/>
      <c r="E4711" s="25"/>
      <c r="F4711" s="20" t="s">
        <v>1835</v>
      </c>
      <c r="G4711" s="19" t="s">
        <v>15676</v>
      </c>
      <c r="H4711" s="19"/>
      <c r="I4711" s="19" t="s">
        <v>10796</v>
      </c>
      <c r="J4711" s="47" t="s">
        <v>14921</v>
      </c>
      <c r="K4711" s="47" t="s">
        <v>14922</v>
      </c>
      <c r="L4711" s="20" t="s">
        <v>962</v>
      </c>
      <c r="M4711" s="38">
        <v>2.0951</v>
      </c>
      <c r="N4711" s="38">
        <v>0.85129999999999995</v>
      </c>
      <c r="O4711" s="16">
        <v>18.4819</v>
      </c>
      <c r="P4711" s="16">
        <v>15.7323</v>
      </c>
      <c r="Q4711" s="16">
        <f>O4711*M4711</f>
        <v>38.721428689999996</v>
      </c>
      <c r="R4711" s="19" t="s">
        <v>10795</v>
      </c>
      <c r="S4711" s="19" t="s">
        <v>15261</v>
      </c>
    </row>
    <row r="4712" spans="1:19">
      <c r="A4712" s="19" t="s">
        <v>10902</v>
      </c>
      <c r="B4712" s="19" t="s">
        <v>9840</v>
      </c>
      <c r="C4712" s="19" t="s">
        <v>15609</v>
      </c>
      <c r="D4712" s="20"/>
      <c r="E4712" s="25"/>
      <c r="F4712" s="20" t="s">
        <v>1835</v>
      </c>
      <c r="G4712" s="19" t="s">
        <v>15676</v>
      </c>
      <c r="H4712" s="19" t="s">
        <v>3069</v>
      </c>
      <c r="I4712" s="19" t="s">
        <v>3302</v>
      </c>
      <c r="J4712" s="20" t="s">
        <v>3303</v>
      </c>
      <c r="K4712" s="20" t="s">
        <v>3304</v>
      </c>
      <c r="L4712" s="20" t="s">
        <v>962</v>
      </c>
      <c r="M4712" s="38">
        <v>2.1051000000000002</v>
      </c>
      <c r="N4712" s="38">
        <v>0.85870000000000002</v>
      </c>
      <c r="O4712" s="16">
        <v>18.334599999999998</v>
      </c>
      <c r="P4712" s="16">
        <v>15.7447</v>
      </c>
      <c r="Q4712" s="16">
        <f>O4712*M4712</f>
        <v>38.596166459999999</v>
      </c>
      <c r="R4712" s="19" t="s">
        <v>10795</v>
      </c>
      <c r="S4712" s="19" t="s">
        <v>15261</v>
      </c>
    </row>
    <row r="4713" spans="1:19">
      <c r="A4713" s="19" t="s">
        <v>10902</v>
      </c>
      <c r="B4713" s="19" t="s">
        <v>9840</v>
      </c>
      <c r="C4713" s="19" t="s">
        <v>17020</v>
      </c>
      <c r="D4713" s="20"/>
      <c r="E4713" s="25" t="s">
        <v>1427</v>
      </c>
      <c r="F4713" s="20" t="s">
        <v>1280</v>
      </c>
      <c r="G4713" s="19" t="s">
        <v>1411</v>
      </c>
      <c r="H4713" s="19"/>
      <c r="I4713" s="19" t="s">
        <v>1428</v>
      </c>
      <c r="J4713" s="20" t="s">
        <v>1425</v>
      </c>
      <c r="K4713" s="20" t="s">
        <v>1426</v>
      </c>
      <c r="L4713" s="20" t="s">
        <v>962</v>
      </c>
      <c r="M4713" s="38">
        <v>2.0868000000000002</v>
      </c>
      <c r="N4713" s="38">
        <v>0.85450000000000004</v>
      </c>
      <c r="O4713" s="16">
        <v>18.263000000000002</v>
      </c>
      <c r="P4713" s="16">
        <v>15.606</v>
      </c>
      <c r="Q4713" s="16">
        <v>38.11</v>
      </c>
      <c r="R4713" s="19" t="s">
        <v>9457</v>
      </c>
      <c r="S4713" s="19" t="s">
        <v>15260</v>
      </c>
    </row>
    <row r="4714" spans="1:19">
      <c r="A4714" s="19" t="s">
        <v>10902</v>
      </c>
      <c r="B4714" s="19" t="s">
        <v>9840</v>
      </c>
      <c r="C4714" s="19" t="s">
        <v>17020</v>
      </c>
      <c r="D4714" s="25"/>
      <c r="E4714" s="25" t="s">
        <v>4653</v>
      </c>
      <c r="F4714" s="20" t="s">
        <v>1280</v>
      </c>
      <c r="G4714" s="19" t="s">
        <v>1293</v>
      </c>
      <c r="H4714" s="19"/>
      <c r="I4714" s="19" t="s">
        <v>4654</v>
      </c>
      <c r="J4714" s="20" t="s">
        <v>4651</v>
      </c>
      <c r="K4714" s="20" t="s">
        <v>4652</v>
      </c>
      <c r="L4714" s="20" t="s">
        <v>962</v>
      </c>
      <c r="M4714" s="38">
        <v>2.0880000000000001</v>
      </c>
      <c r="N4714" s="38">
        <v>0.85360000000000003</v>
      </c>
      <c r="O4714" s="16">
        <v>18.279</v>
      </c>
      <c r="P4714" s="16">
        <v>15.603</v>
      </c>
      <c r="Q4714" s="16">
        <v>38.159999999999997</v>
      </c>
      <c r="R4714" s="19" t="s">
        <v>9464</v>
      </c>
      <c r="S4714" s="19" t="s">
        <v>9465</v>
      </c>
    </row>
    <row r="4715" spans="1:19">
      <c r="A4715" s="19" t="s">
        <v>10902</v>
      </c>
      <c r="B4715" s="19" t="s">
        <v>9840</v>
      </c>
      <c r="C4715" s="19" t="s">
        <v>15609</v>
      </c>
      <c r="D4715" s="25"/>
      <c r="E4715" s="25" t="s">
        <v>3777</v>
      </c>
      <c r="F4715" s="20" t="s">
        <v>1835</v>
      </c>
      <c r="G4715" s="19" t="s">
        <v>16986</v>
      </c>
      <c r="H4715" s="19" t="s">
        <v>3758</v>
      </c>
      <c r="I4715" s="19" t="s">
        <v>3727</v>
      </c>
      <c r="J4715" s="20" t="s">
        <v>3728</v>
      </c>
      <c r="K4715" s="20" t="s">
        <v>3729</v>
      </c>
      <c r="L4715" s="20" t="s">
        <v>962</v>
      </c>
      <c r="M4715" s="38">
        <v>2.0861000000000001</v>
      </c>
      <c r="N4715" s="38">
        <v>0.84928999999999999</v>
      </c>
      <c r="O4715" s="16">
        <v>18.399000000000001</v>
      </c>
      <c r="P4715" s="16">
        <v>15.626086709999999</v>
      </c>
      <c r="Q4715" s="16">
        <v>38.381969910000002</v>
      </c>
      <c r="R4715" s="19" t="s">
        <v>9395</v>
      </c>
      <c r="S4715" s="19" t="s">
        <v>9597</v>
      </c>
    </row>
    <row r="4716" spans="1:19">
      <c r="A4716" s="19" t="s">
        <v>10902</v>
      </c>
      <c r="B4716" s="19" t="s">
        <v>9840</v>
      </c>
      <c r="C4716" s="19" t="s">
        <v>15609</v>
      </c>
      <c r="D4716" s="25"/>
      <c r="E4716" s="25" t="s">
        <v>3761</v>
      </c>
      <c r="F4716" s="20" t="s">
        <v>1835</v>
      </c>
      <c r="G4716" s="19" t="s">
        <v>16986</v>
      </c>
      <c r="H4716" s="19" t="s">
        <v>3758</v>
      </c>
      <c r="I4716" s="19" t="s">
        <v>3727</v>
      </c>
      <c r="J4716" s="20" t="s">
        <v>3728</v>
      </c>
      <c r="K4716" s="20" t="s">
        <v>3729</v>
      </c>
      <c r="L4716" s="20" t="s">
        <v>962</v>
      </c>
      <c r="M4716" s="38">
        <v>2.08819</v>
      </c>
      <c r="N4716" s="38">
        <v>0.85136000000000001</v>
      </c>
      <c r="O4716" s="16">
        <v>18.38</v>
      </c>
      <c r="P4716" s="16">
        <v>15.6479968</v>
      </c>
      <c r="Q4716" s="16">
        <v>38.380932199999997</v>
      </c>
      <c r="R4716" s="19" t="s">
        <v>9395</v>
      </c>
      <c r="S4716" s="19" t="s">
        <v>9597</v>
      </c>
    </row>
    <row r="4717" spans="1:19">
      <c r="A4717" s="19" t="s">
        <v>10902</v>
      </c>
      <c r="B4717" s="19" t="s">
        <v>9840</v>
      </c>
      <c r="C4717" s="19" t="s">
        <v>15609</v>
      </c>
      <c r="D4717" s="20"/>
      <c r="E4717" s="25" t="s">
        <v>3734</v>
      </c>
      <c r="F4717" s="20" t="s">
        <v>1835</v>
      </c>
      <c r="G4717" s="19" t="s">
        <v>16986</v>
      </c>
      <c r="H4717" s="19" t="s">
        <v>3731</v>
      </c>
      <c r="I4717" s="19" t="s">
        <v>3727</v>
      </c>
      <c r="J4717" s="20" t="s">
        <v>3728</v>
      </c>
      <c r="K4717" s="20" t="s">
        <v>3729</v>
      </c>
      <c r="L4717" s="20" t="s">
        <v>962</v>
      </c>
      <c r="M4717" s="38">
        <v>2.0872099999999998</v>
      </c>
      <c r="N4717" s="38">
        <v>0.85111999999999999</v>
      </c>
      <c r="O4717" s="16">
        <v>18.404</v>
      </c>
      <c r="P4717" s="16">
        <v>15.66401248</v>
      </c>
      <c r="Q4717" s="16">
        <v>38.41301284</v>
      </c>
      <c r="R4717" s="19" t="s">
        <v>9395</v>
      </c>
      <c r="S4717" s="19" t="s">
        <v>9597</v>
      </c>
    </row>
    <row r="4718" spans="1:19">
      <c r="A4718" s="19" t="s">
        <v>10902</v>
      </c>
      <c r="B4718" s="19" t="s">
        <v>9840</v>
      </c>
      <c r="C4718" s="19" t="s">
        <v>15609</v>
      </c>
      <c r="D4718" s="20"/>
      <c r="E4718" s="25" t="s">
        <v>3739</v>
      </c>
      <c r="F4718" s="20" t="s">
        <v>1835</v>
      </c>
      <c r="G4718" s="19" t="s">
        <v>16986</v>
      </c>
      <c r="H4718" s="19" t="s">
        <v>3731</v>
      </c>
      <c r="I4718" s="19" t="s">
        <v>3727</v>
      </c>
      <c r="J4718" s="20" t="s">
        <v>3728</v>
      </c>
      <c r="K4718" s="20" t="s">
        <v>3729</v>
      </c>
      <c r="L4718" s="20" t="s">
        <v>962</v>
      </c>
      <c r="M4718" s="38">
        <v>2.0880800000000002</v>
      </c>
      <c r="N4718" s="38">
        <v>0.85091000000000006</v>
      </c>
      <c r="O4718" s="16">
        <v>18.391999999999999</v>
      </c>
      <c r="P4718" s="16">
        <v>15.649936719999999</v>
      </c>
      <c r="Q4718" s="16">
        <v>38.403967360000003</v>
      </c>
      <c r="R4718" s="19" t="s">
        <v>9395</v>
      </c>
      <c r="S4718" s="19" t="s">
        <v>9597</v>
      </c>
    </row>
    <row r="4719" spans="1:19">
      <c r="A4719" s="19" t="s">
        <v>10902</v>
      </c>
      <c r="B4719" s="19" t="s">
        <v>9840</v>
      </c>
      <c r="C4719" s="19" t="s">
        <v>15609</v>
      </c>
      <c r="D4719" s="3"/>
      <c r="E4719" s="25" t="s">
        <v>3740</v>
      </c>
      <c r="F4719" s="20" t="s">
        <v>1835</v>
      </c>
      <c r="G4719" s="19" t="s">
        <v>16986</v>
      </c>
      <c r="H4719" s="19" t="s">
        <v>3731</v>
      </c>
      <c r="I4719" s="19" t="s">
        <v>3727</v>
      </c>
      <c r="J4719" s="20" t="s">
        <v>3728</v>
      </c>
      <c r="K4719" s="20" t="s">
        <v>3729</v>
      </c>
      <c r="L4719" s="20" t="s">
        <v>962</v>
      </c>
      <c r="M4719" s="38">
        <v>2.0884900000000002</v>
      </c>
      <c r="N4719" s="38">
        <v>0.85107999999999995</v>
      </c>
      <c r="O4719" s="16">
        <v>18.385999999999999</v>
      </c>
      <c r="P4719" s="16">
        <v>15.647956880000001</v>
      </c>
      <c r="Q4719" s="16">
        <v>38.39897714</v>
      </c>
      <c r="R4719" s="19" t="s">
        <v>9395</v>
      </c>
      <c r="S4719" s="19" t="s">
        <v>9597</v>
      </c>
    </row>
    <row r="4720" spans="1:19">
      <c r="A4720" s="19" t="s">
        <v>10902</v>
      </c>
      <c r="B4720" s="19" t="s">
        <v>9840</v>
      </c>
      <c r="C4720" s="19" t="s">
        <v>15609</v>
      </c>
      <c r="D4720" s="20"/>
      <c r="E4720" s="25" t="s">
        <v>3732</v>
      </c>
      <c r="F4720" s="20" t="s">
        <v>1835</v>
      </c>
      <c r="G4720" s="19" t="s">
        <v>16986</v>
      </c>
      <c r="H4720" s="19" t="s">
        <v>3731</v>
      </c>
      <c r="I4720" s="19" t="s">
        <v>3727</v>
      </c>
      <c r="J4720" s="20" t="s">
        <v>3728</v>
      </c>
      <c r="K4720" s="20" t="s">
        <v>3729</v>
      </c>
      <c r="L4720" s="20" t="s">
        <v>962</v>
      </c>
      <c r="M4720" s="38">
        <v>2.0865200000000002</v>
      </c>
      <c r="N4720" s="38">
        <v>0.84970999999999997</v>
      </c>
      <c r="O4720" s="16">
        <v>18.423999999999999</v>
      </c>
      <c r="P4720" s="16">
        <v>15.655057040000001</v>
      </c>
      <c r="Q4720" s="16">
        <v>38.44204448</v>
      </c>
      <c r="R4720" s="19" t="s">
        <v>9395</v>
      </c>
      <c r="S4720" s="19" t="s">
        <v>9597</v>
      </c>
    </row>
    <row r="4721" spans="1:19">
      <c r="A4721" s="19" t="s">
        <v>10902</v>
      </c>
      <c r="B4721" s="19" t="s">
        <v>9840</v>
      </c>
      <c r="C4721" s="19" t="s">
        <v>15609</v>
      </c>
      <c r="D4721" s="20"/>
      <c r="E4721" s="25" t="s">
        <v>3733</v>
      </c>
      <c r="F4721" s="20" t="s">
        <v>1835</v>
      </c>
      <c r="G4721" s="19" t="s">
        <v>16986</v>
      </c>
      <c r="H4721" s="19" t="s">
        <v>3731</v>
      </c>
      <c r="I4721" s="19" t="s">
        <v>3727</v>
      </c>
      <c r="J4721" s="20" t="s">
        <v>3728</v>
      </c>
      <c r="K4721" s="20" t="s">
        <v>3729</v>
      </c>
      <c r="L4721" s="20" t="s">
        <v>962</v>
      </c>
      <c r="M4721" s="38">
        <v>2.0869800000000001</v>
      </c>
      <c r="N4721" s="38">
        <v>0.84997999999999996</v>
      </c>
      <c r="O4721" s="16">
        <v>18.417000000000002</v>
      </c>
      <c r="P4721" s="16">
        <v>15.654081659999999</v>
      </c>
      <c r="Q4721" s="16">
        <v>38.435910659999998</v>
      </c>
      <c r="R4721" s="19" t="s">
        <v>9395</v>
      </c>
      <c r="S4721" s="19" t="s">
        <v>9597</v>
      </c>
    </row>
    <row r="4722" spans="1:19">
      <c r="A4722" s="19" t="s">
        <v>10902</v>
      </c>
      <c r="B4722" s="19" t="s">
        <v>9840</v>
      </c>
      <c r="C4722" s="19" t="s">
        <v>15609</v>
      </c>
      <c r="D4722" s="20"/>
      <c r="E4722" s="25" t="s">
        <v>3757</v>
      </c>
      <c r="F4722" s="20" t="s">
        <v>1835</v>
      </c>
      <c r="G4722" s="19" t="s">
        <v>16986</v>
      </c>
      <c r="H4722" s="19" t="s">
        <v>3758</v>
      </c>
      <c r="I4722" s="19" t="s">
        <v>3727</v>
      </c>
      <c r="J4722" s="20" t="s">
        <v>3728</v>
      </c>
      <c r="K4722" s="20" t="s">
        <v>3729</v>
      </c>
      <c r="L4722" s="20" t="s">
        <v>962</v>
      </c>
      <c r="M4722" s="38">
        <v>2.0878000000000001</v>
      </c>
      <c r="N4722" s="38">
        <v>0.85031000000000001</v>
      </c>
      <c r="O4722" s="16">
        <v>18.405000000000001</v>
      </c>
      <c r="P4722" s="16">
        <v>15.64995555</v>
      </c>
      <c r="Q4722" s="16">
        <v>38.425958999999999</v>
      </c>
      <c r="R4722" s="19" t="s">
        <v>9395</v>
      </c>
      <c r="S4722" s="19" t="s">
        <v>9597</v>
      </c>
    </row>
    <row r="4723" spans="1:19">
      <c r="A4723" s="19" t="s">
        <v>10902</v>
      </c>
      <c r="B4723" s="19" t="s">
        <v>9840</v>
      </c>
      <c r="C4723" s="19" t="s">
        <v>15609</v>
      </c>
      <c r="D4723" s="20"/>
      <c r="E4723" s="25" t="s">
        <v>3760</v>
      </c>
      <c r="F4723" s="20" t="s">
        <v>1835</v>
      </c>
      <c r="G4723" s="19" t="s">
        <v>16986</v>
      </c>
      <c r="H4723" s="19" t="s">
        <v>3758</v>
      </c>
      <c r="I4723" s="19" t="s">
        <v>3727</v>
      </c>
      <c r="J4723" s="20" t="s">
        <v>3728</v>
      </c>
      <c r="K4723" s="20" t="s">
        <v>3729</v>
      </c>
      <c r="L4723" s="20" t="s">
        <v>962</v>
      </c>
      <c r="M4723" s="38">
        <v>2.0879799999999999</v>
      </c>
      <c r="N4723" s="38">
        <v>0.85104000000000002</v>
      </c>
      <c r="O4723" s="16">
        <v>18.401</v>
      </c>
      <c r="P4723" s="16">
        <v>15.659987040000001</v>
      </c>
      <c r="Q4723" s="16">
        <v>38.420919980000001</v>
      </c>
      <c r="R4723" s="19" t="s">
        <v>9395</v>
      </c>
      <c r="S4723" s="19" t="s">
        <v>9597</v>
      </c>
    </row>
    <row r="4724" spans="1:19">
      <c r="A4724" s="19" t="s">
        <v>10902</v>
      </c>
      <c r="B4724" s="19" t="s">
        <v>9840</v>
      </c>
      <c r="C4724" s="19" t="s">
        <v>15609</v>
      </c>
      <c r="D4724" s="20"/>
      <c r="E4724" s="25" t="s">
        <v>3762</v>
      </c>
      <c r="F4724" s="20" t="s">
        <v>1835</v>
      </c>
      <c r="G4724" s="19" t="s">
        <v>16986</v>
      </c>
      <c r="H4724" s="19" t="s">
        <v>3758</v>
      </c>
      <c r="I4724" s="19" t="s">
        <v>3727</v>
      </c>
      <c r="J4724" s="20" t="s">
        <v>3728</v>
      </c>
      <c r="K4724" s="20" t="s">
        <v>3729</v>
      </c>
      <c r="L4724" s="20" t="s">
        <v>962</v>
      </c>
      <c r="M4724" s="38">
        <v>2.0885099999999999</v>
      </c>
      <c r="N4724" s="38">
        <v>0.85087000000000002</v>
      </c>
      <c r="O4724" s="16">
        <v>18.393000000000001</v>
      </c>
      <c r="P4724" s="16">
        <v>15.65005191</v>
      </c>
      <c r="Q4724" s="16">
        <v>38.41396443</v>
      </c>
      <c r="R4724" s="19" t="s">
        <v>9395</v>
      </c>
      <c r="S4724" s="19" t="s">
        <v>9597</v>
      </c>
    </row>
    <row r="4725" spans="1:19">
      <c r="A4725" s="19" t="s">
        <v>10902</v>
      </c>
      <c r="B4725" s="19" t="s">
        <v>9840</v>
      </c>
      <c r="C4725" s="19" t="s">
        <v>15609</v>
      </c>
      <c r="D4725" s="20"/>
      <c r="E4725" s="25" t="s">
        <v>3743</v>
      </c>
      <c r="F4725" s="20" t="s">
        <v>1835</v>
      </c>
      <c r="G4725" s="19" t="s">
        <v>16986</v>
      </c>
      <c r="H4725" s="19" t="s">
        <v>3731</v>
      </c>
      <c r="I4725" s="19" t="s">
        <v>3727</v>
      </c>
      <c r="J4725" s="20" t="s">
        <v>3728</v>
      </c>
      <c r="K4725" s="20" t="s">
        <v>3729</v>
      </c>
      <c r="L4725" s="20" t="s">
        <v>962</v>
      </c>
      <c r="M4725" s="38">
        <v>2.0889500000000001</v>
      </c>
      <c r="N4725" s="38">
        <v>0.85102</v>
      </c>
      <c r="O4725" s="16">
        <v>18.391999999999999</v>
      </c>
      <c r="P4725" s="16">
        <v>15.65195984</v>
      </c>
      <c r="Q4725" s="16">
        <v>38.419968400000002</v>
      </c>
      <c r="R4725" s="19" t="s">
        <v>9395</v>
      </c>
      <c r="S4725" s="19" t="s">
        <v>9597</v>
      </c>
    </row>
    <row r="4726" spans="1:19">
      <c r="A4726" s="19" t="s">
        <v>10902</v>
      </c>
      <c r="B4726" s="19" t="s">
        <v>9840</v>
      </c>
      <c r="C4726" s="19" t="s">
        <v>15609</v>
      </c>
      <c r="D4726" s="20"/>
      <c r="E4726" s="25" t="s">
        <v>3736</v>
      </c>
      <c r="F4726" s="20" t="s">
        <v>1835</v>
      </c>
      <c r="G4726" s="19" t="s">
        <v>16986</v>
      </c>
      <c r="H4726" s="19" t="s">
        <v>3731</v>
      </c>
      <c r="I4726" s="19" t="s">
        <v>3727</v>
      </c>
      <c r="J4726" s="20" t="s">
        <v>3728</v>
      </c>
      <c r="K4726" s="20" t="s">
        <v>3729</v>
      </c>
      <c r="L4726" s="20" t="s">
        <v>962</v>
      </c>
      <c r="M4726" s="38">
        <v>2.08765</v>
      </c>
      <c r="N4726" s="38">
        <v>0.85060000000000002</v>
      </c>
      <c r="O4726" s="16">
        <v>18.414000000000001</v>
      </c>
      <c r="P4726" s="16">
        <v>15.662948399999999</v>
      </c>
      <c r="Q4726" s="16">
        <v>38.441987099999999</v>
      </c>
      <c r="R4726" s="19" t="s">
        <v>9395</v>
      </c>
      <c r="S4726" s="19" t="s">
        <v>9597</v>
      </c>
    </row>
    <row r="4727" spans="1:19">
      <c r="A4727" s="19" t="s">
        <v>10902</v>
      </c>
      <c r="B4727" s="19" t="s">
        <v>9840</v>
      </c>
      <c r="C4727" s="19" t="s">
        <v>15609</v>
      </c>
      <c r="D4727" s="20"/>
      <c r="E4727" s="25" t="s">
        <v>3763</v>
      </c>
      <c r="F4727" s="20" t="s">
        <v>1835</v>
      </c>
      <c r="G4727" s="19" t="s">
        <v>16986</v>
      </c>
      <c r="H4727" s="19" t="s">
        <v>3758</v>
      </c>
      <c r="I4727" s="19" t="s">
        <v>3727</v>
      </c>
      <c r="J4727" s="20" t="s">
        <v>3728</v>
      </c>
      <c r="K4727" s="20" t="s">
        <v>3729</v>
      </c>
      <c r="L4727" s="20" t="s">
        <v>962</v>
      </c>
      <c r="M4727" s="38">
        <v>2.0886399999999998</v>
      </c>
      <c r="N4727" s="38">
        <v>0.85021000000000002</v>
      </c>
      <c r="O4727" s="16">
        <v>18.399000000000001</v>
      </c>
      <c r="P4727" s="16">
        <v>15.643013789999999</v>
      </c>
      <c r="Q4727" s="16">
        <v>38.428887359999997</v>
      </c>
      <c r="R4727" s="19" t="s">
        <v>9395</v>
      </c>
      <c r="S4727" s="19" t="s">
        <v>9597</v>
      </c>
    </row>
    <row r="4728" spans="1:19">
      <c r="A4728" s="19" t="s">
        <v>10902</v>
      </c>
      <c r="B4728" s="19" t="s">
        <v>9840</v>
      </c>
      <c r="C4728" s="19" t="s">
        <v>15609</v>
      </c>
      <c r="D4728" s="20"/>
      <c r="E4728" s="25" t="s">
        <v>3737</v>
      </c>
      <c r="F4728" s="20" t="s">
        <v>1835</v>
      </c>
      <c r="G4728" s="19" t="s">
        <v>16986</v>
      </c>
      <c r="H4728" s="19" t="s">
        <v>3731</v>
      </c>
      <c r="I4728" s="19" t="s">
        <v>3727</v>
      </c>
      <c r="J4728" s="20" t="s">
        <v>3728</v>
      </c>
      <c r="K4728" s="20" t="s">
        <v>3729</v>
      </c>
      <c r="L4728" s="20" t="s">
        <v>962</v>
      </c>
      <c r="M4728" s="38">
        <v>2.08792</v>
      </c>
      <c r="N4728" s="38">
        <v>0.85038999999999998</v>
      </c>
      <c r="O4728" s="16">
        <v>18.414000000000001</v>
      </c>
      <c r="P4728" s="16">
        <v>15.659081459999999</v>
      </c>
      <c r="Q4728" s="16">
        <v>38.446958879999997</v>
      </c>
      <c r="R4728" s="19" t="s">
        <v>9395</v>
      </c>
      <c r="S4728" s="19" t="s">
        <v>9597</v>
      </c>
    </row>
    <row r="4729" spans="1:19">
      <c r="A4729" s="19" t="s">
        <v>10902</v>
      </c>
      <c r="B4729" s="19" t="s">
        <v>9840</v>
      </c>
      <c r="C4729" s="19" t="s">
        <v>15609</v>
      </c>
      <c r="D4729" s="20"/>
      <c r="E4729" s="25" t="s">
        <v>3759</v>
      </c>
      <c r="F4729" s="20" t="s">
        <v>1835</v>
      </c>
      <c r="G4729" s="19" t="s">
        <v>16986</v>
      </c>
      <c r="H4729" s="19" t="s">
        <v>3758</v>
      </c>
      <c r="I4729" s="19" t="s">
        <v>3727</v>
      </c>
      <c r="J4729" s="20" t="s">
        <v>3728</v>
      </c>
      <c r="K4729" s="20" t="s">
        <v>3729</v>
      </c>
      <c r="L4729" s="20" t="s">
        <v>962</v>
      </c>
      <c r="M4729" s="38">
        <v>2.0878999999999999</v>
      </c>
      <c r="N4729" s="38">
        <v>0.8508</v>
      </c>
      <c r="O4729" s="16">
        <v>18.417999999999999</v>
      </c>
      <c r="P4729" s="16">
        <v>15.6700344</v>
      </c>
      <c r="Q4729" s="16">
        <v>38.454942199999998</v>
      </c>
      <c r="R4729" s="19" t="s">
        <v>9395</v>
      </c>
      <c r="S4729" s="19" t="s">
        <v>9597</v>
      </c>
    </row>
    <row r="4730" spans="1:19">
      <c r="A4730" s="19" t="s">
        <v>10902</v>
      </c>
      <c r="B4730" s="19" t="s">
        <v>9840</v>
      </c>
      <c r="C4730" s="19" t="s">
        <v>15609</v>
      </c>
      <c r="D4730" s="20"/>
      <c r="E4730" s="25" t="s">
        <v>3768</v>
      </c>
      <c r="F4730" s="20" t="s">
        <v>1835</v>
      </c>
      <c r="G4730" s="19" t="s">
        <v>16986</v>
      </c>
      <c r="H4730" s="19" t="s">
        <v>3758</v>
      </c>
      <c r="I4730" s="19" t="s">
        <v>3727</v>
      </c>
      <c r="J4730" s="20" t="s">
        <v>3728</v>
      </c>
      <c r="K4730" s="20" t="s">
        <v>3729</v>
      </c>
      <c r="L4730" s="20" t="s">
        <v>962</v>
      </c>
      <c r="M4730" s="38">
        <v>2.08955</v>
      </c>
      <c r="N4730" s="38">
        <v>0.85172000000000003</v>
      </c>
      <c r="O4730" s="16">
        <v>18.390999999999998</v>
      </c>
      <c r="P4730" s="16">
        <v>15.663982519999999</v>
      </c>
      <c r="Q4730" s="16">
        <v>38.428914050000003</v>
      </c>
      <c r="R4730" s="19" t="s">
        <v>9395</v>
      </c>
      <c r="S4730" s="19" t="s">
        <v>9597</v>
      </c>
    </row>
    <row r="4731" spans="1:19">
      <c r="A4731" s="19" t="s">
        <v>10902</v>
      </c>
      <c r="B4731" s="19" t="s">
        <v>9840</v>
      </c>
      <c r="C4731" s="19" t="s">
        <v>15609</v>
      </c>
      <c r="D4731" s="20"/>
      <c r="E4731" s="25" t="s">
        <v>3741</v>
      </c>
      <c r="F4731" s="20" t="s">
        <v>1835</v>
      </c>
      <c r="G4731" s="19" t="s">
        <v>16986</v>
      </c>
      <c r="H4731" s="19" t="s">
        <v>3731</v>
      </c>
      <c r="I4731" s="19" t="s">
        <v>3727</v>
      </c>
      <c r="J4731" s="20" t="s">
        <v>3728</v>
      </c>
      <c r="K4731" s="20" t="s">
        <v>3729</v>
      </c>
      <c r="L4731" s="20" t="s">
        <v>962</v>
      </c>
      <c r="M4731" s="38">
        <v>2.0888</v>
      </c>
      <c r="N4731" s="38">
        <v>0.85028000000000004</v>
      </c>
      <c r="O4731" s="16">
        <v>18.408000000000001</v>
      </c>
      <c r="P4731" s="16">
        <v>15.65195424</v>
      </c>
      <c r="Q4731" s="16">
        <v>38.450630400000001</v>
      </c>
      <c r="R4731" s="19" t="s">
        <v>9395</v>
      </c>
      <c r="S4731" s="19" t="s">
        <v>9597</v>
      </c>
    </row>
    <row r="4732" spans="1:19">
      <c r="A4732" s="19" t="s">
        <v>10902</v>
      </c>
      <c r="B4732" s="19" t="s">
        <v>9840</v>
      </c>
      <c r="C4732" s="19" t="s">
        <v>15609</v>
      </c>
      <c r="D4732" s="20"/>
      <c r="E4732" s="25" t="s">
        <v>3745</v>
      </c>
      <c r="F4732" s="20" t="s">
        <v>1835</v>
      </c>
      <c r="G4732" s="19" t="s">
        <v>16986</v>
      </c>
      <c r="H4732" s="19" t="s">
        <v>3731</v>
      </c>
      <c r="I4732" s="19" t="s">
        <v>3727</v>
      </c>
      <c r="J4732" s="20" t="s">
        <v>3728</v>
      </c>
      <c r="K4732" s="20" t="s">
        <v>3729</v>
      </c>
      <c r="L4732" s="20" t="s">
        <v>962</v>
      </c>
      <c r="M4732" s="38">
        <v>2.08935</v>
      </c>
      <c r="N4732" s="38">
        <v>0.85102</v>
      </c>
      <c r="O4732" s="16">
        <v>18.399000000000001</v>
      </c>
      <c r="P4732" s="16">
        <v>15.65791698</v>
      </c>
      <c r="Q4732" s="16">
        <v>38.441950650000003</v>
      </c>
      <c r="R4732" s="19" t="s">
        <v>9395</v>
      </c>
      <c r="S4732" s="19" t="s">
        <v>9597</v>
      </c>
    </row>
    <row r="4733" spans="1:19" ht="14.5" customHeight="1">
      <c r="A4733" s="19" t="s">
        <v>10902</v>
      </c>
      <c r="B4733" s="19" t="s">
        <v>9840</v>
      </c>
      <c r="C4733" s="19" t="s">
        <v>15609</v>
      </c>
      <c r="D4733" s="20"/>
      <c r="E4733" s="25" t="s">
        <v>3730</v>
      </c>
      <c r="F4733" s="20" t="s">
        <v>1835</v>
      </c>
      <c r="G4733" s="19" t="s">
        <v>16986</v>
      </c>
      <c r="H4733" s="19" t="s">
        <v>3731</v>
      </c>
      <c r="I4733" s="19" t="s">
        <v>3727</v>
      </c>
      <c r="J4733" s="20" t="s">
        <v>3728</v>
      </c>
      <c r="K4733" s="20" t="s">
        <v>3729</v>
      </c>
      <c r="L4733" s="20" t="s">
        <v>962</v>
      </c>
      <c r="M4733" s="38">
        <v>2.0852900000000001</v>
      </c>
      <c r="N4733" s="38">
        <v>0.85026999999999997</v>
      </c>
      <c r="O4733" s="16">
        <v>18.466999999999999</v>
      </c>
      <c r="P4733" s="16">
        <v>15.70193609</v>
      </c>
      <c r="Q4733" s="16">
        <v>38.509050430000002</v>
      </c>
      <c r="R4733" s="19" t="s">
        <v>9395</v>
      </c>
      <c r="S4733" s="19" t="s">
        <v>9597</v>
      </c>
    </row>
    <row r="4734" spans="1:19">
      <c r="A4734" s="19" t="s">
        <v>10902</v>
      </c>
      <c r="B4734" s="19" t="s">
        <v>9840</v>
      </c>
      <c r="C4734" s="19" t="s">
        <v>15609</v>
      </c>
      <c r="D4734" s="20"/>
      <c r="E4734" s="25" t="s">
        <v>3765</v>
      </c>
      <c r="F4734" s="20" t="s">
        <v>1835</v>
      </c>
      <c r="G4734" s="19" t="s">
        <v>16986</v>
      </c>
      <c r="H4734" s="19" t="s">
        <v>3758</v>
      </c>
      <c r="I4734" s="19" t="s">
        <v>3727</v>
      </c>
      <c r="J4734" s="20" t="s">
        <v>3728</v>
      </c>
      <c r="K4734" s="20" t="s">
        <v>3729</v>
      </c>
      <c r="L4734" s="20" t="s">
        <v>962</v>
      </c>
      <c r="M4734" s="38">
        <v>2.0889899999999999</v>
      </c>
      <c r="N4734" s="38">
        <v>0.85107999999999995</v>
      </c>
      <c r="O4734" s="16">
        <v>18.405999999999999</v>
      </c>
      <c r="P4734" s="16">
        <v>15.66497848</v>
      </c>
      <c r="Q4734" s="16">
        <v>38.449949940000003</v>
      </c>
      <c r="R4734" s="19" t="s">
        <v>9395</v>
      </c>
      <c r="S4734" s="19" t="s">
        <v>9597</v>
      </c>
    </row>
    <row r="4735" spans="1:19">
      <c r="A4735" s="19" t="s">
        <v>10902</v>
      </c>
      <c r="B4735" s="19" t="s">
        <v>9840</v>
      </c>
      <c r="C4735" s="19" t="s">
        <v>15609</v>
      </c>
      <c r="D4735" s="20"/>
      <c r="E4735" s="25" t="s">
        <v>3766</v>
      </c>
      <c r="F4735" s="20" t="s">
        <v>1835</v>
      </c>
      <c r="G4735" s="19" t="s">
        <v>16986</v>
      </c>
      <c r="H4735" s="19" t="s">
        <v>3758</v>
      </c>
      <c r="I4735" s="19" t="s">
        <v>3727</v>
      </c>
      <c r="J4735" s="20" t="s">
        <v>3728</v>
      </c>
      <c r="K4735" s="20" t="s">
        <v>3729</v>
      </c>
      <c r="L4735" s="20" t="s">
        <v>962</v>
      </c>
      <c r="M4735" s="38">
        <v>2.08921</v>
      </c>
      <c r="N4735" s="38">
        <v>0.85052000000000005</v>
      </c>
      <c r="O4735" s="16">
        <v>18.404</v>
      </c>
      <c r="P4735" s="16">
        <v>15.652970079999999</v>
      </c>
      <c r="Q4735" s="16">
        <v>38.449820840000001</v>
      </c>
      <c r="R4735" s="19" t="s">
        <v>9395</v>
      </c>
      <c r="S4735" s="19" t="s">
        <v>9597</v>
      </c>
    </row>
    <row r="4736" spans="1:19">
      <c r="A4736" s="19" t="s">
        <v>10902</v>
      </c>
      <c r="B4736" s="19" t="s">
        <v>9840</v>
      </c>
      <c r="C4736" s="19" t="s">
        <v>15609</v>
      </c>
      <c r="D4736" s="20"/>
      <c r="E4736" s="25" t="s">
        <v>3738</v>
      </c>
      <c r="F4736" s="20" t="s">
        <v>1835</v>
      </c>
      <c r="G4736" s="19" t="s">
        <v>16986</v>
      </c>
      <c r="H4736" s="19" t="s">
        <v>3731</v>
      </c>
      <c r="I4736" s="19" t="s">
        <v>3727</v>
      </c>
      <c r="J4736" s="20" t="s">
        <v>3728</v>
      </c>
      <c r="K4736" s="20" t="s">
        <v>3729</v>
      </c>
      <c r="L4736" s="20" t="s">
        <v>962</v>
      </c>
      <c r="M4736" s="38">
        <v>2.0879799999999999</v>
      </c>
      <c r="N4736" s="38">
        <v>0.85085</v>
      </c>
      <c r="O4736" s="16">
        <v>18.423999999999999</v>
      </c>
      <c r="P4736" s="16">
        <v>15.676060400000001</v>
      </c>
      <c r="Q4736" s="16">
        <v>38.468943520000003</v>
      </c>
      <c r="R4736" s="19" t="s">
        <v>9395</v>
      </c>
      <c r="S4736" s="19" t="s">
        <v>9597</v>
      </c>
    </row>
    <row r="4737" spans="1:19">
      <c r="A4737" s="19" t="s">
        <v>10902</v>
      </c>
      <c r="B4737" s="19" t="s">
        <v>9840</v>
      </c>
      <c r="C4737" s="19" t="s">
        <v>15609</v>
      </c>
      <c r="D4737" s="20"/>
      <c r="E4737" s="25" t="s">
        <v>3744</v>
      </c>
      <c r="F4737" s="20" t="s">
        <v>1835</v>
      </c>
      <c r="G4737" s="19" t="s">
        <v>16986</v>
      </c>
      <c r="H4737" s="19" t="s">
        <v>3731</v>
      </c>
      <c r="I4737" s="19" t="s">
        <v>3727</v>
      </c>
      <c r="J4737" s="20" t="s">
        <v>3728</v>
      </c>
      <c r="K4737" s="20" t="s">
        <v>3729</v>
      </c>
      <c r="L4737" s="20" t="s">
        <v>962</v>
      </c>
      <c r="M4737" s="38">
        <v>2.0890900000000001</v>
      </c>
      <c r="N4737" s="38">
        <v>0.85016999999999998</v>
      </c>
      <c r="O4737" s="16">
        <v>18.408000000000001</v>
      </c>
      <c r="P4737" s="16">
        <v>15.64992936</v>
      </c>
      <c r="Q4737" s="16">
        <v>38.455968720000001</v>
      </c>
      <c r="R4737" s="19" t="s">
        <v>9395</v>
      </c>
      <c r="S4737" s="19" t="s">
        <v>9597</v>
      </c>
    </row>
    <row r="4738" spans="1:19">
      <c r="A4738" s="19" t="s">
        <v>10902</v>
      </c>
      <c r="B4738" s="19" t="s">
        <v>9840</v>
      </c>
      <c r="C4738" s="19" t="s">
        <v>15609</v>
      </c>
      <c r="D4738" s="5"/>
      <c r="E4738" s="25" t="s">
        <v>3767</v>
      </c>
      <c r="F4738" s="20" t="s">
        <v>1835</v>
      </c>
      <c r="G4738" s="19" t="s">
        <v>16986</v>
      </c>
      <c r="H4738" s="19" t="s">
        <v>3758</v>
      </c>
      <c r="I4738" s="19" t="s">
        <v>3727</v>
      </c>
      <c r="J4738" s="20" t="s">
        <v>3728</v>
      </c>
      <c r="K4738" s="20" t="s">
        <v>3729</v>
      </c>
      <c r="L4738" s="20" t="s">
        <v>962</v>
      </c>
      <c r="M4738" s="38">
        <v>2.0894400000000002</v>
      </c>
      <c r="N4738" s="38">
        <v>0.85092000000000001</v>
      </c>
      <c r="O4738" s="16">
        <v>18.413</v>
      </c>
      <c r="P4738" s="16">
        <v>15.66798996</v>
      </c>
      <c r="Q4738" s="16">
        <v>38.472858719999998</v>
      </c>
      <c r="R4738" s="19" t="s">
        <v>9395</v>
      </c>
      <c r="S4738" s="19" t="s">
        <v>9597</v>
      </c>
    </row>
    <row r="4739" spans="1:19">
      <c r="A4739" s="19" t="s">
        <v>10902</v>
      </c>
      <c r="B4739" s="19" t="s">
        <v>9840</v>
      </c>
      <c r="C4739" s="19" t="s">
        <v>15609</v>
      </c>
      <c r="D4739" s="20"/>
      <c r="E4739" s="25" t="s">
        <v>3748</v>
      </c>
      <c r="F4739" s="20" t="s">
        <v>1835</v>
      </c>
      <c r="G4739" s="19" t="s">
        <v>16986</v>
      </c>
      <c r="H4739" s="19" t="s">
        <v>3731</v>
      </c>
      <c r="I4739" s="19" t="s">
        <v>3727</v>
      </c>
      <c r="J4739" s="20" t="s">
        <v>3728</v>
      </c>
      <c r="K4739" s="20" t="s">
        <v>3729</v>
      </c>
      <c r="L4739" s="20" t="s">
        <v>962</v>
      </c>
      <c r="M4739" s="38">
        <v>2.09009</v>
      </c>
      <c r="N4739" s="38">
        <v>0.85148999999999997</v>
      </c>
      <c r="O4739" s="16">
        <v>18.402999999999999</v>
      </c>
      <c r="P4739" s="16">
        <v>15.669970470000001</v>
      </c>
      <c r="Q4739" s="16">
        <v>38.463926270000002</v>
      </c>
      <c r="R4739" s="19" t="s">
        <v>9395</v>
      </c>
      <c r="S4739" s="19" t="s">
        <v>9597</v>
      </c>
    </row>
    <row r="4740" spans="1:19">
      <c r="A4740" s="19" t="s">
        <v>10902</v>
      </c>
      <c r="B4740" s="19" t="s">
        <v>9840</v>
      </c>
      <c r="C4740" s="19" t="s">
        <v>15609</v>
      </c>
      <c r="D4740" s="20"/>
      <c r="E4740" s="25" t="s">
        <v>304</v>
      </c>
      <c r="F4740" s="20" t="s">
        <v>1835</v>
      </c>
      <c r="G4740" s="19" t="s">
        <v>16986</v>
      </c>
      <c r="H4740" s="19" t="s">
        <v>3758</v>
      </c>
      <c r="I4740" s="19" t="s">
        <v>3727</v>
      </c>
      <c r="J4740" s="20" t="s">
        <v>3728</v>
      </c>
      <c r="K4740" s="20" t="s">
        <v>3729</v>
      </c>
      <c r="L4740" s="20" t="s">
        <v>962</v>
      </c>
      <c r="M4740" s="38">
        <v>2.0898500000000002</v>
      </c>
      <c r="N4740" s="38">
        <v>0.85114999999999996</v>
      </c>
      <c r="O4740" s="16">
        <v>18.408000000000001</v>
      </c>
      <c r="P4740" s="16">
        <v>15.6679692</v>
      </c>
      <c r="Q4740" s="16">
        <v>38.469958800000001</v>
      </c>
      <c r="R4740" s="19" t="s">
        <v>9395</v>
      </c>
      <c r="S4740" s="19" t="s">
        <v>9597</v>
      </c>
    </row>
    <row r="4741" spans="1:19">
      <c r="A4741" s="19" t="s">
        <v>10902</v>
      </c>
      <c r="B4741" s="19" t="s">
        <v>9840</v>
      </c>
      <c r="C4741" s="19" t="s">
        <v>15609</v>
      </c>
      <c r="D4741" s="25"/>
      <c r="E4741" s="25" t="s">
        <v>3746</v>
      </c>
      <c r="F4741" s="20" t="s">
        <v>1835</v>
      </c>
      <c r="G4741" s="19" t="s">
        <v>16986</v>
      </c>
      <c r="H4741" s="19" t="s">
        <v>3731</v>
      </c>
      <c r="I4741" s="19" t="s">
        <v>3727</v>
      </c>
      <c r="J4741" s="20" t="s">
        <v>3728</v>
      </c>
      <c r="K4741" s="20" t="s">
        <v>3729</v>
      </c>
      <c r="L4741" s="20" t="s">
        <v>962</v>
      </c>
      <c r="M4741" s="38">
        <v>2.0898300000000001</v>
      </c>
      <c r="N4741" s="38">
        <v>0.85048000000000001</v>
      </c>
      <c r="O4741" s="16">
        <v>18.411999999999999</v>
      </c>
      <c r="P4741" s="16">
        <v>15.65903776</v>
      </c>
      <c r="Q4741" s="16">
        <v>38.477949959999997</v>
      </c>
      <c r="R4741" s="19" t="s">
        <v>9395</v>
      </c>
      <c r="S4741" s="19" t="s">
        <v>9597</v>
      </c>
    </row>
    <row r="4742" spans="1:19">
      <c r="A4742" s="19" t="s">
        <v>10902</v>
      </c>
      <c r="B4742" s="19" t="s">
        <v>9840</v>
      </c>
      <c r="C4742" s="19" t="s">
        <v>15609</v>
      </c>
      <c r="D4742" s="20"/>
      <c r="E4742" s="25" t="s">
        <v>3764</v>
      </c>
      <c r="F4742" s="20" t="s">
        <v>1835</v>
      </c>
      <c r="G4742" s="19" t="s">
        <v>16986</v>
      </c>
      <c r="H4742" s="19" t="s">
        <v>3758</v>
      </c>
      <c r="I4742" s="19" t="s">
        <v>3727</v>
      </c>
      <c r="J4742" s="20" t="s">
        <v>3728</v>
      </c>
      <c r="K4742" s="20" t="s">
        <v>3729</v>
      </c>
      <c r="L4742" s="20" t="s">
        <v>962</v>
      </c>
      <c r="M4742" s="38">
        <v>2.0887699999999998</v>
      </c>
      <c r="N4742" s="38">
        <v>0.85067000000000004</v>
      </c>
      <c r="O4742" s="16">
        <v>18.428999999999998</v>
      </c>
      <c r="P4742" s="16">
        <v>15.67699743</v>
      </c>
      <c r="Q4742" s="16">
        <v>38.493942330000003</v>
      </c>
      <c r="R4742" s="19" t="s">
        <v>9395</v>
      </c>
      <c r="S4742" s="19" t="s">
        <v>9597</v>
      </c>
    </row>
    <row r="4743" spans="1:19">
      <c r="A4743" s="19" t="s">
        <v>10902</v>
      </c>
      <c r="B4743" s="19" t="s">
        <v>9840</v>
      </c>
      <c r="C4743" s="19" t="s">
        <v>15609</v>
      </c>
      <c r="D4743" s="20"/>
      <c r="E4743" s="25" t="s">
        <v>3735</v>
      </c>
      <c r="F4743" s="20" t="s">
        <v>1835</v>
      </c>
      <c r="G4743" s="19" t="s">
        <v>16986</v>
      </c>
      <c r="H4743" s="19" t="s">
        <v>3731</v>
      </c>
      <c r="I4743" s="19" t="s">
        <v>3727</v>
      </c>
      <c r="J4743" s="20" t="s">
        <v>3728</v>
      </c>
      <c r="K4743" s="20" t="s">
        <v>3729</v>
      </c>
      <c r="L4743" s="20" t="s">
        <v>962</v>
      </c>
      <c r="M4743" s="38">
        <v>2.0872899999999999</v>
      </c>
      <c r="N4743" s="38">
        <v>0.8498</v>
      </c>
      <c r="O4743" s="16">
        <v>18.456</v>
      </c>
      <c r="P4743" s="16">
        <v>15.683908799999999</v>
      </c>
      <c r="Q4743" s="16">
        <v>38.523024239999998</v>
      </c>
      <c r="R4743" s="19" t="s">
        <v>9395</v>
      </c>
      <c r="S4743" s="19" t="s">
        <v>9597</v>
      </c>
    </row>
    <row r="4744" spans="1:19">
      <c r="A4744" s="19" t="s">
        <v>10902</v>
      </c>
      <c r="B4744" s="19" t="s">
        <v>9840</v>
      </c>
      <c r="C4744" s="19" t="s">
        <v>15609</v>
      </c>
      <c r="D4744" s="5"/>
      <c r="E4744" s="25" t="s">
        <v>3742</v>
      </c>
      <c r="F4744" s="20" t="s">
        <v>1835</v>
      </c>
      <c r="G4744" s="19" t="s">
        <v>16986</v>
      </c>
      <c r="H4744" s="19" t="s">
        <v>3731</v>
      </c>
      <c r="I4744" s="19" t="s">
        <v>3727</v>
      </c>
      <c r="J4744" s="20" t="s">
        <v>3728</v>
      </c>
      <c r="K4744" s="20" t="s">
        <v>3729</v>
      </c>
      <c r="L4744" s="20" t="s">
        <v>962</v>
      </c>
      <c r="M4744" s="38">
        <v>2.0888599999999999</v>
      </c>
      <c r="N4744" s="38">
        <v>0.85043999999999997</v>
      </c>
      <c r="O4744" s="16">
        <v>18.434000000000001</v>
      </c>
      <c r="P4744" s="16">
        <v>15.67701096</v>
      </c>
      <c r="Q4744" s="16">
        <v>38.506045239999999</v>
      </c>
      <c r="R4744" s="19" t="s">
        <v>9395</v>
      </c>
      <c r="S4744" s="19" t="s">
        <v>9597</v>
      </c>
    </row>
    <row r="4745" spans="1:19">
      <c r="A4745" s="19" t="s">
        <v>10902</v>
      </c>
      <c r="B4745" s="19" t="s">
        <v>9840</v>
      </c>
      <c r="C4745" s="19" t="s">
        <v>15609</v>
      </c>
      <c r="D4745" s="20"/>
      <c r="E4745" s="25" t="s">
        <v>3772</v>
      </c>
      <c r="F4745" s="20" t="s">
        <v>1835</v>
      </c>
      <c r="G4745" s="19" t="s">
        <v>16986</v>
      </c>
      <c r="H4745" s="19" t="s">
        <v>3758</v>
      </c>
      <c r="I4745" s="19" t="s">
        <v>3727</v>
      </c>
      <c r="J4745" s="20" t="s">
        <v>3728</v>
      </c>
      <c r="K4745" s="20" t="s">
        <v>3729</v>
      </c>
      <c r="L4745" s="20" t="s">
        <v>962</v>
      </c>
      <c r="M4745" s="38">
        <v>2.0905999999999998</v>
      </c>
      <c r="N4745" s="38">
        <v>0.85072999999999999</v>
      </c>
      <c r="O4745" s="16">
        <v>18.41</v>
      </c>
      <c r="P4745" s="16">
        <v>15.6619393</v>
      </c>
      <c r="Q4745" s="16">
        <v>38.487946000000001</v>
      </c>
      <c r="R4745" s="19" t="s">
        <v>9395</v>
      </c>
      <c r="S4745" s="19" t="s">
        <v>9597</v>
      </c>
    </row>
    <row r="4746" spans="1:19">
      <c r="A4746" s="19" t="s">
        <v>10902</v>
      </c>
      <c r="B4746" s="19" t="s">
        <v>9840</v>
      </c>
      <c r="C4746" s="19" t="s">
        <v>15609</v>
      </c>
      <c r="D4746" s="20"/>
      <c r="E4746" s="25" t="s">
        <v>3769</v>
      </c>
      <c r="F4746" s="20" t="s">
        <v>1835</v>
      </c>
      <c r="G4746" s="19" t="s">
        <v>16986</v>
      </c>
      <c r="H4746" s="19" t="s">
        <v>3758</v>
      </c>
      <c r="I4746" s="19" t="s">
        <v>3727</v>
      </c>
      <c r="J4746" s="20" t="s">
        <v>3728</v>
      </c>
      <c r="K4746" s="20" t="s">
        <v>3729</v>
      </c>
      <c r="L4746" s="20" t="s">
        <v>962</v>
      </c>
      <c r="M4746" s="38">
        <v>2.08982</v>
      </c>
      <c r="N4746" s="38">
        <v>0.85096000000000005</v>
      </c>
      <c r="O4746" s="16">
        <v>18.425000000000001</v>
      </c>
      <c r="P4746" s="16">
        <v>15.678938</v>
      </c>
      <c r="Q4746" s="16">
        <v>38.5049335</v>
      </c>
      <c r="R4746" s="19" t="s">
        <v>9395</v>
      </c>
      <c r="S4746" s="19" t="s">
        <v>9597</v>
      </c>
    </row>
    <row r="4747" spans="1:19">
      <c r="A4747" s="19" t="s">
        <v>10902</v>
      </c>
      <c r="B4747" s="19" t="s">
        <v>9840</v>
      </c>
      <c r="C4747" s="19" t="s">
        <v>15609</v>
      </c>
      <c r="D4747" s="20"/>
      <c r="E4747" s="25" t="s">
        <v>3747</v>
      </c>
      <c r="F4747" s="20" t="s">
        <v>1835</v>
      </c>
      <c r="G4747" s="19" t="s">
        <v>16986</v>
      </c>
      <c r="H4747" s="19" t="s">
        <v>3731</v>
      </c>
      <c r="I4747" s="19" t="s">
        <v>3727</v>
      </c>
      <c r="J4747" s="20" t="s">
        <v>3728</v>
      </c>
      <c r="K4747" s="20" t="s">
        <v>3729</v>
      </c>
      <c r="L4747" s="20" t="s">
        <v>962</v>
      </c>
      <c r="M4747" s="38">
        <v>2.0899299999999998</v>
      </c>
      <c r="N4747" s="38">
        <v>0.85085999999999995</v>
      </c>
      <c r="O4747" s="16">
        <v>18.425999999999998</v>
      </c>
      <c r="P4747" s="16">
        <v>15.67794636</v>
      </c>
      <c r="Q4747" s="16">
        <v>38.509050180000003</v>
      </c>
      <c r="R4747" s="19" t="s">
        <v>9395</v>
      </c>
      <c r="S4747" s="19" t="s">
        <v>9597</v>
      </c>
    </row>
    <row r="4748" spans="1:19">
      <c r="A4748" s="19" t="s">
        <v>10902</v>
      </c>
      <c r="B4748" s="19" t="s">
        <v>9840</v>
      </c>
      <c r="C4748" s="19" t="s">
        <v>15609</v>
      </c>
      <c r="D4748" s="20"/>
      <c r="E4748" s="25" t="s">
        <v>3771</v>
      </c>
      <c r="F4748" s="20" t="s">
        <v>1835</v>
      </c>
      <c r="G4748" s="19" t="s">
        <v>16986</v>
      </c>
      <c r="H4748" s="19" t="s">
        <v>3758</v>
      </c>
      <c r="I4748" s="19" t="s">
        <v>3727</v>
      </c>
      <c r="J4748" s="20" t="s">
        <v>3728</v>
      </c>
      <c r="K4748" s="20" t="s">
        <v>3729</v>
      </c>
      <c r="L4748" s="20" t="s">
        <v>962</v>
      </c>
      <c r="M4748" s="38">
        <v>2.09057</v>
      </c>
      <c r="N4748" s="38">
        <v>0.85128000000000004</v>
      </c>
      <c r="O4748" s="16">
        <v>18.417000000000002</v>
      </c>
      <c r="P4748" s="16">
        <v>15.67802376</v>
      </c>
      <c r="Q4748" s="16">
        <v>38.502027689999998</v>
      </c>
      <c r="R4748" s="19" t="s">
        <v>9395</v>
      </c>
      <c r="S4748" s="19" t="s">
        <v>9597</v>
      </c>
    </row>
    <row r="4749" spans="1:19">
      <c r="A4749" s="19" t="s">
        <v>10902</v>
      </c>
      <c r="B4749" s="19" t="s">
        <v>9840</v>
      </c>
      <c r="C4749" s="19" t="s">
        <v>15609</v>
      </c>
      <c r="D4749" s="3"/>
      <c r="E4749" s="25" t="s">
        <v>3749</v>
      </c>
      <c r="F4749" s="20" t="s">
        <v>1835</v>
      </c>
      <c r="G4749" s="19" t="s">
        <v>16986</v>
      </c>
      <c r="H4749" s="19" t="s">
        <v>3731</v>
      </c>
      <c r="I4749" s="19" t="s">
        <v>3727</v>
      </c>
      <c r="J4749" s="20" t="s">
        <v>3728</v>
      </c>
      <c r="K4749" s="20" t="s">
        <v>3729</v>
      </c>
      <c r="L4749" s="20" t="s">
        <v>962</v>
      </c>
      <c r="M4749" s="38">
        <v>2.0904799999999999</v>
      </c>
      <c r="N4749" s="38">
        <v>0.85085</v>
      </c>
      <c r="O4749" s="16">
        <v>18.423999999999999</v>
      </c>
      <c r="P4749" s="16">
        <v>15.676060400000001</v>
      </c>
      <c r="Q4749" s="16">
        <v>38.51500352</v>
      </c>
      <c r="R4749" s="19" t="s">
        <v>9395</v>
      </c>
      <c r="S4749" s="19" t="s">
        <v>9597</v>
      </c>
    </row>
    <row r="4750" spans="1:19">
      <c r="A4750" s="19" t="s">
        <v>10902</v>
      </c>
      <c r="B4750" s="19" t="s">
        <v>9840</v>
      </c>
      <c r="C4750" s="19" t="s">
        <v>15609</v>
      </c>
      <c r="D4750" s="25"/>
      <c r="E4750" s="25" t="s">
        <v>3775</v>
      </c>
      <c r="F4750" s="20" t="s">
        <v>1835</v>
      </c>
      <c r="G4750" s="19" t="s">
        <v>16986</v>
      </c>
      <c r="H4750" s="19" t="s">
        <v>3758</v>
      </c>
      <c r="I4750" s="19" t="s">
        <v>3727</v>
      </c>
      <c r="J4750" s="20" t="s">
        <v>3728</v>
      </c>
      <c r="K4750" s="20" t="s">
        <v>3729</v>
      </c>
      <c r="L4750" s="20" t="s">
        <v>962</v>
      </c>
      <c r="M4750" s="38">
        <v>2.0925199999999999</v>
      </c>
      <c r="N4750" s="38">
        <v>0.85187000000000002</v>
      </c>
      <c r="O4750" s="16">
        <v>18.396000000000001</v>
      </c>
      <c r="P4750" s="16">
        <v>15.67100052</v>
      </c>
      <c r="Q4750" s="16">
        <v>38.493997919999998</v>
      </c>
      <c r="R4750" s="19" t="s">
        <v>9395</v>
      </c>
      <c r="S4750" s="19" t="s">
        <v>9597</v>
      </c>
    </row>
    <row r="4751" spans="1:19">
      <c r="A4751" s="19" t="s">
        <v>10902</v>
      </c>
      <c r="B4751" s="19" t="s">
        <v>9840</v>
      </c>
      <c r="C4751" s="19" t="s">
        <v>15609</v>
      </c>
      <c r="D4751" s="20"/>
      <c r="E4751" s="25" t="s">
        <v>3750</v>
      </c>
      <c r="F4751" s="20" t="s">
        <v>1835</v>
      </c>
      <c r="G4751" s="19" t="s">
        <v>16986</v>
      </c>
      <c r="H4751" s="19" t="s">
        <v>3731</v>
      </c>
      <c r="I4751" s="19" t="s">
        <v>3727</v>
      </c>
      <c r="J4751" s="20" t="s">
        <v>3728</v>
      </c>
      <c r="K4751" s="20" t="s">
        <v>3729</v>
      </c>
      <c r="L4751" s="20" t="s">
        <v>962</v>
      </c>
      <c r="M4751" s="38">
        <v>2.0912600000000001</v>
      </c>
      <c r="N4751" s="38">
        <v>0.85163</v>
      </c>
      <c r="O4751" s="16">
        <v>18.420000000000002</v>
      </c>
      <c r="P4751" s="16">
        <v>15.687024600000001</v>
      </c>
      <c r="Q4751" s="16">
        <v>38.521009200000002</v>
      </c>
      <c r="R4751" s="19" t="s">
        <v>9395</v>
      </c>
      <c r="S4751" s="19" t="s">
        <v>9597</v>
      </c>
    </row>
    <row r="4752" spans="1:19">
      <c r="A4752" s="19" t="s">
        <v>10902</v>
      </c>
      <c r="B4752" s="19" t="s">
        <v>9840</v>
      </c>
      <c r="C4752" s="19" t="s">
        <v>15609</v>
      </c>
      <c r="D4752" s="25"/>
      <c r="E4752" s="25" t="s">
        <v>3770</v>
      </c>
      <c r="F4752" s="20" t="s">
        <v>1835</v>
      </c>
      <c r="G4752" s="19" t="s">
        <v>16986</v>
      </c>
      <c r="H4752" s="19" t="s">
        <v>3758</v>
      </c>
      <c r="I4752" s="19" t="s">
        <v>3727</v>
      </c>
      <c r="J4752" s="20" t="s">
        <v>3728</v>
      </c>
      <c r="K4752" s="20" t="s">
        <v>3729</v>
      </c>
      <c r="L4752" s="20" t="s">
        <v>962</v>
      </c>
      <c r="M4752" s="38">
        <v>2.0904699999999998</v>
      </c>
      <c r="N4752" s="38">
        <v>0.85128000000000004</v>
      </c>
      <c r="O4752" s="16">
        <v>18.437000000000001</v>
      </c>
      <c r="P4752" s="16">
        <v>15.695049360000001</v>
      </c>
      <c r="Q4752" s="16">
        <v>38.541995389999997</v>
      </c>
      <c r="R4752" s="19" t="s">
        <v>9395</v>
      </c>
      <c r="S4752" s="19" t="s">
        <v>9597</v>
      </c>
    </row>
    <row r="4753" spans="1:19">
      <c r="A4753" s="19" t="s">
        <v>10902</v>
      </c>
      <c r="B4753" s="19" t="s">
        <v>9840</v>
      </c>
      <c r="C4753" s="19" t="s">
        <v>15609</v>
      </c>
      <c r="D4753" s="3"/>
      <c r="E4753" s="25" t="s">
        <v>3755</v>
      </c>
      <c r="F4753" s="20" t="s">
        <v>1835</v>
      </c>
      <c r="G4753" s="19" t="s">
        <v>16986</v>
      </c>
      <c r="H4753" s="19" t="s">
        <v>3731</v>
      </c>
      <c r="I4753" s="19" t="s">
        <v>3727</v>
      </c>
      <c r="J4753" s="20" t="s">
        <v>3728</v>
      </c>
      <c r="K4753" s="20" t="s">
        <v>3729</v>
      </c>
      <c r="L4753" s="20" t="s">
        <v>962</v>
      </c>
      <c r="M4753" s="38">
        <v>2.0886</v>
      </c>
      <c r="N4753" s="38">
        <v>0.84862000000000004</v>
      </c>
      <c r="O4753" s="16">
        <v>18.477</v>
      </c>
      <c r="P4753" s="16">
        <v>15.67995174</v>
      </c>
      <c r="Q4753" s="16">
        <v>38.591062200000003</v>
      </c>
      <c r="R4753" s="19" t="s">
        <v>9395</v>
      </c>
      <c r="S4753" s="19" t="s">
        <v>9597</v>
      </c>
    </row>
    <row r="4754" spans="1:19">
      <c r="A4754" s="19" t="s">
        <v>10902</v>
      </c>
      <c r="B4754" s="19" t="s">
        <v>9840</v>
      </c>
      <c r="C4754" s="19" t="s">
        <v>15609</v>
      </c>
      <c r="D4754" s="20"/>
      <c r="E4754" s="25" t="s">
        <v>3753</v>
      </c>
      <c r="F4754" s="20" t="s">
        <v>1835</v>
      </c>
      <c r="G4754" s="19" t="s">
        <v>16986</v>
      </c>
      <c r="H4754" s="19" t="s">
        <v>3731</v>
      </c>
      <c r="I4754" s="19" t="s">
        <v>3727</v>
      </c>
      <c r="J4754" s="20" t="s">
        <v>3728</v>
      </c>
      <c r="K4754" s="20" t="s">
        <v>3729</v>
      </c>
      <c r="L4754" s="20" t="s">
        <v>962</v>
      </c>
      <c r="M4754" s="38">
        <v>2.0920299999999998</v>
      </c>
      <c r="N4754" s="38">
        <v>0.85155000000000003</v>
      </c>
      <c r="O4754" s="16">
        <v>18.417000000000002</v>
      </c>
      <c r="P4754" s="16">
        <v>15.68299635</v>
      </c>
      <c r="Q4754" s="16">
        <v>38.528916510000002</v>
      </c>
      <c r="R4754" s="19" t="s">
        <v>9395</v>
      </c>
      <c r="S4754" s="19" t="s">
        <v>9597</v>
      </c>
    </row>
    <row r="4755" spans="1:19">
      <c r="A4755" s="19" t="s">
        <v>10902</v>
      </c>
      <c r="B4755" s="19" t="s">
        <v>9840</v>
      </c>
      <c r="C4755" s="19" t="s">
        <v>15609</v>
      </c>
      <c r="D4755" s="5"/>
      <c r="E4755" s="25" t="s">
        <v>3751</v>
      </c>
      <c r="F4755" s="20" t="s">
        <v>1835</v>
      </c>
      <c r="G4755" s="19" t="s">
        <v>16986</v>
      </c>
      <c r="H4755" s="19" t="s">
        <v>3731</v>
      </c>
      <c r="I4755" s="19" t="s">
        <v>3727</v>
      </c>
      <c r="J4755" s="20" t="s">
        <v>3728</v>
      </c>
      <c r="K4755" s="20" t="s">
        <v>3729</v>
      </c>
      <c r="L4755" s="20" t="s">
        <v>962</v>
      </c>
      <c r="M4755" s="38">
        <v>2.09179</v>
      </c>
      <c r="N4755" s="38">
        <v>0.85180999999999996</v>
      </c>
      <c r="O4755" s="16">
        <v>18.422999999999998</v>
      </c>
      <c r="P4755" s="16">
        <v>15.692895630000001</v>
      </c>
      <c r="Q4755" s="16">
        <v>38.537047170000001</v>
      </c>
      <c r="R4755" s="19" t="s">
        <v>9395</v>
      </c>
      <c r="S4755" s="19" t="s">
        <v>9597</v>
      </c>
    </row>
    <row r="4756" spans="1:19">
      <c r="A4756" s="19" t="s">
        <v>10902</v>
      </c>
      <c r="B4756" s="19" t="s">
        <v>9840</v>
      </c>
      <c r="C4756" s="19" t="s">
        <v>15609</v>
      </c>
      <c r="D4756" s="5"/>
      <c r="E4756" s="25" t="s">
        <v>3752</v>
      </c>
      <c r="F4756" s="20" t="s">
        <v>1835</v>
      </c>
      <c r="G4756" s="19" t="s">
        <v>16986</v>
      </c>
      <c r="H4756" s="19" t="s">
        <v>3731</v>
      </c>
      <c r="I4756" s="19" t="s">
        <v>3727</v>
      </c>
      <c r="J4756" s="20" t="s">
        <v>3728</v>
      </c>
      <c r="K4756" s="20" t="s">
        <v>3729</v>
      </c>
      <c r="L4756" s="20" t="s">
        <v>962</v>
      </c>
      <c r="M4756" s="38">
        <v>2.0919400000000001</v>
      </c>
      <c r="N4756" s="38">
        <v>0.85114999999999996</v>
      </c>
      <c r="O4756" s="16">
        <v>18.434999999999999</v>
      </c>
      <c r="P4756" s="16">
        <v>15.69095025</v>
      </c>
      <c r="Q4756" s="16">
        <v>38.564913900000001</v>
      </c>
      <c r="R4756" s="19" t="s">
        <v>9395</v>
      </c>
      <c r="S4756" s="19" t="s">
        <v>9597</v>
      </c>
    </row>
    <row r="4757" spans="1:19">
      <c r="A4757" s="19" t="s">
        <v>10902</v>
      </c>
      <c r="B4757" s="19" t="s">
        <v>9840</v>
      </c>
      <c r="C4757" s="19" t="s">
        <v>15609</v>
      </c>
      <c r="D4757" s="20"/>
      <c r="E4757" s="25" t="s">
        <v>3773</v>
      </c>
      <c r="F4757" s="20" t="s">
        <v>1835</v>
      </c>
      <c r="G4757" s="19" t="s">
        <v>16986</v>
      </c>
      <c r="H4757" s="19" t="s">
        <v>3758</v>
      </c>
      <c r="I4757" s="19" t="s">
        <v>3727</v>
      </c>
      <c r="J4757" s="20" t="s">
        <v>3728</v>
      </c>
      <c r="K4757" s="20" t="s">
        <v>3729</v>
      </c>
      <c r="L4757" s="20" t="s">
        <v>962</v>
      </c>
      <c r="M4757" s="38">
        <v>2.0914100000000002</v>
      </c>
      <c r="N4757" s="38">
        <v>0.85111999999999999</v>
      </c>
      <c r="O4757" s="16">
        <v>18.445</v>
      </c>
      <c r="P4757" s="16">
        <v>15.698908400000001</v>
      </c>
      <c r="Q4757" s="16">
        <v>38.57605745</v>
      </c>
      <c r="R4757" s="19" t="s">
        <v>9395</v>
      </c>
      <c r="S4757" s="19" t="s">
        <v>9597</v>
      </c>
    </row>
    <row r="4758" spans="1:19">
      <c r="A4758" s="19" t="s">
        <v>10902</v>
      </c>
      <c r="B4758" s="19" t="s">
        <v>9840</v>
      </c>
      <c r="C4758" s="19" t="s">
        <v>15609</v>
      </c>
      <c r="D4758" s="5"/>
      <c r="E4758" s="25" t="s">
        <v>3774</v>
      </c>
      <c r="F4758" s="20" t="s">
        <v>1835</v>
      </c>
      <c r="G4758" s="19" t="s">
        <v>16986</v>
      </c>
      <c r="H4758" s="19" t="s">
        <v>3758</v>
      </c>
      <c r="I4758" s="19" t="s">
        <v>3727</v>
      </c>
      <c r="J4758" s="20" t="s">
        <v>3728</v>
      </c>
      <c r="K4758" s="20" t="s">
        <v>3729</v>
      </c>
      <c r="L4758" s="20" t="s">
        <v>962</v>
      </c>
      <c r="M4758" s="38">
        <v>2.0923799999999999</v>
      </c>
      <c r="N4758" s="38">
        <v>0.85136000000000001</v>
      </c>
      <c r="O4758" s="16">
        <v>18.434000000000001</v>
      </c>
      <c r="P4758" s="16">
        <v>15.693970240000001</v>
      </c>
      <c r="Q4758" s="16">
        <v>38.570932919999997</v>
      </c>
      <c r="R4758" s="19" t="s">
        <v>9395</v>
      </c>
      <c r="S4758" s="19" t="s">
        <v>9597</v>
      </c>
    </row>
    <row r="4759" spans="1:19">
      <c r="A4759" s="19" t="s">
        <v>10902</v>
      </c>
      <c r="B4759" s="19" t="s">
        <v>9840</v>
      </c>
      <c r="C4759" s="19" t="s">
        <v>15609</v>
      </c>
      <c r="D4759" s="20"/>
      <c r="E4759" s="25" t="s">
        <v>3780</v>
      </c>
      <c r="F4759" s="20" t="s">
        <v>1835</v>
      </c>
      <c r="G4759" s="19" t="s">
        <v>16986</v>
      </c>
      <c r="H4759" s="19" t="s">
        <v>3758</v>
      </c>
      <c r="I4759" s="19" t="s">
        <v>3727</v>
      </c>
      <c r="J4759" s="20" t="s">
        <v>3728</v>
      </c>
      <c r="K4759" s="20" t="s">
        <v>3729</v>
      </c>
      <c r="L4759" s="20" t="s">
        <v>962</v>
      </c>
      <c r="M4759" s="38">
        <v>2.0964999999999998</v>
      </c>
      <c r="N4759" s="38">
        <v>0.85304000000000002</v>
      </c>
      <c r="O4759" s="16">
        <v>18.364999999999998</v>
      </c>
      <c r="P4759" s="16">
        <v>15.6660796</v>
      </c>
      <c r="Q4759" s="16">
        <v>38.502957100000003</v>
      </c>
      <c r="R4759" s="19" t="s">
        <v>9395</v>
      </c>
      <c r="S4759" s="19" t="s">
        <v>9597</v>
      </c>
    </row>
    <row r="4760" spans="1:19">
      <c r="A4760" s="19" t="s">
        <v>10902</v>
      </c>
      <c r="B4760" s="19" t="s">
        <v>9840</v>
      </c>
      <c r="C4760" s="19" t="s">
        <v>15609</v>
      </c>
      <c r="D4760" s="20"/>
      <c r="E4760" s="25" t="s">
        <v>3756</v>
      </c>
      <c r="F4760" s="20" t="s">
        <v>1835</v>
      </c>
      <c r="G4760" s="19" t="s">
        <v>16986</v>
      </c>
      <c r="H4760" s="19" t="s">
        <v>3731</v>
      </c>
      <c r="I4760" s="19" t="s">
        <v>3727</v>
      </c>
      <c r="J4760" s="20" t="s">
        <v>3728</v>
      </c>
      <c r="K4760" s="20" t="s">
        <v>3729</v>
      </c>
      <c r="L4760" s="20" t="s">
        <v>962</v>
      </c>
      <c r="M4760" s="38">
        <v>2.0901999999999998</v>
      </c>
      <c r="N4760" s="38">
        <v>0.85011999999999999</v>
      </c>
      <c r="O4760" s="16">
        <v>18.481999999999999</v>
      </c>
      <c r="P4760" s="16">
        <v>15.71191784</v>
      </c>
      <c r="Q4760" s="16">
        <v>38.631076399999998</v>
      </c>
      <c r="R4760" s="19" t="s">
        <v>9395</v>
      </c>
      <c r="S4760" s="19" t="s">
        <v>9597</v>
      </c>
    </row>
    <row r="4761" spans="1:19">
      <c r="A4761" s="19" t="s">
        <v>10902</v>
      </c>
      <c r="B4761" s="19" t="s">
        <v>9840</v>
      </c>
      <c r="C4761" s="19" t="s">
        <v>15609</v>
      </c>
      <c r="D4761" s="20"/>
      <c r="E4761" s="25" t="s">
        <v>3779</v>
      </c>
      <c r="F4761" s="20" t="s">
        <v>1835</v>
      </c>
      <c r="G4761" s="19" t="s">
        <v>16986</v>
      </c>
      <c r="H4761" s="19" t="s">
        <v>3758</v>
      </c>
      <c r="I4761" s="19" t="s">
        <v>3727</v>
      </c>
      <c r="J4761" s="20" t="s">
        <v>3728</v>
      </c>
      <c r="K4761" s="20" t="s">
        <v>3729</v>
      </c>
      <c r="L4761" s="20" t="s">
        <v>962</v>
      </c>
      <c r="M4761" s="38">
        <v>2.0958000000000001</v>
      </c>
      <c r="N4761" s="38">
        <v>0.85294000000000003</v>
      </c>
      <c r="O4761" s="16">
        <v>18.387</v>
      </c>
      <c r="P4761" s="16">
        <v>15.683007780000001</v>
      </c>
      <c r="Q4761" s="16">
        <v>38.534922989999998</v>
      </c>
      <c r="R4761" s="19" t="s">
        <v>9395</v>
      </c>
      <c r="S4761" s="19" t="s">
        <v>9597</v>
      </c>
    </row>
    <row r="4762" spans="1:19">
      <c r="A4762" s="19" t="s">
        <v>10902</v>
      </c>
      <c r="B4762" s="19" t="s">
        <v>9840</v>
      </c>
      <c r="C4762" s="19" t="s">
        <v>15609</v>
      </c>
      <c r="D4762" s="20"/>
      <c r="E4762" s="25" t="s">
        <v>3776</v>
      </c>
      <c r="F4762" s="20" t="s">
        <v>1835</v>
      </c>
      <c r="G4762" s="19" t="s">
        <v>16986</v>
      </c>
      <c r="H4762" s="19" t="s">
        <v>3758</v>
      </c>
      <c r="I4762" s="19" t="s">
        <v>3727</v>
      </c>
      <c r="J4762" s="20" t="s">
        <v>3728</v>
      </c>
      <c r="K4762" s="20" t="s">
        <v>3729</v>
      </c>
      <c r="L4762" s="20" t="s">
        <v>962</v>
      </c>
      <c r="M4762" s="38">
        <v>2.0931999999999999</v>
      </c>
      <c r="N4762" s="38">
        <v>0.85092999999999996</v>
      </c>
      <c r="O4762" s="16">
        <v>18.434000000000001</v>
      </c>
      <c r="P4762" s="16">
        <v>15.68604362</v>
      </c>
      <c r="Q4762" s="16">
        <v>38.5860488</v>
      </c>
      <c r="R4762" s="19" t="s">
        <v>9395</v>
      </c>
      <c r="S4762" s="19" t="s">
        <v>9597</v>
      </c>
    </row>
    <row r="4763" spans="1:19">
      <c r="A4763" s="19" t="s">
        <v>10902</v>
      </c>
      <c r="B4763" s="19" t="s">
        <v>9840</v>
      </c>
      <c r="C4763" s="19" t="s">
        <v>15609</v>
      </c>
      <c r="D4763" s="3"/>
      <c r="E4763" s="25" t="s">
        <v>3754</v>
      </c>
      <c r="F4763" s="20" t="s">
        <v>1835</v>
      </c>
      <c r="G4763" s="19" t="s">
        <v>16986</v>
      </c>
      <c r="H4763" s="19" t="s">
        <v>3731</v>
      </c>
      <c r="I4763" s="19" t="s">
        <v>3727</v>
      </c>
      <c r="J4763" s="20" t="s">
        <v>3728</v>
      </c>
      <c r="K4763" s="20" t="s">
        <v>3729</v>
      </c>
      <c r="L4763" s="20" t="s">
        <v>962</v>
      </c>
      <c r="M4763" s="38">
        <v>2.09287</v>
      </c>
      <c r="N4763" s="38">
        <v>0.85157000000000005</v>
      </c>
      <c r="O4763" s="16">
        <v>18.446000000000002</v>
      </c>
      <c r="P4763" s="16">
        <v>15.70806022</v>
      </c>
      <c r="Q4763" s="16">
        <v>38.605080020000003</v>
      </c>
      <c r="R4763" s="19" t="s">
        <v>9395</v>
      </c>
      <c r="S4763" s="19" t="s">
        <v>9597</v>
      </c>
    </row>
    <row r="4764" spans="1:19">
      <c r="A4764" s="19" t="s">
        <v>10902</v>
      </c>
      <c r="B4764" s="19" t="s">
        <v>9840</v>
      </c>
      <c r="C4764" s="19" t="s">
        <v>15609</v>
      </c>
      <c r="D4764" s="20"/>
      <c r="E4764" s="25" t="s">
        <v>3778</v>
      </c>
      <c r="F4764" s="20" t="s">
        <v>1835</v>
      </c>
      <c r="G4764" s="19" t="s">
        <v>16986</v>
      </c>
      <c r="H4764" s="19" t="s">
        <v>3758</v>
      </c>
      <c r="I4764" s="19" t="s">
        <v>3727</v>
      </c>
      <c r="J4764" s="20" t="s">
        <v>3728</v>
      </c>
      <c r="K4764" s="20" t="s">
        <v>3729</v>
      </c>
      <c r="L4764" s="20" t="s">
        <v>962</v>
      </c>
      <c r="M4764" s="38">
        <v>2.0939999999999999</v>
      </c>
      <c r="N4764" s="38">
        <v>0.85192999999999997</v>
      </c>
      <c r="O4764" s="16">
        <v>18.451000000000001</v>
      </c>
      <c r="P4764" s="16">
        <v>15.718960429999999</v>
      </c>
      <c r="Q4764" s="16">
        <v>38.636024980000002</v>
      </c>
      <c r="R4764" s="19" t="s">
        <v>9395</v>
      </c>
      <c r="S4764" s="19" t="s">
        <v>9597</v>
      </c>
    </row>
    <row r="4765" spans="1:19">
      <c r="A4765" s="51" t="s">
        <v>10902</v>
      </c>
      <c r="B4765" s="51" t="s">
        <v>9840</v>
      </c>
      <c r="C4765" s="19" t="s">
        <v>15609</v>
      </c>
      <c r="D4765" s="20"/>
      <c r="E4765" s="25" t="s">
        <v>4672</v>
      </c>
      <c r="F4765" s="20" t="s">
        <v>1280</v>
      </c>
      <c r="G4765" s="19" t="s">
        <v>4616</v>
      </c>
      <c r="H4765" s="19" t="s">
        <v>4617</v>
      </c>
      <c r="I4765" s="19" t="s">
        <v>4669</v>
      </c>
      <c r="J4765" s="20" t="s">
        <v>4670</v>
      </c>
      <c r="K4765" s="20" t="s">
        <v>4671</v>
      </c>
      <c r="L4765" s="20" t="s">
        <v>962</v>
      </c>
      <c r="M4765" s="38">
        <v>2.0697861820000001</v>
      </c>
      <c r="N4765" s="38">
        <v>0.83786397300000004</v>
      </c>
      <c r="O4765" s="16">
        <v>18.614000000000001</v>
      </c>
      <c r="P4765" s="16">
        <v>15.596</v>
      </c>
      <c r="Q4765" s="16">
        <v>38.527000000000001</v>
      </c>
      <c r="R4765" s="19" t="s">
        <v>9406</v>
      </c>
      <c r="S4765" s="19" t="s">
        <v>10666</v>
      </c>
    </row>
    <row r="4766" spans="1:19">
      <c r="A4766" s="51" t="s">
        <v>10902</v>
      </c>
      <c r="B4766" s="51" t="s">
        <v>9840</v>
      </c>
      <c r="C4766" s="19" t="s">
        <v>15609</v>
      </c>
      <c r="D4766" s="20"/>
      <c r="E4766" s="25" t="s">
        <v>4668</v>
      </c>
      <c r="F4766" s="20" t="s">
        <v>1280</v>
      </c>
      <c r="G4766" s="19" t="s">
        <v>4616</v>
      </c>
      <c r="H4766" s="19" t="s">
        <v>4617</v>
      </c>
      <c r="I4766" s="19" t="s">
        <v>4669</v>
      </c>
      <c r="J4766" s="20" t="s">
        <v>4670</v>
      </c>
      <c r="K4766" s="20" t="s">
        <v>4671</v>
      </c>
      <c r="L4766" s="20" t="s">
        <v>962</v>
      </c>
      <c r="M4766" s="38">
        <v>2.0689303720000001</v>
      </c>
      <c r="N4766" s="38">
        <v>0.83778564499999997</v>
      </c>
      <c r="O4766" s="16">
        <v>18.641999999999999</v>
      </c>
      <c r="P4766" s="16">
        <v>15.618</v>
      </c>
      <c r="Q4766" s="16">
        <v>38.569000000000003</v>
      </c>
      <c r="R4766" s="19" t="s">
        <v>9406</v>
      </c>
      <c r="S4766" s="19" t="s">
        <v>10666</v>
      </c>
    </row>
    <row r="4767" spans="1:19">
      <c r="A4767" s="19" t="s">
        <v>10902</v>
      </c>
      <c r="B4767" s="51" t="s">
        <v>9840</v>
      </c>
      <c r="C4767" s="19" t="s">
        <v>15609</v>
      </c>
      <c r="D4767" s="20"/>
      <c r="E4767" s="25" t="s">
        <v>15469</v>
      </c>
      <c r="F4767" s="25" t="s">
        <v>8403</v>
      </c>
      <c r="G4767" s="19"/>
      <c r="H4767" s="3" t="s">
        <v>10989</v>
      </c>
      <c r="I4767" s="3" t="s">
        <v>11006</v>
      </c>
      <c r="J4767" s="47" t="s">
        <v>11797</v>
      </c>
      <c r="K4767" s="47" t="s">
        <v>11798</v>
      </c>
      <c r="L4767" s="3" t="s">
        <v>962</v>
      </c>
      <c r="M4767" s="35">
        <v>2.0939999999999999</v>
      </c>
      <c r="N4767" s="35">
        <v>0.85019999999999996</v>
      </c>
      <c r="O4767" s="191">
        <v>18.501000000000001</v>
      </c>
      <c r="P4767" s="191">
        <v>15.701000000000001</v>
      </c>
      <c r="Q4767" s="191">
        <v>38.512</v>
      </c>
      <c r="R4767" s="3" t="s">
        <v>15464</v>
      </c>
      <c r="S4767" s="19" t="s">
        <v>15736</v>
      </c>
    </row>
    <row r="4768" spans="1:19">
      <c r="A4768" s="19" t="s">
        <v>10902</v>
      </c>
      <c r="B4768" s="51" t="s">
        <v>9840</v>
      </c>
      <c r="C4768" s="19" t="s">
        <v>15609</v>
      </c>
      <c r="D4768" s="3"/>
      <c r="E4768" s="25" t="s">
        <v>15468</v>
      </c>
      <c r="F4768" s="25" t="s">
        <v>8403</v>
      </c>
      <c r="G4768" s="19"/>
      <c r="H4768" s="3" t="s">
        <v>10989</v>
      </c>
      <c r="I4768" s="3" t="s">
        <v>11006</v>
      </c>
      <c r="J4768" s="47" t="s">
        <v>11797</v>
      </c>
      <c r="K4768" s="47" t="s">
        <v>11798</v>
      </c>
      <c r="L4768" s="3" t="s">
        <v>962</v>
      </c>
      <c r="M4768" s="35">
        <v>2.0939999999999999</v>
      </c>
      <c r="N4768" s="35">
        <v>0.85019999999999996</v>
      </c>
      <c r="O4768" s="191">
        <v>18.457999999999998</v>
      </c>
      <c r="P4768" s="191">
        <v>15.708</v>
      </c>
      <c r="Q4768" s="191">
        <v>38.603000000000002</v>
      </c>
      <c r="R4768" s="3" t="s">
        <v>15464</v>
      </c>
      <c r="S4768" s="19" t="s">
        <v>15736</v>
      </c>
    </row>
    <row r="4769" spans="1:19">
      <c r="A4769" s="19" t="s">
        <v>10902</v>
      </c>
      <c r="B4769" s="51" t="s">
        <v>9840</v>
      </c>
      <c r="C4769" s="19" t="s">
        <v>15609</v>
      </c>
      <c r="D4769" s="3"/>
      <c r="E4769" s="25" t="s">
        <v>15465</v>
      </c>
      <c r="F4769" s="25" t="s">
        <v>8403</v>
      </c>
      <c r="G4769" s="19"/>
      <c r="H4769" s="3" t="s">
        <v>10989</v>
      </c>
      <c r="I4769" s="3" t="s">
        <v>11006</v>
      </c>
      <c r="J4769" s="47" t="s">
        <v>11797</v>
      </c>
      <c r="K4769" s="47" t="s">
        <v>11798</v>
      </c>
      <c r="L4769" s="3" t="s">
        <v>962</v>
      </c>
      <c r="M4769" s="35">
        <v>2.0939999999999999</v>
      </c>
      <c r="N4769" s="35">
        <v>0.85019999999999996</v>
      </c>
      <c r="O4769" s="191">
        <v>18.407</v>
      </c>
      <c r="P4769" s="191">
        <v>15.641</v>
      </c>
      <c r="Q4769" s="191">
        <v>38.570999999999998</v>
      </c>
      <c r="R4769" s="3" t="s">
        <v>15464</v>
      </c>
      <c r="S4769" s="19" t="s">
        <v>15736</v>
      </c>
    </row>
    <row r="4770" spans="1:19">
      <c r="A4770" s="19" t="s">
        <v>10902</v>
      </c>
      <c r="B4770" s="51" t="s">
        <v>9840</v>
      </c>
      <c r="C4770" s="19" t="s">
        <v>15609</v>
      </c>
      <c r="D4770" s="3"/>
      <c r="E4770" s="25" t="s">
        <v>15467</v>
      </c>
      <c r="F4770" s="25" t="s">
        <v>8403</v>
      </c>
      <c r="G4770" s="19"/>
      <c r="H4770" s="3" t="s">
        <v>10989</v>
      </c>
      <c r="I4770" s="3" t="s">
        <v>11006</v>
      </c>
      <c r="J4770" s="47" t="s">
        <v>11797</v>
      </c>
      <c r="K4770" s="47" t="s">
        <v>11798</v>
      </c>
      <c r="L4770" s="3" t="s">
        <v>962</v>
      </c>
      <c r="M4770" s="35">
        <v>2.0939999999999999</v>
      </c>
      <c r="N4770" s="35">
        <v>0.85019999999999996</v>
      </c>
      <c r="O4770" s="191">
        <v>18.457999999999998</v>
      </c>
      <c r="P4770" s="191">
        <v>15.664999999999999</v>
      </c>
      <c r="Q4770" s="191">
        <v>38.654000000000003</v>
      </c>
      <c r="R4770" s="3" t="s">
        <v>15464</v>
      </c>
      <c r="S4770" s="19" t="s">
        <v>15736</v>
      </c>
    </row>
    <row r="4771" spans="1:19">
      <c r="A4771" s="19" t="s">
        <v>10902</v>
      </c>
      <c r="B4771" s="51" t="s">
        <v>9840</v>
      </c>
      <c r="C4771" s="19" t="s">
        <v>15609</v>
      </c>
      <c r="D4771" s="20"/>
      <c r="E4771" s="25" t="s">
        <v>15466</v>
      </c>
      <c r="F4771" s="25" t="s">
        <v>8403</v>
      </c>
      <c r="G4771" s="19"/>
      <c r="H4771" s="3" t="s">
        <v>10989</v>
      </c>
      <c r="I4771" s="3" t="s">
        <v>11006</v>
      </c>
      <c r="J4771" s="47" t="s">
        <v>11797</v>
      </c>
      <c r="K4771" s="47" t="s">
        <v>11798</v>
      </c>
      <c r="L4771" s="3" t="s">
        <v>962</v>
      </c>
      <c r="M4771" s="35">
        <v>2.0939999999999999</v>
      </c>
      <c r="N4771" s="35">
        <v>0.85019999999999996</v>
      </c>
      <c r="O4771" s="191">
        <v>18.459</v>
      </c>
      <c r="P4771" s="191">
        <v>15.622999999999999</v>
      </c>
      <c r="Q4771" s="191">
        <v>38.715000000000003</v>
      </c>
      <c r="R4771" s="3" t="s">
        <v>15464</v>
      </c>
      <c r="S4771" s="19" t="s">
        <v>15736</v>
      </c>
    </row>
    <row r="4772" spans="1:19">
      <c r="A4772" s="19" t="s">
        <v>10902</v>
      </c>
      <c r="B4772" s="19" t="s">
        <v>9840</v>
      </c>
      <c r="C4772" s="19" t="s">
        <v>15609</v>
      </c>
      <c r="D4772" s="25"/>
      <c r="E4772" s="25"/>
      <c r="F4772" s="20" t="s">
        <v>1835</v>
      </c>
      <c r="G4772" s="19" t="s">
        <v>15678</v>
      </c>
      <c r="H4772" s="19"/>
      <c r="I4772" s="19" t="s">
        <v>4608</v>
      </c>
      <c r="J4772" s="20" t="s">
        <v>4609</v>
      </c>
      <c r="K4772" s="20" t="s">
        <v>4610</v>
      </c>
      <c r="L4772" s="20" t="s">
        <v>962</v>
      </c>
      <c r="M4772" s="38">
        <v>2.047889869</v>
      </c>
      <c r="N4772" s="38">
        <v>0.83049856499999997</v>
      </c>
      <c r="O4772" s="16">
        <v>18.814</v>
      </c>
      <c r="P4772" s="16">
        <v>15.625</v>
      </c>
      <c r="Q4772" s="16">
        <v>38.529000000000003</v>
      </c>
      <c r="R4772" s="19" t="s">
        <v>340</v>
      </c>
      <c r="S4772" s="19" t="s">
        <v>9458</v>
      </c>
    </row>
    <row r="4773" spans="1:19">
      <c r="A4773" s="19" t="s">
        <v>10902</v>
      </c>
      <c r="B4773" s="19" t="s">
        <v>9840</v>
      </c>
      <c r="C4773" s="19" t="s">
        <v>15609</v>
      </c>
      <c r="D4773" s="20"/>
      <c r="E4773" s="25">
        <v>20</v>
      </c>
      <c r="F4773" s="20" t="s">
        <v>1835</v>
      </c>
      <c r="G4773" s="19" t="s">
        <v>16988</v>
      </c>
      <c r="H4773" s="19" t="s">
        <v>3347</v>
      </c>
      <c r="I4773" s="19" t="s">
        <v>3348</v>
      </c>
      <c r="J4773" s="20" t="s">
        <v>3349</v>
      </c>
      <c r="K4773" s="20" t="s">
        <v>3350</v>
      </c>
      <c r="L4773" s="20" t="s">
        <v>962</v>
      </c>
      <c r="M4773" s="38">
        <v>2.0901194350000001</v>
      </c>
      <c r="N4773" s="38">
        <v>0.85070575500000001</v>
      </c>
      <c r="O4773" s="16">
        <v>18.420000000000002</v>
      </c>
      <c r="P4773" s="16">
        <v>15.67</v>
      </c>
      <c r="Q4773" s="16">
        <v>38.5</v>
      </c>
      <c r="R4773" s="19" t="s">
        <v>340</v>
      </c>
      <c r="S4773" s="19" t="s">
        <v>9458</v>
      </c>
    </row>
    <row r="4774" spans="1:19">
      <c r="A4774" s="19" t="s">
        <v>10902</v>
      </c>
      <c r="B4774" s="19" t="s">
        <v>9840</v>
      </c>
      <c r="C4774" s="19" t="s">
        <v>15609</v>
      </c>
      <c r="D4774" s="20"/>
      <c r="E4774" s="25"/>
      <c r="F4774" s="20" t="s">
        <v>1835</v>
      </c>
      <c r="G4774" s="19" t="s">
        <v>15678</v>
      </c>
      <c r="H4774" s="19"/>
      <c r="I4774" s="19" t="s">
        <v>4642</v>
      </c>
      <c r="J4774" s="20" t="s">
        <v>4643</v>
      </c>
      <c r="K4774" s="20" t="s">
        <v>4644</v>
      </c>
      <c r="L4774" s="20" t="s">
        <v>962</v>
      </c>
      <c r="M4774" s="38">
        <v>2.06</v>
      </c>
      <c r="N4774" s="38">
        <v>0.83194675500000004</v>
      </c>
      <c r="O4774" s="16">
        <v>18.788</v>
      </c>
      <c r="P4774" s="16">
        <v>15.632</v>
      </c>
      <c r="Q4774" s="16">
        <v>38.695</v>
      </c>
      <c r="R4774" s="19" t="s">
        <v>340</v>
      </c>
      <c r="S4774" s="19" t="s">
        <v>9458</v>
      </c>
    </row>
    <row r="4775" spans="1:19">
      <c r="A4775" s="19" t="s">
        <v>10902</v>
      </c>
      <c r="B4775" s="19" t="s">
        <v>9840</v>
      </c>
      <c r="C4775" s="19" t="s">
        <v>15609</v>
      </c>
      <c r="D4775" s="20"/>
      <c r="E4775" s="25"/>
      <c r="F4775" s="20" t="s">
        <v>1835</v>
      </c>
      <c r="G4775" s="19" t="s">
        <v>15676</v>
      </c>
      <c r="H4775" s="19" t="s">
        <v>3069</v>
      </c>
      <c r="I4775" s="19" t="s">
        <v>3181</v>
      </c>
      <c r="J4775" s="20" t="s">
        <v>3182</v>
      </c>
      <c r="K4775" s="20" t="s">
        <v>3183</v>
      </c>
      <c r="L4775" s="20" t="s">
        <v>962</v>
      </c>
      <c r="M4775" s="38">
        <v>2.0736039260000001</v>
      </c>
      <c r="N4775" s="38">
        <v>0.83476452099999998</v>
      </c>
      <c r="O4775" s="16">
        <v>18.748999999999999</v>
      </c>
      <c r="P4775" s="16">
        <v>15.651</v>
      </c>
      <c r="Q4775" s="16">
        <v>38.878</v>
      </c>
      <c r="R4775" s="19" t="s">
        <v>340</v>
      </c>
      <c r="S4775" s="19" t="s">
        <v>9458</v>
      </c>
    </row>
    <row r="4776" spans="1:19">
      <c r="A4776" s="19" t="s">
        <v>10902</v>
      </c>
      <c r="B4776" s="19" t="s">
        <v>9840</v>
      </c>
      <c r="C4776" s="19" t="s">
        <v>15609</v>
      </c>
      <c r="D4776" s="20"/>
      <c r="E4776" s="25"/>
      <c r="F4776" s="20" t="s">
        <v>1835</v>
      </c>
      <c r="G4776" s="19" t="s">
        <v>15676</v>
      </c>
      <c r="H4776" s="19"/>
      <c r="I4776" s="19" t="s">
        <v>3219</v>
      </c>
      <c r="J4776" s="20" t="s">
        <v>3217</v>
      </c>
      <c r="K4776" s="20" t="s">
        <v>3218</v>
      </c>
      <c r="L4776" s="20" t="s">
        <v>962</v>
      </c>
      <c r="M4776" s="38">
        <v>2.0962315669999998</v>
      </c>
      <c r="N4776" s="38">
        <v>0.85412343000000002</v>
      </c>
      <c r="O4776" s="16">
        <v>18.309999999999999</v>
      </c>
      <c r="P4776" s="16">
        <v>15.638999999999999</v>
      </c>
      <c r="Q4776" s="16">
        <v>38.381999999999998</v>
      </c>
      <c r="R4776" s="19" t="s">
        <v>340</v>
      </c>
      <c r="S4776" s="19" t="s">
        <v>9458</v>
      </c>
    </row>
    <row r="4777" spans="1:19">
      <c r="A4777" s="19" t="s">
        <v>10902</v>
      </c>
      <c r="B4777" s="19" t="s">
        <v>9840</v>
      </c>
      <c r="C4777" s="19" t="s">
        <v>15609</v>
      </c>
      <c r="D4777" s="20"/>
      <c r="E4777" s="25"/>
      <c r="F4777" s="20" t="s">
        <v>1835</v>
      </c>
      <c r="G4777" s="19" t="s">
        <v>15676</v>
      </c>
      <c r="H4777" s="19" t="s">
        <v>3084</v>
      </c>
      <c r="I4777" s="19" t="s">
        <v>3260</v>
      </c>
      <c r="J4777" s="20" t="s">
        <v>3261</v>
      </c>
      <c r="K4777" s="20" t="s">
        <v>3262</v>
      </c>
      <c r="L4777" s="20" t="s">
        <v>962</v>
      </c>
      <c r="M4777" s="38">
        <v>2.0823217000000001</v>
      </c>
      <c r="N4777" s="38">
        <v>0.84792976399999997</v>
      </c>
      <c r="O4777" s="16">
        <v>18.452000000000002</v>
      </c>
      <c r="P4777" s="16">
        <v>15.646000000000001</v>
      </c>
      <c r="Q4777" s="16">
        <v>38.423000000000002</v>
      </c>
      <c r="R4777" s="19" t="s">
        <v>340</v>
      </c>
      <c r="S4777" s="19" t="s">
        <v>9458</v>
      </c>
    </row>
    <row r="4778" spans="1:19">
      <c r="A4778" s="19" t="s">
        <v>10902</v>
      </c>
      <c r="B4778" s="51" t="s">
        <v>9840</v>
      </c>
      <c r="C4778" s="3" t="s">
        <v>17020</v>
      </c>
      <c r="D4778" s="20"/>
      <c r="E4778" s="25" t="s">
        <v>14584</v>
      </c>
      <c r="F4778" s="25" t="s">
        <v>8097</v>
      </c>
      <c r="G4778" s="3" t="s">
        <v>14616</v>
      </c>
      <c r="H4778" s="3"/>
      <c r="I4778" s="3" t="s">
        <v>14581</v>
      </c>
      <c r="J4778" s="25" t="s">
        <v>14683</v>
      </c>
      <c r="K4778" s="25" t="s">
        <v>14684</v>
      </c>
      <c r="L4778" s="3" t="s">
        <v>962</v>
      </c>
      <c r="M4778" s="35">
        <v>2.1010900000000001</v>
      </c>
      <c r="N4778" s="35">
        <v>0.85607999999999995</v>
      </c>
      <c r="O4778" s="16">
        <v>18.300999999999998</v>
      </c>
      <c r="P4778" s="16">
        <v>15.667</v>
      </c>
      <c r="Q4778" s="16">
        <v>38.453000000000003</v>
      </c>
      <c r="R4778" s="3" t="s">
        <v>14617</v>
      </c>
      <c r="S4778" s="19" t="s">
        <v>15289</v>
      </c>
    </row>
    <row r="4779" spans="1:19">
      <c r="A4779" s="19" t="s">
        <v>10902</v>
      </c>
      <c r="B4779" s="51" t="s">
        <v>9840</v>
      </c>
      <c r="C4779" s="3" t="s">
        <v>17020</v>
      </c>
      <c r="D4779" s="5"/>
      <c r="E4779" s="25" t="s">
        <v>14585</v>
      </c>
      <c r="F4779" s="25" t="s">
        <v>8097</v>
      </c>
      <c r="G4779" s="3" t="s">
        <v>14616</v>
      </c>
      <c r="H4779" s="3"/>
      <c r="I4779" s="3" t="s">
        <v>14581</v>
      </c>
      <c r="J4779" s="25" t="s">
        <v>14683</v>
      </c>
      <c r="K4779" s="25" t="s">
        <v>14684</v>
      </c>
      <c r="L4779" s="3" t="s">
        <v>962</v>
      </c>
      <c r="M4779" s="35">
        <v>2.1019000000000001</v>
      </c>
      <c r="N4779" s="35">
        <v>0.85623000000000005</v>
      </c>
      <c r="O4779" s="16">
        <v>18.309000000000001</v>
      </c>
      <c r="P4779" s="16">
        <v>15.676</v>
      </c>
      <c r="Q4779" s="16">
        <v>38.482999999999997</v>
      </c>
      <c r="R4779" s="3" t="s">
        <v>14617</v>
      </c>
      <c r="S4779" s="19" t="s">
        <v>15289</v>
      </c>
    </row>
    <row r="4780" spans="1:19">
      <c r="A4780" s="19" t="s">
        <v>10902</v>
      </c>
      <c r="B4780" s="51" t="s">
        <v>9840</v>
      </c>
      <c r="C4780" s="3" t="s">
        <v>17020</v>
      </c>
      <c r="D4780" s="5"/>
      <c r="E4780" s="25" t="s">
        <v>14585</v>
      </c>
      <c r="F4780" s="25" t="s">
        <v>8097</v>
      </c>
      <c r="G4780" s="3" t="s">
        <v>14616</v>
      </c>
      <c r="H4780" s="3"/>
      <c r="I4780" s="3" t="s">
        <v>14581</v>
      </c>
      <c r="J4780" s="25" t="s">
        <v>14683</v>
      </c>
      <c r="K4780" s="25" t="s">
        <v>14684</v>
      </c>
      <c r="L4780" s="3" t="s">
        <v>962</v>
      </c>
      <c r="M4780" s="35">
        <v>2.1028500000000001</v>
      </c>
      <c r="N4780" s="35">
        <v>0.85641999999999996</v>
      </c>
      <c r="O4780" s="16">
        <v>18.318000000000001</v>
      </c>
      <c r="P4780" s="16">
        <v>15.688000000000001</v>
      </c>
      <c r="Q4780" s="16">
        <v>38.520000000000003</v>
      </c>
      <c r="R4780" s="3" t="s">
        <v>14617</v>
      </c>
      <c r="S4780" s="19" t="s">
        <v>15289</v>
      </c>
    </row>
    <row r="4781" spans="1:19">
      <c r="A4781" s="19" t="s">
        <v>10902</v>
      </c>
      <c r="B4781" s="51" t="s">
        <v>9840</v>
      </c>
      <c r="C4781" s="3" t="s">
        <v>17020</v>
      </c>
      <c r="D4781" s="3"/>
      <c r="E4781" s="25" t="s">
        <v>14583</v>
      </c>
      <c r="F4781" s="25" t="s">
        <v>8097</v>
      </c>
      <c r="G4781" s="3" t="s">
        <v>14616</v>
      </c>
      <c r="H4781" s="3"/>
      <c r="I4781" s="3" t="s">
        <v>14581</v>
      </c>
      <c r="J4781" s="25" t="s">
        <v>14683</v>
      </c>
      <c r="K4781" s="25" t="s">
        <v>14684</v>
      </c>
      <c r="L4781" s="3" t="s">
        <v>962</v>
      </c>
      <c r="M4781" s="35">
        <v>2.10304</v>
      </c>
      <c r="N4781" s="35">
        <v>0.85651999999999995</v>
      </c>
      <c r="O4781" s="16">
        <v>18.317</v>
      </c>
      <c r="P4781" s="16">
        <v>15.689</v>
      </c>
      <c r="Q4781" s="16">
        <v>38.521000000000001</v>
      </c>
      <c r="R4781" s="3" t="s">
        <v>14617</v>
      </c>
      <c r="S4781" s="19" t="s">
        <v>15289</v>
      </c>
    </row>
    <row r="4782" spans="1:19">
      <c r="A4782" s="19" t="s">
        <v>10902</v>
      </c>
      <c r="B4782" s="51" t="s">
        <v>9840</v>
      </c>
      <c r="C4782" s="3" t="s">
        <v>17020</v>
      </c>
      <c r="D4782" s="3"/>
      <c r="E4782" s="25" t="s">
        <v>14583</v>
      </c>
      <c r="F4782" s="25" t="s">
        <v>8097</v>
      </c>
      <c r="G4782" s="3" t="s">
        <v>14616</v>
      </c>
      <c r="H4782" s="3"/>
      <c r="I4782" s="3" t="s">
        <v>14581</v>
      </c>
      <c r="J4782" s="25" t="s">
        <v>14683</v>
      </c>
      <c r="K4782" s="25" t="s">
        <v>14684</v>
      </c>
      <c r="L4782" s="3" t="s">
        <v>962</v>
      </c>
      <c r="M4782" s="35">
        <v>2.1033400000000002</v>
      </c>
      <c r="N4782" s="35">
        <v>0.85658000000000001</v>
      </c>
      <c r="O4782" s="16">
        <v>18.32</v>
      </c>
      <c r="P4782" s="16">
        <v>15.692</v>
      </c>
      <c r="Q4782" s="16">
        <v>38.533000000000001</v>
      </c>
      <c r="R4782" s="3" t="s">
        <v>14617</v>
      </c>
      <c r="S4782" s="19" t="s">
        <v>15289</v>
      </c>
    </row>
    <row r="4783" spans="1:19">
      <c r="A4783" s="19" t="s">
        <v>10902</v>
      </c>
      <c r="B4783" s="51" t="s">
        <v>9840</v>
      </c>
      <c r="C4783" s="3" t="s">
        <v>17020</v>
      </c>
      <c r="D4783" s="5"/>
      <c r="E4783" s="25" t="s">
        <v>14582</v>
      </c>
      <c r="F4783" s="25" t="s">
        <v>8097</v>
      </c>
      <c r="G4783" s="3" t="s">
        <v>14616</v>
      </c>
      <c r="H4783" s="3"/>
      <c r="I4783" s="3" t="s">
        <v>14581</v>
      </c>
      <c r="J4783" s="25" t="s">
        <v>14683</v>
      </c>
      <c r="K4783" s="25" t="s">
        <v>14684</v>
      </c>
      <c r="L4783" s="3" t="s">
        <v>962</v>
      </c>
      <c r="M4783" s="35">
        <v>2.1147200000000002</v>
      </c>
      <c r="N4783" s="35">
        <v>0.85834999999999995</v>
      </c>
      <c r="O4783" s="16">
        <v>18.408000000000001</v>
      </c>
      <c r="P4783" s="16">
        <v>15.8</v>
      </c>
      <c r="Q4783" s="16">
        <v>38.927999999999997</v>
      </c>
      <c r="R4783" s="3" t="s">
        <v>14617</v>
      </c>
      <c r="S4783" s="19" t="s">
        <v>15289</v>
      </c>
    </row>
    <row r="4784" spans="1:19">
      <c r="A4784" s="19" t="s">
        <v>10902</v>
      </c>
      <c r="B4784" s="19" t="s">
        <v>9840</v>
      </c>
      <c r="C4784" s="3" t="s">
        <v>17020</v>
      </c>
      <c r="D4784" s="20"/>
      <c r="E4784" s="25" t="s">
        <v>14587</v>
      </c>
      <c r="F4784" s="25" t="s">
        <v>8097</v>
      </c>
      <c r="G4784" s="3" t="s">
        <v>14616</v>
      </c>
      <c r="H4784" s="3"/>
      <c r="I4784" s="3" t="s">
        <v>14586</v>
      </c>
      <c r="J4784" s="25" t="s">
        <v>14675</v>
      </c>
      <c r="K4784" s="25" t="s">
        <v>14676</v>
      </c>
      <c r="L4784" s="3" t="s">
        <v>962</v>
      </c>
      <c r="M4784" s="35">
        <v>2.1009500000000001</v>
      </c>
      <c r="N4784" s="35">
        <v>0.85563</v>
      </c>
      <c r="O4784" s="16">
        <v>18.317</v>
      </c>
      <c r="P4784" s="16">
        <v>15.672000000000001</v>
      </c>
      <c r="Q4784" s="16">
        <v>38.482999999999997</v>
      </c>
      <c r="R4784" s="3" t="s">
        <v>14617</v>
      </c>
      <c r="S4784" s="19" t="s">
        <v>15289</v>
      </c>
    </row>
    <row r="4785" spans="1:19">
      <c r="A4785" s="19" t="s">
        <v>10902</v>
      </c>
      <c r="B4785" s="19" t="s">
        <v>9840</v>
      </c>
      <c r="C4785" s="3" t="s">
        <v>17020</v>
      </c>
      <c r="D4785" s="3"/>
      <c r="E4785" s="25" t="s">
        <v>14588</v>
      </c>
      <c r="F4785" s="25" t="s">
        <v>8097</v>
      </c>
      <c r="G4785" s="3" t="s">
        <v>14616</v>
      </c>
      <c r="H4785" s="3"/>
      <c r="I4785" s="3" t="s">
        <v>14586</v>
      </c>
      <c r="J4785" s="25" t="s">
        <v>14675</v>
      </c>
      <c r="K4785" s="25" t="s">
        <v>14676</v>
      </c>
      <c r="L4785" s="3" t="s">
        <v>962</v>
      </c>
      <c r="M4785" s="35">
        <v>2.1024400000000001</v>
      </c>
      <c r="N4785" s="35">
        <v>0.85589999999999999</v>
      </c>
      <c r="O4785" s="16">
        <v>18.332999999999998</v>
      </c>
      <c r="P4785" s="16">
        <v>15.691000000000001</v>
      </c>
      <c r="Q4785" s="16">
        <v>38.545000000000002</v>
      </c>
      <c r="R4785" s="3" t="s">
        <v>14617</v>
      </c>
      <c r="S4785" s="19" t="s">
        <v>15289</v>
      </c>
    </row>
    <row r="4786" spans="1:19">
      <c r="A4786" s="19" t="s">
        <v>10902</v>
      </c>
      <c r="B4786" s="19" t="s">
        <v>9840</v>
      </c>
      <c r="C4786" s="3" t="s">
        <v>17020</v>
      </c>
      <c r="D4786" s="3"/>
      <c r="E4786" s="25" t="s">
        <v>14588</v>
      </c>
      <c r="F4786" s="25" t="s">
        <v>8097</v>
      </c>
      <c r="G4786" s="3" t="s">
        <v>14616</v>
      </c>
      <c r="H4786" s="3"/>
      <c r="I4786" s="3" t="s">
        <v>14586</v>
      </c>
      <c r="J4786" s="25" t="s">
        <v>14675</v>
      </c>
      <c r="K4786" s="25" t="s">
        <v>14676</v>
      </c>
      <c r="L4786" s="3" t="s">
        <v>962</v>
      </c>
      <c r="M4786" s="35">
        <v>2.10243</v>
      </c>
      <c r="N4786" s="35">
        <v>0.85594000000000003</v>
      </c>
      <c r="O4786" s="16">
        <v>18.332999999999998</v>
      </c>
      <c r="P4786" s="16">
        <v>15.692</v>
      </c>
      <c r="Q4786" s="16">
        <v>38.545000000000002</v>
      </c>
      <c r="R4786" s="3" t="s">
        <v>14617</v>
      </c>
      <c r="S4786" s="19" t="s">
        <v>15289</v>
      </c>
    </row>
    <row r="4787" spans="1:19">
      <c r="A4787" s="19" t="s">
        <v>10902</v>
      </c>
      <c r="B4787" s="19" t="s">
        <v>9840</v>
      </c>
      <c r="C4787" s="19" t="s">
        <v>17020</v>
      </c>
      <c r="D4787" s="20"/>
      <c r="E4787" s="25" t="s">
        <v>6777</v>
      </c>
      <c r="F4787" s="20" t="s">
        <v>15655</v>
      </c>
      <c r="G4787" s="19" t="s">
        <v>6773</v>
      </c>
      <c r="H4787" s="19"/>
      <c r="I4787" s="19" t="s">
        <v>6774</v>
      </c>
      <c r="J4787" s="20" t="s">
        <v>6775</v>
      </c>
      <c r="K4787" s="20" t="s">
        <v>6776</v>
      </c>
      <c r="L4787" s="20" t="s">
        <v>962</v>
      </c>
      <c r="M4787" s="38">
        <v>2.0917599999999998</v>
      </c>
      <c r="N4787" s="38">
        <v>0.85350000000000004</v>
      </c>
      <c r="O4787" s="16">
        <v>18.23</v>
      </c>
      <c r="P4787" s="16">
        <v>15.558999999999999</v>
      </c>
      <c r="Q4787" s="16">
        <v>38.133000000000003</v>
      </c>
      <c r="R4787" s="19" t="s">
        <v>36</v>
      </c>
      <c r="S4787" s="19" t="s">
        <v>15298</v>
      </c>
    </row>
    <row r="4788" spans="1:19">
      <c r="A4788" s="19" t="s">
        <v>10902</v>
      </c>
      <c r="B4788" s="19" t="s">
        <v>9840</v>
      </c>
      <c r="C4788" s="19" t="s">
        <v>17020</v>
      </c>
      <c r="D4788" s="20"/>
      <c r="E4788" s="25" t="s">
        <v>6780</v>
      </c>
      <c r="F4788" s="20" t="s">
        <v>15655</v>
      </c>
      <c r="G4788" s="19" t="s">
        <v>6773</v>
      </c>
      <c r="H4788" s="19"/>
      <c r="I4788" s="19" t="s">
        <v>6774</v>
      </c>
      <c r="J4788" s="20" t="s">
        <v>6775</v>
      </c>
      <c r="K4788" s="20" t="s">
        <v>6776</v>
      </c>
      <c r="L4788" s="20" t="s">
        <v>962</v>
      </c>
      <c r="M4788" s="38">
        <v>2.09449</v>
      </c>
      <c r="N4788" s="38">
        <v>0.85441</v>
      </c>
      <c r="O4788" s="16">
        <v>18.196000000000002</v>
      </c>
      <c r="P4788" s="16">
        <v>15.547000000000001</v>
      </c>
      <c r="Q4788" s="16">
        <v>38.110999999999997</v>
      </c>
      <c r="R4788" s="19" t="s">
        <v>36</v>
      </c>
      <c r="S4788" s="19" t="s">
        <v>15298</v>
      </c>
    </row>
    <row r="4789" spans="1:19">
      <c r="A4789" s="19" t="s">
        <v>10902</v>
      </c>
      <c r="B4789" s="19" t="s">
        <v>9840</v>
      </c>
      <c r="C4789" s="19" t="s">
        <v>17020</v>
      </c>
      <c r="D4789" s="20"/>
      <c r="E4789" s="25" t="s">
        <v>6779</v>
      </c>
      <c r="F4789" s="20" t="s">
        <v>15655</v>
      </c>
      <c r="G4789" s="19" t="s">
        <v>6773</v>
      </c>
      <c r="H4789" s="19"/>
      <c r="I4789" s="19" t="s">
        <v>6774</v>
      </c>
      <c r="J4789" s="20" t="s">
        <v>6775</v>
      </c>
      <c r="K4789" s="20" t="s">
        <v>6776</v>
      </c>
      <c r="L4789" s="20" t="s">
        <v>962</v>
      </c>
      <c r="M4789" s="38">
        <v>2.0930900000000001</v>
      </c>
      <c r="N4789" s="38">
        <v>0.85316000000000003</v>
      </c>
      <c r="O4789" s="16">
        <v>18.244</v>
      </c>
      <c r="P4789" s="16">
        <v>15.565</v>
      </c>
      <c r="Q4789" s="16">
        <v>38.186</v>
      </c>
      <c r="R4789" s="19" t="s">
        <v>36</v>
      </c>
      <c r="S4789" s="19" t="s">
        <v>15298</v>
      </c>
    </row>
    <row r="4790" spans="1:19">
      <c r="A4790" s="19" t="s">
        <v>10902</v>
      </c>
      <c r="B4790" s="19" t="s">
        <v>9840</v>
      </c>
      <c r="C4790" s="19" t="s">
        <v>17020</v>
      </c>
      <c r="D4790" s="20"/>
      <c r="E4790" s="25" t="s">
        <v>6781</v>
      </c>
      <c r="F4790" s="20" t="s">
        <v>15655</v>
      </c>
      <c r="G4790" s="19" t="s">
        <v>6773</v>
      </c>
      <c r="H4790" s="19"/>
      <c r="I4790" s="19" t="s">
        <v>6774</v>
      </c>
      <c r="J4790" s="20" t="s">
        <v>6775</v>
      </c>
      <c r="K4790" s="20" t="s">
        <v>6776</v>
      </c>
      <c r="L4790" s="20" t="s">
        <v>962</v>
      </c>
      <c r="M4790" s="38">
        <v>2.1356899999999999</v>
      </c>
      <c r="N4790" s="38">
        <v>0.87580000000000002</v>
      </c>
      <c r="O4790" s="16">
        <v>17.631</v>
      </c>
      <c r="P4790" s="16">
        <v>15.441000000000001</v>
      </c>
      <c r="Q4790" s="16">
        <v>37.654000000000003</v>
      </c>
      <c r="R4790" s="19" t="s">
        <v>36</v>
      </c>
      <c r="S4790" s="19" t="s">
        <v>15298</v>
      </c>
    </row>
    <row r="4791" spans="1:19">
      <c r="A4791" s="19" t="s">
        <v>10902</v>
      </c>
      <c r="B4791" s="19" t="s">
        <v>9840</v>
      </c>
      <c r="C4791" s="19" t="s">
        <v>17020</v>
      </c>
      <c r="D4791" s="20"/>
      <c r="E4791" s="25" t="s">
        <v>6772</v>
      </c>
      <c r="F4791" s="20" t="s">
        <v>15655</v>
      </c>
      <c r="G4791" s="19" t="s">
        <v>6773</v>
      </c>
      <c r="H4791" s="19"/>
      <c r="I4791" s="19" t="s">
        <v>6774</v>
      </c>
      <c r="J4791" s="20" t="s">
        <v>6775</v>
      </c>
      <c r="K4791" s="20" t="s">
        <v>6776</v>
      </c>
      <c r="L4791" s="20" t="s">
        <v>962</v>
      </c>
      <c r="M4791" s="38">
        <v>2.0907399999999998</v>
      </c>
      <c r="N4791" s="38">
        <v>0.85270000000000001</v>
      </c>
      <c r="O4791" s="16">
        <v>18.257999999999999</v>
      </c>
      <c r="P4791" s="16">
        <f t="shared" ref="P4791:P4796" si="151">N4791*O4791</f>
        <v>15.568596599999999</v>
      </c>
      <c r="Q4791" s="16">
        <f t="shared" ref="Q4791:Q4796" si="152">O4791*M4791</f>
        <v>38.172730919999992</v>
      </c>
      <c r="R4791" s="19" t="s">
        <v>36</v>
      </c>
      <c r="S4791" s="19" t="s">
        <v>15298</v>
      </c>
    </row>
    <row r="4792" spans="1:19">
      <c r="A4792" s="19" t="s">
        <v>10902</v>
      </c>
      <c r="B4792" s="19" t="s">
        <v>9840</v>
      </c>
      <c r="C4792" s="19" t="s">
        <v>17020</v>
      </c>
      <c r="D4792" s="20"/>
      <c r="E4792" s="25" t="s">
        <v>6778</v>
      </c>
      <c r="F4792" s="20" t="s">
        <v>15655</v>
      </c>
      <c r="G4792" s="19" t="s">
        <v>6773</v>
      </c>
      <c r="H4792" s="19"/>
      <c r="I4792" s="19" t="s">
        <v>6774</v>
      </c>
      <c r="J4792" s="20" t="s">
        <v>6775</v>
      </c>
      <c r="K4792" s="20" t="s">
        <v>6776</v>
      </c>
      <c r="L4792" s="20" t="s">
        <v>962</v>
      </c>
      <c r="M4792" s="38">
        <v>2.09267</v>
      </c>
      <c r="N4792" s="38">
        <v>0.85379000000000005</v>
      </c>
      <c r="O4792" s="16">
        <v>18.227</v>
      </c>
      <c r="P4792" s="16">
        <f t="shared" si="151"/>
        <v>15.562030330000001</v>
      </c>
      <c r="Q4792" s="16">
        <f t="shared" si="152"/>
        <v>38.14309609</v>
      </c>
      <c r="R4792" s="19" t="s">
        <v>36</v>
      </c>
      <c r="S4792" s="19" t="s">
        <v>15298</v>
      </c>
    </row>
    <row r="4793" spans="1:19">
      <c r="A4793" s="19" t="s">
        <v>10902</v>
      </c>
      <c r="B4793" s="19" t="s">
        <v>9840</v>
      </c>
      <c r="C4793" s="19" t="s">
        <v>17020</v>
      </c>
      <c r="D4793" s="20"/>
      <c r="E4793" s="25" t="s">
        <v>6813</v>
      </c>
      <c r="F4793" s="20" t="s">
        <v>15693</v>
      </c>
      <c r="G4793" s="19" t="s">
        <v>6800</v>
      </c>
      <c r="H4793" s="19"/>
      <c r="I4793" s="19" t="s">
        <v>6809</v>
      </c>
      <c r="J4793" s="20" t="s">
        <v>6810</v>
      </c>
      <c r="K4793" s="20" t="s">
        <v>6811</v>
      </c>
      <c r="L4793" s="20" t="s">
        <v>962</v>
      </c>
      <c r="M4793" s="38">
        <v>2.0885099999999999</v>
      </c>
      <c r="N4793" s="38">
        <v>0.84984999999999999</v>
      </c>
      <c r="O4793" s="16">
        <v>18.373999999999999</v>
      </c>
      <c r="P4793" s="16">
        <f t="shared" si="151"/>
        <v>15.6151439</v>
      </c>
      <c r="Q4793" s="16">
        <f t="shared" si="152"/>
        <v>38.374282739999998</v>
      </c>
      <c r="R4793" s="19" t="s">
        <v>36</v>
      </c>
      <c r="S4793" s="19" t="s">
        <v>15298</v>
      </c>
    </row>
    <row r="4794" spans="1:19">
      <c r="A4794" s="19" t="s">
        <v>10902</v>
      </c>
      <c r="B4794" s="19" t="s">
        <v>9840</v>
      </c>
      <c r="C4794" s="19" t="s">
        <v>17020</v>
      </c>
      <c r="D4794" s="20"/>
      <c r="E4794" s="25" t="s">
        <v>6812</v>
      </c>
      <c r="F4794" s="20" t="s">
        <v>15693</v>
      </c>
      <c r="G4794" s="19" t="s">
        <v>6800</v>
      </c>
      <c r="H4794" s="19"/>
      <c r="I4794" s="19" t="s">
        <v>6809</v>
      </c>
      <c r="J4794" s="20" t="s">
        <v>6810</v>
      </c>
      <c r="K4794" s="20" t="s">
        <v>6811</v>
      </c>
      <c r="L4794" s="20" t="s">
        <v>962</v>
      </c>
      <c r="M4794" s="38">
        <v>2.0877599999999998</v>
      </c>
      <c r="N4794" s="38">
        <v>0.84907999999999995</v>
      </c>
      <c r="O4794" s="16">
        <v>18.411000000000001</v>
      </c>
      <c r="P4794" s="16">
        <f t="shared" si="151"/>
        <v>15.632411879999999</v>
      </c>
      <c r="Q4794" s="16">
        <f t="shared" si="152"/>
        <v>38.437749359999998</v>
      </c>
      <c r="R4794" s="19" t="s">
        <v>36</v>
      </c>
      <c r="S4794" s="19" t="s">
        <v>15298</v>
      </c>
    </row>
    <row r="4795" spans="1:19">
      <c r="A4795" s="19" t="s">
        <v>10902</v>
      </c>
      <c r="B4795" s="19" t="s">
        <v>9840</v>
      </c>
      <c r="C4795" s="19" t="s">
        <v>17020</v>
      </c>
      <c r="D4795" s="20"/>
      <c r="E4795" s="25" t="s">
        <v>6808</v>
      </c>
      <c r="F4795" s="20" t="s">
        <v>15693</v>
      </c>
      <c r="G4795" s="19" t="s">
        <v>6800</v>
      </c>
      <c r="H4795" s="19"/>
      <c r="I4795" s="19" t="s">
        <v>6809</v>
      </c>
      <c r="J4795" s="20" t="s">
        <v>6810</v>
      </c>
      <c r="K4795" s="20" t="s">
        <v>6811</v>
      </c>
      <c r="L4795" s="20" t="s">
        <v>962</v>
      </c>
      <c r="M4795" s="38">
        <v>2.08649</v>
      </c>
      <c r="N4795" s="38">
        <v>0.84672999999999998</v>
      </c>
      <c r="O4795" s="16">
        <v>18.489000000000001</v>
      </c>
      <c r="P4795" s="16">
        <f t="shared" si="151"/>
        <v>15.65519097</v>
      </c>
      <c r="Q4795" s="16">
        <f t="shared" si="152"/>
        <v>38.577113609999998</v>
      </c>
      <c r="R4795" s="19" t="s">
        <v>36</v>
      </c>
      <c r="S4795" s="19" t="s">
        <v>15298</v>
      </c>
    </row>
    <row r="4796" spans="1:19">
      <c r="A4796" s="19" t="s">
        <v>10902</v>
      </c>
      <c r="B4796" s="19" t="s">
        <v>9840</v>
      </c>
      <c r="C4796" s="19" t="s">
        <v>17020</v>
      </c>
      <c r="D4796" s="20"/>
      <c r="E4796" s="25" t="s">
        <v>6814</v>
      </c>
      <c r="F4796" s="20" t="s">
        <v>15693</v>
      </c>
      <c r="G4796" s="19" t="s">
        <v>6800</v>
      </c>
      <c r="H4796" s="19"/>
      <c r="I4796" s="19" t="s">
        <v>6809</v>
      </c>
      <c r="J4796" s="20" t="s">
        <v>6810</v>
      </c>
      <c r="K4796" s="20" t="s">
        <v>6811</v>
      </c>
      <c r="L4796" s="20" t="s">
        <v>962</v>
      </c>
      <c r="M4796" s="38">
        <v>2.0912999999999999</v>
      </c>
      <c r="N4796" s="38">
        <v>0.84970999999999997</v>
      </c>
      <c r="O4796" s="16">
        <v>18.443000000000001</v>
      </c>
      <c r="P4796" s="16">
        <f t="shared" si="151"/>
        <v>15.671201530000001</v>
      </c>
      <c r="Q4796" s="16">
        <f t="shared" si="152"/>
        <v>38.569845900000004</v>
      </c>
      <c r="R4796" s="19" t="s">
        <v>36</v>
      </c>
      <c r="S4796" s="19" t="s">
        <v>15298</v>
      </c>
    </row>
    <row r="4797" spans="1:19">
      <c r="A4797" s="19" t="s">
        <v>10902</v>
      </c>
      <c r="B4797" s="19" t="s">
        <v>9840</v>
      </c>
      <c r="C4797" s="19" t="s">
        <v>17020</v>
      </c>
      <c r="D4797" s="20"/>
      <c r="E4797" s="25" t="s">
        <v>7046</v>
      </c>
      <c r="F4797" s="20" t="s">
        <v>15693</v>
      </c>
      <c r="G4797" s="19" t="s">
        <v>6820</v>
      </c>
      <c r="H4797" s="19"/>
      <c r="I4797" s="19" t="s">
        <v>7047</v>
      </c>
      <c r="J4797" s="20" t="s">
        <v>7048</v>
      </c>
      <c r="K4797" s="20" t="s">
        <v>7049</v>
      </c>
      <c r="L4797" s="20" t="s">
        <v>962</v>
      </c>
      <c r="M4797" s="38">
        <v>2.07681</v>
      </c>
      <c r="N4797" s="38">
        <v>0.84152000000000005</v>
      </c>
      <c r="O4797" s="16">
        <v>18.571000000000002</v>
      </c>
      <c r="P4797" s="16">
        <v>15.628</v>
      </c>
      <c r="Q4797" s="16">
        <v>38.567999999999998</v>
      </c>
      <c r="R4797" s="19" t="s">
        <v>36</v>
      </c>
      <c r="S4797" s="19" t="s">
        <v>15298</v>
      </c>
    </row>
    <row r="4798" spans="1:19">
      <c r="A4798" s="19" t="s">
        <v>10902</v>
      </c>
      <c r="B4798" s="19" t="s">
        <v>9840</v>
      </c>
      <c r="C4798" s="19" t="s">
        <v>17020</v>
      </c>
      <c r="D4798" s="20"/>
      <c r="E4798" s="25" t="s">
        <v>6849</v>
      </c>
      <c r="F4798" s="20" t="s">
        <v>15693</v>
      </c>
      <c r="G4798" s="19" t="s">
        <v>6800</v>
      </c>
      <c r="H4798" s="19"/>
      <c r="I4798" s="19" t="s">
        <v>6850</v>
      </c>
      <c r="J4798" s="20" t="s">
        <v>6851</v>
      </c>
      <c r="K4798" s="20" t="s">
        <v>6852</v>
      </c>
      <c r="L4798" s="20" t="s">
        <v>962</v>
      </c>
      <c r="M4798" s="38">
        <v>2.0912000000000002</v>
      </c>
      <c r="N4798" s="38">
        <v>0.85072000000000003</v>
      </c>
      <c r="O4798" s="16">
        <v>18.402999999999999</v>
      </c>
      <c r="P4798" s="16">
        <f>N4798*O4798</f>
        <v>15.65580016</v>
      </c>
      <c r="Q4798" s="16">
        <f>O4798*M4798</f>
        <v>38.484353599999999</v>
      </c>
      <c r="R4798" s="19" t="s">
        <v>36</v>
      </c>
      <c r="S4798" s="19" t="s">
        <v>15298</v>
      </c>
    </row>
    <row r="4799" spans="1:19">
      <c r="A4799" s="19" t="s">
        <v>10902</v>
      </c>
      <c r="B4799" s="19" t="s">
        <v>9840</v>
      </c>
      <c r="C4799" s="19" t="s">
        <v>17020</v>
      </c>
      <c r="D4799" s="20"/>
      <c r="E4799" s="25" t="s">
        <v>7397</v>
      </c>
      <c r="F4799" s="20" t="s">
        <v>15693</v>
      </c>
      <c r="G4799" s="19" t="s">
        <v>7311</v>
      </c>
      <c r="H4799" s="19" t="s">
        <v>7398</v>
      </c>
      <c r="I4799" s="19" t="s">
        <v>7399</v>
      </c>
      <c r="J4799" s="20" t="s">
        <v>7400</v>
      </c>
      <c r="K4799" s="20" t="s">
        <v>7401</v>
      </c>
      <c r="L4799" s="20" t="s">
        <v>962</v>
      </c>
      <c r="M4799" s="38">
        <v>2.0901299999999998</v>
      </c>
      <c r="N4799" s="38">
        <v>0.85141999999999995</v>
      </c>
      <c r="O4799" s="16">
        <v>18.359000000000002</v>
      </c>
      <c r="P4799" s="16">
        <f>N4799*O4799</f>
        <v>15.63121978</v>
      </c>
      <c r="Q4799" s="16">
        <f>O4799*M4799</f>
        <v>38.372696670000003</v>
      </c>
      <c r="R4799" s="19" t="s">
        <v>36</v>
      </c>
      <c r="S4799" s="19" t="s">
        <v>15298</v>
      </c>
    </row>
    <row r="4800" spans="1:19">
      <c r="A4800" s="19" t="s">
        <v>10902</v>
      </c>
      <c r="B4800" s="19" t="s">
        <v>9840</v>
      </c>
      <c r="C4800" s="19" t="s">
        <v>17020</v>
      </c>
      <c r="D4800" s="20"/>
      <c r="E4800" s="25" t="s">
        <v>4144</v>
      </c>
      <c r="F4800" s="59" t="s">
        <v>15877</v>
      </c>
      <c r="G4800" s="19" t="s">
        <v>4111</v>
      </c>
      <c r="H4800" s="19" t="s">
        <v>4141</v>
      </c>
      <c r="I4800" s="19" t="s">
        <v>4141</v>
      </c>
      <c r="J4800" s="20" t="s">
        <v>4142</v>
      </c>
      <c r="K4800" s="20" t="s">
        <v>4143</v>
      </c>
      <c r="L4800" s="20" t="s">
        <v>962</v>
      </c>
      <c r="M4800" s="38">
        <v>2.1009199999999999</v>
      </c>
      <c r="N4800" s="38">
        <v>0.85853999999999997</v>
      </c>
      <c r="O4800" s="16">
        <v>18.213999999999999</v>
      </c>
      <c r="P4800" s="16">
        <v>15.637</v>
      </c>
      <c r="Q4800" s="16">
        <v>38.265999999999998</v>
      </c>
      <c r="R4800" s="19" t="s">
        <v>36</v>
      </c>
      <c r="S4800" s="19" t="s">
        <v>15298</v>
      </c>
    </row>
    <row r="4801" spans="1:19">
      <c r="A4801" s="19" t="s">
        <v>10902</v>
      </c>
      <c r="B4801" s="19" t="s">
        <v>9840</v>
      </c>
      <c r="C4801" s="19" t="s">
        <v>17020</v>
      </c>
      <c r="D4801" s="20"/>
      <c r="E4801" s="25" t="s">
        <v>4168</v>
      </c>
      <c r="F4801" s="59" t="s">
        <v>15877</v>
      </c>
      <c r="G4801" s="19" t="s">
        <v>4111</v>
      </c>
      <c r="H4801" s="19" t="s">
        <v>4141</v>
      </c>
      <c r="I4801" s="19" t="s">
        <v>4141</v>
      </c>
      <c r="J4801" s="20" t="s">
        <v>4142</v>
      </c>
      <c r="K4801" s="20" t="s">
        <v>4143</v>
      </c>
      <c r="L4801" s="20" t="s">
        <v>962</v>
      </c>
      <c r="M4801" s="38">
        <v>2.10717</v>
      </c>
      <c r="N4801" s="38">
        <v>0.86265000000000003</v>
      </c>
      <c r="O4801" s="16">
        <v>18.13</v>
      </c>
      <c r="P4801" s="16">
        <v>15.64</v>
      </c>
      <c r="Q4801" s="16">
        <v>38.203000000000003</v>
      </c>
      <c r="R4801" s="19" t="s">
        <v>36</v>
      </c>
      <c r="S4801" s="19" t="s">
        <v>15298</v>
      </c>
    </row>
    <row r="4802" spans="1:19">
      <c r="A4802" s="19" t="s">
        <v>10902</v>
      </c>
      <c r="B4802" s="19" t="s">
        <v>9840</v>
      </c>
      <c r="C4802" s="19" t="s">
        <v>17020</v>
      </c>
      <c r="D4802" s="20"/>
      <c r="E4802" s="25" t="s">
        <v>4148</v>
      </c>
      <c r="F4802" s="59" t="s">
        <v>15877</v>
      </c>
      <c r="G4802" s="19" t="s">
        <v>4111</v>
      </c>
      <c r="H4802" s="19" t="s">
        <v>4141</v>
      </c>
      <c r="I4802" s="19" t="s">
        <v>4141</v>
      </c>
      <c r="J4802" s="20" t="s">
        <v>4142</v>
      </c>
      <c r="K4802" s="20" t="s">
        <v>4143</v>
      </c>
      <c r="L4802" s="20" t="s">
        <v>962</v>
      </c>
      <c r="M4802" s="38">
        <v>2.1030799999999998</v>
      </c>
      <c r="N4802" s="38">
        <v>0.86012999999999995</v>
      </c>
      <c r="O4802" s="16">
        <v>18.209</v>
      </c>
      <c r="P4802" s="16">
        <v>15.662000000000001</v>
      </c>
      <c r="Q4802" s="16">
        <v>38.295000000000002</v>
      </c>
      <c r="R4802" s="19" t="s">
        <v>36</v>
      </c>
      <c r="S4802" s="19" t="s">
        <v>15298</v>
      </c>
    </row>
    <row r="4803" spans="1:19">
      <c r="A4803" s="19" t="s">
        <v>10902</v>
      </c>
      <c r="B4803" s="19" t="s">
        <v>9840</v>
      </c>
      <c r="C4803" s="19" t="s">
        <v>17020</v>
      </c>
      <c r="D4803" s="20"/>
      <c r="E4803" s="25" t="s">
        <v>4157</v>
      </c>
      <c r="F4803" s="59" t="s">
        <v>15877</v>
      </c>
      <c r="G4803" s="19" t="s">
        <v>4111</v>
      </c>
      <c r="H4803" s="19" t="s">
        <v>4141</v>
      </c>
      <c r="I4803" s="19" t="s">
        <v>4141</v>
      </c>
      <c r="J4803" s="20" t="s">
        <v>4142</v>
      </c>
      <c r="K4803" s="20" t="s">
        <v>4143</v>
      </c>
      <c r="L4803" s="20" t="s">
        <v>962</v>
      </c>
      <c r="M4803" s="38">
        <v>2.1024600000000002</v>
      </c>
      <c r="N4803" s="38">
        <v>0.85843000000000003</v>
      </c>
      <c r="O4803" s="16">
        <v>18.228999999999999</v>
      </c>
      <c r="P4803" s="16">
        <v>15.648</v>
      </c>
      <c r="Q4803" s="16">
        <v>38.326000000000001</v>
      </c>
      <c r="R4803" s="19" t="s">
        <v>36</v>
      </c>
      <c r="S4803" s="19" t="s">
        <v>15298</v>
      </c>
    </row>
    <row r="4804" spans="1:19">
      <c r="A4804" s="19" t="s">
        <v>10902</v>
      </c>
      <c r="B4804" s="19" t="s">
        <v>9840</v>
      </c>
      <c r="C4804" s="19" t="s">
        <v>17020</v>
      </c>
      <c r="D4804" s="20"/>
      <c r="E4804" s="25" t="s">
        <v>4146</v>
      </c>
      <c r="F4804" s="59" t="s">
        <v>15877</v>
      </c>
      <c r="G4804" s="19" t="s">
        <v>4111</v>
      </c>
      <c r="H4804" s="19" t="s">
        <v>4141</v>
      </c>
      <c r="I4804" s="19" t="s">
        <v>4141</v>
      </c>
      <c r="J4804" s="20" t="s">
        <v>4142</v>
      </c>
      <c r="K4804" s="20" t="s">
        <v>4143</v>
      </c>
      <c r="L4804" s="20" t="s">
        <v>962</v>
      </c>
      <c r="M4804" s="38">
        <v>2.10256</v>
      </c>
      <c r="N4804" s="38">
        <v>0.85885999999999996</v>
      </c>
      <c r="O4804" s="16">
        <v>18.231000000000002</v>
      </c>
      <c r="P4804" s="16">
        <v>15.657999999999999</v>
      </c>
      <c r="Q4804" s="16">
        <v>38.332000000000001</v>
      </c>
      <c r="R4804" s="19" t="s">
        <v>36</v>
      </c>
      <c r="S4804" s="19" t="s">
        <v>15298</v>
      </c>
    </row>
    <row r="4805" spans="1:19">
      <c r="A4805" s="19" t="s">
        <v>10902</v>
      </c>
      <c r="B4805" s="19" t="s">
        <v>9840</v>
      </c>
      <c r="C4805" s="19" t="s">
        <v>17020</v>
      </c>
      <c r="D4805" s="20"/>
      <c r="E4805" s="25" t="s">
        <v>4162</v>
      </c>
      <c r="F4805" s="59" t="s">
        <v>15877</v>
      </c>
      <c r="G4805" s="19" t="s">
        <v>4111</v>
      </c>
      <c r="H4805" s="19" t="s">
        <v>4141</v>
      </c>
      <c r="I4805" s="19" t="s">
        <v>4141</v>
      </c>
      <c r="J4805" s="20" t="s">
        <v>4142</v>
      </c>
      <c r="K4805" s="20" t="s">
        <v>4143</v>
      </c>
      <c r="L4805" s="20" t="s">
        <v>962</v>
      </c>
      <c r="M4805" s="38">
        <v>2.1042999999999998</v>
      </c>
      <c r="N4805" s="38">
        <v>0.85963999999999996</v>
      </c>
      <c r="O4805" s="16">
        <v>18.207000000000001</v>
      </c>
      <c r="P4805" s="16">
        <v>15.651</v>
      </c>
      <c r="Q4805" s="16">
        <v>38.313000000000002</v>
      </c>
      <c r="R4805" s="19" t="s">
        <v>36</v>
      </c>
      <c r="S4805" s="19" t="s">
        <v>15298</v>
      </c>
    </row>
    <row r="4806" spans="1:19">
      <c r="A4806" s="19" t="s">
        <v>10902</v>
      </c>
      <c r="B4806" s="19" t="s">
        <v>9840</v>
      </c>
      <c r="C4806" s="19" t="s">
        <v>17020</v>
      </c>
      <c r="D4806" s="20"/>
      <c r="E4806" s="25" t="s">
        <v>4151</v>
      </c>
      <c r="F4806" s="59" t="s">
        <v>15877</v>
      </c>
      <c r="G4806" s="19" t="s">
        <v>4111</v>
      </c>
      <c r="H4806" s="19" t="s">
        <v>4141</v>
      </c>
      <c r="I4806" s="19" t="s">
        <v>4141</v>
      </c>
      <c r="J4806" s="20" t="s">
        <v>4142</v>
      </c>
      <c r="K4806" s="20" t="s">
        <v>4143</v>
      </c>
      <c r="L4806" s="20" t="s">
        <v>962</v>
      </c>
      <c r="M4806" s="38">
        <v>2.1038800000000002</v>
      </c>
      <c r="N4806" s="38">
        <v>0.85929999999999995</v>
      </c>
      <c r="O4806" s="16">
        <v>18.216000000000001</v>
      </c>
      <c r="P4806" s="16">
        <v>15.653</v>
      </c>
      <c r="Q4806" s="16">
        <v>38.323999999999998</v>
      </c>
      <c r="R4806" s="19" t="s">
        <v>36</v>
      </c>
      <c r="S4806" s="19" t="s">
        <v>15298</v>
      </c>
    </row>
    <row r="4807" spans="1:19">
      <c r="A4807" s="19" t="s">
        <v>10902</v>
      </c>
      <c r="B4807" s="19" t="s">
        <v>9840</v>
      </c>
      <c r="C4807" s="19" t="s">
        <v>17020</v>
      </c>
      <c r="D4807" s="20"/>
      <c r="E4807" s="25" t="s">
        <v>4145</v>
      </c>
      <c r="F4807" s="59" t="s">
        <v>15877</v>
      </c>
      <c r="G4807" s="19" t="s">
        <v>4111</v>
      </c>
      <c r="H4807" s="19" t="s">
        <v>4141</v>
      </c>
      <c r="I4807" s="19" t="s">
        <v>4141</v>
      </c>
      <c r="J4807" s="20" t="s">
        <v>4142</v>
      </c>
      <c r="K4807" s="20" t="s">
        <v>4143</v>
      </c>
      <c r="L4807" s="20" t="s">
        <v>962</v>
      </c>
      <c r="M4807" s="38">
        <v>2.10155</v>
      </c>
      <c r="N4807" s="38">
        <v>0.85885999999999996</v>
      </c>
      <c r="O4807" s="16">
        <v>18.260000000000002</v>
      </c>
      <c r="P4807" s="16">
        <v>15.683</v>
      </c>
      <c r="Q4807" s="16">
        <v>38.374000000000002</v>
      </c>
      <c r="R4807" s="19" t="s">
        <v>36</v>
      </c>
      <c r="S4807" s="19" t="s">
        <v>15298</v>
      </c>
    </row>
    <row r="4808" spans="1:19">
      <c r="A4808" s="19" t="s">
        <v>10902</v>
      </c>
      <c r="B4808" s="19" t="s">
        <v>9840</v>
      </c>
      <c r="C4808" s="19" t="s">
        <v>17020</v>
      </c>
      <c r="D4808" s="20"/>
      <c r="E4808" s="25" t="s">
        <v>4160</v>
      </c>
      <c r="F4808" s="59" t="s">
        <v>15877</v>
      </c>
      <c r="G4808" s="19" t="s">
        <v>4111</v>
      </c>
      <c r="H4808" s="19" t="s">
        <v>4141</v>
      </c>
      <c r="I4808" s="19" t="s">
        <v>4141</v>
      </c>
      <c r="J4808" s="20" t="s">
        <v>4142</v>
      </c>
      <c r="K4808" s="20" t="s">
        <v>4143</v>
      </c>
      <c r="L4808" s="20" t="s">
        <v>962</v>
      </c>
      <c r="M4808" s="38">
        <v>2.1038399999999999</v>
      </c>
      <c r="N4808" s="38">
        <v>0.85923000000000005</v>
      </c>
      <c r="O4808" s="16">
        <v>18.224</v>
      </c>
      <c r="P4808" s="16">
        <v>15.659000000000001</v>
      </c>
      <c r="Q4808" s="16">
        <v>38.340000000000003</v>
      </c>
      <c r="R4808" s="19" t="s">
        <v>36</v>
      </c>
      <c r="S4808" s="19" t="s">
        <v>15298</v>
      </c>
    </row>
    <row r="4809" spans="1:19">
      <c r="A4809" s="19" t="s">
        <v>10902</v>
      </c>
      <c r="B4809" s="19" t="s">
        <v>9840</v>
      </c>
      <c r="C4809" s="19" t="s">
        <v>17020</v>
      </c>
      <c r="D4809" s="20"/>
      <c r="E4809" s="25" t="s">
        <v>4161</v>
      </c>
      <c r="F4809" s="59" t="s">
        <v>15877</v>
      </c>
      <c r="G4809" s="19" t="s">
        <v>4111</v>
      </c>
      <c r="H4809" s="19" t="s">
        <v>4141</v>
      </c>
      <c r="I4809" s="19" t="s">
        <v>4141</v>
      </c>
      <c r="J4809" s="20" t="s">
        <v>4142</v>
      </c>
      <c r="K4809" s="20" t="s">
        <v>4143</v>
      </c>
      <c r="L4809" s="20" t="s">
        <v>962</v>
      </c>
      <c r="M4809" s="38">
        <v>2.10412</v>
      </c>
      <c r="N4809" s="38">
        <v>0.86014000000000002</v>
      </c>
      <c r="O4809" s="16">
        <v>18.224</v>
      </c>
      <c r="P4809" s="16">
        <v>15.675000000000001</v>
      </c>
      <c r="Q4809" s="16">
        <v>38.344999999999999</v>
      </c>
      <c r="R4809" s="19" t="s">
        <v>36</v>
      </c>
      <c r="S4809" s="19" t="s">
        <v>15298</v>
      </c>
    </row>
    <row r="4810" spans="1:19">
      <c r="A4810" s="19" t="s">
        <v>10902</v>
      </c>
      <c r="B4810" s="19" t="s">
        <v>9840</v>
      </c>
      <c r="C4810" s="19" t="s">
        <v>17020</v>
      </c>
      <c r="D4810" s="20"/>
      <c r="E4810" s="25" t="s">
        <v>4156</v>
      </c>
      <c r="F4810" s="59" t="s">
        <v>15877</v>
      </c>
      <c r="G4810" s="19" t="s">
        <v>4111</v>
      </c>
      <c r="H4810" s="19" t="s">
        <v>4141</v>
      </c>
      <c r="I4810" s="19" t="s">
        <v>4141</v>
      </c>
      <c r="J4810" s="20" t="s">
        <v>4142</v>
      </c>
      <c r="K4810" s="20" t="s">
        <v>4143</v>
      </c>
      <c r="L4810" s="20" t="s">
        <v>962</v>
      </c>
      <c r="M4810" s="38">
        <v>2.10961</v>
      </c>
      <c r="N4810" s="38">
        <v>0.86378999999999995</v>
      </c>
      <c r="O4810" s="16">
        <v>18.131</v>
      </c>
      <c r="P4810" s="16">
        <v>15.661</v>
      </c>
      <c r="Q4810" s="16">
        <v>38.249000000000002</v>
      </c>
      <c r="R4810" s="19" t="s">
        <v>36</v>
      </c>
      <c r="S4810" s="19" t="s">
        <v>15298</v>
      </c>
    </row>
    <row r="4811" spans="1:19">
      <c r="A4811" s="19" t="s">
        <v>10902</v>
      </c>
      <c r="B4811" s="19" t="s">
        <v>9840</v>
      </c>
      <c r="C4811" s="19" t="s">
        <v>17020</v>
      </c>
      <c r="D4811" s="20"/>
      <c r="E4811" s="25" t="s">
        <v>4159</v>
      </c>
      <c r="F4811" s="59" t="s">
        <v>15877</v>
      </c>
      <c r="G4811" s="19" t="s">
        <v>4111</v>
      </c>
      <c r="H4811" s="19" t="s">
        <v>4141</v>
      </c>
      <c r="I4811" s="19" t="s">
        <v>4141</v>
      </c>
      <c r="J4811" s="20" t="s">
        <v>4142</v>
      </c>
      <c r="K4811" s="20" t="s">
        <v>4143</v>
      </c>
      <c r="L4811" s="20" t="s">
        <v>962</v>
      </c>
      <c r="M4811" s="38">
        <v>2.1038199999999998</v>
      </c>
      <c r="N4811" s="38">
        <v>0.85907</v>
      </c>
      <c r="O4811" s="16">
        <v>18.231999999999999</v>
      </c>
      <c r="P4811" s="16">
        <v>15.663</v>
      </c>
      <c r="Q4811" s="16">
        <v>38.356999999999999</v>
      </c>
      <c r="R4811" s="19" t="s">
        <v>36</v>
      </c>
      <c r="S4811" s="19" t="s">
        <v>15298</v>
      </c>
    </row>
    <row r="4812" spans="1:19">
      <c r="A4812" s="19" t="s">
        <v>10902</v>
      </c>
      <c r="B4812" s="19" t="s">
        <v>9840</v>
      </c>
      <c r="C4812" s="19" t="s">
        <v>17020</v>
      </c>
      <c r="D4812" s="20"/>
      <c r="E4812" s="25" t="s">
        <v>4155</v>
      </c>
      <c r="F4812" s="59" t="s">
        <v>15877</v>
      </c>
      <c r="G4812" s="19" t="s">
        <v>4111</v>
      </c>
      <c r="H4812" s="19" t="s">
        <v>4141</v>
      </c>
      <c r="I4812" s="19" t="s">
        <v>4141</v>
      </c>
      <c r="J4812" s="20" t="s">
        <v>4142</v>
      </c>
      <c r="K4812" s="20" t="s">
        <v>4143</v>
      </c>
      <c r="L4812" s="20" t="s">
        <v>962</v>
      </c>
      <c r="M4812" s="38">
        <v>2.1093600000000001</v>
      </c>
      <c r="N4812" s="38">
        <v>0.86363999999999996</v>
      </c>
      <c r="O4812" s="16">
        <v>18.14</v>
      </c>
      <c r="P4812" s="16">
        <v>15.666</v>
      </c>
      <c r="Q4812" s="16">
        <v>38.264000000000003</v>
      </c>
      <c r="R4812" s="19" t="s">
        <v>36</v>
      </c>
      <c r="S4812" s="19" t="s">
        <v>15298</v>
      </c>
    </row>
    <row r="4813" spans="1:19">
      <c r="A4813" s="19" t="s">
        <v>10902</v>
      </c>
      <c r="B4813" s="19" t="s">
        <v>9840</v>
      </c>
      <c r="C4813" s="19" t="s">
        <v>17020</v>
      </c>
      <c r="D4813" s="20"/>
      <c r="E4813" s="25" t="s">
        <v>4147</v>
      </c>
      <c r="F4813" s="59" t="s">
        <v>15877</v>
      </c>
      <c r="G4813" s="19" t="s">
        <v>4111</v>
      </c>
      <c r="H4813" s="19" t="s">
        <v>4141</v>
      </c>
      <c r="I4813" s="19" t="s">
        <v>4141</v>
      </c>
      <c r="J4813" s="20" t="s">
        <v>4142</v>
      </c>
      <c r="K4813" s="20" t="s">
        <v>4143</v>
      </c>
      <c r="L4813" s="20" t="s">
        <v>962</v>
      </c>
      <c r="M4813" s="38">
        <v>2.10297</v>
      </c>
      <c r="N4813" s="38">
        <v>0.85845000000000005</v>
      </c>
      <c r="O4813" s="16">
        <v>18.251999999999999</v>
      </c>
      <c r="P4813" s="16">
        <v>15.667999999999999</v>
      </c>
      <c r="Q4813" s="16">
        <v>38.383000000000003</v>
      </c>
      <c r="R4813" s="19" t="s">
        <v>36</v>
      </c>
      <c r="S4813" s="19" t="s">
        <v>15298</v>
      </c>
    </row>
    <row r="4814" spans="1:19">
      <c r="A4814" s="19" t="s">
        <v>10902</v>
      </c>
      <c r="B4814" s="19" t="s">
        <v>9840</v>
      </c>
      <c r="C4814" s="19" t="s">
        <v>17020</v>
      </c>
      <c r="D4814" s="20"/>
      <c r="E4814" s="25" t="s">
        <v>4158</v>
      </c>
      <c r="F4814" s="59" t="s">
        <v>15877</v>
      </c>
      <c r="G4814" s="19" t="s">
        <v>4111</v>
      </c>
      <c r="H4814" s="19" t="s">
        <v>4141</v>
      </c>
      <c r="I4814" s="19" t="s">
        <v>4141</v>
      </c>
      <c r="J4814" s="20" t="s">
        <v>4142</v>
      </c>
      <c r="K4814" s="20" t="s">
        <v>4143</v>
      </c>
      <c r="L4814" s="20" t="s">
        <v>962</v>
      </c>
      <c r="M4814" s="38">
        <v>2.1036000000000001</v>
      </c>
      <c r="N4814" s="38">
        <v>0.85895999999999995</v>
      </c>
      <c r="O4814" s="16">
        <v>18.241</v>
      </c>
      <c r="P4814" s="16">
        <v>15.667999999999999</v>
      </c>
      <c r="Q4814" s="16">
        <v>38.372</v>
      </c>
      <c r="R4814" s="19" t="s">
        <v>36</v>
      </c>
      <c r="S4814" s="19" t="s">
        <v>15298</v>
      </c>
    </row>
    <row r="4815" spans="1:19">
      <c r="A4815" s="19" t="s">
        <v>10902</v>
      </c>
      <c r="B4815" s="19" t="s">
        <v>9840</v>
      </c>
      <c r="C4815" s="19" t="s">
        <v>17020</v>
      </c>
      <c r="D4815" s="20"/>
      <c r="E4815" s="25" t="s">
        <v>4149</v>
      </c>
      <c r="F4815" s="59" t="s">
        <v>15877</v>
      </c>
      <c r="G4815" s="19" t="s">
        <v>4111</v>
      </c>
      <c r="H4815" s="19" t="s">
        <v>4141</v>
      </c>
      <c r="I4815" s="19" t="s">
        <v>4141</v>
      </c>
      <c r="J4815" s="20" t="s">
        <v>4142</v>
      </c>
      <c r="K4815" s="20" t="s">
        <v>4143</v>
      </c>
      <c r="L4815" s="20" t="s">
        <v>962</v>
      </c>
      <c r="M4815" s="38">
        <v>2.1032600000000001</v>
      </c>
      <c r="N4815" s="38">
        <v>0.85895999999999995</v>
      </c>
      <c r="O4815" s="16">
        <v>18.254999999999999</v>
      </c>
      <c r="P4815" s="16">
        <v>15.68</v>
      </c>
      <c r="Q4815" s="16">
        <v>38.395000000000003</v>
      </c>
      <c r="R4815" s="19" t="s">
        <v>36</v>
      </c>
      <c r="S4815" s="19" t="s">
        <v>15298</v>
      </c>
    </row>
    <row r="4816" spans="1:19">
      <c r="A4816" s="19" t="s">
        <v>10902</v>
      </c>
      <c r="B4816" s="19" t="s">
        <v>9840</v>
      </c>
      <c r="C4816" s="19" t="s">
        <v>17020</v>
      </c>
      <c r="D4816" s="20"/>
      <c r="E4816" s="25" t="s">
        <v>4154</v>
      </c>
      <c r="F4816" s="59" t="s">
        <v>15877</v>
      </c>
      <c r="G4816" s="19" t="s">
        <v>4111</v>
      </c>
      <c r="H4816" s="19" t="s">
        <v>4141</v>
      </c>
      <c r="I4816" s="19" t="s">
        <v>4141</v>
      </c>
      <c r="J4816" s="20" t="s">
        <v>4142</v>
      </c>
      <c r="K4816" s="20" t="s">
        <v>4143</v>
      </c>
      <c r="L4816" s="20" t="s">
        <v>962</v>
      </c>
      <c r="M4816" s="38">
        <v>2.1089799999999999</v>
      </c>
      <c r="N4816" s="38">
        <v>0.86278999999999995</v>
      </c>
      <c r="O4816" s="16">
        <v>18.158000000000001</v>
      </c>
      <c r="P4816" s="16">
        <v>15.667</v>
      </c>
      <c r="Q4816" s="16">
        <v>38.295000000000002</v>
      </c>
      <c r="R4816" s="19" t="s">
        <v>36</v>
      </c>
      <c r="S4816" s="19" t="s">
        <v>15298</v>
      </c>
    </row>
    <row r="4817" spans="1:19">
      <c r="A4817" s="19" t="s">
        <v>10902</v>
      </c>
      <c r="B4817" s="19" t="s">
        <v>9840</v>
      </c>
      <c r="C4817" s="19" t="s">
        <v>17020</v>
      </c>
      <c r="D4817" s="20"/>
      <c r="E4817" s="25" t="s">
        <v>4150</v>
      </c>
      <c r="F4817" s="59" t="s">
        <v>15877</v>
      </c>
      <c r="G4817" s="19" t="s">
        <v>4111</v>
      </c>
      <c r="H4817" s="19" t="s">
        <v>4141</v>
      </c>
      <c r="I4817" s="19" t="s">
        <v>4141</v>
      </c>
      <c r="J4817" s="20" t="s">
        <v>4142</v>
      </c>
      <c r="K4817" s="20" t="s">
        <v>4143</v>
      </c>
      <c r="L4817" s="20" t="s">
        <v>962</v>
      </c>
      <c r="M4817" s="38">
        <v>2.1036600000000001</v>
      </c>
      <c r="N4817" s="38">
        <v>0.85875000000000001</v>
      </c>
      <c r="O4817" s="16">
        <v>18.251000000000001</v>
      </c>
      <c r="P4817" s="16">
        <v>15.673</v>
      </c>
      <c r="Q4817" s="16">
        <v>38.393999999999998</v>
      </c>
      <c r="R4817" s="19" t="s">
        <v>36</v>
      </c>
      <c r="S4817" s="19" t="s">
        <v>15298</v>
      </c>
    </row>
    <row r="4818" spans="1:19">
      <c r="A4818" s="19" t="s">
        <v>10902</v>
      </c>
      <c r="B4818" s="19" t="s">
        <v>9840</v>
      </c>
      <c r="C4818" s="19" t="s">
        <v>17020</v>
      </c>
      <c r="D4818" s="25"/>
      <c r="E4818" s="25" t="s">
        <v>4164</v>
      </c>
      <c r="F4818" s="59" t="s">
        <v>15877</v>
      </c>
      <c r="G4818" s="19" t="s">
        <v>4111</v>
      </c>
      <c r="H4818" s="19" t="s">
        <v>4141</v>
      </c>
      <c r="I4818" s="19" t="s">
        <v>4141</v>
      </c>
      <c r="J4818" s="20" t="s">
        <v>4142</v>
      </c>
      <c r="K4818" s="20" t="s">
        <v>4143</v>
      </c>
      <c r="L4818" s="20" t="s">
        <v>962</v>
      </c>
      <c r="M4818" s="38">
        <v>2.10534</v>
      </c>
      <c r="N4818" s="38">
        <v>0.85877000000000003</v>
      </c>
      <c r="O4818" s="16">
        <v>18.233000000000001</v>
      </c>
      <c r="P4818" s="16">
        <v>15.657999999999999</v>
      </c>
      <c r="Q4818" s="16">
        <v>38.387</v>
      </c>
      <c r="R4818" s="19" t="s">
        <v>36</v>
      </c>
      <c r="S4818" s="19" t="s">
        <v>15298</v>
      </c>
    </row>
    <row r="4819" spans="1:19">
      <c r="A4819" s="19" t="s">
        <v>10902</v>
      </c>
      <c r="B4819" s="19" t="s">
        <v>9840</v>
      </c>
      <c r="C4819" s="19" t="s">
        <v>17020</v>
      </c>
      <c r="D4819" s="20"/>
      <c r="E4819" s="25" t="s">
        <v>4153</v>
      </c>
      <c r="F4819" s="59" t="s">
        <v>15877</v>
      </c>
      <c r="G4819" s="19" t="s">
        <v>4111</v>
      </c>
      <c r="H4819" s="19" t="s">
        <v>4141</v>
      </c>
      <c r="I4819" s="19" t="s">
        <v>4141</v>
      </c>
      <c r="J4819" s="20" t="s">
        <v>4142</v>
      </c>
      <c r="K4819" s="20" t="s">
        <v>4143</v>
      </c>
      <c r="L4819" s="20" t="s">
        <v>962</v>
      </c>
      <c r="M4819" s="38">
        <v>2.1067800000000001</v>
      </c>
      <c r="N4819" s="38">
        <v>0.86065999999999998</v>
      </c>
      <c r="O4819" s="16">
        <v>18.207999999999998</v>
      </c>
      <c r="P4819" s="16">
        <v>15.670999999999999</v>
      </c>
      <c r="Q4819" s="16">
        <v>38.36</v>
      </c>
      <c r="R4819" s="19" t="s">
        <v>36</v>
      </c>
      <c r="S4819" s="19" t="s">
        <v>15298</v>
      </c>
    </row>
    <row r="4820" spans="1:19">
      <c r="A4820" s="19" t="s">
        <v>10902</v>
      </c>
      <c r="B4820" s="19" t="s">
        <v>9840</v>
      </c>
      <c r="C4820" s="19" t="s">
        <v>17020</v>
      </c>
      <c r="D4820" s="20"/>
      <c r="E4820" s="25" t="s">
        <v>4152</v>
      </c>
      <c r="F4820" s="59" t="s">
        <v>15877</v>
      </c>
      <c r="G4820" s="19" t="s">
        <v>4111</v>
      </c>
      <c r="H4820" s="19" t="s">
        <v>4141</v>
      </c>
      <c r="I4820" s="19" t="s">
        <v>4141</v>
      </c>
      <c r="J4820" s="20" t="s">
        <v>4142</v>
      </c>
      <c r="K4820" s="20" t="s">
        <v>4143</v>
      </c>
      <c r="L4820" s="20" t="s">
        <v>962</v>
      </c>
      <c r="M4820" s="38">
        <v>2.1047699999999998</v>
      </c>
      <c r="N4820" s="38">
        <v>0.86077999999999999</v>
      </c>
      <c r="O4820" s="16">
        <v>18.241</v>
      </c>
      <c r="P4820" s="16">
        <v>15.701000000000001</v>
      </c>
      <c r="Q4820" s="16">
        <v>38.393000000000001</v>
      </c>
      <c r="R4820" s="19" t="s">
        <v>36</v>
      </c>
      <c r="S4820" s="19" t="s">
        <v>15298</v>
      </c>
    </row>
    <row r="4821" spans="1:19">
      <c r="A4821" s="19" t="s">
        <v>10902</v>
      </c>
      <c r="B4821" s="19" t="s">
        <v>9840</v>
      </c>
      <c r="C4821" s="19" t="s">
        <v>17020</v>
      </c>
      <c r="D4821" s="20"/>
      <c r="E4821" s="25" t="s">
        <v>4163</v>
      </c>
      <c r="F4821" s="59" t="s">
        <v>15877</v>
      </c>
      <c r="G4821" s="19" t="s">
        <v>4111</v>
      </c>
      <c r="H4821" s="19" t="s">
        <v>4141</v>
      </c>
      <c r="I4821" s="19" t="s">
        <v>4141</v>
      </c>
      <c r="J4821" s="20" t="s">
        <v>4142</v>
      </c>
      <c r="K4821" s="20" t="s">
        <v>4143</v>
      </c>
      <c r="L4821" s="20" t="s">
        <v>962</v>
      </c>
      <c r="M4821" s="38">
        <v>2.1043799999999999</v>
      </c>
      <c r="N4821" s="38">
        <v>0.85897999999999997</v>
      </c>
      <c r="O4821" s="16">
        <v>18.251999999999999</v>
      </c>
      <c r="P4821" s="16">
        <v>15.678000000000001</v>
      </c>
      <c r="Q4821" s="16">
        <v>38.408999999999999</v>
      </c>
      <c r="R4821" s="19" t="s">
        <v>36</v>
      </c>
      <c r="S4821" s="19" t="s">
        <v>15298</v>
      </c>
    </row>
    <row r="4822" spans="1:19">
      <c r="A4822" s="19" t="s">
        <v>10902</v>
      </c>
      <c r="B4822" s="19" t="s">
        <v>9840</v>
      </c>
      <c r="C4822" s="19" t="s">
        <v>17020</v>
      </c>
      <c r="D4822" s="20"/>
      <c r="E4822" s="25" t="s">
        <v>4166</v>
      </c>
      <c r="F4822" s="59" t="s">
        <v>15877</v>
      </c>
      <c r="G4822" s="19" t="s">
        <v>4111</v>
      </c>
      <c r="H4822" s="19" t="s">
        <v>4141</v>
      </c>
      <c r="I4822" s="19" t="s">
        <v>4141</v>
      </c>
      <c r="J4822" s="20" t="s">
        <v>4142</v>
      </c>
      <c r="K4822" s="20" t="s">
        <v>4143</v>
      </c>
      <c r="L4822" s="20" t="s">
        <v>962</v>
      </c>
      <c r="M4822" s="38">
        <v>2.1069599999999999</v>
      </c>
      <c r="N4822" s="38">
        <v>0.86085999999999996</v>
      </c>
      <c r="O4822" s="16">
        <v>18.213000000000001</v>
      </c>
      <c r="P4822" s="16">
        <v>15.679</v>
      </c>
      <c r="Q4822" s="16">
        <v>38.374000000000002</v>
      </c>
      <c r="R4822" s="19" t="s">
        <v>36</v>
      </c>
      <c r="S4822" s="19" t="s">
        <v>15298</v>
      </c>
    </row>
    <row r="4823" spans="1:19">
      <c r="A4823" s="19" t="s">
        <v>10902</v>
      </c>
      <c r="B4823" s="19" t="s">
        <v>9840</v>
      </c>
      <c r="C4823" s="19" t="s">
        <v>17020</v>
      </c>
      <c r="D4823" s="20"/>
      <c r="E4823" s="25" t="s">
        <v>4165</v>
      </c>
      <c r="F4823" s="59" t="s">
        <v>15877</v>
      </c>
      <c r="G4823" s="19" t="s">
        <v>4111</v>
      </c>
      <c r="H4823" s="19" t="s">
        <v>4141</v>
      </c>
      <c r="I4823" s="19" t="s">
        <v>4141</v>
      </c>
      <c r="J4823" s="20" t="s">
        <v>4142</v>
      </c>
      <c r="K4823" s="20" t="s">
        <v>4143</v>
      </c>
      <c r="L4823" s="20" t="s">
        <v>962</v>
      </c>
      <c r="M4823" s="38">
        <v>2.10575</v>
      </c>
      <c r="N4823" s="38">
        <v>0.85955000000000004</v>
      </c>
      <c r="O4823" s="16">
        <v>18.25</v>
      </c>
      <c r="P4823" s="16">
        <v>15.686999999999999</v>
      </c>
      <c r="Q4823" s="16">
        <v>38.43</v>
      </c>
      <c r="R4823" s="19" t="s">
        <v>36</v>
      </c>
      <c r="S4823" s="19" t="s">
        <v>15298</v>
      </c>
    </row>
    <row r="4824" spans="1:19">
      <c r="A4824" s="19" t="s">
        <v>10902</v>
      </c>
      <c r="B4824" s="19" t="s">
        <v>9840</v>
      </c>
      <c r="C4824" s="19" t="s">
        <v>17020</v>
      </c>
      <c r="D4824" s="20"/>
      <c r="E4824" s="25" t="s">
        <v>4140</v>
      </c>
      <c r="F4824" s="59" t="s">
        <v>15877</v>
      </c>
      <c r="G4824" s="19" t="s">
        <v>4111</v>
      </c>
      <c r="H4824" s="19" t="s">
        <v>4141</v>
      </c>
      <c r="I4824" s="19" t="s">
        <v>4141</v>
      </c>
      <c r="J4824" s="20" t="s">
        <v>4142</v>
      </c>
      <c r="K4824" s="20" t="s">
        <v>4143</v>
      </c>
      <c r="L4824" s="20" t="s">
        <v>962</v>
      </c>
      <c r="M4824" s="38">
        <v>2.11009</v>
      </c>
      <c r="N4824" s="38">
        <v>0.86312</v>
      </c>
      <c r="O4824" s="16">
        <v>18.178999999999998</v>
      </c>
      <c r="P4824" s="16">
        <v>15.691000000000001</v>
      </c>
      <c r="Q4824" s="16">
        <v>38.359000000000002</v>
      </c>
      <c r="R4824" s="19" t="s">
        <v>36</v>
      </c>
      <c r="S4824" s="19" t="s">
        <v>15298</v>
      </c>
    </row>
    <row r="4825" spans="1:19">
      <c r="A4825" s="19" t="s">
        <v>10902</v>
      </c>
      <c r="B4825" s="19" t="s">
        <v>9840</v>
      </c>
      <c r="C4825" s="19" t="s">
        <v>17020</v>
      </c>
      <c r="D4825" s="20"/>
      <c r="E4825" s="25" t="s">
        <v>4167</v>
      </c>
      <c r="F4825" s="59" t="s">
        <v>15877</v>
      </c>
      <c r="G4825" s="19" t="s">
        <v>4111</v>
      </c>
      <c r="H4825" s="19" t="s">
        <v>4141</v>
      </c>
      <c r="I4825" s="19" t="s">
        <v>4141</v>
      </c>
      <c r="J4825" s="20" t="s">
        <v>4142</v>
      </c>
      <c r="K4825" s="20" t="s">
        <v>4143</v>
      </c>
      <c r="L4825" s="20" t="s">
        <v>962</v>
      </c>
      <c r="M4825" s="38">
        <v>2.1071499999999999</v>
      </c>
      <c r="N4825" s="38">
        <v>0.85936999999999997</v>
      </c>
      <c r="O4825" s="16">
        <v>18.251999999999999</v>
      </c>
      <c r="P4825" s="16">
        <v>15.685</v>
      </c>
      <c r="Q4825" s="16">
        <v>38.46</v>
      </c>
      <c r="R4825" s="19" t="s">
        <v>36</v>
      </c>
      <c r="S4825" s="19" t="s">
        <v>15298</v>
      </c>
    </row>
    <row r="4826" spans="1:19">
      <c r="A4826" s="19" t="s">
        <v>10902</v>
      </c>
      <c r="B4826" s="19" t="s">
        <v>9840</v>
      </c>
      <c r="C4826" s="19" t="s">
        <v>17020</v>
      </c>
      <c r="D4826" s="20"/>
      <c r="E4826" s="25" t="s">
        <v>5273</v>
      </c>
      <c r="F4826" s="20" t="s">
        <v>15653</v>
      </c>
      <c r="G4826" s="19" t="s">
        <v>4924</v>
      </c>
      <c r="H4826" s="19"/>
      <c r="I4826" s="19" t="s">
        <v>5274</v>
      </c>
      <c r="J4826" s="20" t="s">
        <v>4926</v>
      </c>
      <c r="K4826" s="20" t="s">
        <v>4927</v>
      </c>
      <c r="L4826" s="20" t="s">
        <v>962</v>
      </c>
      <c r="M4826" s="38">
        <v>2.0645199999999999</v>
      </c>
      <c r="N4826" s="38">
        <v>0.83164000000000005</v>
      </c>
      <c r="O4826" s="16">
        <v>18.858000000000001</v>
      </c>
      <c r="P4826" s="16">
        <v>15.683</v>
      </c>
      <c r="Q4826" s="16">
        <v>38.933</v>
      </c>
      <c r="R4826" s="19" t="s">
        <v>36</v>
      </c>
      <c r="S4826" s="19" t="s">
        <v>15298</v>
      </c>
    </row>
    <row r="4827" spans="1:19">
      <c r="A4827" s="19" t="s">
        <v>10902</v>
      </c>
      <c r="B4827" s="19" t="s">
        <v>9840</v>
      </c>
      <c r="C4827" s="19" t="s">
        <v>17020</v>
      </c>
      <c r="D4827" s="20"/>
      <c r="E4827" s="25" t="s">
        <v>5275</v>
      </c>
      <c r="F4827" s="20" t="s">
        <v>15653</v>
      </c>
      <c r="G4827" s="19" t="s">
        <v>4924</v>
      </c>
      <c r="H4827" s="19"/>
      <c r="I4827" s="19" t="s">
        <v>5274</v>
      </c>
      <c r="J4827" s="20" t="s">
        <v>4926</v>
      </c>
      <c r="K4827" s="20" t="s">
        <v>4927</v>
      </c>
      <c r="L4827" s="20" t="s">
        <v>962</v>
      </c>
      <c r="M4827" s="38">
        <v>2.0658699999999999</v>
      </c>
      <c r="N4827" s="38">
        <v>0.83226</v>
      </c>
      <c r="O4827" s="16">
        <v>18.852</v>
      </c>
      <c r="P4827" s="16">
        <v>15.69</v>
      </c>
      <c r="Q4827" s="16">
        <v>38.945999999999998</v>
      </c>
      <c r="R4827" s="19" t="s">
        <v>36</v>
      </c>
      <c r="S4827" s="19" t="s">
        <v>15298</v>
      </c>
    </row>
    <row r="4828" spans="1:19">
      <c r="A4828" s="19" t="s">
        <v>10902</v>
      </c>
      <c r="B4828" s="19" t="s">
        <v>9840</v>
      </c>
      <c r="C4828" s="19" t="s">
        <v>17020</v>
      </c>
      <c r="D4828" s="20"/>
      <c r="E4828" s="25" t="s">
        <v>5276</v>
      </c>
      <c r="F4828" s="20" t="s">
        <v>15653</v>
      </c>
      <c r="G4828" s="19" t="s">
        <v>4924</v>
      </c>
      <c r="H4828" s="19"/>
      <c r="I4828" s="19" t="s">
        <v>5274</v>
      </c>
      <c r="J4828" s="20" t="s">
        <v>4926</v>
      </c>
      <c r="K4828" s="20" t="s">
        <v>4927</v>
      </c>
      <c r="L4828" s="20" t="s">
        <v>962</v>
      </c>
      <c r="M4828" s="38">
        <v>2.0664400000000001</v>
      </c>
      <c r="N4828" s="38">
        <v>0.83216000000000001</v>
      </c>
      <c r="O4828" s="16">
        <v>18.88</v>
      </c>
      <c r="P4828" s="16">
        <v>15.711</v>
      </c>
      <c r="Q4828" s="16">
        <v>39.014000000000003</v>
      </c>
      <c r="R4828" s="19" t="s">
        <v>36</v>
      </c>
      <c r="S4828" s="19" t="s">
        <v>15298</v>
      </c>
    </row>
    <row r="4829" spans="1:19">
      <c r="A4829" s="19" t="s">
        <v>10902</v>
      </c>
      <c r="B4829" s="19" t="s">
        <v>9840</v>
      </c>
      <c r="C4829" s="19" t="s">
        <v>17020</v>
      </c>
      <c r="D4829" s="20"/>
      <c r="E4829" s="25" t="s">
        <v>5277</v>
      </c>
      <c r="F4829" s="20" t="s">
        <v>15653</v>
      </c>
      <c r="G4829" s="19" t="s">
        <v>4924</v>
      </c>
      <c r="H4829" s="19"/>
      <c r="I4829" s="19" t="s">
        <v>5274</v>
      </c>
      <c r="J4829" s="20" t="s">
        <v>4926</v>
      </c>
      <c r="K4829" s="20" t="s">
        <v>4927</v>
      </c>
      <c r="L4829" s="20" t="s">
        <v>962</v>
      </c>
      <c r="M4829" s="38">
        <v>2.0666000000000002</v>
      </c>
      <c r="N4829" s="38">
        <v>0.83191000000000004</v>
      </c>
      <c r="O4829" s="16">
        <v>18.878</v>
      </c>
      <c r="P4829" s="16">
        <v>15.705</v>
      </c>
      <c r="Q4829" s="16">
        <v>39.012999999999998</v>
      </c>
      <c r="R4829" s="19" t="s">
        <v>36</v>
      </c>
      <c r="S4829" s="19" t="s">
        <v>15298</v>
      </c>
    </row>
    <row r="4830" spans="1:19">
      <c r="A4830" s="19" t="s">
        <v>10902</v>
      </c>
      <c r="B4830" s="19" t="s">
        <v>9840</v>
      </c>
      <c r="C4830" s="19" t="s">
        <v>17020</v>
      </c>
      <c r="D4830" s="20"/>
      <c r="E4830" s="25" t="s">
        <v>5278</v>
      </c>
      <c r="F4830" s="20" t="s">
        <v>15653</v>
      </c>
      <c r="G4830" s="19" t="s">
        <v>4924</v>
      </c>
      <c r="H4830" s="19"/>
      <c r="I4830" s="19" t="s">
        <v>5274</v>
      </c>
      <c r="J4830" s="20" t="s">
        <v>4926</v>
      </c>
      <c r="K4830" s="20" t="s">
        <v>4927</v>
      </c>
      <c r="L4830" s="20" t="s">
        <v>962</v>
      </c>
      <c r="M4830" s="38">
        <v>2.0672000000000001</v>
      </c>
      <c r="N4830" s="38">
        <v>0.83228000000000002</v>
      </c>
      <c r="O4830" s="16">
        <v>18.881</v>
      </c>
      <c r="P4830" s="16">
        <v>15.714</v>
      </c>
      <c r="Q4830" s="16">
        <v>39.030999999999999</v>
      </c>
      <c r="R4830" s="19" t="s">
        <v>36</v>
      </c>
      <c r="S4830" s="19" t="s">
        <v>15298</v>
      </c>
    </row>
    <row r="4831" spans="1:19">
      <c r="A4831" s="19" t="s">
        <v>10902</v>
      </c>
      <c r="B4831" s="19" t="s">
        <v>9840</v>
      </c>
      <c r="C4831" s="19" t="s">
        <v>17020</v>
      </c>
      <c r="D4831" s="20"/>
      <c r="E4831" s="25" t="s">
        <v>5279</v>
      </c>
      <c r="F4831" s="20" t="s">
        <v>15653</v>
      </c>
      <c r="G4831" s="19" t="s">
        <v>4924</v>
      </c>
      <c r="H4831" s="19"/>
      <c r="I4831" s="19" t="s">
        <v>5280</v>
      </c>
      <c r="J4831" s="20" t="s">
        <v>4926</v>
      </c>
      <c r="K4831" s="20" t="s">
        <v>4927</v>
      </c>
      <c r="L4831" s="20" t="s">
        <v>962</v>
      </c>
      <c r="M4831" s="38">
        <v>2.0631599999999999</v>
      </c>
      <c r="N4831" s="38">
        <v>0.83135999999999999</v>
      </c>
      <c r="O4831" s="16">
        <v>18.846</v>
      </c>
      <c r="P4831" s="16">
        <v>15.667999999999999</v>
      </c>
      <c r="Q4831" s="16">
        <v>38.881999999999998</v>
      </c>
      <c r="R4831" s="19" t="s">
        <v>36</v>
      </c>
      <c r="S4831" s="19" t="s">
        <v>15298</v>
      </c>
    </row>
    <row r="4832" spans="1:19">
      <c r="A4832" s="19" t="s">
        <v>10902</v>
      </c>
      <c r="B4832" s="19" t="s">
        <v>9840</v>
      </c>
      <c r="C4832" s="19" t="s">
        <v>17020</v>
      </c>
      <c r="D4832" s="20"/>
      <c r="E4832" s="25" t="s">
        <v>5281</v>
      </c>
      <c r="F4832" s="20" t="s">
        <v>15653</v>
      </c>
      <c r="G4832" s="19" t="s">
        <v>4924</v>
      </c>
      <c r="H4832" s="19"/>
      <c r="I4832" s="19" t="s">
        <v>5280</v>
      </c>
      <c r="J4832" s="20" t="s">
        <v>4926</v>
      </c>
      <c r="K4832" s="20" t="s">
        <v>4927</v>
      </c>
      <c r="L4832" s="20" t="s">
        <v>962</v>
      </c>
      <c r="M4832" s="38">
        <v>2.0643799999999999</v>
      </c>
      <c r="N4832" s="38">
        <v>0.83159000000000005</v>
      </c>
      <c r="O4832" s="16">
        <v>18.873999999999999</v>
      </c>
      <c r="P4832" s="16">
        <v>15.695</v>
      </c>
      <c r="Q4832" s="16">
        <v>38.963000000000001</v>
      </c>
      <c r="R4832" s="19" t="s">
        <v>36</v>
      </c>
      <c r="S4832" s="19" t="s">
        <v>15298</v>
      </c>
    </row>
    <row r="4833" spans="1:19">
      <c r="A4833" s="19" t="s">
        <v>10902</v>
      </c>
      <c r="B4833" s="19" t="s">
        <v>9840</v>
      </c>
      <c r="C4833" s="19" t="s">
        <v>17020</v>
      </c>
      <c r="D4833" s="20"/>
      <c r="E4833" s="25" t="s">
        <v>5283</v>
      </c>
      <c r="F4833" s="20" t="s">
        <v>15653</v>
      </c>
      <c r="G4833" s="19" t="s">
        <v>4924</v>
      </c>
      <c r="H4833" s="19"/>
      <c r="I4833" s="19" t="s">
        <v>5280</v>
      </c>
      <c r="J4833" s="20" t="s">
        <v>4926</v>
      </c>
      <c r="K4833" s="20" t="s">
        <v>4927</v>
      </c>
      <c r="L4833" s="20" t="s">
        <v>962</v>
      </c>
      <c r="M4833" s="38">
        <v>2.06569</v>
      </c>
      <c r="N4833" s="38">
        <v>0.83223000000000003</v>
      </c>
      <c r="O4833" s="16">
        <v>18.850999999999999</v>
      </c>
      <c r="P4833" s="16">
        <v>15.688000000000001</v>
      </c>
      <c r="Q4833" s="16">
        <v>38.94</v>
      </c>
      <c r="R4833" s="19" t="s">
        <v>36</v>
      </c>
      <c r="S4833" s="19" t="s">
        <v>15298</v>
      </c>
    </row>
    <row r="4834" spans="1:19">
      <c r="A4834" s="19" t="s">
        <v>10902</v>
      </c>
      <c r="B4834" s="19" t="s">
        <v>9840</v>
      </c>
      <c r="C4834" s="19" t="s">
        <v>17020</v>
      </c>
      <c r="D4834" s="20"/>
      <c r="E4834" s="25" t="s">
        <v>5282</v>
      </c>
      <c r="F4834" s="20" t="s">
        <v>15653</v>
      </c>
      <c r="G4834" s="19" t="s">
        <v>4924</v>
      </c>
      <c r="H4834" s="19"/>
      <c r="I4834" s="19" t="s">
        <v>5280</v>
      </c>
      <c r="J4834" s="20" t="s">
        <v>4926</v>
      </c>
      <c r="K4834" s="20" t="s">
        <v>4927</v>
      </c>
      <c r="L4834" s="20" t="s">
        <v>962</v>
      </c>
      <c r="M4834" s="38">
        <v>2.06549</v>
      </c>
      <c r="N4834" s="38">
        <v>0.83167999999999997</v>
      </c>
      <c r="O4834" s="16">
        <v>18.864000000000001</v>
      </c>
      <c r="P4834" s="16">
        <v>15.689</v>
      </c>
      <c r="Q4834" s="16">
        <v>38.963000000000001</v>
      </c>
      <c r="R4834" s="19" t="s">
        <v>36</v>
      </c>
      <c r="S4834" s="19" t="s">
        <v>15298</v>
      </c>
    </row>
    <row r="4835" spans="1:19">
      <c r="A4835" s="19" t="s">
        <v>10902</v>
      </c>
      <c r="B4835" s="19" t="s">
        <v>9840</v>
      </c>
      <c r="C4835" s="19" t="s">
        <v>17020</v>
      </c>
      <c r="D4835" s="20"/>
      <c r="E4835" s="25" t="s">
        <v>5284</v>
      </c>
      <c r="F4835" s="20" t="s">
        <v>15653</v>
      </c>
      <c r="G4835" s="19" t="s">
        <v>4924</v>
      </c>
      <c r="H4835" s="19"/>
      <c r="I4835" s="19" t="s">
        <v>5280</v>
      </c>
      <c r="J4835" s="20" t="s">
        <v>4926</v>
      </c>
      <c r="K4835" s="20" t="s">
        <v>4927</v>
      </c>
      <c r="L4835" s="20" t="s">
        <v>962</v>
      </c>
      <c r="M4835" s="38">
        <v>2.0664799999999999</v>
      </c>
      <c r="N4835" s="38">
        <v>0.83216999999999997</v>
      </c>
      <c r="O4835" s="16">
        <v>18.861999999999998</v>
      </c>
      <c r="P4835" s="16">
        <v>15.696</v>
      </c>
      <c r="Q4835" s="16">
        <v>38.978000000000002</v>
      </c>
      <c r="R4835" s="19" t="s">
        <v>36</v>
      </c>
      <c r="S4835" s="19" t="s">
        <v>15298</v>
      </c>
    </row>
    <row r="4836" spans="1:19">
      <c r="A4836" s="19" t="s">
        <v>10902</v>
      </c>
      <c r="B4836" s="19" t="s">
        <v>9840</v>
      </c>
      <c r="C4836" s="19" t="s">
        <v>17020</v>
      </c>
      <c r="D4836" s="20"/>
      <c r="E4836" s="25" t="s">
        <v>5285</v>
      </c>
      <c r="F4836" s="20" t="s">
        <v>15653</v>
      </c>
      <c r="G4836" s="19" t="s">
        <v>4924</v>
      </c>
      <c r="H4836" s="19"/>
      <c r="I4836" s="19" t="s">
        <v>5280</v>
      </c>
      <c r="J4836" s="20" t="s">
        <v>4926</v>
      </c>
      <c r="K4836" s="20" t="s">
        <v>4927</v>
      </c>
      <c r="L4836" s="20" t="s">
        <v>962</v>
      </c>
      <c r="M4836" s="38">
        <v>2.0672299999999999</v>
      </c>
      <c r="N4836" s="38">
        <v>0.83252000000000004</v>
      </c>
      <c r="O4836" s="16">
        <v>18.866</v>
      </c>
      <c r="P4836" s="16">
        <v>15.706</v>
      </c>
      <c r="Q4836" s="16">
        <v>39</v>
      </c>
      <c r="R4836" s="19" t="s">
        <v>36</v>
      </c>
      <c r="S4836" s="19" t="s">
        <v>15298</v>
      </c>
    </row>
    <row r="4837" spans="1:19">
      <c r="A4837" s="19" t="s">
        <v>10902</v>
      </c>
      <c r="B4837" s="19" t="s">
        <v>9840</v>
      </c>
      <c r="C4837" s="19" t="s">
        <v>17020</v>
      </c>
      <c r="D4837" s="20"/>
      <c r="E4837" s="25" t="s">
        <v>5288</v>
      </c>
      <c r="F4837" s="20" t="s">
        <v>15653</v>
      </c>
      <c r="G4837" s="19" t="s">
        <v>4924</v>
      </c>
      <c r="H4837" s="19"/>
      <c r="I4837" s="19" t="s">
        <v>5287</v>
      </c>
      <c r="J4837" s="20" t="s">
        <v>4926</v>
      </c>
      <c r="K4837" s="20" t="s">
        <v>4927</v>
      </c>
      <c r="L4837" s="20" t="s">
        <v>962</v>
      </c>
      <c r="M4837" s="38">
        <v>2.0653700000000002</v>
      </c>
      <c r="N4837" s="38">
        <v>0.83167999999999997</v>
      </c>
      <c r="O4837" s="16">
        <v>18.856000000000002</v>
      </c>
      <c r="P4837" s="16">
        <v>15.682</v>
      </c>
      <c r="Q4837" s="16">
        <v>38.945</v>
      </c>
      <c r="R4837" s="19" t="s">
        <v>36</v>
      </c>
      <c r="S4837" s="19" t="s">
        <v>15298</v>
      </c>
    </row>
    <row r="4838" spans="1:19">
      <c r="A4838" s="19" t="s">
        <v>10902</v>
      </c>
      <c r="B4838" s="19" t="s">
        <v>9840</v>
      </c>
      <c r="C4838" s="19" t="s">
        <v>17020</v>
      </c>
      <c r="D4838" s="20"/>
      <c r="E4838" s="25" t="s">
        <v>5289</v>
      </c>
      <c r="F4838" s="20" t="s">
        <v>15653</v>
      </c>
      <c r="G4838" s="19" t="s">
        <v>4924</v>
      </c>
      <c r="H4838" s="19"/>
      <c r="I4838" s="19" t="s">
        <v>5287</v>
      </c>
      <c r="J4838" s="20" t="s">
        <v>4926</v>
      </c>
      <c r="K4838" s="20" t="s">
        <v>4927</v>
      </c>
      <c r="L4838" s="20" t="s">
        <v>962</v>
      </c>
      <c r="M4838" s="38">
        <v>2.0661999999999998</v>
      </c>
      <c r="N4838" s="38">
        <v>0.83167000000000002</v>
      </c>
      <c r="O4838" s="16">
        <v>18.873000000000001</v>
      </c>
      <c r="P4838" s="16">
        <v>15.696</v>
      </c>
      <c r="Q4838" s="16">
        <v>38.994999999999997</v>
      </c>
      <c r="R4838" s="19" t="s">
        <v>36</v>
      </c>
      <c r="S4838" s="19" t="s">
        <v>15298</v>
      </c>
    </row>
    <row r="4839" spans="1:19">
      <c r="A4839" s="19" t="s">
        <v>10902</v>
      </c>
      <c r="B4839" s="19" t="s">
        <v>9840</v>
      </c>
      <c r="C4839" s="19" t="s">
        <v>17020</v>
      </c>
      <c r="D4839" s="20"/>
      <c r="E4839" s="25" t="s">
        <v>5290</v>
      </c>
      <c r="F4839" s="20" t="s">
        <v>15653</v>
      </c>
      <c r="G4839" s="19" t="s">
        <v>4924</v>
      </c>
      <c r="H4839" s="19"/>
      <c r="I4839" s="19" t="s">
        <v>5287</v>
      </c>
      <c r="J4839" s="20" t="s">
        <v>4926</v>
      </c>
      <c r="K4839" s="20" t="s">
        <v>4927</v>
      </c>
      <c r="L4839" s="20" t="s">
        <v>962</v>
      </c>
      <c r="M4839" s="38">
        <v>2.0671200000000001</v>
      </c>
      <c r="N4839" s="38">
        <v>0.83196999999999999</v>
      </c>
      <c r="O4839" s="16">
        <v>18.873999999999999</v>
      </c>
      <c r="P4839" s="16">
        <v>15.702999999999999</v>
      </c>
      <c r="Q4839" s="16">
        <v>39.015000000000001</v>
      </c>
      <c r="R4839" s="19" t="s">
        <v>36</v>
      </c>
      <c r="S4839" s="19" t="s">
        <v>15298</v>
      </c>
    </row>
    <row r="4840" spans="1:19">
      <c r="A4840" s="19" t="s">
        <v>10902</v>
      </c>
      <c r="B4840" s="19" t="s">
        <v>9840</v>
      </c>
      <c r="C4840" s="19" t="s">
        <v>17020</v>
      </c>
      <c r="D4840" s="20"/>
      <c r="E4840" s="25" t="s">
        <v>5291</v>
      </c>
      <c r="F4840" s="20" t="s">
        <v>15653</v>
      </c>
      <c r="G4840" s="19" t="s">
        <v>4924</v>
      </c>
      <c r="H4840" s="19"/>
      <c r="I4840" s="19" t="s">
        <v>5287</v>
      </c>
      <c r="J4840" s="20" t="s">
        <v>4926</v>
      </c>
      <c r="K4840" s="20" t="s">
        <v>4927</v>
      </c>
      <c r="L4840" s="20" t="s">
        <v>962</v>
      </c>
      <c r="M4840" s="38">
        <v>2.0672000000000001</v>
      </c>
      <c r="N4840" s="38">
        <v>0.83206999999999998</v>
      </c>
      <c r="O4840" s="16">
        <v>18.873000000000001</v>
      </c>
      <c r="P4840" s="16">
        <v>15.704000000000001</v>
      </c>
      <c r="Q4840" s="16">
        <v>39.014000000000003</v>
      </c>
      <c r="R4840" s="19" t="s">
        <v>36</v>
      </c>
      <c r="S4840" s="19" t="s">
        <v>15298</v>
      </c>
    </row>
    <row r="4841" spans="1:19">
      <c r="A4841" s="19" t="s">
        <v>10902</v>
      </c>
      <c r="B4841" s="19" t="s">
        <v>9840</v>
      </c>
      <c r="C4841" s="19" t="s">
        <v>17020</v>
      </c>
      <c r="D4841" s="20"/>
      <c r="E4841" s="25" t="s">
        <v>5292</v>
      </c>
      <c r="F4841" s="20" t="s">
        <v>15653</v>
      </c>
      <c r="G4841" s="19" t="s">
        <v>4924</v>
      </c>
      <c r="H4841" s="19"/>
      <c r="I4841" s="19" t="s">
        <v>5287</v>
      </c>
      <c r="J4841" s="20" t="s">
        <v>4926</v>
      </c>
      <c r="K4841" s="20" t="s">
        <v>4927</v>
      </c>
      <c r="L4841" s="20" t="s">
        <v>962</v>
      </c>
      <c r="M4841" s="38">
        <v>2.06724</v>
      </c>
      <c r="N4841" s="38">
        <v>0.83189000000000002</v>
      </c>
      <c r="O4841" s="16">
        <v>18.885999999999999</v>
      </c>
      <c r="P4841" s="16">
        <v>15.711</v>
      </c>
      <c r="Q4841" s="16">
        <v>39.042000000000002</v>
      </c>
      <c r="R4841" s="19" t="s">
        <v>36</v>
      </c>
      <c r="S4841" s="19" t="s">
        <v>15298</v>
      </c>
    </row>
    <row r="4842" spans="1:19">
      <c r="A4842" s="19" t="s">
        <v>10902</v>
      </c>
      <c r="B4842" s="19" t="s">
        <v>9840</v>
      </c>
      <c r="C4842" s="19" t="s">
        <v>17020</v>
      </c>
      <c r="D4842" s="20"/>
      <c r="E4842" s="25" t="s">
        <v>5293</v>
      </c>
      <c r="F4842" s="20" t="s">
        <v>15653</v>
      </c>
      <c r="G4842" s="19" t="s">
        <v>4924</v>
      </c>
      <c r="H4842" s="19"/>
      <c r="I4842" s="19" t="s">
        <v>5287</v>
      </c>
      <c r="J4842" s="20" t="s">
        <v>4926</v>
      </c>
      <c r="K4842" s="20" t="s">
        <v>4927</v>
      </c>
      <c r="L4842" s="20" t="s">
        <v>962</v>
      </c>
      <c r="M4842" s="38">
        <v>2.0677500000000002</v>
      </c>
      <c r="N4842" s="38">
        <v>0.83181000000000005</v>
      </c>
      <c r="O4842" s="16">
        <v>18.905000000000001</v>
      </c>
      <c r="P4842" s="16">
        <v>15.725</v>
      </c>
      <c r="Q4842" s="16">
        <v>39.091000000000001</v>
      </c>
      <c r="R4842" s="19" t="s">
        <v>36</v>
      </c>
      <c r="S4842" s="19" t="s">
        <v>15298</v>
      </c>
    </row>
    <row r="4843" spans="1:19">
      <c r="A4843" s="19" t="s">
        <v>10902</v>
      </c>
      <c r="B4843" s="19" t="s">
        <v>9840</v>
      </c>
      <c r="C4843" s="19" t="s">
        <v>17020</v>
      </c>
      <c r="D4843" s="20"/>
      <c r="E4843" s="25" t="s">
        <v>5286</v>
      </c>
      <c r="F4843" s="20" t="s">
        <v>15653</v>
      </c>
      <c r="G4843" s="19" t="s">
        <v>4924</v>
      </c>
      <c r="H4843" s="19"/>
      <c r="I4843" s="19" t="s">
        <v>5287</v>
      </c>
      <c r="J4843" s="20" t="s">
        <v>4926</v>
      </c>
      <c r="K4843" s="20" t="s">
        <v>4927</v>
      </c>
      <c r="L4843" s="20" t="s">
        <v>962</v>
      </c>
      <c r="M4843" s="38">
        <v>2.0691899999999999</v>
      </c>
      <c r="N4843" s="38">
        <v>0.83243</v>
      </c>
      <c r="O4843" s="16">
        <v>18.893000000000001</v>
      </c>
      <c r="P4843" s="16">
        <v>15.727</v>
      </c>
      <c r="Q4843" s="16">
        <v>39.093000000000004</v>
      </c>
      <c r="R4843" s="19" t="s">
        <v>36</v>
      </c>
      <c r="S4843" s="19" t="s">
        <v>15298</v>
      </c>
    </row>
    <row r="4844" spans="1:19">
      <c r="A4844" s="19" t="s">
        <v>10902</v>
      </c>
      <c r="B4844" s="19" t="s">
        <v>9840</v>
      </c>
      <c r="C4844" s="19" t="s">
        <v>17020</v>
      </c>
      <c r="D4844" s="20"/>
      <c r="E4844" s="25" t="s">
        <v>5294</v>
      </c>
      <c r="F4844" s="20" t="s">
        <v>15653</v>
      </c>
      <c r="G4844" s="19" t="s">
        <v>4924</v>
      </c>
      <c r="H4844" s="19"/>
      <c r="I4844" s="19" t="s">
        <v>5287</v>
      </c>
      <c r="J4844" s="20" t="s">
        <v>4926</v>
      </c>
      <c r="K4844" s="20" t="s">
        <v>4927</v>
      </c>
      <c r="L4844" s="20" t="s">
        <v>962</v>
      </c>
      <c r="M4844" s="38">
        <v>2.0704199999999999</v>
      </c>
      <c r="N4844" s="38">
        <v>0.83301000000000003</v>
      </c>
      <c r="O4844" s="16">
        <v>18.898</v>
      </c>
      <c r="P4844" s="16">
        <v>15.742000000000001</v>
      </c>
      <c r="Q4844" s="16">
        <v>39.127000000000002</v>
      </c>
      <c r="R4844" s="19" t="s">
        <v>36</v>
      </c>
      <c r="S4844" s="19" t="s">
        <v>15298</v>
      </c>
    </row>
    <row r="4845" spans="1:19">
      <c r="A4845" s="19" t="s">
        <v>10902</v>
      </c>
      <c r="B4845" s="19" t="s">
        <v>9840</v>
      </c>
      <c r="C4845" s="19" t="s">
        <v>17020</v>
      </c>
      <c r="D4845" s="20"/>
      <c r="E4845" s="25" t="s">
        <v>5289</v>
      </c>
      <c r="F4845" s="20" t="s">
        <v>15653</v>
      </c>
      <c r="G4845" s="19" t="s">
        <v>4924</v>
      </c>
      <c r="H4845" s="19"/>
      <c r="I4845" s="19" t="s">
        <v>5287</v>
      </c>
      <c r="J4845" s="20" t="s">
        <v>4926</v>
      </c>
      <c r="K4845" s="20" t="s">
        <v>4927</v>
      </c>
      <c r="L4845" s="20" t="s">
        <v>962</v>
      </c>
      <c r="M4845" s="38">
        <v>2.0708700000000002</v>
      </c>
      <c r="N4845" s="38">
        <v>0.83265999999999996</v>
      </c>
      <c r="O4845" s="16">
        <v>18.920000000000002</v>
      </c>
      <c r="P4845" s="16">
        <v>15.754</v>
      </c>
      <c r="Q4845" s="16">
        <v>39.180999999999997</v>
      </c>
      <c r="R4845" s="19" t="s">
        <v>36</v>
      </c>
      <c r="S4845" s="19" t="s">
        <v>15298</v>
      </c>
    </row>
    <row r="4846" spans="1:19">
      <c r="A4846" s="19" t="s">
        <v>10902</v>
      </c>
      <c r="B4846" s="19" t="s">
        <v>9840</v>
      </c>
      <c r="C4846" s="19" t="s">
        <v>17020</v>
      </c>
      <c r="D4846" s="20"/>
      <c r="E4846" s="25" t="s">
        <v>5295</v>
      </c>
      <c r="F4846" s="20" t="s">
        <v>15653</v>
      </c>
      <c r="G4846" s="19" t="s">
        <v>4924</v>
      </c>
      <c r="H4846" s="19"/>
      <c r="I4846" s="19" t="s">
        <v>5287</v>
      </c>
      <c r="J4846" s="20" t="s">
        <v>4926</v>
      </c>
      <c r="K4846" s="20" t="s">
        <v>4927</v>
      </c>
      <c r="L4846" s="20" t="s">
        <v>962</v>
      </c>
      <c r="M4846" s="38">
        <v>2.07199</v>
      </c>
      <c r="N4846" s="38">
        <v>0.83284999999999998</v>
      </c>
      <c r="O4846" s="16">
        <v>18.931999999999999</v>
      </c>
      <c r="P4846" s="16">
        <v>15.768000000000001</v>
      </c>
      <c r="Q4846" s="16">
        <v>39.226999999999997</v>
      </c>
      <c r="R4846" s="19" t="s">
        <v>36</v>
      </c>
      <c r="S4846" s="19" t="s">
        <v>15298</v>
      </c>
    </row>
    <row r="4847" spans="1:19">
      <c r="A4847" s="19" t="s">
        <v>10902</v>
      </c>
      <c r="B4847" s="19" t="s">
        <v>9840</v>
      </c>
      <c r="C4847" s="19" t="s">
        <v>17020</v>
      </c>
      <c r="D4847" s="20"/>
      <c r="E4847" s="25" t="s">
        <v>4711</v>
      </c>
      <c r="F4847" s="20" t="s">
        <v>2203</v>
      </c>
      <c r="G4847" s="19" t="s">
        <v>4703</v>
      </c>
      <c r="H4847" s="19"/>
      <c r="I4847" s="19" t="s">
        <v>4705</v>
      </c>
      <c r="J4847" s="20" t="s">
        <v>12128</v>
      </c>
      <c r="K4847" s="20" t="s">
        <v>12129</v>
      </c>
      <c r="L4847" s="20" t="s">
        <v>962</v>
      </c>
      <c r="M4847" s="38">
        <v>2.0723199999999999</v>
      </c>
      <c r="N4847" s="38">
        <v>0.83460999999999996</v>
      </c>
      <c r="O4847" s="16">
        <v>18.798999999999999</v>
      </c>
      <c r="P4847" s="16">
        <v>15.69</v>
      </c>
      <c r="Q4847" s="16">
        <v>38.957999999999998</v>
      </c>
      <c r="R4847" s="19" t="s">
        <v>36</v>
      </c>
      <c r="S4847" s="19" t="s">
        <v>15298</v>
      </c>
    </row>
    <row r="4848" spans="1:19">
      <c r="A4848" s="19" t="s">
        <v>10902</v>
      </c>
      <c r="B4848" s="19" t="s">
        <v>9840</v>
      </c>
      <c r="C4848" s="19" t="s">
        <v>17020</v>
      </c>
      <c r="D4848" s="20"/>
      <c r="E4848" s="25" t="s">
        <v>4702</v>
      </c>
      <c r="F4848" s="20" t="s">
        <v>2203</v>
      </c>
      <c r="G4848" s="19" t="s">
        <v>4703</v>
      </c>
      <c r="H4848" s="19" t="s">
        <v>4704</v>
      </c>
      <c r="I4848" s="19" t="s">
        <v>4705</v>
      </c>
      <c r="J4848" s="20" t="s">
        <v>12128</v>
      </c>
      <c r="K4848" s="20" t="s">
        <v>12129</v>
      </c>
      <c r="L4848" s="20" t="s">
        <v>962</v>
      </c>
      <c r="M4848" s="38">
        <v>2.0727099999999998</v>
      </c>
      <c r="N4848" s="38">
        <v>0.83477000000000001</v>
      </c>
      <c r="O4848" s="16">
        <v>18.795000000000002</v>
      </c>
      <c r="P4848" s="16">
        <v>15.69</v>
      </c>
      <c r="Q4848" s="16">
        <v>38.957000000000001</v>
      </c>
      <c r="R4848" s="19" t="s">
        <v>36</v>
      </c>
      <c r="S4848" s="19" t="s">
        <v>15298</v>
      </c>
    </row>
    <row r="4849" spans="1:19">
      <c r="A4849" s="19" t="s">
        <v>10902</v>
      </c>
      <c r="B4849" s="19" t="s">
        <v>9840</v>
      </c>
      <c r="C4849" s="19" t="s">
        <v>17020</v>
      </c>
      <c r="D4849" s="20"/>
      <c r="E4849" s="25" t="s">
        <v>4712</v>
      </c>
      <c r="F4849" s="20" t="s">
        <v>2203</v>
      </c>
      <c r="G4849" s="19" t="s">
        <v>4703</v>
      </c>
      <c r="H4849" s="19"/>
      <c r="I4849" s="19" t="s">
        <v>4705</v>
      </c>
      <c r="J4849" s="20" t="s">
        <v>12128</v>
      </c>
      <c r="K4849" s="20" t="s">
        <v>12129</v>
      </c>
      <c r="L4849" s="20" t="s">
        <v>962</v>
      </c>
      <c r="M4849" s="38">
        <v>2.0727500000000001</v>
      </c>
      <c r="N4849" s="38">
        <v>0.83472000000000002</v>
      </c>
      <c r="O4849" s="16">
        <v>18.803000000000001</v>
      </c>
      <c r="P4849" s="16">
        <v>15.695</v>
      </c>
      <c r="Q4849" s="16">
        <v>38.973999999999997</v>
      </c>
      <c r="R4849" s="19" t="s">
        <v>36</v>
      </c>
      <c r="S4849" s="19" t="s">
        <v>15298</v>
      </c>
    </row>
    <row r="4850" spans="1:19">
      <c r="A4850" s="19" t="s">
        <v>10902</v>
      </c>
      <c r="B4850" s="19" t="s">
        <v>9840</v>
      </c>
      <c r="C4850" s="19" t="s">
        <v>17020</v>
      </c>
      <c r="D4850" s="20"/>
      <c r="E4850" s="25" t="s">
        <v>4713</v>
      </c>
      <c r="F4850" s="20" t="s">
        <v>2203</v>
      </c>
      <c r="G4850" s="19" t="s">
        <v>4703</v>
      </c>
      <c r="H4850" s="19"/>
      <c r="I4850" s="19" t="s">
        <v>4705</v>
      </c>
      <c r="J4850" s="20" t="s">
        <v>12128</v>
      </c>
      <c r="K4850" s="20" t="s">
        <v>12129</v>
      </c>
      <c r="L4850" s="20" t="s">
        <v>962</v>
      </c>
      <c r="M4850" s="38">
        <v>2.0730900000000001</v>
      </c>
      <c r="N4850" s="38">
        <v>0.83492</v>
      </c>
      <c r="O4850" s="16">
        <v>18.798999999999999</v>
      </c>
      <c r="P4850" s="16">
        <v>15.696</v>
      </c>
      <c r="Q4850" s="16">
        <v>38.972000000000001</v>
      </c>
      <c r="R4850" s="19" t="s">
        <v>36</v>
      </c>
      <c r="S4850" s="19" t="s">
        <v>15298</v>
      </c>
    </row>
    <row r="4851" spans="1:19">
      <c r="A4851" s="19" t="s">
        <v>10902</v>
      </c>
      <c r="B4851" s="19" t="s">
        <v>9840</v>
      </c>
      <c r="C4851" s="19" t="s">
        <v>17020</v>
      </c>
      <c r="D4851" s="20"/>
      <c r="E4851" s="25" t="s">
        <v>4707</v>
      </c>
      <c r="F4851" s="20" t="s">
        <v>2203</v>
      </c>
      <c r="G4851" s="19" t="s">
        <v>4703</v>
      </c>
      <c r="H4851" s="19" t="s">
        <v>4708</v>
      </c>
      <c r="I4851" s="19" t="s">
        <v>4705</v>
      </c>
      <c r="J4851" s="20" t="s">
        <v>12128</v>
      </c>
      <c r="K4851" s="20" t="s">
        <v>12129</v>
      </c>
      <c r="L4851" s="20" t="s">
        <v>962</v>
      </c>
      <c r="M4851" s="38">
        <v>2.07321</v>
      </c>
      <c r="N4851" s="38">
        <v>0.83489000000000002</v>
      </c>
      <c r="O4851" s="16">
        <v>18.800999999999998</v>
      </c>
      <c r="P4851" s="16">
        <v>15.696999999999999</v>
      </c>
      <c r="Q4851" s="16">
        <v>38.978000000000002</v>
      </c>
      <c r="R4851" s="19" t="s">
        <v>36</v>
      </c>
      <c r="S4851" s="19" t="s">
        <v>15298</v>
      </c>
    </row>
    <row r="4852" spans="1:19">
      <c r="A4852" s="19" t="s">
        <v>10902</v>
      </c>
      <c r="B4852" s="19" t="s">
        <v>9840</v>
      </c>
      <c r="C4852" s="19" t="s">
        <v>17020</v>
      </c>
      <c r="D4852" s="20"/>
      <c r="E4852" s="25" t="s">
        <v>4714</v>
      </c>
      <c r="F4852" s="20" t="s">
        <v>2203</v>
      </c>
      <c r="G4852" s="19" t="s">
        <v>4703</v>
      </c>
      <c r="H4852" s="19"/>
      <c r="I4852" s="19" t="s">
        <v>4705</v>
      </c>
      <c r="J4852" s="20" t="s">
        <v>12128</v>
      </c>
      <c r="K4852" s="20" t="s">
        <v>12129</v>
      </c>
      <c r="L4852" s="20" t="s">
        <v>962</v>
      </c>
      <c r="M4852" s="38">
        <v>2.0742799999999999</v>
      </c>
      <c r="N4852" s="38">
        <v>0.83496999999999999</v>
      </c>
      <c r="O4852" s="16">
        <v>18.811</v>
      </c>
      <c r="P4852" s="16">
        <v>15.707000000000001</v>
      </c>
      <c r="Q4852" s="16">
        <v>39.018999999999998</v>
      </c>
      <c r="R4852" s="19" t="s">
        <v>36</v>
      </c>
      <c r="S4852" s="19" t="s">
        <v>15298</v>
      </c>
    </row>
    <row r="4853" spans="1:19">
      <c r="A4853" s="19" t="s">
        <v>10902</v>
      </c>
      <c r="B4853" s="19" t="s">
        <v>9840</v>
      </c>
      <c r="C4853" s="19" t="s">
        <v>17020</v>
      </c>
      <c r="D4853" s="20"/>
      <c r="E4853" s="25" t="s">
        <v>4706</v>
      </c>
      <c r="F4853" s="20" t="s">
        <v>2203</v>
      </c>
      <c r="G4853" s="19" t="s">
        <v>4703</v>
      </c>
      <c r="H4853" s="19" t="s">
        <v>4704</v>
      </c>
      <c r="I4853" s="19" t="s">
        <v>4705</v>
      </c>
      <c r="J4853" s="20" t="s">
        <v>12128</v>
      </c>
      <c r="K4853" s="20" t="s">
        <v>12129</v>
      </c>
      <c r="L4853" s="20" t="s">
        <v>962</v>
      </c>
      <c r="M4853" s="38">
        <v>2.0742600000000002</v>
      </c>
      <c r="N4853" s="38">
        <v>0.83503000000000005</v>
      </c>
      <c r="O4853" s="16">
        <v>18.818000000000001</v>
      </c>
      <c r="P4853" s="16">
        <v>15.714</v>
      </c>
      <c r="Q4853" s="16">
        <v>39.033000000000001</v>
      </c>
      <c r="R4853" s="19" t="s">
        <v>36</v>
      </c>
      <c r="S4853" s="19" t="s">
        <v>15298</v>
      </c>
    </row>
    <row r="4854" spans="1:19">
      <c r="A4854" s="19" t="s">
        <v>10902</v>
      </c>
      <c r="B4854" s="19" t="s">
        <v>9840</v>
      </c>
      <c r="C4854" s="19" t="s">
        <v>17020</v>
      </c>
      <c r="D4854" s="20"/>
      <c r="E4854" s="25" t="s">
        <v>4709</v>
      </c>
      <c r="F4854" s="20" t="s">
        <v>2203</v>
      </c>
      <c r="G4854" s="19" t="s">
        <v>4703</v>
      </c>
      <c r="H4854" s="19" t="s">
        <v>4710</v>
      </c>
      <c r="I4854" s="19" t="s">
        <v>4705</v>
      </c>
      <c r="J4854" s="20" t="s">
        <v>12128</v>
      </c>
      <c r="K4854" s="20" t="s">
        <v>12129</v>
      </c>
      <c r="L4854" s="20" t="s">
        <v>962</v>
      </c>
      <c r="M4854" s="38">
        <v>2.0750500000000001</v>
      </c>
      <c r="N4854" s="38">
        <v>0.83523000000000003</v>
      </c>
      <c r="O4854" s="16">
        <v>18.821999999999999</v>
      </c>
      <c r="P4854" s="16">
        <v>15.721</v>
      </c>
      <c r="Q4854" s="16">
        <v>39.057000000000002</v>
      </c>
      <c r="R4854" s="19" t="s">
        <v>36</v>
      </c>
      <c r="S4854" s="19" t="s">
        <v>15298</v>
      </c>
    </row>
    <row r="4855" spans="1:19">
      <c r="A4855" s="19" t="s">
        <v>10902</v>
      </c>
      <c r="B4855" s="19" t="s">
        <v>9840</v>
      </c>
      <c r="C4855" s="19" t="s">
        <v>17020</v>
      </c>
      <c r="D4855" s="20"/>
      <c r="E4855" s="25" t="s">
        <v>5060</v>
      </c>
      <c r="F4855" s="20" t="s">
        <v>2203</v>
      </c>
      <c r="G4855" s="19" t="s">
        <v>5011</v>
      </c>
      <c r="H4855" s="19" t="s">
        <v>5012</v>
      </c>
      <c r="I4855" s="19" t="s">
        <v>5013</v>
      </c>
      <c r="J4855" s="20" t="s">
        <v>4981</v>
      </c>
      <c r="K4855" s="20" t="s">
        <v>4982</v>
      </c>
      <c r="L4855" s="20" t="s">
        <v>962</v>
      </c>
      <c r="M4855" s="38">
        <v>2.05301</v>
      </c>
      <c r="N4855" s="38">
        <v>0.82959000000000005</v>
      </c>
      <c r="O4855" s="16">
        <v>18.838999999999999</v>
      </c>
      <c r="P4855" s="16">
        <v>15.629</v>
      </c>
      <c r="Q4855" s="16">
        <v>38.677</v>
      </c>
      <c r="R4855" s="19" t="s">
        <v>36</v>
      </c>
      <c r="S4855" s="19" t="s">
        <v>15298</v>
      </c>
    </row>
    <row r="4856" spans="1:19">
      <c r="A4856" s="19" t="s">
        <v>10902</v>
      </c>
      <c r="B4856" s="19" t="s">
        <v>9840</v>
      </c>
      <c r="C4856" s="19" t="s">
        <v>17020</v>
      </c>
      <c r="D4856" s="20"/>
      <c r="E4856" s="25" t="s">
        <v>5015</v>
      </c>
      <c r="F4856" s="20" t="s">
        <v>2203</v>
      </c>
      <c r="G4856" s="19" t="s">
        <v>5011</v>
      </c>
      <c r="H4856" s="19" t="s">
        <v>5012</v>
      </c>
      <c r="I4856" s="19" t="s">
        <v>5013</v>
      </c>
      <c r="J4856" s="20" t="s">
        <v>4981</v>
      </c>
      <c r="K4856" s="20" t="s">
        <v>4982</v>
      </c>
      <c r="L4856" s="20" t="s">
        <v>962</v>
      </c>
      <c r="M4856" s="38">
        <v>2.0561600000000002</v>
      </c>
      <c r="N4856" s="38">
        <v>0.83120000000000005</v>
      </c>
      <c r="O4856" s="16">
        <v>18.847000000000001</v>
      </c>
      <c r="P4856" s="16">
        <v>15.666</v>
      </c>
      <c r="Q4856" s="16">
        <v>38.752000000000002</v>
      </c>
      <c r="R4856" s="19" t="s">
        <v>36</v>
      </c>
      <c r="S4856" s="19" t="s">
        <v>15298</v>
      </c>
    </row>
    <row r="4857" spans="1:19">
      <c r="A4857" s="19" t="s">
        <v>10902</v>
      </c>
      <c r="B4857" s="19" t="s">
        <v>9840</v>
      </c>
      <c r="C4857" s="19" t="s">
        <v>17020</v>
      </c>
      <c r="D4857" s="20"/>
      <c r="E4857" s="25">
        <v>22386</v>
      </c>
      <c r="F4857" s="20" t="s">
        <v>2203</v>
      </c>
      <c r="G4857" s="19" t="s">
        <v>5011</v>
      </c>
      <c r="H4857" s="19" t="s">
        <v>5012</v>
      </c>
      <c r="I4857" s="19" t="s">
        <v>5013</v>
      </c>
      <c r="J4857" s="20" t="s">
        <v>4981</v>
      </c>
      <c r="K4857" s="20" t="s">
        <v>4982</v>
      </c>
      <c r="L4857" s="20" t="s">
        <v>962</v>
      </c>
      <c r="M4857" s="38">
        <v>2.05776</v>
      </c>
      <c r="N4857" s="38">
        <v>0.83208000000000004</v>
      </c>
      <c r="O4857" s="16">
        <v>18.824000000000002</v>
      </c>
      <c r="P4857" s="16">
        <v>15.663</v>
      </c>
      <c r="Q4857" s="16">
        <v>38.734999999999999</v>
      </c>
      <c r="R4857" s="19" t="s">
        <v>36</v>
      </c>
      <c r="S4857" s="19" t="s">
        <v>15298</v>
      </c>
    </row>
    <row r="4858" spans="1:19">
      <c r="A4858" s="19" t="s">
        <v>10902</v>
      </c>
      <c r="B4858" s="19" t="s">
        <v>9840</v>
      </c>
      <c r="C4858" s="19" t="s">
        <v>17020</v>
      </c>
      <c r="D4858" s="20"/>
      <c r="E4858" s="25">
        <v>399</v>
      </c>
      <c r="F4858" s="20" t="s">
        <v>2203</v>
      </c>
      <c r="G4858" s="19" t="s">
        <v>5011</v>
      </c>
      <c r="H4858" s="19" t="s">
        <v>5012</v>
      </c>
      <c r="I4858" s="19" t="s">
        <v>5013</v>
      </c>
      <c r="J4858" s="20" t="s">
        <v>4981</v>
      </c>
      <c r="K4858" s="20" t="s">
        <v>4982</v>
      </c>
      <c r="L4858" s="20" t="s">
        <v>962</v>
      </c>
      <c r="M4858" s="38">
        <v>2.0579000000000001</v>
      </c>
      <c r="N4858" s="38">
        <v>0.83191000000000004</v>
      </c>
      <c r="O4858" s="16">
        <v>18.821999999999999</v>
      </c>
      <c r="P4858" s="16">
        <v>15.657999999999999</v>
      </c>
      <c r="Q4858" s="16">
        <v>38.744999999999997</v>
      </c>
      <c r="R4858" s="19" t="s">
        <v>36</v>
      </c>
      <c r="S4858" s="19" t="s">
        <v>15298</v>
      </c>
    </row>
    <row r="4859" spans="1:19">
      <c r="A4859" s="19" t="s">
        <v>10902</v>
      </c>
      <c r="B4859" s="19" t="s">
        <v>9840</v>
      </c>
      <c r="C4859" s="19" t="s">
        <v>17020</v>
      </c>
      <c r="D4859" s="20"/>
      <c r="E4859" s="25" t="s">
        <v>5016</v>
      </c>
      <c r="F4859" s="20" t="s">
        <v>2203</v>
      </c>
      <c r="G4859" s="19" t="s">
        <v>5011</v>
      </c>
      <c r="H4859" s="19" t="s">
        <v>5012</v>
      </c>
      <c r="I4859" s="19" t="s">
        <v>5013</v>
      </c>
      <c r="J4859" s="20" t="s">
        <v>4981</v>
      </c>
      <c r="K4859" s="20" t="s">
        <v>4982</v>
      </c>
      <c r="L4859" s="20" t="s">
        <v>962</v>
      </c>
      <c r="M4859" s="38">
        <v>2.0584600000000002</v>
      </c>
      <c r="N4859" s="38">
        <v>0.83223999999999998</v>
      </c>
      <c r="O4859" s="16">
        <v>18.824000000000002</v>
      </c>
      <c r="P4859" s="16">
        <v>15.666</v>
      </c>
      <c r="Q4859" s="16">
        <v>38.747999999999998</v>
      </c>
      <c r="R4859" s="19" t="s">
        <v>36</v>
      </c>
      <c r="S4859" s="19" t="s">
        <v>15298</v>
      </c>
    </row>
    <row r="4860" spans="1:19">
      <c r="A4860" s="19" t="s">
        <v>10902</v>
      </c>
      <c r="B4860" s="19" t="s">
        <v>9840</v>
      </c>
      <c r="C4860" s="19" t="s">
        <v>17020</v>
      </c>
      <c r="D4860" s="20"/>
      <c r="E4860" s="25" t="s">
        <v>5030</v>
      </c>
      <c r="F4860" s="20" t="s">
        <v>2203</v>
      </c>
      <c r="G4860" s="19" t="s">
        <v>5011</v>
      </c>
      <c r="H4860" s="19" t="s">
        <v>5012</v>
      </c>
      <c r="I4860" s="19" t="s">
        <v>5013</v>
      </c>
      <c r="J4860" s="20" t="s">
        <v>4981</v>
      </c>
      <c r="K4860" s="20" t="s">
        <v>4982</v>
      </c>
      <c r="L4860" s="20" t="s">
        <v>962</v>
      </c>
      <c r="M4860" s="38">
        <v>2.0552100000000002</v>
      </c>
      <c r="N4860" s="38">
        <v>0.83038000000000001</v>
      </c>
      <c r="O4860" s="16">
        <v>18.887</v>
      </c>
      <c r="P4860" s="16">
        <v>15.683</v>
      </c>
      <c r="Q4860" s="16">
        <v>38.817</v>
      </c>
      <c r="R4860" s="19" t="s">
        <v>36</v>
      </c>
      <c r="S4860" s="19" t="s">
        <v>15298</v>
      </c>
    </row>
    <row r="4861" spans="1:19">
      <c r="A4861" s="19" t="s">
        <v>10902</v>
      </c>
      <c r="B4861" s="19" t="s">
        <v>9840</v>
      </c>
      <c r="C4861" s="19" t="s">
        <v>17020</v>
      </c>
      <c r="D4861" s="20"/>
      <c r="E4861" s="25" t="s">
        <v>5029</v>
      </c>
      <c r="F4861" s="20" t="s">
        <v>2203</v>
      </c>
      <c r="G4861" s="19" t="s">
        <v>5011</v>
      </c>
      <c r="H4861" s="19" t="s">
        <v>5012</v>
      </c>
      <c r="I4861" s="19" t="s">
        <v>5013</v>
      </c>
      <c r="J4861" s="20" t="s">
        <v>4981</v>
      </c>
      <c r="K4861" s="20" t="s">
        <v>4982</v>
      </c>
      <c r="L4861" s="20" t="s">
        <v>962</v>
      </c>
      <c r="M4861" s="38">
        <v>2.0598200000000002</v>
      </c>
      <c r="N4861" s="38">
        <v>0.83218000000000003</v>
      </c>
      <c r="O4861" s="16">
        <v>18.821999999999999</v>
      </c>
      <c r="P4861" s="16">
        <v>15.663</v>
      </c>
      <c r="Q4861" s="16">
        <v>38.76</v>
      </c>
      <c r="R4861" s="19" t="s">
        <v>36</v>
      </c>
      <c r="S4861" s="19" t="s">
        <v>15298</v>
      </c>
    </row>
    <row r="4862" spans="1:19">
      <c r="A4862" s="19" t="s">
        <v>10902</v>
      </c>
      <c r="B4862" s="19" t="s">
        <v>9840</v>
      </c>
      <c r="C4862" s="19" t="s">
        <v>17020</v>
      </c>
      <c r="D4862" s="20"/>
      <c r="E4862" s="25">
        <v>22287</v>
      </c>
      <c r="F4862" s="20" t="s">
        <v>2203</v>
      </c>
      <c r="G4862" s="19" t="s">
        <v>5011</v>
      </c>
      <c r="H4862" s="19" t="s">
        <v>5012</v>
      </c>
      <c r="I4862" s="19" t="s">
        <v>5013</v>
      </c>
      <c r="J4862" s="20" t="s">
        <v>4981</v>
      </c>
      <c r="K4862" s="20" t="s">
        <v>4982</v>
      </c>
      <c r="L4862" s="20" t="s">
        <v>962</v>
      </c>
      <c r="M4862" s="38">
        <v>2.0571299999999999</v>
      </c>
      <c r="N4862" s="38">
        <v>0.83216000000000001</v>
      </c>
      <c r="O4862" s="16">
        <v>18.873000000000001</v>
      </c>
      <c r="P4862" s="16">
        <v>15.705</v>
      </c>
      <c r="Q4862" s="16">
        <v>38.823999999999998</v>
      </c>
      <c r="R4862" s="19" t="s">
        <v>36</v>
      </c>
      <c r="S4862" s="19" t="s">
        <v>15298</v>
      </c>
    </row>
    <row r="4863" spans="1:19">
      <c r="A4863" s="19" t="s">
        <v>10902</v>
      </c>
      <c r="B4863" s="19" t="s">
        <v>9840</v>
      </c>
      <c r="C4863" s="19" t="s">
        <v>17020</v>
      </c>
      <c r="D4863" s="20"/>
      <c r="E4863" s="25" t="s">
        <v>5010</v>
      </c>
      <c r="F4863" s="20" t="s">
        <v>2203</v>
      </c>
      <c r="G4863" s="19" t="s">
        <v>5011</v>
      </c>
      <c r="H4863" s="19" t="s">
        <v>5012</v>
      </c>
      <c r="I4863" s="19" t="s">
        <v>5013</v>
      </c>
      <c r="J4863" s="20" t="s">
        <v>4981</v>
      </c>
      <c r="K4863" s="20" t="s">
        <v>4982</v>
      </c>
      <c r="L4863" s="20" t="s">
        <v>962</v>
      </c>
      <c r="M4863" s="38">
        <v>2.05857</v>
      </c>
      <c r="N4863" s="38">
        <v>0.83213999999999999</v>
      </c>
      <c r="O4863" s="16">
        <v>18.850999999999999</v>
      </c>
      <c r="P4863" s="16">
        <v>15.686999999999999</v>
      </c>
      <c r="Q4863" s="16">
        <v>38.805999999999997</v>
      </c>
      <c r="R4863" s="19" t="s">
        <v>36</v>
      </c>
      <c r="S4863" s="19" t="s">
        <v>15298</v>
      </c>
    </row>
    <row r="4864" spans="1:19">
      <c r="A4864" s="19" t="s">
        <v>10902</v>
      </c>
      <c r="B4864" s="19" t="s">
        <v>9840</v>
      </c>
      <c r="C4864" s="19" t="s">
        <v>17020</v>
      </c>
      <c r="D4864" s="20"/>
      <c r="E4864" s="25" t="s">
        <v>5014</v>
      </c>
      <c r="F4864" s="20" t="s">
        <v>2203</v>
      </c>
      <c r="G4864" s="19" t="s">
        <v>5011</v>
      </c>
      <c r="H4864" s="19" t="s">
        <v>5012</v>
      </c>
      <c r="I4864" s="19" t="s">
        <v>5013</v>
      </c>
      <c r="J4864" s="20" t="s">
        <v>4981</v>
      </c>
      <c r="K4864" s="20" t="s">
        <v>4982</v>
      </c>
      <c r="L4864" s="20" t="s">
        <v>962</v>
      </c>
      <c r="M4864" s="38">
        <v>2.05552</v>
      </c>
      <c r="N4864" s="38">
        <v>0.83126</v>
      </c>
      <c r="O4864" s="16">
        <v>18.914999999999999</v>
      </c>
      <c r="P4864" s="16">
        <v>15.723000000000001</v>
      </c>
      <c r="Q4864" s="16">
        <v>38.880000000000003</v>
      </c>
      <c r="R4864" s="19" t="s">
        <v>36</v>
      </c>
      <c r="S4864" s="19" t="s">
        <v>15298</v>
      </c>
    </row>
    <row r="4865" spans="1:19">
      <c r="A4865" s="19" t="s">
        <v>10902</v>
      </c>
      <c r="B4865" s="19" t="s">
        <v>9840</v>
      </c>
      <c r="C4865" s="19" t="s">
        <v>17020</v>
      </c>
      <c r="D4865" s="20"/>
      <c r="E4865" s="25">
        <v>398</v>
      </c>
      <c r="F4865" s="20" t="s">
        <v>2203</v>
      </c>
      <c r="G4865" s="19" t="s">
        <v>5011</v>
      </c>
      <c r="H4865" s="19" t="s">
        <v>5012</v>
      </c>
      <c r="I4865" s="19" t="s">
        <v>5013</v>
      </c>
      <c r="J4865" s="20" t="s">
        <v>4981</v>
      </c>
      <c r="K4865" s="20" t="s">
        <v>4982</v>
      </c>
      <c r="L4865" s="20" t="s">
        <v>962</v>
      </c>
      <c r="M4865" s="38">
        <v>2.0579999999999998</v>
      </c>
      <c r="N4865" s="38">
        <v>0.83230999999999999</v>
      </c>
      <c r="O4865" s="16">
        <v>18.846</v>
      </c>
      <c r="P4865" s="16">
        <v>15.686</v>
      </c>
      <c r="Q4865" s="16">
        <v>38.813000000000002</v>
      </c>
      <c r="R4865" s="19" t="s">
        <v>36</v>
      </c>
      <c r="S4865" s="19" t="s">
        <v>15298</v>
      </c>
    </row>
    <row r="4866" spans="1:19">
      <c r="A4866" s="19" t="s">
        <v>10902</v>
      </c>
      <c r="B4866" s="19" t="s">
        <v>9840</v>
      </c>
      <c r="C4866" s="19" t="s">
        <v>17020</v>
      </c>
      <c r="D4866" s="20"/>
      <c r="E4866" s="25" t="s">
        <v>5038</v>
      </c>
      <c r="F4866" s="20" t="s">
        <v>2203</v>
      </c>
      <c r="G4866" s="19" t="s">
        <v>5011</v>
      </c>
      <c r="H4866" s="19" t="s">
        <v>5012</v>
      </c>
      <c r="I4866" s="19" t="s">
        <v>5013</v>
      </c>
      <c r="J4866" s="20" t="s">
        <v>4981</v>
      </c>
      <c r="K4866" s="20" t="s">
        <v>4982</v>
      </c>
      <c r="L4866" s="20" t="s">
        <v>962</v>
      </c>
      <c r="M4866" s="38">
        <v>2.0604800000000001</v>
      </c>
      <c r="N4866" s="38">
        <v>0.83259000000000005</v>
      </c>
      <c r="O4866" s="16">
        <v>18.84</v>
      </c>
      <c r="P4866" s="16">
        <v>15.686</v>
      </c>
      <c r="Q4866" s="16">
        <v>38.819000000000003</v>
      </c>
      <c r="R4866" s="19" t="s">
        <v>36</v>
      </c>
      <c r="S4866" s="19" t="s">
        <v>15298</v>
      </c>
    </row>
    <row r="4867" spans="1:19">
      <c r="A4867" s="19" t="s">
        <v>10902</v>
      </c>
      <c r="B4867" s="19" t="s">
        <v>9840</v>
      </c>
      <c r="C4867" s="19" t="s">
        <v>17020</v>
      </c>
      <c r="D4867" s="20"/>
      <c r="E4867" s="25" t="s">
        <v>5048</v>
      </c>
      <c r="F4867" s="20" t="s">
        <v>2203</v>
      </c>
      <c r="G4867" s="19" t="s">
        <v>5011</v>
      </c>
      <c r="H4867" s="19" t="s">
        <v>5012</v>
      </c>
      <c r="I4867" s="19" t="s">
        <v>5013</v>
      </c>
      <c r="J4867" s="20" t="s">
        <v>4981</v>
      </c>
      <c r="K4867" s="20" t="s">
        <v>4982</v>
      </c>
      <c r="L4867" s="20" t="s">
        <v>962</v>
      </c>
      <c r="M4867" s="38">
        <v>2.0611100000000002</v>
      </c>
      <c r="N4867" s="38">
        <v>0.83233000000000001</v>
      </c>
      <c r="O4867" s="16">
        <v>18.849</v>
      </c>
      <c r="P4867" s="16">
        <v>15.689</v>
      </c>
      <c r="Q4867" s="16">
        <v>38.841000000000001</v>
      </c>
      <c r="R4867" s="19" t="s">
        <v>36</v>
      </c>
      <c r="S4867" s="19" t="s">
        <v>15298</v>
      </c>
    </row>
    <row r="4868" spans="1:19">
      <c r="A4868" s="19" t="s">
        <v>10902</v>
      </c>
      <c r="B4868" s="19" t="s">
        <v>9840</v>
      </c>
      <c r="C4868" s="19" t="s">
        <v>17020</v>
      </c>
      <c r="D4868" s="20"/>
      <c r="E4868" s="25" t="s">
        <v>5042</v>
      </c>
      <c r="F4868" s="20" t="s">
        <v>2203</v>
      </c>
      <c r="G4868" s="19" t="s">
        <v>5011</v>
      </c>
      <c r="H4868" s="19" t="s">
        <v>5012</v>
      </c>
      <c r="I4868" s="19" t="s">
        <v>5013</v>
      </c>
      <c r="J4868" s="20" t="s">
        <v>4981</v>
      </c>
      <c r="K4868" s="20" t="s">
        <v>4982</v>
      </c>
      <c r="L4868" s="20" t="s">
        <v>962</v>
      </c>
      <c r="M4868" s="38">
        <v>2.0582500000000001</v>
      </c>
      <c r="N4868" s="38">
        <v>0.83274000000000004</v>
      </c>
      <c r="O4868" s="16">
        <v>18.847999999999999</v>
      </c>
      <c r="P4868" s="16">
        <f t="shared" ref="P4868:P4877" si="153">N4868*O4868</f>
        <v>15.69548352</v>
      </c>
      <c r="Q4868" s="16">
        <f t="shared" ref="Q4868:Q4877" si="154">M4868*O4868</f>
        <v>38.793896000000004</v>
      </c>
      <c r="R4868" s="19" t="s">
        <v>36</v>
      </c>
      <c r="S4868" s="19" t="s">
        <v>15298</v>
      </c>
    </row>
    <row r="4869" spans="1:19">
      <c r="A4869" s="19" t="s">
        <v>10902</v>
      </c>
      <c r="B4869" s="19" t="s">
        <v>9840</v>
      </c>
      <c r="C4869" s="19" t="s">
        <v>17020</v>
      </c>
      <c r="D4869" s="20"/>
      <c r="E4869" s="25">
        <v>397</v>
      </c>
      <c r="F4869" s="20" t="s">
        <v>2203</v>
      </c>
      <c r="G4869" s="19" t="s">
        <v>5011</v>
      </c>
      <c r="H4869" s="19" t="s">
        <v>5012</v>
      </c>
      <c r="I4869" s="19" t="s">
        <v>5013</v>
      </c>
      <c r="J4869" s="20" t="s">
        <v>4981</v>
      </c>
      <c r="K4869" s="20" t="s">
        <v>4982</v>
      </c>
      <c r="L4869" s="20" t="s">
        <v>962</v>
      </c>
      <c r="M4869" s="38">
        <v>2.0594000000000001</v>
      </c>
      <c r="N4869" s="38">
        <v>0.83042000000000005</v>
      </c>
      <c r="O4869" s="16">
        <v>18.844999999999999</v>
      </c>
      <c r="P4869" s="16">
        <f t="shared" si="153"/>
        <v>15.6492649</v>
      </c>
      <c r="Q4869" s="16">
        <f t="shared" si="154"/>
        <v>38.809393</v>
      </c>
      <c r="R4869" s="19" t="s">
        <v>36</v>
      </c>
      <c r="S4869" s="19" t="s">
        <v>15298</v>
      </c>
    </row>
    <row r="4870" spans="1:19">
      <c r="A4870" s="19" t="s">
        <v>10902</v>
      </c>
      <c r="B4870" s="19" t="s">
        <v>9840</v>
      </c>
      <c r="C4870" s="19" t="s">
        <v>17020</v>
      </c>
      <c r="D4870" s="20"/>
      <c r="E4870" s="25" t="s">
        <v>5027</v>
      </c>
      <c r="F4870" s="20" t="s">
        <v>2203</v>
      </c>
      <c r="G4870" s="19" t="s">
        <v>5011</v>
      </c>
      <c r="H4870" s="19" t="s">
        <v>5012</v>
      </c>
      <c r="I4870" s="19" t="s">
        <v>5013</v>
      </c>
      <c r="J4870" s="20" t="s">
        <v>4981</v>
      </c>
      <c r="K4870" s="20" t="s">
        <v>4982</v>
      </c>
      <c r="L4870" s="20" t="s">
        <v>962</v>
      </c>
      <c r="M4870" s="38">
        <v>2.0596999999999999</v>
      </c>
      <c r="N4870" s="38">
        <v>0.83082999999999996</v>
      </c>
      <c r="O4870" s="16">
        <v>18.864000000000001</v>
      </c>
      <c r="P4870" s="16">
        <f t="shared" si="153"/>
        <v>15.672777119999999</v>
      </c>
      <c r="Q4870" s="16">
        <f t="shared" si="154"/>
        <v>38.854180800000002</v>
      </c>
      <c r="R4870" s="19" t="s">
        <v>36</v>
      </c>
      <c r="S4870" s="19" t="s">
        <v>15298</v>
      </c>
    </row>
    <row r="4871" spans="1:19">
      <c r="A4871" s="19" t="s">
        <v>10902</v>
      </c>
      <c r="B4871" s="19" t="s">
        <v>9840</v>
      </c>
      <c r="C4871" s="19" t="s">
        <v>17020</v>
      </c>
      <c r="D4871" s="20"/>
      <c r="E4871" s="25" t="s">
        <v>5035</v>
      </c>
      <c r="F4871" s="20" t="s">
        <v>2203</v>
      </c>
      <c r="G4871" s="19" t="s">
        <v>5011</v>
      </c>
      <c r="H4871" s="19" t="s">
        <v>5012</v>
      </c>
      <c r="I4871" s="19" t="s">
        <v>5013</v>
      </c>
      <c r="J4871" s="20" t="s">
        <v>4981</v>
      </c>
      <c r="K4871" s="20" t="s">
        <v>4982</v>
      </c>
      <c r="L4871" s="20" t="s">
        <v>962</v>
      </c>
      <c r="M4871" s="38">
        <v>2.0588299999999999</v>
      </c>
      <c r="N4871" s="38">
        <v>0.83074000000000003</v>
      </c>
      <c r="O4871" s="16">
        <v>18.882000000000001</v>
      </c>
      <c r="P4871" s="16">
        <f t="shared" si="153"/>
        <v>15.686032680000002</v>
      </c>
      <c r="Q4871" s="16">
        <f t="shared" si="154"/>
        <v>38.874828059999999</v>
      </c>
      <c r="R4871" s="19" t="s">
        <v>36</v>
      </c>
      <c r="S4871" s="19" t="s">
        <v>15298</v>
      </c>
    </row>
    <row r="4872" spans="1:19">
      <c r="A4872" s="19" t="s">
        <v>10902</v>
      </c>
      <c r="B4872" s="19" t="s">
        <v>9840</v>
      </c>
      <c r="C4872" s="19" t="s">
        <v>17020</v>
      </c>
      <c r="D4872" s="20"/>
      <c r="E4872" s="25">
        <v>396</v>
      </c>
      <c r="F4872" s="20" t="s">
        <v>2203</v>
      </c>
      <c r="G4872" s="19" t="s">
        <v>5011</v>
      </c>
      <c r="H4872" s="19" t="s">
        <v>5012</v>
      </c>
      <c r="I4872" s="19" t="s">
        <v>5013</v>
      </c>
      <c r="J4872" s="20" t="s">
        <v>4981</v>
      </c>
      <c r="K4872" s="20" t="s">
        <v>4982</v>
      </c>
      <c r="L4872" s="20" t="s">
        <v>962</v>
      </c>
      <c r="M4872" s="38">
        <v>2.0592999999999999</v>
      </c>
      <c r="N4872" s="38">
        <v>0.83116999999999996</v>
      </c>
      <c r="O4872" s="16">
        <v>18.882000000000001</v>
      </c>
      <c r="P4872" s="16">
        <f t="shared" si="153"/>
        <v>15.694151940000001</v>
      </c>
      <c r="Q4872" s="16">
        <f t="shared" si="154"/>
        <v>38.883702599999999</v>
      </c>
      <c r="R4872" s="19" t="s">
        <v>36</v>
      </c>
      <c r="S4872" s="19" t="s">
        <v>15298</v>
      </c>
    </row>
    <row r="4873" spans="1:19">
      <c r="A4873" s="19" t="s">
        <v>10902</v>
      </c>
      <c r="B4873" s="19" t="s">
        <v>9840</v>
      </c>
      <c r="C4873" s="19" t="s">
        <v>17020</v>
      </c>
      <c r="D4873" s="20"/>
      <c r="E4873" s="25" t="s">
        <v>5036</v>
      </c>
      <c r="F4873" s="20" t="s">
        <v>2203</v>
      </c>
      <c r="G4873" s="19" t="s">
        <v>5011</v>
      </c>
      <c r="H4873" s="19" t="s">
        <v>5012</v>
      </c>
      <c r="I4873" s="19" t="s">
        <v>5013</v>
      </c>
      <c r="J4873" s="20" t="s">
        <v>4981</v>
      </c>
      <c r="K4873" s="20" t="s">
        <v>4982</v>
      </c>
      <c r="L4873" s="20" t="s">
        <v>962</v>
      </c>
      <c r="M4873" s="38">
        <v>2.0592600000000001</v>
      </c>
      <c r="N4873" s="38">
        <v>0.83157000000000003</v>
      </c>
      <c r="O4873" s="16">
        <v>18.887</v>
      </c>
      <c r="P4873" s="16">
        <f t="shared" si="153"/>
        <v>15.705862590000001</v>
      </c>
      <c r="Q4873" s="16">
        <f t="shared" si="154"/>
        <v>38.89324362</v>
      </c>
      <c r="R4873" s="19" t="s">
        <v>36</v>
      </c>
      <c r="S4873" s="19" t="s">
        <v>15298</v>
      </c>
    </row>
    <row r="4874" spans="1:19">
      <c r="A4874" s="19" t="s">
        <v>10902</v>
      </c>
      <c r="B4874" s="19" t="s">
        <v>9840</v>
      </c>
      <c r="C4874" s="19" t="s">
        <v>17020</v>
      </c>
      <c r="D4874" s="20"/>
      <c r="E4874" s="25" t="s">
        <v>5043</v>
      </c>
      <c r="F4874" s="20" t="s">
        <v>2203</v>
      </c>
      <c r="G4874" s="19" t="s">
        <v>5011</v>
      </c>
      <c r="H4874" s="19" t="s">
        <v>5012</v>
      </c>
      <c r="I4874" s="19" t="s">
        <v>5013</v>
      </c>
      <c r="J4874" s="20" t="s">
        <v>4981</v>
      </c>
      <c r="K4874" s="20" t="s">
        <v>4982</v>
      </c>
      <c r="L4874" s="20" t="s">
        <v>962</v>
      </c>
      <c r="M4874" s="38">
        <v>2.0586700000000002</v>
      </c>
      <c r="N4874" s="38">
        <v>0.83140999999999998</v>
      </c>
      <c r="O4874" s="16">
        <v>18.908000000000001</v>
      </c>
      <c r="P4874" s="16">
        <f t="shared" si="153"/>
        <v>15.72030028</v>
      </c>
      <c r="Q4874" s="16">
        <f t="shared" si="154"/>
        <v>38.925332360000006</v>
      </c>
      <c r="R4874" s="19" t="s">
        <v>36</v>
      </c>
      <c r="S4874" s="19" t="s">
        <v>15298</v>
      </c>
    </row>
    <row r="4875" spans="1:19">
      <c r="A4875" s="19" t="s">
        <v>10902</v>
      </c>
      <c r="B4875" s="19" t="s">
        <v>9840</v>
      </c>
      <c r="C4875" s="19" t="s">
        <v>17020</v>
      </c>
      <c r="D4875" s="20"/>
      <c r="E4875" s="25" t="s">
        <v>5019</v>
      </c>
      <c r="F4875" s="20" t="s">
        <v>2203</v>
      </c>
      <c r="G4875" s="19" t="s">
        <v>5011</v>
      </c>
      <c r="H4875" s="19" t="s">
        <v>5012</v>
      </c>
      <c r="I4875" s="19" t="s">
        <v>5013</v>
      </c>
      <c r="J4875" s="20" t="s">
        <v>4981</v>
      </c>
      <c r="K4875" s="20" t="s">
        <v>4982</v>
      </c>
      <c r="L4875" s="20" t="s">
        <v>962</v>
      </c>
      <c r="M4875" s="38">
        <v>2.0599699999999999</v>
      </c>
      <c r="N4875" s="38">
        <v>0.83177000000000001</v>
      </c>
      <c r="O4875" s="16">
        <v>18.888000000000002</v>
      </c>
      <c r="P4875" s="16">
        <f t="shared" si="153"/>
        <v>15.710471760000001</v>
      </c>
      <c r="Q4875" s="16">
        <f t="shared" si="154"/>
        <v>38.90871336</v>
      </c>
      <c r="R4875" s="19" t="s">
        <v>36</v>
      </c>
      <c r="S4875" s="19" t="s">
        <v>15298</v>
      </c>
    </row>
    <row r="4876" spans="1:19">
      <c r="A4876" s="19" t="s">
        <v>10902</v>
      </c>
      <c r="B4876" s="19" t="s">
        <v>9840</v>
      </c>
      <c r="C4876" s="19" t="s">
        <v>17020</v>
      </c>
      <c r="D4876" s="20"/>
      <c r="E4876" s="25" t="s">
        <v>5049</v>
      </c>
      <c r="F4876" s="20" t="s">
        <v>2203</v>
      </c>
      <c r="G4876" s="19" t="s">
        <v>5011</v>
      </c>
      <c r="H4876" s="19" t="s">
        <v>5012</v>
      </c>
      <c r="I4876" s="19" t="s">
        <v>5013</v>
      </c>
      <c r="J4876" s="20" t="s">
        <v>4981</v>
      </c>
      <c r="K4876" s="20" t="s">
        <v>4982</v>
      </c>
      <c r="L4876" s="20" t="s">
        <v>962</v>
      </c>
      <c r="M4876" s="38">
        <v>2.0620599999999998</v>
      </c>
      <c r="N4876" s="38">
        <v>0.83150999999999997</v>
      </c>
      <c r="O4876" s="16">
        <v>18.864000000000001</v>
      </c>
      <c r="P4876" s="16">
        <f t="shared" si="153"/>
        <v>15.685604639999999</v>
      </c>
      <c r="Q4876" s="16">
        <f t="shared" si="154"/>
        <v>38.898699839999999</v>
      </c>
      <c r="R4876" s="19" t="s">
        <v>36</v>
      </c>
      <c r="S4876" s="19" t="s">
        <v>15298</v>
      </c>
    </row>
    <row r="4877" spans="1:19">
      <c r="A4877" s="19" t="s">
        <v>10902</v>
      </c>
      <c r="B4877" s="19" t="s">
        <v>9840</v>
      </c>
      <c r="C4877" s="19" t="s">
        <v>17020</v>
      </c>
      <c r="D4877" s="20"/>
      <c r="E4877" s="25" t="s">
        <v>5040</v>
      </c>
      <c r="F4877" s="20" t="s">
        <v>2203</v>
      </c>
      <c r="G4877" s="19" t="s">
        <v>5011</v>
      </c>
      <c r="H4877" s="19" t="s">
        <v>5012</v>
      </c>
      <c r="I4877" s="19" t="s">
        <v>5013</v>
      </c>
      <c r="J4877" s="20" t="s">
        <v>4981</v>
      </c>
      <c r="K4877" s="20" t="s">
        <v>4982</v>
      </c>
      <c r="L4877" s="20" t="s">
        <v>962</v>
      </c>
      <c r="M4877" s="38">
        <v>2.0629499999999998</v>
      </c>
      <c r="N4877" s="38">
        <v>0.83140999999999998</v>
      </c>
      <c r="O4877" s="16">
        <v>18.872</v>
      </c>
      <c r="P4877" s="16">
        <f t="shared" si="153"/>
        <v>15.690369519999999</v>
      </c>
      <c r="Q4877" s="16">
        <f t="shared" si="154"/>
        <v>38.931992399999999</v>
      </c>
      <c r="R4877" s="19" t="s">
        <v>36</v>
      </c>
      <c r="S4877" s="19" t="s">
        <v>15298</v>
      </c>
    </row>
    <row r="4878" spans="1:19">
      <c r="A4878" s="19" t="s">
        <v>10902</v>
      </c>
      <c r="B4878" s="51" t="s">
        <v>9840</v>
      </c>
      <c r="C4878" s="19" t="s">
        <v>17020</v>
      </c>
      <c r="D4878" s="20"/>
      <c r="E4878" s="25" t="s">
        <v>5109</v>
      </c>
      <c r="F4878" s="20" t="s">
        <v>2203</v>
      </c>
      <c r="G4878" s="19" t="s">
        <v>4809</v>
      </c>
      <c r="H4878" s="19" t="s">
        <v>5110</v>
      </c>
      <c r="I4878" s="19" t="s">
        <v>5111</v>
      </c>
      <c r="J4878" s="20" t="s">
        <v>4812</v>
      </c>
      <c r="K4878" s="20" t="s">
        <v>4813</v>
      </c>
      <c r="L4878" s="20" t="s">
        <v>962</v>
      </c>
      <c r="M4878" s="38">
        <v>2.0689600000000001</v>
      </c>
      <c r="N4878" s="38">
        <v>0.83404999999999996</v>
      </c>
      <c r="O4878" s="16">
        <v>18.779</v>
      </c>
      <c r="P4878" s="16">
        <v>15.663</v>
      </c>
      <c r="Q4878" s="16">
        <v>38.853000000000002</v>
      </c>
      <c r="R4878" s="19" t="s">
        <v>36</v>
      </c>
      <c r="S4878" s="19" t="s">
        <v>15298</v>
      </c>
    </row>
    <row r="4879" spans="1:19">
      <c r="A4879" s="19" t="s">
        <v>10902</v>
      </c>
      <c r="B4879" s="19" t="s">
        <v>9840</v>
      </c>
      <c r="C4879" s="19" t="s">
        <v>17020</v>
      </c>
      <c r="D4879" s="20"/>
      <c r="E4879" s="25" t="s">
        <v>5342</v>
      </c>
      <c r="F4879" s="20" t="s">
        <v>2203</v>
      </c>
      <c r="G4879" s="19" t="s">
        <v>5339</v>
      </c>
      <c r="H4879" s="19" t="s">
        <v>5012</v>
      </c>
      <c r="I4879" s="19" t="s">
        <v>5340</v>
      </c>
      <c r="J4879" s="20" t="s">
        <v>4981</v>
      </c>
      <c r="K4879" s="20" t="s">
        <v>4982</v>
      </c>
      <c r="L4879" s="20" t="s">
        <v>962</v>
      </c>
      <c r="M4879" s="38">
        <v>2.0565899999999999</v>
      </c>
      <c r="N4879" s="38">
        <v>0.83099999999999996</v>
      </c>
      <c r="O4879" s="16">
        <v>18.834</v>
      </c>
      <c r="P4879" s="16">
        <v>15.651</v>
      </c>
      <c r="Q4879" s="16">
        <v>38.734000000000002</v>
      </c>
      <c r="R4879" s="19" t="s">
        <v>36</v>
      </c>
      <c r="S4879" s="19" t="s">
        <v>15298</v>
      </c>
    </row>
    <row r="4880" spans="1:19">
      <c r="A4880" s="19" t="s">
        <v>10902</v>
      </c>
      <c r="B4880" s="19" t="s">
        <v>9840</v>
      </c>
      <c r="C4880" s="19" t="s">
        <v>17020</v>
      </c>
      <c r="D4880" s="20"/>
      <c r="E4880" s="25">
        <v>22257</v>
      </c>
      <c r="F4880" s="20" t="s">
        <v>2203</v>
      </c>
      <c r="G4880" s="19" t="s">
        <v>5339</v>
      </c>
      <c r="H4880" s="19" t="s">
        <v>5012</v>
      </c>
      <c r="I4880" s="19" t="s">
        <v>5340</v>
      </c>
      <c r="J4880" s="20" t="s">
        <v>4981</v>
      </c>
      <c r="K4880" s="20" t="s">
        <v>4982</v>
      </c>
      <c r="L4880" s="20" t="s">
        <v>962</v>
      </c>
      <c r="M4880" s="38">
        <v>2.0578500000000002</v>
      </c>
      <c r="N4880" s="38">
        <v>0.83148</v>
      </c>
      <c r="O4880" s="16">
        <v>18.823</v>
      </c>
      <c r="P4880" s="16">
        <v>15.651</v>
      </c>
      <c r="Q4880" s="16">
        <v>38.734999999999999</v>
      </c>
      <c r="R4880" s="19" t="s">
        <v>36</v>
      </c>
      <c r="S4880" s="19" t="s">
        <v>15298</v>
      </c>
    </row>
    <row r="4881" spans="1:19">
      <c r="A4881" s="19" t="s">
        <v>10902</v>
      </c>
      <c r="B4881" s="19" t="s">
        <v>9840</v>
      </c>
      <c r="C4881" s="19" t="s">
        <v>17020</v>
      </c>
      <c r="D4881" s="20"/>
      <c r="E4881" s="25">
        <v>22345</v>
      </c>
      <c r="F4881" s="20" t="s">
        <v>2203</v>
      </c>
      <c r="G4881" s="19" t="s">
        <v>5339</v>
      </c>
      <c r="H4881" s="19" t="s">
        <v>5012</v>
      </c>
      <c r="I4881" s="19" t="s">
        <v>5340</v>
      </c>
      <c r="J4881" s="20" t="s">
        <v>4981</v>
      </c>
      <c r="K4881" s="20" t="s">
        <v>4982</v>
      </c>
      <c r="L4881" s="20" t="s">
        <v>962</v>
      </c>
      <c r="M4881" s="38">
        <v>2.05816</v>
      </c>
      <c r="N4881" s="38">
        <v>0.83165999999999995</v>
      </c>
      <c r="O4881" s="16">
        <v>18.818999999999999</v>
      </c>
      <c r="P4881" s="16">
        <v>15.651</v>
      </c>
      <c r="Q4881" s="16">
        <v>38.732999999999997</v>
      </c>
      <c r="R4881" s="19" t="s">
        <v>36</v>
      </c>
      <c r="S4881" s="19" t="s">
        <v>15298</v>
      </c>
    </row>
    <row r="4882" spans="1:19">
      <c r="A4882" s="19" t="s">
        <v>10902</v>
      </c>
      <c r="B4882" s="19" t="s">
        <v>9840</v>
      </c>
      <c r="C4882" s="19" t="s">
        <v>17020</v>
      </c>
      <c r="D4882" s="20"/>
      <c r="E4882" s="25">
        <v>22365</v>
      </c>
      <c r="F4882" s="20" t="s">
        <v>2203</v>
      </c>
      <c r="G4882" s="19" t="s">
        <v>5339</v>
      </c>
      <c r="H4882" s="19" t="s">
        <v>5012</v>
      </c>
      <c r="I4882" s="19" t="s">
        <v>5340</v>
      </c>
      <c r="J4882" s="20" t="s">
        <v>4981</v>
      </c>
      <c r="K4882" s="20" t="s">
        <v>4982</v>
      </c>
      <c r="L4882" s="20" t="s">
        <v>962</v>
      </c>
      <c r="M4882" s="38">
        <v>2.0580099999999999</v>
      </c>
      <c r="N4882" s="38">
        <v>0.83142000000000005</v>
      </c>
      <c r="O4882" s="16">
        <v>18.835000000000001</v>
      </c>
      <c r="P4882" s="16">
        <v>15.66</v>
      </c>
      <c r="Q4882" s="16">
        <v>38.762999999999998</v>
      </c>
      <c r="R4882" s="19" t="s">
        <v>36</v>
      </c>
      <c r="S4882" s="19" t="s">
        <v>15298</v>
      </c>
    </row>
    <row r="4883" spans="1:19">
      <c r="A4883" s="19" t="s">
        <v>10902</v>
      </c>
      <c r="B4883" s="19" t="s">
        <v>9840</v>
      </c>
      <c r="C4883" s="19" t="s">
        <v>17020</v>
      </c>
      <c r="D4883" s="20"/>
      <c r="E4883" s="25" t="s">
        <v>5352</v>
      </c>
      <c r="F4883" s="20" t="s">
        <v>2203</v>
      </c>
      <c r="G4883" s="19" t="s">
        <v>5339</v>
      </c>
      <c r="H4883" s="19" t="s">
        <v>5012</v>
      </c>
      <c r="I4883" s="19" t="s">
        <v>5340</v>
      </c>
      <c r="J4883" s="20" t="s">
        <v>4981</v>
      </c>
      <c r="K4883" s="20" t="s">
        <v>4982</v>
      </c>
      <c r="L4883" s="20" t="s">
        <v>962</v>
      </c>
      <c r="M4883" s="38">
        <v>2.0580599999999998</v>
      </c>
      <c r="N4883" s="38">
        <v>0.83101999999999998</v>
      </c>
      <c r="O4883" s="16">
        <v>18.856999999999999</v>
      </c>
      <c r="P4883" s="16">
        <v>15.670999999999999</v>
      </c>
      <c r="Q4883" s="16">
        <v>38.808999999999997</v>
      </c>
      <c r="R4883" s="19" t="s">
        <v>36</v>
      </c>
      <c r="S4883" s="19" t="s">
        <v>15298</v>
      </c>
    </row>
    <row r="4884" spans="1:19">
      <c r="A4884" s="19" t="s">
        <v>10902</v>
      </c>
      <c r="B4884" s="19" t="s">
        <v>9840</v>
      </c>
      <c r="C4884" s="19" t="s">
        <v>17020</v>
      </c>
      <c r="D4884" s="20"/>
      <c r="E4884" s="25">
        <v>386</v>
      </c>
      <c r="F4884" s="20" t="s">
        <v>2203</v>
      </c>
      <c r="G4884" s="19" t="s">
        <v>5339</v>
      </c>
      <c r="H4884" s="19" t="s">
        <v>5012</v>
      </c>
      <c r="I4884" s="19" t="s">
        <v>5340</v>
      </c>
      <c r="J4884" s="20" t="s">
        <v>4981</v>
      </c>
      <c r="K4884" s="20" t="s">
        <v>4982</v>
      </c>
      <c r="L4884" s="20" t="s">
        <v>962</v>
      </c>
      <c r="M4884" s="38">
        <v>2.0602</v>
      </c>
      <c r="N4884" s="38">
        <v>0.83196000000000003</v>
      </c>
      <c r="O4884" s="16">
        <v>18.82</v>
      </c>
      <c r="P4884" s="16">
        <v>15.657</v>
      </c>
      <c r="Q4884" s="16">
        <v>38.773000000000003</v>
      </c>
      <c r="R4884" s="19" t="s">
        <v>36</v>
      </c>
      <c r="S4884" s="19" t="s">
        <v>15298</v>
      </c>
    </row>
    <row r="4885" spans="1:19">
      <c r="A4885" s="19" t="s">
        <v>10902</v>
      </c>
      <c r="B4885" s="19" t="s">
        <v>9840</v>
      </c>
      <c r="C4885" s="19" t="s">
        <v>17020</v>
      </c>
      <c r="D4885" s="20"/>
      <c r="E4885" s="25" t="s">
        <v>5353</v>
      </c>
      <c r="F4885" s="20" t="s">
        <v>2203</v>
      </c>
      <c r="G4885" s="19" t="s">
        <v>5339</v>
      </c>
      <c r="H4885" s="19" t="s">
        <v>5012</v>
      </c>
      <c r="I4885" s="19" t="s">
        <v>5340</v>
      </c>
      <c r="J4885" s="20" t="s">
        <v>4981</v>
      </c>
      <c r="K4885" s="20" t="s">
        <v>4982</v>
      </c>
      <c r="L4885" s="20" t="s">
        <v>962</v>
      </c>
      <c r="M4885" s="38">
        <v>2.0575000000000001</v>
      </c>
      <c r="N4885" s="38">
        <v>0.83081000000000005</v>
      </c>
      <c r="O4885" s="16">
        <v>18.878</v>
      </c>
      <c r="P4885" s="16">
        <v>15.683999999999999</v>
      </c>
      <c r="Q4885" s="16">
        <v>38.841000000000001</v>
      </c>
      <c r="R4885" s="19" t="s">
        <v>36</v>
      </c>
      <c r="S4885" s="19" t="s">
        <v>15298</v>
      </c>
    </row>
    <row r="4886" spans="1:19">
      <c r="A4886" s="19" t="s">
        <v>10902</v>
      </c>
      <c r="B4886" s="19" t="s">
        <v>9840</v>
      </c>
      <c r="C4886" s="19" t="s">
        <v>17020</v>
      </c>
      <c r="D4886" s="20"/>
      <c r="E4886" s="25">
        <v>384</v>
      </c>
      <c r="F4886" s="20" t="s">
        <v>2203</v>
      </c>
      <c r="G4886" s="19" t="s">
        <v>5339</v>
      </c>
      <c r="H4886" s="19" t="s">
        <v>5012</v>
      </c>
      <c r="I4886" s="19" t="s">
        <v>5340</v>
      </c>
      <c r="J4886" s="20" t="s">
        <v>4981</v>
      </c>
      <c r="K4886" s="20" t="s">
        <v>4982</v>
      </c>
      <c r="L4886" s="20" t="s">
        <v>962</v>
      </c>
      <c r="M4886" s="38">
        <v>2.0604</v>
      </c>
      <c r="N4886" s="38">
        <v>0.83143</v>
      </c>
      <c r="O4886" s="16">
        <v>18.831</v>
      </c>
      <c r="P4886" s="16">
        <v>15.657</v>
      </c>
      <c r="Q4886" s="16">
        <v>38.798999999999999</v>
      </c>
      <c r="R4886" s="19" t="s">
        <v>36</v>
      </c>
      <c r="S4886" s="19" t="s">
        <v>15298</v>
      </c>
    </row>
    <row r="4887" spans="1:19">
      <c r="A4887" s="19" t="s">
        <v>10902</v>
      </c>
      <c r="B4887" s="19" t="s">
        <v>9840</v>
      </c>
      <c r="C4887" s="19" t="s">
        <v>17020</v>
      </c>
      <c r="D4887" s="20"/>
      <c r="E4887" s="25">
        <v>385</v>
      </c>
      <c r="F4887" s="20" t="s">
        <v>2203</v>
      </c>
      <c r="G4887" s="19" t="s">
        <v>5339</v>
      </c>
      <c r="H4887" s="19" t="s">
        <v>5012</v>
      </c>
      <c r="I4887" s="19" t="s">
        <v>5340</v>
      </c>
      <c r="J4887" s="20" t="s">
        <v>4981</v>
      </c>
      <c r="K4887" s="20" t="s">
        <v>4982</v>
      </c>
      <c r="L4887" s="20" t="s">
        <v>962</v>
      </c>
      <c r="M4887" s="38">
        <v>2.0605000000000002</v>
      </c>
      <c r="N4887" s="38">
        <v>0.83174999999999999</v>
      </c>
      <c r="O4887" s="16">
        <v>18.831</v>
      </c>
      <c r="P4887" s="16">
        <v>15.663</v>
      </c>
      <c r="Q4887" s="16">
        <v>38.801000000000002</v>
      </c>
      <c r="R4887" s="19" t="s">
        <v>36</v>
      </c>
      <c r="S4887" s="19" t="s">
        <v>15298</v>
      </c>
    </row>
    <row r="4888" spans="1:19">
      <c r="A4888" s="19" t="s">
        <v>10902</v>
      </c>
      <c r="B4888" s="19" t="s">
        <v>9840</v>
      </c>
      <c r="C4888" s="19" t="s">
        <v>17020</v>
      </c>
      <c r="D4888" s="20"/>
      <c r="E4888" s="25" t="s">
        <v>5356</v>
      </c>
      <c r="F4888" s="20" t="s">
        <v>2203</v>
      </c>
      <c r="G4888" s="19" t="s">
        <v>5339</v>
      </c>
      <c r="H4888" s="19" t="s">
        <v>5012</v>
      </c>
      <c r="I4888" s="19" t="s">
        <v>5340</v>
      </c>
      <c r="J4888" s="20" t="s">
        <v>4981</v>
      </c>
      <c r="K4888" s="20" t="s">
        <v>4982</v>
      </c>
      <c r="L4888" s="20" t="s">
        <v>962</v>
      </c>
      <c r="M4888" s="38">
        <v>2.0585200000000001</v>
      </c>
      <c r="N4888" s="38">
        <v>0.83125000000000004</v>
      </c>
      <c r="O4888" s="16">
        <v>18.867999999999999</v>
      </c>
      <c r="P4888" s="16">
        <v>15.683999999999999</v>
      </c>
      <c r="Q4888" s="16">
        <v>38.840000000000003</v>
      </c>
      <c r="R4888" s="19" t="s">
        <v>36</v>
      </c>
      <c r="S4888" s="19" t="s">
        <v>15298</v>
      </c>
    </row>
    <row r="4889" spans="1:19">
      <c r="A4889" s="19" t="s">
        <v>10902</v>
      </c>
      <c r="B4889" s="19" t="s">
        <v>9840</v>
      </c>
      <c r="C4889" s="19" t="s">
        <v>17020</v>
      </c>
      <c r="D4889" s="20"/>
      <c r="E4889" s="25" t="s">
        <v>5341</v>
      </c>
      <c r="F4889" s="20" t="s">
        <v>2203</v>
      </c>
      <c r="G4889" s="19" t="s">
        <v>5339</v>
      </c>
      <c r="H4889" s="19" t="s">
        <v>5012</v>
      </c>
      <c r="I4889" s="19" t="s">
        <v>5340</v>
      </c>
      <c r="J4889" s="20" t="s">
        <v>4981</v>
      </c>
      <c r="K4889" s="20" t="s">
        <v>4982</v>
      </c>
      <c r="L4889" s="20" t="s">
        <v>962</v>
      </c>
      <c r="M4889" s="38">
        <v>2.0613999999999999</v>
      </c>
      <c r="N4889" s="38">
        <v>0.83015000000000005</v>
      </c>
      <c r="O4889" s="16">
        <v>18.826000000000001</v>
      </c>
      <c r="P4889" s="16">
        <v>15.628</v>
      </c>
      <c r="Q4889" s="16">
        <v>38.808</v>
      </c>
      <c r="R4889" s="19" t="s">
        <v>36</v>
      </c>
      <c r="S4889" s="19" t="s">
        <v>15298</v>
      </c>
    </row>
    <row r="4890" spans="1:19">
      <c r="A4890" s="19" t="s">
        <v>10902</v>
      </c>
      <c r="B4890" s="19" t="s">
        <v>9840</v>
      </c>
      <c r="C4890" s="19" t="s">
        <v>17020</v>
      </c>
      <c r="D4890" s="20"/>
      <c r="E4890" s="25" t="s">
        <v>5357</v>
      </c>
      <c r="F4890" s="20" t="s">
        <v>2203</v>
      </c>
      <c r="G4890" s="19" t="s">
        <v>5339</v>
      </c>
      <c r="H4890" s="19" t="s">
        <v>5012</v>
      </c>
      <c r="I4890" s="19" t="s">
        <v>5340</v>
      </c>
      <c r="J4890" s="20" t="s">
        <v>4981</v>
      </c>
      <c r="K4890" s="20" t="s">
        <v>4982</v>
      </c>
      <c r="L4890" s="20" t="s">
        <v>962</v>
      </c>
      <c r="M4890" s="38">
        <v>2.0591699999999999</v>
      </c>
      <c r="N4890" s="38">
        <v>0.83135999999999999</v>
      </c>
      <c r="O4890" s="16">
        <v>18.863</v>
      </c>
      <c r="P4890" s="16">
        <v>15.682</v>
      </c>
      <c r="Q4890" s="16">
        <v>38.841999999999999</v>
      </c>
      <c r="R4890" s="19" t="s">
        <v>36</v>
      </c>
      <c r="S4890" s="19" t="s">
        <v>15298</v>
      </c>
    </row>
    <row r="4891" spans="1:19">
      <c r="A4891" s="19" t="s">
        <v>10902</v>
      </c>
      <c r="B4891" s="19" t="s">
        <v>9840</v>
      </c>
      <c r="C4891" s="19" t="s">
        <v>17020</v>
      </c>
      <c r="D4891" s="20"/>
      <c r="E4891" s="25">
        <v>391</v>
      </c>
      <c r="F4891" s="20" t="s">
        <v>2203</v>
      </c>
      <c r="G4891" s="19" t="s">
        <v>5339</v>
      </c>
      <c r="H4891" s="19" t="s">
        <v>5012</v>
      </c>
      <c r="I4891" s="19" t="s">
        <v>5340</v>
      </c>
      <c r="J4891" s="20" t="s">
        <v>4981</v>
      </c>
      <c r="K4891" s="20" t="s">
        <v>4982</v>
      </c>
      <c r="L4891" s="20" t="s">
        <v>962</v>
      </c>
      <c r="M4891" s="38">
        <v>2.0596000000000001</v>
      </c>
      <c r="N4891" s="38">
        <v>0.83120000000000005</v>
      </c>
      <c r="O4891" s="16">
        <v>18.856999999999999</v>
      </c>
      <c r="P4891" s="16">
        <v>15.673999999999999</v>
      </c>
      <c r="Q4891" s="16">
        <v>38.838000000000001</v>
      </c>
      <c r="R4891" s="19" t="s">
        <v>36</v>
      </c>
      <c r="S4891" s="19" t="s">
        <v>15298</v>
      </c>
    </row>
    <row r="4892" spans="1:19">
      <c r="A4892" s="19" t="s">
        <v>10902</v>
      </c>
      <c r="B4892" s="19" t="s">
        <v>9840</v>
      </c>
      <c r="C4892" s="19" t="s">
        <v>17020</v>
      </c>
      <c r="D4892" s="20"/>
      <c r="E4892" s="25" t="s">
        <v>5355</v>
      </c>
      <c r="F4892" s="20" t="s">
        <v>2203</v>
      </c>
      <c r="G4892" s="19" t="s">
        <v>5339</v>
      </c>
      <c r="H4892" s="19" t="s">
        <v>5012</v>
      </c>
      <c r="I4892" s="19" t="s">
        <v>5340</v>
      </c>
      <c r="J4892" s="20" t="s">
        <v>4981</v>
      </c>
      <c r="K4892" s="20" t="s">
        <v>4982</v>
      </c>
      <c r="L4892" s="20" t="s">
        <v>962</v>
      </c>
      <c r="M4892" s="38">
        <v>2.0584600000000002</v>
      </c>
      <c r="N4892" s="38">
        <v>0.83086000000000004</v>
      </c>
      <c r="O4892" s="16">
        <v>18.88</v>
      </c>
      <c r="P4892" s="16">
        <v>15.686999999999999</v>
      </c>
      <c r="Q4892" s="16">
        <v>38.863999999999997</v>
      </c>
      <c r="R4892" s="19" t="s">
        <v>36</v>
      </c>
      <c r="S4892" s="19" t="s">
        <v>15298</v>
      </c>
    </row>
    <row r="4893" spans="1:19">
      <c r="A4893" s="19" t="s">
        <v>10902</v>
      </c>
      <c r="B4893" s="19" t="s">
        <v>9840</v>
      </c>
      <c r="C4893" s="19" t="s">
        <v>17020</v>
      </c>
      <c r="D4893" s="20"/>
      <c r="E4893" s="25" t="s">
        <v>5354</v>
      </c>
      <c r="F4893" s="20" t="s">
        <v>2203</v>
      </c>
      <c r="G4893" s="19" t="s">
        <v>5339</v>
      </c>
      <c r="H4893" s="19" t="s">
        <v>5012</v>
      </c>
      <c r="I4893" s="19" t="s">
        <v>5340</v>
      </c>
      <c r="J4893" s="20" t="s">
        <v>4981</v>
      </c>
      <c r="K4893" s="20" t="s">
        <v>4982</v>
      </c>
      <c r="L4893" s="20" t="s">
        <v>962</v>
      </c>
      <c r="M4893" s="38">
        <v>2.0582400000000001</v>
      </c>
      <c r="N4893" s="38">
        <v>0.83091999999999999</v>
      </c>
      <c r="O4893" s="16">
        <v>18.884</v>
      </c>
      <c r="P4893" s="16">
        <v>15.691000000000001</v>
      </c>
      <c r="Q4893" s="16">
        <v>38.868000000000002</v>
      </c>
      <c r="R4893" s="19" t="s">
        <v>36</v>
      </c>
      <c r="S4893" s="19" t="s">
        <v>15298</v>
      </c>
    </row>
    <row r="4894" spans="1:19">
      <c r="A4894" s="19" t="s">
        <v>10902</v>
      </c>
      <c r="B4894" s="19" t="s">
        <v>9840</v>
      </c>
      <c r="C4894" s="19" t="s">
        <v>17020</v>
      </c>
      <c r="D4894" s="20"/>
      <c r="E4894" s="25" t="s">
        <v>5361</v>
      </c>
      <c r="F4894" s="20" t="s">
        <v>2203</v>
      </c>
      <c r="G4894" s="19" t="s">
        <v>5339</v>
      </c>
      <c r="H4894" s="19" t="s">
        <v>5012</v>
      </c>
      <c r="I4894" s="19" t="s">
        <v>5340</v>
      </c>
      <c r="J4894" s="20" t="s">
        <v>4981</v>
      </c>
      <c r="K4894" s="20" t="s">
        <v>4982</v>
      </c>
      <c r="L4894" s="20" t="s">
        <v>962</v>
      </c>
      <c r="M4894" s="38">
        <v>2.06027</v>
      </c>
      <c r="N4894" s="38">
        <v>0.83199000000000001</v>
      </c>
      <c r="O4894" s="16">
        <v>18.847999999999999</v>
      </c>
      <c r="P4894" s="16">
        <v>15.680999999999999</v>
      </c>
      <c r="Q4894" s="16">
        <v>38.832000000000001</v>
      </c>
      <c r="R4894" s="19" t="s">
        <v>36</v>
      </c>
      <c r="S4894" s="19" t="s">
        <v>15298</v>
      </c>
    </row>
    <row r="4895" spans="1:19">
      <c r="A4895" s="19" t="s">
        <v>10902</v>
      </c>
      <c r="B4895" s="19" t="s">
        <v>9840</v>
      </c>
      <c r="C4895" s="19" t="s">
        <v>17020</v>
      </c>
      <c r="D4895" s="20"/>
      <c r="E4895" s="25" t="s">
        <v>5364</v>
      </c>
      <c r="F4895" s="20" t="s">
        <v>2203</v>
      </c>
      <c r="G4895" s="19" t="s">
        <v>5339</v>
      </c>
      <c r="H4895" s="19" t="s">
        <v>5012</v>
      </c>
      <c r="I4895" s="19" t="s">
        <v>5340</v>
      </c>
      <c r="J4895" s="20" t="s">
        <v>4981</v>
      </c>
      <c r="K4895" s="20" t="s">
        <v>4982</v>
      </c>
      <c r="L4895" s="20" t="s">
        <v>962</v>
      </c>
      <c r="M4895" s="38">
        <v>2.0607000000000002</v>
      </c>
      <c r="N4895" s="38">
        <v>0.83211000000000002</v>
      </c>
      <c r="O4895" s="16">
        <v>18.843</v>
      </c>
      <c r="P4895" s="16">
        <v>15.679</v>
      </c>
      <c r="Q4895" s="16">
        <v>38.83</v>
      </c>
      <c r="R4895" s="19" t="s">
        <v>36</v>
      </c>
      <c r="S4895" s="19" t="s">
        <v>15298</v>
      </c>
    </row>
    <row r="4896" spans="1:19">
      <c r="A4896" s="19" t="s">
        <v>10902</v>
      </c>
      <c r="B4896" s="19" t="s">
        <v>9840</v>
      </c>
      <c r="C4896" s="19" t="s">
        <v>17020</v>
      </c>
      <c r="D4896" s="20"/>
      <c r="E4896" s="25" t="s">
        <v>5359</v>
      </c>
      <c r="F4896" s="20" t="s">
        <v>2203</v>
      </c>
      <c r="G4896" s="19" t="s">
        <v>5339</v>
      </c>
      <c r="H4896" s="19" t="s">
        <v>5012</v>
      </c>
      <c r="I4896" s="19" t="s">
        <v>5340</v>
      </c>
      <c r="J4896" s="20" t="s">
        <v>4981</v>
      </c>
      <c r="K4896" s="20" t="s">
        <v>4982</v>
      </c>
      <c r="L4896" s="20" t="s">
        <v>962</v>
      </c>
      <c r="M4896" s="38">
        <v>2.0600299999999998</v>
      </c>
      <c r="N4896" s="38">
        <v>0.83143</v>
      </c>
      <c r="O4896" s="16">
        <v>18.856000000000002</v>
      </c>
      <c r="P4896" s="16">
        <v>15.677</v>
      </c>
      <c r="Q4896" s="16">
        <v>38.844000000000001</v>
      </c>
      <c r="R4896" s="19" t="s">
        <v>36</v>
      </c>
      <c r="S4896" s="19" t="s">
        <v>15298</v>
      </c>
    </row>
    <row r="4897" spans="1:19">
      <c r="A4897" s="19" t="s">
        <v>10902</v>
      </c>
      <c r="B4897" s="19" t="s">
        <v>9840</v>
      </c>
      <c r="C4897" s="19" t="s">
        <v>17020</v>
      </c>
      <c r="D4897" s="20"/>
      <c r="E4897" s="25">
        <v>392</v>
      </c>
      <c r="F4897" s="20" t="s">
        <v>2203</v>
      </c>
      <c r="G4897" s="19" t="s">
        <v>5339</v>
      </c>
      <c r="H4897" s="19" t="s">
        <v>5012</v>
      </c>
      <c r="I4897" s="19" t="s">
        <v>5340</v>
      </c>
      <c r="J4897" s="20" t="s">
        <v>4981</v>
      </c>
      <c r="K4897" s="20" t="s">
        <v>4982</v>
      </c>
      <c r="L4897" s="20" t="s">
        <v>962</v>
      </c>
      <c r="M4897" s="38">
        <v>2.0590999999999999</v>
      </c>
      <c r="N4897" s="38">
        <v>0.83043999999999996</v>
      </c>
      <c r="O4897" s="16">
        <v>18.873999999999999</v>
      </c>
      <c r="P4897" s="16">
        <v>15.673999999999999</v>
      </c>
      <c r="Q4897" s="16">
        <v>38.863</v>
      </c>
      <c r="R4897" s="19" t="s">
        <v>36</v>
      </c>
      <c r="S4897" s="19" t="s">
        <v>15298</v>
      </c>
    </row>
    <row r="4898" spans="1:19">
      <c r="A4898" s="19" t="s">
        <v>10902</v>
      </c>
      <c r="B4898" s="19" t="s">
        <v>9840</v>
      </c>
      <c r="C4898" s="19" t="s">
        <v>17020</v>
      </c>
      <c r="D4898" s="20"/>
      <c r="E4898" s="25" t="s">
        <v>5360</v>
      </c>
      <c r="F4898" s="20" t="s">
        <v>2203</v>
      </c>
      <c r="G4898" s="19" t="s">
        <v>5339</v>
      </c>
      <c r="H4898" s="19" t="s">
        <v>5012</v>
      </c>
      <c r="I4898" s="19" t="s">
        <v>5340</v>
      </c>
      <c r="J4898" s="20" t="s">
        <v>4981</v>
      </c>
      <c r="K4898" s="20" t="s">
        <v>4982</v>
      </c>
      <c r="L4898" s="20" t="s">
        <v>962</v>
      </c>
      <c r="M4898" s="38">
        <v>2.0600499999999999</v>
      </c>
      <c r="N4898" s="38">
        <v>0.83172000000000001</v>
      </c>
      <c r="O4898" s="16">
        <v>18.856000000000002</v>
      </c>
      <c r="P4898" s="16">
        <v>15.683</v>
      </c>
      <c r="Q4898" s="16">
        <v>38.844000000000001</v>
      </c>
      <c r="R4898" s="19" t="s">
        <v>36</v>
      </c>
      <c r="S4898" s="19" t="s">
        <v>15298</v>
      </c>
    </row>
    <row r="4899" spans="1:19">
      <c r="A4899" s="19" t="s">
        <v>10902</v>
      </c>
      <c r="B4899" s="19" t="s">
        <v>9840</v>
      </c>
      <c r="C4899" s="19" t="s">
        <v>17020</v>
      </c>
      <c r="D4899" s="20"/>
      <c r="E4899" s="25" t="s">
        <v>5362</v>
      </c>
      <c r="F4899" s="20" t="s">
        <v>2203</v>
      </c>
      <c r="G4899" s="19" t="s">
        <v>5339</v>
      </c>
      <c r="H4899" s="19" t="s">
        <v>5012</v>
      </c>
      <c r="I4899" s="19" t="s">
        <v>5340</v>
      </c>
      <c r="J4899" s="20" t="s">
        <v>4981</v>
      </c>
      <c r="K4899" s="20" t="s">
        <v>4982</v>
      </c>
      <c r="L4899" s="20" t="s">
        <v>962</v>
      </c>
      <c r="M4899" s="38">
        <v>2.0605099999999998</v>
      </c>
      <c r="N4899" s="38">
        <v>0.83204999999999996</v>
      </c>
      <c r="O4899" s="16">
        <v>18.850999999999999</v>
      </c>
      <c r="P4899" s="16">
        <v>15.685</v>
      </c>
      <c r="Q4899" s="16">
        <v>38.843000000000004</v>
      </c>
      <c r="R4899" s="19" t="s">
        <v>36</v>
      </c>
      <c r="S4899" s="19" t="s">
        <v>15298</v>
      </c>
    </row>
    <row r="4900" spans="1:19">
      <c r="A4900" s="19" t="s">
        <v>10902</v>
      </c>
      <c r="B4900" s="19" t="s">
        <v>9840</v>
      </c>
      <c r="C4900" s="19" t="s">
        <v>17020</v>
      </c>
      <c r="D4900" s="20"/>
      <c r="E4900" s="25" t="s">
        <v>5365</v>
      </c>
      <c r="F4900" s="20" t="s">
        <v>2203</v>
      </c>
      <c r="G4900" s="19" t="s">
        <v>5339</v>
      </c>
      <c r="H4900" s="19" t="s">
        <v>5012</v>
      </c>
      <c r="I4900" s="19" t="s">
        <v>5340</v>
      </c>
      <c r="J4900" s="20" t="s">
        <v>4981</v>
      </c>
      <c r="K4900" s="20" t="s">
        <v>4982</v>
      </c>
      <c r="L4900" s="20" t="s">
        <v>962</v>
      </c>
      <c r="M4900" s="38">
        <v>2.0607199999999999</v>
      </c>
      <c r="N4900" s="38">
        <v>0.83218000000000003</v>
      </c>
      <c r="O4900" s="16">
        <v>18.849</v>
      </c>
      <c r="P4900" s="16">
        <v>15.686</v>
      </c>
      <c r="Q4900" s="16">
        <v>38.843000000000004</v>
      </c>
      <c r="R4900" s="19" t="s">
        <v>36</v>
      </c>
      <c r="S4900" s="19" t="s">
        <v>15298</v>
      </c>
    </row>
    <row r="4901" spans="1:19">
      <c r="A4901" s="19" t="s">
        <v>10902</v>
      </c>
      <c r="B4901" s="19" t="s">
        <v>9840</v>
      </c>
      <c r="C4901" s="19" t="s">
        <v>17020</v>
      </c>
      <c r="D4901" s="20"/>
      <c r="E4901" s="25" t="s">
        <v>5366</v>
      </c>
      <c r="F4901" s="20" t="s">
        <v>2203</v>
      </c>
      <c r="G4901" s="19" t="s">
        <v>5339</v>
      </c>
      <c r="H4901" s="19" t="s">
        <v>5012</v>
      </c>
      <c r="I4901" s="19" t="s">
        <v>5340</v>
      </c>
      <c r="J4901" s="20" t="s">
        <v>4981</v>
      </c>
      <c r="K4901" s="20" t="s">
        <v>4982</v>
      </c>
      <c r="L4901" s="20" t="s">
        <v>962</v>
      </c>
      <c r="M4901" s="38">
        <v>2.0608900000000001</v>
      </c>
      <c r="N4901" s="38">
        <v>0.83211000000000002</v>
      </c>
      <c r="O4901" s="16">
        <v>18.847999999999999</v>
      </c>
      <c r="P4901" s="16">
        <v>15.683999999999999</v>
      </c>
      <c r="Q4901" s="16">
        <v>38.844000000000001</v>
      </c>
      <c r="R4901" s="19" t="s">
        <v>36</v>
      </c>
      <c r="S4901" s="19" t="s">
        <v>15298</v>
      </c>
    </row>
    <row r="4902" spans="1:19">
      <c r="A4902" s="19" t="s">
        <v>10902</v>
      </c>
      <c r="B4902" s="19" t="s">
        <v>9840</v>
      </c>
      <c r="C4902" s="49" t="s">
        <v>17020</v>
      </c>
      <c r="D4902" s="20"/>
      <c r="E4902" s="25">
        <v>383</v>
      </c>
      <c r="F4902" s="20" t="s">
        <v>2203</v>
      </c>
      <c r="G4902" s="19" t="s">
        <v>5339</v>
      </c>
      <c r="H4902" s="19" t="s">
        <v>5012</v>
      </c>
      <c r="I4902" s="19" t="s">
        <v>5340</v>
      </c>
      <c r="J4902" s="20" t="s">
        <v>4981</v>
      </c>
      <c r="K4902" s="20" t="s">
        <v>4982</v>
      </c>
      <c r="L4902" s="20" t="s">
        <v>962</v>
      </c>
      <c r="M4902" s="38">
        <v>2.06</v>
      </c>
      <c r="N4902" s="38">
        <v>0.83126999999999995</v>
      </c>
      <c r="O4902" s="16">
        <v>18.866</v>
      </c>
      <c r="P4902" s="16">
        <v>15.683</v>
      </c>
      <c r="Q4902" s="16">
        <v>38.863999999999997</v>
      </c>
      <c r="R4902" s="19" t="s">
        <v>36</v>
      </c>
      <c r="S4902" s="19" t="s">
        <v>15298</v>
      </c>
    </row>
    <row r="4903" spans="1:19">
      <c r="A4903" s="19" t="s">
        <v>10902</v>
      </c>
      <c r="B4903" s="19" t="s">
        <v>9840</v>
      </c>
      <c r="C4903" s="19" t="s">
        <v>17020</v>
      </c>
      <c r="D4903" s="20"/>
      <c r="E4903" s="25">
        <v>393</v>
      </c>
      <c r="F4903" s="20" t="s">
        <v>2203</v>
      </c>
      <c r="G4903" s="19" t="s">
        <v>5339</v>
      </c>
      <c r="H4903" s="19" t="s">
        <v>5012</v>
      </c>
      <c r="I4903" s="19" t="s">
        <v>5340</v>
      </c>
      <c r="J4903" s="20" t="s">
        <v>4981</v>
      </c>
      <c r="K4903" s="20" t="s">
        <v>4982</v>
      </c>
      <c r="L4903" s="20" t="s">
        <v>962</v>
      </c>
      <c r="M4903" s="38">
        <v>2.0598000000000001</v>
      </c>
      <c r="N4903" s="38">
        <v>0.83098000000000005</v>
      </c>
      <c r="O4903" s="16">
        <v>18.876999999999999</v>
      </c>
      <c r="P4903" s="16">
        <v>15.686</v>
      </c>
      <c r="Q4903" s="16">
        <v>38.883000000000003</v>
      </c>
      <c r="R4903" s="19" t="s">
        <v>36</v>
      </c>
      <c r="S4903" s="19" t="s">
        <v>15298</v>
      </c>
    </row>
    <row r="4904" spans="1:19">
      <c r="A4904" s="19" t="s">
        <v>10902</v>
      </c>
      <c r="B4904" s="19" t="s">
        <v>9840</v>
      </c>
      <c r="C4904" s="19" t="s">
        <v>17020</v>
      </c>
      <c r="D4904" s="20"/>
      <c r="E4904" s="25">
        <v>395</v>
      </c>
      <c r="F4904" s="20" t="s">
        <v>2203</v>
      </c>
      <c r="G4904" s="19" t="s">
        <v>5339</v>
      </c>
      <c r="H4904" s="19" t="s">
        <v>5012</v>
      </c>
      <c r="I4904" s="19" t="s">
        <v>5340</v>
      </c>
      <c r="J4904" s="20" t="s">
        <v>4981</v>
      </c>
      <c r="K4904" s="20" t="s">
        <v>4982</v>
      </c>
      <c r="L4904" s="20" t="s">
        <v>962</v>
      </c>
      <c r="M4904" s="38">
        <v>2.0613999999999999</v>
      </c>
      <c r="N4904" s="38">
        <v>0.83204</v>
      </c>
      <c r="O4904" s="16">
        <v>18.849</v>
      </c>
      <c r="P4904" s="16">
        <v>15.683</v>
      </c>
      <c r="Q4904" s="16">
        <v>38.854999999999997</v>
      </c>
      <c r="R4904" s="19" t="s">
        <v>36</v>
      </c>
      <c r="S4904" s="19" t="s">
        <v>15298</v>
      </c>
    </row>
    <row r="4905" spans="1:19">
      <c r="A4905" s="19" t="s">
        <v>10902</v>
      </c>
      <c r="B4905" s="19" t="s">
        <v>9840</v>
      </c>
      <c r="C4905" s="19" t="s">
        <v>17020</v>
      </c>
      <c r="D4905" s="20"/>
      <c r="E4905" s="25">
        <v>394</v>
      </c>
      <c r="F4905" s="20" t="s">
        <v>2203</v>
      </c>
      <c r="G4905" s="19" t="s">
        <v>5339</v>
      </c>
      <c r="H4905" s="19" t="s">
        <v>5012</v>
      </c>
      <c r="I4905" s="19" t="s">
        <v>5340</v>
      </c>
      <c r="J4905" s="20" t="s">
        <v>4981</v>
      </c>
      <c r="K4905" s="20" t="s">
        <v>4982</v>
      </c>
      <c r="L4905" s="20" t="s">
        <v>962</v>
      </c>
      <c r="M4905" s="38">
        <v>2.0613999999999999</v>
      </c>
      <c r="N4905" s="38">
        <v>0.83204</v>
      </c>
      <c r="O4905" s="16">
        <v>18.849</v>
      </c>
      <c r="P4905" s="16">
        <v>15.683</v>
      </c>
      <c r="Q4905" s="16">
        <v>38.854999999999997</v>
      </c>
      <c r="R4905" s="19" t="s">
        <v>36</v>
      </c>
      <c r="S4905" s="19" t="s">
        <v>15298</v>
      </c>
    </row>
    <row r="4906" spans="1:19">
      <c r="A4906" s="19" t="s">
        <v>10902</v>
      </c>
      <c r="B4906" s="19" t="s">
        <v>9840</v>
      </c>
      <c r="C4906" s="19" t="s">
        <v>17020</v>
      </c>
      <c r="D4906" s="20"/>
      <c r="E4906" s="25" t="s">
        <v>5358</v>
      </c>
      <c r="F4906" s="20" t="s">
        <v>2203</v>
      </c>
      <c r="G4906" s="19" t="s">
        <v>5339</v>
      </c>
      <c r="H4906" s="19" t="s">
        <v>5012</v>
      </c>
      <c r="I4906" s="19" t="s">
        <v>5340</v>
      </c>
      <c r="J4906" s="20" t="s">
        <v>4981</v>
      </c>
      <c r="K4906" s="20" t="s">
        <v>4982</v>
      </c>
      <c r="L4906" s="20" t="s">
        <v>962</v>
      </c>
      <c r="M4906" s="38">
        <v>2.0593699999999999</v>
      </c>
      <c r="N4906" s="38">
        <v>0.83109</v>
      </c>
      <c r="O4906" s="16">
        <v>18.885000000000002</v>
      </c>
      <c r="P4906" s="16">
        <v>15.695</v>
      </c>
      <c r="Q4906" s="16">
        <v>38.890999999999998</v>
      </c>
      <c r="R4906" s="19" t="s">
        <v>36</v>
      </c>
      <c r="S4906" s="19" t="s">
        <v>15298</v>
      </c>
    </row>
    <row r="4907" spans="1:19">
      <c r="A4907" s="19" t="s">
        <v>10902</v>
      </c>
      <c r="B4907" s="19" t="s">
        <v>9840</v>
      </c>
      <c r="C4907" s="19" t="s">
        <v>17020</v>
      </c>
      <c r="D4907" s="20"/>
      <c r="E4907" s="25" t="s">
        <v>5367</v>
      </c>
      <c r="F4907" s="20" t="s">
        <v>2203</v>
      </c>
      <c r="G4907" s="19" t="s">
        <v>5339</v>
      </c>
      <c r="H4907" s="19" t="s">
        <v>5012</v>
      </c>
      <c r="I4907" s="19" t="s">
        <v>5340</v>
      </c>
      <c r="J4907" s="20" t="s">
        <v>4981</v>
      </c>
      <c r="K4907" s="20" t="s">
        <v>4982</v>
      </c>
      <c r="L4907" s="20" t="s">
        <v>962</v>
      </c>
      <c r="M4907" s="38">
        <v>2.0610400000000002</v>
      </c>
      <c r="N4907" s="38">
        <v>0.83209999999999995</v>
      </c>
      <c r="O4907" s="16">
        <v>18.858000000000001</v>
      </c>
      <c r="P4907" s="16">
        <v>15.692</v>
      </c>
      <c r="Q4907" s="16">
        <v>38.866999999999997</v>
      </c>
      <c r="R4907" s="19" t="s">
        <v>36</v>
      </c>
      <c r="S4907" s="19" t="s">
        <v>15298</v>
      </c>
    </row>
    <row r="4908" spans="1:19">
      <c r="A4908" s="19" t="s">
        <v>10902</v>
      </c>
      <c r="B4908" s="19" t="s">
        <v>9840</v>
      </c>
      <c r="C4908" s="19" t="s">
        <v>17020</v>
      </c>
      <c r="D4908" s="20"/>
      <c r="E4908" s="25" t="s">
        <v>5363</v>
      </c>
      <c r="F4908" s="20" t="s">
        <v>2203</v>
      </c>
      <c r="G4908" s="19" t="s">
        <v>5339</v>
      </c>
      <c r="H4908" s="19" t="s">
        <v>5012</v>
      </c>
      <c r="I4908" s="19" t="s">
        <v>5340</v>
      </c>
      <c r="J4908" s="20" t="s">
        <v>4981</v>
      </c>
      <c r="K4908" s="20" t="s">
        <v>4982</v>
      </c>
      <c r="L4908" s="20" t="s">
        <v>962</v>
      </c>
      <c r="M4908" s="38">
        <v>2.0605799999999999</v>
      </c>
      <c r="N4908" s="38">
        <v>0.83160000000000001</v>
      </c>
      <c r="O4908" s="16">
        <v>18.873999999999999</v>
      </c>
      <c r="P4908" s="16">
        <v>15.696</v>
      </c>
      <c r="Q4908" s="16">
        <v>38.890999999999998</v>
      </c>
      <c r="R4908" s="19" t="s">
        <v>36</v>
      </c>
      <c r="S4908" s="19" t="s">
        <v>15298</v>
      </c>
    </row>
    <row r="4909" spans="1:19">
      <c r="A4909" s="19" t="s">
        <v>10902</v>
      </c>
      <c r="B4909" s="19" t="s">
        <v>9840</v>
      </c>
      <c r="C4909" s="19" t="s">
        <v>17020</v>
      </c>
      <c r="D4909" s="20"/>
      <c r="E4909" s="25" t="s">
        <v>5338</v>
      </c>
      <c r="F4909" s="20" t="s">
        <v>2203</v>
      </c>
      <c r="G4909" s="19" t="s">
        <v>5339</v>
      </c>
      <c r="H4909" s="19" t="s">
        <v>5012</v>
      </c>
      <c r="I4909" s="19" t="s">
        <v>5340</v>
      </c>
      <c r="J4909" s="20" t="s">
        <v>4981</v>
      </c>
      <c r="K4909" s="20" t="s">
        <v>4982</v>
      </c>
      <c r="L4909" s="20" t="s">
        <v>962</v>
      </c>
      <c r="M4909" s="38">
        <v>2.0590199999999999</v>
      </c>
      <c r="N4909" s="38">
        <v>0.83043</v>
      </c>
      <c r="O4909" s="16">
        <v>18.911000000000001</v>
      </c>
      <c r="P4909" s="16">
        <v>15.704000000000001</v>
      </c>
      <c r="Q4909" s="16">
        <v>38.938000000000002</v>
      </c>
      <c r="R4909" s="19" t="s">
        <v>36</v>
      </c>
      <c r="S4909" s="19" t="s">
        <v>15298</v>
      </c>
    </row>
    <row r="4910" spans="1:19">
      <c r="A4910" s="19" t="s">
        <v>10902</v>
      </c>
      <c r="B4910" s="19" t="s">
        <v>9840</v>
      </c>
      <c r="C4910" s="19" t="s">
        <v>17020</v>
      </c>
      <c r="D4910" s="20"/>
      <c r="E4910" s="25">
        <v>387</v>
      </c>
      <c r="F4910" s="20" t="s">
        <v>2203</v>
      </c>
      <c r="G4910" s="19" t="s">
        <v>5339</v>
      </c>
      <c r="H4910" s="19" t="s">
        <v>5012</v>
      </c>
      <c r="I4910" s="19" t="s">
        <v>5340</v>
      </c>
      <c r="J4910" s="20" t="s">
        <v>4981</v>
      </c>
      <c r="K4910" s="20" t="s">
        <v>4982</v>
      </c>
      <c r="L4910" s="20" t="s">
        <v>962</v>
      </c>
      <c r="M4910" s="38">
        <v>2.0636999999999999</v>
      </c>
      <c r="N4910" s="38">
        <v>0.83201000000000003</v>
      </c>
      <c r="O4910" s="16">
        <v>18.832000000000001</v>
      </c>
      <c r="P4910" s="16">
        <v>15.667999999999999</v>
      </c>
      <c r="Q4910" s="16">
        <v>38.863999999999997</v>
      </c>
      <c r="R4910" s="19" t="s">
        <v>36</v>
      </c>
      <c r="S4910" s="19" t="s">
        <v>15298</v>
      </c>
    </row>
    <row r="4911" spans="1:19">
      <c r="A4911" s="19" t="s">
        <v>10902</v>
      </c>
      <c r="B4911" s="19" t="s">
        <v>9840</v>
      </c>
      <c r="C4911" s="19" t="s">
        <v>17020</v>
      </c>
      <c r="D4911" s="20"/>
      <c r="E4911" s="25" t="s">
        <v>5368</v>
      </c>
      <c r="F4911" s="20" t="s">
        <v>2203</v>
      </c>
      <c r="G4911" s="19" t="s">
        <v>5339</v>
      </c>
      <c r="H4911" s="19" t="s">
        <v>5012</v>
      </c>
      <c r="I4911" s="19" t="s">
        <v>5340</v>
      </c>
      <c r="J4911" s="20" t="s">
        <v>4981</v>
      </c>
      <c r="K4911" s="20" t="s">
        <v>4982</v>
      </c>
      <c r="L4911" s="20" t="s">
        <v>962</v>
      </c>
      <c r="M4911" s="38">
        <v>2.0623999999999998</v>
      </c>
      <c r="N4911" s="38">
        <v>0.83253999999999995</v>
      </c>
      <c r="O4911" s="16">
        <v>18.858000000000001</v>
      </c>
      <c r="P4911" s="16">
        <v>15.7</v>
      </c>
      <c r="Q4911" s="16">
        <v>38.893000000000001</v>
      </c>
      <c r="R4911" s="19" t="s">
        <v>36</v>
      </c>
      <c r="S4911" s="19" t="s">
        <v>15298</v>
      </c>
    </row>
    <row r="4912" spans="1:19">
      <c r="A4912" s="19" t="s">
        <v>10902</v>
      </c>
      <c r="B4912" s="19" t="s">
        <v>9840</v>
      </c>
      <c r="C4912" s="19" t="s">
        <v>17020</v>
      </c>
      <c r="D4912" s="20"/>
      <c r="E4912" s="25" t="s">
        <v>5348</v>
      </c>
      <c r="F4912" s="20" t="s">
        <v>2203</v>
      </c>
      <c r="G4912" s="19" t="s">
        <v>5339</v>
      </c>
      <c r="H4912" s="19" t="s">
        <v>5012</v>
      </c>
      <c r="I4912" s="19" t="s">
        <v>5340</v>
      </c>
      <c r="J4912" s="20" t="s">
        <v>4981</v>
      </c>
      <c r="K4912" s="20" t="s">
        <v>4982</v>
      </c>
      <c r="L4912" s="20" t="s">
        <v>962</v>
      </c>
      <c r="M4912" s="38">
        <v>2.0618400000000001</v>
      </c>
      <c r="N4912" s="38">
        <v>0.83167000000000002</v>
      </c>
      <c r="O4912" s="16">
        <v>18.885999999999999</v>
      </c>
      <c r="P4912" s="16">
        <v>15.707000000000001</v>
      </c>
      <c r="Q4912" s="16">
        <v>38.94</v>
      </c>
      <c r="R4912" s="19" t="s">
        <v>36</v>
      </c>
      <c r="S4912" s="19" t="s">
        <v>15298</v>
      </c>
    </row>
    <row r="4913" spans="1:19">
      <c r="A4913" s="19" t="s">
        <v>10902</v>
      </c>
      <c r="B4913" s="19" t="s">
        <v>9840</v>
      </c>
      <c r="C4913" s="19" t="s">
        <v>17020</v>
      </c>
      <c r="D4913" s="20"/>
      <c r="E4913" s="25" t="s">
        <v>5370</v>
      </c>
      <c r="F4913" s="20" t="s">
        <v>2203</v>
      </c>
      <c r="G4913" s="19" t="s">
        <v>5339</v>
      </c>
      <c r="H4913" s="19" t="s">
        <v>5012</v>
      </c>
      <c r="I4913" s="19" t="s">
        <v>5340</v>
      </c>
      <c r="J4913" s="20" t="s">
        <v>4981</v>
      </c>
      <c r="K4913" s="20" t="s">
        <v>4982</v>
      </c>
      <c r="L4913" s="20" t="s">
        <v>962</v>
      </c>
      <c r="M4913" s="38">
        <v>2.06033</v>
      </c>
      <c r="N4913" s="38">
        <v>0.83140000000000003</v>
      </c>
      <c r="O4913" s="16">
        <v>18.916</v>
      </c>
      <c r="P4913" s="16">
        <v>15.727</v>
      </c>
      <c r="Q4913" s="16">
        <v>38.972999999999999</v>
      </c>
      <c r="R4913" s="19" t="s">
        <v>36</v>
      </c>
      <c r="S4913" s="19" t="s">
        <v>15298</v>
      </c>
    </row>
    <row r="4914" spans="1:19">
      <c r="A4914" s="19" t="s">
        <v>10902</v>
      </c>
      <c r="B4914" s="19" t="s">
        <v>9840</v>
      </c>
      <c r="C4914" s="19" t="s">
        <v>17020</v>
      </c>
      <c r="D4914" s="20"/>
      <c r="E4914" s="25" t="s">
        <v>5347</v>
      </c>
      <c r="F4914" s="20" t="s">
        <v>2203</v>
      </c>
      <c r="G4914" s="19" t="s">
        <v>5339</v>
      </c>
      <c r="H4914" s="19" t="s">
        <v>5012</v>
      </c>
      <c r="I4914" s="19" t="s">
        <v>5340</v>
      </c>
      <c r="J4914" s="20" t="s">
        <v>4981</v>
      </c>
      <c r="K4914" s="20" t="s">
        <v>4982</v>
      </c>
      <c r="L4914" s="20" t="s">
        <v>962</v>
      </c>
      <c r="M4914" s="38">
        <v>2.0611899999999999</v>
      </c>
      <c r="N4914" s="38">
        <v>0.83138999999999996</v>
      </c>
      <c r="O4914" s="16">
        <v>18.905999999999999</v>
      </c>
      <c r="P4914" s="16">
        <v>15.718</v>
      </c>
      <c r="Q4914" s="16">
        <v>38.969000000000001</v>
      </c>
      <c r="R4914" s="19" t="s">
        <v>36</v>
      </c>
      <c r="S4914" s="19" t="s">
        <v>15298</v>
      </c>
    </row>
    <row r="4915" spans="1:19">
      <c r="A4915" s="19" t="s">
        <v>10902</v>
      </c>
      <c r="B4915" s="19" t="s">
        <v>9840</v>
      </c>
      <c r="C4915" s="19" t="s">
        <v>17020</v>
      </c>
      <c r="D4915" s="20"/>
      <c r="E4915" s="25" t="s">
        <v>5350</v>
      </c>
      <c r="F4915" s="20" t="s">
        <v>2203</v>
      </c>
      <c r="G4915" s="19" t="s">
        <v>5339</v>
      </c>
      <c r="H4915" s="19" t="s">
        <v>5012</v>
      </c>
      <c r="I4915" s="19" t="s">
        <v>5340</v>
      </c>
      <c r="J4915" s="20" t="s">
        <v>4981</v>
      </c>
      <c r="K4915" s="20" t="s">
        <v>4982</v>
      </c>
      <c r="L4915" s="20" t="s">
        <v>962</v>
      </c>
      <c r="M4915" s="38">
        <v>2.0605899999999999</v>
      </c>
      <c r="N4915" s="38">
        <v>0.83162999999999998</v>
      </c>
      <c r="O4915" s="16">
        <v>18.922999999999998</v>
      </c>
      <c r="P4915" s="16">
        <v>15.737</v>
      </c>
      <c r="Q4915" s="16">
        <v>38.993000000000002</v>
      </c>
      <c r="R4915" s="19" t="s">
        <v>36</v>
      </c>
      <c r="S4915" s="19" t="s">
        <v>15298</v>
      </c>
    </row>
    <row r="4916" spans="1:19">
      <c r="A4916" s="19" t="s">
        <v>10902</v>
      </c>
      <c r="B4916" s="19" t="s">
        <v>9840</v>
      </c>
      <c r="C4916" s="19" t="s">
        <v>17020</v>
      </c>
      <c r="D4916" s="20"/>
      <c r="E4916" s="25" t="s">
        <v>5349</v>
      </c>
      <c r="F4916" s="20" t="s">
        <v>2203</v>
      </c>
      <c r="G4916" s="19" t="s">
        <v>5339</v>
      </c>
      <c r="H4916" s="19" t="s">
        <v>5012</v>
      </c>
      <c r="I4916" s="19" t="s">
        <v>5340</v>
      </c>
      <c r="J4916" s="20" t="s">
        <v>4981</v>
      </c>
      <c r="K4916" s="20" t="s">
        <v>4982</v>
      </c>
      <c r="L4916" s="20" t="s">
        <v>962</v>
      </c>
      <c r="M4916" s="38">
        <v>2.06338</v>
      </c>
      <c r="N4916" s="38">
        <v>0.83206999999999998</v>
      </c>
      <c r="O4916" s="16">
        <v>18.901</v>
      </c>
      <c r="P4916" s="16">
        <v>15.727</v>
      </c>
      <c r="Q4916" s="16">
        <v>39</v>
      </c>
      <c r="R4916" s="19" t="s">
        <v>36</v>
      </c>
      <c r="S4916" s="19" t="s">
        <v>15298</v>
      </c>
    </row>
    <row r="4917" spans="1:19">
      <c r="A4917" s="19" t="s">
        <v>10902</v>
      </c>
      <c r="B4917" s="19" t="s">
        <v>9840</v>
      </c>
      <c r="C4917" s="19" t="s">
        <v>17020</v>
      </c>
      <c r="D4917" s="20"/>
      <c r="E4917" s="25" t="s">
        <v>5374</v>
      </c>
      <c r="F4917" s="20" t="s">
        <v>2203</v>
      </c>
      <c r="G4917" s="19" t="s">
        <v>5339</v>
      </c>
      <c r="H4917" s="19" t="s">
        <v>5012</v>
      </c>
      <c r="I4917" s="19" t="s">
        <v>5340</v>
      </c>
      <c r="J4917" s="20" t="s">
        <v>4981</v>
      </c>
      <c r="K4917" s="20" t="s">
        <v>4982</v>
      </c>
      <c r="L4917" s="20" t="s">
        <v>962</v>
      </c>
      <c r="M4917" s="38">
        <v>2.0611100000000002</v>
      </c>
      <c r="N4917" s="38">
        <v>0.83072000000000001</v>
      </c>
      <c r="O4917" s="16">
        <v>18.954999999999998</v>
      </c>
      <c r="P4917" s="16">
        <v>15.746</v>
      </c>
      <c r="Q4917" s="16">
        <v>39.067999999999998</v>
      </c>
      <c r="R4917" s="19" t="s">
        <v>36</v>
      </c>
      <c r="S4917" s="19" t="s">
        <v>15298</v>
      </c>
    </row>
    <row r="4918" spans="1:19">
      <c r="A4918" s="19" t="s">
        <v>10902</v>
      </c>
      <c r="B4918" s="19" t="s">
        <v>9840</v>
      </c>
      <c r="C4918" s="19" t="s">
        <v>17020</v>
      </c>
      <c r="D4918" s="20"/>
      <c r="E4918" s="25" t="s">
        <v>5345</v>
      </c>
      <c r="F4918" s="20" t="s">
        <v>2203</v>
      </c>
      <c r="G4918" s="19" t="s">
        <v>5339</v>
      </c>
      <c r="H4918" s="19" t="s">
        <v>5012</v>
      </c>
      <c r="I4918" s="19" t="s">
        <v>5340</v>
      </c>
      <c r="J4918" s="20" t="s">
        <v>4981</v>
      </c>
      <c r="K4918" s="20" t="s">
        <v>4982</v>
      </c>
      <c r="L4918" s="20" t="s">
        <v>962</v>
      </c>
      <c r="M4918" s="38">
        <v>2.0560999999999998</v>
      </c>
      <c r="N4918" s="38">
        <v>0.83126999999999995</v>
      </c>
      <c r="O4918" s="16">
        <v>18.864999999999998</v>
      </c>
      <c r="P4918" s="16">
        <f t="shared" ref="P4918:P4926" si="155">N4918*O4918</f>
        <v>15.681908549999998</v>
      </c>
      <c r="Q4918" s="16">
        <f t="shared" ref="Q4918:Q4926" si="156">M4918*O4918</f>
        <v>38.788326499999997</v>
      </c>
      <c r="R4918" s="19" t="s">
        <v>36</v>
      </c>
      <c r="S4918" s="19" t="s">
        <v>15298</v>
      </c>
    </row>
    <row r="4919" spans="1:19">
      <c r="A4919" s="19" t="s">
        <v>10902</v>
      </c>
      <c r="B4919" s="19" t="s">
        <v>9840</v>
      </c>
      <c r="C4919" s="19" t="s">
        <v>17020</v>
      </c>
      <c r="D4919" s="20"/>
      <c r="E4919" s="25" t="s">
        <v>5344</v>
      </c>
      <c r="F4919" s="20" t="s">
        <v>2203</v>
      </c>
      <c r="G4919" s="19" t="s">
        <v>5339</v>
      </c>
      <c r="H4919" s="19" t="s">
        <v>5012</v>
      </c>
      <c r="I4919" s="19" t="s">
        <v>5340</v>
      </c>
      <c r="J4919" s="20" t="s">
        <v>4981</v>
      </c>
      <c r="K4919" s="20" t="s">
        <v>4982</v>
      </c>
      <c r="L4919" s="20" t="s">
        <v>962</v>
      </c>
      <c r="M4919" s="38">
        <v>2.0558999999999998</v>
      </c>
      <c r="N4919" s="38">
        <v>0.83104</v>
      </c>
      <c r="O4919" s="16">
        <v>18.895</v>
      </c>
      <c r="P4919" s="16">
        <f t="shared" si="155"/>
        <v>15.702500799999999</v>
      </c>
      <c r="Q4919" s="16">
        <f t="shared" si="156"/>
        <v>38.846230499999997</v>
      </c>
      <c r="R4919" s="19" t="s">
        <v>36</v>
      </c>
      <c r="S4919" s="19" t="s">
        <v>15298</v>
      </c>
    </row>
    <row r="4920" spans="1:19">
      <c r="A4920" s="19" t="s">
        <v>10902</v>
      </c>
      <c r="B4920" s="19" t="s">
        <v>9840</v>
      </c>
      <c r="C4920" s="19" t="s">
        <v>17020</v>
      </c>
      <c r="D4920" s="20"/>
      <c r="E4920" s="25" t="s">
        <v>5343</v>
      </c>
      <c r="F4920" s="20" t="s">
        <v>2203</v>
      </c>
      <c r="G4920" s="19" t="s">
        <v>5339</v>
      </c>
      <c r="H4920" s="19" t="s">
        <v>5012</v>
      </c>
      <c r="I4920" s="19" t="s">
        <v>5340</v>
      </c>
      <c r="J4920" s="20" t="s">
        <v>4981</v>
      </c>
      <c r="K4920" s="20" t="s">
        <v>4982</v>
      </c>
      <c r="L4920" s="20" t="s">
        <v>962</v>
      </c>
      <c r="M4920" s="38">
        <v>2.06073</v>
      </c>
      <c r="N4920" s="38">
        <v>0.83160999999999996</v>
      </c>
      <c r="O4920" s="16">
        <v>18.829999999999998</v>
      </c>
      <c r="P4920" s="16">
        <f t="shared" si="155"/>
        <v>15.659216299999997</v>
      </c>
      <c r="Q4920" s="16">
        <f t="shared" si="156"/>
        <v>38.803545899999996</v>
      </c>
      <c r="R4920" s="19" t="s">
        <v>36</v>
      </c>
      <c r="S4920" s="19" t="s">
        <v>15298</v>
      </c>
    </row>
    <row r="4921" spans="1:19">
      <c r="A4921" s="19" t="s">
        <v>10902</v>
      </c>
      <c r="B4921" s="19" t="s">
        <v>9840</v>
      </c>
      <c r="C4921" s="19" t="s">
        <v>17020</v>
      </c>
      <c r="D4921" s="20"/>
      <c r="E4921" s="25" t="s">
        <v>5371</v>
      </c>
      <c r="F4921" s="20" t="s">
        <v>2203</v>
      </c>
      <c r="G4921" s="19" t="s">
        <v>5339</v>
      </c>
      <c r="H4921" s="19" t="s">
        <v>5012</v>
      </c>
      <c r="I4921" s="19" t="s">
        <v>5340</v>
      </c>
      <c r="J4921" s="20" t="s">
        <v>4981</v>
      </c>
      <c r="K4921" s="20" t="s">
        <v>4982</v>
      </c>
      <c r="L4921" s="20" t="s">
        <v>962</v>
      </c>
      <c r="M4921" s="38">
        <v>2.05951</v>
      </c>
      <c r="N4921" s="38">
        <v>0.83126999999999995</v>
      </c>
      <c r="O4921" s="16">
        <v>18.856999999999999</v>
      </c>
      <c r="P4921" s="16">
        <f t="shared" si="155"/>
        <v>15.675258389999998</v>
      </c>
      <c r="Q4921" s="16">
        <f t="shared" si="156"/>
        <v>38.836180069999997</v>
      </c>
      <c r="R4921" s="19" t="s">
        <v>36</v>
      </c>
      <c r="S4921" s="19" t="s">
        <v>15298</v>
      </c>
    </row>
    <row r="4922" spans="1:19">
      <c r="A4922" s="19" t="s">
        <v>10902</v>
      </c>
      <c r="B4922" s="19" t="s">
        <v>9840</v>
      </c>
      <c r="C4922" s="19" t="s">
        <v>17020</v>
      </c>
      <c r="D4922" s="20"/>
      <c r="E4922" s="25" t="s">
        <v>5346</v>
      </c>
      <c r="F4922" s="20" t="s">
        <v>2203</v>
      </c>
      <c r="G4922" s="19" t="s">
        <v>5339</v>
      </c>
      <c r="H4922" s="19" t="s">
        <v>5012</v>
      </c>
      <c r="I4922" s="19" t="s">
        <v>5340</v>
      </c>
      <c r="J4922" s="20" t="s">
        <v>4981</v>
      </c>
      <c r="K4922" s="20" t="s">
        <v>4982</v>
      </c>
      <c r="L4922" s="20" t="s">
        <v>962</v>
      </c>
      <c r="M4922" s="38">
        <v>2.0567600000000001</v>
      </c>
      <c r="N4922" s="38">
        <v>0.83198000000000005</v>
      </c>
      <c r="O4922" s="16">
        <v>18.905999999999999</v>
      </c>
      <c r="P4922" s="16">
        <f t="shared" si="155"/>
        <v>15.729413879999999</v>
      </c>
      <c r="Q4922" s="16">
        <f t="shared" si="156"/>
        <v>38.885104560000002</v>
      </c>
      <c r="R4922" s="19" t="s">
        <v>36</v>
      </c>
      <c r="S4922" s="19" t="s">
        <v>15298</v>
      </c>
    </row>
    <row r="4923" spans="1:19">
      <c r="A4923" s="19" t="s">
        <v>10902</v>
      </c>
      <c r="B4923" s="19" t="s">
        <v>9840</v>
      </c>
      <c r="C4923" s="19" t="s">
        <v>17020</v>
      </c>
      <c r="D4923" s="20"/>
      <c r="E4923" s="25">
        <v>22251</v>
      </c>
      <c r="F4923" s="20" t="s">
        <v>2203</v>
      </c>
      <c r="G4923" s="19" t="s">
        <v>5339</v>
      </c>
      <c r="H4923" s="19" t="s">
        <v>5012</v>
      </c>
      <c r="I4923" s="19" t="s">
        <v>5340</v>
      </c>
      <c r="J4923" s="20" t="s">
        <v>4981</v>
      </c>
      <c r="K4923" s="20" t="s">
        <v>4982</v>
      </c>
      <c r="L4923" s="20" t="s">
        <v>962</v>
      </c>
      <c r="M4923" s="38">
        <v>2.05748</v>
      </c>
      <c r="N4923" s="38">
        <v>0.83148999999999995</v>
      </c>
      <c r="O4923" s="16">
        <v>18.898</v>
      </c>
      <c r="P4923" s="16">
        <f t="shared" si="155"/>
        <v>15.713498019999999</v>
      </c>
      <c r="Q4923" s="16">
        <f t="shared" si="156"/>
        <v>38.882257039999999</v>
      </c>
      <c r="R4923" s="19" t="s">
        <v>36</v>
      </c>
      <c r="S4923" s="19" t="s">
        <v>15298</v>
      </c>
    </row>
    <row r="4924" spans="1:19">
      <c r="A4924" s="19" t="s">
        <v>10902</v>
      </c>
      <c r="B4924" s="19" t="s">
        <v>9840</v>
      </c>
      <c r="C4924" s="19" t="s">
        <v>17020</v>
      </c>
      <c r="D4924" s="20"/>
      <c r="E4924" s="25" t="s">
        <v>5373</v>
      </c>
      <c r="F4924" s="20" t="s">
        <v>2203</v>
      </c>
      <c r="G4924" s="19" t="s">
        <v>5339</v>
      </c>
      <c r="H4924" s="19" t="s">
        <v>5012</v>
      </c>
      <c r="I4924" s="19" t="s">
        <v>5340</v>
      </c>
      <c r="J4924" s="20" t="s">
        <v>4981</v>
      </c>
      <c r="K4924" s="20" t="s">
        <v>4982</v>
      </c>
      <c r="L4924" s="20" t="s">
        <v>962</v>
      </c>
      <c r="M4924" s="38">
        <v>2.0637500000000002</v>
      </c>
      <c r="N4924" s="38">
        <v>0.83270999999999995</v>
      </c>
      <c r="O4924" s="16">
        <v>18.846</v>
      </c>
      <c r="P4924" s="16">
        <f t="shared" si="155"/>
        <v>15.693252659999999</v>
      </c>
      <c r="Q4924" s="16">
        <f t="shared" si="156"/>
        <v>38.893432500000003</v>
      </c>
      <c r="R4924" s="19" t="s">
        <v>36</v>
      </c>
      <c r="S4924" s="19" t="s">
        <v>15298</v>
      </c>
    </row>
    <row r="4925" spans="1:19">
      <c r="A4925" s="19" t="s">
        <v>10902</v>
      </c>
      <c r="B4925" s="19" t="s">
        <v>9840</v>
      </c>
      <c r="C4925" s="19" t="s">
        <v>17020</v>
      </c>
      <c r="D4925" s="20"/>
      <c r="E4925" s="25" t="s">
        <v>5351</v>
      </c>
      <c r="F4925" s="20" t="s">
        <v>2203</v>
      </c>
      <c r="G4925" s="19" t="s">
        <v>5339</v>
      </c>
      <c r="H4925" s="19" t="s">
        <v>5012</v>
      </c>
      <c r="I4925" s="19" t="s">
        <v>5340</v>
      </c>
      <c r="J4925" s="20" t="s">
        <v>4981</v>
      </c>
      <c r="K4925" s="20" t="s">
        <v>4982</v>
      </c>
      <c r="L4925" s="20" t="s">
        <v>962</v>
      </c>
      <c r="M4925" s="38">
        <v>2.0615000000000001</v>
      </c>
      <c r="N4925" s="38">
        <v>0.83121999999999996</v>
      </c>
      <c r="O4925" s="16">
        <v>18.896999999999998</v>
      </c>
      <c r="P4925" s="16">
        <f t="shared" si="155"/>
        <v>15.707564339999998</v>
      </c>
      <c r="Q4925" s="16">
        <f t="shared" si="156"/>
        <v>38.956165499999997</v>
      </c>
      <c r="R4925" s="19" t="s">
        <v>36</v>
      </c>
      <c r="S4925" s="19" t="s">
        <v>15298</v>
      </c>
    </row>
    <row r="4926" spans="1:19">
      <c r="A4926" s="19" t="s">
        <v>10902</v>
      </c>
      <c r="B4926" s="19" t="s">
        <v>9840</v>
      </c>
      <c r="C4926" s="19" t="s">
        <v>17020</v>
      </c>
      <c r="D4926" s="20"/>
      <c r="E4926" s="25" t="s">
        <v>5372</v>
      </c>
      <c r="F4926" s="20" t="s">
        <v>2203</v>
      </c>
      <c r="G4926" s="19" t="s">
        <v>5339</v>
      </c>
      <c r="H4926" s="19" t="s">
        <v>5012</v>
      </c>
      <c r="I4926" s="19" t="s">
        <v>5340</v>
      </c>
      <c r="J4926" s="20" t="s">
        <v>4981</v>
      </c>
      <c r="K4926" s="20" t="s">
        <v>4982</v>
      </c>
      <c r="L4926" s="20" t="s">
        <v>962</v>
      </c>
      <c r="M4926" s="38">
        <v>2.0628700000000002</v>
      </c>
      <c r="N4926" s="38">
        <v>0.83203000000000005</v>
      </c>
      <c r="O4926" s="16">
        <v>18.885999999999999</v>
      </c>
      <c r="P4926" s="16">
        <f t="shared" si="155"/>
        <v>15.71371858</v>
      </c>
      <c r="Q4926" s="16">
        <f t="shared" si="156"/>
        <v>38.959362820000003</v>
      </c>
      <c r="R4926" s="19" t="s">
        <v>36</v>
      </c>
      <c r="S4926" s="19" t="s">
        <v>15298</v>
      </c>
    </row>
    <row r="4927" spans="1:19">
      <c r="A4927" s="19" t="s">
        <v>10902</v>
      </c>
      <c r="B4927" s="19" t="s">
        <v>9840</v>
      </c>
      <c r="C4927" s="19" t="s">
        <v>17020</v>
      </c>
      <c r="D4927" s="20"/>
      <c r="E4927" s="25" t="s">
        <v>5440</v>
      </c>
      <c r="F4927" s="20" t="s">
        <v>2203</v>
      </c>
      <c r="G4927" s="19" t="s">
        <v>5441</v>
      </c>
      <c r="H4927" s="19" t="s">
        <v>5012</v>
      </c>
      <c r="I4927" s="19" t="s">
        <v>5442</v>
      </c>
      <c r="J4927" s="20" t="s">
        <v>4981</v>
      </c>
      <c r="K4927" s="20" t="s">
        <v>4982</v>
      </c>
      <c r="L4927" s="20" t="s">
        <v>962</v>
      </c>
      <c r="M4927" s="38">
        <v>2.0554800000000002</v>
      </c>
      <c r="N4927" s="38">
        <v>0.83038000000000001</v>
      </c>
      <c r="O4927" s="16">
        <v>18.885000000000002</v>
      </c>
      <c r="P4927" s="16">
        <v>15.682</v>
      </c>
      <c r="Q4927" s="16">
        <v>38.817999999999998</v>
      </c>
      <c r="R4927" s="19" t="s">
        <v>36</v>
      </c>
      <c r="S4927" s="19" t="s">
        <v>15298</v>
      </c>
    </row>
    <row r="4928" spans="1:19">
      <c r="A4928" s="19" t="s">
        <v>10902</v>
      </c>
      <c r="B4928" s="19" t="s">
        <v>9840</v>
      </c>
      <c r="C4928" s="19" t="s">
        <v>17020</v>
      </c>
      <c r="D4928" s="20"/>
      <c r="E4928" s="25" t="s">
        <v>5443</v>
      </c>
      <c r="F4928" s="20" t="s">
        <v>2203</v>
      </c>
      <c r="G4928" s="19" t="s">
        <v>5441</v>
      </c>
      <c r="H4928" s="19" t="s">
        <v>5012</v>
      </c>
      <c r="I4928" s="19" t="s">
        <v>5442</v>
      </c>
      <c r="J4928" s="20" t="s">
        <v>4981</v>
      </c>
      <c r="K4928" s="20" t="s">
        <v>4982</v>
      </c>
      <c r="L4928" s="20" t="s">
        <v>962</v>
      </c>
      <c r="M4928" s="38">
        <v>2.0610900000000001</v>
      </c>
      <c r="N4928" s="38">
        <v>0.83204</v>
      </c>
      <c r="O4928" s="16">
        <v>18.867999999999999</v>
      </c>
      <c r="P4928" s="16">
        <v>15.699</v>
      </c>
      <c r="Q4928" s="16">
        <v>38.889000000000003</v>
      </c>
      <c r="R4928" s="19" t="s">
        <v>36</v>
      </c>
      <c r="S4928" s="19" t="s">
        <v>15298</v>
      </c>
    </row>
    <row r="4929" spans="1:19">
      <c r="A4929" s="19" t="s">
        <v>10902</v>
      </c>
      <c r="B4929" s="19" t="s">
        <v>9840</v>
      </c>
      <c r="C4929" s="19" t="s">
        <v>17020</v>
      </c>
      <c r="D4929" s="20"/>
      <c r="E4929" s="25" t="s">
        <v>5444</v>
      </c>
      <c r="F4929" s="20" t="s">
        <v>2203</v>
      </c>
      <c r="G4929" s="19" t="s">
        <v>5441</v>
      </c>
      <c r="H4929" s="19" t="s">
        <v>5012</v>
      </c>
      <c r="I4929" s="19" t="s">
        <v>5442</v>
      </c>
      <c r="J4929" s="20" t="s">
        <v>4981</v>
      </c>
      <c r="K4929" s="20" t="s">
        <v>4982</v>
      </c>
      <c r="L4929" s="20" t="s">
        <v>962</v>
      </c>
      <c r="M4929" s="38">
        <v>2.0635699999999999</v>
      </c>
      <c r="N4929" s="38">
        <v>0.83257000000000003</v>
      </c>
      <c r="O4929" s="16">
        <v>18.888999999999999</v>
      </c>
      <c r="P4929" s="16">
        <v>15.726000000000001</v>
      </c>
      <c r="Q4929" s="16">
        <v>38.978999999999999</v>
      </c>
      <c r="R4929" s="19" t="s">
        <v>36</v>
      </c>
      <c r="S4929" s="19" t="s">
        <v>15298</v>
      </c>
    </row>
    <row r="4930" spans="1:19">
      <c r="A4930" s="19" t="s">
        <v>10902</v>
      </c>
      <c r="B4930" s="19" t="s">
        <v>9840</v>
      </c>
      <c r="C4930" s="19" t="s">
        <v>17020</v>
      </c>
      <c r="D4930" s="20"/>
      <c r="E4930" s="25" t="s">
        <v>5446</v>
      </c>
      <c r="F4930" s="20" t="s">
        <v>2203</v>
      </c>
      <c r="G4930" s="19" t="s">
        <v>5441</v>
      </c>
      <c r="H4930" s="19" t="s">
        <v>5012</v>
      </c>
      <c r="I4930" s="19" t="s">
        <v>5442</v>
      </c>
      <c r="J4930" s="20" t="s">
        <v>4981</v>
      </c>
      <c r="K4930" s="20" t="s">
        <v>4982</v>
      </c>
      <c r="L4930" s="20" t="s">
        <v>962</v>
      </c>
      <c r="M4930" s="38">
        <v>2.0661200000000002</v>
      </c>
      <c r="N4930" s="38">
        <v>0.83350999999999997</v>
      </c>
      <c r="O4930" s="16">
        <v>18.856999999999999</v>
      </c>
      <c r="P4930" s="16">
        <v>15.717000000000001</v>
      </c>
      <c r="Q4930" s="16">
        <v>38.960999999999999</v>
      </c>
      <c r="R4930" s="19" t="s">
        <v>36</v>
      </c>
      <c r="S4930" s="19" t="s">
        <v>15298</v>
      </c>
    </row>
    <row r="4931" spans="1:19">
      <c r="A4931" s="19" t="s">
        <v>10902</v>
      </c>
      <c r="B4931" s="19" t="s">
        <v>9840</v>
      </c>
      <c r="C4931" s="19" t="s">
        <v>17020</v>
      </c>
      <c r="D4931" s="20"/>
      <c r="E4931" s="25" t="s">
        <v>5445</v>
      </c>
      <c r="F4931" s="20" t="s">
        <v>2203</v>
      </c>
      <c r="G4931" s="19" t="s">
        <v>5441</v>
      </c>
      <c r="H4931" s="19" t="s">
        <v>5012</v>
      </c>
      <c r="I4931" s="19" t="s">
        <v>5442</v>
      </c>
      <c r="J4931" s="20" t="s">
        <v>4981</v>
      </c>
      <c r="K4931" s="20" t="s">
        <v>4982</v>
      </c>
      <c r="L4931" s="20" t="s">
        <v>962</v>
      </c>
      <c r="M4931" s="38">
        <v>2.0655899999999998</v>
      </c>
      <c r="N4931" s="38">
        <v>0.83333999999999997</v>
      </c>
      <c r="O4931" s="16">
        <v>18.876999999999999</v>
      </c>
      <c r="P4931" s="16">
        <v>15.731</v>
      </c>
      <c r="Q4931" s="16">
        <v>38.991999999999997</v>
      </c>
      <c r="R4931" s="19" t="s">
        <v>36</v>
      </c>
      <c r="S4931" s="19" t="s">
        <v>15298</v>
      </c>
    </row>
    <row r="4932" spans="1:19">
      <c r="A4932" s="19" t="s">
        <v>10902</v>
      </c>
      <c r="B4932" s="19" t="s">
        <v>9840</v>
      </c>
      <c r="C4932" s="19" t="s">
        <v>17020</v>
      </c>
      <c r="D4932" s="20"/>
      <c r="E4932" s="25" t="s">
        <v>10920</v>
      </c>
      <c r="F4932" s="20" t="s">
        <v>1835</v>
      </c>
      <c r="G4932" s="19" t="s">
        <v>10929</v>
      </c>
      <c r="H4932" s="19" t="s">
        <v>10932</v>
      </c>
      <c r="I4932" s="19" t="s">
        <v>10932</v>
      </c>
      <c r="J4932" s="20" t="s">
        <v>3240</v>
      </c>
      <c r="K4932" s="20" t="s">
        <v>3241</v>
      </c>
      <c r="L4932" s="20" t="s">
        <v>962</v>
      </c>
      <c r="M4932" s="38">
        <v>2.1003799999999999</v>
      </c>
      <c r="N4932" s="38">
        <v>0.85634999999999994</v>
      </c>
      <c r="O4932" s="16">
        <v>18.256</v>
      </c>
      <c r="P4932" s="16">
        <f>O4932*N4932</f>
        <v>15.633525599999999</v>
      </c>
      <c r="Q4932" s="16">
        <f>O4932*M4932</f>
        <v>38.344537279999997</v>
      </c>
      <c r="R4932" s="3" t="s">
        <v>36</v>
      </c>
      <c r="S4932" s="19" t="s">
        <v>15298</v>
      </c>
    </row>
    <row r="4933" spans="1:19">
      <c r="A4933" s="19" t="s">
        <v>10902</v>
      </c>
      <c r="B4933" s="19" t="s">
        <v>9840</v>
      </c>
      <c r="C4933" s="19" t="s">
        <v>15609</v>
      </c>
      <c r="D4933" s="20"/>
      <c r="E4933" s="25" t="s">
        <v>6740</v>
      </c>
      <c r="F4933" s="20" t="s">
        <v>15655</v>
      </c>
      <c r="G4933" s="19" t="s">
        <v>6594</v>
      </c>
      <c r="H4933" s="19" t="s">
        <v>6736</v>
      </c>
      <c r="I4933" s="19" t="s">
        <v>6741</v>
      </c>
      <c r="J4933" s="20" t="s">
        <v>6738</v>
      </c>
      <c r="K4933" s="20" t="s">
        <v>6739</v>
      </c>
      <c r="L4933" s="20" t="s">
        <v>962</v>
      </c>
      <c r="M4933" s="38">
        <v>2.090963822</v>
      </c>
      <c r="N4933" s="38">
        <v>0.85249849499999997</v>
      </c>
      <c r="O4933" s="16">
        <v>18.271000000000001</v>
      </c>
      <c r="P4933" s="16">
        <v>15.576000000000001</v>
      </c>
      <c r="Q4933" s="16">
        <v>38.204000000000001</v>
      </c>
      <c r="R4933" s="19" t="s">
        <v>9493</v>
      </c>
      <c r="S4933" s="19" t="s">
        <v>9495</v>
      </c>
    </row>
    <row r="4934" spans="1:19">
      <c r="A4934" s="19" t="s">
        <v>10902</v>
      </c>
      <c r="B4934" s="19" t="s">
        <v>9840</v>
      </c>
      <c r="C4934" s="19" t="s">
        <v>15609</v>
      </c>
      <c r="D4934" s="20"/>
      <c r="E4934" s="25" t="s">
        <v>6742</v>
      </c>
      <c r="F4934" s="20" t="s">
        <v>15655</v>
      </c>
      <c r="G4934" s="19" t="s">
        <v>6594</v>
      </c>
      <c r="H4934" s="19" t="s">
        <v>6736</v>
      </c>
      <c r="I4934" s="19" t="s">
        <v>6743</v>
      </c>
      <c r="J4934" s="20" t="s">
        <v>6738</v>
      </c>
      <c r="K4934" s="20" t="s">
        <v>6739</v>
      </c>
      <c r="L4934" s="20" t="s">
        <v>962</v>
      </c>
      <c r="M4934" s="38">
        <v>2.0766090039999998</v>
      </c>
      <c r="N4934" s="38">
        <v>0.83883098700000003</v>
      </c>
      <c r="O4934" s="16">
        <v>18.614000000000001</v>
      </c>
      <c r="P4934" s="16">
        <v>15.614000000000001</v>
      </c>
      <c r="Q4934" s="16">
        <v>38.654000000000003</v>
      </c>
      <c r="R4934" s="19" t="s">
        <v>9493</v>
      </c>
      <c r="S4934" s="19" t="s">
        <v>9495</v>
      </c>
    </row>
    <row r="4935" spans="1:19">
      <c r="A4935" s="19" t="s">
        <v>10902</v>
      </c>
      <c r="B4935" s="19" t="s">
        <v>9840</v>
      </c>
      <c r="C4935" s="19" t="s">
        <v>15609</v>
      </c>
      <c r="D4935" s="25"/>
      <c r="E4935" s="25" t="s">
        <v>6744</v>
      </c>
      <c r="F4935" s="20" t="s">
        <v>15655</v>
      </c>
      <c r="G4935" s="19" t="s">
        <v>6594</v>
      </c>
      <c r="H4935" s="19" t="s">
        <v>6736</v>
      </c>
      <c r="I4935" s="19" t="s">
        <v>6745</v>
      </c>
      <c r="J4935" s="20" t="s">
        <v>6738</v>
      </c>
      <c r="K4935" s="20" t="s">
        <v>6739</v>
      </c>
      <c r="L4935" s="20" t="s">
        <v>962</v>
      </c>
      <c r="M4935" s="38">
        <v>2.0891712770000002</v>
      </c>
      <c r="N4935" s="38">
        <v>0.85216629200000005</v>
      </c>
      <c r="O4935" s="16">
        <v>18.257000000000001</v>
      </c>
      <c r="P4935" s="16">
        <v>15.558</v>
      </c>
      <c r="Q4935" s="16">
        <v>38.142000000000003</v>
      </c>
      <c r="R4935" s="19" t="s">
        <v>9493</v>
      </c>
      <c r="S4935" s="19" t="s">
        <v>9495</v>
      </c>
    </row>
    <row r="4936" spans="1:19">
      <c r="A4936" s="19" t="s">
        <v>10902</v>
      </c>
      <c r="B4936" s="19" t="s">
        <v>9840</v>
      </c>
      <c r="C4936" s="19" t="s">
        <v>15609</v>
      </c>
      <c r="D4936" s="5"/>
      <c r="E4936" s="25" t="s">
        <v>6782</v>
      </c>
      <c r="F4936" s="20" t="s">
        <v>15655</v>
      </c>
      <c r="G4936" s="19" t="s">
        <v>6594</v>
      </c>
      <c r="H4936" s="19" t="s">
        <v>6595</v>
      </c>
      <c r="I4936" s="19" t="s">
        <v>6774</v>
      </c>
      <c r="J4936" s="20" t="s">
        <v>6775</v>
      </c>
      <c r="K4936" s="20" t="s">
        <v>6776</v>
      </c>
      <c r="L4936" s="20" t="s">
        <v>962</v>
      </c>
      <c r="M4936" s="38">
        <v>2.097658606</v>
      </c>
      <c r="N4936" s="38">
        <v>0.85458134600000002</v>
      </c>
      <c r="O4936" s="16">
        <v>18.236999999999998</v>
      </c>
      <c r="P4936" s="16">
        <v>15.585000000000001</v>
      </c>
      <c r="Q4936" s="16">
        <v>38.255000000000003</v>
      </c>
      <c r="R4936" s="19" t="s">
        <v>9493</v>
      </c>
      <c r="S4936" s="19" t="s">
        <v>9495</v>
      </c>
    </row>
    <row r="4937" spans="1:19">
      <c r="A4937" s="19" t="s">
        <v>10902</v>
      </c>
      <c r="B4937" s="19" t="s">
        <v>9840</v>
      </c>
      <c r="C4937" s="19" t="s">
        <v>17020</v>
      </c>
      <c r="D4937" s="20"/>
      <c r="E4937" s="25" t="s">
        <v>10134</v>
      </c>
      <c r="F4937" s="20" t="s">
        <v>1280</v>
      </c>
      <c r="G4937" s="3" t="s">
        <v>10096</v>
      </c>
      <c r="H4937" s="19"/>
      <c r="I4937" s="3" t="s">
        <v>10155</v>
      </c>
      <c r="J4937" s="20" t="s">
        <v>10817</v>
      </c>
      <c r="K4937" s="20" t="s">
        <v>10818</v>
      </c>
      <c r="L4937" s="25" t="s">
        <v>962</v>
      </c>
      <c r="M4937" s="35">
        <v>2.0895000000000001</v>
      </c>
      <c r="N4937" s="35">
        <v>0.85614000000000001</v>
      </c>
      <c r="O4937" s="16">
        <v>18.218</v>
      </c>
      <c r="P4937" s="16">
        <f>N4937*O4937</f>
        <v>15.597158520000001</v>
      </c>
      <c r="Q4937" s="16">
        <f>M4937*O4937</f>
        <v>38.066511000000006</v>
      </c>
      <c r="R4937" s="3" t="s">
        <v>10051</v>
      </c>
      <c r="S4937" s="19" t="s">
        <v>10642</v>
      </c>
    </row>
    <row r="4938" spans="1:19">
      <c r="A4938" s="19" t="s">
        <v>10902</v>
      </c>
      <c r="B4938" s="19" t="s">
        <v>9840</v>
      </c>
      <c r="C4938" s="19" t="s">
        <v>17020</v>
      </c>
      <c r="D4938" s="25"/>
      <c r="E4938" s="25" t="s">
        <v>10133</v>
      </c>
      <c r="F4938" s="20" t="s">
        <v>1280</v>
      </c>
      <c r="G4938" s="3" t="s">
        <v>10096</v>
      </c>
      <c r="H4938" s="19"/>
      <c r="I4938" s="3" t="s">
        <v>10155</v>
      </c>
      <c r="J4938" s="20" t="s">
        <v>10817</v>
      </c>
      <c r="K4938" s="20" t="s">
        <v>10818</v>
      </c>
      <c r="L4938" s="25" t="s">
        <v>962</v>
      </c>
      <c r="M4938" s="35">
        <v>2.0906699999999998</v>
      </c>
      <c r="N4938" s="35">
        <v>0.85672000000000004</v>
      </c>
      <c r="O4938" s="16">
        <v>18.204000000000001</v>
      </c>
      <c r="P4938" s="16">
        <f>N4938*O4938</f>
        <v>15.595730880000001</v>
      </c>
      <c r="Q4938" s="16">
        <f>M4938*O4938</f>
        <v>38.058556679999995</v>
      </c>
      <c r="R4938" s="3" t="s">
        <v>10051</v>
      </c>
      <c r="S4938" s="19" t="s">
        <v>10642</v>
      </c>
    </row>
    <row r="4939" spans="1:19">
      <c r="A4939" s="19" t="s">
        <v>10902</v>
      </c>
      <c r="B4939" s="19" t="s">
        <v>9840</v>
      </c>
      <c r="C4939" s="19" t="s">
        <v>17020</v>
      </c>
      <c r="D4939" s="25"/>
      <c r="E4939" s="25" t="s">
        <v>10132</v>
      </c>
      <c r="F4939" s="20" t="s">
        <v>1280</v>
      </c>
      <c r="G4939" s="3" t="s">
        <v>10096</v>
      </c>
      <c r="H4939" s="19"/>
      <c r="I4939" s="3" t="s">
        <v>10155</v>
      </c>
      <c r="J4939" s="20" t="s">
        <v>10817</v>
      </c>
      <c r="K4939" s="20" t="s">
        <v>10818</v>
      </c>
      <c r="L4939" s="25" t="s">
        <v>962</v>
      </c>
      <c r="M4939" s="35">
        <v>2.0905499999999999</v>
      </c>
      <c r="N4939" s="35">
        <v>0.85694999999999999</v>
      </c>
      <c r="O4939" s="16">
        <v>18.227</v>
      </c>
      <c r="P4939" s="16">
        <f>N4939*O4939</f>
        <v>15.61962765</v>
      </c>
      <c r="Q4939" s="16">
        <f>M4939*O4939</f>
        <v>38.104454849999996</v>
      </c>
      <c r="R4939" s="3" t="s">
        <v>10051</v>
      </c>
      <c r="S4939" s="19" t="s">
        <v>10642</v>
      </c>
    </row>
    <row r="4940" spans="1:19">
      <c r="A4940" s="19" t="s">
        <v>10902</v>
      </c>
      <c r="B4940" s="19" t="s">
        <v>9840</v>
      </c>
      <c r="C4940" s="19" t="s">
        <v>17020</v>
      </c>
      <c r="D4940" s="20"/>
      <c r="E4940" s="25" t="s">
        <v>10295</v>
      </c>
      <c r="F4940" s="25" t="s">
        <v>1280</v>
      </c>
      <c r="G4940" s="3" t="s">
        <v>10314</v>
      </c>
      <c r="H4940" s="3"/>
      <c r="I4940" s="3" t="s">
        <v>10322</v>
      </c>
      <c r="J4940" s="25" t="s">
        <v>11475</v>
      </c>
      <c r="K4940" s="25" t="s">
        <v>11476</v>
      </c>
      <c r="L4940" s="20" t="s">
        <v>962</v>
      </c>
      <c r="M4940" s="35">
        <v>2.0956999999999999</v>
      </c>
      <c r="N4940" s="35">
        <v>0.85050999999999999</v>
      </c>
      <c r="O4940" s="16">
        <v>18.376000000000001</v>
      </c>
      <c r="P4940" s="16">
        <f>N4940*O4940</f>
        <v>15.628971760000001</v>
      </c>
      <c r="Q4940" s="16">
        <f>M4940*O4940</f>
        <v>38.510583199999999</v>
      </c>
      <c r="R4940" s="3" t="s">
        <v>10051</v>
      </c>
      <c r="S4940" s="19" t="s">
        <v>10642</v>
      </c>
    </row>
    <row r="4941" spans="1:19">
      <c r="A4941" s="19" t="s">
        <v>10902</v>
      </c>
      <c r="B4941" s="19" t="s">
        <v>9840</v>
      </c>
      <c r="C4941" s="19" t="s">
        <v>15609</v>
      </c>
      <c r="D4941" s="20"/>
      <c r="E4941" s="25" t="s">
        <v>1251</v>
      </c>
      <c r="F4941" s="20" t="s">
        <v>957</v>
      </c>
      <c r="G4941" s="19" t="s">
        <v>1028</v>
      </c>
      <c r="H4941" s="19" t="s">
        <v>1252</v>
      </c>
      <c r="I4941" s="19" t="s">
        <v>1252</v>
      </c>
      <c r="J4941" s="20" t="s">
        <v>1253</v>
      </c>
      <c r="K4941" s="20" t="s">
        <v>1254</v>
      </c>
      <c r="L4941" s="20" t="s">
        <v>962</v>
      </c>
      <c r="M4941" s="38">
        <v>2.3481924439999999</v>
      </c>
      <c r="N4941" s="38">
        <v>1.0323457460000001</v>
      </c>
      <c r="O4941" s="16">
        <v>14.715999999999999</v>
      </c>
      <c r="P4941" s="16">
        <v>15.192</v>
      </c>
      <c r="Q4941" s="16">
        <v>34.555999999999997</v>
      </c>
      <c r="R4941" s="19" t="s">
        <v>963</v>
      </c>
      <c r="S4941" s="19" t="s">
        <v>9469</v>
      </c>
    </row>
    <row r="4942" spans="1:19">
      <c r="A4942" s="19" t="s">
        <v>10902</v>
      </c>
      <c r="B4942" s="19" t="s">
        <v>9840</v>
      </c>
      <c r="C4942" s="19" t="s">
        <v>15609</v>
      </c>
      <c r="D4942" s="21"/>
      <c r="E4942" s="25" t="s">
        <v>1090</v>
      </c>
      <c r="F4942" s="20" t="s">
        <v>957</v>
      </c>
      <c r="G4942" s="19" t="s">
        <v>979</v>
      </c>
      <c r="H4942" s="19" t="s">
        <v>1091</v>
      </c>
      <c r="I4942" s="19" t="s">
        <v>1091</v>
      </c>
      <c r="J4942" s="20" t="s">
        <v>1092</v>
      </c>
      <c r="K4942" s="20" t="s">
        <v>1093</v>
      </c>
      <c r="L4942" s="20" t="s">
        <v>962</v>
      </c>
      <c r="M4942" s="38">
        <v>2.2476871049999998</v>
      </c>
      <c r="N4942" s="38">
        <v>0.97875327000000001</v>
      </c>
      <c r="O4942" s="16">
        <v>15.673</v>
      </c>
      <c r="P4942" s="16">
        <v>15.34</v>
      </c>
      <c r="Q4942" s="16">
        <v>35.228000000000002</v>
      </c>
      <c r="R4942" s="19" t="s">
        <v>963</v>
      </c>
      <c r="S4942" s="19" t="s">
        <v>9469</v>
      </c>
    </row>
    <row r="4943" spans="1:19">
      <c r="A4943" s="19" t="s">
        <v>10902</v>
      </c>
      <c r="B4943" s="19" t="s">
        <v>9840</v>
      </c>
      <c r="C4943" s="3" t="s">
        <v>17020</v>
      </c>
      <c r="D4943" s="20"/>
      <c r="E4943" s="3"/>
      <c r="F4943" s="25" t="s">
        <v>15654</v>
      </c>
      <c r="G4943" s="19" t="s">
        <v>15066</v>
      </c>
      <c r="H4943" s="3"/>
      <c r="I4943" s="3" t="s">
        <v>15068</v>
      </c>
      <c r="J4943" s="25" t="s">
        <v>12542</v>
      </c>
      <c r="K4943" s="25" t="s">
        <v>12543</v>
      </c>
      <c r="L4943" s="3" t="s">
        <v>962</v>
      </c>
      <c r="M4943" s="35">
        <v>2.1280000000000001</v>
      </c>
      <c r="N4943" s="35">
        <v>0.877</v>
      </c>
      <c r="O4943" s="16">
        <v>17.793594306049823</v>
      </c>
      <c r="P4943" s="16">
        <f>N4943*O4943</f>
        <v>15.604982206405694</v>
      </c>
      <c r="Q4943" s="16">
        <f>M4943*O4943</f>
        <v>37.864768683274022</v>
      </c>
      <c r="R4943" s="3" t="s">
        <v>15144</v>
      </c>
      <c r="S4943" s="19" t="s">
        <v>15254</v>
      </c>
    </row>
    <row r="4944" spans="1:19">
      <c r="A4944" s="19" t="s">
        <v>10902</v>
      </c>
      <c r="B4944" s="19" t="s">
        <v>9840</v>
      </c>
      <c r="C4944" s="3" t="s">
        <v>17020</v>
      </c>
      <c r="D4944" s="20"/>
      <c r="E4944" s="3"/>
      <c r="F4944" s="25" t="s">
        <v>15654</v>
      </c>
      <c r="G4944" s="19" t="s">
        <v>15066</v>
      </c>
      <c r="H4944" s="3"/>
      <c r="I4944" s="3" t="s">
        <v>15069</v>
      </c>
      <c r="J4944" s="20" t="s">
        <v>14891</v>
      </c>
      <c r="K4944" s="20" t="s">
        <v>14892</v>
      </c>
      <c r="L4944" s="3" t="s">
        <v>962</v>
      </c>
      <c r="M4944" s="35">
        <v>2.125</v>
      </c>
      <c r="N4944" s="35">
        <v>0.874</v>
      </c>
      <c r="O4944" s="16">
        <v>17.921146953405017</v>
      </c>
      <c r="P4944" s="16">
        <f>N4944*O4944</f>
        <v>15.663082437275985</v>
      </c>
      <c r="Q4944" s="16">
        <f>M4944*O4944</f>
        <v>38.082437275985662</v>
      </c>
      <c r="R4944" s="3" t="s">
        <v>15144</v>
      </c>
      <c r="S4944" s="19" t="s">
        <v>15254</v>
      </c>
    </row>
    <row r="4945" spans="1:19">
      <c r="A4945" s="51" t="s">
        <v>10902</v>
      </c>
      <c r="B4945" s="51" t="s">
        <v>9840</v>
      </c>
      <c r="C4945" s="19" t="s">
        <v>17020</v>
      </c>
      <c r="D4945" s="20"/>
      <c r="E4945" s="5" t="s">
        <v>5718</v>
      </c>
      <c r="F4945" s="25" t="s">
        <v>141</v>
      </c>
      <c r="G4945" s="3"/>
      <c r="H4945" s="19"/>
      <c r="I4945" s="5" t="s">
        <v>5719</v>
      </c>
      <c r="J4945" s="47" t="s">
        <v>14974</v>
      </c>
      <c r="K4945" s="47" t="s">
        <v>14975</v>
      </c>
      <c r="L4945" s="5" t="s">
        <v>962</v>
      </c>
      <c r="M4945" s="41">
        <v>2.0640999999999998</v>
      </c>
      <c r="N4945" s="41">
        <v>0.83330000000000004</v>
      </c>
      <c r="O4945" s="16">
        <v>18.758206715438</v>
      </c>
      <c r="P4945" s="16">
        <f>N4945*O4945</f>
        <v>15.631213655974486</v>
      </c>
      <c r="Q4945" s="16">
        <f>M4945*O4945</f>
        <v>38.718814481335571</v>
      </c>
      <c r="R4945" s="5" t="s">
        <v>15718</v>
      </c>
      <c r="S4945" s="19" t="s">
        <v>9373</v>
      </c>
    </row>
    <row r="4946" spans="1:19">
      <c r="A4946" s="51" t="s">
        <v>10904</v>
      </c>
      <c r="B4946" s="51" t="s">
        <v>9840</v>
      </c>
      <c r="C4946" s="3" t="s">
        <v>17020</v>
      </c>
      <c r="D4946" s="20"/>
      <c r="E4946" s="25" t="s">
        <v>9758</v>
      </c>
      <c r="F4946" s="25" t="s">
        <v>1280</v>
      </c>
      <c r="G4946" s="19" t="s">
        <v>9750</v>
      </c>
      <c r="H4946" s="19"/>
      <c r="I4946" s="19" t="s">
        <v>13705</v>
      </c>
      <c r="J4946" s="26" t="s">
        <v>14746</v>
      </c>
      <c r="K4946" s="26" t="s">
        <v>14747</v>
      </c>
      <c r="L4946" s="20" t="s">
        <v>962</v>
      </c>
      <c r="M4946" s="36">
        <v>2.0849210669569902</v>
      </c>
      <c r="N4946" s="36">
        <v>0.84975503538377795</v>
      </c>
      <c r="O4946" s="160">
        <v>18.37</v>
      </c>
      <c r="P4946" s="160">
        <v>15.61</v>
      </c>
      <c r="Q4946" s="160">
        <v>38.299999999999997</v>
      </c>
      <c r="R4946" s="58" t="s">
        <v>9664</v>
      </c>
      <c r="S4946" s="19" t="s">
        <v>10653</v>
      </c>
    </row>
    <row r="4947" spans="1:19">
      <c r="A4947" s="19" t="s">
        <v>10904</v>
      </c>
      <c r="B4947" s="19" t="s">
        <v>9840</v>
      </c>
      <c r="C4947" s="3" t="s">
        <v>17020</v>
      </c>
      <c r="D4947" s="20"/>
      <c r="E4947" s="25" t="s">
        <v>9712</v>
      </c>
      <c r="F4947" s="25" t="s">
        <v>1280</v>
      </c>
      <c r="G4947" s="19" t="s">
        <v>13668</v>
      </c>
      <c r="H4947" s="19"/>
      <c r="I4947" s="19" t="s">
        <v>13668</v>
      </c>
      <c r="J4947" s="26" t="s">
        <v>13669</v>
      </c>
      <c r="K4947" s="26" t="s">
        <v>13670</v>
      </c>
      <c r="L4947" s="20" t="s">
        <v>962</v>
      </c>
      <c r="M4947" s="35">
        <v>2.081</v>
      </c>
      <c r="N4947" s="35">
        <v>0.84599999999999997</v>
      </c>
      <c r="O4947" s="16">
        <v>18.46</v>
      </c>
      <c r="P4947" s="16">
        <v>15.62</v>
      </c>
      <c r="Q4947" s="16">
        <v>38.409999999999997</v>
      </c>
      <c r="R4947" s="58" t="s">
        <v>9664</v>
      </c>
      <c r="S4947" s="19" t="s">
        <v>10653</v>
      </c>
    </row>
    <row r="4948" spans="1:19">
      <c r="A4948" s="19" t="s">
        <v>10904</v>
      </c>
      <c r="B4948" s="19" t="s">
        <v>9840</v>
      </c>
      <c r="C4948" s="3" t="s">
        <v>17020</v>
      </c>
      <c r="D4948" s="20"/>
      <c r="E4948" s="25" t="s">
        <v>9715</v>
      </c>
      <c r="F4948" s="25" t="s">
        <v>1280</v>
      </c>
      <c r="G4948" s="19" t="s">
        <v>13668</v>
      </c>
      <c r="H4948" s="19"/>
      <c r="I4948" s="19" t="s">
        <v>13668</v>
      </c>
      <c r="J4948" s="26" t="s">
        <v>13669</v>
      </c>
      <c r="K4948" s="26" t="s">
        <v>13670</v>
      </c>
      <c r="L4948" s="20" t="s">
        <v>962</v>
      </c>
      <c r="M4948" s="35">
        <v>2.0910000000000002</v>
      </c>
      <c r="N4948" s="35">
        <v>0.85199999999999998</v>
      </c>
      <c r="O4948" s="16">
        <v>18.329999999999998</v>
      </c>
      <c r="P4948" s="16">
        <v>15.62</v>
      </c>
      <c r="Q4948" s="16">
        <v>38.32</v>
      </c>
      <c r="R4948" s="58" t="s">
        <v>9664</v>
      </c>
      <c r="S4948" s="19" t="s">
        <v>10653</v>
      </c>
    </row>
    <row r="4949" spans="1:19">
      <c r="A4949" s="19" t="s">
        <v>10904</v>
      </c>
      <c r="B4949" s="19" t="s">
        <v>9840</v>
      </c>
      <c r="C4949" s="3" t="s">
        <v>17020</v>
      </c>
      <c r="D4949" s="20"/>
      <c r="E4949" s="25" t="s">
        <v>9716</v>
      </c>
      <c r="F4949" s="25" t="s">
        <v>1280</v>
      </c>
      <c r="G4949" s="19" t="s">
        <v>13668</v>
      </c>
      <c r="H4949" s="19"/>
      <c r="I4949" s="19" t="s">
        <v>13668</v>
      </c>
      <c r="J4949" s="26" t="s">
        <v>13669</v>
      </c>
      <c r="K4949" s="26" t="s">
        <v>13670</v>
      </c>
      <c r="L4949" s="20" t="s">
        <v>962</v>
      </c>
      <c r="M4949" s="35">
        <v>2.0910000000000002</v>
      </c>
      <c r="N4949" s="35">
        <v>0.85219999999999996</v>
      </c>
      <c r="O4949" s="16">
        <v>18.34</v>
      </c>
      <c r="P4949" s="16">
        <v>15.63</v>
      </c>
      <c r="Q4949" s="16">
        <v>38.35</v>
      </c>
      <c r="R4949" s="58" t="s">
        <v>9664</v>
      </c>
      <c r="S4949" s="19" t="s">
        <v>10653</v>
      </c>
    </row>
    <row r="4950" spans="1:19">
      <c r="A4950" s="19" t="s">
        <v>10904</v>
      </c>
      <c r="B4950" s="19" t="s">
        <v>9840</v>
      </c>
      <c r="C4950" s="3" t="s">
        <v>17020</v>
      </c>
      <c r="D4950" s="20"/>
      <c r="E4950" s="25" t="s">
        <v>9714</v>
      </c>
      <c r="F4950" s="25" t="s">
        <v>1280</v>
      </c>
      <c r="G4950" s="19" t="s">
        <v>13668</v>
      </c>
      <c r="H4950" s="19"/>
      <c r="I4950" s="19" t="s">
        <v>13668</v>
      </c>
      <c r="J4950" s="26" t="s">
        <v>13669</v>
      </c>
      <c r="K4950" s="26" t="s">
        <v>13670</v>
      </c>
      <c r="L4950" s="20" t="s">
        <v>962</v>
      </c>
      <c r="M4950" s="35">
        <v>2.0920000000000001</v>
      </c>
      <c r="N4950" s="35">
        <v>0.85219999999999996</v>
      </c>
      <c r="O4950" s="16">
        <v>18.34</v>
      </c>
      <c r="P4950" s="16">
        <v>15.63</v>
      </c>
      <c r="Q4950" s="16">
        <v>38.369999999999997</v>
      </c>
      <c r="R4950" s="58" t="s">
        <v>9664</v>
      </c>
      <c r="S4950" s="19" t="s">
        <v>10653</v>
      </c>
    </row>
    <row r="4951" spans="1:19">
      <c r="A4951" s="51" t="s">
        <v>10904</v>
      </c>
      <c r="B4951" s="51" t="s">
        <v>9840</v>
      </c>
      <c r="C4951" s="19" t="s">
        <v>17020</v>
      </c>
      <c r="D4951" s="20"/>
      <c r="E4951" s="25" t="s">
        <v>1601</v>
      </c>
      <c r="F4951" s="20" t="s">
        <v>1280</v>
      </c>
      <c r="G4951" s="19" t="s">
        <v>1399</v>
      </c>
      <c r="H4951" s="19"/>
      <c r="I4951" s="19" t="s">
        <v>1602</v>
      </c>
      <c r="J4951" s="20" t="s">
        <v>1603</v>
      </c>
      <c r="K4951" s="20" t="s">
        <v>1604</v>
      </c>
      <c r="L4951" s="20" t="s">
        <v>962</v>
      </c>
      <c r="M4951" s="38">
        <v>2.085</v>
      </c>
      <c r="N4951" s="38">
        <v>0.85270000000000001</v>
      </c>
      <c r="O4951" s="16">
        <v>18.344000000000001</v>
      </c>
      <c r="P4951" s="16">
        <v>15.643000000000001</v>
      </c>
      <c r="Q4951" s="16">
        <v>38.24</v>
      </c>
      <c r="R4951" s="19" t="s">
        <v>9464</v>
      </c>
      <c r="S4951" s="19" t="s">
        <v>9465</v>
      </c>
    </row>
    <row r="4952" spans="1:19">
      <c r="A4952" s="19" t="s">
        <v>10904</v>
      </c>
      <c r="B4952" s="19" t="s">
        <v>9840</v>
      </c>
      <c r="C4952" s="19" t="s">
        <v>17020</v>
      </c>
      <c r="D4952" s="20"/>
      <c r="E4952" s="25" t="s">
        <v>7253</v>
      </c>
      <c r="F4952" s="20" t="s">
        <v>15693</v>
      </c>
      <c r="G4952" s="19" t="s">
        <v>7241</v>
      </c>
      <c r="H4952" s="19"/>
      <c r="I4952" s="19" t="s">
        <v>7254</v>
      </c>
      <c r="J4952" s="20" t="s">
        <v>7255</v>
      </c>
      <c r="K4952" s="20" t="s">
        <v>7256</v>
      </c>
      <c r="L4952" s="20" t="s">
        <v>962</v>
      </c>
      <c r="M4952" s="38">
        <v>2.0818699999999999</v>
      </c>
      <c r="N4952" s="38">
        <v>0.84643999999999997</v>
      </c>
      <c r="O4952" s="16">
        <v>18.486000000000001</v>
      </c>
      <c r="P4952" s="16">
        <v>15.647</v>
      </c>
      <c r="Q4952" s="16">
        <v>38.484999999999999</v>
      </c>
      <c r="R4952" s="19" t="s">
        <v>36</v>
      </c>
      <c r="S4952" s="19" t="s">
        <v>15298</v>
      </c>
    </row>
    <row r="4953" spans="1:19">
      <c r="A4953" s="19" t="s">
        <v>10904</v>
      </c>
      <c r="B4953" s="19" t="s">
        <v>9840</v>
      </c>
      <c r="C4953" s="19" t="s">
        <v>17020</v>
      </c>
      <c r="D4953" s="20"/>
      <c r="E4953" s="25" t="s">
        <v>7257</v>
      </c>
      <c r="F4953" s="20" t="s">
        <v>15693</v>
      </c>
      <c r="G4953" s="19" t="s">
        <v>7241</v>
      </c>
      <c r="H4953" s="19"/>
      <c r="I4953" s="19" t="s">
        <v>7254</v>
      </c>
      <c r="J4953" s="20" t="s">
        <v>7255</v>
      </c>
      <c r="K4953" s="20" t="s">
        <v>7256</v>
      </c>
      <c r="L4953" s="20" t="s">
        <v>962</v>
      </c>
      <c r="M4953" s="38">
        <v>2.0862799999999999</v>
      </c>
      <c r="N4953" s="38">
        <v>0.84702999999999995</v>
      </c>
      <c r="O4953" s="16">
        <v>18.468</v>
      </c>
      <c r="P4953" s="16">
        <v>15.643000000000001</v>
      </c>
      <c r="Q4953" s="16">
        <v>38.529000000000003</v>
      </c>
      <c r="R4953" s="19" t="s">
        <v>36</v>
      </c>
      <c r="S4953" s="19" t="s">
        <v>15298</v>
      </c>
    </row>
    <row r="4954" spans="1:19">
      <c r="A4954" s="19" t="s">
        <v>10904</v>
      </c>
      <c r="B4954" s="19" t="s">
        <v>9840</v>
      </c>
      <c r="C4954" s="19" t="s">
        <v>17020</v>
      </c>
      <c r="D4954" s="20"/>
      <c r="E4954" s="25" t="s">
        <v>5408</v>
      </c>
      <c r="F4954" s="20" t="s">
        <v>15653</v>
      </c>
      <c r="G4954" s="19" t="s">
        <v>5086</v>
      </c>
      <c r="H4954" s="19" t="s">
        <v>5409</v>
      </c>
      <c r="I4954" s="19" t="s">
        <v>5407</v>
      </c>
      <c r="J4954" s="20" t="s">
        <v>5388</v>
      </c>
      <c r="K4954" s="20" t="s">
        <v>5389</v>
      </c>
      <c r="L4954" s="20" t="s">
        <v>962</v>
      </c>
      <c r="M4954" s="38">
        <v>2.0737299999999999</v>
      </c>
      <c r="N4954" s="38">
        <v>0.83452000000000004</v>
      </c>
      <c r="O4954" s="16">
        <v>18.821999999999999</v>
      </c>
      <c r="P4954" s="16">
        <v>15.707000000000001</v>
      </c>
      <c r="Q4954" s="16">
        <v>39.031999999999996</v>
      </c>
      <c r="R4954" s="19" t="s">
        <v>36</v>
      </c>
      <c r="S4954" s="19" t="s">
        <v>15298</v>
      </c>
    </row>
    <row r="4955" spans="1:19">
      <c r="A4955" s="19" t="s">
        <v>10904</v>
      </c>
      <c r="B4955" s="19" t="s">
        <v>9840</v>
      </c>
      <c r="C4955" s="19" t="s">
        <v>17020</v>
      </c>
      <c r="D4955" s="20"/>
      <c r="E4955" s="25" t="s">
        <v>5405</v>
      </c>
      <c r="F4955" s="20" t="s">
        <v>15653</v>
      </c>
      <c r="G4955" s="19" t="s">
        <v>5086</v>
      </c>
      <c r="H4955" s="19" t="s">
        <v>5406</v>
      </c>
      <c r="I4955" s="19" t="s">
        <v>5407</v>
      </c>
      <c r="J4955" s="20" t="s">
        <v>5388</v>
      </c>
      <c r="K4955" s="20" t="s">
        <v>5389</v>
      </c>
      <c r="L4955" s="20" t="s">
        <v>962</v>
      </c>
      <c r="M4955" s="38">
        <v>2.07558</v>
      </c>
      <c r="N4955" s="38">
        <v>0.83492999999999995</v>
      </c>
      <c r="O4955" s="16">
        <v>18.852</v>
      </c>
      <c r="P4955" s="16">
        <v>15.74</v>
      </c>
      <c r="Q4955" s="16">
        <v>39.128999999999998</v>
      </c>
      <c r="R4955" s="19" t="s">
        <v>36</v>
      </c>
      <c r="S4955" s="19" t="s">
        <v>15298</v>
      </c>
    </row>
    <row r="4956" spans="1:19">
      <c r="A4956" s="51" t="s">
        <v>10904</v>
      </c>
      <c r="B4956" s="51" t="s">
        <v>9840</v>
      </c>
      <c r="C4956" s="19" t="s">
        <v>15609</v>
      </c>
      <c r="D4956" s="20"/>
      <c r="E4956" s="25"/>
      <c r="F4956" s="25" t="s">
        <v>926</v>
      </c>
      <c r="G4956" s="3" t="s">
        <v>9191</v>
      </c>
      <c r="H4956" s="3"/>
      <c r="I4956" s="3" t="s">
        <v>9225</v>
      </c>
      <c r="J4956" s="25" t="s">
        <v>12632</v>
      </c>
      <c r="K4956" s="25" t="s">
        <v>12633</v>
      </c>
      <c r="L4956" s="20" t="s">
        <v>962</v>
      </c>
      <c r="M4956" s="35">
        <f>Q4956/O4956</f>
        <v>2.2393434279170377</v>
      </c>
      <c r="N4956" s="35">
        <f>P4956/O4956</f>
        <v>0.97595113882173301</v>
      </c>
      <c r="O4956" s="16">
        <v>15.718</v>
      </c>
      <c r="P4956" s="16">
        <v>15.34</v>
      </c>
      <c r="Q4956" s="16">
        <v>35.198</v>
      </c>
      <c r="R4956" s="3" t="s">
        <v>9247</v>
      </c>
      <c r="S4956" s="3" t="s">
        <v>9357</v>
      </c>
    </row>
    <row r="4957" spans="1:19">
      <c r="A4957" s="51" t="s">
        <v>10904</v>
      </c>
      <c r="B4957" s="51" t="s">
        <v>9840</v>
      </c>
      <c r="C4957" s="19" t="s">
        <v>15609</v>
      </c>
      <c r="D4957" s="20"/>
      <c r="E4957" s="25"/>
      <c r="F4957" s="25" t="s">
        <v>926</v>
      </c>
      <c r="G4957" s="3" t="s">
        <v>9191</v>
      </c>
      <c r="H4957" s="3"/>
      <c r="I4957" s="3" t="s">
        <v>9225</v>
      </c>
      <c r="J4957" s="25" t="s">
        <v>12632</v>
      </c>
      <c r="K4957" s="25" t="s">
        <v>12633</v>
      </c>
      <c r="L4957" s="20" t="s">
        <v>962</v>
      </c>
      <c r="M4957" s="35">
        <f>Q4957/O4957</f>
        <v>2.2405393372766009</v>
      </c>
      <c r="N4957" s="35">
        <f>P4957/O4957</f>
        <v>0.97627679196082162</v>
      </c>
      <c r="O4957" s="16">
        <v>15.723000000000001</v>
      </c>
      <c r="P4957" s="16">
        <v>15.35</v>
      </c>
      <c r="Q4957" s="16">
        <v>35.228000000000002</v>
      </c>
      <c r="R4957" s="3" t="s">
        <v>9247</v>
      </c>
      <c r="S4957" s="3" t="s">
        <v>9357</v>
      </c>
    </row>
    <row r="4958" spans="1:19">
      <c r="A4958" s="19" t="s">
        <v>10904</v>
      </c>
      <c r="B4958" s="19" t="s">
        <v>9840</v>
      </c>
      <c r="C4958" s="19" t="s">
        <v>15609</v>
      </c>
      <c r="D4958" s="25"/>
      <c r="E4958" s="25"/>
      <c r="F4958" s="25" t="s">
        <v>926</v>
      </c>
      <c r="G4958" s="3" t="s">
        <v>9191</v>
      </c>
      <c r="H4958" s="3"/>
      <c r="I4958" s="3" t="s">
        <v>9199</v>
      </c>
      <c r="J4958" s="25" t="s">
        <v>12634</v>
      </c>
      <c r="K4958" s="25" t="s">
        <v>12635</v>
      </c>
      <c r="L4958" s="20" t="s">
        <v>962</v>
      </c>
      <c r="M4958" s="35">
        <f>Q4958/O4958</f>
        <v>2.2397887771981169</v>
      </c>
      <c r="N4958" s="35">
        <f>P4958/O4958</f>
        <v>0.97601476014760147</v>
      </c>
      <c r="O4958" s="16">
        <v>15.718</v>
      </c>
      <c r="P4958" s="16">
        <v>15.340999999999999</v>
      </c>
      <c r="Q4958" s="16">
        <v>35.204999999999998</v>
      </c>
      <c r="R4958" s="3" t="s">
        <v>9247</v>
      </c>
      <c r="S4958" s="3" t="s">
        <v>9357</v>
      </c>
    </row>
    <row r="4959" spans="1:19">
      <c r="A4959" s="19" t="s">
        <v>10904</v>
      </c>
      <c r="B4959" s="19" t="s">
        <v>9840</v>
      </c>
      <c r="C4959" s="19" t="s">
        <v>15609</v>
      </c>
      <c r="D4959" s="25"/>
      <c r="E4959" s="25"/>
      <c r="F4959" s="25" t="s">
        <v>926</v>
      </c>
      <c r="G4959" s="3" t="s">
        <v>9191</v>
      </c>
      <c r="H4959" s="3"/>
      <c r="I4959" s="3" t="s">
        <v>9199</v>
      </c>
      <c r="J4959" s="25" t="s">
        <v>12634</v>
      </c>
      <c r="K4959" s="25" t="s">
        <v>12635</v>
      </c>
      <c r="L4959" s="20" t="s">
        <v>962</v>
      </c>
      <c r="M4959" s="35">
        <f>Q4959/O4959</f>
        <v>2.2400610648177599</v>
      </c>
      <c r="N4959" s="35">
        <f>P4959/O4959</f>
        <v>0.97608294637745696</v>
      </c>
      <c r="O4959" s="16">
        <v>15.721</v>
      </c>
      <c r="P4959" s="16">
        <v>15.345000000000001</v>
      </c>
      <c r="Q4959" s="16">
        <v>35.216000000000001</v>
      </c>
      <c r="R4959" s="3" t="s">
        <v>9247</v>
      </c>
      <c r="S4959" s="3" t="s">
        <v>9357</v>
      </c>
    </row>
    <row r="4960" spans="1:19">
      <c r="A4960" s="19" t="s">
        <v>10904</v>
      </c>
      <c r="B4960" s="19" t="s">
        <v>9840</v>
      </c>
      <c r="C4960" s="19" t="s">
        <v>15609</v>
      </c>
      <c r="D4960" s="25"/>
      <c r="E4960" s="25"/>
      <c r="F4960" s="25" t="s">
        <v>926</v>
      </c>
      <c r="G4960" s="3" t="s">
        <v>9191</v>
      </c>
      <c r="H4960" s="3"/>
      <c r="I4960" s="3" t="s">
        <v>9199</v>
      </c>
      <c r="J4960" s="25" t="s">
        <v>12634</v>
      </c>
      <c r="K4960" s="25" t="s">
        <v>12635</v>
      </c>
      <c r="L4960" s="20" t="s">
        <v>962</v>
      </c>
      <c r="M4960" s="35">
        <f>Q4960/O4960</f>
        <v>2.240668913333757</v>
      </c>
      <c r="N4960" s="35">
        <f>P4960/O4960</f>
        <v>0.97615565587842568</v>
      </c>
      <c r="O4960" s="16">
        <v>15.727</v>
      </c>
      <c r="P4960" s="16">
        <v>15.352</v>
      </c>
      <c r="Q4960" s="16">
        <v>35.238999999999997</v>
      </c>
      <c r="R4960" s="3" t="s">
        <v>9247</v>
      </c>
      <c r="S4960" s="3" t="s">
        <v>9357</v>
      </c>
    </row>
    <row r="4961" spans="1:19">
      <c r="A4961" s="19" t="s">
        <v>10904</v>
      </c>
      <c r="B4961" s="19" t="s">
        <v>9840</v>
      </c>
      <c r="C4961" s="3" t="s">
        <v>17020</v>
      </c>
      <c r="D4961" s="20"/>
      <c r="E4961" s="5" t="s">
        <v>6011</v>
      </c>
      <c r="F4961" s="25" t="s">
        <v>141</v>
      </c>
      <c r="G4961" s="3" t="s">
        <v>8354</v>
      </c>
      <c r="H4961" s="3"/>
      <c r="I4961" s="5" t="s">
        <v>8991</v>
      </c>
      <c r="J4961" s="25" t="s">
        <v>11924</v>
      </c>
      <c r="K4961" s="25" t="s">
        <v>11925</v>
      </c>
      <c r="L4961" s="5" t="s">
        <v>962</v>
      </c>
      <c r="M4961" s="41">
        <v>2.0728</v>
      </c>
      <c r="N4961" s="41">
        <v>0.8337</v>
      </c>
      <c r="O4961" s="192">
        <v>18.768768768768801</v>
      </c>
      <c r="P4961" s="16">
        <f t="shared" ref="P4961:P4966" si="157">N4961*O4961</f>
        <v>15.64752252252255</v>
      </c>
      <c r="Q4961" s="16">
        <f t="shared" ref="Q4961:Q4966" si="158">M4961*O4961</f>
        <v>38.903903903903974</v>
      </c>
      <c r="R4961" s="3" t="s">
        <v>5637</v>
      </c>
      <c r="S4961" s="136" t="s">
        <v>9362</v>
      </c>
    </row>
    <row r="4962" spans="1:19">
      <c r="A4962" s="19" t="s">
        <v>10904</v>
      </c>
      <c r="B4962" s="19" t="s">
        <v>9840</v>
      </c>
      <c r="C4962" s="3" t="s">
        <v>17020</v>
      </c>
      <c r="D4962" s="20"/>
      <c r="E4962" s="5" t="s">
        <v>8355</v>
      </c>
      <c r="F4962" s="25" t="s">
        <v>141</v>
      </c>
      <c r="G4962" s="3" t="s">
        <v>8354</v>
      </c>
      <c r="H4962" s="3"/>
      <c r="I4962" s="5" t="s">
        <v>8991</v>
      </c>
      <c r="J4962" s="25" t="s">
        <v>11924</v>
      </c>
      <c r="K4962" s="25" t="s">
        <v>11925</v>
      </c>
      <c r="L4962" s="5" t="s">
        <v>962</v>
      </c>
      <c r="M4962" s="41">
        <v>2.0722999999999998</v>
      </c>
      <c r="N4962" s="41">
        <v>0.83520000000000005</v>
      </c>
      <c r="O4962" s="192">
        <v>18.789928598271299</v>
      </c>
      <c r="P4962" s="16">
        <f t="shared" si="157"/>
        <v>15.69334836527619</v>
      </c>
      <c r="Q4962" s="16">
        <f t="shared" si="158"/>
        <v>38.938369034197606</v>
      </c>
      <c r="R4962" s="3" t="s">
        <v>5637</v>
      </c>
      <c r="S4962" s="136" t="s">
        <v>9362</v>
      </c>
    </row>
    <row r="4963" spans="1:19">
      <c r="A4963" s="19" t="s">
        <v>10904</v>
      </c>
      <c r="B4963" s="19" t="s">
        <v>9840</v>
      </c>
      <c r="C4963" s="3" t="s">
        <v>17020</v>
      </c>
      <c r="D4963" s="3"/>
      <c r="E4963" s="5" t="s">
        <v>6015</v>
      </c>
      <c r="F4963" s="25" t="s">
        <v>141</v>
      </c>
      <c r="G4963" s="3" t="s">
        <v>8354</v>
      </c>
      <c r="H4963" s="3"/>
      <c r="I4963" s="5" t="s">
        <v>8991</v>
      </c>
      <c r="J4963" s="25" t="s">
        <v>11924</v>
      </c>
      <c r="K4963" s="25" t="s">
        <v>11925</v>
      </c>
      <c r="L4963" s="5" t="s">
        <v>962</v>
      </c>
      <c r="M4963" s="41">
        <v>2.0741999999999998</v>
      </c>
      <c r="N4963" s="41">
        <v>0.83379999999999999</v>
      </c>
      <c r="O4963" s="192">
        <v>18.765246762994899</v>
      </c>
      <c r="P4963" s="16">
        <f t="shared" si="157"/>
        <v>15.646462750985146</v>
      </c>
      <c r="Q4963" s="16">
        <f t="shared" si="158"/>
        <v>38.922874835804016</v>
      </c>
      <c r="R4963" s="3" t="s">
        <v>5637</v>
      </c>
      <c r="S4963" s="136" t="s">
        <v>9362</v>
      </c>
    </row>
    <row r="4964" spans="1:19">
      <c r="A4964" s="19" t="s">
        <v>10904</v>
      </c>
      <c r="B4964" s="19" t="s">
        <v>9840</v>
      </c>
      <c r="C4964" s="3" t="s">
        <v>17020</v>
      </c>
      <c r="D4964" s="3"/>
      <c r="E4964" s="5" t="s">
        <v>6016</v>
      </c>
      <c r="F4964" s="25" t="s">
        <v>141</v>
      </c>
      <c r="G4964" s="3" t="s">
        <v>8354</v>
      </c>
      <c r="H4964" s="3"/>
      <c r="I4964" s="5" t="s">
        <v>8991</v>
      </c>
      <c r="J4964" s="25" t="s">
        <v>11924</v>
      </c>
      <c r="K4964" s="25" t="s">
        <v>11925</v>
      </c>
      <c r="L4964" s="5" t="s">
        <v>962</v>
      </c>
      <c r="M4964" s="41">
        <v>2.0746000000000002</v>
      </c>
      <c r="N4964" s="41">
        <v>0.83420000000000005</v>
      </c>
      <c r="O4964" s="192">
        <v>18.825301204819301</v>
      </c>
      <c r="P4964" s="16">
        <f t="shared" si="157"/>
        <v>15.704066265060261</v>
      </c>
      <c r="Q4964" s="16">
        <f t="shared" si="158"/>
        <v>39.054969879518126</v>
      </c>
      <c r="R4964" s="3" t="s">
        <v>5637</v>
      </c>
      <c r="S4964" s="136" t="s">
        <v>9362</v>
      </c>
    </row>
    <row r="4965" spans="1:19">
      <c r="A4965" s="19" t="s">
        <v>10904</v>
      </c>
      <c r="B4965" s="19" t="s">
        <v>9840</v>
      </c>
      <c r="C4965" s="3" t="s">
        <v>17020</v>
      </c>
      <c r="D4965" s="5"/>
      <c r="E4965" s="5" t="s">
        <v>8309</v>
      </c>
      <c r="F4965" s="25" t="s">
        <v>141</v>
      </c>
      <c r="G4965" s="3" t="s">
        <v>8290</v>
      </c>
      <c r="H4965" s="19"/>
      <c r="I4965" s="15" t="s">
        <v>14843</v>
      </c>
      <c r="J4965" s="25" t="s">
        <v>9074</v>
      </c>
      <c r="K4965" s="25" t="s">
        <v>9075</v>
      </c>
      <c r="L4965" s="5" t="s">
        <v>962</v>
      </c>
      <c r="M4965" s="41">
        <v>2.0739999999999998</v>
      </c>
      <c r="N4965" s="41">
        <v>0.83599999999999997</v>
      </c>
      <c r="O4965" s="16">
        <v>18.691588785046701</v>
      </c>
      <c r="P4965" s="16">
        <f t="shared" si="157"/>
        <v>15.626168224299041</v>
      </c>
      <c r="Q4965" s="16">
        <f t="shared" si="158"/>
        <v>38.766355140186853</v>
      </c>
      <c r="R4965" s="3" t="s">
        <v>5637</v>
      </c>
      <c r="S4965" s="136" t="s">
        <v>9362</v>
      </c>
    </row>
    <row r="4966" spans="1:19">
      <c r="A4966" s="46" t="s">
        <v>10904</v>
      </c>
      <c r="B4966" s="46" t="s">
        <v>9840</v>
      </c>
      <c r="C4966" s="3" t="s">
        <v>17020</v>
      </c>
      <c r="D4966" s="20"/>
      <c r="E4966" s="3"/>
      <c r="F4966" s="25" t="s">
        <v>15654</v>
      </c>
      <c r="G4966" s="19" t="s">
        <v>15095</v>
      </c>
      <c r="H4966" s="3"/>
      <c r="I4966" s="3" t="s">
        <v>15098</v>
      </c>
      <c r="J4966" s="25" t="s">
        <v>15172</v>
      </c>
      <c r="K4966" s="25" t="s">
        <v>15173</v>
      </c>
      <c r="L4966" s="3" t="s">
        <v>962</v>
      </c>
      <c r="M4966" s="35">
        <v>2.121</v>
      </c>
      <c r="N4966" s="35">
        <v>0.86699999999999999</v>
      </c>
      <c r="O4966" s="16">
        <v>18.083182640144663</v>
      </c>
      <c r="P4966" s="16">
        <f t="shared" si="157"/>
        <v>15.678119349005422</v>
      </c>
      <c r="Q4966" s="16">
        <f t="shared" si="158"/>
        <v>38.35443037974683</v>
      </c>
      <c r="R4966" s="3" t="s">
        <v>15144</v>
      </c>
      <c r="S4966" s="19" t="s">
        <v>15254</v>
      </c>
    </row>
    <row r="4967" spans="1:19">
      <c r="A4967" s="19" t="s">
        <v>10904</v>
      </c>
      <c r="B4967" s="19" t="s">
        <v>9840</v>
      </c>
      <c r="C4967" s="19" t="s">
        <v>17020</v>
      </c>
      <c r="D4967" s="20"/>
      <c r="E4967" s="25" t="s">
        <v>6002</v>
      </c>
      <c r="F4967" s="20" t="s">
        <v>141</v>
      </c>
      <c r="G4967" s="19" t="s">
        <v>5997</v>
      </c>
      <c r="H4967" s="19"/>
      <c r="I4967" s="19" t="s">
        <v>5998</v>
      </c>
      <c r="J4967" s="20" t="s">
        <v>5985</v>
      </c>
      <c r="K4967" s="20" t="s">
        <v>5986</v>
      </c>
      <c r="L4967" s="20" t="s">
        <v>962</v>
      </c>
      <c r="M4967" s="38">
        <v>2.0557799999999999</v>
      </c>
      <c r="N4967" s="38">
        <v>0.82615000000000005</v>
      </c>
      <c r="O4967" s="16">
        <v>19.011045419999999</v>
      </c>
      <c r="P4967" s="16">
        <v>15.70597517</v>
      </c>
      <c r="Q4967" s="16">
        <v>39.082526950000002</v>
      </c>
      <c r="R4967" s="19" t="s">
        <v>9425</v>
      </c>
      <c r="S4967" s="19" t="s">
        <v>10638</v>
      </c>
    </row>
    <row r="4968" spans="1:19">
      <c r="A4968" s="19" t="s">
        <v>10904</v>
      </c>
      <c r="B4968" s="19" t="s">
        <v>9840</v>
      </c>
      <c r="C4968" s="19" t="s">
        <v>17020</v>
      </c>
      <c r="D4968" s="59"/>
      <c r="E4968" s="25" t="s">
        <v>6009</v>
      </c>
      <c r="F4968" s="20" t="s">
        <v>141</v>
      </c>
      <c r="G4968" s="19" t="s">
        <v>5997</v>
      </c>
      <c r="H4968" s="19"/>
      <c r="I4968" s="19" t="s">
        <v>5998</v>
      </c>
      <c r="J4968" s="20" t="s">
        <v>5985</v>
      </c>
      <c r="K4968" s="20" t="s">
        <v>5986</v>
      </c>
      <c r="L4968" s="20" t="s">
        <v>962</v>
      </c>
      <c r="M4968" s="38">
        <v>2.0594210529999999</v>
      </c>
      <c r="N4968" s="38">
        <v>0.82710526299999998</v>
      </c>
      <c r="O4968" s="16">
        <v>19</v>
      </c>
      <c r="P4968" s="16">
        <v>15.715</v>
      </c>
      <c r="Q4968" s="16">
        <v>39.128999999999998</v>
      </c>
      <c r="R4968" s="19" t="s">
        <v>9425</v>
      </c>
      <c r="S4968" s="19" t="s">
        <v>10638</v>
      </c>
    </row>
    <row r="4969" spans="1:19">
      <c r="A4969" s="19" t="s">
        <v>10904</v>
      </c>
      <c r="B4969" s="19" t="s">
        <v>9840</v>
      </c>
      <c r="C4969" s="19" t="s">
        <v>17020</v>
      </c>
      <c r="D4969" s="25"/>
      <c r="E4969" s="25" t="s">
        <v>6028</v>
      </c>
      <c r="F4969" s="20" t="s">
        <v>141</v>
      </c>
      <c r="G4969" s="19" t="s">
        <v>6012</v>
      </c>
      <c r="H4969" s="19"/>
      <c r="I4969" s="19" t="s">
        <v>6013</v>
      </c>
      <c r="J4969" s="20" t="s">
        <v>5985</v>
      </c>
      <c r="K4969" s="20" t="s">
        <v>5986</v>
      </c>
      <c r="L4969" s="20" t="s">
        <v>962</v>
      </c>
      <c r="M4969" s="38">
        <v>2.0717891490000002</v>
      </c>
      <c r="N4969" s="38">
        <v>0.83341304000000005</v>
      </c>
      <c r="O4969" s="16">
        <v>18.818999999999999</v>
      </c>
      <c r="P4969" s="16">
        <v>15.683999999999999</v>
      </c>
      <c r="Q4969" s="16">
        <v>38.988999999999997</v>
      </c>
      <c r="R4969" s="19" t="s">
        <v>9425</v>
      </c>
      <c r="S4969" s="19" t="s">
        <v>10638</v>
      </c>
    </row>
    <row r="4970" spans="1:19">
      <c r="A4970" s="19" t="s">
        <v>10904</v>
      </c>
      <c r="B4970" s="19" t="s">
        <v>9840</v>
      </c>
      <c r="C4970" s="19" t="s">
        <v>17020</v>
      </c>
      <c r="D4970" s="59"/>
      <c r="E4970" s="25" t="s">
        <v>6029</v>
      </c>
      <c r="F4970" s="20" t="s">
        <v>141</v>
      </c>
      <c r="G4970" s="19" t="s">
        <v>6030</v>
      </c>
      <c r="H4970" s="19"/>
      <c r="I4970" s="19" t="s">
        <v>6031</v>
      </c>
      <c r="J4970" s="20" t="s">
        <v>5985</v>
      </c>
      <c r="K4970" s="20" t="s">
        <v>5986</v>
      </c>
      <c r="L4970" s="20" t="s">
        <v>962</v>
      </c>
      <c r="M4970" s="38">
        <v>2.0756667019999999</v>
      </c>
      <c r="N4970" s="38">
        <v>0.83999143200000004</v>
      </c>
      <c r="O4970" s="16">
        <v>18.673999999999999</v>
      </c>
      <c r="P4970" s="16">
        <v>15.686</v>
      </c>
      <c r="Q4970" s="16">
        <v>38.761000000000003</v>
      </c>
      <c r="R4970" s="19" t="s">
        <v>9425</v>
      </c>
      <c r="S4970" s="19" t="s">
        <v>10638</v>
      </c>
    </row>
    <row r="4971" spans="1:19">
      <c r="A4971" s="19" t="s">
        <v>10904</v>
      </c>
      <c r="B4971" s="19" t="s">
        <v>9840</v>
      </c>
      <c r="C4971" s="19" t="s">
        <v>17020</v>
      </c>
      <c r="D4971" s="25"/>
      <c r="E4971" s="25" t="s">
        <v>6033</v>
      </c>
      <c r="F4971" s="20" t="s">
        <v>141</v>
      </c>
      <c r="G4971" s="19" t="s">
        <v>6030</v>
      </c>
      <c r="H4971" s="19"/>
      <c r="I4971" s="19" t="s">
        <v>6031</v>
      </c>
      <c r="J4971" s="20" t="s">
        <v>5985</v>
      </c>
      <c r="K4971" s="20" t="s">
        <v>5986</v>
      </c>
      <c r="L4971" s="20" t="s">
        <v>962</v>
      </c>
      <c r="M4971" s="38">
        <v>2.0775899999999998</v>
      </c>
      <c r="N4971" s="38">
        <v>0.84065999999999996</v>
      </c>
      <c r="O4971" s="16">
        <v>18.715376549999998</v>
      </c>
      <c r="P4971" s="16">
        <v>15.733268450000001</v>
      </c>
      <c r="Q4971" s="16">
        <v>38.882879170000002</v>
      </c>
      <c r="R4971" s="19" t="s">
        <v>9425</v>
      </c>
      <c r="S4971" s="19" t="s">
        <v>10638</v>
      </c>
    </row>
    <row r="4972" spans="1:19">
      <c r="A4972" s="19" t="s">
        <v>10904</v>
      </c>
      <c r="B4972" s="19" t="s">
        <v>9840</v>
      </c>
      <c r="C4972" s="19" t="s">
        <v>17020</v>
      </c>
      <c r="D4972" s="20"/>
      <c r="E4972" s="25" t="s">
        <v>6034</v>
      </c>
      <c r="F4972" s="20" t="s">
        <v>141</v>
      </c>
      <c r="G4972" s="19" t="s">
        <v>6030</v>
      </c>
      <c r="H4972" s="19"/>
      <c r="I4972" s="19" t="s">
        <v>6031</v>
      </c>
      <c r="J4972" s="20" t="s">
        <v>5985</v>
      </c>
      <c r="K4972" s="20" t="s">
        <v>5986</v>
      </c>
      <c r="L4972" s="20" t="s">
        <v>962</v>
      </c>
      <c r="M4972" s="38">
        <v>2.0788024589999998</v>
      </c>
      <c r="N4972" s="38">
        <v>0.84068430900000002</v>
      </c>
      <c r="O4972" s="16">
        <v>18.704999999999998</v>
      </c>
      <c r="P4972" s="16">
        <v>15.725</v>
      </c>
      <c r="Q4972" s="16">
        <v>38.884</v>
      </c>
      <c r="R4972" s="19" t="s">
        <v>9425</v>
      </c>
      <c r="S4972" s="19" t="s">
        <v>10638</v>
      </c>
    </row>
    <row r="4973" spans="1:19">
      <c r="A4973" s="19" t="s">
        <v>10904</v>
      </c>
      <c r="B4973" s="19" t="s">
        <v>9840</v>
      </c>
      <c r="C4973" s="19" t="s">
        <v>17020</v>
      </c>
      <c r="D4973" s="3"/>
      <c r="E4973" s="25" t="s">
        <v>6035</v>
      </c>
      <c r="F4973" s="20" t="s">
        <v>141</v>
      </c>
      <c r="G4973" s="19" t="s">
        <v>6030</v>
      </c>
      <c r="H4973" s="19"/>
      <c r="I4973" s="19" t="s">
        <v>6031</v>
      </c>
      <c r="J4973" s="20" t="s">
        <v>5985</v>
      </c>
      <c r="K4973" s="20" t="s">
        <v>5986</v>
      </c>
      <c r="L4973" s="20" t="s">
        <v>962</v>
      </c>
      <c r="M4973" s="38">
        <v>2.079127459</v>
      </c>
      <c r="N4973" s="38">
        <v>0.84035500399999996</v>
      </c>
      <c r="O4973" s="16">
        <v>18.704000000000001</v>
      </c>
      <c r="P4973" s="16">
        <v>15.718</v>
      </c>
      <c r="Q4973" s="16">
        <v>38.887999999999998</v>
      </c>
      <c r="R4973" s="19" t="s">
        <v>9425</v>
      </c>
      <c r="S4973" s="19" t="s">
        <v>10638</v>
      </c>
    </row>
    <row r="4974" spans="1:19">
      <c r="A4974" s="19" t="s">
        <v>10904</v>
      </c>
      <c r="B4974" s="19" t="s">
        <v>9840</v>
      </c>
      <c r="C4974" s="19" t="s">
        <v>17020</v>
      </c>
      <c r="D4974" s="20"/>
      <c r="E4974" s="25" t="s">
        <v>6036</v>
      </c>
      <c r="F4974" s="20" t="s">
        <v>141</v>
      </c>
      <c r="G4974" s="19" t="s">
        <v>6030</v>
      </c>
      <c r="H4974" s="19"/>
      <c r="I4974" s="19" t="s">
        <v>6031</v>
      </c>
      <c r="J4974" s="20" t="s">
        <v>5985</v>
      </c>
      <c r="K4974" s="20" t="s">
        <v>5986</v>
      </c>
      <c r="L4974" s="20" t="s">
        <v>962</v>
      </c>
      <c r="M4974" s="38">
        <v>2.0804474659999999</v>
      </c>
      <c r="N4974" s="38">
        <v>0.84060375700000001</v>
      </c>
      <c r="O4974" s="16">
        <v>18.683</v>
      </c>
      <c r="P4974" s="16">
        <v>15.705</v>
      </c>
      <c r="Q4974" s="16">
        <v>38.869</v>
      </c>
      <c r="R4974" s="19" t="s">
        <v>9425</v>
      </c>
      <c r="S4974" s="19" t="s">
        <v>10638</v>
      </c>
    </row>
    <row r="4975" spans="1:19">
      <c r="A4975" s="19" t="s">
        <v>10904</v>
      </c>
      <c r="B4975" s="19" t="s">
        <v>9840</v>
      </c>
      <c r="C4975" s="19" t="s">
        <v>17020</v>
      </c>
      <c r="D4975" s="3"/>
      <c r="E4975" s="25" t="s">
        <v>6042</v>
      </c>
      <c r="F4975" s="20" t="s">
        <v>141</v>
      </c>
      <c r="G4975" s="19" t="s">
        <v>6030</v>
      </c>
      <c r="H4975" s="19"/>
      <c r="I4975" s="19" t="s">
        <v>6031</v>
      </c>
      <c r="J4975" s="20" t="s">
        <v>5985</v>
      </c>
      <c r="K4975" s="20" t="s">
        <v>5986</v>
      </c>
      <c r="L4975" s="20" t="s">
        <v>962</v>
      </c>
      <c r="M4975" s="38">
        <v>2.0834361750000001</v>
      </c>
      <c r="N4975" s="38">
        <v>0.84283951300000004</v>
      </c>
      <c r="O4975" s="16">
        <v>18.637</v>
      </c>
      <c r="P4975" s="16">
        <v>15.708</v>
      </c>
      <c r="Q4975" s="16">
        <v>38.829000000000001</v>
      </c>
      <c r="R4975" s="19" t="s">
        <v>9425</v>
      </c>
      <c r="S4975" s="19" t="s">
        <v>10638</v>
      </c>
    </row>
    <row r="4976" spans="1:19">
      <c r="A4976" s="19" t="s">
        <v>10904</v>
      </c>
      <c r="B4976" s="19" t="s">
        <v>9840</v>
      </c>
      <c r="C4976" s="19" t="s">
        <v>17020</v>
      </c>
      <c r="D4976" s="3"/>
      <c r="E4976" s="25" t="s">
        <v>6032</v>
      </c>
      <c r="F4976" s="20" t="s">
        <v>141</v>
      </c>
      <c r="G4976" s="19" t="s">
        <v>6030</v>
      </c>
      <c r="H4976" s="19"/>
      <c r="I4976" s="19" t="s">
        <v>6031</v>
      </c>
      <c r="J4976" s="20" t="s">
        <v>5985</v>
      </c>
      <c r="K4976" s="20" t="s">
        <v>5986</v>
      </c>
      <c r="L4976" s="20" t="s">
        <v>962</v>
      </c>
      <c r="M4976" s="38">
        <v>2.07575193</v>
      </c>
      <c r="N4976" s="38">
        <v>0.84003194000000003</v>
      </c>
      <c r="O4976" s="16">
        <v>18.785</v>
      </c>
      <c r="P4976" s="16">
        <v>15.78</v>
      </c>
      <c r="Q4976" s="16">
        <v>38.993000000000002</v>
      </c>
      <c r="R4976" s="19" t="s">
        <v>9425</v>
      </c>
      <c r="S4976" s="19" t="s">
        <v>10638</v>
      </c>
    </row>
    <row r="4977" spans="1:19">
      <c r="A4977" s="19" t="s">
        <v>10904</v>
      </c>
      <c r="B4977" s="19" t="s">
        <v>9840</v>
      </c>
      <c r="C4977" s="19" t="s">
        <v>17020</v>
      </c>
      <c r="D4977" s="20"/>
      <c r="E4977" s="25" t="s">
        <v>6038</v>
      </c>
      <c r="F4977" s="20" t="s">
        <v>141</v>
      </c>
      <c r="G4977" s="19" t="s">
        <v>6030</v>
      </c>
      <c r="H4977" s="19"/>
      <c r="I4977" s="19" t="s">
        <v>6031</v>
      </c>
      <c r="J4977" s="20" t="s">
        <v>5985</v>
      </c>
      <c r="K4977" s="20" t="s">
        <v>5986</v>
      </c>
      <c r="L4977" s="20" t="s">
        <v>962</v>
      </c>
      <c r="M4977" s="38">
        <v>2.0829633589999998</v>
      </c>
      <c r="N4977" s="38">
        <v>0.84070607100000005</v>
      </c>
      <c r="O4977" s="16">
        <v>18.695</v>
      </c>
      <c r="P4977" s="16">
        <v>15.717000000000001</v>
      </c>
      <c r="Q4977" s="16">
        <v>38.941000000000003</v>
      </c>
      <c r="R4977" s="19" t="s">
        <v>9425</v>
      </c>
      <c r="S4977" s="19" t="s">
        <v>10638</v>
      </c>
    </row>
    <row r="4978" spans="1:19">
      <c r="A4978" s="19" t="s">
        <v>10904</v>
      </c>
      <c r="B4978" s="19" t="s">
        <v>9840</v>
      </c>
      <c r="C4978" s="19" t="s">
        <v>17020</v>
      </c>
      <c r="D4978" s="20"/>
      <c r="E4978" s="25" t="s">
        <v>6037</v>
      </c>
      <c r="F4978" s="20" t="s">
        <v>141</v>
      </c>
      <c r="G4978" s="19" t="s">
        <v>6030</v>
      </c>
      <c r="H4978" s="19"/>
      <c r="I4978" s="19" t="s">
        <v>6031</v>
      </c>
      <c r="J4978" s="20" t="s">
        <v>5985</v>
      </c>
      <c r="K4978" s="20" t="s">
        <v>5986</v>
      </c>
      <c r="L4978" s="20" t="s">
        <v>962</v>
      </c>
      <c r="M4978" s="38">
        <v>2.0823856049999998</v>
      </c>
      <c r="N4978" s="38">
        <v>0.84056810299999996</v>
      </c>
      <c r="O4978" s="16">
        <v>18.728999999999999</v>
      </c>
      <c r="P4978" s="16">
        <v>15.743</v>
      </c>
      <c r="Q4978" s="16">
        <v>39.000999999999998</v>
      </c>
      <c r="R4978" s="19" t="s">
        <v>9425</v>
      </c>
      <c r="S4978" s="19" t="s">
        <v>10638</v>
      </c>
    </row>
    <row r="4979" spans="1:19">
      <c r="A4979" s="19" t="s">
        <v>10904</v>
      </c>
      <c r="B4979" s="19" t="s">
        <v>9840</v>
      </c>
      <c r="C4979" s="19" t="s">
        <v>17020</v>
      </c>
      <c r="D4979" s="20"/>
      <c r="E4979" s="25" t="s">
        <v>6041</v>
      </c>
      <c r="F4979" s="20" t="s">
        <v>141</v>
      </c>
      <c r="G4979" s="19" t="s">
        <v>6030</v>
      </c>
      <c r="H4979" s="19"/>
      <c r="I4979" s="19" t="s">
        <v>6031</v>
      </c>
      <c r="J4979" s="20" t="s">
        <v>5985</v>
      </c>
      <c r="K4979" s="20" t="s">
        <v>5986</v>
      </c>
      <c r="L4979" s="20" t="s">
        <v>962</v>
      </c>
      <c r="M4979" s="38">
        <v>2.0851029689999998</v>
      </c>
      <c r="N4979" s="38">
        <v>0.84198983699999996</v>
      </c>
      <c r="O4979" s="16">
        <v>18.695</v>
      </c>
      <c r="P4979" s="16">
        <v>15.741</v>
      </c>
      <c r="Q4979" s="16">
        <v>38.981000000000002</v>
      </c>
      <c r="R4979" s="19" t="s">
        <v>9425</v>
      </c>
      <c r="S4979" s="19" t="s">
        <v>10638</v>
      </c>
    </row>
    <row r="4980" spans="1:19">
      <c r="A4980" s="19" t="s">
        <v>10904</v>
      </c>
      <c r="B4980" s="19" t="s">
        <v>9840</v>
      </c>
      <c r="C4980" s="19" t="s">
        <v>17020</v>
      </c>
      <c r="D4980" s="20"/>
      <c r="E4980" s="25" t="s">
        <v>6040</v>
      </c>
      <c r="F4980" s="20" t="s">
        <v>141</v>
      </c>
      <c r="G4980" s="19" t="s">
        <v>6030</v>
      </c>
      <c r="H4980" s="19"/>
      <c r="I4980" s="19" t="s">
        <v>6031</v>
      </c>
      <c r="J4980" s="20" t="s">
        <v>5985</v>
      </c>
      <c r="K4980" s="20" t="s">
        <v>5986</v>
      </c>
      <c r="L4980" s="20" t="s">
        <v>962</v>
      </c>
      <c r="M4980" s="38">
        <v>2.0847756409999998</v>
      </c>
      <c r="N4980" s="38">
        <v>0.84134615400000001</v>
      </c>
      <c r="O4980" s="16">
        <v>18.72</v>
      </c>
      <c r="P4980" s="16">
        <v>15.75</v>
      </c>
      <c r="Q4980" s="16">
        <v>39.027000000000001</v>
      </c>
      <c r="R4980" s="19" t="s">
        <v>9425</v>
      </c>
      <c r="S4980" s="19" t="s">
        <v>10638</v>
      </c>
    </row>
    <row r="4981" spans="1:19">
      <c r="A4981" s="19" t="s">
        <v>10904</v>
      </c>
      <c r="B4981" s="19" t="s">
        <v>9840</v>
      </c>
      <c r="C4981" s="19" t="s">
        <v>17020</v>
      </c>
      <c r="D4981" s="3"/>
      <c r="E4981" s="25" t="s">
        <v>6039</v>
      </c>
      <c r="F4981" s="20" t="s">
        <v>141</v>
      </c>
      <c r="G4981" s="19" t="s">
        <v>6030</v>
      </c>
      <c r="H4981" s="19"/>
      <c r="I4981" s="19" t="s">
        <v>6031</v>
      </c>
      <c r="J4981" s="20" t="s">
        <v>5985</v>
      </c>
      <c r="K4981" s="20" t="s">
        <v>5986</v>
      </c>
      <c r="L4981" s="20" t="s">
        <v>962</v>
      </c>
      <c r="M4981" s="38">
        <v>2.0844093479999999</v>
      </c>
      <c r="N4981" s="38">
        <v>0.84153238699999999</v>
      </c>
      <c r="O4981" s="16">
        <v>18.742000000000001</v>
      </c>
      <c r="P4981" s="16">
        <v>15.772</v>
      </c>
      <c r="Q4981" s="16">
        <v>39.066000000000003</v>
      </c>
      <c r="R4981" s="19" t="s">
        <v>9425</v>
      </c>
      <c r="S4981" s="19" t="s">
        <v>10638</v>
      </c>
    </row>
    <row r="4982" spans="1:19">
      <c r="A4982" s="19" t="s">
        <v>10904</v>
      </c>
      <c r="B4982" s="19" t="s">
        <v>9840</v>
      </c>
      <c r="C4982" s="19" t="s">
        <v>17020</v>
      </c>
      <c r="D4982" s="20"/>
      <c r="E4982" s="25" t="s">
        <v>6052</v>
      </c>
      <c r="F4982" s="20" t="s">
        <v>141</v>
      </c>
      <c r="G4982" s="19" t="s">
        <v>6044</v>
      </c>
      <c r="H4982" s="19"/>
      <c r="I4982" s="19" t="s">
        <v>6045</v>
      </c>
      <c r="J4982" s="20" t="s">
        <v>5985</v>
      </c>
      <c r="K4982" s="20" t="s">
        <v>5986</v>
      </c>
      <c r="L4982" s="20" t="s">
        <v>962</v>
      </c>
      <c r="M4982" s="38">
        <v>2.0619618609999999</v>
      </c>
      <c r="N4982" s="38">
        <v>0.831017907</v>
      </c>
      <c r="O4982" s="16">
        <v>18.931000000000001</v>
      </c>
      <c r="P4982" s="16">
        <v>15.731999999999999</v>
      </c>
      <c r="Q4982" s="16">
        <v>39.034999999999997</v>
      </c>
      <c r="R4982" s="19" t="s">
        <v>9425</v>
      </c>
      <c r="S4982" s="19" t="s">
        <v>10638</v>
      </c>
    </row>
    <row r="4983" spans="1:19">
      <c r="A4983" s="19" t="s">
        <v>10904</v>
      </c>
      <c r="B4983" s="19" t="s">
        <v>9840</v>
      </c>
      <c r="C4983" s="19" t="s">
        <v>17020</v>
      </c>
      <c r="D4983" s="20"/>
      <c r="E4983" s="25" t="s">
        <v>6055</v>
      </c>
      <c r="F4983" s="20" t="s">
        <v>141</v>
      </c>
      <c r="G4983" s="19" t="s">
        <v>6044</v>
      </c>
      <c r="H4983" s="19"/>
      <c r="I4983" s="19" t="s">
        <v>6045</v>
      </c>
      <c r="J4983" s="20" t="s">
        <v>5985</v>
      </c>
      <c r="K4983" s="20" t="s">
        <v>5986</v>
      </c>
      <c r="L4983" s="20" t="s">
        <v>962</v>
      </c>
      <c r="M4983" s="38">
        <v>2.0640469640000001</v>
      </c>
      <c r="N4983" s="38">
        <v>0.83229320900000003</v>
      </c>
      <c r="O4983" s="16">
        <v>18.908000000000001</v>
      </c>
      <c r="P4983" s="16">
        <v>15.737</v>
      </c>
      <c r="Q4983" s="16">
        <v>39.027000000000001</v>
      </c>
      <c r="R4983" s="19" t="s">
        <v>9425</v>
      </c>
      <c r="S4983" s="19" t="s">
        <v>10638</v>
      </c>
    </row>
    <row r="4984" spans="1:19">
      <c r="A4984" s="19" t="s">
        <v>10904</v>
      </c>
      <c r="B4984" s="19" t="s">
        <v>9840</v>
      </c>
      <c r="C4984" s="19" t="s">
        <v>17020</v>
      </c>
      <c r="D4984" s="21"/>
      <c r="E4984" s="25" t="s">
        <v>6048</v>
      </c>
      <c r="F4984" s="20" t="s">
        <v>141</v>
      </c>
      <c r="G4984" s="19" t="s">
        <v>6044</v>
      </c>
      <c r="H4984" s="19"/>
      <c r="I4984" s="19" t="s">
        <v>6045</v>
      </c>
      <c r="J4984" s="20" t="s">
        <v>5985</v>
      </c>
      <c r="K4984" s="20" t="s">
        <v>5986</v>
      </c>
      <c r="L4984" s="20" t="s">
        <v>962</v>
      </c>
      <c r="M4984" s="38">
        <v>2.0601115910000001</v>
      </c>
      <c r="N4984" s="38">
        <v>0.83098220899999997</v>
      </c>
      <c r="O4984" s="16">
        <v>18.998000000000001</v>
      </c>
      <c r="P4984" s="16">
        <v>15.787000000000001</v>
      </c>
      <c r="Q4984" s="16">
        <v>39.137999999999998</v>
      </c>
      <c r="R4984" s="19" t="s">
        <v>9425</v>
      </c>
      <c r="S4984" s="19" t="s">
        <v>10638</v>
      </c>
    </row>
    <row r="4985" spans="1:19">
      <c r="A4985" s="19" t="s">
        <v>10904</v>
      </c>
      <c r="B4985" s="19" t="s">
        <v>9840</v>
      </c>
      <c r="C4985" s="19" t="s">
        <v>17020</v>
      </c>
      <c r="D4985" s="20"/>
      <c r="E4985" s="25" t="s">
        <v>6054</v>
      </c>
      <c r="F4985" s="20" t="s">
        <v>141</v>
      </c>
      <c r="G4985" s="19" t="s">
        <v>6044</v>
      </c>
      <c r="H4985" s="19"/>
      <c r="I4985" s="19" t="s">
        <v>6045</v>
      </c>
      <c r="J4985" s="20" t="s">
        <v>5985</v>
      </c>
      <c r="K4985" s="20" t="s">
        <v>5986</v>
      </c>
      <c r="L4985" s="20" t="s">
        <v>962</v>
      </c>
      <c r="M4985" s="38">
        <v>2.0637265249999999</v>
      </c>
      <c r="N4985" s="38">
        <v>0.83129352199999995</v>
      </c>
      <c r="O4985" s="16">
        <v>18.956</v>
      </c>
      <c r="P4985" s="16">
        <v>15.757999999999999</v>
      </c>
      <c r="Q4985" s="16">
        <v>39.119999999999997</v>
      </c>
      <c r="R4985" s="19" t="s">
        <v>9425</v>
      </c>
      <c r="S4985" s="19" t="s">
        <v>10638</v>
      </c>
    </row>
    <row r="4986" spans="1:19">
      <c r="A4986" s="19" t="s">
        <v>10904</v>
      </c>
      <c r="B4986" s="19" t="s">
        <v>9840</v>
      </c>
      <c r="C4986" s="19" t="s">
        <v>17020</v>
      </c>
      <c r="D4986" s="3" t="s">
        <v>11952</v>
      </c>
      <c r="E4986" s="25" t="s">
        <v>10342</v>
      </c>
      <c r="F4986" s="25" t="s">
        <v>1280</v>
      </c>
      <c r="G4986" s="3" t="s">
        <v>10382</v>
      </c>
      <c r="H4986" s="3"/>
      <c r="I4986" s="3" t="s">
        <v>10384</v>
      </c>
      <c r="J4986" s="25" t="s">
        <v>10813</v>
      </c>
      <c r="K4986" s="25" t="s">
        <v>10814</v>
      </c>
      <c r="L4986" s="25" t="s">
        <v>10621</v>
      </c>
      <c r="M4986" s="35">
        <v>2.13733</v>
      </c>
      <c r="N4986" s="35">
        <v>0.88024999999999998</v>
      </c>
      <c r="O4986" s="16">
        <v>17.635999999999999</v>
      </c>
      <c r="P4986" s="16">
        <f>N4986*O4986</f>
        <v>15.524088999999998</v>
      </c>
      <c r="Q4986" s="16">
        <f>M4986*O4986</f>
        <v>37.69395188</v>
      </c>
      <c r="R4986" s="3" t="s">
        <v>10051</v>
      </c>
      <c r="S4986" s="19" t="s">
        <v>10642</v>
      </c>
    </row>
    <row r="4987" spans="1:19">
      <c r="A4987" s="19" t="s">
        <v>10904</v>
      </c>
      <c r="B4987" s="19" t="s">
        <v>9840</v>
      </c>
      <c r="C4987" s="19" t="s">
        <v>17020</v>
      </c>
      <c r="D4987" s="3" t="s">
        <v>11952</v>
      </c>
      <c r="E4987" s="25" t="s">
        <v>10344</v>
      </c>
      <c r="F4987" s="25" t="s">
        <v>1280</v>
      </c>
      <c r="G4987" s="3" t="s">
        <v>10382</v>
      </c>
      <c r="H4987" s="3"/>
      <c r="I4987" s="3" t="s">
        <v>10384</v>
      </c>
      <c r="J4987" s="25" t="s">
        <v>10813</v>
      </c>
      <c r="K4987" s="25" t="s">
        <v>10814</v>
      </c>
      <c r="L4987" s="25" t="s">
        <v>10621</v>
      </c>
      <c r="M4987" s="35">
        <v>2.0854300000000001</v>
      </c>
      <c r="N4987" s="35">
        <v>0.83579999999999999</v>
      </c>
      <c r="O4987" s="16">
        <v>18.670000000000002</v>
      </c>
      <c r="P4987" s="16">
        <f>N4987*O4987</f>
        <v>15.604386000000002</v>
      </c>
      <c r="Q4987" s="16">
        <f>M4987*O4987</f>
        <v>38.934978100000009</v>
      </c>
      <c r="R4987" s="3" t="s">
        <v>10051</v>
      </c>
      <c r="S4987" s="19" t="s">
        <v>10642</v>
      </c>
    </row>
    <row r="4988" spans="1:19">
      <c r="A4988" s="19" t="s">
        <v>10902</v>
      </c>
      <c r="B4988" s="19" t="s">
        <v>9840</v>
      </c>
      <c r="C4988" s="19" t="s">
        <v>15609</v>
      </c>
      <c r="D4988" s="25" t="s">
        <v>13535</v>
      </c>
      <c r="E4988" s="25" t="s">
        <v>13534</v>
      </c>
      <c r="F4988" s="20" t="s">
        <v>1280</v>
      </c>
      <c r="G4988" s="19" t="s">
        <v>13550</v>
      </c>
      <c r="H4988" s="25" t="s">
        <v>13535</v>
      </c>
      <c r="I4988" s="3" t="s">
        <v>1595</v>
      </c>
      <c r="J4988" s="20" t="s">
        <v>1596</v>
      </c>
      <c r="K4988" s="20" t="s">
        <v>1597</v>
      </c>
      <c r="L4988" s="3" t="s">
        <v>10621</v>
      </c>
      <c r="M4988" s="38">
        <f>Q4988/O4988</f>
        <v>2.0933939526730936</v>
      </c>
      <c r="N4988" s="38">
        <f>P4988/O4988</f>
        <v>0.85593777388255909</v>
      </c>
      <c r="O4988" s="16">
        <v>18.256</v>
      </c>
      <c r="P4988" s="16">
        <v>15.625999999999999</v>
      </c>
      <c r="Q4988" s="16">
        <v>38.216999999999999</v>
      </c>
      <c r="R4988" s="3" t="s">
        <v>13448</v>
      </c>
      <c r="S4988" s="19" t="s">
        <v>15256</v>
      </c>
    </row>
    <row r="4989" spans="1:19">
      <c r="A4989" s="19" t="s">
        <v>10902</v>
      </c>
      <c r="B4989" s="19" t="s">
        <v>9840</v>
      </c>
      <c r="C4989" s="19" t="s">
        <v>17020</v>
      </c>
      <c r="D4989" s="3" t="s">
        <v>12546</v>
      </c>
      <c r="E4989" s="5" t="s">
        <v>12332</v>
      </c>
      <c r="F4989" s="59" t="s">
        <v>15877</v>
      </c>
      <c r="G4989" s="59" t="s">
        <v>12328</v>
      </c>
      <c r="H4989" s="59" t="s">
        <v>2</v>
      </c>
      <c r="I4989" s="59" t="s">
        <v>12329</v>
      </c>
      <c r="J4989" s="25" t="s">
        <v>12547</v>
      </c>
      <c r="K4989" s="25" t="s">
        <v>12548</v>
      </c>
      <c r="L4989" s="59" t="s">
        <v>17429</v>
      </c>
      <c r="M4989" s="144">
        <v>2.1095799999999998</v>
      </c>
      <c r="N4989" s="144">
        <v>0.86431000000000002</v>
      </c>
      <c r="O4989" s="198">
        <v>18.100000000000001</v>
      </c>
      <c r="P4989" s="16">
        <f>N4989*O4989</f>
        <v>15.644011000000001</v>
      </c>
      <c r="Q4989" s="16">
        <f>M4989*O4989</f>
        <v>38.183397999999997</v>
      </c>
      <c r="R4989" s="19" t="s">
        <v>36</v>
      </c>
      <c r="S4989" s="19" t="s">
        <v>15298</v>
      </c>
    </row>
    <row r="4990" spans="1:19">
      <c r="A4990" s="19" t="s">
        <v>10902</v>
      </c>
      <c r="B4990" s="19" t="s">
        <v>9840</v>
      </c>
      <c r="C4990" s="19" t="s">
        <v>17020</v>
      </c>
      <c r="D4990" s="3" t="s">
        <v>12546</v>
      </c>
      <c r="E4990" s="5" t="s">
        <v>12330</v>
      </c>
      <c r="F4990" s="59" t="s">
        <v>15877</v>
      </c>
      <c r="G4990" s="59" t="s">
        <v>12328</v>
      </c>
      <c r="H4990" s="59" t="s">
        <v>2</v>
      </c>
      <c r="I4990" s="59" t="s">
        <v>12329</v>
      </c>
      <c r="J4990" s="25" t="s">
        <v>12547</v>
      </c>
      <c r="K4990" s="25" t="s">
        <v>12548</v>
      </c>
      <c r="L4990" s="59" t="s">
        <v>17429</v>
      </c>
      <c r="M4990" s="144">
        <v>2.1095000000000002</v>
      </c>
      <c r="N4990" s="144">
        <v>0.86377000000000004</v>
      </c>
      <c r="O4990" s="198">
        <v>18.114000000000001</v>
      </c>
      <c r="P4990" s="16">
        <f>N4990*O4990</f>
        <v>15.646329780000002</v>
      </c>
      <c r="Q4990" s="16">
        <f>M4990*O4990</f>
        <v>38.211483000000001</v>
      </c>
      <c r="R4990" s="19" t="s">
        <v>36</v>
      </c>
      <c r="S4990" s="19" t="s">
        <v>15298</v>
      </c>
    </row>
    <row r="4991" spans="1:19">
      <c r="A4991" s="19" t="s">
        <v>10902</v>
      </c>
      <c r="B4991" s="19" t="s">
        <v>9840</v>
      </c>
      <c r="C4991" s="19" t="s">
        <v>17020</v>
      </c>
      <c r="D4991" s="3" t="s">
        <v>12546</v>
      </c>
      <c r="E4991" s="5" t="s">
        <v>12327</v>
      </c>
      <c r="F4991" s="59" t="s">
        <v>15877</v>
      </c>
      <c r="G4991" s="59" t="s">
        <v>12328</v>
      </c>
      <c r="H4991" s="59" t="s">
        <v>2</v>
      </c>
      <c r="I4991" s="59" t="s">
        <v>12329</v>
      </c>
      <c r="J4991" s="25" t="s">
        <v>12547</v>
      </c>
      <c r="K4991" s="25" t="s">
        <v>12548</v>
      </c>
      <c r="L4991" s="59" t="s">
        <v>17429</v>
      </c>
      <c r="M4991" s="144">
        <v>2.1103200000000002</v>
      </c>
      <c r="N4991" s="144">
        <v>0.86397999999999997</v>
      </c>
      <c r="O4991" s="198">
        <v>18.117000000000001</v>
      </c>
      <c r="P4991" s="16">
        <f>N4991*O4991</f>
        <v>15.65272566</v>
      </c>
      <c r="Q4991" s="16">
        <f>M4991*O4991</f>
        <v>38.232667440000007</v>
      </c>
      <c r="R4991" s="19" t="s">
        <v>36</v>
      </c>
      <c r="S4991" s="19" t="s">
        <v>15298</v>
      </c>
    </row>
    <row r="4992" spans="1:19">
      <c r="A4992" s="19" t="s">
        <v>10902</v>
      </c>
      <c r="B4992" s="19" t="s">
        <v>9840</v>
      </c>
      <c r="C4992" s="19" t="s">
        <v>17020</v>
      </c>
      <c r="D4992" s="3" t="s">
        <v>12546</v>
      </c>
      <c r="E4992" s="5" t="s">
        <v>12333</v>
      </c>
      <c r="F4992" s="59" t="s">
        <v>15877</v>
      </c>
      <c r="G4992" s="59" t="s">
        <v>12328</v>
      </c>
      <c r="H4992" s="59" t="s">
        <v>2</v>
      </c>
      <c r="I4992" s="59" t="s">
        <v>12329</v>
      </c>
      <c r="J4992" s="25" t="s">
        <v>12547</v>
      </c>
      <c r="K4992" s="25" t="s">
        <v>12548</v>
      </c>
      <c r="L4992" s="59" t="s">
        <v>17429</v>
      </c>
      <c r="M4992" s="144">
        <v>2.1116899999999998</v>
      </c>
      <c r="N4992" s="144">
        <v>0.86414999999999997</v>
      </c>
      <c r="O4992" s="198">
        <v>18.117999999999999</v>
      </c>
      <c r="P4992" s="16">
        <f>N4992*O4992</f>
        <v>15.656669699999998</v>
      </c>
      <c r="Q4992" s="16">
        <f>M4992*O4992</f>
        <v>38.259599419999994</v>
      </c>
      <c r="R4992" s="19" t="s">
        <v>36</v>
      </c>
      <c r="S4992" s="19" t="s">
        <v>15298</v>
      </c>
    </row>
    <row r="4993" spans="1:19">
      <c r="A4993" s="19" t="s">
        <v>10902</v>
      </c>
      <c r="B4993" s="19" t="s">
        <v>9840</v>
      </c>
      <c r="C4993" s="19" t="s">
        <v>17020</v>
      </c>
      <c r="D4993" s="3" t="s">
        <v>12546</v>
      </c>
      <c r="E4993" s="5" t="s">
        <v>12331</v>
      </c>
      <c r="F4993" s="59" t="s">
        <v>15877</v>
      </c>
      <c r="G4993" s="59" t="s">
        <v>12328</v>
      </c>
      <c r="H4993" s="59" t="s">
        <v>2</v>
      </c>
      <c r="I4993" s="59" t="s">
        <v>12329</v>
      </c>
      <c r="J4993" s="25" t="s">
        <v>12547</v>
      </c>
      <c r="K4993" s="25" t="s">
        <v>12548</v>
      </c>
      <c r="L4993" s="59" t="s">
        <v>17429</v>
      </c>
      <c r="M4993" s="144">
        <v>2.1123099999999999</v>
      </c>
      <c r="N4993" s="144">
        <v>0.86375999999999997</v>
      </c>
      <c r="O4993" s="201">
        <v>18.157</v>
      </c>
      <c r="P4993" s="16">
        <f>N4993*O4993</f>
        <v>15.683290319999999</v>
      </c>
      <c r="Q4993" s="16">
        <f>M4993*O4993</f>
        <v>38.353212669999998</v>
      </c>
      <c r="R4993" s="19" t="s">
        <v>36</v>
      </c>
      <c r="S4993" s="19" t="s">
        <v>15298</v>
      </c>
    </row>
    <row r="4994" spans="1:19">
      <c r="A4994" s="19" t="s">
        <v>10904</v>
      </c>
      <c r="B4994" s="19" t="s">
        <v>9840</v>
      </c>
      <c r="C4994" s="19" t="s">
        <v>15609</v>
      </c>
      <c r="D4994" s="25" t="s">
        <v>15695</v>
      </c>
      <c r="E4994" s="25" t="s">
        <v>10958</v>
      </c>
      <c r="F4994" s="25" t="s">
        <v>926</v>
      </c>
      <c r="G4994" s="3" t="s">
        <v>10960</v>
      </c>
      <c r="H4994" s="3"/>
      <c r="I4994" s="19" t="s">
        <v>1146</v>
      </c>
      <c r="J4994" s="20" t="s">
        <v>1147</v>
      </c>
      <c r="K4994" s="20" t="s">
        <v>1148</v>
      </c>
      <c r="L4994" s="25" t="s">
        <v>16962</v>
      </c>
      <c r="M4994" s="36">
        <v>2.2870315484423398</v>
      </c>
      <c r="N4994" s="36">
        <v>0.99235987617730403</v>
      </c>
      <c r="O4994" s="160">
        <v>15.183</v>
      </c>
      <c r="P4994" s="160">
        <v>15.067</v>
      </c>
      <c r="Q4994" s="160">
        <v>34.723999999999997</v>
      </c>
      <c r="R4994" s="58" t="s">
        <v>10957</v>
      </c>
      <c r="S4994" s="19" t="s">
        <v>15253</v>
      </c>
    </row>
    <row r="4995" spans="1:19">
      <c r="A4995" s="19" t="s">
        <v>10902</v>
      </c>
      <c r="B4995" s="3" t="s">
        <v>9840</v>
      </c>
      <c r="C4995" s="3" t="s">
        <v>17020</v>
      </c>
      <c r="D4995" s="16" t="s">
        <v>14929</v>
      </c>
      <c r="E4995" s="25" t="s">
        <v>5666</v>
      </c>
      <c r="F4995" s="20" t="s">
        <v>141</v>
      </c>
      <c r="G4995" s="19" t="s">
        <v>141</v>
      </c>
      <c r="H4995" s="19" t="s">
        <v>5663</v>
      </c>
      <c r="I4995" s="19" t="s">
        <v>5663</v>
      </c>
      <c r="J4995" s="20" t="s">
        <v>5664</v>
      </c>
      <c r="K4995" s="20" t="s">
        <v>5665</v>
      </c>
      <c r="L4995" s="20" t="s">
        <v>17406</v>
      </c>
      <c r="M4995" s="38">
        <v>2.0776280319999998</v>
      </c>
      <c r="N4995" s="38">
        <v>0.83892183300000001</v>
      </c>
      <c r="O4995" s="16">
        <v>18.55</v>
      </c>
      <c r="P4995" s="16">
        <v>15.561999999999999</v>
      </c>
      <c r="Q4995" s="16">
        <v>38.54</v>
      </c>
      <c r="R4995" s="19" t="s">
        <v>9360</v>
      </c>
      <c r="S4995" s="136" t="s">
        <v>9361</v>
      </c>
    </row>
    <row r="4996" spans="1:19">
      <c r="A4996" s="19" t="s">
        <v>10902</v>
      </c>
      <c r="B4996" s="20" t="s">
        <v>9840</v>
      </c>
      <c r="C4996" s="19" t="s">
        <v>17020</v>
      </c>
      <c r="D4996" s="3" t="s">
        <v>13050</v>
      </c>
      <c r="E4996" s="25" t="s">
        <v>10170</v>
      </c>
      <c r="F4996" s="20" t="s">
        <v>1280</v>
      </c>
      <c r="G4996" s="3" t="s">
        <v>10147</v>
      </c>
      <c r="H4996" s="19"/>
      <c r="I4996" s="3" t="s">
        <v>10200</v>
      </c>
      <c r="J4996" s="20" t="s">
        <v>10845</v>
      </c>
      <c r="K4996" s="20" t="s">
        <v>10846</v>
      </c>
      <c r="L4996" s="25" t="s">
        <v>17430</v>
      </c>
      <c r="M4996" s="35">
        <v>2.0846</v>
      </c>
      <c r="N4996" s="35">
        <v>0.84933999999999998</v>
      </c>
      <c r="O4996" s="16">
        <v>18.413</v>
      </c>
      <c r="P4996" s="16">
        <f>N4996*O4996</f>
        <v>15.638897419999999</v>
      </c>
      <c r="Q4996" s="16">
        <f>M4996*O4996</f>
        <v>38.383739800000001</v>
      </c>
      <c r="R4996" s="3" t="s">
        <v>10051</v>
      </c>
      <c r="S4996" s="19" t="s">
        <v>10642</v>
      </c>
    </row>
    <row r="4997" spans="1:19">
      <c r="A4997" s="19" t="s">
        <v>10902</v>
      </c>
      <c r="B4997" s="20" t="s">
        <v>9840</v>
      </c>
      <c r="C4997" s="19" t="s">
        <v>17020</v>
      </c>
      <c r="D4997" s="3" t="s">
        <v>13050</v>
      </c>
      <c r="E4997" s="25" t="s">
        <v>10246</v>
      </c>
      <c r="F4997" s="20" t="s">
        <v>1280</v>
      </c>
      <c r="G4997" s="3" t="s">
        <v>10147</v>
      </c>
      <c r="H4997" s="19"/>
      <c r="I4997" s="3" t="s">
        <v>10200</v>
      </c>
      <c r="J4997" s="20" t="s">
        <v>10845</v>
      </c>
      <c r="K4997" s="20" t="s">
        <v>10846</v>
      </c>
      <c r="L4997" s="25" t="s">
        <v>17431</v>
      </c>
      <c r="M4997" s="35">
        <v>2.0853199999999998</v>
      </c>
      <c r="N4997" s="35">
        <v>0.84860000000000002</v>
      </c>
      <c r="O4997" s="16">
        <v>18.388999999999999</v>
      </c>
      <c r="P4997" s="16">
        <f>N4997*O4997</f>
        <v>15.6049054</v>
      </c>
      <c r="Q4997" s="16">
        <f>M4997*O4997</f>
        <v>38.346949479999992</v>
      </c>
      <c r="R4997" s="3" t="s">
        <v>10051</v>
      </c>
      <c r="S4997" s="19" t="s">
        <v>10642</v>
      </c>
    </row>
    <row r="4998" spans="1:19">
      <c r="A4998" s="19" t="s">
        <v>10902</v>
      </c>
      <c r="B4998" s="19" t="s">
        <v>9840</v>
      </c>
      <c r="C4998" s="58" t="s">
        <v>15609</v>
      </c>
      <c r="D4998" s="25" t="s">
        <v>13651</v>
      </c>
      <c r="E4998" s="25">
        <v>6745</v>
      </c>
      <c r="F4998" s="20" t="s">
        <v>926</v>
      </c>
      <c r="G4998" s="19"/>
      <c r="H4998" s="19"/>
      <c r="I4998" s="19" t="s">
        <v>10603</v>
      </c>
      <c r="J4998" s="204" t="s">
        <v>11456</v>
      </c>
      <c r="K4998" s="204" t="s">
        <v>11457</v>
      </c>
      <c r="L4998" s="20" t="s">
        <v>17432</v>
      </c>
      <c r="M4998" s="35">
        <f>Q4998/O4998</f>
        <v>2.3552817612603514</v>
      </c>
      <c r="N4998" s="35">
        <f>P4998/O4998</f>
        <v>1.0117148050898808</v>
      </c>
      <c r="O4998" s="160">
        <v>14.853</v>
      </c>
      <c r="P4998" s="160">
        <v>15.026999999999999</v>
      </c>
      <c r="Q4998" s="160">
        <v>34.982999999999997</v>
      </c>
      <c r="R4998" s="58" t="s">
        <v>9838</v>
      </c>
      <c r="S4998" s="19" t="s">
        <v>10656</v>
      </c>
    </row>
    <row r="4999" spans="1:19">
      <c r="A4999" s="19" t="s">
        <v>10902</v>
      </c>
      <c r="B4999" s="19" t="s">
        <v>9840</v>
      </c>
      <c r="C4999" s="58" t="s">
        <v>15609</v>
      </c>
      <c r="D4999" s="25" t="s">
        <v>13651</v>
      </c>
      <c r="E4999" s="25">
        <v>6745</v>
      </c>
      <c r="F4999" s="20" t="s">
        <v>926</v>
      </c>
      <c r="G4999" s="19"/>
      <c r="H4999" s="19"/>
      <c r="I4999" s="19" t="s">
        <v>10603</v>
      </c>
      <c r="J4999" s="204" t="s">
        <v>11456</v>
      </c>
      <c r="K4999" s="204" t="s">
        <v>11457</v>
      </c>
      <c r="L4999" s="20" t="s">
        <v>17432</v>
      </c>
      <c r="M4999" s="35">
        <f>Q4999/O4999</f>
        <v>2.3546628986677431</v>
      </c>
      <c r="N4999" s="35">
        <f>P4999/O4999</f>
        <v>1.011438568160409</v>
      </c>
      <c r="O4999" s="160">
        <v>14.862</v>
      </c>
      <c r="P4999" s="160">
        <v>15.032</v>
      </c>
      <c r="Q4999" s="160">
        <v>34.994999999999997</v>
      </c>
      <c r="R4999" s="58" t="s">
        <v>9838</v>
      </c>
      <c r="S4999" s="19" t="s">
        <v>10656</v>
      </c>
    </row>
    <row r="5000" spans="1:19">
      <c r="A5000" s="19" t="s">
        <v>10902</v>
      </c>
      <c r="B5000" s="19" t="s">
        <v>9840</v>
      </c>
      <c r="C5000" s="58" t="s">
        <v>15609</v>
      </c>
      <c r="D5000" s="25" t="s">
        <v>13651</v>
      </c>
      <c r="E5000" s="25">
        <v>3015</v>
      </c>
      <c r="F5000" s="20" t="s">
        <v>926</v>
      </c>
      <c r="G5000" s="19"/>
      <c r="H5000" s="19"/>
      <c r="I5000" s="19" t="s">
        <v>10603</v>
      </c>
      <c r="J5000" s="204" t="s">
        <v>11456</v>
      </c>
      <c r="K5000" s="204" t="s">
        <v>11457</v>
      </c>
      <c r="L5000" s="20" t="s">
        <v>17433</v>
      </c>
      <c r="M5000" s="35">
        <f>Q5000/O5000</f>
        <v>2.3575859743762644</v>
      </c>
      <c r="N5000" s="35">
        <f>P5000/O5000</f>
        <v>1.0132164531355361</v>
      </c>
      <c r="O5000" s="160">
        <v>14.83</v>
      </c>
      <c r="P5000" s="160">
        <v>15.026</v>
      </c>
      <c r="Q5000" s="160">
        <v>34.963000000000001</v>
      </c>
      <c r="R5000" s="58" t="s">
        <v>9838</v>
      </c>
      <c r="S5000" s="19" t="s">
        <v>10656</v>
      </c>
    </row>
    <row r="5001" spans="1:19">
      <c r="A5001" s="19" t="s">
        <v>10902</v>
      </c>
      <c r="B5001" s="19" t="s">
        <v>9840</v>
      </c>
      <c r="C5001" s="58" t="s">
        <v>15609</v>
      </c>
      <c r="D5001" s="25" t="s">
        <v>13651</v>
      </c>
      <c r="E5001" s="25" t="s">
        <v>9858</v>
      </c>
      <c r="F5001" s="20" t="s">
        <v>926</v>
      </c>
      <c r="G5001" s="19"/>
      <c r="H5001" s="19"/>
      <c r="I5001" s="19" t="s">
        <v>10603</v>
      </c>
      <c r="J5001" s="204" t="s">
        <v>11456</v>
      </c>
      <c r="K5001" s="204" t="s">
        <v>11457</v>
      </c>
      <c r="L5001" s="20" t="s">
        <v>17434</v>
      </c>
      <c r="M5001" s="35">
        <f>Q5001/O5001</f>
        <v>2.3574514038876888</v>
      </c>
      <c r="N5001" s="35">
        <f>P5001/O5001</f>
        <v>1.0135664146868251</v>
      </c>
      <c r="O5001" s="160">
        <v>14.816000000000001</v>
      </c>
      <c r="P5001" s="160">
        <v>15.016999999999999</v>
      </c>
      <c r="Q5001" s="160">
        <v>34.927999999999997</v>
      </c>
      <c r="R5001" s="58" t="s">
        <v>9838</v>
      </c>
      <c r="S5001" s="19" t="s">
        <v>10656</v>
      </c>
    </row>
    <row r="5002" spans="1:19">
      <c r="A5002" s="19" t="s">
        <v>10902</v>
      </c>
      <c r="B5002" s="19" t="s">
        <v>9840</v>
      </c>
      <c r="C5002" s="19" t="s">
        <v>15609</v>
      </c>
      <c r="D5002" s="3" t="s">
        <v>15810</v>
      </c>
      <c r="E5002" s="25" t="s">
        <v>3393</v>
      </c>
      <c r="F5002" s="20" t="s">
        <v>1835</v>
      </c>
      <c r="G5002" s="19" t="s">
        <v>16989</v>
      </c>
      <c r="H5002" s="19"/>
      <c r="I5002" s="19" t="s">
        <v>3394</v>
      </c>
      <c r="J5002" s="20" t="s">
        <v>3395</v>
      </c>
      <c r="K5002" s="20" t="s">
        <v>3396</v>
      </c>
      <c r="L5002" s="20" t="s">
        <v>17412</v>
      </c>
      <c r="M5002" s="38">
        <v>2.10466</v>
      </c>
      <c r="N5002" s="38">
        <v>0.85863</v>
      </c>
      <c r="O5002" s="16">
        <v>18.25</v>
      </c>
      <c r="P5002" s="16">
        <v>15.669997499999999</v>
      </c>
      <c r="Q5002" s="16">
        <v>38.410044999999997</v>
      </c>
      <c r="R5002" s="19" t="s">
        <v>9433</v>
      </c>
      <c r="S5002" s="19" t="s">
        <v>9437</v>
      </c>
    </row>
    <row r="5003" spans="1:19">
      <c r="A5003" s="19" t="s">
        <v>10902</v>
      </c>
      <c r="B5003" s="19" t="s">
        <v>9840</v>
      </c>
      <c r="C5003" s="19" t="s">
        <v>15609</v>
      </c>
      <c r="D5003" s="3" t="s">
        <v>15810</v>
      </c>
      <c r="E5003" s="25" t="s">
        <v>3397</v>
      </c>
      <c r="F5003" s="20" t="s">
        <v>1835</v>
      </c>
      <c r="G5003" s="19" t="s">
        <v>16989</v>
      </c>
      <c r="H5003" s="19"/>
      <c r="I5003" s="19" t="s">
        <v>3398</v>
      </c>
      <c r="J5003" s="20" t="s">
        <v>3395</v>
      </c>
      <c r="K5003" s="20" t="s">
        <v>3396</v>
      </c>
      <c r="L5003" s="20" t="s">
        <v>17412</v>
      </c>
      <c r="M5003" s="38">
        <v>2.1041699999999999</v>
      </c>
      <c r="N5003" s="38">
        <v>0.85855000000000004</v>
      </c>
      <c r="O5003" s="16">
        <v>18.239999999999998</v>
      </c>
      <c r="P5003" s="16">
        <v>15.659952000000001</v>
      </c>
      <c r="Q5003" s="16">
        <v>38.380060800000003</v>
      </c>
      <c r="R5003" s="19" t="s">
        <v>9433</v>
      </c>
      <c r="S5003" s="19" t="s">
        <v>9438</v>
      </c>
    </row>
    <row r="5004" spans="1:19">
      <c r="A5004" s="19" t="s">
        <v>10902</v>
      </c>
      <c r="B5004" s="19" t="s">
        <v>9840</v>
      </c>
      <c r="C5004" s="19" t="s">
        <v>15609</v>
      </c>
      <c r="D5004" s="25" t="s">
        <v>3354</v>
      </c>
      <c r="E5004" s="25" t="s">
        <v>3409</v>
      </c>
      <c r="F5004" s="20" t="s">
        <v>1835</v>
      </c>
      <c r="G5004" s="19" t="s">
        <v>16987</v>
      </c>
      <c r="H5004" s="19"/>
      <c r="I5004" s="19" t="s">
        <v>3410</v>
      </c>
      <c r="J5004" s="20" t="s">
        <v>3411</v>
      </c>
      <c r="K5004" s="20" t="s">
        <v>3412</v>
      </c>
      <c r="L5004" s="20" t="s">
        <v>17412</v>
      </c>
      <c r="M5004" s="38">
        <v>2.1257014590000001</v>
      </c>
      <c r="N5004" s="38">
        <v>0.87542087499999999</v>
      </c>
      <c r="O5004" s="16">
        <v>17.82</v>
      </c>
      <c r="P5004" s="16">
        <v>15.6</v>
      </c>
      <c r="Q5004" s="16">
        <v>37.880000000000003</v>
      </c>
      <c r="R5004" s="19" t="s">
        <v>340</v>
      </c>
      <c r="S5004" s="19" t="s">
        <v>9458</v>
      </c>
    </row>
    <row r="5005" spans="1:19">
      <c r="A5005" s="19" t="s">
        <v>10902</v>
      </c>
      <c r="B5005" s="19" t="s">
        <v>9840</v>
      </c>
      <c r="C5005" s="19" t="s">
        <v>15609</v>
      </c>
      <c r="D5005" s="25" t="s">
        <v>3354</v>
      </c>
      <c r="E5005" s="25" t="s">
        <v>3501</v>
      </c>
      <c r="F5005" s="20" t="s">
        <v>1835</v>
      </c>
      <c r="G5005" s="19" t="s">
        <v>16987</v>
      </c>
      <c r="H5005" s="19"/>
      <c r="I5005" s="19" t="s">
        <v>3502</v>
      </c>
      <c r="J5005" s="20" t="s">
        <v>3503</v>
      </c>
      <c r="K5005" s="20" t="s">
        <v>3504</v>
      </c>
      <c r="L5005" s="20" t="s">
        <v>17412</v>
      </c>
      <c r="M5005" s="38">
        <v>2.0875952120000001</v>
      </c>
      <c r="N5005" s="38">
        <v>0.85092491800000003</v>
      </c>
      <c r="O5005" s="16">
        <v>18.38</v>
      </c>
      <c r="P5005" s="16">
        <v>15.64</v>
      </c>
      <c r="Q5005" s="16">
        <v>38.369999999999997</v>
      </c>
      <c r="R5005" s="19" t="s">
        <v>340</v>
      </c>
      <c r="S5005" s="19" t="s">
        <v>9458</v>
      </c>
    </row>
    <row r="5006" spans="1:19">
      <c r="A5006" s="19" t="s">
        <v>10902</v>
      </c>
      <c r="B5006" s="19" t="s">
        <v>9840</v>
      </c>
      <c r="C5006" s="19" t="s">
        <v>15609</v>
      </c>
      <c r="D5006" s="25" t="s">
        <v>12</v>
      </c>
      <c r="E5006" s="25" t="s">
        <v>3589</v>
      </c>
      <c r="F5006" s="20" t="s">
        <v>1835</v>
      </c>
      <c r="G5006" s="19" t="s">
        <v>16987</v>
      </c>
      <c r="H5006" s="19"/>
      <c r="I5006" s="19" t="s">
        <v>3590</v>
      </c>
      <c r="J5006" s="20" t="s">
        <v>3591</v>
      </c>
      <c r="K5006" s="20" t="s">
        <v>3592</v>
      </c>
      <c r="L5006" s="20" t="s">
        <v>17412</v>
      </c>
      <c r="M5006" s="38">
        <v>2.09027027</v>
      </c>
      <c r="N5006" s="38">
        <v>0.84648648599999998</v>
      </c>
      <c r="O5006" s="16">
        <v>18.5</v>
      </c>
      <c r="P5006" s="16">
        <v>15.66</v>
      </c>
      <c r="Q5006" s="16">
        <v>38.67</v>
      </c>
      <c r="R5006" s="19" t="s">
        <v>340</v>
      </c>
      <c r="S5006" s="19" t="s">
        <v>9458</v>
      </c>
    </row>
    <row r="5007" spans="1:19">
      <c r="A5007" s="19" t="s">
        <v>10904</v>
      </c>
      <c r="B5007" s="19" t="s">
        <v>9840</v>
      </c>
      <c r="C5007" s="3" t="s">
        <v>17020</v>
      </c>
      <c r="D5007" s="3" t="s">
        <v>12187</v>
      </c>
      <c r="E5007" s="25" t="s">
        <v>9526</v>
      </c>
      <c r="F5007" s="25" t="s">
        <v>141</v>
      </c>
      <c r="G5007" s="3"/>
      <c r="H5007" s="3"/>
      <c r="I5007" s="3" t="s">
        <v>9528</v>
      </c>
      <c r="J5007" s="25" t="s">
        <v>12188</v>
      </c>
      <c r="K5007" s="25" t="s">
        <v>12189</v>
      </c>
      <c r="L5007" s="25" t="s">
        <v>9527</v>
      </c>
      <c r="M5007" s="35">
        <v>2.0725069104826699</v>
      </c>
      <c r="N5007" s="35">
        <v>0.83483946417180499</v>
      </c>
      <c r="O5007" s="16">
        <v>18.812000000000001</v>
      </c>
      <c r="P5007" s="16">
        <v>15.705</v>
      </c>
      <c r="Q5007" s="16">
        <v>38.988</v>
      </c>
      <c r="R5007" s="3" t="s">
        <v>9516</v>
      </c>
      <c r="S5007" s="19" t="s">
        <v>10651</v>
      </c>
    </row>
    <row r="5008" spans="1:19">
      <c r="A5008" s="19" t="s">
        <v>10904</v>
      </c>
      <c r="B5008" s="19" t="s">
        <v>9840</v>
      </c>
      <c r="C5008" s="3" t="s">
        <v>17020</v>
      </c>
      <c r="D5008" s="3"/>
      <c r="E5008" s="25" t="s">
        <v>9535</v>
      </c>
      <c r="F5008" s="25" t="s">
        <v>141</v>
      </c>
      <c r="G5008" s="3"/>
      <c r="H5008" s="3"/>
      <c r="I5008" s="3" t="s">
        <v>9536</v>
      </c>
      <c r="J5008" s="25" t="s">
        <v>11924</v>
      </c>
      <c r="K5008" s="25" t="s">
        <v>11925</v>
      </c>
      <c r="L5008" s="25" t="s">
        <v>9527</v>
      </c>
      <c r="M5008" s="35">
        <v>2.0728036587959999</v>
      </c>
      <c r="N5008" s="35">
        <v>0.83519463943841699</v>
      </c>
      <c r="O5008" s="16">
        <v>18.803999999999998</v>
      </c>
      <c r="P5008" s="16">
        <v>15.705</v>
      </c>
      <c r="Q5008" s="16">
        <v>38.976999999999997</v>
      </c>
      <c r="R5008" s="3" t="s">
        <v>9516</v>
      </c>
      <c r="S5008" s="19" t="s">
        <v>10651</v>
      </c>
    </row>
    <row r="5009" spans="1:19">
      <c r="A5009" s="19" t="s">
        <v>10902</v>
      </c>
      <c r="B5009" s="20" t="s">
        <v>9840</v>
      </c>
      <c r="C5009" s="58" t="s">
        <v>15609</v>
      </c>
      <c r="D5009" s="85" t="s">
        <v>14146</v>
      </c>
      <c r="E5009" s="25" t="s">
        <v>9842</v>
      </c>
      <c r="F5009" s="20" t="s">
        <v>926</v>
      </c>
      <c r="G5009" s="19"/>
      <c r="H5009" s="19"/>
      <c r="I5009" s="19" t="s">
        <v>10601</v>
      </c>
      <c r="J5009" s="25" t="s">
        <v>10760</v>
      </c>
      <c r="K5009" s="25" t="s">
        <v>10761</v>
      </c>
      <c r="L5009" s="20" t="s">
        <v>17435</v>
      </c>
      <c r="M5009" s="36">
        <v>2.2267866129843998</v>
      </c>
      <c r="N5009" s="36">
        <v>0.96728736789129299</v>
      </c>
      <c r="O5009" s="160">
        <v>15.896000000000001</v>
      </c>
      <c r="P5009" s="160">
        <v>15.375999999999999</v>
      </c>
      <c r="Q5009" s="160">
        <v>35.396999999999998</v>
      </c>
      <c r="R5009" s="58" t="s">
        <v>9838</v>
      </c>
      <c r="S5009" s="19" t="s">
        <v>10656</v>
      </c>
    </row>
    <row r="5010" spans="1:19">
      <c r="A5010" s="19" t="s">
        <v>10902</v>
      </c>
      <c r="B5010" s="19" t="s">
        <v>9840</v>
      </c>
      <c r="C5010" s="19" t="s">
        <v>17020</v>
      </c>
      <c r="D5010" s="3" t="s">
        <v>12667</v>
      </c>
      <c r="E5010" s="25" t="s">
        <v>10174</v>
      </c>
      <c r="F5010" s="20" t="s">
        <v>1280</v>
      </c>
      <c r="G5010" s="3" t="s">
        <v>10147</v>
      </c>
      <c r="H5010" s="19"/>
      <c r="I5010" s="3" t="s">
        <v>10202</v>
      </c>
      <c r="J5010" s="20" t="s">
        <v>10849</v>
      </c>
      <c r="K5010" s="20" t="s">
        <v>10850</v>
      </c>
      <c r="L5010" s="25" t="s">
        <v>17436</v>
      </c>
      <c r="M5010" s="35">
        <v>2.0831400000000002</v>
      </c>
      <c r="N5010" s="35">
        <v>0.84880999999999995</v>
      </c>
      <c r="O5010" s="16">
        <v>18.414000000000001</v>
      </c>
      <c r="P5010" s="16">
        <f>N5010*O5010</f>
        <v>15.62998734</v>
      </c>
      <c r="Q5010" s="16">
        <f>M5010*O5010</f>
        <v>38.358939960000008</v>
      </c>
      <c r="R5010" s="3" t="s">
        <v>10051</v>
      </c>
      <c r="S5010" s="19" t="s">
        <v>10642</v>
      </c>
    </row>
    <row r="5011" spans="1:19">
      <c r="A5011" s="19" t="s">
        <v>10902</v>
      </c>
      <c r="B5011" s="20" t="s">
        <v>9840</v>
      </c>
      <c r="C5011" s="19" t="s">
        <v>17020</v>
      </c>
      <c r="D5011" s="3" t="s">
        <v>13050</v>
      </c>
      <c r="E5011" s="25" t="s">
        <v>10171</v>
      </c>
      <c r="F5011" s="20" t="s">
        <v>1280</v>
      </c>
      <c r="G5011" s="3" t="s">
        <v>10147</v>
      </c>
      <c r="H5011" s="19"/>
      <c r="I5011" s="3" t="s">
        <v>10200</v>
      </c>
      <c r="J5011" s="20" t="s">
        <v>10845</v>
      </c>
      <c r="K5011" s="20" t="s">
        <v>10846</v>
      </c>
      <c r="L5011" s="25" t="s">
        <v>17437</v>
      </c>
      <c r="M5011" s="35">
        <v>2.0845600000000002</v>
      </c>
      <c r="N5011" s="35">
        <v>0.84935000000000005</v>
      </c>
      <c r="O5011" s="16">
        <v>18.413</v>
      </c>
      <c r="P5011" s="16">
        <f>N5011*O5011</f>
        <v>15.639081550000002</v>
      </c>
      <c r="Q5011" s="16">
        <f>M5011*O5011</f>
        <v>38.383003280000004</v>
      </c>
      <c r="R5011" s="3" t="s">
        <v>10051</v>
      </c>
      <c r="S5011" s="19" t="s">
        <v>10642</v>
      </c>
    </row>
    <row r="5012" spans="1:19">
      <c r="A5012" s="19" t="s">
        <v>10902</v>
      </c>
      <c r="B5012" s="20" t="s">
        <v>9840</v>
      </c>
      <c r="C5012" s="19" t="s">
        <v>17020</v>
      </c>
      <c r="D5012" s="3" t="s">
        <v>13050</v>
      </c>
      <c r="E5012" s="25" t="s">
        <v>10172</v>
      </c>
      <c r="F5012" s="20" t="s">
        <v>1280</v>
      </c>
      <c r="G5012" s="3" t="s">
        <v>10147</v>
      </c>
      <c r="H5012" s="19"/>
      <c r="I5012" s="3" t="s">
        <v>10200</v>
      </c>
      <c r="J5012" s="20" t="s">
        <v>10845</v>
      </c>
      <c r="K5012" s="20" t="s">
        <v>10846</v>
      </c>
      <c r="L5012" s="25" t="s">
        <v>17438</v>
      </c>
      <c r="M5012" s="35">
        <v>2.0849899999999999</v>
      </c>
      <c r="N5012" s="35">
        <v>0.84916000000000003</v>
      </c>
      <c r="O5012" s="16">
        <v>18.437000000000001</v>
      </c>
      <c r="P5012" s="16">
        <f>N5012*O5012</f>
        <v>15.655962920000002</v>
      </c>
      <c r="Q5012" s="16">
        <f>M5012*O5012</f>
        <v>38.440960629999999</v>
      </c>
      <c r="R5012" s="3" t="s">
        <v>10051</v>
      </c>
      <c r="S5012" s="19" t="s">
        <v>10642</v>
      </c>
    </row>
    <row r="5013" spans="1:19">
      <c r="A5013" s="19" t="s">
        <v>10902</v>
      </c>
      <c r="B5013" s="19" t="s">
        <v>9840</v>
      </c>
      <c r="C5013" s="150" t="s">
        <v>15609</v>
      </c>
      <c r="D5013" s="25" t="s">
        <v>8399</v>
      </c>
      <c r="E5013" s="25"/>
      <c r="F5013" s="25" t="s">
        <v>6249</v>
      </c>
      <c r="G5013" s="3" t="s">
        <v>8400</v>
      </c>
      <c r="H5013" s="19"/>
      <c r="I5013" s="3" t="s">
        <v>8391</v>
      </c>
      <c r="J5013" s="25" t="s">
        <v>9138</v>
      </c>
      <c r="K5013" s="25" t="s">
        <v>9139</v>
      </c>
      <c r="L5013" s="25" t="s">
        <v>8401</v>
      </c>
      <c r="M5013" s="35">
        <f>Q5013/O5013</f>
        <v>2.0593094683329802</v>
      </c>
      <c r="N5013" s="35">
        <f>P5013/O5013</f>
        <v>0.83006778224952338</v>
      </c>
      <c r="O5013" s="16">
        <v>18.884</v>
      </c>
      <c r="P5013" s="16">
        <v>15.675000000000001</v>
      </c>
      <c r="Q5013" s="16">
        <v>38.887999999999998</v>
      </c>
      <c r="R5013" s="150" t="s">
        <v>9123</v>
      </c>
      <c r="S5013" s="19" t="s">
        <v>9610</v>
      </c>
    </row>
    <row r="5014" spans="1:19">
      <c r="A5014" s="19" t="s">
        <v>10902</v>
      </c>
      <c r="B5014" s="19" t="s">
        <v>9840</v>
      </c>
      <c r="C5014" s="150" t="s">
        <v>15609</v>
      </c>
      <c r="D5014" s="25" t="s">
        <v>8399</v>
      </c>
      <c r="E5014" s="25"/>
      <c r="F5014" s="25" t="s">
        <v>6249</v>
      </c>
      <c r="G5014" s="3" t="s">
        <v>8400</v>
      </c>
      <c r="H5014" s="19"/>
      <c r="I5014" s="3" t="s">
        <v>8391</v>
      </c>
      <c r="J5014" s="25" t="s">
        <v>9138</v>
      </c>
      <c r="K5014" s="25" t="s">
        <v>9139</v>
      </c>
      <c r="L5014" s="25" t="s">
        <v>8401</v>
      </c>
      <c r="M5014" s="35">
        <f>Q5014/O5014</f>
        <v>2.0596611964002114</v>
      </c>
      <c r="N5014" s="35">
        <f>P5014/O5014</f>
        <v>0.83006881948120692</v>
      </c>
      <c r="O5014" s="16">
        <v>18.89</v>
      </c>
      <c r="P5014" s="16">
        <v>15.68</v>
      </c>
      <c r="Q5014" s="16">
        <v>38.906999999999996</v>
      </c>
      <c r="R5014" s="150" t="s">
        <v>9123</v>
      </c>
      <c r="S5014" s="19" t="s">
        <v>9610</v>
      </c>
    </row>
    <row r="5015" spans="1:19">
      <c r="A5015" s="19" t="s">
        <v>10902</v>
      </c>
      <c r="B5015" s="19" t="s">
        <v>9840</v>
      </c>
      <c r="C5015" s="150" t="s">
        <v>15609</v>
      </c>
      <c r="D5015" s="25" t="s">
        <v>8399</v>
      </c>
      <c r="E5015" s="25"/>
      <c r="F5015" s="25" t="s">
        <v>6249</v>
      </c>
      <c r="G5015" s="3" t="s">
        <v>8400</v>
      </c>
      <c r="H5015" s="19"/>
      <c r="I5015" s="3" t="s">
        <v>8391</v>
      </c>
      <c r="J5015" s="25" t="s">
        <v>9138</v>
      </c>
      <c r="K5015" s="25" t="s">
        <v>9139</v>
      </c>
      <c r="L5015" s="25" t="s">
        <v>8401</v>
      </c>
      <c r="M5015" s="35">
        <f>Q5015/O5015</f>
        <v>2.0597544193923998</v>
      </c>
      <c r="N5015" s="35">
        <f>P5015/O5015</f>
        <v>0.8301047951730709</v>
      </c>
      <c r="O5015" s="16">
        <v>18.893999999999998</v>
      </c>
      <c r="P5015" s="16">
        <v>15.683999999999999</v>
      </c>
      <c r="Q5015" s="16">
        <v>38.917000000000002</v>
      </c>
      <c r="R5015" s="150" t="s">
        <v>9123</v>
      </c>
      <c r="S5015" s="19" t="s">
        <v>9610</v>
      </c>
    </row>
    <row r="5016" spans="1:19">
      <c r="A5016" s="19" t="s">
        <v>10902</v>
      </c>
      <c r="B5016" s="19" t="s">
        <v>9840</v>
      </c>
      <c r="C5016" s="19" t="s">
        <v>17020</v>
      </c>
      <c r="D5016" s="3" t="s">
        <v>12578</v>
      </c>
      <c r="E5016" s="5" t="s">
        <v>12509</v>
      </c>
      <c r="F5016" s="59" t="s">
        <v>15877</v>
      </c>
      <c r="G5016" s="59" t="s">
        <v>12455</v>
      </c>
      <c r="H5016" s="59" t="s">
        <v>2</v>
      </c>
      <c r="I5016" s="59" t="s">
        <v>12507</v>
      </c>
      <c r="J5016" s="25" t="s">
        <v>12576</v>
      </c>
      <c r="K5016" s="25" t="s">
        <v>12577</v>
      </c>
      <c r="L5016" s="59" t="s">
        <v>17439</v>
      </c>
      <c r="M5016" s="144">
        <v>2.1176699999999999</v>
      </c>
      <c r="N5016" s="144">
        <v>0.87097999999999998</v>
      </c>
      <c r="O5016" s="198">
        <v>17.952000000000002</v>
      </c>
      <c r="P5016" s="16">
        <f t="shared" ref="P5016:P5056" si="159">N5016*O5016</f>
        <v>15.635832960000002</v>
      </c>
      <c r="Q5016" s="16">
        <f t="shared" ref="Q5016:Q5056" si="160">M5016*O5016</f>
        <v>38.016411840000004</v>
      </c>
      <c r="R5016" s="19" t="s">
        <v>36</v>
      </c>
      <c r="S5016" s="19" t="s">
        <v>15298</v>
      </c>
    </row>
    <row r="5017" spans="1:19">
      <c r="A5017" s="19" t="s">
        <v>10902</v>
      </c>
      <c r="B5017" s="19" t="s">
        <v>9840</v>
      </c>
      <c r="C5017" s="19" t="s">
        <v>17020</v>
      </c>
      <c r="D5017" s="3" t="s">
        <v>12578</v>
      </c>
      <c r="E5017" s="5" t="s">
        <v>12508</v>
      </c>
      <c r="F5017" s="59" t="s">
        <v>15877</v>
      </c>
      <c r="G5017" s="59" t="s">
        <v>12455</v>
      </c>
      <c r="H5017" s="59" t="s">
        <v>2</v>
      </c>
      <c r="I5017" s="59" t="s">
        <v>12507</v>
      </c>
      <c r="J5017" s="25" t="s">
        <v>12576</v>
      </c>
      <c r="K5017" s="25" t="s">
        <v>12577</v>
      </c>
      <c r="L5017" s="59" t="s">
        <v>17439</v>
      </c>
      <c r="M5017" s="144">
        <v>2.1201099999999999</v>
      </c>
      <c r="N5017" s="144">
        <v>0.87126000000000003</v>
      </c>
      <c r="O5017" s="198">
        <v>17.984000000000002</v>
      </c>
      <c r="P5017" s="16">
        <f t="shared" si="159"/>
        <v>15.668739840000002</v>
      </c>
      <c r="Q5017" s="16">
        <f t="shared" si="160"/>
        <v>38.128058240000001</v>
      </c>
      <c r="R5017" s="19" t="s">
        <v>36</v>
      </c>
      <c r="S5017" s="19" t="s">
        <v>15298</v>
      </c>
    </row>
    <row r="5018" spans="1:19">
      <c r="A5018" s="19" t="s">
        <v>10902</v>
      </c>
      <c r="B5018" s="19" t="s">
        <v>9840</v>
      </c>
      <c r="C5018" s="19" t="s">
        <v>17020</v>
      </c>
      <c r="D5018" s="3" t="s">
        <v>12578</v>
      </c>
      <c r="E5018" s="5" t="s">
        <v>12506</v>
      </c>
      <c r="F5018" s="59" t="s">
        <v>15877</v>
      </c>
      <c r="G5018" s="59" t="s">
        <v>12455</v>
      </c>
      <c r="H5018" s="59" t="s">
        <v>2</v>
      </c>
      <c r="I5018" s="59" t="s">
        <v>12507</v>
      </c>
      <c r="J5018" s="25" t="s">
        <v>12576</v>
      </c>
      <c r="K5018" s="25" t="s">
        <v>12577</v>
      </c>
      <c r="L5018" s="59" t="s">
        <v>17439</v>
      </c>
      <c r="M5018" s="144">
        <v>2.1233499999999998</v>
      </c>
      <c r="N5018" s="144">
        <v>0.87085999999999997</v>
      </c>
      <c r="O5018" s="198">
        <v>18.023</v>
      </c>
      <c r="P5018" s="16">
        <f t="shared" si="159"/>
        <v>15.695509779999998</v>
      </c>
      <c r="Q5018" s="16">
        <f t="shared" si="160"/>
        <v>38.269137049999998</v>
      </c>
      <c r="R5018" s="19" t="s">
        <v>36</v>
      </c>
      <c r="S5018" s="19" t="s">
        <v>15298</v>
      </c>
    </row>
    <row r="5019" spans="1:19">
      <c r="A5019" s="19" t="s">
        <v>10902</v>
      </c>
      <c r="B5019" s="19" t="s">
        <v>9840</v>
      </c>
      <c r="C5019" s="19" t="s">
        <v>17020</v>
      </c>
      <c r="D5019" s="3" t="s">
        <v>12721</v>
      </c>
      <c r="E5019" s="5" t="s">
        <v>12431</v>
      </c>
      <c r="F5019" s="59" t="s">
        <v>15877</v>
      </c>
      <c r="G5019" s="59" t="s">
        <v>4110</v>
      </c>
      <c r="H5019" s="59" t="s">
        <v>2</v>
      </c>
      <c r="I5019" s="59" t="s">
        <v>12432</v>
      </c>
      <c r="J5019" s="25" t="s">
        <v>12722</v>
      </c>
      <c r="K5019" s="25" t="s">
        <v>12723</v>
      </c>
      <c r="L5019" s="59" t="s">
        <v>17440</v>
      </c>
      <c r="M5019" s="144">
        <v>2.1077599999999999</v>
      </c>
      <c r="N5019" s="144">
        <v>0.85694999999999999</v>
      </c>
      <c r="O5019" s="198">
        <v>18.364999999999998</v>
      </c>
      <c r="P5019" s="16">
        <f t="shared" si="159"/>
        <v>15.737886749999998</v>
      </c>
      <c r="Q5019" s="16">
        <f t="shared" si="160"/>
        <v>38.709012399999992</v>
      </c>
      <c r="R5019" s="19" t="s">
        <v>36</v>
      </c>
      <c r="S5019" s="19" t="s">
        <v>15298</v>
      </c>
    </row>
    <row r="5020" spans="1:19">
      <c r="A5020" s="19" t="s">
        <v>10902</v>
      </c>
      <c r="B5020" s="19" t="s">
        <v>9840</v>
      </c>
      <c r="C5020" s="19" t="s">
        <v>17020</v>
      </c>
      <c r="D5020" s="3" t="s">
        <v>11934</v>
      </c>
      <c r="E5020" s="5" t="s">
        <v>12319</v>
      </c>
      <c r="F5020" s="59" t="s">
        <v>15877</v>
      </c>
      <c r="G5020" s="59" t="s">
        <v>4110</v>
      </c>
      <c r="H5020" s="59" t="s">
        <v>2</v>
      </c>
      <c r="I5020" s="59" t="s">
        <v>12320</v>
      </c>
      <c r="J5020" s="25" t="s">
        <v>12542</v>
      </c>
      <c r="K5020" s="25" t="s">
        <v>12543</v>
      </c>
      <c r="L5020" s="59" t="s">
        <v>17441</v>
      </c>
      <c r="M5020" s="144">
        <v>2.1207400000000001</v>
      </c>
      <c r="N5020" s="144">
        <v>0.87416000000000005</v>
      </c>
      <c r="O5020" s="198">
        <v>17.850000000000001</v>
      </c>
      <c r="P5020" s="16">
        <f t="shared" si="159"/>
        <v>15.603756000000002</v>
      </c>
      <c r="Q5020" s="16">
        <f t="shared" si="160"/>
        <v>37.855209000000002</v>
      </c>
      <c r="R5020" s="19" t="s">
        <v>36</v>
      </c>
      <c r="S5020" s="19" t="s">
        <v>15298</v>
      </c>
    </row>
    <row r="5021" spans="1:19">
      <c r="A5021" s="19" t="s">
        <v>10902</v>
      </c>
      <c r="B5021" s="19" t="s">
        <v>9840</v>
      </c>
      <c r="C5021" s="19" t="s">
        <v>17020</v>
      </c>
      <c r="D5021" s="3" t="s">
        <v>11934</v>
      </c>
      <c r="E5021" s="5" t="s">
        <v>12323</v>
      </c>
      <c r="F5021" s="59" t="s">
        <v>15877</v>
      </c>
      <c r="G5021" s="59" t="s">
        <v>4110</v>
      </c>
      <c r="H5021" s="59" t="s">
        <v>2</v>
      </c>
      <c r="I5021" s="59" t="s">
        <v>12320</v>
      </c>
      <c r="J5021" s="25" t="s">
        <v>12542</v>
      </c>
      <c r="K5021" s="25" t="s">
        <v>12543</v>
      </c>
      <c r="L5021" s="59" t="s">
        <v>17441</v>
      </c>
      <c r="M5021" s="144">
        <v>2.1170100000000001</v>
      </c>
      <c r="N5021" s="144">
        <v>0.87065000000000003</v>
      </c>
      <c r="O5021" s="198">
        <v>17.946999999999999</v>
      </c>
      <c r="P5021" s="16">
        <f t="shared" si="159"/>
        <v>15.62555555</v>
      </c>
      <c r="Q5021" s="16">
        <f t="shared" si="160"/>
        <v>37.993978470000002</v>
      </c>
      <c r="R5021" s="19" t="s">
        <v>36</v>
      </c>
      <c r="S5021" s="19" t="s">
        <v>15298</v>
      </c>
    </row>
    <row r="5022" spans="1:19">
      <c r="A5022" s="19" t="s">
        <v>10902</v>
      </c>
      <c r="B5022" s="19" t="s">
        <v>9840</v>
      </c>
      <c r="C5022" s="19" t="s">
        <v>17020</v>
      </c>
      <c r="D5022" s="3" t="s">
        <v>12726</v>
      </c>
      <c r="E5022" s="5" t="s">
        <v>12462</v>
      </c>
      <c r="F5022" s="59" t="s">
        <v>15877</v>
      </c>
      <c r="G5022" s="59" t="s">
        <v>12455</v>
      </c>
      <c r="H5022" s="59" t="s">
        <v>2</v>
      </c>
      <c r="I5022" s="59" t="s">
        <v>12456</v>
      </c>
      <c r="J5022" s="25" t="s">
        <v>12536</v>
      </c>
      <c r="K5022" s="25" t="s">
        <v>12537</v>
      </c>
      <c r="L5022" s="59" t="s">
        <v>17414</v>
      </c>
      <c r="M5022" s="144">
        <v>2.1100500000000002</v>
      </c>
      <c r="N5022" s="144">
        <v>0.86536000000000002</v>
      </c>
      <c r="O5022" s="198">
        <v>18.059000000000001</v>
      </c>
      <c r="P5022" s="16">
        <f t="shared" si="159"/>
        <v>15.627536240000001</v>
      </c>
      <c r="Q5022" s="16">
        <f t="shared" si="160"/>
        <v>38.105392950000002</v>
      </c>
      <c r="R5022" s="19" t="s">
        <v>36</v>
      </c>
      <c r="S5022" s="19" t="s">
        <v>15298</v>
      </c>
    </row>
    <row r="5023" spans="1:19">
      <c r="A5023" s="19" t="s">
        <v>10902</v>
      </c>
      <c r="B5023" s="19" t="s">
        <v>9840</v>
      </c>
      <c r="C5023" s="19" t="s">
        <v>17020</v>
      </c>
      <c r="D5023" s="3" t="s">
        <v>12726</v>
      </c>
      <c r="E5023" s="5" t="s">
        <v>12458</v>
      </c>
      <c r="F5023" s="59" t="s">
        <v>15877</v>
      </c>
      <c r="G5023" s="59" t="s">
        <v>12455</v>
      </c>
      <c r="H5023" s="59" t="s">
        <v>2</v>
      </c>
      <c r="I5023" s="59" t="s">
        <v>12456</v>
      </c>
      <c r="J5023" s="25" t="s">
        <v>12536</v>
      </c>
      <c r="K5023" s="25" t="s">
        <v>12537</v>
      </c>
      <c r="L5023" s="59" t="s">
        <v>17414</v>
      </c>
      <c r="M5023" s="144">
        <v>2.10799</v>
      </c>
      <c r="N5023" s="144">
        <v>0.86311000000000004</v>
      </c>
      <c r="O5023" s="198">
        <v>18.123999999999999</v>
      </c>
      <c r="P5023" s="16">
        <f t="shared" si="159"/>
        <v>15.64300564</v>
      </c>
      <c r="Q5023" s="16">
        <f t="shared" si="160"/>
        <v>38.20521076</v>
      </c>
      <c r="R5023" s="19" t="s">
        <v>36</v>
      </c>
      <c r="S5023" s="19" t="s">
        <v>15298</v>
      </c>
    </row>
    <row r="5024" spans="1:19">
      <c r="A5024" s="19" t="s">
        <v>10902</v>
      </c>
      <c r="B5024" s="19" t="s">
        <v>9840</v>
      </c>
      <c r="C5024" s="19" t="s">
        <v>17020</v>
      </c>
      <c r="D5024" s="3" t="s">
        <v>12726</v>
      </c>
      <c r="E5024" s="5" t="s">
        <v>12454</v>
      </c>
      <c r="F5024" s="59" t="s">
        <v>15877</v>
      </c>
      <c r="G5024" s="59" t="s">
        <v>12455</v>
      </c>
      <c r="H5024" s="59" t="s">
        <v>2</v>
      </c>
      <c r="I5024" s="59" t="s">
        <v>12456</v>
      </c>
      <c r="J5024" s="25" t="s">
        <v>12536</v>
      </c>
      <c r="K5024" s="25" t="s">
        <v>12537</v>
      </c>
      <c r="L5024" s="59" t="s">
        <v>17414</v>
      </c>
      <c r="M5024" s="144">
        <v>2.10894</v>
      </c>
      <c r="N5024" s="144">
        <v>0.86284000000000005</v>
      </c>
      <c r="O5024" s="198">
        <v>18.135999999999999</v>
      </c>
      <c r="P5024" s="16">
        <f t="shared" si="159"/>
        <v>15.648466239999999</v>
      </c>
      <c r="Q5024" s="16">
        <f t="shared" si="160"/>
        <v>38.247735839999997</v>
      </c>
      <c r="R5024" s="19" t="s">
        <v>36</v>
      </c>
      <c r="S5024" s="19" t="s">
        <v>15298</v>
      </c>
    </row>
    <row r="5025" spans="1:19">
      <c r="A5025" s="19" t="s">
        <v>10902</v>
      </c>
      <c r="B5025" s="19" t="s">
        <v>9840</v>
      </c>
      <c r="C5025" s="19" t="s">
        <v>17020</v>
      </c>
      <c r="D5025" s="3" t="s">
        <v>12726</v>
      </c>
      <c r="E5025" s="5" t="s">
        <v>12461</v>
      </c>
      <c r="F5025" s="59" t="s">
        <v>15877</v>
      </c>
      <c r="G5025" s="59" t="s">
        <v>12455</v>
      </c>
      <c r="H5025" s="59" t="s">
        <v>2</v>
      </c>
      <c r="I5025" s="59" t="s">
        <v>12456</v>
      </c>
      <c r="J5025" s="25" t="s">
        <v>12536</v>
      </c>
      <c r="K5025" s="25" t="s">
        <v>12537</v>
      </c>
      <c r="L5025" s="59" t="s">
        <v>17414</v>
      </c>
      <c r="M5025" s="144">
        <v>2.1164019999999999</v>
      </c>
      <c r="N5025" s="144">
        <v>0.86629599999999995</v>
      </c>
      <c r="O5025" s="198">
        <v>18.092500000000001</v>
      </c>
      <c r="P5025" s="16">
        <f t="shared" si="159"/>
        <v>15.67346038</v>
      </c>
      <c r="Q5025" s="16">
        <f t="shared" si="160"/>
        <v>38.291003185000001</v>
      </c>
      <c r="R5025" s="19" t="s">
        <v>36</v>
      </c>
      <c r="S5025" s="19" t="s">
        <v>15298</v>
      </c>
    </row>
    <row r="5026" spans="1:19">
      <c r="A5026" s="19" t="s">
        <v>10902</v>
      </c>
      <c r="B5026" s="19" t="s">
        <v>9840</v>
      </c>
      <c r="C5026" s="19" t="s">
        <v>17020</v>
      </c>
      <c r="D5026" s="3" t="s">
        <v>12726</v>
      </c>
      <c r="E5026" s="5" t="s">
        <v>12463</v>
      </c>
      <c r="F5026" s="59" t="s">
        <v>15877</v>
      </c>
      <c r="G5026" s="59" t="s">
        <v>12455</v>
      </c>
      <c r="H5026" s="59" t="s">
        <v>2</v>
      </c>
      <c r="I5026" s="59" t="s">
        <v>12456</v>
      </c>
      <c r="J5026" s="25" t="s">
        <v>12536</v>
      </c>
      <c r="K5026" s="25" t="s">
        <v>12537</v>
      </c>
      <c r="L5026" s="59" t="s">
        <v>17414</v>
      </c>
      <c r="M5026" s="144">
        <v>2.1171000000000002</v>
      </c>
      <c r="N5026" s="144">
        <v>0.86660000000000004</v>
      </c>
      <c r="O5026" s="198">
        <v>18.094999999999999</v>
      </c>
      <c r="P5026" s="16">
        <f t="shared" si="159"/>
        <v>15.681127</v>
      </c>
      <c r="Q5026" s="16">
        <f t="shared" si="160"/>
        <v>38.308924500000003</v>
      </c>
      <c r="R5026" s="19" t="s">
        <v>36</v>
      </c>
      <c r="S5026" s="19" t="s">
        <v>15298</v>
      </c>
    </row>
    <row r="5027" spans="1:19">
      <c r="A5027" s="19" t="s">
        <v>10902</v>
      </c>
      <c r="B5027" s="19" t="s">
        <v>9840</v>
      </c>
      <c r="C5027" s="19" t="s">
        <v>17020</v>
      </c>
      <c r="D5027" s="3" t="s">
        <v>12726</v>
      </c>
      <c r="E5027" s="5" t="s">
        <v>12457</v>
      </c>
      <c r="F5027" s="59" t="s">
        <v>15877</v>
      </c>
      <c r="G5027" s="59" t="s">
        <v>12455</v>
      </c>
      <c r="H5027" s="59" t="s">
        <v>2</v>
      </c>
      <c r="I5027" s="59" t="s">
        <v>12456</v>
      </c>
      <c r="J5027" s="25" t="s">
        <v>12536</v>
      </c>
      <c r="K5027" s="25" t="s">
        <v>12537</v>
      </c>
      <c r="L5027" s="59" t="s">
        <v>17414</v>
      </c>
      <c r="M5027" s="144">
        <v>2.1137000000000001</v>
      </c>
      <c r="N5027" s="144">
        <v>0.86460000000000004</v>
      </c>
      <c r="O5027" s="198">
        <v>18.164999999999999</v>
      </c>
      <c r="P5027" s="16">
        <f t="shared" si="159"/>
        <v>15.705458999999999</v>
      </c>
      <c r="Q5027" s="16">
        <f t="shared" si="160"/>
        <v>38.395360500000002</v>
      </c>
      <c r="R5027" s="19" t="s">
        <v>36</v>
      </c>
      <c r="S5027" s="19" t="s">
        <v>15298</v>
      </c>
    </row>
    <row r="5028" spans="1:19">
      <c r="A5028" s="19" t="s">
        <v>10902</v>
      </c>
      <c r="B5028" s="19" t="s">
        <v>9840</v>
      </c>
      <c r="C5028" s="19" t="s">
        <v>17020</v>
      </c>
      <c r="D5028" s="3" t="s">
        <v>15811</v>
      </c>
      <c r="E5028" s="5" t="s">
        <v>12471</v>
      </c>
      <c r="F5028" s="59" t="s">
        <v>15877</v>
      </c>
      <c r="G5028" s="59" t="s">
        <v>12468</v>
      </c>
      <c r="H5028" s="59" t="s">
        <v>2</v>
      </c>
      <c r="I5028" s="59" t="s">
        <v>12469</v>
      </c>
      <c r="J5028" s="25" t="s">
        <v>12564</v>
      </c>
      <c r="K5028" s="25" t="s">
        <v>12565</v>
      </c>
      <c r="L5028" s="59" t="s">
        <v>17442</v>
      </c>
      <c r="M5028" s="144">
        <v>2.0986099999999999</v>
      </c>
      <c r="N5028" s="144">
        <v>0.85738000000000003</v>
      </c>
      <c r="O5028" s="198">
        <v>18.236999999999998</v>
      </c>
      <c r="P5028" s="16">
        <f t="shared" si="159"/>
        <v>15.63603906</v>
      </c>
      <c r="Q5028" s="16">
        <f t="shared" si="160"/>
        <v>38.272350569999993</v>
      </c>
      <c r="R5028" s="19" t="s">
        <v>36</v>
      </c>
      <c r="S5028" s="19" t="s">
        <v>15298</v>
      </c>
    </row>
    <row r="5029" spans="1:19">
      <c r="A5029" s="19" t="s">
        <v>10902</v>
      </c>
      <c r="B5029" s="19" t="s">
        <v>9840</v>
      </c>
      <c r="C5029" s="19" t="s">
        <v>17020</v>
      </c>
      <c r="D5029" s="3" t="s">
        <v>15811</v>
      </c>
      <c r="E5029" s="5" t="s">
        <v>12474</v>
      </c>
      <c r="F5029" s="59" t="s">
        <v>15877</v>
      </c>
      <c r="G5029" s="59" t="s">
        <v>12468</v>
      </c>
      <c r="H5029" s="59" t="s">
        <v>2</v>
      </c>
      <c r="I5029" s="59" t="s">
        <v>12469</v>
      </c>
      <c r="J5029" s="25" t="s">
        <v>12564</v>
      </c>
      <c r="K5029" s="25" t="s">
        <v>12565</v>
      </c>
      <c r="L5029" s="59" t="s">
        <v>17442</v>
      </c>
      <c r="M5029" s="144">
        <v>2.0991399999999998</v>
      </c>
      <c r="N5029" s="144">
        <v>0.85740000000000005</v>
      </c>
      <c r="O5029" s="198">
        <v>18.245999999999999</v>
      </c>
      <c r="P5029" s="16">
        <f t="shared" si="159"/>
        <v>15.6441204</v>
      </c>
      <c r="Q5029" s="16">
        <f t="shared" si="160"/>
        <v>38.300908439999994</v>
      </c>
      <c r="R5029" s="19" t="s">
        <v>36</v>
      </c>
      <c r="S5029" s="19" t="s">
        <v>15298</v>
      </c>
    </row>
    <row r="5030" spans="1:19">
      <c r="A5030" s="19" t="s">
        <v>10902</v>
      </c>
      <c r="B5030" s="19" t="s">
        <v>9840</v>
      </c>
      <c r="C5030" s="19" t="s">
        <v>17020</v>
      </c>
      <c r="D5030" s="3" t="s">
        <v>15811</v>
      </c>
      <c r="E5030" s="5" t="s">
        <v>12472</v>
      </c>
      <c r="F5030" s="59" t="s">
        <v>15877</v>
      </c>
      <c r="G5030" s="59" t="s">
        <v>12468</v>
      </c>
      <c r="H5030" s="59" t="s">
        <v>2</v>
      </c>
      <c r="I5030" s="59" t="s">
        <v>12469</v>
      </c>
      <c r="J5030" s="25" t="s">
        <v>12564</v>
      </c>
      <c r="K5030" s="25" t="s">
        <v>12565</v>
      </c>
      <c r="L5030" s="59" t="s">
        <v>17442</v>
      </c>
      <c r="M5030" s="144">
        <v>2.0996299999999999</v>
      </c>
      <c r="N5030" s="144">
        <v>0.85768999999999995</v>
      </c>
      <c r="O5030" s="198">
        <v>18.247</v>
      </c>
      <c r="P5030" s="16">
        <f t="shared" si="159"/>
        <v>15.65026943</v>
      </c>
      <c r="Q5030" s="16">
        <f t="shared" si="160"/>
        <v>38.311948609999995</v>
      </c>
      <c r="R5030" s="19" t="s">
        <v>36</v>
      </c>
      <c r="S5030" s="19" t="s">
        <v>15298</v>
      </c>
    </row>
    <row r="5031" spans="1:19">
      <c r="A5031" s="19" t="s">
        <v>10902</v>
      </c>
      <c r="B5031" s="19" t="s">
        <v>9840</v>
      </c>
      <c r="C5031" s="19" t="s">
        <v>17020</v>
      </c>
      <c r="D5031" s="3" t="s">
        <v>15811</v>
      </c>
      <c r="E5031" s="5" t="s">
        <v>12467</v>
      </c>
      <c r="F5031" s="59" t="s">
        <v>15877</v>
      </c>
      <c r="G5031" s="59" t="s">
        <v>12468</v>
      </c>
      <c r="H5031" s="59" t="s">
        <v>2</v>
      </c>
      <c r="I5031" s="59" t="s">
        <v>12469</v>
      </c>
      <c r="J5031" s="25" t="s">
        <v>12564</v>
      </c>
      <c r="K5031" s="25" t="s">
        <v>12565</v>
      </c>
      <c r="L5031" s="59" t="s">
        <v>17442</v>
      </c>
      <c r="M5031" s="144">
        <v>2.1007500000000001</v>
      </c>
      <c r="N5031" s="144">
        <v>0.85768999999999995</v>
      </c>
      <c r="O5031" s="198">
        <v>18.245000000000001</v>
      </c>
      <c r="P5031" s="16">
        <f t="shared" si="159"/>
        <v>15.64855405</v>
      </c>
      <c r="Q5031" s="16">
        <f t="shared" si="160"/>
        <v>38.328183750000001</v>
      </c>
      <c r="R5031" s="19" t="s">
        <v>36</v>
      </c>
      <c r="S5031" s="19" t="s">
        <v>15298</v>
      </c>
    </row>
    <row r="5032" spans="1:19">
      <c r="A5032" s="19" t="s">
        <v>10902</v>
      </c>
      <c r="B5032" s="19" t="s">
        <v>9840</v>
      </c>
      <c r="C5032" s="19" t="s">
        <v>17020</v>
      </c>
      <c r="D5032" s="3" t="s">
        <v>15811</v>
      </c>
      <c r="E5032" s="5" t="s">
        <v>12473</v>
      </c>
      <c r="F5032" s="59" t="s">
        <v>15877</v>
      </c>
      <c r="G5032" s="59" t="s">
        <v>12468</v>
      </c>
      <c r="H5032" s="59" t="s">
        <v>2</v>
      </c>
      <c r="I5032" s="59" t="s">
        <v>12469</v>
      </c>
      <c r="J5032" s="25" t="s">
        <v>12564</v>
      </c>
      <c r="K5032" s="25" t="s">
        <v>12565</v>
      </c>
      <c r="L5032" s="59" t="s">
        <v>17442</v>
      </c>
      <c r="M5032" s="144">
        <v>2.1023999999999998</v>
      </c>
      <c r="N5032" s="144">
        <v>0.85799000000000003</v>
      </c>
      <c r="O5032" s="198">
        <v>18.259</v>
      </c>
      <c r="P5032" s="16">
        <f t="shared" si="159"/>
        <v>15.666039410000002</v>
      </c>
      <c r="Q5032" s="16">
        <f t="shared" si="160"/>
        <v>38.387721599999999</v>
      </c>
      <c r="R5032" s="19" t="s">
        <v>36</v>
      </c>
      <c r="S5032" s="19" t="s">
        <v>15298</v>
      </c>
    </row>
    <row r="5033" spans="1:19">
      <c r="A5033" s="19" t="s">
        <v>10902</v>
      </c>
      <c r="B5033" s="19" t="s">
        <v>9840</v>
      </c>
      <c r="C5033" s="19" t="s">
        <v>17020</v>
      </c>
      <c r="D5033" s="3" t="s">
        <v>15811</v>
      </c>
      <c r="E5033" s="5" t="s">
        <v>12478</v>
      </c>
      <c r="F5033" s="59" t="s">
        <v>15877</v>
      </c>
      <c r="G5033" s="59" t="s">
        <v>12468</v>
      </c>
      <c r="H5033" s="59" t="s">
        <v>2</v>
      </c>
      <c r="I5033" s="59" t="s">
        <v>12469</v>
      </c>
      <c r="J5033" s="25" t="s">
        <v>12564</v>
      </c>
      <c r="K5033" s="25" t="s">
        <v>12565</v>
      </c>
      <c r="L5033" s="59" t="s">
        <v>17442</v>
      </c>
      <c r="M5033" s="144">
        <v>2.1016271</v>
      </c>
      <c r="N5033" s="144">
        <v>0.85785069999999997</v>
      </c>
      <c r="O5033" s="198">
        <v>18.276565000000002</v>
      </c>
      <c r="P5033" s="16">
        <f t="shared" si="159"/>
        <v>15.678564078845501</v>
      </c>
      <c r="Q5033" s="16">
        <f t="shared" si="160"/>
        <v>38.410524298911504</v>
      </c>
      <c r="R5033" s="19" t="s">
        <v>36</v>
      </c>
      <c r="S5033" s="19" t="s">
        <v>15298</v>
      </c>
    </row>
    <row r="5034" spans="1:19">
      <c r="A5034" s="19" t="s">
        <v>10902</v>
      </c>
      <c r="B5034" s="19" t="s">
        <v>9840</v>
      </c>
      <c r="C5034" s="19" t="s">
        <v>17020</v>
      </c>
      <c r="D5034" s="3" t="s">
        <v>15811</v>
      </c>
      <c r="E5034" s="5" t="s">
        <v>12479</v>
      </c>
      <c r="F5034" s="59" t="s">
        <v>15877</v>
      </c>
      <c r="G5034" s="59" t="s">
        <v>12468</v>
      </c>
      <c r="H5034" s="59" t="s">
        <v>2</v>
      </c>
      <c r="I5034" s="59" t="s">
        <v>12469</v>
      </c>
      <c r="J5034" s="25" t="s">
        <v>12564</v>
      </c>
      <c r="K5034" s="25" t="s">
        <v>12565</v>
      </c>
      <c r="L5034" s="59" t="s">
        <v>17442</v>
      </c>
      <c r="M5034" s="144">
        <v>2.1017020999999998</v>
      </c>
      <c r="N5034" s="144">
        <v>0.85787880000000005</v>
      </c>
      <c r="O5034" s="198">
        <v>18.277923999999999</v>
      </c>
      <c r="P5034" s="16">
        <f t="shared" si="159"/>
        <v>15.6802435076112</v>
      </c>
      <c r="Q5034" s="16">
        <f t="shared" si="160"/>
        <v>38.414751254440397</v>
      </c>
      <c r="R5034" s="19" t="s">
        <v>36</v>
      </c>
      <c r="S5034" s="19" t="s">
        <v>15298</v>
      </c>
    </row>
    <row r="5035" spans="1:19">
      <c r="A5035" s="19" t="s">
        <v>10902</v>
      </c>
      <c r="B5035" s="19" t="s">
        <v>9840</v>
      </c>
      <c r="C5035" s="19" t="s">
        <v>17020</v>
      </c>
      <c r="D5035" s="3" t="s">
        <v>15811</v>
      </c>
      <c r="E5035" s="5" t="s">
        <v>12477</v>
      </c>
      <c r="F5035" s="59" t="s">
        <v>15877</v>
      </c>
      <c r="G5035" s="59" t="s">
        <v>12468</v>
      </c>
      <c r="H5035" s="59" t="s">
        <v>2</v>
      </c>
      <c r="I5035" s="59" t="s">
        <v>12469</v>
      </c>
      <c r="J5035" s="25" t="s">
        <v>12564</v>
      </c>
      <c r="K5035" s="25" t="s">
        <v>12565</v>
      </c>
      <c r="L5035" s="59" t="s">
        <v>17442</v>
      </c>
      <c r="M5035" s="144">
        <v>2.10182</v>
      </c>
      <c r="N5035" s="144">
        <v>0.85801000000000005</v>
      </c>
      <c r="O5035" s="198">
        <v>18.277000000000001</v>
      </c>
      <c r="P5035" s="16">
        <f t="shared" si="159"/>
        <v>15.681848770000002</v>
      </c>
      <c r="Q5035" s="16">
        <f t="shared" si="160"/>
        <v>38.414964140000002</v>
      </c>
      <c r="R5035" s="19" t="s">
        <v>36</v>
      </c>
      <c r="S5035" s="19" t="s">
        <v>15298</v>
      </c>
    </row>
    <row r="5036" spans="1:19">
      <c r="A5036" s="19" t="s">
        <v>10902</v>
      </c>
      <c r="B5036" s="19" t="s">
        <v>9840</v>
      </c>
      <c r="C5036" s="19" t="s">
        <v>17020</v>
      </c>
      <c r="D5036" s="3" t="s">
        <v>15811</v>
      </c>
      <c r="E5036" s="5" t="s">
        <v>12470</v>
      </c>
      <c r="F5036" s="59" t="s">
        <v>15877</v>
      </c>
      <c r="G5036" s="59" t="s">
        <v>12468</v>
      </c>
      <c r="H5036" s="59" t="s">
        <v>2</v>
      </c>
      <c r="I5036" s="59" t="s">
        <v>12469</v>
      </c>
      <c r="J5036" s="25" t="s">
        <v>12564</v>
      </c>
      <c r="K5036" s="25" t="s">
        <v>12565</v>
      </c>
      <c r="L5036" s="59" t="s">
        <v>17442</v>
      </c>
      <c r="M5036" s="144">
        <v>2.1043400000000001</v>
      </c>
      <c r="N5036" s="144">
        <v>0.85855999999999999</v>
      </c>
      <c r="O5036" s="198">
        <v>18.242999999999999</v>
      </c>
      <c r="P5036" s="16">
        <f t="shared" si="159"/>
        <v>15.662710079999998</v>
      </c>
      <c r="Q5036" s="16">
        <f t="shared" si="160"/>
        <v>38.389474620000001</v>
      </c>
      <c r="R5036" s="19" t="s">
        <v>36</v>
      </c>
      <c r="S5036" s="19" t="s">
        <v>15298</v>
      </c>
    </row>
    <row r="5037" spans="1:19">
      <c r="A5037" s="19" t="s">
        <v>10902</v>
      </c>
      <c r="B5037" s="19" t="s">
        <v>9840</v>
      </c>
      <c r="C5037" s="19" t="s">
        <v>17020</v>
      </c>
      <c r="D5037" s="3" t="s">
        <v>15811</v>
      </c>
      <c r="E5037" s="5" t="s">
        <v>12475</v>
      </c>
      <c r="F5037" s="59" t="s">
        <v>15877</v>
      </c>
      <c r="G5037" s="59" t="s">
        <v>12468</v>
      </c>
      <c r="H5037" s="59" t="s">
        <v>2</v>
      </c>
      <c r="I5037" s="59" t="s">
        <v>12469</v>
      </c>
      <c r="J5037" s="25" t="s">
        <v>12564</v>
      </c>
      <c r="K5037" s="25" t="s">
        <v>12565</v>
      </c>
      <c r="L5037" s="59" t="s">
        <v>17442</v>
      </c>
      <c r="M5037" s="144">
        <v>2.1006</v>
      </c>
      <c r="N5037" s="144">
        <v>0.85704999999999998</v>
      </c>
      <c r="O5037" s="198">
        <v>18.315000000000001</v>
      </c>
      <c r="P5037" s="16">
        <f t="shared" si="159"/>
        <v>15.69687075</v>
      </c>
      <c r="Q5037" s="16">
        <f t="shared" si="160"/>
        <v>38.472489000000003</v>
      </c>
      <c r="R5037" s="19" t="s">
        <v>36</v>
      </c>
      <c r="S5037" s="19" t="s">
        <v>15298</v>
      </c>
    </row>
    <row r="5038" spans="1:19">
      <c r="A5038" s="19" t="s">
        <v>10902</v>
      </c>
      <c r="B5038" s="19" t="s">
        <v>9840</v>
      </c>
      <c r="C5038" s="19" t="s">
        <v>17020</v>
      </c>
      <c r="D5038" s="3" t="s">
        <v>15811</v>
      </c>
      <c r="E5038" s="5" t="s">
        <v>12476</v>
      </c>
      <c r="F5038" s="59" t="s">
        <v>15877</v>
      </c>
      <c r="G5038" s="59" t="s">
        <v>12468</v>
      </c>
      <c r="H5038" s="59" t="s">
        <v>2</v>
      </c>
      <c r="I5038" s="59" t="s">
        <v>12469</v>
      </c>
      <c r="J5038" s="25" t="s">
        <v>12564</v>
      </c>
      <c r="K5038" s="25" t="s">
        <v>12565</v>
      </c>
      <c r="L5038" s="59" t="s">
        <v>17442</v>
      </c>
      <c r="M5038" s="144">
        <v>2.1027200000000001</v>
      </c>
      <c r="N5038" s="144">
        <v>0.85814000000000001</v>
      </c>
      <c r="O5038" s="198">
        <v>18.283000000000001</v>
      </c>
      <c r="P5038" s="16">
        <f t="shared" si="159"/>
        <v>15.689373620000001</v>
      </c>
      <c r="Q5038" s="16">
        <f t="shared" si="160"/>
        <v>38.444029760000006</v>
      </c>
      <c r="R5038" s="19" t="s">
        <v>36</v>
      </c>
      <c r="S5038" s="19" t="s">
        <v>15298</v>
      </c>
    </row>
    <row r="5039" spans="1:19">
      <c r="A5039" s="19" t="s">
        <v>10902</v>
      </c>
      <c r="B5039" s="19" t="s">
        <v>9840</v>
      </c>
      <c r="C5039" s="19" t="s">
        <v>17020</v>
      </c>
      <c r="D5039" s="3" t="s">
        <v>12727</v>
      </c>
      <c r="E5039" s="5" t="s">
        <v>12449</v>
      </c>
      <c r="F5039" s="59" t="s">
        <v>15877</v>
      </c>
      <c r="G5039" s="59" t="s">
        <v>4110</v>
      </c>
      <c r="H5039" s="59" t="s">
        <v>2</v>
      </c>
      <c r="I5039" s="59" t="s">
        <v>12450</v>
      </c>
      <c r="J5039" s="25" t="s">
        <v>12728</v>
      </c>
      <c r="K5039" s="25" t="s">
        <v>12729</v>
      </c>
      <c r="L5039" s="59" t="s">
        <v>17443</v>
      </c>
      <c r="M5039" s="144">
        <v>2.1102699999999999</v>
      </c>
      <c r="N5039" s="144">
        <v>0.86409999999999998</v>
      </c>
      <c r="O5039" s="198">
        <v>18.100000000000001</v>
      </c>
      <c r="P5039" s="16">
        <f t="shared" si="159"/>
        <v>15.640210000000002</v>
      </c>
      <c r="Q5039" s="16">
        <f t="shared" si="160"/>
        <v>38.195886999999999</v>
      </c>
      <c r="R5039" s="19" t="s">
        <v>36</v>
      </c>
      <c r="S5039" s="19" t="s">
        <v>15298</v>
      </c>
    </row>
    <row r="5040" spans="1:19">
      <c r="A5040" s="19" t="s">
        <v>10902</v>
      </c>
      <c r="B5040" s="19" t="s">
        <v>9840</v>
      </c>
      <c r="C5040" s="19" t="s">
        <v>17020</v>
      </c>
      <c r="D5040" s="3" t="s">
        <v>12727</v>
      </c>
      <c r="E5040" s="5" t="s">
        <v>12451</v>
      </c>
      <c r="F5040" s="59" t="s">
        <v>15877</v>
      </c>
      <c r="G5040" s="59" t="s">
        <v>4110</v>
      </c>
      <c r="H5040" s="59" t="s">
        <v>2</v>
      </c>
      <c r="I5040" s="59" t="s">
        <v>12450</v>
      </c>
      <c r="J5040" s="25" t="s">
        <v>12728</v>
      </c>
      <c r="K5040" s="25" t="s">
        <v>12729</v>
      </c>
      <c r="L5040" s="59" t="s">
        <v>17443</v>
      </c>
      <c r="M5040" s="144">
        <v>2.1093320000000002</v>
      </c>
      <c r="N5040" s="144">
        <v>0.86284000000000005</v>
      </c>
      <c r="O5040" s="198">
        <v>18.13464922</v>
      </c>
      <c r="P5040" s="16">
        <f t="shared" si="159"/>
        <v>15.647300732984801</v>
      </c>
      <c r="Q5040" s="16">
        <f t="shared" si="160"/>
        <v>38.251995908521046</v>
      </c>
      <c r="R5040" s="19" t="s">
        <v>36</v>
      </c>
      <c r="S5040" s="19" t="s">
        <v>15298</v>
      </c>
    </row>
    <row r="5041" spans="1:19">
      <c r="A5041" s="19" t="s">
        <v>17393</v>
      </c>
      <c r="B5041" s="19" t="s">
        <v>9840</v>
      </c>
      <c r="C5041" s="19" t="s">
        <v>17020</v>
      </c>
      <c r="D5041" s="3" t="s">
        <v>12799</v>
      </c>
      <c r="E5041" s="5" t="s">
        <v>10071</v>
      </c>
      <c r="F5041" s="20" t="s">
        <v>1280</v>
      </c>
      <c r="G5041" s="3" t="s">
        <v>10096</v>
      </c>
      <c r="H5041" s="19"/>
      <c r="I5041" s="116" t="s">
        <v>10102</v>
      </c>
      <c r="J5041" s="20" t="s">
        <v>11731</v>
      </c>
      <c r="K5041" s="20" t="s">
        <v>11732</v>
      </c>
      <c r="L5041" s="21" t="s">
        <v>17444</v>
      </c>
      <c r="M5041" s="164">
        <v>2.0608599999999999</v>
      </c>
      <c r="N5041" s="42">
        <v>0.83109</v>
      </c>
      <c r="O5041" s="16">
        <v>18.780999999999999</v>
      </c>
      <c r="P5041" s="16">
        <f t="shared" si="159"/>
        <v>15.608701289999999</v>
      </c>
      <c r="Q5041" s="16">
        <f t="shared" si="160"/>
        <v>38.705011659999997</v>
      </c>
      <c r="R5041" s="3" t="s">
        <v>10051</v>
      </c>
      <c r="S5041" s="19" t="s">
        <v>10642</v>
      </c>
    </row>
    <row r="5042" spans="1:19">
      <c r="A5042" s="19" t="s">
        <v>10902</v>
      </c>
      <c r="B5042" s="19" t="s">
        <v>9840</v>
      </c>
      <c r="C5042" s="19" t="s">
        <v>17020</v>
      </c>
      <c r="D5042" s="25" t="s">
        <v>14241</v>
      </c>
      <c r="E5042" s="5" t="s">
        <v>10079</v>
      </c>
      <c r="F5042" s="20" t="s">
        <v>1280</v>
      </c>
      <c r="G5042" s="3" t="s">
        <v>10098</v>
      </c>
      <c r="H5042" s="19"/>
      <c r="I5042" s="116" t="s">
        <v>10106</v>
      </c>
      <c r="J5042" s="26" t="s">
        <v>10696</v>
      </c>
      <c r="K5042" s="26" t="s">
        <v>10697</v>
      </c>
      <c r="L5042" s="21" t="s">
        <v>17445</v>
      </c>
      <c r="M5042" s="42">
        <v>2.0897999999999999</v>
      </c>
      <c r="N5042" s="42">
        <v>0.85407999999999995</v>
      </c>
      <c r="O5042" s="16">
        <v>18.241</v>
      </c>
      <c r="P5042" s="16">
        <f t="shared" si="159"/>
        <v>15.579273279999999</v>
      </c>
      <c r="Q5042" s="16">
        <f t="shared" si="160"/>
        <v>38.120041799999996</v>
      </c>
      <c r="R5042" s="3" t="s">
        <v>10051</v>
      </c>
      <c r="S5042" s="19" t="s">
        <v>10642</v>
      </c>
    </row>
    <row r="5043" spans="1:19">
      <c r="A5043" s="19" t="s">
        <v>10902</v>
      </c>
      <c r="B5043" s="19" t="s">
        <v>9840</v>
      </c>
      <c r="C5043" s="19" t="s">
        <v>17020</v>
      </c>
      <c r="D5043" s="3" t="s">
        <v>11934</v>
      </c>
      <c r="E5043" s="5" t="s">
        <v>12321</v>
      </c>
      <c r="F5043" s="59" t="s">
        <v>15877</v>
      </c>
      <c r="G5043" s="59" t="s">
        <v>4110</v>
      </c>
      <c r="H5043" s="59" t="s">
        <v>12322</v>
      </c>
      <c r="I5043" s="59" t="s">
        <v>12320</v>
      </c>
      <c r="J5043" s="25" t="s">
        <v>12542</v>
      </c>
      <c r="K5043" s="25" t="s">
        <v>12543</v>
      </c>
      <c r="L5043" s="59" t="s">
        <v>17419</v>
      </c>
      <c r="M5043" s="144">
        <v>2.12297</v>
      </c>
      <c r="N5043" s="144">
        <v>0.87509000000000003</v>
      </c>
      <c r="O5043" s="198">
        <v>17.850999999999999</v>
      </c>
      <c r="P5043" s="16">
        <f t="shared" si="159"/>
        <v>15.621231589999999</v>
      </c>
      <c r="Q5043" s="16">
        <f t="shared" si="160"/>
        <v>37.897137469999997</v>
      </c>
      <c r="R5043" s="19" t="s">
        <v>36</v>
      </c>
      <c r="S5043" s="19" t="s">
        <v>15298</v>
      </c>
    </row>
    <row r="5044" spans="1:19">
      <c r="A5044" s="51" t="s">
        <v>10904</v>
      </c>
      <c r="B5044" s="19" t="s">
        <v>9840</v>
      </c>
      <c r="C5044" s="19" t="s">
        <v>17020</v>
      </c>
      <c r="D5044" s="59"/>
      <c r="E5044" s="5" t="s">
        <v>12437</v>
      </c>
      <c r="F5044" s="59" t="s">
        <v>15877</v>
      </c>
      <c r="G5044" s="59" t="s">
        <v>4110</v>
      </c>
      <c r="H5044" s="59" t="s">
        <v>2</v>
      </c>
      <c r="I5044" s="59" t="s">
        <v>12438</v>
      </c>
      <c r="J5044" s="25" t="s">
        <v>14470</v>
      </c>
      <c r="K5044" s="25" t="s">
        <v>14471</v>
      </c>
      <c r="L5044" s="59" t="s">
        <v>17446</v>
      </c>
      <c r="M5044" s="144">
        <v>2.10256</v>
      </c>
      <c r="N5044" s="144">
        <v>0.85738999999999999</v>
      </c>
      <c r="O5044" s="198">
        <v>18.356999999999999</v>
      </c>
      <c r="P5044" s="16">
        <f t="shared" si="159"/>
        <v>15.739108229999999</v>
      </c>
      <c r="Q5044" s="16">
        <f t="shared" si="160"/>
        <v>38.59669392</v>
      </c>
      <c r="R5044" s="19" t="s">
        <v>36</v>
      </c>
      <c r="S5044" s="19" t="s">
        <v>15298</v>
      </c>
    </row>
    <row r="5045" spans="1:19">
      <c r="A5045" s="19" t="s">
        <v>17393</v>
      </c>
      <c r="B5045" s="19" t="s">
        <v>9840</v>
      </c>
      <c r="C5045" s="19" t="s">
        <v>17020</v>
      </c>
      <c r="D5045" s="59"/>
      <c r="E5045" s="5" t="s">
        <v>12496</v>
      </c>
      <c r="F5045" s="59" t="s">
        <v>15877</v>
      </c>
      <c r="G5045" s="59" t="s">
        <v>12468</v>
      </c>
      <c r="H5045" s="59" t="s">
        <v>2</v>
      </c>
      <c r="I5045" s="59" t="s">
        <v>12495</v>
      </c>
      <c r="J5045" s="25" t="s">
        <v>12562</v>
      </c>
      <c r="K5045" s="25" t="s">
        <v>12563</v>
      </c>
      <c r="L5045" s="59" t="s">
        <v>17447</v>
      </c>
      <c r="M5045" s="144">
        <v>2.0956399999999999</v>
      </c>
      <c r="N5045" s="144">
        <v>0.85612999999999995</v>
      </c>
      <c r="O5045" s="198">
        <v>18.247</v>
      </c>
      <c r="P5045" s="16">
        <f t="shared" si="159"/>
        <v>15.621804109999999</v>
      </c>
      <c r="Q5045" s="16">
        <f t="shared" si="160"/>
        <v>38.239143079999998</v>
      </c>
      <c r="R5045" s="19" t="s">
        <v>36</v>
      </c>
      <c r="S5045" s="19" t="s">
        <v>15298</v>
      </c>
    </row>
    <row r="5046" spans="1:19">
      <c r="A5046" s="19" t="s">
        <v>17393</v>
      </c>
      <c r="B5046" s="19" t="s">
        <v>9840</v>
      </c>
      <c r="C5046" s="19" t="s">
        <v>17020</v>
      </c>
      <c r="D5046" s="59"/>
      <c r="E5046" s="5" t="s">
        <v>12494</v>
      </c>
      <c r="F5046" s="59" t="s">
        <v>15877</v>
      </c>
      <c r="G5046" s="59" t="s">
        <v>12468</v>
      </c>
      <c r="H5046" s="59" t="s">
        <v>2</v>
      </c>
      <c r="I5046" s="59" t="s">
        <v>12495</v>
      </c>
      <c r="J5046" s="25" t="s">
        <v>12562</v>
      </c>
      <c r="K5046" s="25" t="s">
        <v>12563</v>
      </c>
      <c r="L5046" s="59" t="s">
        <v>17447</v>
      </c>
      <c r="M5046" s="144">
        <v>2.0973799999999998</v>
      </c>
      <c r="N5046" s="144">
        <v>0.85779000000000005</v>
      </c>
      <c r="O5046" s="198">
        <v>18.22</v>
      </c>
      <c r="P5046" s="16">
        <f t="shared" si="159"/>
        <v>15.6289338</v>
      </c>
      <c r="Q5046" s="16">
        <f t="shared" si="160"/>
        <v>38.214263599999995</v>
      </c>
      <c r="R5046" s="19" t="s">
        <v>36</v>
      </c>
      <c r="S5046" s="19" t="s">
        <v>15298</v>
      </c>
    </row>
    <row r="5047" spans="1:19">
      <c r="A5047" s="19" t="s">
        <v>17393</v>
      </c>
      <c r="B5047" s="19" t="s">
        <v>9840</v>
      </c>
      <c r="C5047" s="19" t="s">
        <v>17020</v>
      </c>
      <c r="D5047" s="59"/>
      <c r="E5047" s="5" t="s">
        <v>12498</v>
      </c>
      <c r="F5047" s="59" t="s">
        <v>15877</v>
      </c>
      <c r="G5047" s="59" t="s">
        <v>12468</v>
      </c>
      <c r="H5047" s="59" t="s">
        <v>2</v>
      </c>
      <c r="I5047" s="59" t="s">
        <v>12495</v>
      </c>
      <c r="J5047" s="25" t="s">
        <v>12562</v>
      </c>
      <c r="K5047" s="25" t="s">
        <v>12563</v>
      </c>
      <c r="L5047" s="59" t="s">
        <v>17447</v>
      </c>
      <c r="M5047" s="144">
        <v>2.10101</v>
      </c>
      <c r="N5047" s="144">
        <v>0.85821999999999998</v>
      </c>
      <c r="O5047" s="198">
        <v>18.221</v>
      </c>
      <c r="P5047" s="16">
        <f t="shared" si="159"/>
        <v>15.637626619999999</v>
      </c>
      <c r="Q5047" s="16">
        <f t="shared" si="160"/>
        <v>38.282503210000002</v>
      </c>
      <c r="R5047" s="19" t="s">
        <v>36</v>
      </c>
      <c r="S5047" s="19" t="s">
        <v>15298</v>
      </c>
    </row>
    <row r="5048" spans="1:19">
      <c r="A5048" s="19" t="s">
        <v>17393</v>
      </c>
      <c r="B5048" s="19" t="s">
        <v>9840</v>
      </c>
      <c r="C5048" s="19" t="s">
        <v>17020</v>
      </c>
      <c r="D5048" s="25"/>
      <c r="E5048" s="5" t="s">
        <v>12499</v>
      </c>
      <c r="F5048" s="59" t="s">
        <v>15877</v>
      </c>
      <c r="G5048" s="59" t="s">
        <v>12468</v>
      </c>
      <c r="H5048" s="59" t="s">
        <v>2</v>
      </c>
      <c r="I5048" s="59" t="s">
        <v>12495</v>
      </c>
      <c r="J5048" s="25" t="s">
        <v>12562</v>
      </c>
      <c r="K5048" s="25" t="s">
        <v>12563</v>
      </c>
      <c r="L5048" s="59" t="s">
        <v>17447</v>
      </c>
      <c r="M5048" s="144">
        <v>2.0989399999999998</v>
      </c>
      <c r="N5048" s="144">
        <v>0.85667000000000004</v>
      </c>
      <c r="O5048" s="198">
        <v>18.288</v>
      </c>
      <c r="P5048" s="16">
        <f t="shared" si="159"/>
        <v>15.666780960000001</v>
      </c>
      <c r="Q5048" s="16">
        <f t="shared" si="160"/>
        <v>38.38541472</v>
      </c>
      <c r="R5048" s="19" t="s">
        <v>36</v>
      </c>
      <c r="S5048" s="19" t="s">
        <v>15298</v>
      </c>
    </row>
    <row r="5049" spans="1:19">
      <c r="A5049" s="19" t="s">
        <v>10902</v>
      </c>
      <c r="B5049" s="19" t="s">
        <v>9840</v>
      </c>
      <c r="C5049" s="19" t="s">
        <v>17020</v>
      </c>
      <c r="D5049" s="3" t="s">
        <v>12737</v>
      </c>
      <c r="E5049" s="5" t="s">
        <v>12512</v>
      </c>
      <c r="F5049" s="59" t="s">
        <v>15877</v>
      </c>
      <c r="G5049" s="59" t="s">
        <v>12468</v>
      </c>
      <c r="H5049" s="59" t="s">
        <v>2</v>
      </c>
      <c r="I5049" s="59" t="s">
        <v>12513</v>
      </c>
      <c r="J5049" s="25" t="s">
        <v>12738</v>
      </c>
      <c r="K5049" s="25" t="s">
        <v>12739</v>
      </c>
      <c r="L5049" s="59" t="s">
        <v>17448</v>
      </c>
      <c r="M5049" s="144">
        <v>2.0980400000000001</v>
      </c>
      <c r="N5049" s="144">
        <v>0.85724</v>
      </c>
      <c r="O5049" s="198">
        <v>18.231999999999999</v>
      </c>
      <c r="P5049" s="16">
        <f t="shared" si="159"/>
        <v>15.629199679999999</v>
      </c>
      <c r="Q5049" s="16">
        <f t="shared" si="160"/>
        <v>38.251465279999998</v>
      </c>
      <c r="R5049" s="19" t="s">
        <v>36</v>
      </c>
      <c r="S5049" s="19" t="s">
        <v>15298</v>
      </c>
    </row>
    <row r="5050" spans="1:19">
      <c r="A5050" s="19" t="s">
        <v>10902</v>
      </c>
      <c r="B5050" s="19" t="s">
        <v>9840</v>
      </c>
      <c r="C5050" s="19" t="s">
        <v>17020</v>
      </c>
      <c r="D5050" s="3" t="s">
        <v>12737</v>
      </c>
      <c r="E5050" s="5" t="s">
        <v>12516</v>
      </c>
      <c r="F5050" s="59" t="s">
        <v>15877</v>
      </c>
      <c r="G5050" s="59" t="s">
        <v>12468</v>
      </c>
      <c r="H5050" s="59" t="s">
        <v>2</v>
      </c>
      <c r="I5050" s="59" t="s">
        <v>12513</v>
      </c>
      <c r="J5050" s="25" t="s">
        <v>12738</v>
      </c>
      <c r="K5050" s="25" t="s">
        <v>12739</v>
      </c>
      <c r="L5050" s="59" t="s">
        <v>17448</v>
      </c>
      <c r="M5050" s="144">
        <v>2.1013839999999999</v>
      </c>
      <c r="N5050" s="144">
        <v>0.85802699999999998</v>
      </c>
      <c r="O5050" s="198">
        <v>18.270413000000001</v>
      </c>
      <c r="P5050" s="16">
        <f t="shared" si="159"/>
        <v>15.676507655151001</v>
      </c>
      <c r="Q5050" s="16">
        <f t="shared" si="160"/>
        <v>38.393153551592</v>
      </c>
      <c r="R5050" s="19" t="s">
        <v>36</v>
      </c>
      <c r="S5050" s="19" t="s">
        <v>15298</v>
      </c>
    </row>
    <row r="5051" spans="1:19">
      <c r="A5051" s="19" t="s">
        <v>10902</v>
      </c>
      <c r="B5051" s="19" t="s">
        <v>9840</v>
      </c>
      <c r="C5051" s="19" t="s">
        <v>17020</v>
      </c>
      <c r="D5051" s="3" t="s">
        <v>12737</v>
      </c>
      <c r="E5051" s="5" t="s">
        <v>12515</v>
      </c>
      <c r="F5051" s="59" t="s">
        <v>15877</v>
      </c>
      <c r="G5051" s="59" t="s">
        <v>12468</v>
      </c>
      <c r="H5051" s="59" t="s">
        <v>2</v>
      </c>
      <c r="I5051" s="59" t="s">
        <v>12513</v>
      </c>
      <c r="J5051" s="25" t="s">
        <v>12738</v>
      </c>
      <c r="K5051" s="25" t="s">
        <v>12739</v>
      </c>
      <c r="L5051" s="59" t="s">
        <v>17448</v>
      </c>
      <c r="M5051" s="144">
        <v>2.1020300000000001</v>
      </c>
      <c r="N5051" s="144">
        <v>0.85811499999999996</v>
      </c>
      <c r="O5051" s="198">
        <v>18.273488</v>
      </c>
      <c r="P5051" s="16">
        <f t="shared" si="159"/>
        <v>15.680754155119999</v>
      </c>
      <c r="Q5051" s="16">
        <f t="shared" si="160"/>
        <v>38.411419980640005</v>
      </c>
      <c r="R5051" s="19" t="s">
        <v>36</v>
      </c>
      <c r="S5051" s="19" t="s">
        <v>15298</v>
      </c>
    </row>
    <row r="5052" spans="1:19">
      <c r="A5052" s="19" t="s">
        <v>10902</v>
      </c>
      <c r="B5052" s="19" t="s">
        <v>9840</v>
      </c>
      <c r="C5052" s="19" t="s">
        <v>17020</v>
      </c>
      <c r="D5052" s="3" t="s">
        <v>12737</v>
      </c>
      <c r="E5052" s="5" t="s">
        <v>12517</v>
      </c>
      <c r="F5052" s="59" t="s">
        <v>15877</v>
      </c>
      <c r="G5052" s="59" t="s">
        <v>12468</v>
      </c>
      <c r="H5052" s="59" t="s">
        <v>2</v>
      </c>
      <c r="I5052" s="59" t="s">
        <v>12513</v>
      </c>
      <c r="J5052" s="25" t="s">
        <v>12738</v>
      </c>
      <c r="K5052" s="25" t="s">
        <v>12739</v>
      </c>
      <c r="L5052" s="59" t="s">
        <v>17448</v>
      </c>
      <c r="M5052" s="144">
        <v>2.1087799999999999</v>
      </c>
      <c r="N5052" s="144">
        <v>0.85843400000000003</v>
      </c>
      <c r="O5052" s="198">
        <v>18.280735</v>
      </c>
      <c r="P5052" s="16">
        <f t="shared" si="159"/>
        <v>15.692804468990001</v>
      </c>
      <c r="Q5052" s="16">
        <f t="shared" si="160"/>
        <v>38.550048353299999</v>
      </c>
      <c r="R5052" s="19" t="s">
        <v>36</v>
      </c>
      <c r="S5052" s="19" t="s">
        <v>15298</v>
      </c>
    </row>
    <row r="5053" spans="1:19">
      <c r="A5053" s="19" t="s">
        <v>10902</v>
      </c>
      <c r="B5053" s="19" t="s">
        <v>9840</v>
      </c>
      <c r="C5053" s="19" t="s">
        <v>17020</v>
      </c>
      <c r="D5053" s="3" t="s">
        <v>12737</v>
      </c>
      <c r="E5053" s="5" t="s">
        <v>12514</v>
      </c>
      <c r="F5053" s="59" t="s">
        <v>15877</v>
      </c>
      <c r="G5053" s="59" t="s">
        <v>12468</v>
      </c>
      <c r="H5053" s="59" t="s">
        <v>2</v>
      </c>
      <c r="I5053" s="59" t="s">
        <v>12513</v>
      </c>
      <c r="J5053" s="25" t="s">
        <v>12738</v>
      </c>
      <c r="K5053" s="25" t="s">
        <v>12739</v>
      </c>
      <c r="L5053" s="59" t="s">
        <v>17449</v>
      </c>
      <c r="M5053" s="144">
        <v>2.1001400000000001</v>
      </c>
      <c r="N5053" s="144">
        <v>0.85767000000000004</v>
      </c>
      <c r="O5053" s="198">
        <v>18.25</v>
      </c>
      <c r="P5053" s="16">
        <f t="shared" si="159"/>
        <v>15.652477500000002</v>
      </c>
      <c r="Q5053" s="16">
        <f t="shared" si="160"/>
        <v>38.327555000000004</v>
      </c>
      <c r="R5053" s="19" t="s">
        <v>36</v>
      </c>
      <c r="S5053" s="19" t="s">
        <v>15298</v>
      </c>
    </row>
    <row r="5054" spans="1:19">
      <c r="A5054" s="19" t="s">
        <v>10902</v>
      </c>
      <c r="B5054" s="19" t="s">
        <v>9840</v>
      </c>
      <c r="C5054" s="19" t="s">
        <v>17020</v>
      </c>
      <c r="D5054" s="3" t="s">
        <v>12711</v>
      </c>
      <c r="E5054" s="5" t="s">
        <v>12426</v>
      </c>
      <c r="F5054" s="59" t="s">
        <v>15877</v>
      </c>
      <c r="G5054" s="59" t="s">
        <v>12425</v>
      </c>
      <c r="H5054" s="59" t="s">
        <v>2</v>
      </c>
      <c r="I5054" s="59" t="s">
        <v>12427</v>
      </c>
      <c r="J5054" s="25" t="s">
        <v>12712</v>
      </c>
      <c r="K5054" s="25" t="s">
        <v>12713</v>
      </c>
      <c r="L5054" s="59" t="s">
        <v>17449</v>
      </c>
      <c r="M5054" s="144">
        <v>2.1001699999999999</v>
      </c>
      <c r="N5054" s="144">
        <v>0.85648000000000002</v>
      </c>
      <c r="O5054" s="198">
        <v>18.265000000000001</v>
      </c>
      <c r="P5054" s="16">
        <f t="shared" si="159"/>
        <v>15.643607200000002</v>
      </c>
      <c r="Q5054" s="16">
        <f t="shared" si="160"/>
        <v>38.359605049999999</v>
      </c>
      <c r="R5054" s="19" t="s">
        <v>36</v>
      </c>
      <c r="S5054" s="19" t="s">
        <v>15298</v>
      </c>
    </row>
    <row r="5055" spans="1:19">
      <c r="A5055" s="19" t="s">
        <v>10902</v>
      </c>
      <c r="B5055" s="19" t="s">
        <v>9840</v>
      </c>
      <c r="C5055" s="19" t="s">
        <v>17020</v>
      </c>
      <c r="D5055" s="3" t="s">
        <v>12711</v>
      </c>
      <c r="E5055" s="5" t="s">
        <v>12428</v>
      </c>
      <c r="F5055" s="59" t="s">
        <v>15877</v>
      </c>
      <c r="G5055" s="59" t="s">
        <v>12425</v>
      </c>
      <c r="H5055" s="59" t="s">
        <v>2</v>
      </c>
      <c r="I5055" s="59" t="s">
        <v>12427</v>
      </c>
      <c r="J5055" s="25" t="s">
        <v>12712</v>
      </c>
      <c r="K5055" s="25" t="s">
        <v>12713</v>
      </c>
      <c r="L5055" s="59" t="s">
        <v>17449</v>
      </c>
      <c r="M5055" s="144">
        <v>2.1032799999999998</v>
      </c>
      <c r="N5055" s="144">
        <v>0.85699000000000003</v>
      </c>
      <c r="O5055" s="198">
        <v>18.277000000000001</v>
      </c>
      <c r="P5055" s="16">
        <f t="shared" si="159"/>
        <v>15.663206230000002</v>
      </c>
      <c r="Q5055" s="16">
        <f t="shared" si="160"/>
        <v>38.441648559999997</v>
      </c>
      <c r="R5055" s="19" t="s">
        <v>36</v>
      </c>
      <c r="S5055" s="19" t="s">
        <v>15298</v>
      </c>
    </row>
    <row r="5056" spans="1:19">
      <c r="A5056" s="19" t="s">
        <v>10902</v>
      </c>
      <c r="B5056" s="19" t="s">
        <v>9840</v>
      </c>
      <c r="C5056" s="19" t="s">
        <v>17020</v>
      </c>
      <c r="D5056" s="25" t="s">
        <v>14241</v>
      </c>
      <c r="E5056" s="5" t="s">
        <v>10080</v>
      </c>
      <c r="F5056" s="20" t="s">
        <v>1280</v>
      </c>
      <c r="G5056" s="3" t="s">
        <v>10098</v>
      </c>
      <c r="H5056" s="19"/>
      <c r="I5056" s="116" t="s">
        <v>10107</v>
      </c>
      <c r="J5056" s="26" t="s">
        <v>10696</v>
      </c>
      <c r="K5056" s="26" t="s">
        <v>10697</v>
      </c>
      <c r="L5056" s="21" t="s">
        <v>10056</v>
      </c>
      <c r="M5056" s="42">
        <v>2.0960100000000002</v>
      </c>
      <c r="N5056" s="42">
        <v>0.85907999999999995</v>
      </c>
      <c r="O5056" s="16">
        <v>18.113</v>
      </c>
      <c r="P5056" s="16">
        <f t="shared" si="159"/>
        <v>15.56051604</v>
      </c>
      <c r="Q5056" s="16">
        <f t="shared" si="160"/>
        <v>37.965029130000005</v>
      </c>
      <c r="R5056" s="3" t="s">
        <v>10051</v>
      </c>
      <c r="S5056" s="19" t="s">
        <v>10642</v>
      </c>
    </row>
    <row r="5057" spans="1:19">
      <c r="A5057" s="19" t="s">
        <v>10904</v>
      </c>
      <c r="B5057" s="19" t="s">
        <v>9840</v>
      </c>
      <c r="C5057" s="19" t="s">
        <v>17020</v>
      </c>
      <c r="D5057" s="25"/>
      <c r="E5057" s="25">
        <v>198</v>
      </c>
      <c r="F5057" s="20" t="s">
        <v>1280</v>
      </c>
      <c r="G5057" s="19" t="s">
        <v>1719</v>
      </c>
      <c r="H5057" s="19"/>
      <c r="I5057" s="19" t="s">
        <v>1732</v>
      </c>
      <c r="J5057" s="20" t="s">
        <v>1730</v>
      </c>
      <c r="K5057" s="20" t="s">
        <v>1731</v>
      </c>
      <c r="L5057" s="20" t="s">
        <v>17450</v>
      </c>
      <c r="M5057" s="38">
        <v>2.1185</v>
      </c>
      <c r="N5057" s="38">
        <v>0.86399999999999999</v>
      </c>
      <c r="O5057" s="16">
        <v>18.053999999999998</v>
      </c>
      <c r="P5057" s="16">
        <v>15.598000000000001</v>
      </c>
      <c r="Q5057" s="16">
        <v>38.25</v>
      </c>
      <c r="R5057" s="19" t="s">
        <v>9488</v>
      </c>
      <c r="S5057" s="19" t="s">
        <v>9490</v>
      </c>
    </row>
    <row r="5058" spans="1:19">
      <c r="A5058" s="19" t="s">
        <v>10902</v>
      </c>
      <c r="B5058" s="19" t="s">
        <v>9840</v>
      </c>
      <c r="C5058" s="19" t="s">
        <v>17020</v>
      </c>
      <c r="D5058" s="3" t="s">
        <v>12595</v>
      </c>
      <c r="E5058" s="25">
        <v>186</v>
      </c>
      <c r="F5058" s="20" t="s">
        <v>1280</v>
      </c>
      <c r="G5058" s="19" t="s">
        <v>1701</v>
      </c>
      <c r="H5058" s="19"/>
      <c r="I5058" s="19" t="s">
        <v>1714</v>
      </c>
      <c r="J5058" s="20" t="s">
        <v>1706</v>
      </c>
      <c r="K5058" s="20" t="s">
        <v>1707</v>
      </c>
      <c r="L5058" s="20" t="s">
        <v>17451</v>
      </c>
      <c r="M5058" s="38">
        <v>2.1089000000000002</v>
      </c>
      <c r="N5058" s="38">
        <v>0.86040000000000005</v>
      </c>
      <c r="O5058" s="16">
        <v>18.111999999999998</v>
      </c>
      <c r="P5058" s="16">
        <v>15.584</v>
      </c>
      <c r="Q5058" s="16">
        <v>38.200000000000003</v>
      </c>
      <c r="R5058" s="19" t="s">
        <v>9488</v>
      </c>
      <c r="S5058" s="19" t="s">
        <v>9490</v>
      </c>
    </row>
    <row r="5059" spans="1:19">
      <c r="A5059" s="19" t="s">
        <v>10902</v>
      </c>
      <c r="B5059" s="19" t="s">
        <v>9840</v>
      </c>
      <c r="C5059" s="19" t="s">
        <v>17020</v>
      </c>
      <c r="D5059" s="3" t="s">
        <v>12595</v>
      </c>
      <c r="E5059" s="25">
        <v>184</v>
      </c>
      <c r="F5059" s="20" t="s">
        <v>1280</v>
      </c>
      <c r="G5059" s="19" t="s">
        <v>1701</v>
      </c>
      <c r="H5059" s="19"/>
      <c r="I5059" s="19" t="s">
        <v>1717</v>
      </c>
      <c r="J5059" s="20" t="s">
        <v>1706</v>
      </c>
      <c r="K5059" s="20" t="s">
        <v>1707</v>
      </c>
      <c r="L5059" s="20" t="s">
        <v>17452</v>
      </c>
      <c r="M5059" s="38">
        <v>2.1122000000000001</v>
      </c>
      <c r="N5059" s="38">
        <v>0.86209999999999998</v>
      </c>
      <c r="O5059" s="16">
        <v>18.062000000000001</v>
      </c>
      <c r="P5059" s="16">
        <v>15.571999999999999</v>
      </c>
      <c r="Q5059" s="16">
        <v>38.15</v>
      </c>
      <c r="R5059" s="19" t="s">
        <v>9488</v>
      </c>
      <c r="S5059" s="19" t="s">
        <v>9490</v>
      </c>
    </row>
    <row r="5060" spans="1:19">
      <c r="A5060" s="19" t="s">
        <v>10902</v>
      </c>
      <c r="B5060" s="19" t="s">
        <v>9840</v>
      </c>
      <c r="C5060" s="3" t="s">
        <v>17020</v>
      </c>
      <c r="D5060" s="3" t="s">
        <v>11836</v>
      </c>
      <c r="E5060" s="5" t="s">
        <v>8761</v>
      </c>
      <c r="F5060" s="25" t="s">
        <v>141</v>
      </c>
      <c r="G5060" s="3" t="s">
        <v>6045</v>
      </c>
      <c r="H5060" s="19"/>
      <c r="I5060" s="5" t="s">
        <v>11834</v>
      </c>
      <c r="J5060" s="20" t="s">
        <v>5943</v>
      </c>
      <c r="K5060" s="20" t="s">
        <v>5944</v>
      </c>
      <c r="L5060" s="5" t="s">
        <v>17453</v>
      </c>
      <c r="M5060" s="41">
        <v>2.0619999999999998</v>
      </c>
      <c r="N5060" s="41">
        <v>0.82909999999999995</v>
      </c>
      <c r="O5060" s="192">
        <v>18.925056775170301</v>
      </c>
      <c r="P5060" s="16">
        <f>N5060*O5060</f>
        <v>15.690764572293695</v>
      </c>
      <c r="Q5060" s="16">
        <f>M5060*O5060</f>
        <v>39.023467070401161</v>
      </c>
      <c r="R5060" s="3" t="s">
        <v>5637</v>
      </c>
      <c r="S5060" s="136" t="s">
        <v>9362</v>
      </c>
    </row>
    <row r="5061" spans="1:19">
      <c r="A5061" s="19" t="s">
        <v>10902</v>
      </c>
      <c r="B5061" s="19" t="s">
        <v>9840</v>
      </c>
      <c r="C5061" s="3" t="s">
        <v>17020</v>
      </c>
      <c r="D5061" s="3" t="s">
        <v>11836</v>
      </c>
      <c r="E5061" s="5" t="s">
        <v>8763</v>
      </c>
      <c r="F5061" s="25" t="s">
        <v>141</v>
      </c>
      <c r="G5061" s="3" t="s">
        <v>6045</v>
      </c>
      <c r="H5061" s="19"/>
      <c r="I5061" s="5" t="s">
        <v>11834</v>
      </c>
      <c r="J5061" s="20" t="s">
        <v>5943</v>
      </c>
      <c r="K5061" s="20" t="s">
        <v>5944</v>
      </c>
      <c r="L5061" s="5" t="s">
        <v>17453</v>
      </c>
      <c r="M5061" s="41">
        <v>2.0634000000000001</v>
      </c>
      <c r="N5061" s="41">
        <v>0.82940000000000003</v>
      </c>
      <c r="O5061" s="192">
        <v>18.935807612194701</v>
      </c>
      <c r="P5061" s="16">
        <f>N5061*O5061</f>
        <v>15.705358833554286</v>
      </c>
      <c r="Q5061" s="16">
        <f>M5061*O5061</f>
        <v>39.072145427002546</v>
      </c>
      <c r="R5061" s="3" t="s">
        <v>5637</v>
      </c>
      <c r="S5061" s="136" t="s">
        <v>9362</v>
      </c>
    </row>
    <row r="5062" spans="1:19">
      <c r="A5062" s="19" t="s">
        <v>10902</v>
      </c>
      <c r="B5062" s="19" t="s">
        <v>9840</v>
      </c>
      <c r="C5062" s="3" t="s">
        <v>17020</v>
      </c>
      <c r="D5062" s="3" t="s">
        <v>11836</v>
      </c>
      <c r="E5062" s="5" t="s">
        <v>8762</v>
      </c>
      <c r="F5062" s="25" t="s">
        <v>141</v>
      </c>
      <c r="G5062" s="3" t="s">
        <v>6045</v>
      </c>
      <c r="H5062" s="19"/>
      <c r="I5062" s="5" t="s">
        <v>11834</v>
      </c>
      <c r="J5062" s="20" t="s">
        <v>5943</v>
      </c>
      <c r="K5062" s="20" t="s">
        <v>5944</v>
      </c>
      <c r="L5062" s="5" t="s">
        <v>17453</v>
      </c>
      <c r="M5062" s="41">
        <v>2.0632999999999999</v>
      </c>
      <c r="N5062" s="41">
        <v>0.83079999999999998</v>
      </c>
      <c r="O5062" s="192">
        <v>18.935807612194701</v>
      </c>
      <c r="P5062" s="16">
        <f>N5062*O5062</f>
        <v>15.731868964211356</v>
      </c>
      <c r="Q5062" s="16">
        <f>M5062*O5062</f>
        <v>39.070251846241327</v>
      </c>
      <c r="R5062" s="3" t="s">
        <v>5637</v>
      </c>
      <c r="S5062" s="136" t="s">
        <v>9362</v>
      </c>
    </row>
    <row r="5063" spans="1:19">
      <c r="A5063" s="19" t="s">
        <v>10902</v>
      </c>
      <c r="B5063" s="19" t="s">
        <v>9840</v>
      </c>
      <c r="C5063" s="3" t="s">
        <v>17020</v>
      </c>
      <c r="D5063" s="3" t="s">
        <v>11836</v>
      </c>
      <c r="E5063" s="5" t="s">
        <v>8760</v>
      </c>
      <c r="F5063" s="25" t="s">
        <v>141</v>
      </c>
      <c r="G5063" s="3" t="s">
        <v>6045</v>
      </c>
      <c r="H5063" s="19"/>
      <c r="I5063" s="5" t="s">
        <v>14850</v>
      </c>
      <c r="J5063" s="20" t="s">
        <v>5943</v>
      </c>
      <c r="K5063" s="20" t="s">
        <v>5944</v>
      </c>
      <c r="L5063" s="5" t="s">
        <v>17453</v>
      </c>
      <c r="M5063" s="41">
        <v>2.0617999999999999</v>
      </c>
      <c r="N5063" s="41">
        <v>0.82899999999999996</v>
      </c>
      <c r="O5063" s="192">
        <v>18.921475875118301</v>
      </c>
      <c r="P5063" s="16">
        <f>N5063*O5063</f>
        <v>15.685903500473071</v>
      </c>
      <c r="Q5063" s="16">
        <f>M5063*O5063</f>
        <v>39.012298959318912</v>
      </c>
      <c r="R5063" s="3" t="s">
        <v>5637</v>
      </c>
      <c r="S5063" s="136" t="s">
        <v>9362</v>
      </c>
    </row>
    <row r="5064" spans="1:19">
      <c r="A5064" s="19" t="s">
        <v>10904</v>
      </c>
      <c r="B5064" s="19" t="s">
        <v>9840</v>
      </c>
      <c r="C5064" s="3" t="s">
        <v>17020</v>
      </c>
      <c r="D5064" s="21"/>
      <c r="E5064" s="25" t="s">
        <v>6043</v>
      </c>
      <c r="F5064" s="20" t="s">
        <v>141</v>
      </c>
      <c r="G5064" s="19" t="s">
        <v>6045</v>
      </c>
      <c r="H5064" s="19"/>
      <c r="I5064" s="19" t="s">
        <v>6045</v>
      </c>
      <c r="J5064" s="20" t="s">
        <v>5985</v>
      </c>
      <c r="K5064" s="20" t="s">
        <v>5986</v>
      </c>
      <c r="L5064" s="20" t="s">
        <v>17421</v>
      </c>
      <c r="M5064" s="38">
        <v>2.0609999999999999</v>
      </c>
      <c r="N5064" s="38">
        <v>0.82909999999999995</v>
      </c>
      <c r="O5064" s="16">
        <v>18.917896330000001</v>
      </c>
      <c r="P5064" s="16">
        <v>15.68482785</v>
      </c>
      <c r="Q5064" s="16">
        <v>38.98978434</v>
      </c>
      <c r="R5064" s="19" t="s">
        <v>5637</v>
      </c>
      <c r="S5064" s="136" t="s">
        <v>9362</v>
      </c>
    </row>
    <row r="5065" spans="1:19">
      <c r="A5065" s="19" t="s">
        <v>10904</v>
      </c>
      <c r="B5065" s="19" t="s">
        <v>9840</v>
      </c>
      <c r="C5065" s="3" t="s">
        <v>17020</v>
      </c>
      <c r="D5065" s="20"/>
      <c r="E5065" s="25" t="s">
        <v>6046</v>
      </c>
      <c r="F5065" s="20" t="s">
        <v>141</v>
      </c>
      <c r="G5065" s="19" t="s">
        <v>6045</v>
      </c>
      <c r="H5065" s="19"/>
      <c r="I5065" s="19" t="s">
        <v>6045</v>
      </c>
      <c r="J5065" s="20" t="s">
        <v>5985</v>
      </c>
      <c r="K5065" s="20" t="s">
        <v>5986</v>
      </c>
      <c r="L5065" s="20" t="s">
        <v>17421</v>
      </c>
      <c r="M5065" s="38">
        <v>2.0617999999999999</v>
      </c>
      <c r="N5065" s="38">
        <v>0.82899999999999996</v>
      </c>
      <c r="O5065" s="16">
        <v>18.921475879999999</v>
      </c>
      <c r="P5065" s="16">
        <v>15.6859035</v>
      </c>
      <c r="Q5065" s="16">
        <v>39.012298960000003</v>
      </c>
      <c r="R5065" s="19" t="s">
        <v>5637</v>
      </c>
      <c r="S5065" s="136" t="s">
        <v>9362</v>
      </c>
    </row>
    <row r="5066" spans="1:19">
      <c r="A5066" s="19" t="s">
        <v>10904</v>
      </c>
      <c r="B5066" s="19" t="s">
        <v>9840</v>
      </c>
      <c r="C5066" s="3" t="s">
        <v>17020</v>
      </c>
      <c r="D5066" s="20"/>
      <c r="E5066" s="25" t="s">
        <v>6047</v>
      </c>
      <c r="F5066" s="20" t="s">
        <v>141</v>
      </c>
      <c r="G5066" s="19" t="s">
        <v>6045</v>
      </c>
      <c r="H5066" s="19"/>
      <c r="I5066" s="19" t="s">
        <v>6045</v>
      </c>
      <c r="J5066" s="20" t="s">
        <v>5985</v>
      </c>
      <c r="K5066" s="20" t="s">
        <v>5986</v>
      </c>
      <c r="L5066" s="20" t="s">
        <v>17421</v>
      </c>
      <c r="M5066" s="38">
        <v>2.0619999999999998</v>
      </c>
      <c r="N5066" s="38">
        <v>0.82909999999999995</v>
      </c>
      <c r="O5066" s="16">
        <v>18.925056779999998</v>
      </c>
      <c r="P5066" s="16">
        <v>15.690764570000001</v>
      </c>
      <c r="Q5066" s="16">
        <v>39.023467070000002</v>
      </c>
      <c r="R5066" s="19" t="s">
        <v>5637</v>
      </c>
      <c r="S5066" s="136" t="s">
        <v>9362</v>
      </c>
    </row>
    <row r="5067" spans="1:19">
      <c r="A5067" s="19" t="s">
        <v>10902</v>
      </c>
      <c r="B5067" s="19" t="s">
        <v>9840</v>
      </c>
      <c r="C5067" s="3" t="s">
        <v>17020</v>
      </c>
      <c r="D5067" s="3" t="s">
        <v>11836</v>
      </c>
      <c r="E5067" s="5" t="s">
        <v>8764</v>
      </c>
      <c r="F5067" s="25" t="s">
        <v>141</v>
      </c>
      <c r="G5067" s="3" t="s">
        <v>6045</v>
      </c>
      <c r="H5067" s="19"/>
      <c r="I5067" s="5" t="s">
        <v>14850</v>
      </c>
      <c r="J5067" s="20" t="s">
        <v>5943</v>
      </c>
      <c r="K5067" s="20" t="s">
        <v>5944</v>
      </c>
      <c r="L5067" s="5" t="s">
        <v>17454</v>
      </c>
      <c r="M5067" s="41">
        <v>2.0609999999999999</v>
      </c>
      <c r="N5067" s="41">
        <v>0.82909999999999995</v>
      </c>
      <c r="O5067" s="192">
        <v>18.917896329928102</v>
      </c>
      <c r="P5067" s="16">
        <f>N5067*O5067</f>
        <v>15.684827847143389</v>
      </c>
      <c r="Q5067" s="16">
        <f>M5067*O5067</f>
        <v>38.989784335981817</v>
      </c>
      <c r="R5067" s="3" t="s">
        <v>5637</v>
      </c>
      <c r="S5067" s="136" t="s">
        <v>9362</v>
      </c>
    </row>
    <row r="5068" spans="1:19">
      <c r="A5068" s="19" t="s">
        <v>10902</v>
      </c>
      <c r="B5068" s="19" t="s">
        <v>9840</v>
      </c>
      <c r="C5068" s="19" t="s">
        <v>17020</v>
      </c>
      <c r="D5068" s="3" t="s">
        <v>12091</v>
      </c>
      <c r="E5068" s="25" t="s">
        <v>10141</v>
      </c>
      <c r="F5068" s="20" t="s">
        <v>1280</v>
      </c>
      <c r="G5068" s="3" t="s">
        <v>10096</v>
      </c>
      <c r="H5068" s="19"/>
      <c r="I5068" s="3" t="s">
        <v>10159</v>
      </c>
      <c r="J5068" s="20" t="s">
        <v>10865</v>
      </c>
      <c r="K5068" s="20" t="s">
        <v>10866</v>
      </c>
      <c r="L5068" s="25" t="s">
        <v>17423</v>
      </c>
      <c r="M5068" s="35">
        <v>2.07979</v>
      </c>
      <c r="N5068" s="35">
        <v>0.84582000000000002</v>
      </c>
      <c r="O5068" s="16">
        <v>18.446999999999999</v>
      </c>
      <c r="P5068" s="16">
        <f>N5068*O5068</f>
        <v>15.60284154</v>
      </c>
      <c r="Q5068" s="16">
        <f>M5068*O5068</f>
        <v>38.36588613</v>
      </c>
      <c r="R5068" s="3" t="s">
        <v>10051</v>
      </c>
      <c r="S5068" s="19" t="s">
        <v>10642</v>
      </c>
    </row>
    <row r="5069" spans="1:19">
      <c r="A5069" s="19" t="s">
        <v>10904</v>
      </c>
      <c r="B5069" s="19" t="s">
        <v>9840</v>
      </c>
      <c r="C5069" s="19" t="s">
        <v>17020</v>
      </c>
      <c r="D5069" s="3" t="s">
        <v>11952</v>
      </c>
      <c r="E5069" s="25" t="s">
        <v>10343</v>
      </c>
      <c r="F5069" s="25" t="s">
        <v>1280</v>
      </c>
      <c r="G5069" s="3" t="s">
        <v>10382</v>
      </c>
      <c r="H5069" s="3"/>
      <c r="I5069" s="3" t="s">
        <v>10384</v>
      </c>
      <c r="J5069" s="25" t="s">
        <v>10813</v>
      </c>
      <c r="K5069" s="25" t="s">
        <v>10814</v>
      </c>
      <c r="L5069" s="25" t="s">
        <v>17455</v>
      </c>
      <c r="M5069" s="35">
        <v>2.1429</v>
      </c>
      <c r="N5069" s="35">
        <v>0.88127</v>
      </c>
      <c r="O5069" s="16">
        <v>17.664999999999999</v>
      </c>
      <c r="P5069" s="16">
        <f>N5069*O5069</f>
        <v>15.567634549999999</v>
      </c>
      <c r="Q5069" s="16">
        <f>M5069*O5069</f>
        <v>37.854328500000001</v>
      </c>
      <c r="R5069" s="3" t="s">
        <v>10051</v>
      </c>
      <c r="S5069" s="19" t="s">
        <v>10642</v>
      </c>
    </row>
    <row r="5070" spans="1:19">
      <c r="A5070" s="19" t="s">
        <v>10902</v>
      </c>
      <c r="B5070" s="19" t="s">
        <v>9840</v>
      </c>
      <c r="C5070" s="3" t="s">
        <v>17020</v>
      </c>
      <c r="D5070" s="3" t="s">
        <v>11836</v>
      </c>
      <c r="E5070" s="5" t="s">
        <v>6014</v>
      </c>
      <c r="F5070" s="25" t="s">
        <v>141</v>
      </c>
      <c r="G5070" s="3" t="s">
        <v>8354</v>
      </c>
      <c r="H5070" s="19"/>
      <c r="I5070" s="5" t="s">
        <v>11833</v>
      </c>
      <c r="J5070" s="20" t="s">
        <v>5943</v>
      </c>
      <c r="K5070" s="20" t="s">
        <v>5944</v>
      </c>
      <c r="L5070" s="5" t="s">
        <v>17425</v>
      </c>
      <c r="M5070" s="41">
        <v>2.073</v>
      </c>
      <c r="N5070" s="41">
        <v>0.83599999999999997</v>
      </c>
      <c r="O5070" s="192">
        <v>18.821757952192701</v>
      </c>
      <c r="P5070" s="16">
        <f>N5070*O5070</f>
        <v>15.734989648033098</v>
      </c>
      <c r="Q5070" s="16">
        <f>M5070*O5070</f>
        <v>39.017504234895469</v>
      </c>
      <c r="R5070" s="3" t="s">
        <v>5637</v>
      </c>
      <c r="S5070" s="136" t="s">
        <v>9362</v>
      </c>
    </row>
    <row r="5071" spans="1:19">
      <c r="A5071" s="19" t="s">
        <v>10904</v>
      </c>
      <c r="B5071" s="19" t="s">
        <v>9840</v>
      </c>
      <c r="C5071" s="19" t="s">
        <v>15609</v>
      </c>
      <c r="D5071" s="25" t="s">
        <v>15666</v>
      </c>
      <c r="E5071" s="25" t="s">
        <v>11647</v>
      </c>
      <c r="F5071" s="25" t="s">
        <v>926</v>
      </c>
      <c r="G5071" s="19" t="s">
        <v>11655</v>
      </c>
      <c r="H5071" s="3" t="s">
        <v>11652</v>
      </c>
      <c r="I5071" s="19" t="s">
        <v>11655</v>
      </c>
      <c r="J5071" s="25" t="s">
        <v>11656</v>
      </c>
      <c r="K5071" s="25" t="s">
        <v>11657</v>
      </c>
      <c r="L5071" s="25" t="s">
        <v>8288</v>
      </c>
      <c r="M5071" s="39">
        <v>2.2653403952977653</v>
      </c>
      <c r="N5071" s="39">
        <v>0.98049347629505235</v>
      </c>
      <c r="O5071" s="16">
        <v>15.481999999999999</v>
      </c>
      <c r="P5071" s="16">
        <v>15.18</v>
      </c>
      <c r="Q5071" s="16">
        <v>35.072000000000003</v>
      </c>
      <c r="R5071" s="3" t="s">
        <v>11644</v>
      </c>
      <c r="S5071" s="72" t="s">
        <v>17033</v>
      </c>
    </row>
    <row r="5072" spans="1:19">
      <c r="A5072" s="19" t="s">
        <v>10902</v>
      </c>
      <c r="B5072" s="19" t="s">
        <v>9840</v>
      </c>
      <c r="C5072" s="3" t="s">
        <v>15609</v>
      </c>
      <c r="D5072" s="3" t="s">
        <v>11778</v>
      </c>
      <c r="E5072" s="25" t="s">
        <v>11776</v>
      </c>
      <c r="F5072" s="20" t="s">
        <v>4878</v>
      </c>
      <c r="G5072" s="19"/>
      <c r="H5072" s="19"/>
      <c r="I5072" s="19" t="s">
        <v>5538</v>
      </c>
      <c r="J5072" s="20" t="s">
        <v>5539</v>
      </c>
      <c r="K5072" s="20" t="s">
        <v>5540</v>
      </c>
      <c r="L5072" s="19" t="s">
        <v>8288</v>
      </c>
      <c r="M5072" s="38">
        <v>2.0179999999999998</v>
      </c>
      <c r="N5072" s="38">
        <v>0.82499999999999996</v>
      </c>
      <c r="O5072" s="16">
        <v>18.306999999999999</v>
      </c>
      <c r="P5072" s="16">
        <v>15.109</v>
      </c>
      <c r="Q5072" s="16">
        <v>36.954999999999998</v>
      </c>
      <c r="R5072" s="19" t="s">
        <v>11777</v>
      </c>
      <c r="S5072" s="19" t="s">
        <v>15290</v>
      </c>
    </row>
    <row r="5073" spans="1:19">
      <c r="A5073" s="19" t="s">
        <v>10902</v>
      </c>
      <c r="B5073" s="19" t="s">
        <v>9840</v>
      </c>
      <c r="C5073" s="3" t="s">
        <v>15609</v>
      </c>
      <c r="D5073" s="3" t="s">
        <v>11778</v>
      </c>
      <c r="E5073" s="25" t="s">
        <v>11769</v>
      </c>
      <c r="F5073" s="20" t="s">
        <v>4878</v>
      </c>
      <c r="G5073" s="19"/>
      <c r="H5073" s="19"/>
      <c r="I5073" s="19" t="s">
        <v>5538</v>
      </c>
      <c r="J5073" s="20" t="s">
        <v>5539</v>
      </c>
      <c r="K5073" s="20" t="s">
        <v>5540</v>
      </c>
      <c r="L5073" s="19" t="s">
        <v>8288</v>
      </c>
      <c r="M5073" s="35">
        <v>1.9970000000000001</v>
      </c>
      <c r="N5073" s="35">
        <v>0.83899999999999997</v>
      </c>
      <c r="O5073" s="16">
        <v>18.872</v>
      </c>
      <c r="P5073" s="16">
        <v>15.852</v>
      </c>
      <c r="Q5073" s="16">
        <v>37.695999999999998</v>
      </c>
      <c r="R5073" s="19" t="s">
        <v>11777</v>
      </c>
      <c r="S5073" s="19" t="s">
        <v>15290</v>
      </c>
    </row>
    <row r="5074" spans="1:19">
      <c r="A5074" s="19" t="s">
        <v>10902</v>
      </c>
      <c r="B5074" s="19" t="s">
        <v>9840</v>
      </c>
      <c r="C5074" s="3" t="s">
        <v>15609</v>
      </c>
      <c r="D5074" s="3" t="s">
        <v>11778</v>
      </c>
      <c r="E5074" s="25" t="s">
        <v>11771</v>
      </c>
      <c r="F5074" s="20" t="s">
        <v>4878</v>
      </c>
      <c r="G5074" s="19"/>
      <c r="H5074" s="19"/>
      <c r="I5074" s="19" t="s">
        <v>5538</v>
      </c>
      <c r="J5074" s="20" t="s">
        <v>5539</v>
      </c>
      <c r="K5074" s="20" t="s">
        <v>5540</v>
      </c>
      <c r="L5074" s="19" t="s">
        <v>8288</v>
      </c>
      <c r="M5074" s="35">
        <v>2.036</v>
      </c>
      <c r="N5074" s="35">
        <v>0.82199999999999995</v>
      </c>
      <c r="O5074" s="16">
        <v>19.244</v>
      </c>
      <c r="P5074" s="16">
        <v>15.84</v>
      </c>
      <c r="Q5074" s="16">
        <v>39.204999999999998</v>
      </c>
      <c r="R5074" s="19" t="s">
        <v>11777</v>
      </c>
      <c r="S5074" s="19" t="s">
        <v>15290</v>
      </c>
    </row>
    <row r="5075" spans="1:19">
      <c r="A5075" s="19" t="s">
        <v>10902</v>
      </c>
      <c r="B5075" s="19" t="s">
        <v>9840</v>
      </c>
      <c r="C5075" s="3" t="s">
        <v>15609</v>
      </c>
      <c r="D5075" s="3" t="s">
        <v>11778</v>
      </c>
      <c r="E5075" s="25" t="s">
        <v>11768</v>
      </c>
      <c r="F5075" s="20" t="s">
        <v>4878</v>
      </c>
      <c r="G5075" s="19"/>
      <c r="H5075" s="19"/>
      <c r="I5075" s="19" t="s">
        <v>5538</v>
      </c>
      <c r="J5075" s="20" t="s">
        <v>5539</v>
      </c>
      <c r="K5075" s="20" t="s">
        <v>5540</v>
      </c>
      <c r="L5075" s="19" t="s">
        <v>8288</v>
      </c>
      <c r="M5075" s="35">
        <v>2.0259999999999998</v>
      </c>
      <c r="N5075" s="35">
        <v>0.81299999999999994</v>
      </c>
      <c r="O5075" s="16">
        <v>19.484000000000002</v>
      </c>
      <c r="P5075" s="16">
        <v>15.853</v>
      </c>
      <c r="Q5075" s="16">
        <v>39.475999999999999</v>
      </c>
      <c r="R5075" s="19" t="s">
        <v>11777</v>
      </c>
      <c r="S5075" s="19" t="s">
        <v>15290</v>
      </c>
    </row>
    <row r="5076" spans="1:19">
      <c r="A5076" s="19" t="s">
        <v>10902</v>
      </c>
      <c r="B5076" s="19" t="s">
        <v>9840</v>
      </c>
      <c r="C5076" s="3" t="s">
        <v>15609</v>
      </c>
      <c r="D5076" s="3" t="s">
        <v>11778</v>
      </c>
      <c r="E5076" s="25" t="s">
        <v>11773</v>
      </c>
      <c r="F5076" s="20" t="s">
        <v>4878</v>
      </c>
      <c r="G5076" s="19"/>
      <c r="H5076" s="19"/>
      <c r="I5076" s="19" t="s">
        <v>5538</v>
      </c>
      <c r="J5076" s="20" t="s">
        <v>5539</v>
      </c>
      <c r="K5076" s="20" t="s">
        <v>5540</v>
      </c>
      <c r="L5076" s="19" t="s">
        <v>8288</v>
      </c>
      <c r="M5076" s="35">
        <v>2.0710000000000002</v>
      </c>
      <c r="N5076" s="35">
        <v>0.84099999999999997</v>
      </c>
      <c r="O5076" s="16">
        <v>18.814</v>
      </c>
      <c r="P5076" s="16">
        <v>15.831</v>
      </c>
      <c r="Q5076" s="16">
        <v>38.97</v>
      </c>
      <c r="R5076" s="19" t="s">
        <v>11777</v>
      </c>
      <c r="S5076" s="19" t="s">
        <v>15290</v>
      </c>
    </row>
    <row r="5077" spans="1:19">
      <c r="A5077" s="19" t="s">
        <v>10902</v>
      </c>
      <c r="B5077" s="19" t="s">
        <v>9840</v>
      </c>
      <c r="C5077" s="3" t="s">
        <v>15609</v>
      </c>
      <c r="D5077" s="3" t="s">
        <v>11778</v>
      </c>
      <c r="E5077" s="25" t="s">
        <v>11772</v>
      </c>
      <c r="F5077" s="20" t="s">
        <v>4878</v>
      </c>
      <c r="G5077" s="19"/>
      <c r="H5077" s="19"/>
      <c r="I5077" s="19" t="s">
        <v>5538</v>
      </c>
      <c r="J5077" s="20" t="s">
        <v>5539</v>
      </c>
      <c r="K5077" s="20" t="s">
        <v>5540</v>
      </c>
      <c r="L5077" s="19" t="s">
        <v>8288</v>
      </c>
      <c r="M5077" s="35">
        <v>2.069</v>
      </c>
      <c r="N5077" s="35">
        <v>0.84</v>
      </c>
      <c r="O5077" s="16">
        <v>18.884</v>
      </c>
      <c r="P5077" s="16">
        <v>15.875</v>
      </c>
      <c r="Q5077" s="16">
        <v>39.085999999999999</v>
      </c>
      <c r="R5077" s="19" t="s">
        <v>11777</v>
      </c>
      <c r="S5077" s="19" t="s">
        <v>15290</v>
      </c>
    </row>
    <row r="5078" spans="1:19">
      <c r="A5078" s="19" t="s">
        <v>10902</v>
      </c>
      <c r="B5078" s="19" t="s">
        <v>9840</v>
      </c>
      <c r="C5078" s="3" t="s">
        <v>15609</v>
      </c>
      <c r="D5078" s="3" t="s">
        <v>11778</v>
      </c>
      <c r="E5078" s="25" t="s">
        <v>11767</v>
      </c>
      <c r="F5078" s="20" t="s">
        <v>4878</v>
      </c>
      <c r="G5078" s="19"/>
      <c r="H5078" s="19"/>
      <c r="I5078" s="19" t="s">
        <v>5538</v>
      </c>
      <c r="J5078" s="20" t="s">
        <v>5539</v>
      </c>
      <c r="K5078" s="20" t="s">
        <v>5540</v>
      </c>
      <c r="L5078" s="19" t="s">
        <v>8288</v>
      </c>
      <c r="M5078" s="35">
        <v>2.0539999999999998</v>
      </c>
      <c r="N5078" s="35">
        <v>0.81499999999999995</v>
      </c>
      <c r="O5078" s="16">
        <v>19.451000000000001</v>
      </c>
      <c r="P5078" s="16">
        <v>15.865</v>
      </c>
      <c r="Q5078" s="16">
        <v>39.960999999999999</v>
      </c>
      <c r="R5078" s="19" t="s">
        <v>11777</v>
      </c>
      <c r="S5078" s="19" t="s">
        <v>15290</v>
      </c>
    </row>
    <row r="5079" spans="1:19">
      <c r="A5079" s="19" t="s">
        <v>10902</v>
      </c>
      <c r="B5079" s="19" t="s">
        <v>9840</v>
      </c>
      <c r="C5079" s="3" t="s">
        <v>15609</v>
      </c>
      <c r="D5079" s="3" t="s">
        <v>11778</v>
      </c>
      <c r="E5079" s="25" t="s">
        <v>11775</v>
      </c>
      <c r="F5079" s="20" t="s">
        <v>4878</v>
      </c>
      <c r="G5079" s="19"/>
      <c r="H5079" s="19"/>
      <c r="I5079" s="19" t="s">
        <v>5538</v>
      </c>
      <c r="J5079" s="20" t="s">
        <v>5539</v>
      </c>
      <c r="K5079" s="20" t="s">
        <v>5540</v>
      </c>
      <c r="L5079" s="19" t="s">
        <v>8288</v>
      </c>
      <c r="M5079" s="38">
        <v>2.0680000000000001</v>
      </c>
      <c r="N5079" s="38">
        <v>0.82</v>
      </c>
      <c r="O5079" s="16">
        <v>19.338999999999999</v>
      </c>
      <c r="P5079" s="16">
        <v>15.867000000000001</v>
      </c>
      <c r="Q5079" s="16">
        <v>40.012</v>
      </c>
      <c r="R5079" s="19" t="s">
        <v>11777</v>
      </c>
      <c r="S5079" s="19" t="s">
        <v>15290</v>
      </c>
    </row>
    <row r="5080" spans="1:19">
      <c r="A5080" s="19" t="s">
        <v>10902</v>
      </c>
      <c r="B5080" s="19" t="s">
        <v>9840</v>
      </c>
      <c r="C5080" s="3" t="s">
        <v>15609</v>
      </c>
      <c r="D5080" s="3" t="s">
        <v>11778</v>
      </c>
      <c r="E5080" s="25" t="s">
        <v>11766</v>
      </c>
      <c r="F5080" s="20" t="s">
        <v>4878</v>
      </c>
      <c r="G5080" s="19"/>
      <c r="H5080" s="19"/>
      <c r="I5080" s="19" t="s">
        <v>5538</v>
      </c>
      <c r="J5080" s="20" t="s">
        <v>5539</v>
      </c>
      <c r="K5080" s="20" t="s">
        <v>5540</v>
      </c>
      <c r="L5080" s="19" t="s">
        <v>8288</v>
      </c>
      <c r="M5080" s="38">
        <v>2.069</v>
      </c>
      <c r="N5080" s="38">
        <v>0.81799999999999995</v>
      </c>
      <c r="O5080" s="16">
        <v>19.390999999999998</v>
      </c>
      <c r="P5080" s="16">
        <v>15.872</v>
      </c>
      <c r="Q5080" s="16">
        <v>40.130000000000003</v>
      </c>
      <c r="R5080" s="19" t="s">
        <v>11777</v>
      </c>
      <c r="S5080" s="19" t="s">
        <v>15290</v>
      </c>
    </row>
    <row r="5081" spans="1:19">
      <c r="A5081" s="19" t="s">
        <v>10902</v>
      </c>
      <c r="B5081" s="19" t="s">
        <v>9840</v>
      </c>
      <c r="C5081" s="3" t="s">
        <v>15609</v>
      </c>
      <c r="D5081" s="3" t="s">
        <v>11778</v>
      </c>
      <c r="E5081" s="25" t="s">
        <v>11770</v>
      </c>
      <c r="F5081" s="20" t="s">
        <v>4878</v>
      </c>
      <c r="G5081" s="19"/>
      <c r="H5081" s="19"/>
      <c r="I5081" s="19" t="s">
        <v>5538</v>
      </c>
      <c r="J5081" s="20" t="s">
        <v>5539</v>
      </c>
      <c r="K5081" s="20" t="s">
        <v>5540</v>
      </c>
      <c r="L5081" s="19" t="s">
        <v>8288</v>
      </c>
      <c r="M5081" s="35">
        <v>2.0739999999999998</v>
      </c>
      <c r="N5081" s="35">
        <v>0.81399999999999995</v>
      </c>
      <c r="O5081" s="16">
        <v>19.466000000000001</v>
      </c>
      <c r="P5081" s="16">
        <v>15.847</v>
      </c>
      <c r="Q5081" s="16">
        <v>40.372999999999998</v>
      </c>
      <c r="R5081" s="19" t="s">
        <v>11777</v>
      </c>
      <c r="S5081" s="19" t="s">
        <v>15290</v>
      </c>
    </row>
    <row r="5082" spans="1:19">
      <c r="A5082" s="19" t="s">
        <v>10904</v>
      </c>
      <c r="B5082" s="19" t="s">
        <v>9840</v>
      </c>
      <c r="C5082" s="19" t="s">
        <v>15609</v>
      </c>
      <c r="D5082" s="16" t="s">
        <v>14169</v>
      </c>
      <c r="E5082" s="25" t="s">
        <v>8269</v>
      </c>
      <c r="F5082" s="25" t="s">
        <v>8097</v>
      </c>
      <c r="G5082" s="3" t="s">
        <v>8287</v>
      </c>
      <c r="H5082" s="3"/>
      <c r="I5082" s="3" t="s">
        <v>8259</v>
      </c>
      <c r="J5082" s="25" t="s">
        <v>9031</v>
      </c>
      <c r="K5082" s="25" t="s">
        <v>9032</v>
      </c>
      <c r="L5082" s="25" t="s">
        <v>8288</v>
      </c>
      <c r="M5082" s="35">
        <f t="shared" ref="M5082:M5087" si="161">Q5082/O5082</f>
        <v>2.0943263941322399</v>
      </c>
      <c r="N5082" s="35">
        <f t="shared" ref="N5082:N5087" si="162">P5082/O5082</f>
        <v>0.84780498328119935</v>
      </c>
      <c r="O5082" s="16">
        <v>18.542000000000002</v>
      </c>
      <c r="P5082" s="16">
        <v>15.72</v>
      </c>
      <c r="Q5082" s="16">
        <v>38.832999999999998</v>
      </c>
      <c r="R5082" s="3" t="s">
        <v>8273</v>
      </c>
      <c r="S5082" s="19" t="s">
        <v>9447</v>
      </c>
    </row>
    <row r="5083" spans="1:19">
      <c r="A5083" s="19" t="s">
        <v>10904</v>
      </c>
      <c r="B5083" s="19" t="s">
        <v>9840</v>
      </c>
      <c r="C5083" s="19" t="s">
        <v>15609</v>
      </c>
      <c r="D5083" s="16" t="s">
        <v>14169</v>
      </c>
      <c r="E5083" s="25" t="s">
        <v>8267</v>
      </c>
      <c r="F5083" s="25" t="s">
        <v>8097</v>
      </c>
      <c r="G5083" s="3" t="s">
        <v>8287</v>
      </c>
      <c r="H5083" s="3"/>
      <c r="I5083" s="3" t="s">
        <v>8259</v>
      </c>
      <c r="J5083" s="25" t="s">
        <v>9031</v>
      </c>
      <c r="K5083" s="25" t="s">
        <v>9032</v>
      </c>
      <c r="L5083" s="25" t="s">
        <v>8288</v>
      </c>
      <c r="M5083" s="35">
        <f t="shared" si="161"/>
        <v>2.0962483130904186</v>
      </c>
      <c r="N5083" s="35">
        <f t="shared" si="162"/>
        <v>0.84874493927125516</v>
      </c>
      <c r="O5083" s="16">
        <v>18.524999999999999</v>
      </c>
      <c r="P5083" s="16">
        <v>15.723000000000001</v>
      </c>
      <c r="Q5083" s="16">
        <v>38.832999999999998</v>
      </c>
      <c r="R5083" s="3" t="s">
        <v>8273</v>
      </c>
      <c r="S5083" s="19" t="s">
        <v>9447</v>
      </c>
    </row>
    <row r="5084" spans="1:19">
      <c r="A5084" s="19" t="s">
        <v>10902</v>
      </c>
      <c r="B5084" s="19" t="s">
        <v>9840</v>
      </c>
      <c r="C5084" s="19" t="s">
        <v>15609</v>
      </c>
      <c r="D5084" s="3" t="s">
        <v>12035</v>
      </c>
      <c r="E5084" s="25" t="s">
        <v>8284</v>
      </c>
      <c r="F5084" s="25" t="s">
        <v>8097</v>
      </c>
      <c r="G5084" s="3" t="s">
        <v>8287</v>
      </c>
      <c r="H5084" s="3"/>
      <c r="I5084" s="3" t="s">
        <v>8258</v>
      </c>
      <c r="J5084" s="25" t="s">
        <v>8989</v>
      </c>
      <c r="K5084" s="25" t="s">
        <v>8990</v>
      </c>
      <c r="L5084" s="25" t="s">
        <v>8288</v>
      </c>
      <c r="M5084" s="35">
        <f t="shared" si="161"/>
        <v>2.0918007911992631</v>
      </c>
      <c r="N5084" s="35">
        <f t="shared" si="162"/>
        <v>0.85102693328998003</v>
      </c>
      <c r="O5084" s="16">
        <v>18.452999999999999</v>
      </c>
      <c r="P5084" s="16">
        <v>15.704000000000001</v>
      </c>
      <c r="Q5084" s="16">
        <v>38.6</v>
      </c>
      <c r="R5084" s="3" t="s">
        <v>8273</v>
      </c>
      <c r="S5084" s="19" t="s">
        <v>9447</v>
      </c>
    </row>
    <row r="5085" spans="1:19">
      <c r="A5085" s="19" t="s">
        <v>10902</v>
      </c>
      <c r="B5085" s="19" t="s">
        <v>9840</v>
      </c>
      <c r="C5085" s="19" t="s">
        <v>15609</v>
      </c>
      <c r="D5085" s="3" t="s">
        <v>12035</v>
      </c>
      <c r="E5085" s="25" t="s">
        <v>8281</v>
      </c>
      <c r="F5085" s="25" t="s">
        <v>8097</v>
      </c>
      <c r="G5085" s="3" t="s">
        <v>8287</v>
      </c>
      <c r="H5085" s="3"/>
      <c r="I5085" s="3" t="s">
        <v>8258</v>
      </c>
      <c r="J5085" s="25" t="s">
        <v>8989</v>
      </c>
      <c r="K5085" s="25" t="s">
        <v>8990</v>
      </c>
      <c r="L5085" s="25" t="s">
        <v>8288</v>
      </c>
      <c r="M5085" s="35">
        <f t="shared" si="161"/>
        <v>2.1061242296995144</v>
      </c>
      <c r="N5085" s="35">
        <f t="shared" si="162"/>
        <v>0.85711948519387038</v>
      </c>
      <c r="O5085" s="16">
        <v>18.337</v>
      </c>
      <c r="P5085" s="16">
        <v>15.717000000000001</v>
      </c>
      <c r="Q5085" s="16">
        <v>38.619999999999997</v>
      </c>
      <c r="R5085" s="3" t="s">
        <v>8273</v>
      </c>
      <c r="S5085" s="19" t="s">
        <v>9447</v>
      </c>
    </row>
    <row r="5086" spans="1:19">
      <c r="A5086" s="19" t="s">
        <v>10902</v>
      </c>
      <c r="B5086" s="19" t="s">
        <v>9840</v>
      </c>
      <c r="C5086" s="19" t="s">
        <v>15609</v>
      </c>
      <c r="D5086" s="3" t="s">
        <v>12035</v>
      </c>
      <c r="E5086" s="25" t="s">
        <v>8280</v>
      </c>
      <c r="F5086" s="25" t="s">
        <v>8097</v>
      </c>
      <c r="G5086" s="3" t="s">
        <v>8287</v>
      </c>
      <c r="H5086" s="19"/>
      <c r="I5086" s="3" t="s">
        <v>8258</v>
      </c>
      <c r="J5086" s="25" t="s">
        <v>8989</v>
      </c>
      <c r="K5086" s="25" t="s">
        <v>8990</v>
      </c>
      <c r="L5086" s="25" t="s">
        <v>8288</v>
      </c>
      <c r="M5086" s="35">
        <f t="shared" si="161"/>
        <v>2.1060977603400359</v>
      </c>
      <c r="N5086" s="35">
        <f t="shared" si="162"/>
        <v>0.85711950302435835</v>
      </c>
      <c r="O5086" s="16">
        <v>18.350999999999999</v>
      </c>
      <c r="P5086" s="16">
        <v>15.728999999999999</v>
      </c>
      <c r="Q5086" s="16">
        <v>38.649000000000001</v>
      </c>
      <c r="R5086" s="3" t="s">
        <v>8273</v>
      </c>
      <c r="S5086" s="19" t="s">
        <v>9447</v>
      </c>
    </row>
    <row r="5087" spans="1:19">
      <c r="A5087" s="3" t="s">
        <v>10904</v>
      </c>
      <c r="B5087" s="19" t="s">
        <v>9840</v>
      </c>
      <c r="C5087" s="19" t="s">
        <v>15609</v>
      </c>
      <c r="D5087" s="3" t="s">
        <v>12788</v>
      </c>
      <c r="E5087" s="25" t="s">
        <v>8270</v>
      </c>
      <c r="F5087" s="25" t="s">
        <v>8097</v>
      </c>
      <c r="G5087" s="3" t="s">
        <v>8287</v>
      </c>
      <c r="H5087" s="19"/>
      <c r="I5087" s="3" t="s">
        <v>8261</v>
      </c>
      <c r="J5087" s="25" t="s">
        <v>9029</v>
      </c>
      <c r="K5087" s="25" t="s">
        <v>9030</v>
      </c>
      <c r="L5087" s="25" t="s">
        <v>8288</v>
      </c>
      <c r="M5087" s="35">
        <f t="shared" si="161"/>
        <v>2.0975490991722121</v>
      </c>
      <c r="N5087" s="35">
        <f t="shared" si="162"/>
        <v>0.85018665801006332</v>
      </c>
      <c r="O5087" s="16">
        <v>18.483000000000001</v>
      </c>
      <c r="P5087" s="16">
        <v>15.714</v>
      </c>
      <c r="Q5087" s="16">
        <v>38.768999999999998</v>
      </c>
      <c r="R5087" s="3" t="s">
        <v>8273</v>
      </c>
      <c r="S5087" s="19" t="s">
        <v>9447</v>
      </c>
    </row>
    <row r="5088" spans="1:19">
      <c r="A5088" s="19" t="s">
        <v>17393</v>
      </c>
      <c r="B5088" s="19" t="s">
        <v>9840</v>
      </c>
      <c r="C5088" s="19" t="s">
        <v>15609</v>
      </c>
      <c r="D5088" s="25" t="s">
        <v>11659</v>
      </c>
      <c r="E5088" s="25" t="s">
        <v>11648</v>
      </c>
      <c r="F5088" s="25" t="s">
        <v>926</v>
      </c>
      <c r="G5088" s="19" t="s">
        <v>11655</v>
      </c>
      <c r="H5088" s="3" t="s">
        <v>11653</v>
      </c>
      <c r="I5088" s="19" t="s">
        <v>11655</v>
      </c>
      <c r="J5088" s="25" t="s">
        <v>11656</v>
      </c>
      <c r="K5088" s="25" t="s">
        <v>11657</v>
      </c>
      <c r="L5088" s="25" t="s">
        <v>8288</v>
      </c>
      <c r="M5088" s="39">
        <v>2.2658758300560895</v>
      </c>
      <c r="N5088" s="39">
        <v>0.9801431242344143</v>
      </c>
      <c r="O5088" s="16">
        <v>15.510999999999999</v>
      </c>
      <c r="P5088" s="16">
        <v>15.202999999999999</v>
      </c>
      <c r="Q5088" s="16">
        <v>35.146000000000001</v>
      </c>
      <c r="R5088" s="3" t="s">
        <v>11644</v>
      </c>
      <c r="S5088" s="3" t="s">
        <v>15248</v>
      </c>
    </row>
    <row r="5089" spans="1:19">
      <c r="A5089" s="19" t="s">
        <v>10902</v>
      </c>
      <c r="B5089" s="19" t="s">
        <v>9840</v>
      </c>
      <c r="C5089" s="19" t="s">
        <v>15609</v>
      </c>
      <c r="D5089" s="25" t="s">
        <v>11658</v>
      </c>
      <c r="E5089" s="25" t="s">
        <v>11649</v>
      </c>
      <c r="F5089" s="25" t="s">
        <v>926</v>
      </c>
      <c r="G5089" s="19" t="s">
        <v>11655</v>
      </c>
      <c r="H5089" s="3" t="s">
        <v>11654</v>
      </c>
      <c r="I5089" s="19" t="s">
        <v>11655</v>
      </c>
      <c r="J5089" s="25" t="s">
        <v>11656</v>
      </c>
      <c r="K5089" s="25" t="s">
        <v>11657</v>
      </c>
      <c r="L5089" s="25" t="s">
        <v>8288</v>
      </c>
      <c r="M5089" s="39">
        <v>2.2655684754521963</v>
      </c>
      <c r="N5089" s="39">
        <v>0.98042635658914723</v>
      </c>
      <c r="O5089" s="16">
        <v>15.48</v>
      </c>
      <c r="P5089" s="16">
        <v>15.177</v>
      </c>
      <c r="Q5089" s="16">
        <v>35.070999999999998</v>
      </c>
      <c r="R5089" s="3" t="s">
        <v>11644</v>
      </c>
      <c r="S5089" s="3" t="s">
        <v>15248</v>
      </c>
    </row>
    <row r="5090" spans="1:19">
      <c r="A5090" s="19" t="s">
        <v>10902</v>
      </c>
      <c r="B5090" s="19" t="s">
        <v>9840</v>
      </c>
      <c r="C5090" s="19" t="s">
        <v>15609</v>
      </c>
      <c r="D5090" s="25" t="s">
        <v>11658</v>
      </c>
      <c r="E5090" s="25" t="s">
        <v>11650</v>
      </c>
      <c r="F5090" s="25" t="s">
        <v>926</v>
      </c>
      <c r="G5090" s="19" t="s">
        <v>11655</v>
      </c>
      <c r="H5090" s="3" t="s">
        <v>11654</v>
      </c>
      <c r="I5090" s="19" t="s">
        <v>11655</v>
      </c>
      <c r="J5090" s="25" t="s">
        <v>11656</v>
      </c>
      <c r="K5090" s="25" t="s">
        <v>11657</v>
      </c>
      <c r="L5090" s="25" t="s">
        <v>8288</v>
      </c>
      <c r="M5090" s="39">
        <v>2.2677810765457598</v>
      </c>
      <c r="N5090" s="39">
        <v>0.98089583064412034</v>
      </c>
      <c r="O5090" s="16">
        <v>15.494</v>
      </c>
      <c r="P5090" s="16">
        <v>15.198</v>
      </c>
      <c r="Q5090" s="16">
        <v>35.137</v>
      </c>
      <c r="R5090" s="3" t="s">
        <v>11644</v>
      </c>
      <c r="S5090" s="3" t="s">
        <v>15248</v>
      </c>
    </row>
    <row r="5091" spans="1:19">
      <c r="A5091" s="19" t="s">
        <v>10904</v>
      </c>
      <c r="B5091" s="3" t="s">
        <v>9840</v>
      </c>
      <c r="C5091" s="19" t="s">
        <v>15609</v>
      </c>
      <c r="D5091" s="25"/>
      <c r="E5091" s="25" t="s">
        <v>8282</v>
      </c>
      <c r="F5091" s="25" t="s">
        <v>8097</v>
      </c>
      <c r="G5091" s="3" t="s">
        <v>8287</v>
      </c>
      <c r="H5091" s="19"/>
      <c r="I5091" s="3" t="s">
        <v>8256</v>
      </c>
      <c r="J5091" s="25" t="s">
        <v>11900</v>
      </c>
      <c r="K5091" s="25" t="s">
        <v>11901</v>
      </c>
      <c r="L5091" s="25" t="s">
        <v>8288</v>
      </c>
      <c r="M5091" s="35">
        <f>Q5091/O5091</f>
        <v>2.0933718813577471</v>
      </c>
      <c r="N5091" s="35">
        <f>P5091/O5091</f>
        <v>0.84179248313523936</v>
      </c>
      <c r="O5091" s="16">
        <v>18.678000000000001</v>
      </c>
      <c r="P5091" s="16">
        <v>15.723000000000001</v>
      </c>
      <c r="Q5091" s="16">
        <v>39.1</v>
      </c>
      <c r="R5091" s="3" t="s">
        <v>8273</v>
      </c>
      <c r="S5091" s="19" t="s">
        <v>9447</v>
      </c>
    </row>
    <row r="5092" spans="1:19">
      <c r="A5092" s="19" t="s">
        <v>10904</v>
      </c>
      <c r="B5092" s="3" t="s">
        <v>9840</v>
      </c>
      <c r="C5092" s="19" t="s">
        <v>15609</v>
      </c>
      <c r="D5092" s="25"/>
      <c r="E5092" s="25" t="s">
        <v>8279</v>
      </c>
      <c r="F5092" s="25" t="s">
        <v>8097</v>
      </c>
      <c r="G5092" s="3" t="s">
        <v>8287</v>
      </c>
      <c r="H5092" s="19"/>
      <c r="I5092" s="3" t="s">
        <v>8256</v>
      </c>
      <c r="J5092" s="25" t="s">
        <v>11900</v>
      </c>
      <c r="K5092" s="25" t="s">
        <v>11901</v>
      </c>
      <c r="L5092" s="25" t="s">
        <v>8288</v>
      </c>
      <c r="M5092" s="35">
        <f>Q5092/O5092</f>
        <v>2.1038222031350653</v>
      </c>
      <c r="N5092" s="35">
        <f>P5092/O5092</f>
        <v>0.84646768305776254</v>
      </c>
      <c r="O5092" s="16">
        <v>18.628</v>
      </c>
      <c r="P5092" s="16">
        <v>15.768000000000001</v>
      </c>
      <c r="Q5092" s="16">
        <v>39.19</v>
      </c>
      <c r="R5092" s="3" t="s">
        <v>8273</v>
      </c>
      <c r="S5092" s="19" t="s">
        <v>9447</v>
      </c>
    </row>
    <row r="5093" spans="1:19">
      <c r="A5093" s="19" t="s">
        <v>10902</v>
      </c>
      <c r="B5093" s="19" t="s">
        <v>9840</v>
      </c>
      <c r="C5093" s="19" t="s">
        <v>15609</v>
      </c>
      <c r="D5093" s="20"/>
      <c r="E5093" s="25">
        <v>33482</v>
      </c>
      <c r="F5093" s="20" t="s">
        <v>739</v>
      </c>
      <c r="G5093" s="19" t="s">
        <v>904</v>
      </c>
      <c r="H5093" s="19"/>
      <c r="I5093" s="19" t="s">
        <v>904</v>
      </c>
      <c r="J5093" s="20" t="s">
        <v>905</v>
      </c>
      <c r="K5093" s="20" t="s">
        <v>906</v>
      </c>
      <c r="L5093" s="20" t="s">
        <v>908</v>
      </c>
      <c r="M5093" s="38">
        <v>2.0289571309999999</v>
      </c>
      <c r="N5093" s="38">
        <v>0.80915086599999997</v>
      </c>
      <c r="O5093" s="16">
        <v>19.408000000000001</v>
      </c>
      <c r="P5093" s="16">
        <v>15.704000000000001</v>
      </c>
      <c r="Q5093" s="16">
        <v>39.378</v>
      </c>
      <c r="R5093" s="19" t="s">
        <v>9390</v>
      </c>
      <c r="S5093" s="19" t="s">
        <v>9593</v>
      </c>
    </row>
    <row r="5094" spans="1:19">
      <c r="A5094" s="19" t="s">
        <v>10902</v>
      </c>
      <c r="B5094" s="19" t="s">
        <v>9840</v>
      </c>
      <c r="C5094" s="3" t="s">
        <v>17020</v>
      </c>
      <c r="D5094" s="3" t="s">
        <v>11836</v>
      </c>
      <c r="E5094" s="55">
        <v>8</v>
      </c>
      <c r="F5094" s="25" t="s">
        <v>141</v>
      </c>
      <c r="G5094" s="5" t="s">
        <v>5998</v>
      </c>
      <c r="H5094" s="19"/>
      <c r="I5094" s="5" t="s">
        <v>11832</v>
      </c>
      <c r="J5094" s="20" t="s">
        <v>5943</v>
      </c>
      <c r="K5094" s="20" t="s">
        <v>5944</v>
      </c>
      <c r="L5094" s="5" t="s">
        <v>8352</v>
      </c>
      <c r="M5094" s="41">
        <v>2.0543</v>
      </c>
      <c r="N5094" s="41">
        <v>0.82589999999999997</v>
      </c>
      <c r="O5094" s="192">
        <v>19.007793195209999</v>
      </c>
      <c r="P5094" s="16">
        <f>N5094*O5094</f>
        <v>15.698536399923938</v>
      </c>
      <c r="Q5094" s="16">
        <f>M5094*O5094</f>
        <v>39.047709560919898</v>
      </c>
      <c r="R5094" s="3" t="s">
        <v>5637</v>
      </c>
      <c r="S5094" s="136" t="s">
        <v>9362</v>
      </c>
    </row>
    <row r="5095" spans="1:19">
      <c r="A5095" s="19" t="s">
        <v>10904</v>
      </c>
      <c r="B5095" s="19" t="s">
        <v>9840</v>
      </c>
      <c r="C5095" s="3" t="s">
        <v>17020</v>
      </c>
      <c r="D5095" s="3" t="s">
        <v>12618</v>
      </c>
      <c r="E5095" s="25" t="s">
        <v>9549</v>
      </c>
      <c r="F5095" s="25" t="s">
        <v>141</v>
      </c>
      <c r="G5095" s="3"/>
      <c r="H5095" s="3"/>
      <c r="I5095" s="3" t="s">
        <v>9548</v>
      </c>
      <c r="J5095" s="25" t="s">
        <v>10769</v>
      </c>
      <c r="K5095" s="25" t="s">
        <v>10770</v>
      </c>
      <c r="L5095" s="25" t="s">
        <v>9550</v>
      </c>
      <c r="M5095" s="35">
        <v>2.0542431735676301</v>
      </c>
      <c r="N5095" s="35">
        <v>0.82595885726311302</v>
      </c>
      <c r="O5095" s="16">
        <v>19.007000000000001</v>
      </c>
      <c r="P5095" s="16">
        <v>15.699</v>
      </c>
      <c r="Q5095" s="16">
        <v>39.045000000000002</v>
      </c>
      <c r="R5095" s="3" t="s">
        <v>9516</v>
      </c>
      <c r="S5095" s="19" t="s">
        <v>10651</v>
      </c>
    </row>
    <row r="5096" spans="1:19">
      <c r="A5096" s="19" t="s">
        <v>10904</v>
      </c>
      <c r="B5096" s="19" t="s">
        <v>9840</v>
      </c>
      <c r="C5096" s="19" t="s">
        <v>17020</v>
      </c>
      <c r="D5096" s="20"/>
      <c r="E5096" s="25" t="s">
        <v>6049</v>
      </c>
      <c r="F5096" s="20" t="s">
        <v>141</v>
      </c>
      <c r="G5096" s="19" t="s">
        <v>6044</v>
      </c>
      <c r="H5096" s="19"/>
      <c r="I5096" s="19" t="s">
        <v>6045</v>
      </c>
      <c r="J5096" s="20" t="s">
        <v>5985</v>
      </c>
      <c r="K5096" s="20" t="s">
        <v>5986</v>
      </c>
      <c r="L5096" s="20" t="s">
        <v>6053</v>
      </c>
      <c r="M5096" s="38">
        <v>2.0633900000000001</v>
      </c>
      <c r="N5096" s="38">
        <v>0.83333999999999997</v>
      </c>
      <c r="O5096" s="16">
        <v>18.928639029999999</v>
      </c>
      <c r="P5096" s="16">
        <v>15.77399205</v>
      </c>
      <c r="Q5096" s="16">
        <v>39.057164489999998</v>
      </c>
      <c r="R5096" s="19" t="s">
        <v>9425</v>
      </c>
      <c r="S5096" s="19" t="s">
        <v>10638</v>
      </c>
    </row>
    <row r="5097" spans="1:19">
      <c r="A5097" s="19" t="s">
        <v>10904</v>
      </c>
      <c r="B5097" s="19" t="s">
        <v>9840</v>
      </c>
      <c r="C5097" s="19" t="s">
        <v>17020</v>
      </c>
      <c r="D5097" s="20" t="s">
        <v>6053</v>
      </c>
      <c r="E5097" s="25" t="s">
        <v>6021</v>
      </c>
      <c r="F5097" s="20" t="s">
        <v>141</v>
      </c>
      <c r="G5097" s="19" t="s">
        <v>6012</v>
      </c>
      <c r="H5097" s="19"/>
      <c r="I5097" s="19" t="s">
        <v>6013</v>
      </c>
      <c r="J5097" s="20" t="s">
        <v>5985</v>
      </c>
      <c r="K5097" s="20" t="s">
        <v>5986</v>
      </c>
      <c r="L5097" s="20" t="s">
        <v>6022</v>
      </c>
      <c r="M5097" s="38">
        <v>2.0724200000000002</v>
      </c>
      <c r="N5097" s="38">
        <v>0.83547000000000005</v>
      </c>
      <c r="O5097" s="16">
        <v>18.774759209999999</v>
      </c>
      <c r="P5097" s="16">
        <v>15.68574808</v>
      </c>
      <c r="Q5097" s="16">
        <v>38.909186490000003</v>
      </c>
      <c r="R5097" s="19" t="s">
        <v>9425</v>
      </c>
      <c r="S5097" s="19" t="s">
        <v>10638</v>
      </c>
    </row>
    <row r="5098" spans="1:19">
      <c r="A5098" s="19" t="s">
        <v>10904</v>
      </c>
      <c r="B5098" s="19" t="s">
        <v>9840</v>
      </c>
      <c r="C5098" s="19" t="s">
        <v>17020</v>
      </c>
      <c r="D5098" s="20" t="s">
        <v>6022</v>
      </c>
      <c r="E5098" s="25" t="s">
        <v>6026</v>
      </c>
      <c r="F5098" s="20" t="s">
        <v>141</v>
      </c>
      <c r="G5098" s="19" t="s">
        <v>6012</v>
      </c>
      <c r="H5098" s="19"/>
      <c r="I5098" s="19" t="s">
        <v>6013</v>
      </c>
      <c r="J5098" s="20" t="s">
        <v>5985</v>
      </c>
      <c r="K5098" s="20" t="s">
        <v>5986</v>
      </c>
      <c r="L5098" s="20" t="s">
        <v>6022</v>
      </c>
      <c r="M5098" s="38">
        <v>2.0739399999999999</v>
      </c>
      <c r="N5098" s="38">
        <v>0.83511000000000002</v>
      </c>
      <c r="O5098" s="16">
        <v>18.753985220000001</v>
      </c>
      <c r="P5098" s="16">
        <v>15.6616406</v>
      </c>
      <c r="Q5098" s="16">
        <v>38.894640109999997</v>
      </c>
      <c r="R5098" s="19" t="s">
        <v>9425</v>
      </c>
      <c r="S5098" s="19" t="s">
        <v>10638</v>
      </c>
    </row>
    <row r="5099" spans="1:19">
      <c r="A5099" s="19" t="s">
        <v>10904</v>
      </c>
      <c r="B5099" s="19" t="s">
        <v>9840</v>
      </c>
      <c r="C5099" s="19" t="s">
        <v>17020</v>
      </c>
      <c r="D5099" s="20" t="s">
        <v>6022</v>
      </c>
      <c r="E5099" s="25" t="s">
        <v>6023</v>
      </c>
      <c r="F5099" s="20" t="s">
        <v>141</v>
      </c>
      <c r="G5099" s="19" t="s">
        <v>6012</v>
      </c>
      <c r="H5099" s="19"/>
      <c r="I5099" s="19" t="s">
        <v>6013</v>
      </c>
      <c r="J5099" s="20" t="s">
        <v>5985</v>
      </c>
      <c r="K5099" s="20" t="s">
        <v>5986</v>
      </c>
      <c r="L5099" s="20" t="s">
        <v>6022</v>
      </c>
      <c r="M5099" s="38">
        <v>2.0726</v>
      </c>
      <c r="N5099" s="38">
        <v>0.83450000000000002</v>
      </c>
      <c r="O5099" s="16">
        <v>18.778284790000001</v>
      </c>
      <c r="P5099" s="16">
        <v>15.670478660000001</v>
      </c>
      <c r="Q5099" s="16">
        <v>38.91987306</v>
      </c>
      <c r="R5099" s="19" t="s">
        <v>9425</v>
      </c>
      <c r="S5099" s="19" t="s">
        <v>10638</v>
      </c>
    </row>
    <row r="5100" spans="1:19">
      <c r="A5100" s="51" t="s">
        <v>10904</v>
      </c>
      <c r="B5100" s="46" t="s">
        <v>9840</v>
      </c>
      <c r="C5100" s="3" t="s">
        <v>17020</v>
      </c>
      <c r="D5100" s="20" t="s">
        <v>6022</v>
      </c>
      <c r="E5100" s="5" t="s">
        <v>5774</v>
      </c>
      <c r="F5100" s="25" t="s">
        <v>141</v>
      </c>
      <c r="G5100" s="3" t="s">
        <v>8290</v>
      </c>
      <c r="H5100" s="3"/>
      <c r="I5100" s="15" t="s">
        <v>14937</v>
      </c>
      <c r="J5100" s="25" t="s">
        <v>9033</v>
      </c>
      <c r="K5100" s="25" t="s">
        <v>9034</v>
      </c>
      <c r="L5100" s="5" t="s">
        <v>5775</v>
      </c>
      <c r="M5100" s="41">
        <v>2.0779999999999998</v>
      </c>
      <c r="N5100" s="41">
        <v>0.83789999999999998</v>
      </c>
      <c r="O5100" s="16">
        <v>18.705574261129801</v>
      </c>
      <c r="P5100" s="16">
        <f>N5100*O5100</f>
        <v>15.673400673400661</v>
      </c>
      <c r="Q5100" s="16">
        <f>M5100*O5100</f>
        <v>38.870183314627724</v>
      </c>
      <c r="R5100" s="3" t="s">
        <v>5637</v>
      </c>
      <c r="S5100" s="136" t="s">
        <v>9362</v>
      </c>
    </row>
    <row r="5101" spans="1:19">
      <c r="A5101" s="19" t="s">
        <v>10902</v>
      </c>
      <c r="B5101" s="19" t="s">
        <v>9840</v>
      </c>
      <c r="C5101" s="19" t="s">
        <v>15609</v>
      </c>
      <c r="D5101" s="25" t="s">
        <v>3073</v>
      </c>
      <c r="E5101" s="25"/>
      <c r="F5101" s="20" t="s">
        <v>1835</v>
      </c>
      <c r="G5101" s="19" t="s">
        <v>15676</v>
      </c>
      <c r="H5101" s="19" t="s">
        <v>3074</v>
      </c>
      <c r="I5101" s="19" t="s">
        <v>3075</v>
      </c>
      <c r="J5101" s="20" t="s">
        <v>3076</v>
      </c>
      <c r="K5101" s="20" t="s">
        <v>3077</v>
      </c>
      <c r="L5101" s="20" t="s">
        <v>3078</v>
      </c>
      <c r="M5101" s="38">
        <v>2.1084638450000002</v>
      </c>
      <c r="N5101" s="38">
        <v>0.86676663300000001</v>
      </c>
      <c r="O5101" s="16">
        <v>18.006</v>
      </c>
      <c r="P5101" s="16">
        <v>15.606999999999999</v>
      </c>
      <c r="Q5101" s="16">
        <v>37.965000000000003</v>
      </c>
      <c r="R5101" s="19" t="s">
        <v>340</v>
      </c>
      <c r="S5101" s="19" t="s">
        <v>9458</v>
      </c>
    </row>
    <row r="5102" spans="1:19">
      <c r="A5102" s="19" t="s">
        <v>10904</v>
      </c>
      <c r="B5102" s="19" t="s">
        <v>9840</v>
      </c>
      <c r="C5102" s="19" t="s">
        <v>15609</v>
      </c>
      <c r="D5102" s="25" t="s">
        <v>3694</v>
      </c>
      <c r="E5102" s="25"/>
      <c r="F5102" s="20" t="s">
        <v>1835</v>
      </c>
      <c r="G5102" s="19" t="s">
        <v>16981</v>
      </c>
      <c r="H5102" s="19" t="s">
        <v>3700</v>
      </c>
      <c r="I5102" s="19" t="s">
        <v>3696</v>
      </c>
      <c r="J5102" s="20" t="s">
        <v>3697</v>
      </c>
      <c r="K5102" s="20" t="s">
        <v>3698</v>
      </c>
      <c r="L5102" s="20" t="s">
        <v>3699</v>
      </c>
      <c r="M5102" s="38">
        <v>2.129504818</v>
      </c>
      <c r="N5102" s="38">
        <v>0.868935554</v>
      </c>
      <c r="O5102" s="16">
        <v>17.952999999999999</v>
      </c>
      <c r="P5102" s="16">
        <v>15.6</v>
      </c>
      <c r="Q5102" s="16">
        <v>38.231000000000002</v>
      </c>
      <c r="R5102" s="19" t="s">
        <v>9407</v>
      </c>
      <c r="S5102" s="19" t="s">
        <v>9462</v>
      </c>
    </row>
    <row r="5103" spans="1:19">
      <c r="A5103" s="19" t="s">
        <v>10904</v>
      </c>
      <c r="B5103" s="19" t="s">
        <v>9840</v>
      </c>
      <c r="C5103" s="19" t="s">
        <v>15609</v>
      </c>
      <c r="D5103" s="25" t="s">
        <v>3694</v>
      </c>
      <c r="E5103" s="25"/>
      <c r="F5103" s="20" t="s">
        <v>1835</v>
      </c>
      <c r="G5103" s="19" t="s">
        <v>16981</v>
      </c>
      <c r="H5103" s="19" t="s">
        <v>3695</v>
      </c>
      <c r="I5103" s="19" t="s">
        <v>3696</v>
      </c>
      <c r="J5103" s="20" t="s">
        <v>3697</v>
      </c>
      <c r="K5103" s="20" t="s">
        <v>3698</v>
      </c>
      <c r="L5103" s="20" t="s">
        <v>3699</v>
      </c>
      <c r="M5103" s="38">
        <v>2.129873023</v>
      </c>
      <c r="N5103" s="38">
        <v>0.86890175999999997</v>
      </c>
      <c r="O5103" s="16">
        <v>17.956</v>
      </c>
      <c r="P5103" s="16">
        <v>15.602</v>
      </c>
      <c r="Q5103" s="16">
        <v>38.244</v>
      </c>
      <c r="R5103" s="19" t="s">
        <v>9407</v>
      </c>
      <c r="S5103" s="19" t="s">
        <v>9462</v>
      </c>
    </row>
    <row r="5104" spans="1:19">
      <c r="A5104" s="19" t="s">
        <v>10904</v>
      </c>
      <c r="B5104" s="19" t="s">
        <v>9840</v>
      </c>
      <c r="C5104" s="19" t="s">
        <v>15609</v>
      </c>
      <c r="D5104" s="25" t="s">
        <v>3694</v>
      </c>
      <c r="E5104" s="25"/>
      <c r="F5104" s="20" t="s">
        <v>1835</v>
      </c>
      <c r="G5104" s="19" t="s">
        <v>16981</v>
      </c>
      <c r="H5104" s="19" t="s">
        <v>3695</v>
      </c>
      <c r="I5104" s="19" t="s">
        <v>3696</v>
      </c>
      <c r="J5104" s="20" t="s">
        <v>3697</v>
      </c>
      <c r="K5104" s="20" t="s">
        <v>3698</v>
      </c>
      <c r="L5104" s="20" t="s">
        <v>3699</v>
      </c>
      <c r="M5104" s="38">
        <v>2.1311521099999999</v>
      </c>
      <c r="N5104" s="38">
        <v>0.86929379600000001</v>
      </c>
      <c r="O5104" s="16">
        <v>17.940999999999999</v>
      </c>
      <c r="P5104" s="16">
        <v>15.596</v>
      </c>
      <c r="Q5104" s="16">
        <v>38.234999999999999</v>
      </c>
      <c r="R5104" s="19" t="s">
        <v>9407</v>
      </c>
      <c r="S5104" s="19" t="s">
        <v>9462</v>
      </c>
    </row>
    <row r="5105" spans="1:19">
      <c r="A5105" s="19" t="s">
        <v>10904</v>
      </c>
      <c r="B5105" s="19" t="s">
        <v>9840</v>
      </c>
      <c r="C5105" s="19" t="s">
        <v>15609</v>
      </c>
      <c r="D5105" s="25" t="s">
        <v>3694</v>
      </c>
      <c r="E5105" s="25"/>
      <c r="F5105" s="20" t="s">
        <v>1835</v>
      </c>
      <c r="G5105" s="19" t="s">
        <v>16981</v>
      </c>
      <c r="H5105" s="19" t="s">
        <v>3705</v>
      </c>
      <c r="I5105" s="19" t="s">
        <v>3696</v>
      </c>
      <c r="J5105" s="20" t="s">
        <v>3697</v>
      </c>
      <c r="K5105" s="20" t="s">
        <v>3698</v>
      </c>
      <c r="L5105" s="20" t="s">
        <v>3706</v>
      </c>
      <c r="M5105" s="38">
        <v>2.1046709479999999</v>
      </c>
      <c r="N5105" s="38">
        <v>0.85849936900000001</v>
      </c>
      <c r="O5105" s="16">
        <v>18.219000000000001</v>
      </c>
      <c r="P5105" s="16">
        <v>15.641</v>
      </c>
      <c r="Q5105" s="16">
        <v>38.344999999999999</v>
      </c>
      <c r="R5105" s="19" t="s">
        <v>9407</v>
      </c>
      <c r="S5105" s="19" t="s">
        <v>9462</v>
      </c>
    </row>
    <row r="5106" spans="1:19">
      <c r="A5106" s="19" t="s">
        <v>10902</v>
      </c>
      <c r="B5106" s="19" t="s">
        <v>9840</v>
      </c>
      <c r="C5106" s="19" t="s">
        <v>17020</v>
      </c>
      <c r="D5106" s="25" t="s">
        <v>14219</v>
      </c>
      <c r="E5106" s="25" t="s">
        <v>5897</v>
      </c>
      <c r="F5106" s="20" t="s">
        <v>141</v>
      </c>
      <c r="G5106" s="19" t="s">
        <v>141</v>
      </c>
      <c r="H5106" s="19"/>
      <c r="I5106" s="19" t="s">
        <v>5898</v>
      </c>
      <c r="J5106" s="20" t="s">
        <v>5899</v>
      </c>
      <c r="K5106" s="20" t="s">
        <v>5900</v>
      </c>
      <c r="L5106" s="20" t="s">
        <v>5642</v>
      </c>
      <c r="M5106" s="38">
        <v>2.072998933</v>
      </c>
      <c r="N5106" s="38">
        <v>0.83559231599999995</v>
      </c>
      <c r="O5106" s="16">
        <v>18.739999999999998</v>
      </c>
      <c r="P5106" s="16">
        <v>15.659000000000001</v>
      </c>
      <c r="Q5106" s="16">
        <v>38.847999999999999</v>
      </c>
      <c r="R5106" s="19" t="s">
        <v>9423</v>
      </c>
      <c r="S5106" s="19" t="s">
        <v>10634</v>
      </c>
    </row>
    <row r="5107" spans="1:19">
      <c r="A5107" s="51" t="s">
        <v>10904</v>
      </c>
      <c r="B5107" s="19" t="s">
        <v>9840</v>
      </c>
      <c r="C5107" s="19" t="s">
        <v>17020</v>
      </c>
      <c r="D5107" s="25" t="s">
        <v>15779</v>
      </c>
      <c r="E5107" s="25" t="s">
        <v>5776</v>
      </c>
      <c r="F5107" s="20" t="s">
        <v>141</v>
      </c>
      <c r="G5107" s="19" t="s">
        <v>141</v>
      </c>
      <c r="H5107" s="19"/>
      <c r="I5107" s="19" t="s">
        <v>5777</v>
      </c>
      <c r="J5107" s="20" t="s">
        <v>5778</v>
      </c>
      <c r="K5107" s="20" t="s">
        <v>5779</v>
      </c>
      <c r="L5107" s="20" t="s">
        <v>5642</v>
      </c>
      <c r="M5107" s="38">
        <v>2.066026667</v>
      </c>
      <c r="N5107" s="38">
        <v>0.83408000000000004</v>
      </c>
      <c r="O5107" s="16">
        <v>18.75</v>
      </c>
      <c r="P5107" s="16">
        <v>15.638999999999999</v>
      </c>
      <c r="Q5107" s="16">
        <v>38.738</v>
      </c>
      <c r="R5107" s="19" t="s">
        <v>9423</v>
      </c>
      <c r="S5107" s="19" t="s">
        <v>10634</v>
      </c>
    </row>
    <row r="5108" spans="1:19">
      <c r="A5108" s="51" t="s">
        <v>10904</v>
      </c>
      <c r="B5108" s="51" t="s">
        <v>9840</v>
      </c>
      <c r="C5108" s="19" t="s">
        <v>17020</v>
      </c>
      <c r="D5108" s="25" t="s">
        <v>12037</v>
      </c>
      <c r="E5108" s="25" t="s">
        <v>5824</v>
      </c>
      <c r="F5108" s="20" t="s">
        <v>141</v>
      </c>
      <c r="G5108" s="19" t="s">
        <v>141</v>
      </c>
      <c r="H5108" s="19"/>
      <c r="I5108" s="19" t="s">
        <v>5825</v>
      </c>
      <c r="J5108" s="20" t="s">
        <v>5826</v>
      </c>
      <c r="K5108" s="20" t="s">
        <v>5827</v>
      </c>
      <c r="L5108" s="20" t="s">
        <v>5642</v>
      </c>
      <c r="M5108" s="38">
        <v>2.075987193</v>
      </c>
      <c r="N5108" s="38">
        <v>0.83719317000000004</v>
      </c>
      <c r="O5108" s="16">
        <v>18.739999999999998</v>
      </c>
      <c r="P5108" s="16">
        <v>15.689</v>
      </c>
      <c r="Q5108" s="16">
        <v>38.904000000000003</v>
      </c>
      <c r="R5108" s="19" t="s">
        <v>9423</v>
      </c>
      <c r="S5108" s="19" t="s">
        <v>10634</v>
      </c>
    </row>
    <row r="5109" spans="1:19">
      <c r="A5109" s="51" t="s">
        <v>10902</v>
      </c>
      <c r="B5109" s="51" t="s">
        <v>9840</v>
      </c>
      <c r="C5109" s="19" t="s">
        <v>17020</v>
      </c>
      <c r="D5109" s="5" t="s">
        <v>5775</v>
      </c>
      <c r="E5109" s="25" t="s">
        <v>5720</v>
      </c>
      <c r="F5109" s="20" t="s">
        <v>141</v>
      </c>
      <c r="G5109" s="19" t="s">
        <v>141</v>
      </c>
      <c r="H5109" s="19"/>
      <c r="I5109" s="19" t="s">
        <v>5719</v>
      </c>
      <c r="J5109" s="47" t="s">
        <v>14974</v>
      </c>
      <c r="K5109" s="47" t="s">
        <v>14975</v>
      </c>
      <c r="L5109" s="20" t="s">
        <v>5642</v>
      </c>
      <c r="M5109" s="38">
        <v>2.0640191899999998</v>
      </c>
      <c r="N5109" s="38">
        <v>0.83320895500000003</v>
      </c>
      <c r="O5109" s="16">
        <v>18.760000000000002</v>
      </c>
      <c r="P5109" s="16">
        <v>15.631</v>
      </c>
      <c r="Q5109" s="16">
        <v>38.720999999999997</v>
      </c>
      <c r="R5109" s="19" t="s">
        <v>9423</v>
      </c>
      <c r="S5109" s="19" t="s">
        <v>10634</v>
      </c>
    </row>
    <row r="5110" spans="1:19">
      <c r="A5110" s="19" t="s">
        <v>10902</v>
      </c>
      <c r="B5110" s="51" t="s">
        <v>9840</v>
      </c>
      <c r="C5110" s="19" t="s">
        <v>17020</v>
      </c>
      <c r="D5110" s="47" t="s">
        <v>14387</v>
      </c>
      <c r="E5110" s="25" t="s">
        <v>5810</v>
      </c>
      <c r="F5110" s="20" t="s">
        <v>141</v>
      </c>
      <c r="G5110" s="19" t="s">
        <v>141</v>
      </c>
      <c r="H5110" s="19"/>
      <c r="I5110" s="19" t="s">
        <v>5805</v>
      </c>
      <c r="J5110" s="20" t="s">
        <v>5806</v>
      </c>
      <c r="K5110" s="20" t="s">
        <v>5807</v>
      </c>
      <c r="L5110" s="19" t="s">
        <v>5642</v>
      </c>
      <c r="M5110" s="38">
        <v>2.073013333</v>
      </c>
      <c r="N5110" s="38">
        <v>0.83567999999999998</v>
      </c>
      <c r="O5110" s="16">
        <v>18.75</v>
      </c>
      <c r="P5110" s="16">
        <v>15.669</v>
      </c>
      <c r="Q5110" s="16">
        <v>38.869</v>
      </c>
      <c r="R5110" s="19" t="s">
        <v>9423</v>
      </c>
      <c r="S5110" s="19" t="s">
        <v>10634</v>
      </c>
    </row>
    <row r="5111" spans="1:19">
      <c r="A5111" s="49" t="s">
        <v>10902</v>
      </c>
      <c r="B5111" s="49" t="s">
        <v>9840</v>
      </c>
      <c r="C5111" s="19" t="s">
        <v>17020</v>
      </c>
      <c r="D5111" s="3" t="s">
        <v>12179</v>
      </c>
      <c r="E5111" s="25" t="s">
        <v>5978</v>
      </c>
      <c r="F5111" s="20" t="s">
        <v>141</v>
      </c>
      <c r="G5111" s="19" t="s">
        <v>141</v>
      </c>
      <c r="H5111" s="19"/>
      <c r="I5111" s="19" t="s">
        <v>5979</v>
      </c>
      <c r="J5111" s="20" t="s">
        <v>15306</v>
      </c>
      <c r="K5111" s="20" t="s">
        <v>15307</v>
      </c>
      <c r="L5111" s="20" t="s">
        <v>5642</v>
      </c>
      <c r="M5111" s="38">
        <v>2.0729888120000002</v>
      </c>
      <c r="N5111" s="38">
        <v>0.83537559900000002</v>
      </c>
      <c r="O5111" s="16">
        <v>18.77</v>
      </c>
      <c r="P5111" s="16">
        <v>15.68</v>
      </c>
      <c r="Q5111" s="16">
        <v>38.909999999999997</v>
      </c>
      <c r="R5111" s="19" t="s">
        <v>9423</v>
      </c>
      <c r="S5111" s="19" t="s">
        <v>10634</v>
      </c>
    </row>
    <row r="5112" spans="1:19">
      <c r="A5112" s="19" t="s">
        <v>10902</v>
      </c>
      <c r="B5112" s="19" t="s">
        <v>9840</v>
      </c>
      <c r="C5112" s="19" t="s">
        <v>17020</v>
      </c>
      <c r="D5112" s="25" t="s">
        <v>11565</v>
      </c>
      <c r="E5112" s="25" t="s">
        <v>5765</v>
      </c>
      <c r="F5112" s="20" t="s">
        <v>141</v>
      </c>
      <c r="G5112" s="19" t="s">
        <v>141</v>
      </c>
      <c r="H5112" s="19"/>
      <c r="I5112" s="19" t="s">
        <v>5766</v>
      </c>
      <c r="J5112" s="20" t="s">
        <v>5767</v>
      </c>
      <c r="K5112" s="20" t="s">
        <v>5768</v>
      </c>
      <c r="L5112" s="20" t="s">
        <v>5642</v>
      </c>
      <c r="M5112" s="38">
        <v>2.072023492</v>
      </c>
      <c r="N5112" s="38">
        <v>0.83662573399999995</v>
      </c>
      <c r="O5112" s="16">
        <v>18.73</v>
      </c>
      <c r="P5112" s="16">
        <v>15.67</v>
      </c>
      <c r="Q5112" s="16">
        <v>38.808999999999997</v>
      </c>
      <c r="R5112" s="19" t="s">
        <v>9423</v>
      </c>
      <c r="S5112" s="19" t="s">
        <v>10634</v>
      </c>
    </row>
    <row r="5113" spans="1:19">
      <c r="A5113" s="19" t="s">
        <v>10902</v>
      </c>
      <c r="B5113" s="19" t="s">
        <v>9840</v>
      </c>
      <c r="C5113" s="19" t="s">
        <v>17020</v>
      </c>
      <c r="D5113" s="25" t="s">
        <v>11565</v>
      </c>
      <c r="E5113" s="25" t="s">
        <v>5770</v>
      </c>
      <c r="F5113" s="20" t="s">
        <v>141</v>
      </c>
      <c r="G5113" s="19" t="s">
        <v>141</v>
      </c>
      <c r="H5113" s="19"/>
      <c r="I5113" s="19" t="s">
        <v>5771</v>
      </c>
      <c r="J5113" s="20" t="s">
        <v>5772</v>
      </c>
      <c r="K5113" s="20" t="s">
        <v>5773</v>
      </c>
      <c r="L5113" s="20" t="s">
        <v>5642</v>
      </c>
      <c r="M5113" s="38">
        <v>2.073013333</v>
      </c>
      <c r="N5113" s="38">
        <v>0.83567999999999998</v>
      </c>
      <c r="O5113" s="16">
        <v>18.75</v>
      </c>
      <c r="P5113" s="16">
        <v>15.669</v>
      </c>
      <c r="Q5113" s="16">
        <v>38.869</v>
      </c>
      <c r="R5113" s="19" t="s">
        <v>9423</v>
      </c>
      <c r="S5113" s="19" t="s">
        <v>10634</v>
      </c>
    </row>
    <row r="5114" spans="1:19">
      <c r="A5114" s="49" t="s">
        <v>10904</v>
      </c>
      <c r="B5114" s="49" t="s">
        <v>9840</v>
      </c>
      <c r="C5114" s="19" t="s">
        <v>17020</v>
      </c>
      <c r="D5114" s="25"/>
      <c r="E5114" s="25" t="s">
        <v>5755</v>
      </c>
      <c r="F5114" s="20" t="s">
        <v>141</v>
      </c>
      <c r="G5114" s="19" t="s">
        <v>141</v>
      </c>
      <c r="H5114" s="19"/>
      <c r="I5114" s="19" t="s">
        <v>5756</v>
      </c>
      <c r="J5114" s="20" t="s">
        <v>5757</v>
      </c>
      <c r="K5114" s="20" t="s">
        <v>5758</v>
      </c>
      <c r="L5114" s="20" t="s">
        <v>5642</v>
      </c>
      <c r="M5114" s="38">
        <v>2.0650186069999998</v>
      </c>
      <c r="N5114" s="38">
        <v>0.83359914899999998</v>
      </c>
      <c r="O5114" s="16">
        <v>18.809999999999999</v>
      </c>
      <c r="P5114" s="16">
        <v>15.68</v>
      </c>
      <c r="Q5114" s="16">
        <v>38.843000000000004</v>
      </c>
      <c r="R5114" s="19" t="s">
        <v>9423</v>
      </c>
      <c r="S5114" s="19" t="s">
        <v>10634</v>
      </c>
    </row>
    <row r="5115" spans="1:19">
      <c r="A5115" s="19" t="s">
        <v>10902</v>
      </c>
      <c r="B5115" s="19" t="s">
        <v>9840</v>
      </c>
      <c r="C5115" s="19" t="s">
        <v>17020</v>
      </c>
      <c r="D5115" s="3" t="s">
        <v>11836</v>
      </c>
      <c r="E5115" s="25" t="s">
        <v>5945</v>
      </c>
      <c r="F5115" s="20" t="s">
        <v>141</v>
      </c>
      <c r="G5115" s="19" t="s">
        <v>5722</v>
      </c>
      <c r="H5115" s="19"/>
      <c r="I5115" s="19" t="s">
        <v>5947</v>
      </c>
      <c r="J5115" s="20" t="s">
        <v>5943</v>
      </c>
      <c r="K5115" s="20" t="s">
        <v>5944</v>
      </c>
      <c r="L5115" s="20" t="s">
        <v>5948</v>
      </c>
      <c r="M5115" s="38">
        <v>2.0493100000000002</v>
      </c>
      <c r="N5115" s="38">
        <v>0.82728000000000002</v>
      </c>
      <c r="O5115" s="16">
        <v>18.978573189999999</v>
      </c>
      <c r="P5115" s="16">
        <v>15.70059403</v>
      </c>
      <c r="Q5115" s="16">
        <v>38.892979830000002</v>
      </c>
      <c r="R5115" s="19" t="s">
        <v>9425</v>
      </c>
      <c r="S5115" s="19" t="s">
        <v>10638</v>
      </c>
    </row>
    <row r="5116" spans="1:19">
      <c r="A5116" s="19" t="s">
        <v>10902</v>
      </c>
      <c r="B5116" s="19" t="s">
        <v>9840</v>
      </c>
      <c r="C5116" s="19" t="s">
        <v>17020</v>
      </c>
      <c r="D5116" s="3" t="s">
        <v>11836</v>
      </c>
      <c r="E5116" s="25" t="s">
        <v>5946</v>
      </c>
      <c r="F5116" s="20" t="s">
        <v>141</v>
      </c>
      <c r="G5116" s="19" t="s">
        <v>5722</v>
      </c>
      <c r="H5116" s="19"/>
      <c r="I5116" s="19" t="s">
        <v>5947</v>
      </c>
      <c r="J5116" s="20" t="s">
        <v>5943</v>
      </c>
      <c r="K5116" s="20" t="s">
        <v>5944</v>
      </c>
      <c r="L5116" s="20" t="s">
        <v>5948</v>
      </c>
      <c r="M5116" s="38">
        <v>2.0599500000000002</v>
      </c>
      <c r="N5116" s="38">
        <v>0.82345000000000002</v>
      </c>
      <c r="O5116" s="16">
        <v>18.96885314</v>
      </c>
      <c r="P5116" s="16">
        <v>15.619902120000001</v>
      </c>
      <c r="Q5116" s="16">
        <v>39.074889030000001</v>
      </c>
      <c r="R5116" s="19" t="s">
        <v>9425</v>
      </c>
      <c r="S5116" s="19" t="s">
        <v>10638</v>
      </c>
    </row>
    <row r="5117" spans="1:19">
      <c r="A5117" s="51" t="s">
        <v>10902</v>
      </c>
      <c r="B5117" s="19" t="s">
        <v>9840</v>
      </c>
      <c r="C5117" s="19" t="s">
        <v>17020</v>
      </c>
      <c r="D5117" s="25" t="s">
        <v>14221</v>
      </c>
      <c r="E5117" s="25">
        <v>239</v>
      </c>
      <c r="F5117" s="20" t="s">
        <v>1280</v>
      </c>
      <c r="G5117" s="19" t="s">
        <v>1695</v>
      </c>
      <c r="H5117" s="19"/>
      <c r="I5117" s="19" t="s">
        <v>1700</v>
      </c>
      <c r="J5117" s="20" t="s">
        <v>1697</v>
      </c>
      <c r="K5117" s="20" t="s">
        <v>1698</v>
      </c>
      <c r="L5117" s="20" t="s">
        <v>1677</v>
      </c>
      <c r="M5117" s="38">
        <v>2.0987</v>
      </c>
      <c r="N5117" s="38">
        <v>0.85450000000000004</v>
      </c>
      <c r="O5117" s="16">
        <v>18.245999999999999</v>
      </c>
      <c r="P5117" s="16">
        <v>15.59</v>
      </c>
      <c r="Q5117" s="16">
        <v>38.29</v>
      </c>
      <c r="R5117" s="19" t="s">
        <v>9488</v>
      </c>
      <c r="S5117" s="19" t="s">
        <v>9490</v>
      </c>
    </row>
    <row r="5118" spans="1:19">
      <c r="A5118" s="19" t="s">
        <v>10904</v>
      </c>
      <c r="B5118" s="19" t="s">
        <v>9840</v>
      </c>
      <c r="C5118" s="19" t="s">
        <v>15609</v>
      </c>
      <c r="D5118" s="25" t="s">
        <v>10475</v>
      </c>
      <c r="E5118" s="25" t="s">
        <v>10470</v>
      </c>
      <c r="F5118" s="25" t="s">
        <v>957</v>
      </c>
      <c r="G5118" s="3" t="s">
        <v>10474</v>
      </c>
      <c r="H5118" s="3"/>
      <c r="I5118" s="3" t="s">
        <v>10474</v>
      </c>
      <c r="J5118" s="26" t="s">
        <v>11887</v>
      </c>
      <c r="K5118" s="26" t="s">
        <v>11888</v>
      </c>
      <c r="L5118" s="25" t="s">
        <v>10478</v>
      </c>
      <c r="M5118" s="35">
        <f>Q5118/O5118</f>
        <v>2.2672235172235173</v>
      </c>
      <c r="N5118" s="35">
        <f>P5118/O5118</f>
        <v>0.98504273504273498</v>
      </c>
      <c r="O5118" s="16">
        <v>15.444000000000001</v>
      </c>
      <c r="P5118" s="16">
        <v>15.212999999999999</v>
      </c>
      <c r="Q5118" s="16">
        <v>35.015000000000001</v>
      </c>
      <c r="R5118" s="3" t="s">
        <v>10476</v>
      </c>
      <c r="S5118" s="3" t="s">
        <v>10648</v>
      </c>
    </row>
    <row r="5119" spans="1:19">
      <c r="A5119" s="19" t="s">
        <v>10904</v>
      </c>
      <c r="B5119" s="19" t="s">
        <v>9840</v>
      </c>
      <c r="C5119" s="19" t="s">
        <v>17020</v>
      </c>
      <c r="D5119" s="25" t="s">
        <v>14692</v>
      </c>
      <c r="E5119" s="25">
        <v>227</v>
      </c>
      <c r="F5119" s="20" t="s">
        <v>9248</v>
      </c>
      <c r="G5119" s="19" t="s">
        <v>1695</v>
      </c>
      <c r="H5119" s="19"/>
      <c r="I5119" s="19" t="s">
        <v>1733</v>
      </c>
      <c r="J5119" s="20" t="s">
        <v>1734</v>
      </c>
      <c r="K5119" s="20" t="s">
        <v>1735</v>
      </c>
      <c r="L5119" s="20" t="s">
        <v>1737</v>
      </c>
      <c r="M5119" s="38">
        <v>2.1046</v>
      </c>
      <c r="N5119" s="38">
        <v>0.85980000000000001</v>
      </c>
      <c r="O5119" s="16">
        <v>18.120999999999999</v>
      </c>
      <c r="P5119" s="16">
        <v>15.58</v>
      </c>
      <c r="Q5119" s="16">
        <v>38.14</v>
      </c>
      <c r="R5119" s="19" t="s">
        <v>9488</v>
      </c>
      <c r="S5119" s="19" t="s">
        <v>9490</v>
      </c>
    </row>
    <row r="5120" spans="1:19">
      <c r="A5120" s="19" t="s">
        <v>10902</v>
      </c>
      <c r="B5120" s="19" t="s">
        <v>9840</v>
      </c>
      <c r="C5120" s="19" t="s">
        <v>17020</v>
      </c>
      <c r="D5120" s="16" t="s">
        <v>8908</v>
      </c>
      <c r="E5120" s="5" t="s">
        <v>12445</v>
      </c>
      <c r="F5120" s="59" t="s">
        <v>15877</v>
      </c>
      <c r="G5120" s="59" t="s">
        <v>4110</v>
      </c>
      <c r="H5120" s="59" t="s">
        <v>2</v>
      </c>
      <c r="I5120" s="59" t="s">
        <v>12446</v>
      </c>
      <c r="J5120" s="25" t="s">
        <v>14468</v>
      </c>
      <c r="K5120" s="25" t="s">
        <v>14469</v>
      </c>
      <c r="L5120" s="59" t="s">
        <v>8908</v>
      </c>
      <c r="M5120" s="144">
        <v>2.0925500000000001</v>
      </c>
      <c r="N5120" s="144">
        <v>0.85004999999999997</v>
      </c>
      <c r="O5120" s="198">
        <v>18.437000000000001</v>
      </c>
      <c r="P5120" s="16">
        <f>N5120*O5120</f>
        <v>15.672371850000001</v>
      </c>
      <c r="Q5120" s="16">
        <f>M5120*O5120</f>
        <v>38.580344350000004</v>
      </c>
      <c r="R5120" s="19" t="s">
        <v>36</v>
      </c>
      <c r="S5120" s="19" t="s">
        <v>15298</v>
      </c>
    </row>
    <row r="5121" spans="1:19">
      <c r="A5121" s="19" t="s">
        <v>10902</v>
      </c>
      <c r="B5121" s="19" t="s">
        <v>9840</v>
      </c>
      <c r="C5121" s="19" t="s">
        <v>17020</v>
      </c>
      <c r="D5121" s="3" t="s">
        <v>12106</v>
      </c>
      <c r="E5121" s="5" t="s">
        <v>12442</v>
      </c>
      <c r="F5121" s="59" t="s">
        <v>15877</v>
      </c>
      <c r="G5121" s="59" t="s">
        <v>4110</v>
      </c>
      <c r="H5121" s="59" t="s">
        <v>2</v>
      </c>
      <c r="I5121" s="59" t="s">
        <v>12443</v>
      </c>
      <c r="J5121" s="25" t="s">
        <v>12730</v>
      </c>
      <c r="K5121" s="25" t="s">
        <v>12731</v>
      </c>
      <c r="L5121" s="59" t="s">
        <v>12444</v>
      </c>
      <c r="M5121" s="144">
        <v>2.1046100000000001</v>
      </c>
      <c r="N5121" s="144">
        <v>0.85604000000000002</v>
      </c>
      <c r="O5121" s="198">
        <v>18.361999999999998</v>
      </c>
      <c r="P5121" s="16">
        <f>N5121*O5121</f>
        <v>15.718606479999998</v>
      </c>
      <c r="Q5121" s="16">
        <f>M5121*O5121</f>
        <v>38.64484882</v>
      </c>
      <c r="R5121" s="19" t="s">
        <v>36</v>
      </c>
      <c r="S5121" s="19" t="s">
        <v>15298</v>
      </c>
    </row>
    <row r="5122" spans="1:19">
      <c r="A5122" s="19" t="s">
        <v>10904</v>
      </c>
      <c r="B5122" s="19" t="s">
        <v>9840</v>
      </c>
      <c r="C5122" s="19" t="s">
        <v>17020</v>
      </c>
      <c r="D5122" s="20" t="s">
        <v>6018</v>
      </c>
      <c r="E5122" s="25" t="s">
        <v>6017</v>
      </c>
      <c r="F5122" s="20" t="s">
        <v>141</v>
      </c>
      <c r="G5122" s="19" t="s">
        <v>6012</v>
      </c>
      <c r="H5122" s="19"/>
      <c r="I5122" s="19" t="s">
        <v>6013</v>
      </c>
      <c r="J5122" s="20" t="s">
        <v>5985</v>
      </c>
      <c r="K5122" s="20" t="s">
        <v>5986</v>
      </c>
      <c r="L5122" s="20" t="s">
        <v>6018</v>
      </c>
      <c r="M5122" s="38">
        <v>2.0721890969999999</v>
      </c>
      <c r="N5122" s="38">
        <v>0.83448679699999995</v>
      </c>
      <c r="O5122" s="16">
        <v>18.783999999999999</v>
      </c>
      <c r="P5122" s="16">
        <v>15.675000000000001</v>
      </c>
      <c r="Q5122" s="16">
        <v>38.923999999999999</v>
      </c>
      <c r="R5122" s="19" t="s">
        <v>9425</v>
      </c>
      <c r="S5122" s="19" t="s">
        <v>10638</v>
      </c>
    </row>
    <row r="5123" spans="1:19">
      <c r="A5123" s="19" t="s">
        <v>10904</v>
      </c>
      <c r="B5123" s="19" t="s">
        <v>9840</v>
      </c>
      <c r="C5123" s="19" t="s">
        <v>17020</v>
      </c>
      <c r="D5123" s="20" t="s">
        <v>6018</v>
      </c>
      <c r="E5123" s="25" t="s">
        <v>6027</v>
      </c>
      <c r="F5123" s="20" t="s">
        <v>141</v>
      </c>
      <c r="G5123" s="19" t="s">
        <v>6012</v>
      </c>
      <c r="H5123" s="19"/>
      <c r="I5123" s="19" t="s">
        <v>6013</v>
      </c>
      <c r="J5123" s="20" t="s">
        <v>5985</v>
      </c>
      <c r="K5123" s="20" t="s">
        <v>5986</v>
      </c>
      <c r="L5123" s="20" t="s">
        <v>6018</v>
      </c>
      <c r="M5123" s="38">
        <v>2.0751158699999999</v>
      </c>
      <c r="N5123" s="38">
        <v>0.83618347500000001</v>
      </c>
      <c r="O5123" s="16">
        <v>18.771000000000001</v>
      </c>
      <c r="P5123" s="16">
        <v>15.696</v>
      </c>
      <c r="Q5123" s="16">
        <v>38.951999999999998</v>
      </c>
      <c r="R5123" s="19" t="s">
        <v>9425</v>
      </c>
      <c r="S5123" s="19" t="s">
        <v>10638</v>
      </c>
    </row>
    <row r="5124" spans="1:19">
      <c r="A5124" s="19" t="s">
        <v>10902</v>
      </c>
      <c r="B5124" s="19" t="s">
        <v>9840</v>
      </c>
      <c r="C5124" s="19" t="s">
        <v>17020</v>
      </c>
      <c r="D5124" s="3" t="s">
        <v>11946</v>
      </c>
      <c r="E5124" s="5" t="s">
        <v>10077</v>
      </c>
      <c r="F5124" s="20" t="s">
        <v>1280</v>
      </c>
      <c r="G5124" s="3" t="s">
        <v>10097</v>
      </c>
      <c r="H5124" s="19"/>
      <c r="I5124" s="116" t="s">
        <v>10105</v>
      </c>
      <c r="J5124" s="20" t="s">
        <v>10805</v>
      </c>
      <c r="K5124" s="20" t="s">
        <v>10806</v>
      </c>
      <c r="L5124" s="21" t="s">
        <v>10055</v>
      </c>
      <c r="M5124" s="42">
        <v>2.0714999999999999</v>
      </c>
      <c r="N5124" s="42">
        <v>0.83616999999999997</v>
      </c>
      <c r="O5124" s="16">
        <v>18.706</v>
      </c>
      <c r="P5124" s="16">
        <f>N5124*O5124</f>
        <v>15.641396019999998</v>
      </c>
      <c r="Q5124" s="16">
        <f>M5124*O5124</f>
        <v>38.749478999999994</v>
      </c>
      <c r="R5124" s="3" t="s">
        <v>10051</v>
      </c>
      <c r="S5124" s="19" t="s">
        <v>10642</v>
      </c>
    </row>
    <row r="5125" spans="1:19">
      <c r="A5125" s="19" t="s">
        <v>10904</v>
      </c>
      <c r="B5125" s="19" t="s">
        <v>9840</v>
      </c>
      <c r="C5125" s="19" t="s">
        <v>17020</v>
      </c>
      <c r="D5125" s="25" t="s">
        <v>10055</v>
      </c>
      <c r="E5125" s="25" t="s">
        <v>10129</v>
      </c>
      <c r="F5125" s="20" t="s">
        <v>1280</v>
      </c>
      <c r="G5125" s="3" t="s">
        <v>10096</v>
      </c>
      <c r="H5125" s="19"/>
      <c r="I5125" s="3" t="s">
        <v>10153</v>
      </c>
      <c r="J5125" s="26" t="s">
        <v>14762</v>
      </c>
      <c r="K5125" s="26" t="s">
        <v>14763</v>
      </c>
      <c r="L5125" s="25" t="s">
        <v>10055</v>
      </c>
      <c r="M5125" s="35">
        <v>2.0960399999999999</v>
      </c>
      <c r="N5125" s="35">
        <v>0.85872000000000004</v>
      </c>
      <c r="O5125" s="16">
        <v>18.170000000000002</v>
      </c>
      <c r="P5125" s="16">
        <f>N5125*O5125</f>
        <v>15.602942400000002</v>
      </c>
      <c r="Q5125" s="16">
        <f>M5125*O5125</f>
        <v>38.085046800000001</v>
      </c>
      <c r="R5125" s="3" t="s">
        <v>10051</v>
      </c>
      <c r="S5125" s="19" t="s">
        <v>10642</v>
      </c>
    </row>
    <row r="5126" spans="1:19">
      <c r="A5126" s="19" t="s">
        <v>10903</v>
      </c>
      <c r="B5126" s="19" t="s">
        <v>9840</v>
      </c>
      <c r="C5126" s="19" t="s">
        <v>17020</v>
      </c>
      <c r="D5126" s="25" t="s">
        <v>15022</v>
      </c>
      <c r="E5126" s="5" t="s">
        <v>10073</v>
      </c>
      <c r="F5126" s="20" t="s">
        <v>1280</v>
      </c>
      <c r="G5126" s="3" t="s">
        <v>10096</v>
      </c>
      <c r="H5126" s="19"/>
      <c r="I5126" s="116" t="s">
        <v>10104</v>
      </c>
      <c r="J5126" s="20" t="s">
        <v>10861</v>
      </c>
      <c r="K5126" s="20" t="s">
        <v>10862</v>
      </c>
      <c r="L5126" s="21" t="s">
        <v>10055</v>
      </c>
      <c r="M5126" s="42">
        <v>2.0975899999999998</v>
      </c>
      <c r="N5126" s="42">
        <v>0.85829</v>
      </c>
      <c r="O5126" s="16">
        <v>18.248999999999999</v>
      </c>
      <c r="P5126" s="16">
        <f>N5126*O5126</f>
        <v>15.66293421</v>
      </c>
      <c r="Q5126" s="16">
        <f>M5126*O5126</f>
        <v>38.278919909999992</v>
      </c>
      <c r="R5126" s="3" t="s">
        <v>10051</v>
      </c>
      <c r="S5126" s="19" t="s">
        <v>10642</v>
      </c>
    </row>
    <row r="5127" spans="1:19">
      <c r="A5127" s="19" t="s">
        <v>10902</v>
      </c>
      <c r="B5127" s="19" t="s">
        <v>9840</v>
      </c>
      <c r="C5127" s="19" t="s">
        <v>17020</v>
      </c>
      <c r="D5127" s="3" t="s">
        <v>301</v>
      </c>
      <c r="E5127" s="25" t="s">
        <v>10143</v>
      </c>
      <c r="F5127" s="20" t="s">
        <v>1280</v>
      </c>
      <c r="G5127" s="3" t="s">
        <v>10096</v>
      </c>
      <c r="H5127" s="19"/>
      <c r="I5127" s="3" t="s">
        <v>10160</v>
      </c>
      <c r="J5127" s="20" t="s">
        <v>1636</v>
      </c>
      <c r="K5127" s="20" t="s">
        <v>1637</v>
      </c>
      <c r="L5127" s="25" t="s">
        <v>10112</v>
      </c>
      <c r="M5127" s="35">
        <v>2.0993499999999998</v>
      </c>
      <c r="N5127" s="35">
        <v>0.85931000000000002</v>
      </c>
      <c r="O5127" s="16">
        <v>18.189</v>
      </c>
      <c r="P5127" s="16">
        <f>N5127*O5127</f>
        <v>15.629989590000001</v>
      </c>
      <c r="Q5127" s="16">
        <f>M5127*O5127</f>
        <v>38.185077149999998</v>
      </c>
      <c r="R5127" s="3" t="s">
        <v>10051</v>
      </c>
      <c r="S5127" s="19" t="s">
        <v>10642</v>
      </c>
    </row>
    <row r="5128" spans="1:19">
      <c r="A5128" s="49" t="s">
        <v>10902</v>
      </c>
      <c r="B5128" s="19" t="s">
        <v>9840</v>
      </c>
      <c r="C5128" s="19" t="s">
        <v>15609</v>
      </c>
      <c r="D5128" s="3" t="s">
        <v>15042</v>
      </c>
      <c r="E5128" s="3"/>
      <c r="F5128" s="20" t="s">
        <v>6520</v>
      </c>
      <c r="G5128" s="19" t="s">
        <v>15054</v>
      </c>
      <c r="H5128" s="3"/>
      <c r="I5128" s="3" t="s">
        <v>15041</v>
      </c>
      <c r="J5128" s="25" t="s">
        <v>15055</v>
      </c>
      <c r="K5128" s="25" t="s">
        <v>15056</v>
      </c>
      <c r="L5128" s="3" t="s">
        <v>15042</v>
      </c>
      <c r="M5128" s="35">
        <f>Q5128/O5128</f>
        <v>2.1</v>
      </c>
      <c r="N5128" s="35">
        <f>P5128/O5128</f>
        <v>0.85332969432314409</v>
      </c>
      <c r="O5128" s="16">
        <v>18.32</v>
      </c>
      <c r="P5128" s="16">
        <v>15.632999999999999</v>
      </c>
      <c r="Q5128" s="16">
        <v>38.472000000000001</v>
      </c>
      <c r="R5128" s="3" t="s">
        <v>15053</v>
      </c>
      <c r="S5128" s="3" t="s">
        <v>15238</v>
      </c>
    </row>
    <row r="5129" spans="1:19">
      <c r="A5129" s="19" t="s">
        <v>10904</v>
      </c>
      <c r="B5129" s="19" t="s">
        <v>9840</v>
      </c>
      <c r="C5129" s="19" t="s">
        <v>15609</v>
      </c>
      <c r="D5129" s="25" t="s">
        <v>10475</v>
      </c>
      <c r="E5129" s="25" t="s">
        <v>10466</v>
      </c>
      <c r="F5129" s="25" t="s">
        <v>957</v>
      </c>
      <c r="G5129" s="3" t="s">
        <v>10474</v>
      </c>
      <c r="H5129" s="3"/>
      <c r="I5129" s="3" t="s">
        <v>10474</v>
      </c>
      <c r="J5129" s="26" t="s">
        <v>11887</v>
      </c>
      <c r="K5129" s="26" t="s">
        <v>11888</v>
      </c>
      <c r="L5129" s="25" t="s">
        <v>10473</v>
      </c>
      <c r="M5129" s="35">
        <f>Q5129/O5129</f>
        <v>2.2663127912998444</v>
      </c>
      <c r="N5129" s="35">
        <f>P5129/O5129</f>
        <v>0.98472294148109785</v>
      </c>
      <c r="O5129" s="16">
        <v>15.448</v>
      </c>
      <c r="P5129" s="16">
        <v>15.212</v>
      </c>
      <c r="Q5129" s="16">
        <v>35.01</v>
      </c>
      <c r="R5129" s="3" t="s">
        <v>10476</v>
      </c>
      <c r="S5129" s="3" t="s">
        <v>10648</v>
      </c>
    </row>
    <row r="5130" spans="1:19">
      <c r="A5130" s="19" t="s">
        <v>10902</v>
      </c>
      <c r="B5130" s="19" t="s">
        <v>9840</v>
      </c>
      <c r="C5130" s="19" t="s">
        <v>15609</v>
      </c>
      <c r="D5130" s="20" t="s">
        <v>15745</v>
      </c>
      <c r="E5130" s="25" t="s">
        <v>3059</v>
      </c>
      <c r="F5130" s="20" t="s">
        <v>1835</v>
      </c>
      <c r="G5130" s="19" t="s">
        <v>15867</v>
      </c>
      <c r="H5130" s="19"/>
      <c r="I5130" s="19" t="s">
        <v>3033</v>
      </c>
      <c r="J5130" s="20" t="s">
        <v>3034</v>
      </c>
      <c r="K5130" s="20" t="s">
        <v>3035</v>
      </c>
      <c r="L5130" s="20" t="s">
        <v>17398</v>
      </c>
      <c r="M5130" s="38">
        <v>2.1033571819999999</v>
      </c>
      <c r="N5130" s="38">
        <v>0.86059438600000004</v>
      </c>
      <c r="O5130" s="16">
        <v>18.170000000000002</v>
      </c>
      <c r="P5130" s="16">
        <v>15.637</v>
      </c>
      <c r="Q5130" s="16">
        <v>38.218000000000004</v>
      </c>
      <c r="R5130" s="19" t="s">
        <v>340</v>
      </c>
      <c r="S5130" s="19" t="s">
        <v>9458</v>
      </c>
    </row>
    <row r="5131" spans="1:19">
      <c r="A5131" s="19" t="s">
        <v>10902</v>
      </c>
      <c r="B5131" s="19" t="s">
        <v>9840</v>
      </c>
      <c r="C5131" s="19" t="s">
        <v>15609</v>
      </c>
      <c r="D5131" s="20" t="s">
        <v>15749</v>
      </c>
      <c r="E5131" s="25" t="s">
        <v>3050</v>
      </c>
      <c r="F5131" s="20" t="s">
        <v>1835</v>
      </c>
      <c r="G5131" s="19" t="s">
        <v>15867</v>
      </c>
      <c r="H5131" s="19"/>
      <c r="I5131" s="19" t="s">
        <v>3033</v>
      </c>
      <c r="J5131" s="20" t="s">
        <v>3034</v>
      </c>
      <c r="K5131" s="20" t="s">
        <v>3035</v>
      </c>
      <c r="L5131" s="20" t="s">
        <v>17399</v>
      </c>
      <c r="M5131" s="38">
        <v>2.1086476950000002</v>
      </c>
      <c r="N5131" s="38">
        <v>0.86267372600000003</v>
      </c>
      <c r="O5131" s="16">
        <v>18.132000000000001</v>
      </c>
      <c r="P5131" s="16">
        <v>15.641999999999999</v>
      </c>
      <c r="Q5131" s="16">
        <v>38.234000000000002</v>
      </c>
      <c r="R5131" s="19" t="s">
        <v>340</v>
      </c>
      <c r="S5131" s="19" t="s">
        <v>9458</v>
      </c>
    </row>
    <row r="5132" spans="1:19">
      <c r="A5132" s="19" t="s">
        <v>10902</v>
      </c>
      <c r="B5132" s="19" t="s">
        <v>9840</v>
      </c>
      <c r="C5132" s="19" t="s">
        <v>15609</v>
      </c>
      <c r="D5132" s="20" t="s">
        <v>15748</v>
      </c>
      <c r="E5132" s="25" t="s">
        <v>3037</v>
      </c>
      <c r="F5132" s="20" t="s">
        <v>1835</v>
      </c>
      <c r="G5132" s="19" t="s">
        <v>15867</v>
      </c>
      <c r="H5132" s="19"/>
      <c r="I5132" s="19" t="s">
        <v>3033</v>
      </c>
      <c r="J5132" s="20" t="s">
        <v>3034</v>
      </c>
      <c r="K5132" s="20" t="s">
        <v>3035</v>
      </c>
      <c r="L5132" s="20" t="s">
        <v>17400</v>
      </c>
      <c r="M5132" s="38">
        <v>2.107355208</v>
      </c>
      <c r="N5132" s="38">
        <v>0.86203479400000005</v>
      </c>
      <c r="O5132" s="16">
        <v>18.164000000000001</v>
      </c>
      <c r="P5132" s="16">
        <v>15.657999999999999</v>
      </c>
      <c r="Q5132" s="16">
        <v>38.277999999999999</v>
      </c>
      <c r="R5132" s="19" t="s">
        <v>340</v>
      </c>
      <c r="S5132" s="19" t="s">
        <v>9458</v>
      </c>
    </row>
    <row r="5133" spans="1:19">
      <c r="A5133" s="19" t="s">
        <v>10902</v>
      </c>
      <c r="B5133" s="19" t="s">
        <v>9840</v>
      </c>
      <c r="C5133" s="19" t="s">
        <v>15609</v>
      </c>
      <c r="D5133" s="25" t="s">
        <v>3073</v>
      </c>
      <c r="E5133" s="25"/>
      <c r="F5133" s="20" t="s">
        <v>1835</v>
      </c>
      <c r="G5133" s="19" t="s">
        <v>15676</v>
      </c>
      <c r="H5133" s="19" t="s">
        <v>3074</v>
      </c>
      <c r="I5133" s="19" t="s">
        <v>3075</v>
      </c>
      <c r="J5133" s="20" t="s">
        <v>3076</v>
      </c>
      <c r="K5133" s="20" t="s">
        <v>3077</v>
      </c>
      <c r="L5133" s="20" t="s">
        <v>3080</v>
      </c>
      <c r="M5133" s="38">
        <v>2.1097662540000002</v>
      </c>
      <c r="N5133" s="38">
        <v>0.86719227099999996</v>
      </c>
      <c r="O5133" s="16">
        <v>18.010999999999999</v>
      </c>
      <c r="P5133" s="16">
        <v>15.619</v>
      </c>
      <c r="Q5133" s="16">
        <v>37.999000000000002</v>
      </c>
      <c r="R5133" s="19" t="s">
        <v>340</v>
      </c>
      <c r="S5133" s="19" t="s">
        <v>9458</v>
      </c>
    </row>
    <row r="5134" spans="1:19">
      <c r="A5134" s="19" t="s">
        <v>10904</v>
      </c>
      <c r="B5134" s="19" t="s">
        <v>9840</v>
      </c>
      <c r="C5134" s="19" t="s">
        <v>17020</v>
      </c>
      <c r="D5134" s="3"/>
      <c r="E5134" s="25" t="s">
        <v>6050</v>
      </c>
      <c r="F5134" s="20" t="s">
        <v>141</v>
      </c>
      <c r="G5134" s="19" t="s">
        <v>6044</v>
      </c>
      <c r="H5134" s="19"/>
      <c r="I5134" s="19" t="s">
        <v>6045</v>
      </c>
      <c r="J5134" s="20" t="s">
        <v>5985</v>
      </c>
      <c r="K5134" s="20" t="s">
        <v>5986</v>
      </c>
      <c r="L5134" s="20" t="s">
        <v>6051</v>
      </c>
      <c r="M5134" s="38">
        <v>2.06196</v>
      </c>
      <c r="N5134" s="38">
        <v>0.83099999999999996</v>
      </c>
      <c r="O5134" s="16">
        <v>18.930789040000001</v>
      </c>
      <c r="P5134" s="16">
        <v>15.73148569</v>
      </c>
      <c r="Q5134" s="16">
        <v>39.034529759999998</v>
      </c>
      <c r="R5134" s="19" t="s">
        <v>9425</v>
      </c>
      <c r="S5134" s="19" t="s">
        <v>10638</v>
      </c>
    </row>
    <row r="5135" spans="1:19">
      <c r="A5135" s="19" t="s">
        <v>10904</v>
      </c>
      <c r="B5135" s="19" t="s">
        <v>9840</v>
      </c>
      <c r="C5135" s="19" t="s">
        <v>17020</v>
      </c>
      <c r="D5135" s="20"/>
      <c r="E5135" s="25" t="s">
        <v>6096</v>
      </c>
      <c r="F5135" s="20" t="s">
        <v>6090</v>
      </c>
      <c r="G5135" s="19" t="s">
        <v>6090</v>
      </c>
      <c r="H5135" s="19"/>
      <c r="I5135" s="19" t="s">
        <v>6091</v>
      </c>
      <c r="J5135" s="20" t="s">
        <v>6092</v>
      </c>
      <c r="K5135" s="20" t="s">
        <v>6093</v>
      </c>
      <c r="L5135" s="20" t="s">
        <v>6094</v>
      </c>
      <c r="M5135" s="38">
        <v>2.0669887280000001</v>
      </c>
      <c r="N5135" s="38">
        <v>0.83247450300000003</v>
      </c>
      <c r="O5135" s="16">
        <v>18.63</v>
      </c>
      <c r="P5135" s="16">
        <v>15.509</v>
      </c>
      <c r="Q5135" s="16">
        <v>38.508000000000003</v>
      </c>
      <c r="R5135" s="19" t="s">
        <v>9392</v>
      </c>
      <c r="S5135" s="19" t="s">
        <v>15267</v>
      </c>
    </row>
    <row r="5136" spans="1:19">
      <c r="A5136" s="19" t="s">
        <v>10904</v>
      </c>
      <c r="B5136" s="19" t="s">
        <v>9840</v>
      </c>
      <c r="C5136" s="19" t="s">
        <v>17020</v>
      </c>
      <c r="D5136" s="20"/>
      <c r="E5136" s="25" t="s">
        <v>6095</v>
      </c>
      <c r="F5136" s="20" t="s">
        <v>6090</v>
      </c>
      <c r="G5136" s="19" t="s">
        <v>6090</v>
      </c>
      <c r="H5136" s="19"/>
      <c r="I5136" s="19" t="s">
        <v>6091</v>
      </c>
      <c r="J5136" s="20" t="s">
        <v>6092</v>
      </c>
      <c r="K5136" s="20" t="s">
        <v>6093</v>
      </c>
      <c r="L5136" s="20" t="s">
        <v>6094</v>
      </c>
      <c r="M5136" s="38">
        <v>2.0650080260000001</v>
      </c>
      <c r="N5136" s="38">
        <v>0.83151417900000002</v>
      </c>
      <c r="O5136" s="16">
        <v>18.690000000000001</v>
      </c>
      <c r="P5136" s="16">
        <v>15.541</v>
      </c>
      <c r="Q5136" s="16">
        <v>38.594999999999999</v>
      </c>
      <c r="R5136" s="19" t="s">
        <v>9392</v>
      </c>
      <c r="S5136" s="19" t="s">
        <v>15267</v>
      </c>
    </row>
    <row r="5137" spans="1:19">
      <c r="A5137" s="19" t="s">
        <v>10904</v>
      </c>
      <c r="B5137" s="19" t="s">
        <v>9840</v>
      </c>
      <c r="C5137" s="19" t="s">
        <v>17020</v>
      </c>
      <c r="D5137" s="20"/>
      <c r="E5137" s="25" t="s">
        <v>6097</v>
      </c>
      <c r="F5137" s="20" t="s">
        <v>6090</v>
      </c>
      <c r="G5137" s="19" t="s">
        <v>6090</v>
      </c>
      <c r="H5137" s="19"/>
      <c r="I5137" s="19" t="s">
        <v>6091</v>
      </c>
      <c r="J5137" s="20" t="s">
        <v>6092</v>
      </c>
      <c r="K5137" s="20" t="s">
        <v>6093</v>
      </c>
      <c r="L5137" s="20" t="s">
        <v>6094</v>
      </c>
      <c r="M5137" s="38">
        <v>2.0709989260000001</v>
      </c>
      <c r="N5137" s="38">
        <v>0.83668098800000001</v>
      </c>
      <c r="O5137" s="16">
        <v>18.62</v>
      </c>
      <c r="P5137" s="16">
        <v>15.579000000000001</v>
      </c>
      <c r="Q5137" s="16">
        <v>38.561999999999998</v>
      </c>
      <c r="R5137" s="19" t="s">
        <v>9392</v>
      </c>
      <c r="S5137" s="19" t="s">
        <v>15267</v>
      </c>
    </row>
    <row r="5138" spans="1:19">
      <c r="A5138" s="19" t="s">
        <v>10904</v>
      </c>
      <c r="B5138" s="19" t="s">
        <v>9840</v>
      </c>
      <c r="C5138" s="19" t="s">
        <v>17020</v>
      </c>
      <c r="D5138" s="20"/>
      <c r="E5138" s="25" t="s">
        <v>6089</v>
      </c>
      <c r="F5138" s="20" t="s">
        <v>6090</v>
      </c>
      <c r="G5138" s="19" t="s">
        <v>6090</v>
      </c>
      <c r="H5138" s="19"/>
      <c r="I5138" s="19" t="s">
        <v>6091</v>
      </c>
      <c r="J5138" s="20" t="s">
        <v>6092</v>
      </c>
      <c r="K5138" s="20" t="s">
        <v>6093</v>
      </c>
      <c r="L5138" s="20" t="s">
        <v>6094</v>
      </c>
      <c r="M5138" s="38">
        <v>2.0629925450000002</v>
      </c>
      <c r="N5138" s="38">
        <v>0.82960596399999997</v>
      </c>
      <c r="O5138" s="16">
        <v>18.78</v>
      </c>
      <c r="P5138" s="16">
        <v>15.58</v>
      </c>
      <c r="Q5138" s="16">
        <v>38.743000000000002</v>
      </c>
      <c r="R5138" s="19" t="s">
        <v>9392</v>
      </c>
      <c r="S5138" s="19" t="s">
        <v>15267</v>
      </c>
    </row>
    <row r="5139" spans="1:19">
      <c r="A5139" s="19" t="s">
        <v>10904</v>
      </c>
      <c r="B5139" s="19" t="s">
        <v>9840</v>
      </c>
      <c r="C5139" s="19" t="s">
        <v>17020</v>
      </c>
      <c r="D5139" s="20"/>
      <c r="E5139" s="25" t="s">
        <v>6098</v>
      </c>
      <c r="F5139" s="20" t="s">
        <v>6090</v>
      </c>
      <c r="G5139" s="19" t="s">
        <v>6090</v>
      </c>
      <c r="H5139" s="19"/>
      <c r="I5139" s="19" t="s">
        <v>6091</v>
      </c>
      <c r="J5139" s="20" t="s">
        <v>6092</v>
      </c>
      <c r="K5139" s="20" t="s">
        <v>6093</v>
      </c>
      <c r="L5139" s="20" t="s">
        <v>6094</v>
      </c>
      <c r="M5139" s="38">
        <v>2.073992477</v>
      </c>
      <c r="N5139" s="38">
        <v>0.83831273500000003</v>
      </c>
      <c r="O5139" s="16">
        <v>18.61</v>
      </c>
      <c r="P5139" s="16">
        <v>15.601000000000001</v>
      </c>
      <c r="Q5139" s="16">
        <v>38.597000000000001</v>
      </c>
      <c r="R5139" s="19" t="s">
        <v>9392</v>
      </c>
      <c r="S5139" s="19" t="s">
        <v>15267</v>
      </c>
    </row>
    <row r="5140" spans="1:19">
      <c r="A5140" s="19" t="s">
        <v>10904</v>
      </c>
      <c r="B5140" s="19" t="s">
        <v>9840</v>
      </c>
      <c r="C5140" s="19" t="s">
        <v>17020</v>
      </c>
      <c r="D5140" s="20"/>
      <c r="E5140" s="25" t="s">
        <v>6099</v>
      </c>
      <c r="F5140" s="20" t="s">
        <v>6090</v>
      </c>
      <c r="G5140" s="19" t="s">
        <v>6090</v>
      </c>
      <c r="H5140" s="19"/>
      <c r="I5140" s="19" t="s">
        <v>6091</v>
      </c>
      <c r="J5140" s="20" t="s">
        <v>6092</v>
      </c>
      <c r="K5140" s="20" t="s">
        <v>6093</v>
      </c>
      <c r="L5140" s="20" t="s">
        <v>6094</v>
      </c>
      <c r="M5140" s="38">
        <v>2.0770139630000002</v>
      </c>
      <c r="N5140" s="38">
        <v>0.83780880800000002</v>
      </c>
      <c r="O5140" s="16">
        <v>18.62</v>
      </c>
      <c r="P5140" s="16">
        <v>15.6</v>
      </c>
      <c r="Q5140" s="16">
        <v>38.673999999999999</v>
      </c>
      <c r="R5140" s="19" t="s">
        <v>9392</v>
      </c>
      <c r="S5140" s="19" t="s">
        <v>15267</v>
      </c>
    </row>
    <row r="5141" spans="1:19">
      <c r="A5141" s="19" t="s">
        <v>10902</v>
      </c>
      <c r="B5141" s="19" t="s">
        <v>9840</v>
      </c>
      <c r="C5141" s="19" t="s">
        <v>15609</v>
      </c>
      <c r="D5141" s="20"/>
      <c r="E5141" s="25" t="s">
        <v>3061</v>
      </c>
      <c r="F5141" s="20" t="s">
        <v>1835</v>
      </c>
      <c r="G5141" s="19" t="s">
        <v>15867</v>
      </c>
      <c r="H5141" s="19"/>
      <c r="I5141" s="19" t="s">
        <v>3033</v>
      </c>
      <c r="J5141" s="20" t="s">
        <v>3034</v>
      </c>
      <c r="K5141" s="20" t="s">
        <v>3035</v>
      </c>
      <c r="L5141" s="20" t="s">
        <v>3062</v>
      </c>
      <c r="M5141" s="38">
        <v>2.1057766510000002</v>
      </c>
      <c r="N5141" s="38">
        <v>0.86164700699999996</v>
      </c>
      <c r="O5141" s="16">
        <v>18.141999999999999</v>
      </c>
      <c r="P5141" s="16">
        <v>15.632</v>
      </c>
      <c r="Q5141" s="16">
        <v>38.203000000000003</v>
      </c>
      <c r="R5141" s="19" t="s">
        <v>340</v>
      </c>
      <c r="S5141" s="19" t="s">
        <v>9458</v>
      </c>
    </row>
    <row r="5142" spans="1:19">
      <c r="A5142" s="19" t="s">
        <v>10902</v>
      </c>
      <c r="B5142" s="19" t="s">
        <v>9840</v>
      </c>
      <c r="C5142" s="19" t="s">
        <v>15609</v>
      </c>
      <c r="D5142" s="20"/>
      <c r="E5142" s="25" t="s">
        <v>3056</v>
      </c>
      <c r="F5142" s="20" t="s">
        <v>1835</v>
      </c>
      <c r="G5142" s="19" t="s">
        <v>15867</v>
      </c>
      <c r="H5142" s="19"/>
      <c r="I5142" s="19" t="s">
        <v>3033</v>
      </c>
      <c r="J5142" s="20" t="s">
        <v>3034</v>
      </c>
      <c r="K5142" s="20" t="s">
        <v>3035</v>
      </c>
      <c r="L5142" s="20" t="s">
        <v>3057</v>
      </c>
      <c r="M5142" s="38">
        <v>2.106726112</v>
      </c>
      <c r="N5142" s="38">
        <v>0.86118450000000002</v>
      </c>
      <c r="O5142" s="16">
        <v>18.167999999999999</v>
      </c>
      <c r="P5142" s="16">
        <v>15.646000000000001</v>
      </c>
      <c r="Q5142" s="16">
        <v>38.274999999999999</v>
      </c>
      <c r="R5142" s="19" t="s">
        <v>340</v>
      </c>
      <c r="S5142" s="19" t="s">
        <v>9458</v>
      </c>
    </row>
    <row r="5143" spans="1:19">
      <c r="A5143" s="19" t="s">
        <v>10902</v>
      </c>
      <c r="B5143" s="19" t="s">
        <v>9840</v>
      </c>
      <c r="C5143" s="19" t="s">
        <v>15609</v>
      </c>
      <c r="D5143" s="20"/>
      <c r="E5143" s="25" t="s">
        <v>3046</v>
      </c>
      <c r="F5143" s="20" t="s">
        <v>1835</v>
      </c>
      <c r="G5143" s="19" t="s">
        <v>15867</v>
      </c>
      <c r="H5143" s="19"/>
      <c r="I5143" s="19" t="s">
        <v>3033</v>
      </c>
      <c r="J5143" s="20" t="s">
        <v>3034</v>
      </c>
      <c r="K5143" s="20" t="s">
        <v>3035</v>
      </c>
      <c r="L5143" s="20" t="s">
        <v>3047</v>
      </c>
      <c r="M5143" s="38">
        <v>2.106468483</v>
      </c>
      <c r="N5143" s="38">
        <v>0.86132672700000001</v>
      </c>
      <c r="O5143" s="16">
        <v>18.164999999999999</v>
      </c>
      <c r="P5143" s="16">
        <v>15.646000000000001</v>
      </c>
      <c r="Q5143" s="16">
        <v>38.264000000000003</v>
      </c>
      <c r="R5143" s="19" t="s">
        <v>340</v>
      </c>
      <c r="S5143" s="19" t="s">
        <v>9458</v>
      </c>
    </row>
    <row r="5144" spans="1:19">
      <c r="A5144" s="19" t="s">
        <v>10902</v>
      </c>
      <c r="B5144" s="51" t="s">
        <v>9840</v>
      </c>
      <c r="C5144" s="19" t="s">
        <v>17020</v>
      </c>
      <c r="D5144" s="25" t="s">
        <v>14949</v>
      </c>
      <c r="E5144" s="25" t="s">
        <v>55</v>
      </c>
      <c r="F5144" s="20" t="s">
        <v>8097</v>
      </c>
      <c r="G5144" s="19" t="s">
        <v>56</v>
      </c>
      <c r="H5144" s="19"/>
      <c r="I5144" s="19" t="s">
        <v>57</v>
      </c>
      <c r="J5144" s="20" t="s">
        <v>58</v>
      </c>
      <c r="K5144" s="20" t="s">
        <v>59</v>
      </c>
      <c r="L5144" s="20" t="s">
        <v>60</v>
      </c>
      <c r="M5144" s="38">
        <v>2.0823999999999998</v>
      </c>
      <c r="N5144" s="38">
        <v>0.84416000000000002</v>
      </c>
      <c r="O5144" s="16">
        <v>18.577999999999999</v>
      </c>
      <c r="P5144" s="16">
        <v>15.6828</v>
      </c>
      <c r="Q5144" s="16">
        <v>38.686999999999998</v>
      </c>
      <c r="R5144" s="19" t="s">
        <v>15739</v>
      </c>
      <c r="S5144" s="19" t="s">
        <v>9485</v>
      </c>
    </row>
    <row r="5145" spans="1:19">
      <c r="A5145" s="19" t="s">
        <v>10904</v>
      </c>
      <c r="B5145" s="19" t="s">
        <v>9840</v>
      </c>
      <c r="C5145" s="19" t="s">
        <v>15609</v>
      </c>
      <c r="D5145" s="25" t="s">
        <v>12037</v>
      </c>
      <c r="E5145" s="25" t="s">
        <v>2496</v>
      </c>
      <c r="F5145" s="20" t="s">
        <v>1849</v>
      </c>
      <c r="G5145" s="19" t="s">
        <v>2386</v>
      </c>
      <c r="H5145" s="19"/>
      <c r="I5145" s="19" t="s">
        <v>12049</v>
      </c>
      <c r="J5145" s="20" t="s">
        <v>2494</v>
      </c>
      <c r="K5145" s="20" t="s">
        <v>2495</v>
      </c>
      <c r="L5145" s="20" t="s">
        <v>2497</v>
      </c>
      <c r="M5145" s="38">
        <v>2.0595097899999999</v>
      </c>
      <c r="N5145" s="38">
        <v>0.83554532999999998</v>
      </c>
      <c r="O5145" s="16">
        <v>18.686</v>
      </c>
      <c r="P5145" s="16">
        <v>15.613</v>
      </c>
      <c r="Q5145" s="16">
        <v>38.484000000000002</v>
      </c>
      <c r="R5145" s="19" t="s">
        <v>9459</v>
      </c>
      <c r="S5145" s="19" t="s">
        <v>9461</v>
      </c>
    </row>
    <row r="5146" spans="1:19">
      <c r="A5146" s="19" t="s">
        <v>10902</v>
      </c>
      <c r="B5146" s="19" t="s">
        <v>9840</v>
      </c>
      <c r="C5146" s="19" t="s">
        <v>17020</v>
      </c>
      <c r="D5146" s="25" t="s">
        <v>6</v>
      </c>
      <c r="E5146" s="25" t="s">
        <v>1897</v>
      </c>
      <c r="F5146" s="20" t="s">
        <v>1852</v>
      </c>
      <c r="G5146" s="19" t="s">
        <v>1899</v>
      </c>
      <c r="H5146" s="19"/>
      <c r="I5146" s="19" t="s">
        <v>1900</v>
      </c>
      <c r="J5146" s="20" t="s">
        <v>1901</v>
      </c>
      <c r="K5146" s="20" t="s">
        <v>1902</v>
      </c>
      <c r="L5146" s="25" t="s">
        <v>8521</v>
      </c>
      <c r="M5146" s="38">
        <v>2.0663</v>
      </c>
      <c r="N5146" s="38">
        <v>0.83389999999999997</v>
      </c>
      <c r="O5146" s="16">
        <v>18.786398649999999</v>
      </c>
      <c r="P5146" s="16">
        <v>15.665977829999999</v>
      </c>
      <c r="Q5146" s="16">
        <v>38.818335529999999</v>
      </c>
      <c r="R5146" s="19" t="s">
        <v>9412</v>
      </c>
      <c r="S5146" s="19" t="s">
        <v>9497</v>
      </c>
    </row>
    <row r="5147" spans="1:19">
      <c r="A5147" s="19" t="s">
        <v>10902</v>
      </c>
      <c r="B5147" s="19" t="s">
        <v>9840</v>
      </c>
      <c r="C5147" s="19" t="s">
        <v>17020</v>
      </c>
      <c r="D5147" s="25" t="s">
        <v>6</v>
      </c>
      <c r="E5147" s="25" t="s">
        <v>5158</v>
      </c>
      <c r="F5147" s="20" t="s">
        <v>1852</v>
      </c>
      <c r="G5147" s="19" t="s">
        <v>5154</v>
      </c>
      <c r="H5147" s="19"/>
      <c r="I5147" s="19" t="s">
        <v>5155</v>
      </c>
      <c r="J5147" s="20" t="s">
        <v>5156</v>
      </c>
      <c r="K5147" s="20" t="s">
        <v>5157</v>
      </c>
      <c r="L5147" s="25" t="s">
        <v>8521</v>
      </c>
      <c r="M5147" s="38">
        <v>2.0667</v>
      </c>
      <c r="N5147" s="38">
        <v>0.83399999999999996</v>
      </c>
      <c r="O5147" s="16">
        <v>18.80406168</v>
      </c>
      <c r="P5147" s="16">
        <v>15.682587440000001</v>
      </c>
      <c r="Q5147" s="16">
        <v>38.862354269999997</v>
      </c>
      <c r="R5147" s="19" t="s">
        <v>9412</v>
      </c>
      <c r="S5147" s="19" t="s">
        <v>9497</v>
      </c>
    </row>
    <row r="5148" spans="1:19">
      <c r="A5148" s="19" t="s">
        <v>10902</v>
      </c>
      <c r="B5148" s="19" t="s">
        <v>9840</v>
      </c>
      <c r="C5148" s="19" t="s">
        <v>17020</v>
      </c>
      <c r="D5148" s="25" t="s">
        <v>6</v>
      </c>
      <c r="E5148" s="25" t="s">
        <v>5153</v>
      </c>
      <c r="F5148" s="20" t="s">
        <v>1852</v>
      </c>
      <c r="G5148" s="19" t="s">
        <v>5154</v>
      </c>
      <c r="H5148" s="19"/>
      <c r="I5148" s="19" t="s">
        <v>5155</v>
      </c>
      <c r="J5148" s="20" t="s">
        <v>5156</v>
      </c>
      <c r="K5148" s="20" t="s">
        <v>5157</v>
      </c>
      <c r="L5148" s="25" t="s">
        <v>8521</v>
      </c>
      <c r="M5148" s="38">
        <v>2.0666000000000002</v>
      </c>
      <c r="N5148" s="38">
        <v>0.83399999999999996</v>
      </c>
      <c r="O5148" s="16">
        <v>18.80759827</v>
      </c>
      <c r="P5148" s="16">
        <v>15.68553696</v>
      </c>
      <c r="Q5148" s="16">
        <v>38.867782579999997</v>
      </c>
      <c r="R5148" s="19" t="s">
        <v>9412</v>
      </c>
      <c r="S5148" s="19" t="s">
        <v>9497</v>
      </c>
    </row>
    <row r="5149" spans="1:19">
      <c r="A5149" s="19" t="s">
        <v>10902</v>
      </c>
      <c r="B5149" s="19" t="s">
        <v>9840</v>
      </c>
      <c r="C5149" s="19" t="s">
        <v>17020</v>
      </c>
      <c r="D5149" s="25" t="s">
        <v>15658</v>
      </c>
      <c r="E5149" s="25" t="s">
        <v>5520</v>
      </c>
      <c r="F5149" s="20" t="s">
        <v>2203</v>
      </c>
      <c r="G5149" s="19" t="s">
        <v>4809</v>
      </c>
      <c r="H5149" s="19"/>
      <c r="I5149" s="19" t="s">
        <v>5518</v>
      </c>
      <c r="J5149" s="20" t="s">
        <v>4812</v>
      </c>
      <c r="K5149" s="20" t="s">
        <v>4813</v>
      </c>
      <c r="L5149" s="20" t="s">
        <v>843</v>
      </c>
      <c r="M5149" s="38">
        <v>2.0708199999999999</v>
      </c>
      <c r="N5149" s="38">
        <v>0.83450999999999997</v>
      </c>
      <c r="O5149" s="16">
        <v>18.795999999999999</v>
      </c>
      <c r="P5149" s="16">
        <v>15.685</v>
      </c>
      <c r="Q5149" s="16">
        <v>38.923000000000002</v>
      </c>
      <c r="R5149" s="19" t="s">
        <v>36</v>
      </c>
      <c r="S5149" s="19" t="s">
        <v>15298</v>
      </c>
    </row>
    <row r="5150" spans="1:19">
      <c r="A5150" s="49" t="s">
        <v>10902</v>
      </c>
      <c r="B5150" s="19" t="s">
        <v>9840</v>
      </c>
      <c r="C5150" s="19" t="s">
        <v>15609</v>
      </c>
      <c r="D5150" s="3" t="s">
        <v>15040</v>
      </c>
      <c r="E5150" s="3"/>
      <c r="F5150" s="20" t="s">
        <v>6520</v>
      </c>
      <c r="G5150" s="19" t="s">
        <v>15054</v>
      </c>
      <c r="H5150" s="3"/>
      <c r="I5150" s="3" t="s">
        <v>15036</v>
      </c>
      <c r="J5150" s="25" t="s">
        <v>15055</v>
      </c>
      <c r="K5150" s="25" t="s">
        <v>15056</v>
      </c>
      <c r="L5150" s="3" t="s">
        <v>15040</v>
      </c>
      <c r="M5150" s="35">
        <f>Q5150/O5150</f>
        <v>2.0988219895287963</v>
      </c>
      <c r="N5150" s="35">
        <f>P5150/O5150</f>
        <v>0.85247600349040142</v>
      </c>
      <c r="O5150" s="16">
        <v>18.335999999999999</v>
      </c>
      <c r="P5150" s="16">
        <v>15.631</v>
      </c>
      <c r="Q5150" s="16">
        <v>38.484000000000002</v>
      </c>
      <c r="R5150" s="3" t="s">
        <v>15053</v>
      </c>
      <c r="S5150" s="3" t="s">
        <v>15238</v>
      </c>
    </row>
    <row r="5151" spans="1:19">
      <c r="A5151" s="51" t="s">
        <v>10904</v>
      </c>
      <c r="B5151" s="51" t="s">
        <v>9840</v>
      </c>
      <c r="C5151" s="3" t="s">
        <v>17020</v>
      </c>
      <c r="D5151" s="25" t="s">
        <v>15025</v>
      </c>
      <c r="E5151" s="5" t="s">
        <v>8330</v>
      </c>
      <c r="F5151" s="25" t="s">
        <v>141</v>
      </c>
      <c r="G5151" s="5" t="s">
        <v>8323</v>
      </c>
      <c r="H5151" s="19"/>
      <c r="I5151" s="5" t="s">
        <v>14840</v>
      </c>
      <c r="J5151" s="25" t="s">
        <v>9078</v>
      </c>
      <c r="K5151" s="25" t="s">
        <v>9079</v>
      </c>
      <c r="L5151" s="5" t="s">
        <v>8329</v>
      </c>
      <c r="M5151" s="41">
        <v>2.0897999999999999</v>
      </c>
      <c r="N5151" s="41">
        <v>0.84699999999999998</v>
      </c>
      <c r="O5151" s="192">
        <v>18.528812303131399</v>
      </c>
      <c r="P5151" s="16">
        <f>N5151*O5151</f>
        <v>15.693904020752294</v>
      </c>
      <c r="Q5151" s="16">
        <f>M5151*O5151</f>
        <v>38.721511951083997</v>
      </c>
      <c r="R5151" s="3" t="s">
        <v>5637</v>
      </c>
      <c r="S5151" s="136" t="s">
        <v>9362</v>
      </c>
    </row>
    <row r="5152" spans="1:19">
      <c r="A5152" s="19" t="s">
        <v>10902</v>
      </c>
      <c r="B5152" s="19" t="s">
        <v>9840</v>
      </c>
      <c r="C5152" s="19" t="s">
        <v>17020</v>
      </c>
      <c r="D5152" s="3" t="s">
        <v>11934</v>
      </c>
      <c r="E5152" s="25" t="s">
        <v>5522</v>
      </c>
      <c r="F5152" s="20" t="s">
        <v>2203</v>
      </c>
      <c r="G5152" s="19" t="s">
        <v>4809</v>
      </c>
      <c r="H5152" s="19"/>
      <c r="I5152" s="19" t="s">
        <v>5518</v>
      </c>
      <c r="J5152" s="20" t="s">
        <v>4812</v>
      </c>
      <c r="K5152" s="20" t="s">
        <v>4813</v>
      </c>
      <c r="L5152" s="20" t="s">
        <v>16933</v>
      </c>
      <c r="M5152" s="38">
        <v>2.07551</v>
      </c>
      <c r="N5152" s="38">
        <v>0.83577999999999997</v>
      </c>
      <c r="O5152" s="16">
        <v>18.818999999999999</v>
      </c>
      <c r="P5152" s="16">
        <v>15.728999999999999</v>
      </c>
      <c r="Q5152" s="16">
        <v>39.058999999999997</v>
      </c>
      <c r="R5152" s="19" t="s">
        <v>36</v>
      </c>
      <c r="S5152" s="19" t="s">
        <v>15298</v>
      </c>
    </row>
    <row r="5153" spans="1:19">
      <c r="A5153" s="19" t="s">
        <v>10902</v>
      </c>
      <c r="B5153" s="19" t="s">
        <v>9840</v>
      </c>
      <c r="C5153" s="19" t="s">
        <v>17020</v>
      </c>
      <c r="D5153" s="20"/>
      <c r="E5153" s="25" t="s">
        <v>5024</v>
      </c>
      <c r="F5153" s="20" t="s">
        <v>2203</v>
      </c>
      <c r="G5153" s="19" t="s">
        <v>5011</v>
      </c>
      <c r="H5153" s="19" t="s">
        <v>5012</v>
      </c>
      <c r="I5153" s="19" t="s">
        <v>5013</v>
      </c>
      <c r="J5153" s="20" t="s">
        <v>4981</v>
      </c>
      <c r="K5153" s="20" t="s">
        <v>4982</v>
      </c>
      <c r="L5153" s="20" t="s">
        <v>16933</v>
      </c>
      <c r="M5153" s="38">
        <v>2.05789</v>
      </c>
      <c r="N5153" s="38">
        <v>0.83165</v>
      </c>
      <c r="O5153" s="16">
        <v>18.841999999999999</v>
      </c>
      <c r="P5153" s="16">
        <v>15.67</v>
      </c>
      <c r="Q5153" s="16">
        <v>38.802999999999997</v>
      </c>
      <c r="R5153" s="19" t="s">
        <v>36</v>
      </c>
      <c r="S5153" s="19" t="s">
        <v>15298</v>
      </c>
    </row>
    <row r="5154" spans="1:19">
      <c r="A5154" s="19" t="s">
        <v>10902</v>
      </c>
      <c r="B5154" s="19" t="s">
        <v>9840</v>
      </c>
      <c r="C5154" s="19" t="s">
        <v>17020</v>
      </c>
      <c r="D5154" s="20"/>
      <c r="E5154" s="25" t="s">
        <v>5037</v>
      </c>
      <c r="F5154" s="20" t="s">
        <v>2203</v>
      </c>
      <c r="G5154" s="19" t="s">
        <v>5011</v>
      </c>
      <c r="H5154" s="19" t="s">
        <v>5012</v>
      </c>
      <c r="I5154" s="19" t="s">
        <v>5013</v>
      </c>
      <c r="J5154" s="20" t="s">
        <v>4981</v>
      </c>
      <c r="K5154" s="20" t="s">
        <v>4982</v>
      </c>
      <c r="L5154" s="20" t="s">
        <v>16933</v>
      </c>
      <c r="M5154" s="38">
        <v>2.0602</v>
      </c>
      <c r="N5154" s="38">
        <v>0.83240999999999998</v>
      </c>
      <c r="O5154" s="16">
        <v>18.847000000000001</v>
      </c>
      <c r="P5154" s="16">
        <v>15.688000000000001</v>
      </c>
      <c r="Q5154" s="16">
        <v>38.820999999999998</v>
      </c>
      <c r="R5154" s="19" t="s">
        <v>36</v>
      </c>
      <c r="S5154" s="19" t="s">
        <v>15298</v>
      </c>
    </row>
    <row r="5155" spans="1:19">
      <c r="A5155" s="19" t="s">
        <v>10902</v>
      </c>
      <c r="B5155" s="19" t="s">
        <v>9840</v>
      </c>
      <c r="C5155" s="19" t="s">
        <v>17020</v>
      </c>
      <c r="D5155" s="20"/>
      <c r="E5155" s="25" t="s">
        <v>5022</v>
      </c>
      <c r="F5155" s="20" t="s">
        <v>2203</v>
      </c>
      <c r="G5155" s="19" t="s">
        <v>5011</v>
      </c>
      <c r="H5155" s="19" t="s">
        <v>5012</v>
      </c>
      <c r="I5155" s="19" t="s">
        <v>5013</v>
      </c>
      <c r="J5155" s="20" t="s">
        <v>4981</v>
      </c>
      <c r="K5155" s="20" t="s">
        <v>4982</v>
      </c>
      <c r="L5155" s="20" t="s">
        <v>16933</v>
      </c>
      <c r="M5155" s="38">
        <v>2.0553699999999999</v>
      </c>
      <c r="N5155" s="38">
        <v>0.83177000000000001</v>
      </c>
      <c r="O5155" s="16">
        <v>18.846</v>
      </c>
      <c r="P5155" s="16">
        <f>N5155*O5155</f>
        <v>15.675537419999999</v>
      </c>
      <c r="Q5155" s="16">
        <f>M5155*O5155</f>
        <v>38.735503019999996</v>
      </c>
      <c r="R5155" s="19" t="s">
        <v>36</v>
      </c>
      <c r="S5155" s="19" t="s">
        <v>15298</v>
      </c>
    </row>
    <row r="5156" spans="1:19">
      <c r="A5156" s="19" t="s">
        <v>10902</v>
      </c>
      <c r="B5156" s="19" t="s">
        <v>9840</v>
      </c>
      <c r="C5156" s="19" t="s">
        <v>17020</v>
      </c>
      <c r="D5156" s="20"/>
      <c r="E5156" s="25" t="s">
        <v>5032</v>
      </c>
      <c r="F5156" s="20" t="s">
        <v>2203</v>
      </c>
      <c r="G5156" s="19" t="s">
        <v>5011</v>
      </c>
      <c r="H5156" s="19" t="s">
        <v>5012</v>
      </c>
      <c r="I5156" s="19" t="s">
        <v>5013</v>
      </c>
      <c r="J5156" s="20" t="s">
        <v>4981</v>
      </c>
      <c r="K5156" s="20" t="s">
        <v>4982</v>
      </c>
      <c r="L5156" s="20" t="s">
        <v>16933</v>
      </c>
      <c r="M5156" s="38">
        <v>2.05626</v>
      </c>
      <c r="N5156" s="38">
        <v>0.83272000000000002</v>
      </c>
      <c r="O5156" s="16">
        <v>18.850000000000001</v>
      </c>
      <c r="P5156" s="16">
        <f>N5156*O5156</f>
        <v>15.696772000000001</v>
      </c>
      <c r="Q5156" s="16">
        <f>M5156*O5156</f>
        <v>38.760501000000005</v>
      </c>
      <c r="R5156" s="19" t="s">
        <v>36</v>
      </c>
      <c r="S5156" s="19" t="s">
        <v>15298</v>
      </c>
    </row>
    <row r="5157" spans="1:19">
      <c r="A5157" s="19" t="s">
        <v>10902</v>
      </c>
      <c r="B5157" s="19" t="s">
        <v>9840</v>
      </c>
      <c r="C5157" s="19" t="s">
        <v>17020</v>
      </c>
      <c r="D5157" s="20"/>
      <c r="E5157" s="25" t="s">
        <v>5034</v>
      </c>
      <c r="F5157" s="20" t="s">
        <v>2203</v>
      </c>
      <c r="G5157" s="19" t="s">
        <v>5011</v>
      </c>
      <c r="H5157" s="19" t="s">
        <v>5012</v>
      </c>
      <c r="I5157" s="19" t="s">
        <v>5013</v>
      </c>
      <c r="J5157" s="20" t="s">
        <v>4981</v>
      </c>
      <c r="K5157" s="20" t="s">
        <v>4982</v>
      </c>
      <c r="L5157" s="20" t="s">
        <v>16933</v>
      </c>
      <c r="M5157" s="38">
        <v>2.05871</v>
      </c>
      <c r="N5157" s="38">
        <v>0.83194999999999997</v>
      </c>
      <c r="O5157" s="16">
        <v>18.899999999999999</v>
      </c>
      <c r="P5157" s="16">
        <f>N5157*O5157</f>
        <v>15.723854999999999</v>
      </c>
      <c r="Q5157" s="16">
        <f>M5157*O5157</f>
        <v>38.909618999999999</v>
      </c>
      <c r="R5157" s="19" t="s">
        <v>36</v>
      </c>
      <c r="S5157" s="19" t="s">
        <v>15298</v>
      </c>
    </row>
    <row r="5158" spans="1:19">
      <c r="A5158" s="19" t="s">
        <v>10902</v>
      </c>
      <c r="B5158" s="19" t="s">
        <v>9840</v>
      </c>
      <c r="C5158" s="19" t="s">
        <v>17020</v>
      </c>
      <c r="D5158" s="20"/>
      <c r="E5158" s="25" t="s">
        <v>5020</v>
      </c>
      <c r="F5158" s="20" t="s">
        <v>2203</v>
      </c>
      <c r="G5158" s="19" t="s">
        <v>5011</v>
      </c>
      <c r="H5158" s="19" t="s">
        <v>5012</v>
      </c>
      <c r="I5158" s="19" t="s">
        <v>5013</v>
      </c>
      <c r="J5158" s="20" t="s">
        <v>4981</v>
      </c>
      <c r="K5158" s="20" t="s">
        <v>4982</v>
      </c>
      <c r="L5158" s="20" t="s">
        <v>16933</v>
      </c>
      <c r="M5158" s="38">
        <v>2.0621900000000002</v>
      </c>
      <c r="N5158" s="38">
        <v>0.83133999999999997</v>
      </c>
      <c r="O5158" s="16">
        <v>18.875</v>
      </c>
      <c r="P5158" s="16">
        <f>N5158*O5158</f>
        <v>15.691542499999999</v>
      </c>
      <c r="Q5158" s="16">
        <f>M5158*O5158</f>
        <v>38.923836250000001</v>
      </c>
      <c r="R5158" s="19" t="s">
        <v>36</v>
      </c>
      <c r="S5158" s="19" t="s">
        <v>15298</v>
      </c>
    </row>
    <row r="5159" spans="1:19">
      <c r="A5159" s="19" t="s">
        <v>10904</v>
      </c>
      <c r="B5159" s="19" t="s">
        <v>9840</v>
      </c>
      <c r="C5159" s="19" t="s">
        <v>17020</v>
      </c>
      <c r="D5159" s="20"/>
      <c r="E5159" s="25" t="s">
        <v>6003</v>
      </c>
      <c r="F5159" s="20" t="s">
        <v>141</v>
      </c>
      <c r="G5159" s="19" t="s">
        <v>5997</v>
      </c>
      <c r="H5159" s="19"/>
      <c r="I5159" s="19" t="s">
        <v>5998</v>
      </c>
      <c r="J5159" s="20" t="s">
        <v>5985</v>
      </c>
      <c r="K5159" s="20" t="s">
        <v>5986</v>
      </c>
      <c r="L5159" s="20" t="s">
        <v>5923</v>
      </c>
      <c r="M5159" s="38">
        <v>2.0562331700000001</v>
      </c>
      <c r="N5159" s="38">
        <v>0.82623158600000002</v>
      </c>
      <c r="O5159" s="16">
        <v>18.939</v>
      </c>
      <c r="P5159" s="16">
        <v>15.648</v>
      </c>
      <c r="Q5159" s="16">
        <v>38.942999999999998</v>
      </c>
      <c r="R5159" s="19" t="s">
        <v>9425</v>
      </c>
      <c r="S5159" s="19" t="s">
        <v>10638</v>
      </c>
    </row>
    <row r="5160" spans="1:19">
      <c r="A5160" s="19" t="s">
        <v>10904</v>
      </c>
      <c r="B5160" s="19" t="s">
        <v>9840</v>
      </c>
      <c r="C5160" s="19" t="s">
        <v>17020</v>
      </c>
      <c r="D5160" s="20"/>
      <c r="E5160" s="25" t="s">
        <v>6001</v>
      </c>
      <c r="F5160" s="20" t="s">
        <v>141</v>
      </c>
      <c r="G5160" s="19" t="s">
        <v>5997</v>
      </c>
      <c r="H5160" s="19"/>
      <c r="I5160" s="19" t="s">
        <v>5998</v>
      </c>
      <c r="J5160" s="20" t="s">
        <v>5985</v>
      </c>
      <c r="K5160" s="20" t="s">
        <v>5986</v>
      </c>
      <c r="L5160" s="20" t="s">
        <v>5923</v>
      </c>
      <c r="M5160" s="38">
        <v>2.0549346270000002</v>
      </c>
      <c r="N5160" s="38">
        <v>0.82523197000000004</v>
      </c>
      <c r="O5160" s="16">
        <v>18.968</v>
      </c>
      <c r="P5160" s="16">
        <v>15.653</v>
      </c>
      <c r="Q5160" s="16">
        <v>38.978000000000002</v>
      </c>
      <c r="R5160" s="19" t="s">
        <v>9425</v>
      </c>
      <c r="S5160" s="19" t="s">
        <v>10638</v>
      </c>
    </row>
    <row r="5161" spans="1:19">
      <c r="A5161" s="19" t="s">
        <v>10904</v>
      </c>
      <c r="B5161" s="19" t="s">
        <v>9840</v>
      </c>
      <c r="C5161" s="19" t="s">
        <v>17020</v>
      </c>
      <c r="D5161" s="20"/>
      <c r="E5161" s="25" t="s">
        <v>5996</v>
      </c>
      <c r="F5161" s="20" t="s">
        <v>141</v>
      </c>
      <c r="G5161" s="19" t="s">
        <v>5997</v>
      </c>
      <c r="H5161" s="19"/>
      <c r="I5161" s="19" t="s">
        <v>5998</v>
      </c>
      <c r="J5161" s="20" t="s">
        <v>5985</v>
      </c>
      <c r="K5161" s="20" t="s">
        <v>5986</v>
      </c>
      <c r="L5161" s="20" t="s">
        <v>5923</v>
      </c>
      <c r="M5161" s="38">
        <v>2.053788317</v>
      </c>
      <c r="N5161" s="38">
        <v>0.82470161399999997</v>
      </c>
      <c r="O5161" s="16">
        <v>19.018999999999998</v>
      </c>
      <c r="P5161" s="16">
        <v>15.685</v>
      </c>
      <c r="Q5161" s="16">
        <v>39.061</v>
      </c>
      <c r="R5161" s="19" t="s">
        <v>9425</v>
      </c>
      <c r="S5161" s="19" t="s">
        <v>10638</v>
      </c>
    </row>
    <row r="5162" spans="1:19">
      <c r="A5162" s="19" t="s">
        <v>10904</v>
      </c>
      <c r="B5162" s="19" t="s">
        <v>9840</v>
      </c>
      <c r="C5162" s="19" t="s">
        <v>17020</v>
      </c>
      <c r="D5162" s="20"/>
      <c r="E5162" s="25" t="s">
        <v>6006</v>
      </c>
      <c r="F5162" s="20" t="s">
        <v>141</v>
      </c>
      <c r="G5162" s="19" t="s">
        <v>5997</v>
      </c>
      <c r="H5162" s="19"/>
      <c r="I5162" s="19" t="s">
        <v>5998</v>
      </c>
      <c r="J5162" s="20" t="s">
        <v>5985</v>
      </c>
      <c r="K5162" s="20" t="s">
        <v>5986</v>
      </c>
      <c r="L5162" s="20" t="s">
        <v>5923</v>
      </c>
      <c r="M5162" s="38">
        <v>2.0576222890000002</v>
      </c>
      <c r="N5162" s="38">
        <v>0.826025012</v>
      </c>
      <c r="O5162" s="16">
        <v>18.951000000000001</v>
      </c>
      <c r="P5162" s="16">
        <v>15.654</v>
      </c>
      <c r="Q5162" s="16">
        <v>38.994</v>
      </c>
      <c r="R5162" s="19" t="s">
        <v>9425</v>
      </c>
      <c r="S5162" s="19" t="s">
        <v>10638</v>
      </c>
    </row>
    <row r="5163" spans="1:19">
      <c r="A5163" s="19" t="s">
        <v>10904</v>
      </c>
      <c r="B5163" s="19" t="s">
        <v>9840</v>
      </c>
      <c r="C5163" s="19" t="s">
        <v>17020</v>
      </c>
      <c r="D5163" s="20"/>
      <c r="E5163" s="25" t="s">
        <v>6005</v>
      </c>
      <c r="F5163" s="20" t="s">
        <v>141</v>
      </c>
      <c r="G5163" s="19" t="s">
        <v>5997</v>
      </c>
      <c r="H5163" s="19"/>
      <c r="I5163" s="19" t="s">
        <v>5998</v>
      </c>
      <c r="J5163" s="20" t="s">
        <v>5985</v>
      </c>
      <c r="K5163" s="20" t="s">
        <v>5986</v>
      </c>
      <c r="L5163" s="20" t="s">
        <v>5923</v>
      </c>
      <c r="M5163" s="38">
        <v>2.0567230209999998</v>
      </c>
      <c r="N5163" s="38">
        <v>0.826934218</v>
      </c>
      <c r="O5163" s="16">
        <v>18.986999999999998</v>
      </c>
      <c r="P5163" s="16">
        <v>15.701000000000001</v>
      </c>
      <c r="Q5163" s="16">
        <v>39.051000000000002</v>
      </c>
      <c r="R5163" s="19" t="s">
        <v>9425</v>
      </c>
      <c r="S5163" s="19" t="s">
        <v>10638</v>
      </c>
    </row>
    <row r="5164" spans="1:19">
      <c r="A5164" s="19" t="s">
        <v>10904</v>
      </c>
      <c r="B5164" s="19" t="s">
        <v>9840</v>
      </c>
      <c r="C5164" s="19" t="s">
        <v>17020</v>
      </c>
      <c r="D5164" s="20"/>
      <c r="E5164" s="25" t="s">
        <v>6007</v>
      </c>
      <c r="F5164" s="20" t="s">
        <v>141</v>
      </c>
      <c r="G5164" s="19" t="s">
        <v>5997</v>
      </c>
      <c r="H5164" s="19"/>
      <c r="I5164" s="19" t="s">
        <v>5998</v>
      </c>
      <c r="J5164" s="20" t="s">
        <v>5985</v>
      </c>
      <c r="K5164" s="20" t="s">
        <v>5986</v>
      </c>
      <c r="L5164" s="20" t="s">
        <v>5923</v>
      </c>
      <c r="M5164" s="38">
        <v>2.0581946489999998</v>
      </c>
      <c r="N5164" s="38">
        <v>0.82731198699999997</v>
      </c>
      <c r="O5164" s="16">
        <v>18.988</v>
      </c>
      <c r="P5164" s="16">
        <v>15.709</v>
      </c>
      <c r="Q5164" s="16">
        <v>39.081000000000003</v>
      </c>
      <c r="R5164" s="19" t="s">
        <v>9425</v>
      </c>
      <c r="S5164" s="19" t="s">
        <v>10638</v>
      </c>
    </row>
    <row r="5165" spans="1:19">
      <c r="A5165" s="19" t="s">
        <v>10904</v>
      </c>
      <c r="B5165" s="19" t="s">
        <v>9840</v>
      </c>
      <c r="C5165" s="19" t="s">
        <v>17020</v>
      </c>
      <c r="D5165" s="20"/>
      <c r="E5165" s="25" t="s">
        <v>6004</v>
      </c>
      <c r="F5165" s="20" t="s">
        <v>141</v>
      </c>
      <c r="G5165" s="19" t="s">
        <v>5997</v>
      </c>
      <c r="H5165" s="19"/>
      <c r="I5165" s="19" t="s">
        <v>5998</v>
      </c>
      <c r="J5165" s="20" t="s">
        <v>5985</v>
      </c>
      <c r="K5165" s="20" t="s">
        <v>5986</v>
      </c>
      <c r="L5165" s="20" t="s">
        <v>5923</v>
      </c>
      <c r="M5165" s="38">
        <v>2.056457972</v>
      </c>
      <c r="N5165" s="38">
        <v>0.82594753700000001</v>
      </c>
      <c r="O5165" s="16">
        <v>19.023</v>
      </c>
      <c r="P5165" s="16">
        <v>15.712</v>
      </c>
      <c r="Q5165" s="16">
        <v>39.119999999999997</v>
      </c>
      <c r="R5165" s="19" t="s">
        <v>9425</v>
      </c>
      <c r="S5165" s="19" t="s">
        <v>10638</v>
      </c>
    </row>
    <row r="5166" spans="1:19">
      <c r="A5166" s="19" t="s">
        <v>10904</v>
      </c>
      <c r="B5166" s="19" t="s">
        <v>9840</v>
      </c>
      <c r="C5166" s="19" t="s">
        <v>17020</v>
      </c>
      <c r="D5166" s="20"/>
      <c r="E5166" s="25" t="s">
        <v>6008</v>
      </c>
      <c r="F5166" s="20" t="s">
        <v>141</v>
      </c>
      <c r="G5166" s="19" t="s">
        <v>5997</v>
      </c>
      <c r="H5166" s="19"/>
      <c r="I5166" s="19" t="s">
        <v>5998</v>
      </c>
      <c r="J5166" s="20" t="s">
        <v>5985</v>
      </c>
      <c r="K5166" s="20" t="s">
        <v>5986</v>
      </c>
      <c r="L5166" s="20" t="s">
        <v>5923</v>
      </c>
      <c r="M5166" s="38">
        <v>2.058365759</v>
      </c>
      <c r="N5166" s="38">
        <v>0.82658533999999995</v>
      </c>
      <c r="O5166" s="16">
        <v>19.018000000000001</v>
      </c>
      <c r="P5166" s="16">
        <v>15.72</v>
      </c>
      <c r="Q5166" s="16">
        <v>39.146000000000001</v>
      </c>
      <c r="R5166" s="19" t="s">
        <v>9425</v>
      </c>
      <c r="S5166" s="19" t="s">
        <v>10638</v>
      </c>
    </row>
    <row r="5167" spans="1:19">
      <c r="A5167" s="19" t="s">
        <v>10904</v>
      </c>
      <c r="B5167" s="19" t="s">
        <v>9840</v>
      </c>
      <c r="C5167" s="19" t="s">
        <v>17020</v>
      </c>
      <c r="D5167" s="20"/>
      <c r="E5167" s="25" t="s">
        <v>6010</v>
      </c>
      <c r="F5167" s="20" t="s">
        <v>141</v>
      </c>
      <c r="G5167" s="19" t="s">
        <v>5997</v>
      </c>
      <c r="H5167" s="19"/>
      <c r="I5167" s="19" t="s">
        <v>5998</v>
      </c>
      <c r="J5167" s="20" t="s">
        <v>5985</v>
      </c>
      <c r="K5167" s="20" t="s">
        <v>5986</v>
      </c>
      <c r="L5167" s="20" t="s">
        <v>5923</v>
      </c>
      <c r="M5167" s="38">
        <v>2.0610481960000002</v>
      </c>
      <c r="N5167" s="38">
        <v>0.82723202500000004</v>
      </c>
      <c r="O5167" s="16">
        <v>18.984999999999999</v>
      </c>
      <c r="P5167" s="16">
        <v>15.705</v>
      </c>
      <c r="Q5167" s="16">
        <v>39.128999999999998</v>
      </c>
      <c r="R5167" s="19" t="s">
        <v>9425</v>
      </c>
      <c r="S5167" s="19" t="s">
        <v>10638</v>
      </c>
    </row>
    <row r="5168" spans="1:19">
      <c r="A5168" s="19" t="s">
        <v>10904</v>
      </c>
      <c r="B5168" s="19" t="s">
        <v>9840</v>
      </c>
      <c r="C5168" s="19" t="s">
        <v>17020</v>
      </c>
      <c r="D5168" s="20"/>
      <c r="E5168" s="25" t="s">
        <v>6049</v>
      </c>
      <c r="F5168" s="20" t="s">
        <v>141</v>
      </c>
      <c r="G5168" s="19" t="s">
        <v>6044</v>
      </c>
      <c r="H5168" s="19"/>
      <c r="I5168" s="19" t="s">
        <v>6045</v>
      </c>
      <c r="J5168" s="20" t="s">
        <v>5985</v>
      </c>
      <c r="K5168" s="20" t="s">
        <v>5986</v>
      </c>
      <c r="L5168" s="20" t="s">
        <v>5923</v>
      </c>
      <c r="M5168" s="38">
        <v>2.060192024</v>
      </c>
      <c r="N5168" s="38">
        <v>0.82934163299999997</v>
      </c>
      <c r="O5168" s="16">
        <v>18.956</v>
      </c>
      <c r="P5168" s="16">
        <v>15.721</v>
      </c>
      <c r="Q5168" s="16">
        <v>39.052999999999997</v>
      </c>
      <c r="R5168" s="19" t="s">
        <v>9425</v>
      </c>
      <c r="S5168" s="19" t="s">
        <v>10638</v>
      </c>
    </row>
    <row r="5169" spans="1:19">
      <c r="A5169" s="75" t="s">
        <v>10904</v>
      </c>
      <c r="B5169" s="75" t="s">
        <v>9840</v>
      </c>
      <c r="C5169" s="75" t="s">
        <v>15609</v>
      </c>
      <c r="D5169" s="166" t="s">
        <v>16326</v>
      </c>
      <c r="E5169" s="167" t="s">
        <v>3742</v>
      </c>
      <c r="F5169" s="168" t="s">
        <v>8097</v>
      </c>
      <c r="G5169" s="168" t="s">
        <v>16255</v>
      </c>
      <c r="H5169" s="168"/>
      <c r="I5169" s="168" t="s">
        <v>16318</v>
      </c>
      <c r="J5169" s="169" t="s">
        <v>17313</v>
      </c>
      <c r="K5169" s="170" t="s">
        <v>17314</v>
      </c>
      <c r="L5169" s="168" t="s">
        <v>5</v>
      </c>
      <c r="M5169" s="171">
        <v>2.10487</v>
      </c>
      <c r="N5169" s="171">
        <v>0.85946</v>
      </c>
      <c r="O5169" s="200">
        <v>18.222000000000001</v>
      </c>
      <c r="P5169" s="200">
        <v>15.661</v>
      </c>
      <c r="Q5169" s="200">
        <v>38.354999999999997</v>
      </c>
      <c r="R5169" s="168" t="s">
        <v>16300</v>
      </c>
      <c r="S5169" s="75" t="s">
        <v>16299</v>
      </c>
    </row>
    <row r="5170" spans="1:19">
      <c r="A5170" s="75" t="s">
        <v>10904</v>
      </c>
      <c r="B5170" s="75" t="s">
        <v>9840</v>
      </c>
      <c r="C5170" s="75" t="s">
        <v>15609</v>
      </c>
      <c r="D5170" s="166" t="s">
        <v>16326</v>
      </c>
      <c r="E5170" s="167" t="s">
        <v>16328</v>
      </c>
      <c r="F5170" s="168" t="s">
        <v>8097</v>
      </c>
      <c r="G5170" s="168" t="s">
        <v>16255</v>
      </c>
      <c r="H5170" s="168"/>
      <c r="I5170" s="168" t="s">
        <v>16318</v>
      </c>
      <c r="J5170" s="169" t="s">
        <v>17313</v>
      </c>
      <c r="K5170" s="170" t="s">
        <v>17314</v>
      </c>
      <c r="L5170" s="168" t="s">
        <v>5</v>
      </c>
      <c r="M5170" s="171">
        <v>2.0980400000000001</v>
      </c>
      <c r="N5170" s="171">
        <v>0.85597000000000001</v>
      </c>
      <c r="O5170" s="200">
        <v>18.309000000000001</v>
      </c>
      <c r="P5170" s="200">
        <v>15.672000000000001</v>
      </c>
      <c r="Q5170" s="200">
        <v>38.412999999999997</v>
      </c>
      <c r="R5170" s="168" t="s">
        <v>16300</v>
      </c>
      <c r="S5170" s="75" t="s">
        <v>16299</v>
      </c>
    </row>
    <row r="5171" spans="1:19">
      <c r="A5171" s="75" t="s">
        <v>10904</v>
      </c>
      <c r="B5171" s="75" t="s">
        <v>9840</v>
      </c>
      <c r="C5171" s="75" t="s">
        <v>15609</v>
      </c>
      <c r="D5171" s="166" t="s">
        <v>16326</v>
      </c>
      <c r="E5171" s="167" t="s">
        <v>16327</v>
      </c>
      <c r="F5171" s="168" t="s">
        <v>8097</v>
      </c>
      <c r="G5171" s="168" t="s">
        <v>16255</v>
      </c>
      <c r="H5171" s="168"/>
      <c r="I5171" s="168" t="s">
        <v>16318</v>
      </c>
      <c r="J5171" s="169" t="s">
        <v>17313</v>
      </c>
      <c r="K5171" s="170" t="s">
        <v>17314</v>
      </c>
      <c r="L5171" s="168" t="s">
        <v>5</v>
      </c>
      <c r="M5171" s="171">
        <v>2.1034600000000001</v>
      </c>
      <c r="N5171" s="171">
        <v>0.85306000000000004</v>
      </c>
      <c r="O5171" s="200">
        <v>18.355</v>
      </c>
      <c r="P5171" s="200">
        <v>15.657999999999999</v>
      </c>
      <c r="Q5171" s="200">
        <v>38.609000000000002</v>
      </c>
      <c r="R5171" s="168" t="s">
        <v>16300</v>
      </c>
      <c r="S5171" s="75" t="s">
        <v>16299</v>
      </c>
    </row>
    <row r="5172" spans="1:19">
      <c r="A5172" s="75" t="s">
        <v>10904</v>
      </c>
      <c r="B5172" s="75" t="s">
        <v>9840</v>
      </c>
      <c r="C5172" s="75" t="s">
        <v>15609</v>
      </c>
      <c r="D5172" s="166" t="s">
        <v>16326</v>
      </c>
      <c r="E5172" s="167" t="s">
        <v>16325</v>
      </c>
      <c r="F5172" s="168" t="s">
        <v>8097</v>
      </c>
      <c r="G5172" s="168" t="s">
        <v>16255</v>
      </c>
      <c r="H5172" s="168"/>
      <c r="I5172" s="168" t="s">
        <v>16318</v>
      </c>
      <c r="J5172" s="169" t="s">
        <v>17313</v>
      </c>
      <c r="K5172" s="170" t="s">
        <v>17314</v>
      </c>
      <c r="L5172" s="168" t="s">
        <v>5</v>
      </c>
      <c r="M5172" s="171">
        <v>2.08697</v>
      </c>
      <c r="N5172" s="171">
        <v>0.84892000000000001</v>
      </c>
      <c r="O5172" s="200">
        <v>18.466999999999999</v>
      </c>
      <c r="P5172" s="200">
        <v>15.677</v>
      </c>
      <c r="Q5172" s="200">
        <v>38.54</v>
      </c>
      <c r="R5172" s="168" t="s">
        <v>16300</v>
      </c>
      <c r="S5172" s="75" t="s">
        <v>16299</v>
      </c>
    </row>
    <row r="5173" spans="1:19">
      <c r="A5173" s="75" t="s">
        <v>10904</v>
      </c>
      <c r="B5173" s="75" t="s">
        <v>9840</v>
      </c>
      <c r="C5173" s="75" t="s">
        <v>15609</v>
      </c>
      <c r="D5173" s="166" t="s">
        <v>16322</v>
      </c>
      <c r="E5173" s="167" t="s">
        <v>16324</v>
      </c>
      <c r="F5173" s="168" t="s">
        <v>8097</v>
      </c>
      <c r="G5173" s="168" t="s">
        <v>16255</v>
      </c>
      <c r="H5173" s="168"/>
      <c r="I5173" s="168" t="s">
        <v>16318</v>
      </c>
      <c r="J5173" s="169" t="s">
        <v>17313</v>
      </c>
      <c r="K5173" s="170" t="s">
        <v>17314</v>
      </c>
      <c r="L5173" s="168" t="s">
        <v>5</v>
      </c>
      <c r="M5173" s="171">
        <v>2.0851299999999999</v>
      </c>
      <c r="N5173" s="171" t="s">
        <v>16323</v>
      </c>
      <c r="O5173" s="200">
        <v>18.571000000000002</v>
      </c>
      <c r="P5173" s="200">
        <v>15.727</v>
      </c>
      <c r="Q5173" s="200">
        <v>38.722999999999999</v>
      </c>
      <c r="R5173" s="168" t="s">
        <v>16300</v>
      </c>
      <c r="S5173" s="75" t="s">
        <v>16299</v>
      </c>
    </row>
    <row r="5174" spans="1:19">
      <c r="A5174" s="75" t="s">
        <v>10904</v>
      </c>
      <c r="B5174" s="75" t="s">
        <v>9840</v>
      </c>
      <c r="C5174" s="75" t="s">
        <v>15609</v>
      </c>
      <c r="D5174" s="166" t="s">
        <v>16322</v>
      </c>
      <c r="E5174" s="167" t="s">
        <v>16321</v>
      </c>
      <c r="F5174" s="168" t="s">
        <v>8097</v>
      </c>
      <c r="G5174" s="168" t="s">
        <v>16255</v>
      </c>
      <c r="H5174" s="168"/>
      <c r="I5174" s="168" t="s">
        <v>16318</v>
      </c>
      <c r="J5174" s="169" t="s">
        <v>17313</v>
      </c>
      <c r="K5174" s="170" t="s">
        <v>17314</v>
      </c>
      <c r="L5174" s="168" t="s">
        <v>5</v>
      </c>
      <c r="M5174" s="171">
        <v>2.0653199999999998</v>
      </c>
      <c r="N5174" s="171">
        <v>0.83926000000000001</v>
      </c>
      <c r="O5174" s="200">
        <v>18.707000000000001</v>
      </c>
      <c r="P5174" s="200">
        <v>15.7</v>
      </c>
      <c r="Q5174" s="200">
        <v>38.636000000000003</v>
      </c>
      <c r="R5174" s="168" t="s">
        <v>16300</v>
      </c>
      <c r="S5174" s="75" t="s">
        <v>16299</v>
      </c>
    </row>
    <row r="5175" spans="1:19">
      <c r="A5175" s="75" t="s">
        <v>10902</v>
      </c>
      <c r="B5175" s="75" t="s">
        <v>9840</v>
      </c>
      <c r="C5175" s="75" t="s">
        <v>17020</v>
      </c>
      <c r="D5175" s="86" t="s">
        <v>16785</v>
      </c>
      <c r="E5175" s="77">
        <v>12379</v>
      </c>
      <c r="F5175" s="76" t="s">
        <v>8097</v>
      </c>
      <c r="G5175" s="76" t="s">
        <v>16784</v>
      </c>
      <c r="H5175" s="76" t="s">
        <v>16783</v>
      </c>
      <c r="I5175" s="76" t="s">
        <v>16782</v>
      </c>
      <c r="J5175" s="78" t="s">
        <v>17351</v>
      </c>
      <c r="K5175" s="78" t="s">
        <v>17352</v>
      </c>
      <c r="L5175" s="76" t="s">
        <v>5</v>
      </c>
      <c r="M5175" s="83">
        <v>2.1003150000000002</v>
      </c>
      <c r="N5175" s="83">
        <v>0.85499400000000003</v>
      </c>
      <c r="O5175" s="197">
        <v>18.3293</v>
      </c>
      <c r="P5175" s="197">
        <v>15.671200000000001</v>
      </c>
      <c r="Q5175" s="197">
        <v>38.497700000000002</v>
      </c>
      <c r="R5175" s="76" t="s">
        <v>16781</v>
      </c>
      <c r="S5175" s="72" t="s">
        <v>17038</v>
      </c>
    </row>
    <row r="5176" spans="1:19">
      <c r="A5176" s="75" t="s">
        <v>10902</v>
      </c>
      <c r="B5176" s="75" t="s">
        <v>9840</v>
      </c>
      <c r="C5176" s="75" t="s">
        <v>15609</v>
      </c>
      <c r="D5176" s="86" t="s">
        <v>16672</v>
      </c>
      <c r="E5176" s="77" t="s">
        <v>16677</v>
      </c>
      <c r="F5176" s="76" t="s">
        <v>8097</v>
      </c>
      <c r="G5176" s="76" t="s">
        <v>16214</v>
      </c>
      <c r="H5176" s="76" t="s">
        <v>16670</v>
      </c>
      <c r="I5176" s="76" t="s">
        <v>16669</v>
      </c>
      <c r="J5176" s="78" t="s">
        <v>17045</v>
      </c>
      <c r="K5176" s="78" t="s">
        <v>17046</v>
      </c>
      <c r="L5176" s="76" t="s">
        <v>5</v>
      </c>
      <c r="M5176" s="152">
        <f t="shared" ref="M5176:M5181" si="163">Q5176/O5176</f>
        <v>2.122268326417704</v>
      </c>
      <c r="N5176" s="152">
        <f t="shared" ref="N5176:N5181" si="164">P5176/O5176</f>
        <v>0.86456431535269718</v>
      </c>
      <c r="O5176" s="195">
        <v>18.074999999999999</v>
      </c>
      <c r="P5176" s="195">
        <v>15.627000000000001</v>
      </c>
      <c r="Q5176" s="195">
        <v>38.36</v>
      </c>
      <c r="R5176" s="76" t="s">
        <v>16668</v>
      </c>
      <c r="S5176" s="75" t="s">
        <v>16208</v>
      </c>
    </row>
    <row r="5177" spans="1:19">
      <c r="A5177" s="75" t="s">
        <v>10902</v>
      </c>
      <c r="B5177" s="75" t="s">
        <v>9840</v>
      </c>
      <c r="C5177" s="75" t="s">
        <v>15609</v>
      </c>
      <c r="D5177" s="86" t="s">
        <v>16672</v>
      </c>
      <c r="E5177" s="77" t="s">
        <v>16676</v>
      </c>
      <c r="F5177" s="76" t="s">
        <v>8097</v>
      </c>
      <c r="G5177" s="76" t="s">
        <v>16214</v>
      </c>
      <c r="H5177" s="76" t="s">
        <v>16670</v>
      </c>
      <c r="I5177" s="76" t="s">
        <v>16669</v>
      </c>
      <c r="J5177" s="78" t="s">
        <v>17045</v>
      </c>
      <c r="K5177" s="78" t="s">
        <v>17046</v>
      </c>
      <c r="L5177" s="76" t="s">
        <v>5</v>
      </c>
      <c r="M5177" s="152">
        <f t="shared" si="163"/>
        <v>2.1199977951714253</v>
      </c>
      <c r="N5177" s="152">
        <f t="shared" si="164"/>
        <v>0.86302502480432153</v>
      </c>
      <c r="O5177" s="195">
        <v>18.141999999999999</v>
      </c>
      <c r="P5177" s="195">
        <v>15.657</v>
      </c>
      <c r="Q5177" s="195">
        <v>38.460999999999999</v>
      </c>
      <c r="R5177" s="76" t="s">
        <v>16668</v>
      </c>
      <c r="S5177" s="75" t="s">
        <v>16208</v>
      </c>
    </row>
    <row r="5178" spans="1:19">
      <c r="A5178" s="75" t="s">
        <v>10902</v>
      </c>
      <c r="B5178" s="75" t="s">
        <v>9840</v>
      </c>
      <c r="C5178" s="75" t="s">
        <v>15609</v>
      </c>
      <c r="D5178" s="86" t="s">
        <v>16672</v>
      </c>
      <c r="E5178" s="77" t="s">
        <v>16675</v>
      </c>
      <c r="F5178" s="76" t="s">
        <v>8097</v>
      </c>
      <c r="G5178" s="76" t="s">
        <v>16214</v>
      </c>
      <c r="H5178" s="76" t="s">
        <v>16670</v>
      </c>
      <c r="I5178" s="76" t="s">
        <v>16669</v>
      </c>
      <c r="J5178" s="78" t="s">
        <v>17045</v>
      </c>
      <c r="K5178" s="78" t="s">
        <v>17046</v>
      </c>
      <c r="L5178" s="76" t="s">
        <v>5</v>
      </c>
      <c r="M5178" s="152">
        <f t="shared" si="163"/>
        <v>2.115536971830986</v>
      </c>
      <c r="N5178" s="152">
        <f t="shared" si="164"/>
        <v>0.86333626760563387</v>
      </c>
      <c r="O5178" s="195">
        <v>18.175999999999998</v>
      </c>
      <c r="P5178" s="195">
        <v>15.692</v>
      </c>
      <c r="Q5178" s="195">
        <v>38.451999999999998</v>
      </c>
      <c r="R5178" s="76" t="s">
        <v>16668</v>
      </c>
      <c r="S5178" s="75" t="s">
        <v>16208</v>
      </c>
    </row>
    <row r="5179" spans="1:19">
      <c r="A5179" s="75" t="s">
        <v>10902</v>
      </c>
      <c r="B5179" s="75" t="s">
        <v>9840</v>
      </c>
      <c r="C5179" s="75" t="s">
        <v>15609</v>
      </c>
      <c r="D5179" s="86" t="s">
        <v>16672</v>
      </c>
      <c r="E5179" s="77" t="s">
        <v>16674</v>
      </c>
      <c r="F5179" s="76" t="s">
        <v>8097</v>
      </c>
      <c r="G5179" s="76" t="s">
        <v>16214</v>
      </c>
      <c r="H5179" s="76" t="s">
        <v>16670</v>
      </c>
      <c r="I5179" s="76" t="s">
        <v>16669</v>
      </c>
      <c r="J5179" s="78" t="s">
        <v>17045</v>
      </c>
      <c r="K5179" s="78" t="s">
        <v>17046</v>
      </c>
      <c r="L5179" s="76" t="s">
        <v>5</v>
      </c>
      <c r="M5179" s="152">
        <f t="shared" si="163"/>
        <v>2.1078285745722618</v>
      </c>
      <c r="N5179" s="152">
        <f t="shared" si="164"/>
        <v>0.86169334873741543</v>
      </c>
      <c r="O5179" s="195">
        <v>18.177</v>
      </c>
      <c r="P5179" s="195">
        <v>15.663</v>
      </c>
      <c r="Q5179" s="195">
        <v>38.314</v>
      </c>
      <c r="R5179" s="76" t="s">
        <v>16668</v>
      </c>
      <c r="S5179" s="75" t="s">
        <v>16208</v>
      </c>
    </row>
    <row r="5180" spans="1:19">
      <c r="A5180" s="75" t="s">
        <v>10902</v>
      </c>
      <c r="B5180" s="75" t="s">
        <v>9840</v>
      </c>
      <c r="C5180" s="75" t="s">
        <v>15609</v>
      </c>
      <c r="D5180" s="86" t="s">
        <v>16672</v>
      </c>
      <c r="E5180" s="77" t="s">
        <v>16673</v>
      </c>
      <c r="F5180" s="76" t="s">
        <v>8097</v>
      </c>
      <c r="G5180" s="76" t="s">
        <v>16214</v>
      </c>
      <c r="H5180" s="76" t="s">
        <v>16670</v>
      </c>
      <c r="I5180" s="76" t="s">
        <v>16669</v>
      </c>
      <c r="J5180" s="78" t="s">
        <v>17045</v>
      </c>
      <c r="K5180" s="78" t="s">
        <v>17046</v>
      </c>
      <c r="L5180" s="76" t="s">
        <v>5</v>
      </c>
      <c r="M5180" s="152">
        <f t="shared" si="163"/>
        <v>2.1193735625889825</v>
      </c>
      <c r="N5180" s="152">
        <f t="shared" si="164"/>
        <v>0.86244661044792459</v>
      </c>
      <c r="O5180" s="195">
        <v>18.262</v>
      </c>
      <c r="P5180" s="195">
        <v>15.75</v>
      </c>
      <c r="Q5180" s="195">
        <v>38.704000000000001</v>
      </c>
      <c r="R5180" s="76" t="s">
        <v>16668</v>
      </c>
      <c r="S5180" s="75" t="s">
        <v>16208</v>
      </c>
    </row>
    <row r="5181" spans="1:19">
      <c r="A5181" s="75" t="s">
        <v>10902</v>
      </c>
      <c r="B5181" s="75" t="s">
        <v>9840</v>
      </c>
      <c r="C5181" s="75" t="s">
        <v>15609</v>
      </c>
      <c r="D5181" s="86" t="s">
        <v>16672</v>
      </c>
      <c r="E5181" s="77" t="s">
        <v>16671</v>
      </c>
      <c r="F5181" s="76" t="s">
        <v>8097</v>
      </c>
      <c r="G5181" s="76" t="s">
        <v>16214</v>
      </c>
      <c r="H5181" s="76" t="s">
        <v>16670</v>
      </c>
      <c r="I5181" s="76" t="s">
        <v>16669</v>
      </c>
      <c r="J5181" s="78" t="s">
        <v>17045</v>
      </c>
      <c r="K5181" s="78" t="s">
        <v>17046</v>
      </c>
      <c r="L5181" s="76" t="s">
        <v>5</v>
      </c>
      <c r="M5181" s="152">
        <f t="shared" si="163"/>
        <v>2.1122521439886381</v>
      </c>
      <c r="N5181" s="152">
        <f t="shared" si="164"/>
        <v>0.86163762495220408</v>
      </c>
      <c r="O5181" s="195">
        <v>18.306999999999999</v>
      </c>
      <c r="P5181" s="195">
        <v>15.773999999999999</v>
      </c>
      <c r="Q5181" s="195">
        <v>38.668999999999997</v>
      </c>
      <c r="R5181" s="76" t="s">
        <v>16668</v>
      </c>
      <c r="S5181" s="75" t="s">
        <v>16208</v>
      </c>
    </row>
    <row r="5182" spans="1:19">
      <c r="A5182" s="75" t="s">
        <v>10902</v>
      </c>
      <c r="B5182" s="75" t="s">
        <v>9840</v>
      </c>
      <c r="C5182" s="75" t="s">
        <v>15609</v>
      </c>
      <c r="D5182" s="166" t="s">
        <v>16310</v>
      </c>
      <c r="E5182" s="167" t="s">
        <v>16317</v>
      </c>
      <c r="F5182" s="168" t="s">
        <v>8097</v>
      </c>
      <c r="G5182" s="168" t="s">
        <v>16255</v>
      </c>
      <c r="H5182" s="168"/>
      <c r="I5182" s="168" t="s">
        <v>16308</v>
      </c>
      <c r="J5182" s="169" t="s">
        <v>17315</v>
      </c>
      <c r="K5182" s="170" t="s">
        <v>17316</v>
      </c>
      <c r="L5182" s="168" t="s">
        <v>5</v>
      </c>
      <c r="M5182" s="171">
        <v>2.1147399999999998</v>
      </c>
      <c r="N5182" s="171">
        <v>0.86543000000000003</v>
      </c>
      <c r="O5182" s="200">
        <v>18.11</v>
      </c>
      <c r="P5182" s="200">
        <v>15.673</v>
      </c>
      <c r="Q5182" s="200">
        <v>38.298000000000002</v>
      </c>
      <c r="R5182" s="168" t="s">
        <v>16300</v>
      </c>
      <c r="S5182" s="75" t="s">
        <v>16299</v>
      </c>
    </row>
    <row r="5183" spans="1:19">
      <c r="A5183" s="75" t="s">
        <v>10902</v>
      </c>
      <c r="B5183" s="75" t="s">
        <v>9840</v>
      </c>
      <c r="C5183" s="75" t="s">
        <v>15609</v>
      </c>
      <c r="D5183" s="166" t="s">
        <v>16310</v>
      </c>
      <c r="E5183" s="167" t="s">
        <v>16316</v>
      </c>
      <c r="F5183" s="168" t="s">
        <v>8097</v>
      </c>
      <c r="G5183" s="168" t="s">
        <v>16255</v>
      </c>
      <c r="H5183" s="168"/>
      <c r="I5183" s="168" t="s">
        <v>16308</v>
      </c>
      <c r="J5183" s="169" t="s">
        <v>17315</v>
      </c>
      <c r="K5183" s="170" t="s">
        <v>17316</v>
      </c>
      <c r="L5183" s="168" t="s">
        <v>5</v>
      </c>
      <c r="M5183" s="171">
        <v>2.1162800000000002</v>
      </c>
      <c r="N5183" s="171">
        <v>0.86594000000000004</v>
      </c>
      <c r="O5183" s="200">
        <v>18.111000000000001</v>
      </c>
      <c r="P5183" s="200">
        <v>15.683</v>
      </c>
      <c r="Q5183" s="200">
        <v>38.328000000000003</v>
      </c>
      <c r="R5183" s="168" t="s">
        <v>16300</v>
      </c>
      <c r="S5183" s="75" t="s">
        <v>16299</v>
      </c>
    </row>
    <row r="5184" spans="1:19">
      <c r="A5184" s="75" t="s">
        <v>10902</v>
      </c>
      <c r="B5184" s="75" t="s">
        <v>9840</v>
      </c>
      <c r="C5184" s="75" t="s">
        <v>15609</v>
      </c>
      <c r="D5184" s="166" t="s">
        <v>16310</v>
      </c>
      <c r="E5184" s="167" t="s">
        <v>16315</v>
      </c>
      <c r="F5184" s="168" t="s">
        <v>8097</v>
      </c>
      <c r="G5184" s="168" t="s">
        <v>16255</v>
      </c>
      <c r="H5184" s="168"/>
      <c r="I5184" s="168" t="s">
        <v>16308</v>
      </c>
      <c r="J5184" s="169" t="s">
        <v>17315</v>
      </c>
      <c r="K5184" s="170" t="s">
        <v>17316</v>
      </c>
      <c r="L5184" s="168" t="s">
        <v>5</v>
      </c>
      <c r="M5184" s="171">
        <v>2.1215799999999998</v>
      </c>
      <c r="N5184" s="171">
        <v>0.86767000000000005</v>
      </c>
      <c r="O5184" s="200">
        <v>18.135999999999999</v>
      </c>
      <c r="P5184" s="200">
        <v>15.736000000000001</v>
      </c>
      <c r="Q5184" s="200">
        <v>38.476999999999997</v>
      </c>
      <c r="R5184" s="168" t="s">
        <v>16300</v>
      </c>
      <c r="S5184" s="75" t="s">
        <v>16299</v>
      </c>
    </row>
    <row r="5185" spans="1:19">
      <c r="A5185" s="75" t="s">
        <v>10902</v>
      </c>
      <c r="B5185" s="75" t="s">
        <v>9840</v>
      </c>
      <c r="C5185" s="75" t="s">
        <v>15609</v>
      </c>
      <c r="D5185" s="166" t="s">
        <v>16310</v>
      </c>
      <c r="E5185" s="167" t="s">
        <v>3777</v>
      </c>
      <c r="F5185" s="168" t="s">
        <v>8097</v>
      </c>
      <c r="G5185" s="168" t="s">
        <v>16255</v>
      </c>
      <c r="H5185" s="168"/>
      <c r="I5185" s="168" t="s">
        <v>16308</v>
      </c>
      <c r="J5185" s="169" t="s">
        <v>17315</v>
      </c>
      <c r="K5185" s="170" t="s">
        <v>17316</v>
      </c>
      <c r="L5185" s="168" t="s">
        <v>5</v>
      </c>
      <c r="M5185" s="171">
        <v>2.1207199999999999</v>
      </c>
      <c r="N5185" s="171">
        <v>0.86672000000000005</v>
      </c>
      <c r="O5185" s="200">
        <v>18.149999999999999</v>
      </c>
      <c r="P5185" s="200">
        <v>15.731</v>
      </c>
      <c r="Q5185" s="200">
        <v>38.491</v>
      </c>
      <c r="R5185" s="168" t="s">
        <v>16300</v>
      </c>
      <c r="S5185" s="75" t="s">
        <v>16299</v>
      </c>
    </row>
    <row r="5186" spans="1:19">
      <c r="A5186" s="75" t="s">
        <v>10902</v>
      </c>
      <c r="B5186" s="75" t="s">
        <v>9840</v>
      </c>
      <c r="C5186" s="75" t="s">
        <v>15609</v>
      </c>
      <c r="D5186" s="166" t="s">
        <v>16310</v>
      </c>
      <c r="E5186" s="167" t="s">
        <v>16314</v>
      </c>
      <c r="F5186" s="168" t="s">
        <v>8097</v>
      </c>
      <c r="G5186" s="168" t="s">
        <v>16255</v>
      </c>
      <c r="H5186" s="168"/>
      <c r="I5186" s="168" t="s">
        <v>16308</v>
      </c>
      <c r="J5186" s="169" t="s">
        <v>17315</v>
      </c>
      <c r="K5186" s="170" t="s">
        <v>17316</v>
      </c>
      <c r="L5186" s="168" t="s">
        <v>5</v>
      </c>
      <c r="M5186" s="171">
        <v>2.12202</v>
      </c>
      <c r="N5186" s="171">
        <v>0.86707999999999996</v>
      </c>
      <c r="O5186" s="200">
        <v>18.161000000000001</v>
      </c>
      <c r="P5186" s="200">
        <v>15.747</v>
      </c>
      <c r="Q5186" s="200">
        <v>38.537999999999997</v>
      </c>
      <c r="R5186" s="168" t="s">
        <v>16300</v>
      </c>
      <c r="S5186" s="75" t="s">
        <v>16299</v>
      </c>
    </row>
    <row r="5187" spans="1:19">
      <c r="A5187" s="75" t="s">
        <v>10902</v>
      </c>
      <c r="B5187" s="75" t="s">
        <v>9840</v>
      </c>
      <c r="C5187" s="75" t="s">
        <v>15609</v>
      </c>
      <c r="D5187" s="166" t="s">
        <v>16310</v>
      </c>
      <c r="E5187" s="167" t="s">
        <v>3771</v>
      </c>
      <c r="F5187" s="168" t="s">
        <v>8097</v>
      </c>
      <c r="G5187" s="168" t="s">
        <v>16255</v>
      </c>
      <c r="H5187" s="168"/>
      <c r="I5187" s="168" t="s">
        <v>16308</v>
      </c>
      <c r="J5187" s="169" t="s">
        <v>17315</v>
      </c>
      <c r="K5187" s="170" t="s">
        <v>17316</v>
      </c>
      <c r="L5187" s="168" t="s">
        <v>5</v>
      </c>
      <c r="M5187" s="171">
        <v>2.1023399999999999</v>
      </c>
      <c r="N5187" s="171">
        <v>0.85275999999999996</v>
      </c>
      <c r="O5187" s="200">
        <v>18.419</v>
      </c>
      <c r="P5187" s="200">
        <v>15.707000000000001</v>
      </c>
      <c r="Q5187" s="200">
        <v>38.722999999999999</v>
      </c>
      <c r="R5187" s="168" t="s">
        <v>16300</v>
      </c>
      <c r="S5187" s="75" t="s">
        <v>16299</v>
      </c>
    </row>
    <row r="5188" spans="1:19">
      <c r="A5188" s="75" t="s">
        <v>10902</v>
      </c>
      <c r="B5188" s="75" t="s">
        <v>9840</v>
      </c>
      <c r="C5188" s="75" t="s">
        <v>15609</v>
      </c>
      <c r="D5188" s="166" t="s">
        <v>16310</v>
      </c>
      <c r="E5188" s="167" t="s">
        <v>16313</v>
      </c>
      <c r="F5188" s="168" t="s">
        <v>8097</v>
      </c>
      <c r="G5188" s="168" t="s">
        <v>16255</v>
      </c>
      <c r="H5188" s="168"/>
      <c r="I5188" s="168" t="s">
        <v>16308</v>
      </c>
      <c r="J5188" s="169" t="s">
        <v>17315</v>
      </c>
      <c r="K5188" s="170" t="s">
        <v>17316</v>
      </c>
      <c r="L5188" s="168" t="s">
        <v>5</v>
      </c>
      <c r="M5188" s="171">
        <v>2.1157699999999999</v>
      </c>
      <c r="N5188" s="171">
        <v>0.86631000000000002</v>
      </c>
      <c r="O5188" s="200">
        <v>18.079000000000001</v>
      </c>
      <c r="P5188" s="200">
        <v>15.662000000000001</v>
      </c>
      <c r="Q5188" s="200">
        <v>38.250999999999998</v>
      </c>
      <c r="R5188" s="168" t="s">
        <v>16300</v>
      </c>
      <c r="S5188" s="75" t="s">
        <v>16299</v>
      </c>
    </row>
    <row r="5189" spans="1:19">
      <c r="A5189" s="75" t="s">
        <v>10902</v>
      </c>
      <c r="B5189" s="75" t="s">
        <v>9840</v>
      </c>
      <c r="C5189" s="75" t="s">
        <v>15609</v>
      </c>
      <c r="D5189" s="166" t="s">
        <v>16310</v>
      </c>
      <c r="E5189" s="167" t="s">
        <v>16312</v>
      </c>
      <c r="F5189" s="168" t="s">
        <v>8097</v>
      </c>
      <c r="G5189" s="168" t="s">
        <v>16255</v>
      </c>
      <c r="H5189" s="168"/>
      <c r="I5189" s="168" t="s">
        <v>16308</v>
      </c>
      <c r="J5189" s="169" t="s">
        <v>17315</v>
      </c>
      <c r="K5189" s="170" t="s">
        <v>17316</v>
      </c>
      <c r="L5189" s="168" t="s">
        <v>5</v>
      </c>
      <c r="M5189" s="171">
        <v>2.11816</v>
      </c>
      <c r="N5189" s="171">
        <v>0.86680999999999997</v>
      </c>
      <c r="O5189" s="200">
        <v>18.094000000000001</v>
      </c>
      <c r="P5189" s="200">
        <v>15.683999999999999</v>
      </c>
      <c r="Q5189" s="200">
        <v>38.326000000000001</v>
      </c>
      <c r="R5189" s="168" t="s">
        <v>16300</v>
      </c>
      <c r="S5189" s="75" t="s">
        <v>16299</v>
      </c>
    </row>
    <row r="5190" spans="1:19">
      <c r="A5190" s="75" t="s">
        <v>10902</v>
      </c>
      <c r="B5190" s="75" t="s">
        <v>9840</v>
      </c>
      <c r="C5190" s="75" t="s">
        <v>15609</v>
      </c>
      <c r="D5190" s="166" t="s">
        <v>16310</v>
      </c>
      <c r="E5190" s="167" t="s">
        <v>16311</v>
      </c>
      <c r="F5190" s="168" t="s">
        <v>8097</v>
      </c>
      <c r="G5190" s="168" t="s">
        <v>16255</v>
      </c>
      <c r="H5190" s="168"/>
      <c r="I5190" s="168" t="s">
        <v>16308</v>
      </c>
      <c r="J5190" s="169" t="s">
        <v>17315</v>
      </c>
      <c r="K5190" s="170" t="s">
        <v>17316</v>
      </c>
      <c r="L5190" s="168" t="s">
        <v>5</v>
      </c>
      <c r="M5190" s="171">
        <v>2.1186699999999998</v>
      </c>
      <c r="N5190" s="171">
        <v>0.86714000000000002</v>
      </c>
      <c r="O5190" s="200">
        <v>18.117000000000001</v>
      </c>
      <c r="P5190" s="200">
        <v>15.71</v>
      </c>
      <c r="Q5190" s="200">
        <v>38.384</v>
      </c>
      <c r="R5190" s="168" t="s">
        <v>16300</v>
      </c>
      <c r="S5190" s="75" t="s">
        <v>16299</v>
      </c>
    </row>
    <row r="5191" spans="1:19">
      <c r="A5191" s="75" t="s">
        <v>10902</v>
      </c>
      <c r="B5191" s="75" t="s">
        <v>9840</v>
      </c>
      <c r="C5191" s="75" t="s">
        <v>15609</v>
      </c>
      <c r="D5191" s="166" t="s">
        <v>16310</v>
      </c>
      <c r="E5191" s="167" t="s">
        <v>16309</v>
      </c>
      <c r="F5191" s="168" t="s">
        <v>8097</v>
      </c>
      <c r="G5191" s="168" t="s">
        <v>16255</v>
      </c>
      <c r="H5191" s="168"/>
      <c r="I5191" s="168" t="s">
        <v>16308</v>
      </c>
      <c r="J5191" s="169" t="s">
        <v>17315</v>
      </c>
      <c r="K5191" s="170" t="s">
        <v>17316</v>
      </c>
      <c r="L5191" s="168" t="s">
        <v>5</v>
      </c>
      <c r="M5191" s="171">
        <v>2.1228899999999999</v>
      </c>
      <c r="N5191" s="171">
        <v>0.86763000000000001</v>
      </c>
      <c r="O5191" s="200">
        <v>18.138000000000002</v>
      </c>
      <c r="P5191" s="200">
        <v>15.737</v>
      </c>
      <c r="Q5191" s="200">
        <v>38.505000000000003</v>
      </c>
      <c r="R5191" s="168" t="s">
        <v>16300</v>
      </c>
      <c r="S5191" s="75" t="s">
        <v>16299</v>
      </c>
    </row>
    <row r="5192" spans="1:19">
      <c r="A5192" s="75" t="s">
        <v>10902</v>
      </c>
      <c r="B5192" s="75" t="s">
        <v>9840</v>
      </c>
      <c r="C5192" s="75" t="s">
        <v>17020</v>
      </c>
      <c r="D5192" s="86"/>
      <c r="E5192" s="77" t="s">
        <v>16230</v>
      </c>
      <c r="F5192" s="76" t="s">
        <v>8097</v>
      </c>
      <c r="G5192" s="76" t="s">
        <v>15935</v>
      </c>
      <c r="H5192" s="76" t="s">
        <v>16229</v>
      </c>
      <c r="I5192" s="76" t="s">
        <v>16228</v>
      </c>
      <c r="J5192" s="78" t="s">
        <v>17039</v>
      </c>
      <c r="K5192" s="78" t="s">
        <v>17040</v>
      </c>
      <c r="L5192" s="76" t="s">
        <v>5</v>
      </c>
      <c r="M5192" s="79">
        <v>2.1063000000000001</v>
      </c>
      <c r="N5192" s="79">
        <v>0.85770000000000002</v>
      </c>
      <c r="O5192" s="195">
        <v>18.242000000000001</v>
      </c>
      <c r="P5192" s="195">
        <v>15.646000000000001</v>
      </c>
      <c r="Q5192" s="195">
        <v>38.421999999999997</v>
      </c>
      <c r="R5192" s="76" t="s">
        <v>16218</v>
      </c>
      <c r="S5192" s="75" t="s">
        <v>16217</v>
      </c>
    </row>
    <row r="5193" spans="1:19">
      <c r="A5193" s="75" t="s">
        <v>10902</v>
      </c>
      <c r="B5193" s="75" t="s">
        <v>9840</v>
      </c>
      <c r="C5193" s="75" t="s">
        <v>17020</v>
      </c>
      <c r="D5193" s="86"/>
      <c r="E5193" s="77" t="s">
        <v>16227</v>
      </c>
      <c r="F5193" s="76" t="s">
        <v>8097</v>
      </c>
      <c r="G5193" s="76" t="s">
        <v>15938</v>
      </c>
      <c r="H5193" s="76" t="s">
        <v>16226</v>
      </c>
      <c r="I5193" s="76" t="s">
        <v>16225</v>
      </c>
      <c r="J5193" s="78" t="s">
        <v>17041</v>
      </c>
      <c r="K5193" s="78" t="s">
        <v>17042</v>
      </c>
      <c r="L5193" s="76" t="s">
        <v>5</v>
      </c>
      <c r="M5193" s="79">
        <v>2.1011000000000002</v>
      </c>
      <c r="N5193" s="79">
        <v>0.85470000000000002</v>
      </c>
      <c r="O5193" s="195">
        <v>18.338999999999999</v>
      </c>
      <c r="P5193" s="195">
        <v>15.673999999999999</v>
      </c>
      <c r="Q5193" s="195">
        <v>38.530999999999999</v>
      </c>
      <c r="R5193" s="76" t="s">
        <v>16218</v>
      </c>
      <c r="S5193" s="75" t="s">
        <v>16217</v>
      </c>
    </row>
    <row r="5194" spans="1:19">
      <c r="A5194" s="75" t="s">
        <v>10902</v>
      </c>
      <c r="B5194" s="75" t="s">
        <v>9840</v>
      </c>
      <c r="C5194" s="75" t="s">
        <v>17020</v>
      </c>
      <c r="D5194" s="86"/>
      <c r="E5194" s="77" t="s">
        <v>16222</v>
      </c>
      <c r="F5194" s="76" t="s">
        <v>8097</v>
      </c>
      <c r="G5194" s="76" t="s">
        <v>15938</v>
      </c>
      <c r="H5194" s="76" t="s">
        <v>74</v>
      </c>
      <c r="I5194" s="76" t="s">
        <v>16221</v>
      </c>
      <c r="J5194" s="78" t="s">
        <v>17041</v>
      </c>
      <c r="K5194" s="78" t="s">
        <v>17042</v>
      </c>
      <c r="L5194" s="76" t="s">
        <v>5</v>
      </c>
      <c r="M5194" s="79">
        <v>2.1021000000000001</v>
      </c>
      <c r="N5194" s="79">
        <v>0.8548</v>
      </c>
      <c r="O5194" s="195">
        <v>18.321999999999999</v>
      </c>
      <c r="P5194" s="195">
        <v>15.661</v>
      </c>
      <c r="Q5194" s="195">
        <v>38.514000000000003</v>
      </c>
      <c r="R5194" s="76" t="s">
        <v>16218</v>
      </c>
      <c r="S5194" s="75" t="s">
        <v>16217</v>
      </c>
    </row>
    <row r="5195" spans="1:19">
      <c r="A5195" s="19" t="s">
        <v>10904</v>
      </c>
      <c r="B5195" s="19" t="s">
        <v>9840</v>
      </c>
      <c r="C5195" s="3" t="s">
        <v>17020</v>
      </c>
      <c r="D5195" s="25" t="s">
        <v>14196</v>
      </c>
      <c r="E5195" s="25" t="s">
        <v>8484</v>
      </c>
      <c r="F5195" s="59" t="s">
        <v>15877</v>
      </c>
      <c r="G5195" s="3" t="s">
        <v>4110</v>
      </c>
      <c r="H5195" s="19"/>
      <c r="I5195" s="3" t="s">
        <v>8467</v>
      </c>
      <c r="J5195" s="25" t="s">
        <v>9072</v>
      </c>
      <c r="K5195" s="25" t="s">
        <v>9073</v>
      </c>
      <c r="L5195" s="25" t="s">
        <v>8426</v>
      </c>
      <c r="M5195" s="35">
        <v>2.0990000000000002</v>
      </c>
      <c r="N5195" s="35">
        <v>0.85399999999999998</v>
      </c>
      <c r="O5195" s="16">
        <v>18.348623853210999</v>
      </c>
      <c r="P5195" s="16">
        <f t="shared" ref="P5195:P5205" si="165">N5195*O5195</f>
        <v>15.669724770642192</v>
      </c>
      <c r="Q5195" s="16">
        <f t="shared" ref="Q5195:Q5207" si="166">M5195*O5195</f>
        <v>38.513761467889893</v>
      </c>
      <c r="R5195" s="3" t="s">
        <v>9372</v>
      </c>
      <c r="S5195" s="19" t="s">
        <v>9371</v>
      </c>
    </row>
    <row r="5196" spans="1:19">
      <c r="A5196" s="19" t="s">
        <v>10902</v>
      </c>
      <c r="B5196" s="51" t="s">
        <v>9840</v>
      </c>
      <c r="C5196" s="3" t="s">
        <v>17020</v>
      </c>
      <c r="D5196" s="25" t="s">
        <v>12105</v>
      </c>
      <c r="E5196" s="25" t="s">
        <v>8485</v>
      </c>
      <c r="F5196" s="25" t="s">
        <v>15654</v>
      </c>
      <c r="G5196" s="3" t="s">
        <v>8427</v>
      </c>
      <c r="H5196" s="19"/>
      <c r="I5196" s="3" t="s">
        <v>8466</v>
      </c>
      <c r="J5196" s="25" t="s">
        <v>9151</v>
      </c>
      <c r="K5196" s="25" t="s">
        <v>9152</v>
      </c>
      <c r="L5196" s="25" t="s">
        <v>8426</v>
      </c>
      <c r="M5196" s="35">
        <v>2.0979999999999999</v>
      </c>
      <c r="N5196" s="35">
        <v>0.85319999999999996</v>
      </c>
      <c r="O5196" s="16">
        <v>18.365472910927501</v>
      </c>
      <c r="P5196" s="16">
        <f t="shared" si="165"/>
        <v>15.669421487603342</v>
      </c>
      <c r="Q5196" s="16">
        <f t="shared" si="166"/>
        <v>38.530762167125893</v>
      </c>
      <c r="R5196" s="3" t="s">
        <v>9372</v>
      </c>
      <c r="S5196" s="19" t="s">
        <v>9371</v>
      </c>
    </row>
    <row r="5197" spans="1:19">
      <c r="A5197" s="19" t="s">
        <v>10902</v>
      </c>
      <c r="B5197" s="19" t="s">
        <v>9840</v>
      </c>
      <c r="C5197" s="3" t="s">
        <v>17020</v>
      </c>
      <c r="D5197" s="85" t="s">
        <v>12767</v>
      </c>
      <c r="E5197" s="25" t="s">
        <v>8476</v>
      </c>
      <c r="F5197" s="59" t="s">
        <v>15877</v>
      </c>
      <c r="G5197" s="3" t="s">
        <v>4110</v>
      </c>
      <c r="H5197" s="19"/>
      <c r="I5197" s="3" t="s">
        <v>8475</v>
      </c>
      <c r="J5197" s="25" t="s">
        <v>9049</v>
      </c>
      <c r="K5197" s="25" t="s">
        <v>9050</v>
      </c>
      <c r="L5197" s="25" t="s">
        <v>8426</v>
      </c>
      <c r="M5197" s="35">
        <v>2.1004</v>
      </c>
      <c r="N5197" s="35">
        <v>0.85450000000000004</v>
      </c>
      <c r="O5197" s="16">
        <v>18.318373328448398</v>
      </c>
      <c r="P5197" s="16">
        <f t="shared" si="165"/>
        <v>15.653050009159157</v>
      </c>
      <c r="Q5197" s="16">
        <f t="shared" si="166"/>
        <v>38.475911339073015</v>
      </c>
      <c r="R5197" s="3" t="s">
        <v>9372</v>
      </c>
      <c r="S5197" s="19" t="s">
        <v>9371</v>
      </c>
    </row>
    <row r="5198" spans="1:19">
      <c r="A5198" s="19" t="s">
        <v>10902</v>
      </c>
      <c r="B5198" s="19" t="s">
        <v>9840</v>
      </c>
      <c r="C5198" s="3" t="s">
        <v>17020</v>
      </c>
      <c r="D5198" s="25" t="s">
        <v>8426</v>
      </c>
      <c r="E5198" s="25" t="s">
        <v>8487</v>
      </c>
      <c r="F5198" s="59" t="s">
        <v>15877</v>
      </c>
      <c r="G5198" s="3" t="s">
        <v>4110</v>
      </c>
      <c r="H5198" s="19"/>
      <c r="I5198" s="3" t="s">
        <v>8464</v>
      </c>
      <c r="J5198" s="25" t="s">
        <v>9061</v>
      </c>
      <c r="K5198" s="25" t="s">
        <v>9062</v>
      </c>
      <c r="L5198" s="25" t="s">
        <v>8426</v>
      </c>
      <c r="M5198" s="35">
        <v>2.1223999999999998</v>
      </c>
      <c r="N5198" s="35">
        <v>0.874</v>
      </c>
      <c r="O5198" s="16">
        <v>17.8986933953821</v>
      </c>
      <c r="P5198" s="16">
        <f t="shared" si="165"/>
        <v>15.643458027563955</v>
      </c>
      <c r="Q5198" s="16">
        <f t="shared" si="166"/>
        <v>37.988186862358965</v>
      </c>
      <c r="R5198" s="3" t="s">
        <v>9372</v>
      </c>
      <c r="S5198" s="19" t="s">
        <v>9371</v>
      </c>
    </row>
    <row r="5199" spans="1:19">
      <c r="A5199" s="19" t="s">
        <v>10902</v>
      </c>
      <c r="B5199" s="19" t="s">
        <v>9840</v>
      </c>
      <c r="C5199" s="3" t="s">
        <v>17020</v>
      </c>
      <c r="D5199" s="25" t="s">
        <v>8426</v>
      </c>
      <c r="E5199" s="25" t="s">
        <v>8480</v>
      </c>
      <c r="F5199" s="25" t="s">
        <v>15654</v>
      </c>
      <c r="G5199" s="3" t="s">
        <v>8427</v>
      </c>
      <c r="H5199" s="3"/>
      <c r="I5199" s="3" t="s">
        <v>8471</v>
      </c>
      <c r="J5199" s="20">
        <v>39</v>
      </c>
      <c r="K5199" s="20">
        <v>9</v>
      </c>
      <c r="L5199" s="25" t="s">
        <v>8426</v>
      </c>
      <c r="M5199" s="35">
        <v>2.0969000000000002</v>
      </c>
      <c r="N5199" s="35">
        <v>0.84909999999999997</v>
      </c>
      <c r="O5199" s="16">
        <v>18.450184501845001</v>
      </c>
      <c r="P5199" s="16">
        <f t="shared" si="165"/>
        <v>15.66605166051659</v>
      </c>
      <c r="Q5199" s="16">
        <f t="shared" si="166"/>
        <v>38.68819188191879</v>
      </c>
      <c r="R5199" s="3" t="s">
        <v>9372</v>
      </c>
      <c r="S5199" s="19" t="s">
        <v>9371</v>
      </c>
    </row>
    <row r="5200" spans="1:19">
      <c r="A5200" s="19" t="s">
        <v>10902</v>
      </c>
      <c r="B5200" s="51" t="s">
        <v>9840</v>
      </c>
      <c r="C5200" s="3" t="s">
        <v>17020</v>
      </c>
      <c r="D5200" s="25" t="s">
        <v>8426</v>
      </c>
      <c r="E5200" s="25" t="s">
        <v>8489</v>
      </c>
      <c r="F5200" s="25" t="s">
        <v>15654</v>
      </c>
      <c r="G5200" s="3" t="s">
        <v>8425</v>
      </c>
      <c r="H5200" s="19"/>
      <c r="I5200" s="3" t="s">
        <v>8462</v>
      </c>
      <c r="J5200" s="25" t="s">
        <v>8822</v>
      </c>
      <c r="K5200" s="25" t="s">
        <v>8823</v>
      </c>
      <c r="L5200" s="25" t="s">
        <v>8426</v>
      </c>
      <c r="M5200" s="35">
        <v>2.1088</v>
      </c>
      <c r="N5200" s="35">
        <v>0.86070000000000002</v>
      </c>
      <c r="O5200" s="16">
        <v>18.201674554059</v>
      </c>
      <c r="P5200" s="16">
        <f t="shared" si="165"/>
        <v>15.666181288678581</v>
      </c>
      <c r="Q5200" s="16">
        <f t="shared" si="166"/>
        <v>38.383691299599619</v>
      </c>
      <c r="R5200" s="3" t="s">
        <v>9372</v>
      </c>
      <c r="S5200" s="19" t="s">
        <v>9371</v>
      </c>
    </row>
    <row r="5201" spans="1:19">
      <c r="A5201" s="19" t="s">
        <v>10902</v>
      </c>
      <c r="B5201" s="19" t="s">
        <v>9840</v>
      </c>
      <c r="C5201" s="3" t="s">
        <v>17020</v>
      </c>
      <c r="D5201" s="25" t="s">
        <v>12006</v>
      </c>
      <c r="E5201" s="25" t="s">
        <v>8486</v>
      </c>
      <c r="F5201" s="25" t="s">
        <v>15654</v>
      </c>
      <c r="G5201" s="3" t="s">
        <v>8427</v>
      </c>
      <c r="H5201" s="19"/>
      <c r="I5201" s="3" t="s">
        <v>8465</v>
      </c>
      <c r="J5201" s="5" t="s">
        <v>718</v>
      </c>
      <c r="K5201" s="25" t="s">
        <v>8803</v>
      </c>
      <c r="L5201" s="25" t="s">
        <v>8426</v>
      </c>
      <c r="M5201" s="35">
        <v>2.1036000000000001</v>
      </c>
      <c r="N5201" s="35">
        <v>0.85489999999999999</v>
      </c>
      <c r="O5201" s="16">
        <v>18.382352941176499</v>
      </c>
      <c r="P5201" s="16">
        <f t="shared" si="165"/>
        <v>15.715073529411789</v>
      </c>
      <c r="Q5201" s="16">
        <f t="shared" si="166"/>
        <v>38.66911764705889</v>
      </c>
      <c r="R5201" s="3" t="s">
        <v>9372</v>
      </c>
      <c r="S5201" s="19" t="s">
        <v>9371</v>
      </c>
    </row>
    <row r="5202" spans="1:19">
      <c r="A5202" s="19" t="s">
        <v>10902</v>
      </c>
      <c r="B5202" s="19" t="s">
        <v>9840</v>
      </c>
      <c r="C5202" s="3" t="s">
        <v>17020</v>
      </c>
      <c r="D5202" s="85" t="s">
        <v>14195</v>
      </c>
      <c r="E5202" s="25" t="s">
        <v>8491</v>
      </c>
      <c r="F5202" s="59" t="s">
        <v>15877</v>
      </c>
      <c r="G5202" s="3" t="s">
        <v>4110</v>
      </c>
      <c r="H5202" s="19"/>
      <c r="I5202" s="3" t="s">
        <v>8460</v>
      </c>
      <c r="J5202" s="20" t="s">
        <v>4218</v>
      </c>
      <c r="K5202" s="20" t="s">
        <v>4219</v>
      </c>
      <c r="L5202" s="25" t="s">
        <v>8426</v>
      </c>
      <c r="M5202" s="35">
        <v>2.1070000000000002</v>
      </c>
      <c r="N5202" s="35">
        <v>0.86109999999999998</v>
      </c>
      <c r="O5202" s="16">
        <v>18.1752090149037</v>
      </c>
      <c r="P5202" s="16">
        <f t="shared" si="165"/>
        <v>15.650672482733576</v>
      </c>
      <c r="Q5202" s="16">
        <f t="shared" si="166"/>
        <v>38.295165394402098</v>
      </c>
      <c r="R5202" s="3" t="s">
        <v>9372</v>
      </c>
      <c r="S5202" s="19" t="s">
        <v>9371</v>
      </c>
    </row>
    <row r="5203" spans="1:19">
      <c r="A5203" s="19" t="s">
        <v>10902</v>
      </c>
      <c r="B5203" s="19" t="s">
        <v>9840</v>
      </c>
      <c r="C5203" s="3" t="s">
        <v>17020</v>
      </c>
      <c r="D5203" s="3" t="s">
        <v>12139</v>
      </c>
      <c r="E5203" s="25" t="s">
        <v>8458</v>
      </c>
      <c r="F5203" s="59" t="s">
        <v>15877</v>
      </c>
      <c r="G5203" s="3" t="s">
        <v>4110</v>
      </c>
      <c r="H5203" s="19"/>
      <c r="I5203" s="3" t="s">
        <v>8457</v>
      </c>
      <c r="J5203" s="25" t="s">
        <v>12791</v>
      </c>
      <c r="K5203" s="25" t="s">
        <v>12792</v>
      </c>
      <c r="L5203" s="25" t="s">
        <v>8426</v>
      </c>
      <c r="M5203" s="35">
        <v>2.1233</v>
      </c>
      <c r="N5203" s="35">
        <v>0.87419999999999998</v>
      </c>
      <c r="O5203" s="16">
        <v>17.889087656529501</v>
      </c>
      <c r="P5203" s="16">
        <f t="shared" si="165"/>
        <v>15.638640429338089</v>
      </c>
      <c r="Q5203" s="16">
        <f t="shared" si="166"/>
        <v>37.983899821109091</v>
      </c>
      <c r="R5203" s="3" t="s">
        <v>9372</v>
      </c>
      <c r="S5203" s="19" t="s">
        <v>9371</v>
      </c>
    </row>
    <row r="5204" spans="1:19">
      <c r="A5204" s="19" t="s">
        <v>10902</v>
      </c>
      <c r="B5204" s="19" t="s">
        <v>9840</v>
      </c>
      <c r="C5204" s="3" t="s">
        <v>17020</v>
      </c>
      <c r="D5204" s="25" t="s">
        <v>12142</v>
      </c>
      <c r="E5204" s="25" t="s">
        <v>8492</v>
      </c>
      <c r="F5204" s="25" t="s">
        <v>15654</v>
      </c>
      <c r="G5204" s="3" t="s">
        <v>8425</v>
      </c>
      <c r="H5204" s="19"/>
      <c r="I5204" s="3" t="s">
        <v>8459</v>
      </c>
      <c r="J5204" s="25" t="s">
        <v>9153</v>
      </c>
      <c r="K5204" s="25" t="s">
        <v>9154</v>
      </c>
      <c r="L5204" s="25" t="s">
        <v>8426</v>
      </c>
      <c r="M5204" s="35">
        <v>2.1013999999999999</v>
      </c>
      <c r="N5204" s="35">
        <v>0.8579</v>
      </c>
      <c r="O5204" s="16">
        <v>18.268176835951799</v>
      </c>
      <c r="P5204" s="16">
        <f t="shared" si="165"/>
        <v>15.672268907563048</v>
      </c>
      <c r="Q5204" s="16">
        <f t="shared" si="166"/>
        <v>38.388746803069111</v>
      </c>
      <c r="R5204" s="3" t="s">
        <v>9372</v>
      </c>
      <c r="S5204" s="19" t="s">
        <v>9371</v>
      </c>
    </row>
    <row r="5205" spans="1:19">
      <c r="A5205" s="19" t="s">
        <v>10904</v>
      </c>
      <c r="B5205" s="19" t="s">
        <v>9840</v>
      </c>
      <c r="C5205" s="19" t="s">
        <v>17020</v>
      </c>
      <c r="D5205" s="3" t="s">
        <v>12034</v>
      </c>
      <c r="E5205" s="25" t="s">
        <v>10125</v>
      </c>
      <c r="F5205" s="20" t="s">
        <v>1280</v>
      </c>
      <c r="G5205" s="3" t="s">
        <v>10096</v>
      </c>
      <c r="H5205" s="19"/>
      <c r="I5205" s="3" t="s">
        <v>10152</v>
      </c>
      <c r="J5205" s="20" t="s">
        <v>10857</v>
      </c>
      <c r="K5205" s="20" t="s">
        <v>10858</v>
      </c>
      <c r="L5205" s="25" t="s">
        <v>10108</v>
      </c>
      <c r="M5205" s="35">
        <v>2.0845099999999999</v>
      </c>
      <c r="N5205" s="35">
        <v>0.85085</v>
      </c>
      <c r="O5205" s="16">
        <v>18.303999999999998</v>
      </c>
      <c r="P5205" s="16">
        <f t="shared" si="165"/>
        <v>15.573958399999999</v>
      </c>
      <c r="Q5205" s="16">
        <f t="shared" si="166"/>
        <v>38.154871039999996</v>
      </c>
      <c r="R5205" s="3" t="s">
        <v>10051</v>
      </c>
      <c r="S5205" s="19" t="s">
        <v>10642</v>
      </c>
    </row>
    <row r="5206" spans="1:19">
      <c r="A5206" s="19" t="s">
        <v>10902</v>
      </c>
      <c r="B5206" s="19" t="s">
        <v>9840</v>
      </c>
      <c r="C5206" s="19" t="s">
        <v>17020</v>
      </c>
      <c r="D5206" s="25" t="s">
        <v>301</v>
      </c>
      <c r="E5206" s="25" t="s">
        <v>11079</v>
      </c>
      <c r="F5206" s="20" t="s">
        <v>8182</v>
      </c>
      <c r="G5206" s="3" t="s">
        <v>11036</v>
      </c>
      <c r="H5206" s="3" t="s">
        <v>11056</v>
      </c>
      <c r="I5206" s="3" t="s">
        <v>11044</v>
      </c>
      <c r="J5206" s="25" t="s">
        <v>11909</v>
      </c>
      <c r="K5206" s="20" t="s">
        <v>11910</v>
      </c>
      <c r="L5206" s="25" t="s">
        <v>301</v>
      </c>
      <c r="M5206" s="35">
        <v>2.0945</v>
      </c>
      <c r="N5206" s="35">
        <v>0.85009999999999997</v>
      </c>
      <c r="O5206" s="16">
        <v>18.422991893883601</v>
      </c>
      <c r="P5206" s="16">
        <f>O5206*N5206</f>
        <v>15.66138540899045</v>
      </c>
      <c r="Q5206" s="16">
        <f t="shared" si="166"/>
        <v>38.586956521739204</v>
      </c>
      <c r="R5206" s="3" t="s">
        <v>11104</v>
      </c>
      <c r="S5206" s="19" t="s">
        <v>15232</v>
      </c>
    </row>
    <row r="5207" spans="1:19">
      <c r="A5207" s="19" t="s">
        <v>10902</v>
      </c>
      <c r="B5207" s="19" t="s">
        <v>9840</v>
      </c>
      <c r="C5207" s="19" t="s">
        <v>17020</v>
      </c>
      <c r="D5207" s="25" t="s">
        <v>301</v>
      </c>
      <c r="E5207" s="25" t="s">
        <v>11078</v>
      </c>
      <c r="F5207" s="20" t="s">
        <v>8182</v>
      </c>
      <c r="G5207" s="3" t="s">
        <v>11036</v>
      </c>
      <c r="H5207" s="3" t="s">
        <v>11056</v>
      </c>
      <c r="I5207" s="3" t="s">
        <v>11044</v>
      </c>
      <c r="J5207" s="25" t="s">
        <v>11909</v>
      </c>
      <c r="K5207" s="20" t="s">
        <v>11910</v>
      </c>
      <c r="L5207" s="25" t="s">
        <v>301</v>
      </c>
      <c r="M5207" s="35">
        <v>2.0947</v>
      </c>
      <c r="N5207" s="35">
        <v>0.84989999999999999</v>
      </c>
      <c r="O5207" s="16">
        <v>18.4297825285662</v>
      </c>
      <c r="P5207" s="16">
        <f>O5207*N5207</f>
        <v>15.663472171028413</v>
      </c>
      <c r="Q5207" s="16">
        <f t="shared" si="166"/>
        <v>38.604865462587618</v>
      </c>
      <c r="R5207" s="3" t="s">
        <v>11104</v>
      </c>
      <c r="S5207" s="19" t="s">
        <v>15232</v>
      </c>
    </row>
    <row r="5208" spans="1:19">
      <c r="A5208" s="75" t="s">
        <v>10902</v>
      </c>
      <c r="B5208" s="75" t="s">
        <v>9840</v>
      </c>
      <c r="C5208" s="75" t="s">
        <v>15609</v>
      </c>
      <c r="D5208" s="86" t="s">
        <v>301</v>
      </c>
      <c r="E5208" s="77" t="s">
        <v>16256</v>
      </c>
      <c r="F5208" s="76" t="s">
        <v>8097</v>
      </c>
      <c r="G5208" s="76" t="s">
        <v>16255</v>
      </c>
      <c r="H5208" s="76" t="s">
        <v>16254</v>
      </c>
      <c r="I5208" s="76" t="s">
        <v>16254</v>
      </c>
      <c r="J5208" s="78" t="s">
        <v>17047</v>
      </c>
      <c r="K5208" s="78" t="s">
        <v>17048</v>
      </c>
      <c r="L5208" s="76" t="s">
        <v>301</v>
      </c>
      <c r="M5208" s="152">
        <v>2.11788</v>
      </c>
      <c r="N5208" s="152">
        <v>0.86724999999999997</v>
      </c>
      <c r="O5208" s="197">
        <v>18.094000000000001</v>
      </c>
      <c r="P5208" s="195">
        <v>15.692</v>
      </c>
      <c r="Q5208" s="197">
        <v>38.320999999999998</v>
      </c>
      <c r="R5208" s="76" t="s">
        <v>16253</v>
      </c>
      <c r="S5208" s="75" t="s">
        <v>16252</v>
      </c>
    </row>
    <row r="5209" spans="1:19">
      <c r="A5209" s="75" t="s">
        <v>10902</v>
      </c>
      <c r="B5209" s="75" t="s">
        <v>9840</v>
      </c>
      <c r="C5209" s="75" t="s">
        <v>15609</v>
      </c>
      <c r="D5209" s="86" t="s">
        <v>4074</v>
      </c>
      <c r="E5209" s="77"/>
      <c r="F5209" s="76" t="s">
        <v>8097</v>
      </c>
      <c r="G5209" s="76" t="s">
        <v>16831</v>
      </c>
      <c r="H5209" s="76" t="s">
        <v>4098</v>
      </c>
      <c r="I5209" s="76" t="s">
        <v>4098</v>
      </c>
      <c r="J5209" s="78" t="s">
        <v>17337</v>
      </c>
      <c r="K5209" s="78" t="s">
        <v>17338</v>
      </c>
      <c r="L5209" s="76" t="s">
        <v>301</v>
      </c>
      <c r="M5209" s="152">
        <v>2.0983000000000001</v>
      </c>
      <c r="N5209" s="152">
        <v>0.84980999999999995</v>
      </c>
      <c r="O5209" s="195">
        <v>18.422999999999998</v>
      </c>
      <c r="P5209" s="195">
        <v>15.656000000000001</v>
      </c>
      <c r="Q5209" s="195">
        <v>38.656999999999996</v>
      </c>
      <c r="R5209" s="76" t="s">
        <v>9422</v>
      </c>
      <c r="S5209" s="75" t="s">
        <v>16823</v>
      </c>
    </row>
    <row r="5210" spans="1:19">
      <c r="A5210" s="75" t="s">
        <v>10902</v>
      </c>
      <c r="B5210" s="75" t="s">
        <v>9840</v>
      </c>
      <c r="C5210" s="75" t="s">
        <v>15609</v>
      </c>
      <c r="D5210" s="86" t="s">
        <v>4074</v>
      </c>
      <c r="E5210" s="77"/>
      <c r="F5210" s="76" t="s">
        <v>8097</v>
      </c>
      <c r="G5210" s="76" t="s">
        <v>16831</v>
      </c>
      <c r="H5210" s="76" t="s">
        <v>4101</v>
      </c>
      <c r="I5210" s="76" t="s">
        <v>4101</v>
      </c>
      <c r="J5210" s="78" t="s">
        <v>17337</v>
      </c>
      <c r="K5210" s="78" t="s">
        <v>17338</v>
      </c>
      <c r="L5210" s="76" t="s">
        <v>301</v>
      </c>
      <c r="M5210" s="152">
        <v>2.09497</v>
      </c>
      <c r="N5210" s="152">
        <v>0.84943000000000002</v>
      </c>
      <c r="O5210" s="195">
        <v>18.437000000000001</v>
      </c>
      <c r="P5210" s="195">
        <v>15.661</v>
      </c>
      <c r="Q5210" s="195">
        <v>38.625</v>
      </c>
      <c r="R5210" s="76" t="s">
        <v>9422</v>
      </c>
      <c r="S5210" s="75" t="s">
        <v>16823</v>
      </c>
    </row>
    <row r="5211" spans="1:19" s="11" customFormat="1">
      <c r="A5211" s="75" t="s">
        <v>10902</v>
      </c>
      <c r="B5211" s="75" t="s">
        <v>9840</v>
      </c>
      <c r="C5211" s="75" t="s">
        <v>15609</v>
      </c>
      <c r="D5211" s="86" t="s">
        <v>4074</v>
      </c>
      <c r="E5211" s="77"/>
      <c r="F5211" s="76" t="s">
        <v>8097</v>
      </c>
      <c r="G5211" s="76" t="s">
        <v>16831</v>
      </c>
      <c r="H5211" s="76" t="s">
        <v>4101</v>
      </c>
      <c r="I5211" s="76" t="s">
        <v>4101</v>
      </c>
      <c r="J5211" s="78" t="s">
        <v>17337</v>
      </c>
      <c r="K5211" s="78" t="s">
        <v>17338</v>
      </c>
      <c r="L5211" s="76" t="s">
        <v>301</v>
      </c>
      <c r="M5211" s="152">
        <v>2.0994600000000001</v>
      </c>
      <c r="N5211" s="152">
        <v>0.84950999999999999</v>
      </c>
      <c r="O5211" s="195">
        <v>18.46</v>
      </c>
      <c r="P5211" s="195">
        <v>15.682</v>
      </c>
      <c r="Q5211" s="195">
        <v>38.756</v>
      </c>
      <c r="R5211" s="76" t="s">
        <v>9422</v>
      </c>
      <c r="S5211" s="75" t="s">
        <v>16823</v>
      </c>
    </row>
    <row r="5212" spans="1:19" s="11" customFormat="1">
      <c r="A5212" s="75" t="s">
        <v>10902</v>
      </c>
      <c r="B5212" s="75" t="s">
        <v>9840</v>
      </c>
      <c r="C5212" s="75" t="s">
        <v>15609</v>
      </c>
      <c r="D5212" s="86" t="s">
        <v>4074</v>
      </c>
      <c r="E5212" s="77"/>
      <c r="F5212" s="76" t="s">
        <v>8097</v>
      </c>
      <c r="G5212" s="76" t="s">
        <v>16831</v>
      </c>
      <c r="H5212" s="76" t="s">
        <v>16834</v>
      </c>
      <c r="I5212" s="76" t="s">
        <v>16834</v>
      </c>
      <c r="J5212" s="78" t="s">
        <v>17337</v>
      </c>
      <c r="K5212" s="78" t="s">
        <v>17338</v>
      </c>
      <c r="L5212" s="76" t="s">
        <v>301</v>
      </c>
      <c r="M5212" s="152">
        <v>2.0977700000000001</v>
      </c>
      <c r="N5212" s="152">
        <v>0.85002999999999995</v>
      </c>
      <c r="O5212" s="195">
        <v>18.41</v>
      </c>
      <c r="P5212" s="195">
        <v>15.648999999999999</v>
      </c>
      <c r="Q5212" s="195">
        <v>38.619999999999997</v>
      </c>
      <c r="R5212" s="76" t="s">
        <v>9422</v>
      </c>
      <c r="S5212" s="75" t="s">
        <v>16823</v>
      </c>
    </row>
    <row r="5213" spans="1:19" s="11" customFormat="1">
      <c r="A5213" s="75" t="s">
        <v>10902</v>
      </c>
      <c r="B5213" s="75" t="s">
        <v>9840</v>
      </c>
      <c r="C5213" s="75" t="s">
        <v>15609</v>
      </c>
      <c r="D5213" s="86" t="s">
        <v>4074</v>
      </c>
      <c r="E5213" s="77"/>
      <c r="F5213" s="76" t="s">
        <v>8097</v>
      </c>
      <c r="G5213" s="76" t="s">
        <v>16831</v>
      </c>
      <c r="H5213" s="76" t="s">
        <v>16834</v>
      </c>
      <c r="I5213" s="76" t="s">
        <v>16834</v>
      </c>
      <c r="J5213" s="78" t="s">
        <v>17337</v>
      </c>
      <c r="K5213" s="78" t="s">
        <v>17338</v>
      </c>
      <c r="L5213" s="76" t="s">
        <v>301</v>
      </c>
      <c r="M5213" s="152">
        <v>2.0986899999999999</v>
      </c>
      <c r="N5213" s="152">
        <v>0.84963</v>
      </c>
      <c r="O5213" s="195">
        <v>18.420999999999999</v>
      </c>
      <c r="P5213" s="195">
        <v>15.651</v>
      </c>
      <c r="Q5213" s="195">
        <v>38.659999999999997</v>
      </c>
      <c r="R5213" s="76" t="s">
        <v>9422</v>
      </c>
      <c r="S5213" s="75" t="s">
        <v>16823</v>
      </c>
    </row>
    <row r="5214" spans="1:19" s="11" customFormat="1">
      <c r="A5214" s="75" t="s">
        <v>10902</v>
      </c>
      <c r="B5214" s="75" t="s">
        <v>9840</v>
      </c>
      <c r="C5214" s="75" t="s">
        <v>15609</v>
      </c>
      <c r="D5214" s="86" t="s">
        <v>4074</v>
      </c>
      <c r="E5214" s="77"/>
      <c r="F5214" s="76" t="s">
        <v>8097</v>
      </c>
      <c r="G5214" s="76" t="s">
        <v>16831</v>
      </c>
      <c r="H5214" s="76" t="s">
        <v>16834</v>
      </c>
      <c r="I5214" s="76" t="s">
        <v>16834</v>
      </c>
      <c r="J5214" s="78" t="s">
        <v>17337</v>
      </c>
      <c r="K5214" s="78" t="s">
        <v>17338</v>
      </c>
      <c r="L5214" s="76" t="s">
        <v>301</v>
      </c>
      <c r="M5214" s="152">
        <v>2.0985800000000001</v>
      </c>
      <c r="N5214" s="152">
        <v>0.84953000000000001</v>
      </c>
      <c r="O5214" s="195">
        <v>18.442</v>
      </c>
      <c r="P5214" s="195">
        <v>15.667</v>
      </c>
      <c r="Q5214" s="195">
        <v>38.701999999999998</v>
      </c>
      <c r="R5214" s="76" t="s">
        <v>9422</v>
      </c>
      <c r="S5214" s="75" t="s">
        <v>16823</v>
      </c>
    </row>
    <row r="5215" spans="1:19" s="11" customFormat="1">
      <c r="A5215" s="75" t="s">
        <v>10902</v>
      </c>
      <c r="B5215" s="75" t="s">
        <v>9840</v>
      </c>
      <c r="C5215" s="75" t="s">
        <v>15609</v>
      </c>
      <c r="D5215" s="86" t="s">
        <v>4074</v>
      </c>
      <c r="E5215" s="77"/>
      <c r="F5215" s="76" t="s">
        <v>8097</v>
      </c>
      <c r="G5215" s="76" t="s">
        <v>16831</v>
      </c>
      <c r="H5215" s="76" t="s">
        <v>16830</v>
      </c>
      <c r="I5215" s="76" t="s">
        <v>16830</v>
      </c>
      <c r="J5215" s="78" t="s">
        <v>17337</v>
      </c>
      <c r="K5215" s="78" t="s">
        <v>17338</v>
      </c>
      <c r="L5215" s="76" t="s">
        <v>301</v>
      </c>
      <c r="M5215" s="152">
        <v>2.0998899999999998</v>
      </c>
      <c r="N5215" s="152">
        <v>0.84989000000000003</v>
      </c>
      <c r="O5215" s="195">
        <v>18.420000000000002</v>
      </c>
      <c r="P5215" s="195">
        <v>15.654999999999999</v>
      </c>
      <c r="Q5215" s="195">
        <v>38.68</v>
      </c>
      <c r="R5215" s="76" t="s">
        <v>9422</v>
      </c>
      <c r="S5215" s="75" t="s">
        <v>16823</v>
      </c>
    </row>
    <row r="5216" spans="1:19" s="11" customFormat="1">
      <c r="A5216" s="75" t="s">
        <v>10902</v>
      </c>
      <c r="B5216" s="75" t="s">
        <v>9840</v>
      </c>
      <c r="C5216" s="75" t="s">
        <v>15609</v>
      </c>
      <c r="D5216" s="86" t="s">
        <v>4074</v>
      </c>
      <c r="E5216" s="77"/>
      <c r="F5216" s="76" t="s">
        <v>8097</v>
      </c>
      <c r="G5216" s="76" t="s">
        <v>16831</v>
      </c>
      <c r="H5216" s="76" t="s">
        <v>16830</v>
      </c>
      <c r="I5216" s="76" t="s">
        <v>16830</v>
      </c>
      <c r="J5216" s="78" t="s">
        <v>17337</v>
      </c>
      <c r="K5216" s="78" t="s">
        <v>17338</v>
      </c>
      <c r="L5216" s="76" t="s">
        <v>301</v>
      </c>
      <c r="M5216" s="152">
        <v>2.0998600000000001</v>
      </c>
      <c r="N5216" s="152">
        <v>0.84965999999999997</v>
      </c>
      <c r="O5216" s="195">
        <v>18.425000000000001</v>
      </c>
      <c r="P5216" s="195">
        <v>15.654999999999999</v>
      </c>
      <c r="Q5216" s="195">
        <v>38.69</v>
      </c>
      <c r="R5216" s="76" t="s">
        <v>9422</v>
      </c>
      <c r="S5216" s="75" t="s">
        <v>16823</v>
      </c>
    </row>
    <row r="5217" spans="1:19" s="11" customFormat="1">
      <c r="A5217" s="75" t="s">
        <v>10902</v>
      </c>
      <c r="B5217" s="75" t="s">
        <v>9840</v>
      </c>
      <c r="C5217" s="75" t="s">
        <v>15609</v>
      </c>
      <c r="D5217" s="86" t="s">
        <v>4074</v>
      </c>
      <c r="E5217" s="77"/>
      <c r="F5217" s="76" t="s">
        <v>8097</v>
      </c>
      <c r="G5217" s="76" t="s">
        <v>16831</v>
      </c>
      <c r="H5217" s="76" t="s">
        <v>16830</v>
      </c>
      <c r="I5217" s="76" t="s">
        <v>16830</v>
      </c>
      <c r="J5217" s="78" t="s">
        <v>17337</v>
      </c>
      <c r="K5217" s="78" t="s">
        <v>17338</v>
      </c>
      <c r="L5217" s="76" t="s">
        <v>301</v>
      </c>
      <c r="M5217" s="152">
        <v>2.09754</v>
      </c>
      <c r="N5217" s="152">
        <v>0.84943999999999997</v>
      </c>
      <c r="O5217" s="195">
        <v>18.443999999999999</v>
      </c>
      <c r="P5217" s="195">
        <v>15.667</v>
      </c>
      <c r="Q5217" s="195">
        <v>38.686999999999998</v>
      </c>
      <c r="R5217" s="76" t="s">
        <v>9422</v>
      </c>
      <c r="S5217" s="75" t="s">
        <v>16823</v>
      </c>
    </row>
    <row r="5218" spans="1:19" s="11" customFormat="1">
      <c r="A5218" s="75" t="s">
        <v>10902</v>
      </c>
      <c r="B5218" s="75" t="s">
        <v>9840</v>
      </c>
      <c r="C5218" s="75" t="s">
        <v>15609</v>
      </c>
      <c r="D5218" s="86" t="s">
        <v>4074</v>
      </c>
      <c r="E5218" s="77"/>
      <c r="F5218" s="76" t="s">
        <v>8097</v>
      </c>
      <c r="G5218" s="76" t="s">
        <v>16831</v>
      </c>
      <c r="H5218" s="76" t="s">
        <v>16830</v>
      </c>
      <c r="I5218" s="76" t="s">
        <v>16830</v>
      </c>
      <c r="J5218" s="78" t="s">
        <v>17337</v>
      </c>
      <c r="K5218" s="78" t="s">
        <v>17338</v>
      </c>
      <c r="L5218" s="76" t="s">
        <v>301</v>
      </c>
      <c r="M5218" s="152">
        <v>2.0979399999999999</v>
      </c>
      <c r="N5218" s="152">
        <v>0.85085</v>
      </c>
      <c r="O5218" s="195">
        <v>18.451000000000001</v>
      </c>
      <c r="P5218" s="195">
        <v>15.699</v>
      </c>
      <c r="Q5218" s="195">
        <v>38.709000000000003</v>
      </c>
      <c r="R5218" s="76" t="s">
        <v>9422</v>
      </c>
      <c r="S5218" s="75" t="s">
        <v>16823</v>
      </c>
    </row>
    <row r="5219" spans="1:19" s="11" customFormat="1">
      <c r="A5219" s="75" t="s">
        <v>10902</v>
      </c>
      <c r="B5219" s="75" t="s">
        <v>9840</v>
      </c>
      <c r="C5219" s="75" t="s">
        <v>15609</v>
      </c>
      <c r="D5219" s="86" t="s">
        <v>4074</v>
      </c>
      <c r="E5219" s="172" t="s">
        <v>16829</v>
      </c>
      <c r="F5219" s="76" t="s">
        <v>8097</v>
      </c>
      <c r="G5219" s="76" t="s">
        <v>16236</v>
      </c>
      <c r="H5219" s="76" t="s">
        <v>16237</v>
      </c>
      <c r="I5219" s="173" t="s">
        <v>16237</v>
      </c>
      <c r="J5219" s="78" t="s">
        <v>17341</v>
      </c>
      <c r="K5219" s="78" t="s">
        <v>17342</v>
      </c>
      <c r="L5219" s="76" t="s">
        <v>301</v>
      </c>
      <c r="M5219" s="152">
        <v>2.1294900000000001</v>
      </c>
      <c r="N5219" s="152">
        <v>0.87617999999999996</v>
      </c>
      <c r="O5219" s="195">
        <v>17.815999999999999</v>
      </c>
      <c r="P5219" s="195">
        <v>15.61</v>
      </c>
      <c r="Q5219" s="195">
        <v>37.939</v>
      </c>
      <c r="R5219" s="76" t="s">
        <v>16824</v>
      </c>
      <c r="S5219" s="75" t="s">
        <v>16823</v>
      </c>
    </row>
    <row r="5220" spans="1:19" s="11" customFormat="1">
      <c r="A5220" s="75" t="s">
        <v>10902</v>
      </c>
      <c r="B5220" s="75" t="s">
        <v>9840</v>
      </c>
      <c r="C5220" s="75" t="s">
        <v>15609</v>
      </c>
      <c r="D5220" s="86" t="s">
        <v>4074</v>
      </c>
      <c r="E5220" s="172" t="s">
        <v>16827</v>
      </c>
      <c r="F5220" s="76" t="s">
        <v>8097</v>
      </c>
      <c r="G5220" s="76" t="s">
        <v>16236</v>
      </c>
      <c r="H5220" s="76" t="s">
        <v>16825</v>
      </c>
      <c r="I5220" s="76" t="s">
        <v>16825</v>
      </c>
      <c r="J5220" s="78" t="s">
        <v>17341</v>
      </c>
      <c r="K5220" s="78" t="s">
        <v>17342</v>
      </c>
      <c r="L5220" s="76" t="s">
        <v>301</v>
      </c>
      <c r="M5220" s="152">
        <v>2.1059100000000002</v>
      </c>
      <c r="N5220" s="152">
        <v>0.85748999999999997</v>
      </c>
      <c r="O5220" s="195">
        <v>18.222999999999999</v>
      </c>
      <c r="P5220" s="195">
        <v>15.625999999999999</v>
      </c>
      <c r="Q5220" s="195">
        <v>38.375999999999998</v>
      </c>
      <c r="R5220" s="76" t="s">
        <v>16824</v>
      </c>
      <c r="S5220" s="75" t="s">
        <v>16823</v>
      </c>
    </row>
    <row r="5221" spans="1:19" s="11" customFormat="1">
      <c r="A5221" s="75" t="s">
        <v>10902</v>
      </c>
      <c r="B5221" s="75" t="s">
        <v>9840</v>
      </c>
      <c r="C5221" s="75" t="s">
        <v>15609</v>
      </c>
      <c r="D5221" s="86" t="s">
        <v>4074</v>
      </c>
      <c r="E5221" s="172" t="s">
        <v>16826</v>
      </c>
      <c r="F5221" s="76" t="s">
        <v>8097</v>
      </c>
      <c r="G5221" s="76" t="s">
        <v>16236</v>
      </c>
      <c r="H5221" s="76" t="s">
        <v>16825</v>
      </c>
      <c r="I5221" s="76" t="s">
        <v>16825</v>
      </c>
      <c r="J5221" s="78" t="s">
        <v>17341</v>
      </c>
      <c r="K5221" s="78" t="s">
        <v>17342</v>
      </c>
      <c r="L5221" s="76" t="s">
        <v>301</v>
      </c>
      <c r="M5221" s="152">
        <v>2.1059199999999998</v>
      </c>
      <c r="N5221" s="152">
        <v>0.85746</v>
      </c>
      <c r="O5221" s="195">
        <v>18.239999999999998</v>
      </c>
      <c r="P5221" s="195">
        <v>15.64</v>
      </c>
      <c r="Q5221" s="195">
        <v>38.411999999999999</v>
      </c>
      <c r="R5221" s="76" t="s">
        <v>16824</v>
      </c>
      <c r="S5221" s="75" t="s">
        <v>16823</v>
      </c>
    </row>
    <row r="5222" spans="1:19" s="11" customFormat="1">
      <c r="A5222" s="19" t="s">
        <v>10902</v>
      </c>
      <c r="B5222" s="19" t="s">
        <v>9840</v>
      </c>
      <c r="C5222" s="19" t="s">
        <v>17020</v>
      </c>
      <c r="D5222" s="25" t="s">
        <v>3064</v>
      </c>
      <c r="E5222" s="25" t="s">
        <v>11075</v>
      </c>
      <c r="F5222" s="20" t="s">
        <v>8182</v>
      </c>
      <c r="G5222" s="3" t="s">
        <v>11036</v>
      </c>
      <c r="H5222" s="3" t="s">
        <v>11053</v>
      </c>
      <c r="I5222" s="3" t="s">
        <v>11041</v>
      </c>
      <c r="J5222" s="20" t="s">
        <v>11911</v>
      </c>
      <c r="K5222" s="20" t="s">
        <v>11912</v>
      </c>
      <c r="L5222" s="25" t="s">
        <v>3064</v>
      </c>
      <c r="M5222" s="35">
        <v>2.0907</v>
      </c>
      <c r="N5222" s="35">
        <v>0.84899999999999998</v>
      </c>
      <c r="O5222" s="16">
        <v>18.426386585590599</v>
      </c>
      <c r="P5222" s="16">
        <f>O5222*N5222</f>
        <v>15.644002211166418</v>
      </c>
      <c r="Q5222" s="16">
        <f>M5222*O5222</f>
        <v>38.524046434494267</v>
      </c>
      <c r="R5222" s="3" t="s">
        <v>11104</v>
      </c>
      <c r="S5222" s="19" t="s">
        <v>15232</v>
      </c>
    </row>
    <row r="5223" spans="1:19" s="11" customFormat="1">
      <c r="A5223" s="19" t="s">
        <v>10904</v>
      </c>
      <c r="B5223" s="19" t="s">
        <v>9840</v>
      </c>
      <c r="C5223" s="19" t="s">
        <v>15609</v>
      </c>
      <c r="D5223" s="25" t="s">
        <v>3694</v>
      </c>
      <c r="E5223" s="25"/>
      <c r="F5223" s="20" t="s">
        <v>1835</v>
      </c>
      <c r="G5223" s="19" t="s">
        <v>16981</v>
      </c>
      <c r="H5223" s="19" t="s">
        <v>3705</v>
      </c>
      <c r="I5223" s="19" t="s">
        <v>3696</v>
      </c>
      <c r="J5223" s="20" t="s">
        <v>3697</v>
      </c>
      <c r="K5223" s="20" t="s">
        <v>3698</v>
      </c>
      <c r="L5223" s="20" t="s">
        <v>3704</v>
      </c>
      <c r="M5223" s="38">
        <v>2.1067625429999999</v>
      </c>
      <c r="N5223" s="38">
        <v>0.85849160199999996</v>
      </c>
      <c r="O5223" s="16">
        <v>18.218</v>
      </c>
      <c r="P5223" s="16">
        <v>15.64</v>
      </c>
      <c r="Q5223" s="16">
        <v>38.381</v>
      </c>
      <c r="R5223" s="19" t="s">
        <v>9407</v>
      </c>
      <c r="S5223" s="19" t="s">
        <v>9462</v>
      </c>
    </row>
    <row r="5224" spans="1:19" s="11" customFormat="1">
      <c r="A5224" s="19" t="s">
        <v>10904</v>
      </c>
      <c r="B5224" s="19" t="s">
        <v>9840</v>
      </c>
      <c r="C5224" s="19" t="s">
        <v>15609</v>
      </c>
      <c r="D5224" s="25" t="s">
        <v>3694</v>
      </c>
      <c r="E5224" s="25"/>
      <c r="F5224" s="20" t="s">
        <v>1835</v>
      </c>
      <c r="G5224" s="19" t="s">
        <v>16981</v>
      </c>
      <c r="H5224" s="19" t="s">
        <v>3702</v>
      </c>
      <c r="I5224" s="19" t="s">
        <v>3696</v>
      </c>
      <c r="J5224" s="20" t="s">
        <v>3697</v>
      </c>
      <c r="K5224" s="20" t="s">
        <v>3698</v>
      </c>
      <c r="L5224" s="20" t="s">
        <v>3704</v>
      </c>
      <c r="M5224" s="38">
        <v>2.1095604400000001</v>
      </c>
      <c r="N5224" s="38">
        <v>0.86</v>
      </c>
      <c r="O5224" s="16">
        <v>18.2</v>
      </c>
      <c r="P5224" s="16">
        <v>15.651999999999999</v>
      </c>
      <c r="Q5224" s="16">
        <v>38.393999999999998</v>
      </c>
      <c r="R5224" s="19" t="s">
        <v>9407</v>
      </c>
      <c r="S5224" s="19" t="s">
        <v>9462</v>
      </c>
    </row>
    <row r="5225" spans="1:19" s="11" customFormat="1">
      <c r="A5225" s="19" t="s">
        <v>10904</v>
      </c>
      <c r="B5225" s="19" t="s">
        <v>9840</v>
      </c>
      <c r="C5225" s="19" t="s">
        <v>15609</v>
      </c>
      <c r="D5225" s="3" t="s">
        <v>13303</v>
      </c>
      <c r="E5225" s="25"/>
      <c r="F5225" s="20" t="s">
        <v>1835</v>
      </c>
      <c r="G5225" s="19" t="s">
        <v>15867</v>
      </c>
      <c r="H5225" s="19"/>
      <c r="I5225" s="19" t="s">
        <v>3170</v>
      </c>
      <c r="J5225" s="20" t="s">
        <v>3171</v>
      </c>
      <c r="K5225" s="20" t="s">
        <v>3172</v>
      </c>
      <c r="L5225" s="20" t="s">
        <v>3174</v>
      </c>
      <c r="M5225" s="38">
        <v>2.1094604299999999</v>
      </c>
      <c r="N5225" s="38">
        <v>0.86336775799999999</v>
      </c>
      <c r="O5225" s="16">
        <v>18.106999999999999</v>
      </c>
      <c r="P5225" s="16">
        <v>15.632999999999999</v>
      </c>
      <c r="Q5225" s="16">
        <v>38.195999999999998</v>
      </c>
      <c r="R5225" s="19" t="s">
        <v>340</v>
      </c>
      <c r="S5225" s="19" t="s">
        <v>9458</v>
      </c>
    </row>
    <row r="5226" spans="1:19" s="11" customFormat="1">
      <c r="A5226" s="19" t="s">
        <v>10902</v>
      </c>
      <c r="B5226" s="19" t="s">
        <v>9840</v>
      </c>
      <c r="C5226" s="19" t="s">
        <v>15609</v>
      </c>
      <c r="D5226" s="20" t="s">
        <v>15707</v>
      </c>
      <c r="E5226" s="25"/>
      <c r="F5226" s="20" t="s">
        <v>1835</v>
      </c>
      <c r="G5226" s="19" t="s">
        <v>15867</v>
      </c>
      <c r="H5226" s="19"/>
      <c r="I5226" s="19" t="s">
        <v>3296</v>
      </c>
      <c r="J5226" s="20" t="s">
        <v>3297</v>
      </c>
      <c r="K5226" s="20" t="s">
        <v>3298</v>
      </c>
      <c r="L5226" s="20" t="s">
        <v>3174</v>
      </c>
      <c r="M5226" s="38">
        <v>2.1092052290000001</v>
      </c>
      <c r="N5226" s="38">
        <v>0.86255584399999996</v>
      </c>
      <c r="O5226" s="16">
        <v>18.131</v>
      </c>
      <c r="P5226" s="16">
        <v>15.638999999999999</v>
      </c>
      <c r="Q5226" s="16">
        <v>38.241999999999997</v>
      </c>
      <c r="R5226" s="19" t="s">
        <v>340</v>
      </c>
      <c r="S5226" s="19" t="s">
        <v>9458</v>
      </c>
    </row>
    <row r="5227" spans="1:19" s="11" customFormat="1">
      <c r="A5227" s="51" t="s">
        <v>10903</v>
      </c>
      <c r="B5227" s="19" t="s">
        <v>9840</v>
      </c>
      <c r="C5227" s="19" t="s">
        <v>15609</v>
      </c>
      <c r="D5227" s="25" t="s">
        <v>6</v>
      </c>
      <c r="E5227" s="25"/>
      <c r="F5227" s="25" t="s">
        <v>926</v>
      </c>
      <c r="G5227" s="3" t="s">
        <v>10429</v>
      </c>
      <c r="H5227" s="19"/>
      <c r="I5227" s="3" t="s">
        <v>11986</v>
      </c>
      <c r="J5227" s="25" t="s">
        <v>10437</v>
      </c>
      <c r="K5227" s="25" t="s">
        <v>10438</v>
      </c>
      <c r="L5227" s="25" t="s">
        <v>10417</v>
      </c>
      <c r="M5227" s="38">
        <f t="shared" ref="M5227:M5257" si="167">Q5227/O5227</f>
        <v>1.8876290747114801</v>
      </c>
      <c r="N5227" s="38">
        <f t="shared" ref="N5227:N5257" si="168">P5227/O5227</f>
        <v>0.79418910710670176</v>
      </c>
      <c r="O5227" s="16">
        <v>19.756</v>
      </c>
      <c r="P5227" s="16">
        <v>15.69</v>
      </c>
      <c r="Q5227" s="16">
        <v>37.292000000000002</v>
      </c>
      <c r="R5227" s="3" t="s">
        <v>10434</v>
      </c>
      <c r="S5227" s="19" t="s">
        <v>10640</v>
      </c>
    </row>
    <row r="5228" spans="1:19" s="11" customFormat="1">
      <c r="A5228" s="19" t="s">
        <v>10904</v>
      </c>
      <c r="B5228" s="19" t="s">
        <v>9840</v>
      </c>
      <c r="C5228" s="19" t="s">
        <v>15609</v>
      </c>
      <c r="D5228" s="3" t="s">
        <v>13848</v>
      </c>
      <c r="E5228" s="66" t="s">
        <v>13835</v>
      </c>
      <c r="F5228" s="25" t="s">
        <v>13872</v>
      </c>
      <c r="G5228" s="3" t="s">
        <v>13847</v>
      </c>
      <c r="H5228" s="3"/>
      <c r="I5228" s="3" t="s">
        <v>13846</v>
      </c>
      <c r="J5228" s="25" t="s">
        <v>15191</v>
      </c>
      <c r="K5228" s="25" t="s">
        <v>15192</v>
      </c>
      <c r="L5228" s="70" t="s">
        <v>13836</v>
      </c>
      <c r="M5228" s="35">
        <f t="shared" si="167"/>
        <v>2.0752842477094604</v>
      </c>
      <c r="N5228" s="35">
        <f t="shared" si="168"/>
        <v>0.85235677227067008</v>
      </c>
      <c r="O5228" s="151">
        <v>18.117999999999999</v>
      </c>
      <c r="P5228" s="151">
        <v>15.443</v>
      </c>
      <c r="Q5228" s="151">
        <v>37.6</v>
      </c>
      <c r="R5228" s="3" t="s">
        <v>13845</v>
      </c>
      <c r="S5228" s="19" t="s">
        <v>15257</v>
      </c>
    </row>
    <row r="5229" spans="1:19" s="11" customFormat="1">
      <c r="A5229" s="19" t="s">
        <v>10904</v>
      </c>
      <c r="B5229" s="19" t="s">
        <v>9840</v>
      </c>
      <c r="C5229" s="19" t="s">
        <v>15609</v>
      </c>
      <c r="D5229" s="3" t="s">
        <v>13848</v>
      </c>
      <c r="E5229" s="66" t="s">
        <v>13844</v>
      </c>
      <c r="F5229" s="25" t="s">
        <v>13872</v>
      </c>
      <c r="G5229" s="3" t="s">
        <v>13847</v>
      </c>
      <c r="H5229" s="3"/>
      <c r="I5229" s="3" t="s">
        <v>13846</v>
      </c>
      <c r="J5229" s="25" t="s">
        <v>15191</v>
      </c>
      <c r="K5229" s="25" t="s">
        <v>15192</v>
      </c>
      <c r="L5229" s="70" t="s">
        <v>13836</v>
      </c>
      <c r="M5229" s="35">
        <f t="shared" si="167"/>
        <v>2.0971912617030761</v>
      </c>
      <c r="N5229" s="35">
        <f t="shared" si="168"/>
        <v>0.86162505572893455</v>
      </c>
      <c r="O5229" s="151">
        <v>17.943999999999999</v>
      </c>
      <c r="P5229" s="151">
        <v>15.461</v>
      </c>
      <c r="Q5229" s="151">
        <v>37.631999999999998</v>
      </c>
      <c r="R5229" s="3" t="s">
        <v>13845</v>
      </c>
      <c r="S5229" s="19" t="s">
        <v>15257</v>
      </c>
    </row>
    <row r="5230" spans="1:19" s="11" customFormat="1">
      <c r="A5230" s="19" t="s">
        <v>10904</v>
      </c>
      <c r="B5230" s="19" t="s">
        <v>9840</v>
      </c>
      <c r="C5230" s="19" t="s">
        <v>15609</v>
      </c>
      <c r="D5230" s="3" t="s">
        <v>13848</v>
      </c>
      <c r="E5230" s="66" t="s">
        <v>13838</v>
      </c>
      <c r="F5230" s="25" t="s">
        <v>13872</v>
      </c>
      <c r="G5230" s="3" t="s">
        <v>13847</v>
      </c>
      <c r="H5230" s="3"/>
      <c r="I5230" s="3" t="s">
        <v>13846</v>
      </c>
      <c r="J5230" s="25" t="s">
        <v>15191</v>
      </c>
      <c r="K5230" s="25" t="s">
        <v>15192</v>
      </c>
      <c r="L5230" s="70" t="s">
        <v>13836</v>
      </c>
      <c r="M5230" s="35">
        <f t="shared" si="167"/>
        <v>2.0951242564074057</v>
      </c>
      <c r="N5230" s="35">
        <f t="shared" si="168"/>
        <v>0.86028798576749888</v>
      </c>
      <c r="O5230" s="151">
        <v>17.986999999999998</v>
      </c>
      <c r="P5230" s="151">
        <v>15.474</v>
      </c>
      <c r="Q5230" s="151">
        <v>37.685000000000002</v>
      </c>
      <c r="R5230" s="3" t="s">
        <v>13845</v>
      </c>
      <c r="S5230" s="19" t="s">
        <v>15257</v>
      </c>
    </row>
    <row r="5231" spans="1:19" s="11" customFormat="1">
      <c r="A5231" s="19" t="s">
        <v>10904</v>
      </c>
      <c r="B5231" s="19" t="s">
        <v>9840</v>
      </c>
      <c r="C5231" s="19" t="s">
        <v>15609</v>
      </c>
      <c r="D5231" s="3" t="s">
        <v>13848</v>
      </c>
      <c r="E5231" s="66" t="s">
        <v>13837</v>
      </c>
      <c r="F5231" s="25" t="s">
        <v>13872</v>
      </c>
      <c r="G5231" s="3" t="s">
        <v>13847</v>
      </c>
      <c r="H5231" s="3"/>
      <c r="I5231" s="3" t="s">
        <v>13846</v>
      </c>
      <c r="J5231" s="25" t="s">
        <v>15191</v>
      </c>
      <c r="K5231" s="25" t="s">
        <v>15192</v>
      </c>
      <c r="L5231" s="70" t="s">
        <v>13836</v>
      </c>
      <c r="M5231" s="35">
        <f t="shared" si="167"/>
        <v>2.0947988441875975</v>
      </c>
      <c r="N5231" s="35">
        <f t="shared" si="168"/>
        <v>0.85996888197377208</v>
      </c>
      <c r="O5231" s="151">
        <v>17.995999999999999</v>
      </c>
      <c r="P5231" s="151">
        <v>15.476000000000001</v>
      </c>
      <c r="Q5231" s="151">
        <v>37.698</v>
      </c>
      <c r="R5231" s="3" t="s">
        <v>13845</v>
      </c>
      <c r="S5231" s="19" t="s">
        <v>15257</v>
      </c>
    </row>
    <row r="5232" spans="1:19" s="11" customFormat="1">
      <c r="A5232" s="19" t="s">
        <v>10904</v>
      </c>
      <c r="B5232" s="19" t="s">
        <v>9840</v>
      </c>
      <c r="C5232" s="19" t="s">
        <v>15609</v>
      </c>
      <c r="D5232" s="3" t="s">
        <v>13848</v>
      </c>
      <c r="E5232" s="66" t="s">
        <v>13839</v>
      </c>
      <c r="F5232" s="25" t="s">
        <v>13872</v>
      </c>
      <c r="G5232" s="3" t="s">
        <v>13847</v>
      </c>
      <c r="H5232" s="3"/>
      <c r="I5232" s="3" t="s">
        <v>13846</v>
      </c>
      <c r="J5232" s="25" t="s">
        <v>15191</v>
      </c>
      <c r="K5232" s="25" t="s">
        <v>15192</v>
      </c>
      <c r="L5232" s="70" t="s">
        <v>13836</v>
      </c>
      <c r="M5232" s="35">
        <f t="shared" si="167"/>
        <v>2.0950211158035121</v>
      </c>
      <c r="N5232" s="35">
        <f t="shared" si="168"/>
        <v>0.86013558568570792</v>
      </c>
      <c r="O5232" s="151">
        <v>17.995999999999999</v>
      </c>
      <c r="P5232" s="151">
        <v>15.478999999999999</v>
      </c>
      <c r="Q5232" s="151">
        <v>37.701999999999998</v>
      </c>
      <c r="R5232" s="3" t="s">
        <v>13845</v>
      </c>
      <c r="S5232" s="19" t="s">
        <v>15257</v>
      </c>
    </row>
    <row r="5233" spans="1:19" s="11" customFormat="1">
      <c r="A5233" s="19" t="s">
        <v>10904</v>
      </c>
      <c r="B5233" s="19" t="s">
        <v>9840</v>
      </c>
      <c r="C5233" s="19" t="s">
        <v>15609</v>
      </c>
      <c r="D5233" s="3" t="s">
        <v>13848</v>
      </c>
      <c r="E5233" s="66" t="s">
        <v>13843</v>
      </c>
      <c r="F5233" s="25" t="s">
        <v>13872</v>
      </c>
      <c r="G5233" s="3" t="s">
        <v>13847</v>
      </c>
      <c r="H5233" s="3"/>
      <c r="I5233" s="3" t="s">
        <v>13846</v>
      </c>
      <c r="J5233" s="25" t="s">
        <v>15191</v>
      </c>
      <c r="K5233" s="25" t="s">
        <v>15192</v>
      </c>
      <c r="L5233" s="70" t="s">
        <v>13836</v>
      </c>
      <c r="M5233" s="35">
        <f t="shared" si="167"/>
        <v>2.0978055029519886</v>
      </c>
      <c r="N5233" s="35">
        <f t="shared" si="168"/>
        <v>0.86153503397571574</v>
      </c>
      <c r="O5233" s="151">
        <v>17.954000000000001</v>
      </c>
      <c r="P5233" s="151">
        <v>15.468</v>
      </c>
      <c r="Q5233" s="151">
        <v>37.664000000000001</v>
      </c>
      <c r="R5233" s="3" t="s">
        <v>13845</v>
      </c>
      <c r="S5233" s="19" t="s">
        <v>15257</v>
      </c>
    </row>
    <row r="5234" spans="1:19" s="11" customFormat="1">
      <c r="A5234" s="19" t="s">
        <v>10904</v>
      </c>
      <c r="B5234" s="19" t="s">
        <v>9840</v>
      </c>
      <c r="C5234" s="19" t="s">
        <v>15609</v>
      </c>
      <c r="D5234" s="3" t="s">
        <v>13848</v>
      </c>
      <c r="E5234" s="66" t="s">
        <v>13840</v>
      </c>
      <c r="F5234" s="25" t="s">
        <v>13872</v>
      </c>
      <c r="G5234" s="3" t="s">
        <v>13847</v>
      </c>
      <c r="H5234" s="3"/>
      <c r="I5234" s="3" t="s">
        <v>13846</v>
      </c>
      <c r="J5234" s="25" t="s">
        <v>15191</v>
      </c>
      <c r="K5234" s="25" t="s">
        <v>15192</v>
      </c>
      <c r="L5234" s="70" t="s">
        <v>13836</v>
      </c>
      <c r="M5234" s="35">
        <f t="shared" si="167"/>
        <v>2.097411633732257</v>
      </c>
      <c r="N5234" s="35">
        <f t="shared" si="168"/>
        <v>0.8616754801001949</v>
      </c>
      <c r="O5234" s="151">
        <v>17.965</v>
      </c>
      <c r="P5234" s="151">
        <v>15.48</v>
      </c>
      <c r="Q5234" s="151">
        <v>37.68</v>
      </c>
      <c r="R5234" s="3" t="s">
        <v>13845</v>
      </c>
      <c r="S5234" s="19" t="s">
        <v>15257</v>
      </c>
    </row>
    <row r="5235" spans="1:19" s="11" customFormat="1">
      <c r="A5235" s="19" t="s">
        <v>10904</v>
      </c>
      <c r="B5235" s="19" t="s">
        <v>9840</v>
      </c>
      <c r="C5235" s="19" t="s">
        <v>15609</v>
      </c>
      <c r="D5235" s="3" t="s">
        <v>13848</v>
      </c>
      <c r="E5235" s="66" t="s">
        <v>13842</v>
      </c>
      <c r="F5235" s="25" t="s">
        <v>13872</v>
      </c>
      <c r="G5235" s="3" t="s">
        <v>13847</v>
      </c>
      <c r="H5235" s="3"/>
      <c r="I5235" s="3" t="s">
        <v>13846</v>
      </c>
      <c r="J5235" s="25" t="s">
        <v>15191</v>
      </c>
      <c r="K5235" s="25" t="s">
        <v>15192</v>
      </c>
      <c r="L5235" s="70" t="s">
        <v>13836</v>
      </c>
      <c r="M5235" s="35">
        <f t="shared" si="167"/>
        <v>2.0959764365899747</v>
      </c>
      <c r="N5235" s="35">
        <f t="shared" si="168"/>
        <v>0.86050905857508064</v>
      </c>
      <c r="O5235" s="151">
        <v>17.994</v>
      </c>
      <c r="P5235" s="151">
        <v>15.484</v>
      </c>
      <c r="Q5235" s="151">
        <v>37.715000000000003</v>
      </c>
      <c r="R5235" s="3" t="s">
        <v>13845</v>
      </c>
      <c r="S5235" s="19" t="s">
        <v>15257</v>
      </c>
    </row>
    <row r="5236" spans="1:19" s="11" customFormat="1">
      <c r="A5236" s="19" t="s">
        <v>10904</v>
      </c>
      <c r="B5236" s="19" t="s">
        <v>9840</v>
      </c>
      <c r="C5236" s="19" t="s">
        <v>15609</v>
      </c>
      <c r="D5236" s="3" t="s">
        <v>13848</v>
      </c>
      <c r="E5236" s="66" t="s">
        <v>13841</v>
      </c>
      <c r="F5236" s="25" t="s">
        <v>13872</v>
      </c>
      <c r="G5236" s="3" t="s">
        <v>13847</v>
      </c>
      <c r="H5236" s="3"/>
      <c r="I5236" s="3" t="s">
        <v>13846</v>
      </c>
      <c r="J5236" s="25" t="s">
        <v>15191</v>
      </c>
      <c r="K5236" s="25" t="s">
        <v>15192</v>
      </c>
      <c r="L5236" s="70" t="s">
        <v>13836</v>
      </c>
      <c r="M5236" s="35">
        <f t="shared" si="167"/>
        <v>2.0986299844063265</v>
      </c>
      <c r="N5236" s="35">
        <f t="shared" si="168"/>
        <v>0.86238583203386054</v>
      </c>
      <c r="O5236" s="151">
        <v>17.956</v>
      </c>
      <c r="P5236" s="151">
        <v>15.484999999999999</v>
      </c>
      <c r="Q5236" s="151">
        <v>37.683</v>
      </c>
      <c r="R5236" s="3" t="s">
        <v>13845</v>
      </c>
      <c r="S5236" s="19" t="s">
        <v>15257</v>
      </c>
    </row>
    <row r="5237" spans="1:19" s="11" customFormat="1">
      <c r="A5237" s="19" t="s">
        <v>10904</v>
      </c>
      <c r="B5237" s="19" t="s">
        <v>9840</v>
      </c>
      <c r="C5237" s="19" t="s">
        <v>15609</v>
      </c>
      <c r="D5237" s="3" t="s">
        <v>13848</v>
      </c>
      <c r="E5237" s="66" t="s">
        <v>13818</v>
      </c>
      <c r="F5237" s="25" t="s">
        <v>13872</v>
      </c>
      <c r="G5237" s="3" t="s">
        <v>13847</v>
      </c>
      <c r="H5237" s="3"/>
      <c r="I5237" s="3" t="s">
        <v>13846</v>
      </c>
      <c r="J5237" s="25" t="s">
        <v>15191</v>
      </c>
      <c r="K5237" s="25" t="s">
        <v>15192</v>
      </c>
      <c r="L5237" s="70" t="s">
        <v>13814</v>
      </c>
      <c r="M5237" s="35">
        <f t="shared" si="167"/>
        <v>1.9867525585744716</v>
      </c>
      <c r="N5237" s="35">
        <f t="shared" si="168"/>
        <v>0.80586004467764571</v>
      </c>
      <c r="O5237" s="151">
        <v>19.248999999999999</v>
      </c>
      <c r="P5237" s="151">
        <v>15.512</v>
      </c>
      <c r="Q5237" s="151">
        <v>38.243000000000002</v>
      </c>
      <c r="R5237" s="3" t="s">
        <v>13845</v>
      </c>
      <c r="S5237" s="19" t="s">
        <v>15257</v>
      </c>
    </row>
    <row r="5238" spans="1:19" s="11" customFormat="1">
      <c r="A5238" s="19" t="s">
        <v>10904</v>
      </c>
      <c r="B5238" s="19" t="s">
        <v>9840</v>
      </c>
      <c r="C5238" s="19" t="s">
        <v>15609</v>
      </c>
      <c r="D5238" s="3" t="s">
        <v>13848</v>
      </c>
      <c r="E5238" s="66" t="s">
        <v>13824</v>
      </c>
      <c r="F5238" s="25" t="s">
        <v>13872</v>
      </c>
      <c r="G5238" s="3" t="s">
        <v>13847</v>
      </c>
      <c r="H5238" s="3"/>
      <c r="I5238" s="3" t="s">
        <v>13846</v>
      </c>
      <c r="J5238" s="25" t="s">
        <v>15191</v>
      </c>
      <c r="K5238" s="25" t="s">
        <v>15192</v>
      </c>
      <c r="L5238" s="70" t="s">
        <v>13814</v>
      </c>
      <c r="M5238" s="35">
        <f t="shared" si="167"/>
        <v>2.0877202735004721</v>
      </c>
      <c r="N5238" s="35">
        <f t="shared" si="168"/>
        <v>0.85713491578186674</v>
      </c>
      <c r="O5238" s="151">
        <v>17.989000000000001</v>
      </c>
      <c r="P5238" s="151">
        <v>15.419</v>
      </c>
      <c r="Q5238" s="151">
        <v>37.555999999999997</v>
      </c>
      <c r="R5238" s="3" t="s">
        <v>13845</v>
      </c>
      <c r="S5238" s="19" t="s">
        <v>15257</v>
      </c>
    </row>
    <row r="5239" spans="1:19">
      <c r="A5239" s="19" t="s">
        <v>10904</v>
      </c>
      <c r="B5239" s="19" t="s">
        <v>9840</v>
      </c>
      <c r="C5239" s="19" t="s">
        <v>15609</v>
      </c>
      <c r="D5239" s="3" t="s">
        <v>13848</v>
      </c>
      <c r="E5239" s="66" t="s">
        <v>13813</v>
      </c>
      <c r="F5239" s="25" t="s">
        <v>13872</v>
      </c>
      <c r="G5239" s="3" t="s">
        <v>13847</v>
      </c>
      <c r="H5239" s="3"/>
      <c r="I5239" s="3" t="s">
        <v>13846</v>
      </c>
      <c r="J5239" s="25" t="s">
        <v>15191</v>
      </c>
      <c r="K5239" s="25" t="s">
        <v>15192</v>
      </c>
      <c r="L5239" s="70" t="s">
        <v>13814</v>
      </c>
      <c r="M5239" s="35">
        <f t="shared" si="167"/>
        <v>2.0894426521303813</v>
      </c>
      <c r="N5239" s="35">
        <f t="shared" si="168"/>
        <v>0.85943931471798862</v>
      </c>
      <c r="O5239" s="151">
        <v>17.978000000000002</v>
      </c>
      <c r="P5239" s="151">
        <v>15.451000000000001</v>
      </c>
      <c r="Q5239" s="151">
        <v>37.564</v>
      </c>
      <c r="R5239" s="3" t="s">
        <v>13845</v>
      </c>
      <c r="S5239" s="19" t="s">
        <v>15257</v>
      </c>
    </row>
    <row r="5240" spans="1:19" s="11" customFormat="1">
      <c r="A5240" s="19" t="s">
        <v>10904</v>
      </c>
      <c r="B5240" s="19" t="s">
        <v>9840</v>
      </c>
      <c r="C5240" s="19" t="s">
        <v>15609</v>
      </c>
      <c r="D5240" s="3" t="s">
        <v>13848</v>
      </c>
      <c r="E5240" s="66" t="s">
        <v>13825</v>
      </c>
      <c r="F5240" s="25" t="s">
        <v>13872</v>
      </c>
      <c r="G5240" s="3" t="s">
        <v>13847</v>
      </c>
      <c r="H5240" s="3"/>
      <c r="I5240" s="3" t="s">
        <v>13846</v>
      </c>
      <c r="J5240" s="25" t="s">
        <v>15191</v>
      </c>
      <c r="K5240" s="25" t="s">
        <v>15192</v>
      </c>
      <c r="L5240" s="70" t="s">
        <v>13814</v>
      </c>
      <c r="M5240" s="35">
        <f t="shared" si="167"/>
        <v>2.077726473175022</v>
      </c>
      <c r="N5240" s="35">
        <f t="shared" si="168"/>
        <v>0.84938434476693048</v>
      </c>
      <c r="O5240" s="151">
        <v>18.192</v>
      </c>
      <c r="P5240" s="151">
        <v>15.452</v>
      </c>
      <c r="Q5240" s="151">
        <v>37.798000000000002</v>
      </c>
      <c r="R5240" s="3" t="s">
        <v>13845</v>
      </c>
      <c r="S5240" s="19" t="s">
        <v>15257</v>
      </c>
    </row>
    <row r="5241" spans="1:19" s="11" customFormat="1">
      <c r="A5241" s="19" t="s">
        <v>10904</v>
      </c>
      <c r="B5241" s="19" t="s">
        <v>9840</v>
      </c>
      <c r="C5241" s="19" t="s">
        <v>17020</v>
      </c>
      <c r="D5241" s="3" t="s">
        <v>13848</v>
      </c>
      <c r="E5241" s="66" t="s">
        <v>13826</v>
      </c>
      <c r="F5241" s="25" t="s">
        <v>13872</v>
      </c>
      <c r="G5241" s="3" t="s">
        <v>13847</v>
      </c>
      <c r="H5241" s="3"/>
      <c r="I5241" s="3" t="s">
        <v>13846</v>
      </c>
      <c r="J5241" s="25" t="s">
        <v>15191</v>
      </c>
      <c r="K5241" s="25" t="s">
        <v>15192</v>
      </c>
      <c r="L5241" s="70" t="s">
        <v>13814</v>
      </c>
      <c r="M5241" s="35">
        <f t="shared" si="167"/>
        <v>2.0772612374986261</v>
      </c>
      <c r="N5241" s="35">
        <f t="shared" si="168"/>
        <v>0.85086273216837016</v>
      </c>
      <c r="O5241" s="151">
        <v>18.198</v>
      </c>
      <c r="P5241" s="151">
        <v>15.484</v>
      </c>
      <c r="Q5241" s="151">
        <v>37.802</v>
      </c>
      <c r="R5241" s="3" t="s">
        <v>13845</v>
      </c>
      <c r="S5241" s="19" t="s">
        <v>15257</v>
      </c>
    </row>
    <row r="5242" spans="1:19" s="11" customFormat="1">
      <c r="A5242" s="19" t="s">
        <v>10904</v>
      </c>
      <c r="B5242" s="19" t="s">
        <v>9840</v>
      </c>
      <c r="C5242" s="19" t="s">
        <v>15609</v>
      </c>
      <c r="D5242" s="3" t="s">
        <v>13848</v>
      </c>
      <c r="E5242" s="66" t="s">
        <v>13832</v>
      </c>
      <c r="F5242" s="25" t="s">
        <v>13872</v>
      </c>
      <c r="G5242" s="3" t="s">
        <v>13847</v>
      </c>
      <c r="H5242" s="3"/>
      <c r="I5242" s="3" t="s">
        <v>13846</v>
      </c>
      <c r="J5242" s="25" t="s">
        <v>15191</v>
      </c>
      <c r="K5242" s="25" t="s">
        <v>15192</v>
      </c>
      <c r="L5242" s="70" t="s">
        <v>13814</v>
      </c>
      <c r="M5242" s="35">
        <f t="shared" si="167"/>
        <v>2.0910907577019149</v>
      </c>
      <c r="N5242" s="35">
        <f t="shared" si="168"/>
        <v>0.85850679988898138</v>
      </c>
      <c r="O5242" s="151">
        <v>18.015000000000001</v>
      </c>
      <c r="P5242" s="151">
        <v>15.465999999999999</v>
      </c>
      <c r="Q5242" s="151">
        <v>37.670999999999999</v>
      </c>
      <c r="R5242" s="3" t="s">
        <v>13845</v>
      </c>
      <c r="S5242" s="19" t="s">
        <v>15257</v>
      </c>
    </row>
    <row r="5243" spans="1:19" s="11" customFormat="1">
      <c r="A5243" s="19" t="s">
        <v>10904</v>
      </c>
      <c r="B5243" s="19" t="s">
        <v>9840</v>
      </c>
      <c r="C5243" s="19" t="s">
        <v>15609</v>
      </c>
      <c r="D5243" s="3" t="s">
        <v>13848</v>
      </c>
      <c r="E5243" s="66" t="s">
        <v>13822</v>
      </c>
      <c r="F5243" s="25" t="s">
        <v>13872</v>
      </c>
      <c r="G5243" s="3" t="s">
        <v>13847</v>
      </c>
      <c r="H5243" s="3"/>
      <c r="I5243" s="3" t="s">
        <v>13846</v>
      </c>
      <c r="J5243" s="25" t="s">
        <v>15191</v>
      </c>
      <c r="K5243" s="25" t="s">
        <v>15192</v>
      </c>
      <c r="L5243" s="70" t="s">
        <v>13814</v>
      </c>
      <c r="M5243" s="35">
        <f t="shared" si="167"/>
        <v>2.0935587940816549</v>
      </c>
      <c r="N5243" s="35">
        <f t="shared" si="168"/>
        <v>0.85971743241739895</v>
      </c>
      <c r="O5243" s="151">
        <v>17.978000000000002</v>
      </c>
      <c r="P5243" s="151">
        <v>15.456</v>
      </c>
      <c r="Q5243" s="151">
        <v>37.637999999999998</v>
      </c>
      <c r="R5243" s="3" t="s">
        <v>13845</v>
      </c>
      <c r="S5243" s="19" t="s">
        <v>15257</v>
      </c>
    </row>
    <row r="5244" spans="1:19" s="11" customFormat="1">
      <c r="A5244" s="19" t="s">
        <v>10904</v>
      </c>
      <c r="B5244" s="19" t="s">
        <v>9840</v>
      </c>
      <c r="C5244" s="19" t="s">
        <v>15609</v>
      </c>
      <c r="D5244" s="3" t="s">
        <v>13848</v>
      </c>
      <c r="E5244" s="66" t="s">
        <v>13834</v>
      </c>
      <c r="F5244" s="25" t="s">
        <v>13872</v>
      </c>
      <c r="G5244" s="3" t="s">
        <v>13847</v>
      </c>
      <c r="H5244" s="3"/>
      <c r="I5244" s="3" t="s">
        <v>13846</v>
      </c>
      <c r="J5244" s="25" t="s">
        <v>15191</v>
      </c>
      <c r="K5244" s="25" t="s">
        <v>15192</v>
      </c>
      <c r="L5244" s="70" t="s">
        <v>13814</v>
      </c>
      <c r="M5244" s="35">
        <f t="shared" si="167"/>
        <v>2.0872138037827672</v>
      </c>
      <c r="N5244" s="35">
        <f t="shared" si="168"/>
        <v>0.85527043468642849</v>
      </c>
      <c r="O5244" s="151">
        <v>18.082000000000001</v>
      </c>
      <c r="P5244" s="151">
        <v>15.465</v>
      </c>
      <c r="Q5244" s="151">
        <v>37.741</v>
      </c>
      <c r="R5244" s="3" t="s">
        <v>13845</v>
      </c>
      <c r="S5244" s="19" t="s">
        <v>15257</v>
      </c>
    </row>
    <row r="5245" spans="1:19" s="11" customFormat="1">
      <c r="A5245" s="19" t="s">
        <v>10904</v>
      </c>
      <c r="B5245" s="19" t="s">
        <v>9840</v>
      </c>
      <c r="C5245" s="19" t="s">
        <v>15609</v>
      </c>
      <c r="D5245" s="3" t="s">
        <v>13848</v>
      </c>
      <c r="E5245" s="66" t="s">
        <v>13823</v>
      </c>
      <c r="F5245" s="25" t="s">
        <v>13872</v>
      </c>
      <c r="G5245" s="3" t="s">
        <v>13847</v>
      </c>
      <c r="H5245" s="3"/>
      <c r="I5245" s="3" t="s">
        <v>13846</v>
      </c>
      <c r="J5245" s="25" t="s">
        <v>15191</v>
      </c>
      <c r="K5245" s="25" t="s">
        <v>15192</v>
      </c>
      <c r="L5245" s="70" t="s">
        <v>13814</v>
      </c>
      <c r="M5245" s="35">
        <f t="shared" si="167"/>
        <v>2.0856574805323911</v>
      </c>
      <c r="N5245" s="35">
        <f t="shared" si="168"/>
        <v>0.85635389628320546</v>
      </c>
      <c r="O5245" s="151">
        <v>18.106999999999999</v>
      </c>
      <c r="P5245" s="151">
        <v>15.506</v>
      </c>
      <c r="Q5245" s="151">
        <v>37.765000000000001</v>
      </c>
      <c r="R5245" s="3" t="s">
        <v>13845</v>
      </c>
      <c r="S5245" s="19" t="s">
        <v>15257</v>
      </c>
    </row>
    <row r="5246" spans="1:19" s="11" customFormat="1">
      <c r="A5246" s="19" t="s">
        <v>10904</v>
      </c>
      <c r="B5246" s="19" t="s">
        <v>9840</v>
      </c>
      <c r="C5246" s="19" t="s">
        <v>15609</v>
      </c>
      <c r="D5246" s="3" t="s">
        <v>13848</v>
      </c>
      <c r="E5246" s="66" t="s">
        <v>13829</v>
      </c>
      <c r="F5246" s="25" t="s">
        <v>13872</v>
      </c>
      <c r="G5246" s="3" t="s">
        <v>13847</v>
      </c>
      <c r="H5246" s="3"/>
      <c r="I5246" s="3" t="s">
        <v>13846</v>
      </c>
      <c r="J5246" s="25" t="s">
        <v>15191</v>
      </c>
      <c r="K5246" s="25" t="s">
        <v>15192</v>
      </c>
      <c r="L5246" s="70" t="s">
        <v>13814</v>
      </c>
      <c r="M5246" s="35">
        <f t="shared" si="167"/>
        <v>2.0931124576129854</v>
      </c>
      <c r="N5246" s="35">
        <f t="shared" si="168"/>
        <v>0.85980321307465668</v>
      </c>
      <c r="O5246" s="151">
        <v>17.989000000000001</v>
      </c>
      <c r="P5246" s="151">
        <v>15.467000000000001</v>
      </c>
      <c r="Q5246" s="151">
        <v>37.652999999999999</v>
      </c>
      <c r="R5246" s="3" t="s">
        <v>13845</v>
      </c>
      <c r="S5246" s="19" t="s">
        <v>15257</v>
      </c>
    </row>
    <row r="5247" spans="1:19" s="11" customFormat="1">
      <c r="A5247" s="19" t="s">
        <v>10904</v>
      </c>
      <c r="B5247" s="19" t="s">
        <v>9840</v>
      </c>
      <c r="C5247" s="19" t="s">
        <v>15609</v>
      </c>
      <c r="D5247" s="3" t="s">
        <v>13848</v>
      </c>
      <c r="E5247" s="66" t="s">
        <v>13815</v>
      </c>
      <c r="F5247" s="25" t="s">
        <v>13872</v>
      </c>
      <c r="G5247" s="3" t="s">
        <v>13847</v>
      </c>
      <c r="H5247" s="3"/>
      <c r="I5247" s="3" t="s">
        <v>13846</v>
      </c>
      <c r="J5247" s="25" t="s">
        <v>15191</v>
      </c>
      <c r="K5247" s="25" t="s">
        <v>15192</v>
      </c>
      <c r="L5247" s="70" t="s">
        <v>13814</v>
      </c>
      <c r="M5247" s="35">
        <f t="shared" si="167"/>
        <v>2.0942923898531376</v>
      </c>
      <c r="N5247" s="35">
        <f t="shared" si="168"/>
        <v>0.86025812194036499</v>
      </c>
      <c r="O5247" s="151">
        <v>17.975999999999999</v>
      </c>
      <c r="P5247" s="151">
        <v>15.464</v>
      </c>
      <c r="Q5247" s="151">
        <v>37.646999999999998</v>
      </c>
      <c r="R5247" s="3" t="s">
        <v>13845</v>
      </c>
      <c r="S5247" s="19" t="s">
        <v>15257</v>
      </c>
    </row>
    <row r="5248" spans="1:19">
      <c r="A5248" s="19" t="s">
        <v>10904</v>
      </c>
      <c r="B5248" s="19" t="s">
        <v>9840</v>
      </c>
      <c r="C5248" s="19" t="s">
        <v>15609</v>
      </c>
      <c r="D5248" s="3" t="s">
        <v>13848</v>
      </c>
      <c r="E5248" s="66" t="s">
        <v>13821</v>
      </c>
      <c r="F5248" s="25" t="s">
        <v>13872</v>
      </c>
      <c r="G5248" s="3" t="s">
        <v>13847</v>
      </c>
      <c r="H5248" s="3"/>
      <c r="I5248" s="3" t="s">
        <v>13846</v>
      </c>
      <c r="J5248" s="25" t="s">
        <v>15191</v>
      </c>
      <c r="K5248" s="25" t="s">
        <v>15192</v>
      </c>
      <c r="L5248" s="70" t="s">
        <v>13814</v>
      </c>
      <c r="M5248" s="35">
        <f t="shared" si="167"/>
        <v>2.0923324634945315</v>
      </c>
      <c r="N5248" s="35">
        <f t="shared" si="168"/>
        <v>0.8584198545333408</v>
      </c>
      <c r="O5248" s="151">
        <v>18.010999999999999</v>
      </c>
      <c r="P5248" s="151">
        <v>15.461</v>
      </c>
      <c r="Q5248" s="151">
        <v>37.685000000000002</v>
      </c>
      <c r="R5248" s="3" t="s">
        <v>13845</v>
      </c>
      <c r="S5248" s="19" t="s">
        <v>15257</v>
      </c>
    </row>
    <row r="5249" spans="1:19">
      <c r="A5249" s="19" t="s">
        <v>10904</v>
      </c>
      <c r="B5249" s="19" t="s">
        <v>9840</v>
      </c>
      <c r="C5249" s="19" t="s">
        <v>15609</v>
      </c>
      <c r="D5249" s="3" t="s">
        <v>13848</v>
      </c>
      <c r="E5249" s="66" t="s">
        <v>13827</v>
      </c>
      <c r="F5249" s="25" t="s">
        <v>13872</v>
      </c>
      <c r="G5249" s="3" t="s">
        <v>13847</v>
      </c>
      <c r="H5249" s="3"/>
      <c r="I5249" s="3" t="s">
        <v>13846</v>
      </c>
      <c r="J5249" s="25" t="s">
        <v>15191</v>
      </c>
      <c r="K5249" s="25" t="s">
        <v>15192</v>
      </c>
      <c r="L5249" s="70" t="s">
        <v>13814</v>
      </c>
      <c r="M5249" s="35">
        <f t="shared" si="167"/>
        <v>2.0846336218779289</v>
      </c>
      <c r="N5249" s="35">
        <f t="shared" si="168"/>
        <v>0.85554391575232946</v>
      </c>
      <c r="O5249" s="151">
        <v>18.137</v>
      </c>
      <c r="P5249" s="151">
        <v>15.516999999999999</v>
      </c>
      <c r="Q5249" s="151">
        <v>37.808999999999997</v>
      </c>
      <c r="R5249" s="3" t="s">
        <v>13845</v>
      </c>
      <c r="S5249" s="19" t="s">
        <v>15257</v>
      </c>
    </row>
    <row r="5250" spans="1:19">
      <c r="A5250" s="19" t="s">
        <v>10904</v>
      </c>
      <c r="B5250" s="19" t="s">
        <v>9840</v>
      </c>
      <c r="C5250" s="19" t="s">
        <v>15609</v>
      </c>
      <c r="D5250" s="3" t="s">
        <v>13848</v>
      </c>
      <c r="E5250" s="66" t="s">
        <v>13830</v>
      </c>
      <c r="F5250" s="25" t="s">
        <v>13872</v>
      </c>
      <c r="G5250" s="3" t="s">
        <v>13847</v>
      </c>
      <c r="H5250" s="3"/>
      <c r="I5250" s="3" t="s">
        <v>13846</v>
      </c>
      <c r="J5250" s="25" t="s">
        <v>15191</v>
      </c>
      <c r="K5250" s="25" t="s">
        <v>15192</v>
      </c>
      <c r="L5250" s="70" t="s">
        <v>13814</v>
      </c>
      <c r="M5250" s="35">
        <f t="shared" si="167"/>
        <v>2.0941843656177026</v>
      </c>
      <c r="N5250" s="35">
        <f t="shared" si="168"/>
        <v>0.85977982875569892</v>
      </c>
      <c r="O5250" s="151">
        <v>17.986000000000001</v>
      </c>
      <c r="P5250" s="151">
        <v>15.464</v>
      </c>
      <c r="Q5250" s="151">
        <v>37.665999999999997</v>
      </c>
      <c r="R5250" s="3" t="s">
        <v>13845</v>
      </c>
      <c r="S5250" s="19" t="s">
        <v>15257</v>
      </c>
    </row>
    <row r="5251" spans="1:19">
      <c r="A5251" s="19" t="s">
        <v>10904</v>
      </c>
      <c r="B5251" s="19" t="s">
        <v>9840</v>
      </c>
      <c r="C5251" s="19" t="s">
        <v>15609</v>
      </c>
      <c r="D5251" s="3" t="s">
        <v>13848</v>
      </c>
      <c r="E5251" s="66" t="s">
        <v>13819</v>
      </c>
      <c r="F5251" s="25" t="s">
        <v>13872</v>
      </c>
      <c r="G5251" s="3" t="s">
        <v>13847</v>
      </c>
      <c r="H5251" s="3"/>
      <c r="I5251" s="3" t="s">
        <v>13846</v>
      </c>
      <c r="J5251" s="25" t="s">
        <v>15191</v>
      </c>
      <c r="K5251" s="25" t="s">
        <v>15192</v>
      </c>
      <c r="L5251" s="70" t="s">
        <v>13814</v>
      </c>
      <c r="M5251" s="35">
        <f t="shared" si="167"/>
        <v>2.0968748259149907</v>
      </c>
      <c r="N5251" s="35">
        <f t="shared" si="168"/>
        <v>0.86140047908194528</v>
      </c>
      <c r="O5251" s="151">
        <v>17.951000000000001</v>
      </c>
      <c r="P5251" s="151">
        <v>15.462999999999999</v>
      </c>
      <c r="Q5251" s="151">
        <v>37.640999999999998</v>
      </c>
      <c r="R5251" s="3" t="s">
        <v>13845</v>
      </c>
      <c r="S5251" s="19" t="s">
        <v>15257</v>
      </c>
    </row>
    <row r="5252" spans="1:19">
      <c r="A5252" s="19" t="s">
        <v>10904</v>
      </c>
      <c r="B5252" s="19" t="s">
        <v>9840</v>
      </c>
      <c r="C5252" s="19" t="s">
        <v>15609</v>
      </c>
      <c r="D5252" s="3" t="s">
        <v>13848</v>
      </c>
      <c r="E5252" s="66" t="s">
        <v>13833</v>
      </c>
      <c r="F5252" s="25" t="s">
        <v>13872</v>
      </c>
      <c r="G5252" s="3" t="s">
        <v>13847</v>
      </c>
      <c r="H5252" s="3"/>
      <c r="I5252" s="3" t="s">
        <v>13846</v>
      </c>
      <c r="J5252" s="25" t="s">
        <v>15191</v>
      </c>
      <c r="K5252" s="25" t="s">
        <v>15192</v>
      </c>
      <c r="L5252" s="70" t="s">
        <v>13814</v>
      </c>
      <c r="M5252" s="35">
        <f t="shared" si="167"/>
        <v>2.0915945886005765</v>
      </c>
      <c r="N5252" s="35">
        <f t="shared" si="168"/>
        <v>0.85811709913506318</v>
      </c>
      <c r="O5252" s="151">
        <v>18.036000000000001</v>
      </c>
      <c r="P5252" s="151">
        <v>15.477</v>
      </c>
      <c r="Q5252" s="151">
        <v>37.723999999999997</v>
      </c>
      <c r="R5252" s="3" t="s">
        <v>13845</v>
      </c>
      <c r="S5252" s="19" t="s">
        <v>15257</v>
      </c>
    </row>
    <row r="5253" spans="1:19">
      <c r="A5253" s="19" t="s">
        <v>10904</v>
      </c>
      <c r="B5253" s="19" t="s">
        <v>9840</v>
      </c>
      <c r="C5253" s="19" t="s">
        <v>15609</v>
      </c>
      <c r="D5253" s="3" t="s">
        <v>13848</v>
      </c>
      <c r="E5253" s="66" t="s">
        <v>13817</v>
      </c>
      <c r="F5253" s="25" t="s">
        <v>13872</v>
      </c>
      <c r="G5253" s="3" t="s">
        <v>13847</v>
      </c>
      <c r="H5253" s="3"/>
      <c r="I5253" s="3" t="s">
        <v>13846</v>
      </c>
      <c r="J5253" s="25" t="s">
        <v>15191</v>
      </c>
      <c r="K5253" s="25" t="s">
        <v>15192</v>
      </c>
      <c r="L5253" s="70" t="s">
        <v>13814</v>
      </c>
      <c r="M5253" s="35">
        <f t="shared" si="167"/>
        <v>2.0912971175166297</v>
      </c>
      <c r="N5253" s="35">
        <f t="shared" si="168"/>
        <v>0.85853658536585364</v>
      </c>
      <c r="O5253" s="151">
        <v>18.04</v>
      </c>
      <c r="P5253" s="151">
        <v>15.488</v>
      </c>
      <c r="Q5253" s="151">
        <v>37.726999999999997</v>
      </c>
      <c r="R5253" s="3" t="s">
        <v>13845</v>
      </c>
      <c r="S5253" s="19" t="s">
        <v>15257</v>
      </c>
    </row>
    <row r="5254" spans="1:19">
      <c r="A5254" s="19" t="s">
        <v>10904</v>
      </c>
      <c r="B5254" s="19" t="s">
        <v>9840</v>
      </c>
      <c r="C5254" s="19" t="s">
        <v>15609</v>
      </c>
      <c r="D5254" s="3" t="s">
        <v>13848</v>
      </c>
      <c r="E5254" s="66" t="s">
        <v>13816</v>
      </c>
      <c r="F5254" s="25" t="s">
        <v>13872</v>
      </c>
      <c r="G5254" s="3" t="s">
        <v>13847</v>
      </c>
      <c r="H5254" s="3"/>
      <c r="I5254" s="3" t="s">
        <v>13846</v>
      </c>
      <c r="J5254" s="25" t="s">
        <v>15191</v>
      </c>
      <c r="K5254" s="25" t="s">
        <v>15192</v>
      </c>
      <c r="L5254" s="70" t="s">
        <v>13814</v>
      </c>
      <c r="M5254" s="35">
        <f t="shared" si="167"/>
        <v>2.0952301534356237</v>
      </c>
      <c r="N5254" s="35">
        <f t="shared" si="168"/>
        <v>0.86007338225483654</v>
      </c>
      <c r="O5254" s="151">
        <v>17.988</v>
      </c>
      <c r="P5254" s="151">
        <v>15.471</v>
      </c>
      <c r="Q5254" s="151">
        <v>37.689</v>
      </c>
      <c r="R5254" s="3" t="s">
        <v>13845</v>
      </c>
      <c r="S5254" s="19" t="s">
        <v>15257</v>
      </c>
    </row>
    <row r="5255" spans="1:19">
      <c r="A5255" s="19" t="s">
        <v>10904</v>
      </c>
      <c r="B5255" s="19" t="s">
        <v>9840</v>
      </c>
      <c r="C5255" s="19" t="s">
        <v>15609</v>
      </c>
      <c r="D5255" s="3" t="s">
        <v>13848</v>
      </c>
      <c r="E5255" s="66" t="s">
        <v>13831</v>
      </c>
      <c r="F5255" s="25" t="s">
        <v>13872</v>
      </c>
      <c r="G5255" s="3" t="s">
        <v>13847</v>
      </c>
      <c r="H5255" s="3"/>
      <c r="I5255" s="3" t="s">
        <v>13846</v>
      </c>
      <c r="J5255" s="25" t="s">
        <v>15191</v>
      </c>
      <c r="K5255" s="25" t="s">
        <v>15192</v>
      </c>
      <c r="L5255" s="70" t="s">
        <v>13814</v>
      </c>
      <c r="M5255" s="35">
        <f t="shared" si="167"/>
        <v>2.0940588561910047</v>
      </c>
      <c r="N5255" s="35">
        <f t="shared" si="168"/>
        <v>0.85968906163242642</v>
      </c>
      <c r="O5255" s="151">
        <v>18.010000000000002</v>
      </c>
      <c r="P5255" s="151">
        <v>15.483000000000001</v>
      </c>
      <c r="Q5255" s="151">
        <v>37.713999999999999</v>
      </c>
      <c r="R5255" s="3" t="s">
        <v>13845</v>
      </c>
      <c r="S5255" s="19" t="s">
        <v>15257</v>
      </c>
    </row>
    <row r="5256" spans="1:19">
      <c r="A5256" s="19" t="s">
        <v>10904</v>
      </c>
      <c r="B5256" s="19" t="s">
        <v>9840</v>
      </c>
      <c r="C5256" s="19" t="s">
        <v>15609</v>
      </c>
      <c r="D5256" s="3" t="s">
        <v>13848</v>
      </c>
      <c r="E5256" s="66" t="s">
        <v>13820</v>
      </c>
      <c r="F5256" s="25" t="s">
        <v>13872</v>
      </c>
      <c r="G5256" s="3" t="s">
        <v>13847</v>
      </c>
      <c r="H5256" s="3"/>
      <c r="I5256" s="3" t="s">
        <v>13846</v>
      </c>
      <c r="J5256" s="25" t="s">
        <v>15191</v>
      </c>
      <c r="K5256" s="25" t="s">
        <v>15192</v>
      </c>
      <c r="L5256" s="70" t="s">
        <v>13814</v>
      </c>
      <c r="M5256" s="35">
        <f t="shared" si="167"/>
        <v>2.074682232284109</v>
      </c>
      <c r="N5256" s="35">
        <f t="shared" si="168"/>
        <v>0.84850799192624515</v>
      </c>
      <c r="O5256" s="151">
        <v>18.331</v>
      </c>
      <c r="P5256" s="151">
        <v>15.554</v>
      </c>
      <c r="Q5256" s="151">
        <v>38.030999999999999</v>
      </c>
      <c r="R5256" s="3" t="s">
        <v>13845</v>
      </c>
      <c r="S5256" s="19" t="s">
        <v>15257</v>
      </c>
    </row>
    <row r="5257" spans="1:19">
      <c r="A5257" s="19" t="s">
        <v>10904</v>
      </c>
      <c r="B5257" s="19" t="s">
        <v>9840</v>
      </c>
      <c r="C5257" s="19" t="s">
        <v>15609</v>
      </c>
      <c r="D5257" s="3" t="s">
        <v>13848</v>
      </c>
      <c r="E5257" s="66" t="s">
        <v>13828</v>
      </c>
      <c r="F5257" s="25" t="s">
        <v>13872</v>
      </c>
      <c r="G5257" s="3" t="s">
        <v>13847</v>
      </c>
      <c r="H5257" s="3"/>
      <c r="I5257" s="3" t="s">
        <v>13846</v>
      </c>
      <c r="J5257" s="25" t="s">
        <v>15191</v>
      </c>
      <c r="K5257" s="25" t="s">
        <v>15192</v>
      </c>
      <c r="L5257" s="70" t="s">
        <v>13814</v>
      </c>
      <c r="M5257" s="35">
        <f t="shared" si="167"/>
        <v>2.0890373150805917</v>
      </c>
      <c r="N5257" s="35">
        <f t="shared" si="168"/>
        <v>0.85532126297195843</v>
      </c>
      <c r="O5257" s="151">
        <v>18.116</v>
      </c>
      <c r="P5257" s="151">
        <v>15.494999999999999</v>
      </c>
      <c r="Q5257" s="151">
        <v>37.844999999999999</v>
      </c>
      <c r="R5257" s="3" t="s">
        <v>13845</v>
      </c>
      <c r="S5257" s="19" t="s">
        <v>15257</v>
      </c>
    </row>
    <row r="5258" spans="1:19">
      <c r="A5258" s="19" t="s">
        <v>10904</v>
      </c>
      <c r="B5258" s="19" t="s">
        <v>9840</v>
      </c>
      <c r="C5258" s="19" t="s">
        <v>15609</v>
      </c>
      <c r="D5258" s="20" t="s">
        <v>2889</v>
      </c>
      <c r="E5258" s="25"/>
      <c r="F5258" s="20" t="s">
        <v>1835</v>
      </c>
      <c r="G5258" s="19" t="s">
        <v>15867</v>
      </c>
      <c r="H5258" s="19"/>
      <c r="I5258" s="19" t="s">
        <v>3170</v>
      </c>
      <c r="J5258" s="20" t="s">
        <v>3171</v>
      </c>
      <c r="K5258" s="20" t="s">
        <v>3172</v>
      </c>
      <c r="L5258" s="20" t="s">
        <v>3173</v>
      </c>
      <c r="M5258" s="38">
        <v>2.111810502</v>
      </c>
      <c r="N5258" s="38">
        <v>0.864060516</v>
      </c>
      <c r="O5258" s="16">
        <v>18.111000000000001</v>
      </c>
      <c r="P5258" s="16">
        <v>15.648999999999999</v>
      </c>
      <c r="Q5258" s="16">
        <v>38.247</v>
      </c>
      <c r="R5258" s="19" t="s">
        <v>340</v>
      </c>
      <c r="S5258" s="19" t="s">
        <v>9458</v>
      </c>
    </row>
    <row r="5259" spans="1:19">
      <c r="A5259" s="19" t="s">
        <v>10904</v>
      </c>
      <c r="B5259" s="19" t="s">
        <v>9840</v>
      </c>
      <c r="C5259" s="19" t="s">
        <v>15609</v>
      </c>
      <c r="D5259" s="25" t="s">
        <v>6067</v>
      </c>
      <c r="E5259" s="25"/>
      <c r="F5259" s="25" t="s">
        <v>926</v>
      </c>
      <c r="G5259" s="3" t="s">
        <v>9207</v>
      </c>
      <c r="H5259" s="3"/>
      <c r="I5259" s="3" t="s">
        <v>9216</v>
      </c>
      <c r="J5259" s="25" t="s">
        <v>13048</v>
      </c>
      <c r="K5259" s="25" t="s">
        <v>13049</v>
      </c>
      <c r="L5259" s="25" t="s">
        <v>9172</v>
      </c>
      <c r="M5259" s="35">
        <f t="shared" ref="M5259:M5269" si="169">Q5259/O5259</f>
        <v>1.2973847813800545</v>
      </c>
      <c r="N5259" s="35">
        <f t="shared" ref="N5259:N5269" si="170">P5259/O5259</f>
        <v>0.47513230231721726</v>
      </c>
      <c r="O5259" s="16">
        <v>38.926000000000002</v>
      </c>
      <c r="P5259" s="16">
        <v>18.495000000000001</v>
      </c>
      <c r="Q5259" s="16">
        <v>50.502000000000002</v>
      </c>
      <c r="R5259" s="3" t="s">
        <v>9247</v>
      </c>
      <c r="S5259" s="3" t="s">
        <v>9357</v>
      </c>
    </row>
    <row r="5260" spans="1:19">
      <c r="A5260" s="19" t="s">
        <v>10904</v>
      </c>
      <c r="B5260" s="19" t="s">
        <v>9840</v>
      </c>
      <c r="C5260" s="19" t="s">
        <v>15609</v>
      </c>
      <c r="D5260" s="20" t="s">
        <v>11</v>
      </c>
      <c r="E5260" s="49" t="s">
        <v>11584</v>
      </c>
      <c r="F5260" s="25" t="s">
        <v>957</v>
      </c>
      <c r="G5260" s="3" t="s">
        <v>11591</v>
      </c>
      <c r="H5260" s="19"/>
      <c r="I5260" s="19" t="s">
        <v>11597</v>
      </c>
      <c r="J5260" s="20">
        <v>64</v>
      </c>
      <c r="K5260" s="20">
        <v>24</v>
      </c>
      <c r="L5260" s="20" t="s">
        <v>9172</v>
      </c>
      <c r="M5260" s="38">
        <f t="shared" si="169"/>
        <v>2.2875106424782237</v>
      </c>
      <c r="N5260" s="38">
        <f t="shared" si="170"/>
        <v>0.99096208003143627</v>
      </c>
      <c r="O5260" s="16">
        <v>15.269</v>
      </c>
      <c r="P5260" s="16">
        <v>15.131</v>
      </c>
      <c r="Q5260" s="16">
        <v>34.927999999999997</v>
      </c>
      <c r="R5260" s="19" t="s">
        <v>11596</v>
      </c>
      <c r="S5260" s="16" t="s">
        <v>15287</v>
      </c>
    </row>
    <row r="5261" spans="1:19">
      <c r="A5261" s="19" t="s">
        <v>10904</v>
      </c>
      <c r="B5261" s="19" t="s">
        <v>9840</v>
      </c>
      <c r="C5261" s="19" t="s">
        <v>15609</v>
      </c>
      <c r="D5261" s="20" t="s">
        <v>11</v>
      </c>
      <c r="E5261" s="49" t="s">
        <v>11582</v>
      </c>
      <c r="F5261" s="25" t="s">
        <v>957</v>
      </c>
      <c r="G5261" s="3" t="s">
        <v>11591</v>
      </c>
      <c r="H5261" s="19"/>
      <c r="I5261" s="19" t="s">
        <v>11597</v>
      </c>
      <c r="J5261" s="20">
        <v>64</v>
      </c>
      <c r="K5261" s="20">
        <v>24</v>
      </c>
      <c r="L5261" s="20" t="s">
        <v>9172</v>
      </c>
      <c r="M5261" s="38">
        <f t="shared" si="169"/>
        <v>2.2927706902191693</v>
      </c>
      <c r="N5261" s="38">
        <f t="shared" si="170"/>
        <v>0.99385017991494928</v>
      </c>
      <c r="O5261" s="16">
        <v>15.285</v>
      </c>
      <c r="P5261" s="16">
        <v>15.191000000000001</v>
      </c>
      <c r="Q5261" s="16">
        <v>35.045000000000002</v>
      </c>
      <c r="R5261" s="19" t="s">
        <v>11596</v>
      </c>
      <c r="S5261" s="16" t="s">
        <v>15287</v>
      </c>
    </row>
    <row r="5262" spans="1:19">
      <c r="A5262" s="19" t="s">
        <v>10904</v>
      </c>
      <c r="B5262" s="19" t="s">
        <v>9840</v>
      </c>
      <c r="C5262" s="19" t="s">
        <v>15609</v>
      </c>
      <c r="D5262" s="3" t="s">
        <v>12047</v>
      </c>
      <c r="E5262" s="25" t="s">
        <v>10624</v>
      </c>
      <c r="F5262" s="25" t="s">
        <v>739</v>
      </c>
      <c r="G5262" s="3" t="s">
        <v>10616</v>
      </c>
      <c r="H5262" s="3" t="s">
        <v>10627</v>
      </c>
      <c r="I5262" s="3" t="s">
        <v>10625</v>
      </c>
      <c r="J5262" s="47" t="s">
        <v>14927</v>
      </c>
      <c r="K5262" s="47" t="s">
        <v>14928</v>
      </c>
      <c r="L5262" s="25" t="s">
        <v>9172</v>
      </c>
      <c r="M5262" s="38">
        <f t="shared" si="169"/>
        <v>2.1037117903930129</v>
      </c>
      <c r="N5262" s="38">
        <f t="shared" si="170"/>
        <v>0.85594978165938862</v>
      </c>
      <c r="O5262" s="16">
        <v>18.32</v>
      </c>
      <c r="P5262" s="16">
        <v>15.680999999999999</v>
      </c>
      <c r="Q5262" s="16">
        <v>38.54</v>
      </c>
      <c r="R5262" s="3" t="s">
        <v>15282</v>
      </c>
      <c r="S5262" s="16" t="s">
        <v>15281</v>
      </c>
    </row>
    <row r="5263" spans="1:19">
      <c r="A5263" s="19" t="s">
        <v>10904</v>
      </c>
      <c r="B5263" s="19" t="s">
        <v>9840</v>
      </c>
      <c r="C5263" s="19" t="s">
        <v>15609</v>
      </c>
      <c r="D5263" s="3" t="s">
        <v>12046</v>
      </c>
      <c r="E5263" s="25" t="s">
        <v>10631</v>
      </c>
      <c r="F5263" s="25" t="s">
        <v>739</v>
      </c>
      <c r="G5263" s="3" t="s">
        <v>10616</v>
      </c>
      <c r="H5263" s="3" t="s">
        <v>10630</v>
      </c>
      <c r="I5263" s="3" t="s">
        <v>10629</v>
      </c>
      <c r="J5263" s="25" t="s">
        <v>10811</v>
      </c>
      <c r="K5263" s="25" t="s">
        <v>10812</v>
      </c>
      <c r="L5263" s="25" t="s">
        <v>9172</v>
      </c>
      <c r="M5263" s="38">
        <f t="shared" si="169"/>
        <v>2.0968952204882827</v>
      </c>
      <c r="N5263" s="38">
        <f t="shared" si="170"/>
        <v>0.85231906910989086</v>
      </c>
      <c r="O5263" s="16">
        <v>18.390999999999998</v>
      </c>
      <c r="P5263" s="16">
        <v>15.675000000000001</v>
      </c>
      <c r="Q5263" s="16">
        <v>38.564</v>
      </c>
      <c r="R5263" s="3" t="s">
        <v>15282</v>
      </c>
      <c r="S5263" s="16" t="s">
        <v>15281</v>
      </c>
    </row>
    <row r="5264" spans="1:19">
      <c r="A5264" s="19" t="s">
        <v>10904</v>
      </c>
      <c r="B5264" s="19" t="s">
        <v>9840</v>
      </c>
      <c r="C5264" s="19" t="s">
        <v>15609</v>
      </c>
      <c r="D5264" s="3" t="s">
        <v>12046</v>
      </c>
      <c r="E5264" s="25" t="s">
        <v>10628</v>
      </c>
      <c r="F5264" s="25" t="s">
        <v>739</v>
      </c>
      <c r="G5264" s="3" t="s">
        <v>10616</v>
      </c>
      <c r="H5264" s="3" t="s">
        <v>10630</v>
      </c>
      <c r="I5264" s="3" t="s">
        <v>10629</v>
      </c>
      <c r="J5264" s="25" t="s">
        <v>10811</v>
      </c>
      <c r="K5264" s="25" t="s">
        <v>10812</v>
      </c>
      <c r="L5264" s="25" t="s">
        <v>9172</v>
      </c>
      <c r="M5264" s="38">
        <f t="shared" si="169"/>
        <v>2.0992930940728658</v>
      </c>
      <c r="N5264" s="38">
        <f t="shared" si="170"/>
        <v>0.85323545405111478</v>
      </c>
      <c r="O5264" s="16">
        <v>18.39</v>
      </c>
      <c r="P5264" s="16">
        <v>15.691000000000001</v>
      </c>
      <c r="Q5264" s="16">
        <v>38.606000000000002</v>
      </c>
      <c r="R5264" s="3" t="s">
        <v>15282</v>
      </c>
      <c r="S5264" s="16" t="s">
        <v>15281</v>
      </c>
    </row>
    <row r="5265" spans="1:19">
      <c r="A5265" s="19" t="s">
        <v>10903</v>
      </c>
      <c r="B5265" s="19" t="s">
        <v>9840</v>
      </c>
      <c r="C5265" s="19" t="s">
        <v>15609</v>
      </c>
      <c r="D5265" s="25" t="s">
        <v>10046</v>
      </c>
      <c r="E5265" s="25"/>
      <c r="F5265" s="25" t="s">
        <v>926</v>
      </c>
      <c r="G5265" s="3" t="s">
        <v>9207</v>
      </c>
      <c r="H5265" s="3"/>
      <c r="I5265" s="3" t="s">
        <v>9209</v>
      </c>
      <c r="J5265" s="25" t="s">
        <v>10694</v>
      </c>
      <c r="K5265" s="25" t="s">
        <v>10695</v>
      </c>
      <c r="L5265" s="25" t="s">
        <v>9172</v>
      </c>
      <c r="M5265" s="35">
        <f t="shared" si="169"/>
        <v>1.0943710009301804</v>
      </c>
      <c r="N5265" s="35">
        <f t="shared" si="170"/>
        <v>0.47504016686867556</v>
      </c>
      <c r="O5265" s="16">
        <v>35.476999999999997</v>
      </c>
      <c r="P5265" s="16">
        <v>16.853000000000002</v>
      </c>
      <c r="Q5265" s="16">
        <v>38.825000000000003</v>
      </c>
      <c r="R5265" s="3" t="s">
        <v>9247</v>
      </c>
      <c r="S5265" s="3" t="s">
        <v>9357</v>
      </c>
    </row>
    <row r="5266" spans="1:19">
      <c r="A5266" s="19" t="s">
        <v>10902</v>
      </c>
      <c r="B5266" s="51" t="s">
        <v>9840</v>
      </c>
      <c r="C5266" s="19" t="s">
        <v>15609</v>
      </c>
      <c r="D5266" s="25" t="s">
        <v>9172</v>
      </c>
      <c r="E5266" s="25" t="s">
        <v>14048</v>
      </c>
      <c r="F5266" s="25" t="s">
        <v>1852</v>
      </c>
      <c r="G5266" s="19" t="s">
        <v>14049</v>
      </c>
      <c r="H5266" s="3" t="s">
        <v>14045</v>
      </c>
      <c r="I5266" s="19" t="s">
        <v>4868</v>
      </c>
      <c r="J5266" s="20" t="s">
        <v>4869</v>
      </c>
      <c r="K5266" s="20" t="s">
        <v>4870</v>
      </c>
      <c r="L5266" s="3" t="s">
        <v>9172</v>
      </c>
      <c r="M5266" s="38">
        <f t="shared" si="169"/>
        <v>2.0768820074746395</v>
      </c>
      <c r="N5266" s="38">
        <f t="shared" si="170"/>
        <v>0.83598505072076879</v>
      </c>
      <c r="O5266" s="16">
        <v>18.73</v>
      </c>
      <c r="P5266" s="16">
        <v>15.657999999999999</v>
      </c>
      <c r="Q5266" s="16">
        <v>38.9</v>
      </c>
      <c r="R5266" s="3" t="s">
        <v>14031</v>
      </c>
      <c r="S5266" s="16" t="s">
        <v>15288</v>
      </c>
    </row>
    <row r="5267" spans="1:19">
      <c r="A5267" s="19" t="s">
        <v>10904</v>
      </c>
      <c r="B5267" s="19" t="s">
        <v>9840</v>
      </c>
      <c r="C5267" s="19" t="s">
        <v>15609</v>
      </c>
      <c r="D5267" s="3" t="s">
        <v>13057</v>
      </c>
      <c r="E5267" s="25"/>
      <c r="F5267" s="25" t="s">
        <v>926</v>
      </c>
      <c r="G5267" s="3" t="s">
        <v>9207</v>
      </c>
      <c r="H5267" s="3"/>
      <c r="I5267" s="3" t="s">
        <v>9211</v>
      </c>
      <c r="J5267" s="25" t="s">
        <v>13000</v>
      </c>
      <c r="K5267" s="25" t="s">
        <v>13001</v>
      </c>
      <c r="L5267" s="25" t="s">
        <v>9172</v>
      </c>
      <c r="M5267" s="35">
        <f t="shared" si="169"/>
        <v>2.2506050184689848</v>
      </c>
      <c r="N5267" s="35">
        <f t="shared" si="170"/>
        <v>0.96771111960259837</v>
      </c>
      <c r="O5267" s="16">
        <v>15.702</v>
      </c>
      <c r="P5267" s="16">
        <v>15.195</v>
      </c>
      <c r="Q5267" s="16">
        <v>35.338999999999999</v>
      </c>
      <c r="R5267" s="3" t="s">
        <v>9247</v>
      </c>
      <c r="S5267" s="3" t="s">
        <v>9357</v>
      </c>
    </row>
    <row r="5268" spans="1:19">
      <c r="A5268" s="19" t="s">
        <v>10904</v>
      </c>
      <c r="B5268" s="19" t="s">
        <v>9840</v>
      </c>
      <c r="C5268" s="19" t="s">
        <v>15609</v>
      </c>
      <c r="D5268" s="3" t="s">
        <v>13057</v>
      </c>
      <c r="E5268" s="25"/>
      <c r="F5268" s="25" t="s">
        <v>926</v>
      </c>
      <c r="G5268" s="3" t="s">
        <v>9207</v>
      </c>
      <c r="H5268" s="3"/>
      <c r="I5268" s="3" t="s">
        <v>9211</v>
      </c>
      <c r="J5268" s="25" t="s">
        <v>13000</v>
      </c>
      <c r="K5268" s="25" t="s">
        <v>13001</v>
      </c>
      <c r="L5268" s="25" t="s">
        <v>9172</v>
      </c>
      <c r="M5268" s="35">
        <f t="shared" si="169"/>
        <v>2.1558252991055871</v>
      </c>
      <c r="N5268" s="35">
        <f t="shared" si="170"/>
        <v>0.89348356371239401</v>
      </c>
      <c r="O5268" s="16">
        <v>17.218</v>
      </c>
      <c r="P5268" s="16">
        <v>15.384</v>
      </c>
      <c r="Q5268" s="16">
        <v>37.119</v>
      </c>
      <c r="R5268" s="3" t="s">
        <v>9247</v>
      </c>
      <c r="S5268" s="3" t="s">
        <v>9357</v>
      </c>
    </row>
    <row r="5269" spans="1:19">
      <c r="A5269" s="19" t="s">
        <v>10902</v>
      </c>
      <c r="B5269" s="19" t="s">
        <v>9840</v>
      </c>
      <c r="C5269" s="19" t="s">
        <v>15609</v>
      </c>
      <c r="D5269" s="3" t="s">
        <v>11974</v>
      </c>
      <c r="E5269" s="25"/>
      <c r="F5269" s="25" t="s">
        <v>926</v>
      </c>
      <c r="G5269" s="3" t="s">
        <v>9207</v>
      </c>
      <c r="H5269" s="3"/>
      <c r="I5269" s="3" t="s">
        <v>9201</v>
      </c>
      <c r="J5269" s="25" t="s">
        <v>11972</v>
      </c>
      <c r="K5269" s="25" t="s">
        <v>11973</v>
      </c>
      <c r="L5269" s="25" t="s">
        <v>9172</v>
      </c>
      <c r="M5269" s="35">
        <f t="shared" si="169"/>
        <v>2.2292587447910091</v>
      </c>
      <c r="N5269" s="35">
        <f t="shared" si="170"/>
        <v>0.97152418234625593</v>
      </c>
      <c r="O5269" s="16">
        <v>15.837999999999999</v>
      </c>
      <c r="P5269" s="16">
        <v>15.387</v>
      </c>
      <c r="Q5269" s="16">
        <v>35.307000000000002</v>
      </c>
      <c r="R5269" s="3" t="s">
        <v>9247</v>
      </c>
      <c r="S5269" s="3" t="s">
        <v>9357</v>
      </c>
    </row>
    <row r="5270" spans="1:19">
      <c r="A5270" s="19" t="s">
        <v>10902</v>
      </c>
      <c r="B5270" s="19" t="s">
        <v>9840</v>
      </c>
      <c r="C5270" s="19" t="s">
        <v>17020</v>
      </c>
      <c r="D5270" s="3" t="s">
        <v>12106</v>
      </c>
      <c r="E5270" s="5" t="s">
        <v>12447</v>
      </c>
      <c r="F5270" s="59" t="s">
        <v>15877</v>
      </c>
      <c r="G5270" s="59" t="s">
        <v>4110</v>
      </c>
      <c r="H5270" s="59" t="s">
        <v>2</v>
      </c>
      <c r="I5270" s="59" t="s">
        <v>12448</v>
      </c>
      <c r="J5270" s="25" t="s">
        <v>12730</v>
      </c>
      <c r="K5270" s="25" t="s">
        <v>12731</v>
      </c>
      <c r="L5270" s="59" t="s">
        <v>12311</v>
      </c>
      <c r="M5270" s="144">
        <v>2.0937700000000001</v>
      </c>
      <c r="N5270" s="144">
        <v>0.85433999999999999</v>
      </c>
      <c r="O5270" s="198">
        <v>18.344999999999999</v>
      </c>
      <c r="P5270" s="16">
        <f>N5270*O5270</f>
        <v>15.672867299999998</v>
      </c>
      <c r="Q5270" s="16">
        <f>M5270*O5270</f>
        <v>38.410210650000003</v>
      </c>
      <c r="R5270" s="19" t="s">
        <v>36</v>
      </c>
      <c r="S5270" s="19" t="s">
        <v>15298</v>
      </c>
    </row>
    <row r="5271" spans="1:19">
      <c r="A5271" s="19" t="s">
        <v>10904</v>
      </c>
      <c r="B5271" s="19" t="s">
        <v>9840</v>
      </c>
      <c r="C5271" s="19" t="s">
        <v>17020</v>
      </c>
      <c r="D5271" s="25" t="s">
        <v>12058</v>
      </c>
      <c r="E5271" s="25">
        <v>225</v>
      </c>
      <c r="F5271" s="20" t="s">
        <v>1280</v>
      </c>
      <c r="G5271" s="19" t="s">
        <v>1719</v>
      </c>
      <c r="H5271" s="19"/>
      <c r="I5271" s="19" t="s">
        <v>1724</v>
      </c>
      <c r="J5271" s="20" t="s">
        <v>1725</v>
      </c>
      <c r="K5271" s="20" t="s">
        <v>1726</v>
      </c>
      <c r="L5271" s="20" t="s">
        <v>1728</v>
      </c>
      <c r="M5271" s="38">
        <v>2.1109</v>
      </c>
      <c r="N5271" s="38">
        <v>0.86109999999999998</v>
      </c>
      <c r="O5271" s="16">
        <v>18.12</v>
      </c>
      <c r="P5271" s="16">
        <v>15.603</v>
      </c>
      <c r="Q5271" s="16">
        <v>38.25</v>
      </c>
      <c r="R5271" s="19" t="s">
        <v>9488</v>
      </c>
      <c r="S5271" s="19" t="s">
        <v>9490</v>
      </c>
    </row>
    <row r="5272" spans="1:19">
      <c r="A5272" s="19" t="s">
        <v>10902</v>
      </c>
      <c r="B5272" s="19" t="s">
        <v>9840</v>
      </c>
      <c r="C5272" s="19" t="s">
        <v>17020</v>
      </c>
      <c r="D5272" s="3" t="s">
        <v>11940</v>
      </c>
      <c r="E5272" s="25">
        <v>217</v>
      </c>
      <c r="F5272" s="20" t="s">
        <v>9248</v>
      </c>
      <c r="G5272" s="19" t="s">
        <v>1742</v>
      </c>
      <c r="H5272" s="19"/>
      <c r="I5272" s="3" t="s">
        <v>10400</v>
      </c>
      <c r="J5272" s="20" t="s">
        <v>1765</v>
      </c>
      <c r="K5272" s="20" t="s">
        <v>1766</v>
      </c>
      <c r="L5272" s="20" t="s">
        <v>1769</v>
      </c>
      <c r="M5272" s="38">
        <v>2.1034999999999999</v>
      </c>
      <c r="N5272" s="38">
        <v>0.86029999999999995</v>
      </c>
      <c r="O5272" s="16">
        <v>18.113</v>
      </c>
      <c r="P5272" s="16">
        <v>15.582000000000001</v>
      </c>
      <c r="Q5272" s="16">
        <v>38.1</v>
      </c>
      <c r="R5272" s="19" t="s">
        <v>9488</v>
      </c>
      <c r="S5272" s="19" t="s">
        <v>9490</v>
      </c>
    </row>
    <row r="5273" spans="1:19">
      <c r="A5273" s="19" t="s">
        <v>10902</v>
      </c>
      <c r="B5273" s="19" t="s">
        <v>9840</v>
      </c>
      <c r="C5273" s="19" t="s">
        <v>17020</v>
      </c>
      <c r="D5273" s="3" t="s">
        <v>11940</v>
      </c>
      <c r="E5273" s="25">
        <v>212</v>
      </c>
      <c r="F5273" s="20" t="s">
        <v>9248</v>
      </c>
      <c r="G5273" s="19" t="s">
        <v>1742</v>
      </c>
      <c r="H5273" s="19"/>
      <c r="I5273" s="3" t="s">
        <v>10400</v>
      </c>
      <c r="J5273" s="20" t="s">
        <v>1765</v>
      </c>
      <c r="K5273" s="20" t="s">
        <v>1766</v>
      </c>
      <c r="L5273" s="20" t="s">
        <v>1770</v>
      </c>
      <c r="M5273" s="38">
        <v>2.1036999999999999</v>
      </c>
      <c r="N5273" s="38">
        <v>0.86029999999999995</v>
      </c>
      <c r="O5273" s="16">
        <v>18.108000000000001</v>
      </c>
      <c r="P5273" s="16">
        <v>15.58</v>
      </c>
      <c r="Q5273" s="16">
        <v>38.1</v>
      </c>
      <c r="R5273" s="19" t="s">
        <v>9488</v>
      </c>
      <c r="S5273" s="19" t="s">
        <v>9490</v>
      </c>
    </row>
    <row r="5274" spans="1:19">
      <c r="A5274" s="19" t="s">
        <v>10902</v>
      </c>
      <c r="B5274" s="19" t="s">
        <v>9840</v>
      </c>
      <c r="C5274" s="19" t="s">
        <v>17020</v>
      </c>
      <c r="D5274" s="3" t="s">
        <v>12595</v>
      </c>
      <c r="E5274" s="25">
        <v>181</v>
      </c>
      <c r="F5274" s="20" t="s">
        <v>1280</v>
      </c>
      <c r="G5274" s="19" t="s">
        <v>1701</v>
      </c>
      <c r="H5274" s="19"/>
      <c r="I5274" s="19" t="s">
        <v>1709</v>
      </c>
      <c r="J5274" s="20" t="s">
        <v>1706</v>
      </c>
      <c r="K5274" s="20" t="s">
        <v>1707</v>
      </c>
      <c r="L5274" s="20" t="s">
        <v>1711</v>
      </c>
      <c r="M5274" s="38">
        <v>2.1114999999999999</v>
      </c>
      <c r="N5274" s="38">
        <v>0.86180000000000001</v>
      </c>
      <c r="O5274" s="16">
        <v>18.081</v>
      </c>
      <c r="P5274" s="16">
        <v>15.582000000000001</v>
      </c>
      <c r="Q5274" s="16">
        <v>38.18</v>
      </c>
      <c r="R5274" s="19" t="s">
        <v>9488</v>
      </c>
      <c r="S5274" s="19" t="s">
        <v>9490</v>
      </c>
    </row>
    <row r="5275" spans="1:19">
      <c r="A5275" s="19" t="s">
        <v>10902</v>
      </c>
      <c r="B5275" s="19" t="s">
        <v>9840</v>
      </c>
      <c r="C5275" s="19" t="s">
        <v>17020</v>
      </c>
      <c r="D5275" s="20" t="s">
        <v>9913</v>
      </c>
      <c r="E5275" s="25" t="s">
        <v>10296</v>
      </c>
      <c r="F5275" s="25" t="s">
        <v>1280</v>
      </c>
      <c r="G5275" s="3" t="s">
        <v>10314</v>
      </c>
      <c r="H5275" s="3"/>
      <c r="I5275" s="3" t="s">
        <v>10322</v>
      </c>
      <c r="J5275" s="25" t="s">
        <v>11475</v>
      </c>
      <c r="K5275" s="25" t="s">
        <v>11476</v>
      </c>
      <c r="L5275" s="25" t="s">
        <v>10334</v>
      </c>
      <c r="M5275" s="35">
        <v>2.0984099999999999</v>
      </c>
      <c r="N5275" s="35">
        <v>0.85143999999999997</v>
      </c>
      <c r="O5275" s="16">
        <v>18.356000000000002</v>
      </c>
      <c r="P5275" s="16">
        <f>N5275*O5275</f>
        <v>15.62903264</v>
      </c>
      <c r="Q5275" s="16">
        <f>M5275*O5275</f>
        <v>38.518413960000004</v>
      </c>
      <c r="R5275" s="3" t="s">
        <v>10051</v>
      </c>
      <c r="S5275" s="19" t="s">
        <v>10642</v>
      </c>
    </row>
    <row r="5276" spans="1:19">
      <c r="A5276" s="19" t="s">
        <v>10904</v>
      </c>
      <c r="B5276" s="19" t="s">
        <v>9840</v>
      </c>
      <c r="C5276" s="19" t="s">
        <v>17020</v>
      </c>
      <c r="D5276" s="25" t="s">
        <v>14138</v>
      </c>
      <c r="E5276" s="25" t="s">
        <v>10921</v>
      </c>
      <c r="F5276" s="20" t="s">
        <v>1835</v>
      </c>
      <c r="G5276" s="19" t="s">
        <v>10929</v>
      </c>
      <c r="H5276" s="19" t="s">
        <v>10933</v>
      </c>
      <c r="I5276" s="19" t="s">
        <v>10933</v>
      </c>
      <c r="J5276" s="20" t="s">
        <v>10940</v>
      </c>
      <c r="K5276" s="20" t="s">
        <v>10941</v>
      </c>
      <c r="L5276" s="20" t="s">
        <v>10939</v>
      </c>
      <c r="M5276" s="38">
        <v>2.1006200000000002</v>
      </c>
      <c r="N5276" s="38">
        <v>0.85626999999999998</v>
      </c>
      <c r="O5276" s="16">
        <v>18.254999999999999</v>
      </c>
      <c r="P5276" s="16">
        <f>O5276*N5276</f>
        <v>15.631208849999998</v>
      </c>
      <c r="Q5276" s="16">
        <f>O5276*M5276</f>
        <v>38.3468181</v>
      </c>
      <c r="R5276" s="3" t="s">
        <v>36</v>
      </c>
      <c r="S5276" s="19" t="s">
        <v>15298</v>
      </c>
    </row>
    <row r="5277" spans="1:19">
      <c r="A5277" s="19" t="s">
        <v>10904</v>
      </c>
      <c r="B5277" s="19" t="s">
        <v>9840</v>
      </c>
      <c r="C5277" s="19" t="s">
        <v>15609</v>
      </c>
      <c r="D5277" s="20" t="s">
        <v>11</v>
      </c>
      <c r="E5277" s="49" t="s">
        <v>11581</v>
      </c>
      <c r="F5277" s="25" t="s">
        <v>957</v>
      </c>
      <c r="G5277" s="3" t="s">
        <v>11591</v>
      </c>
      <c r="H5277" s="19"/>
      <c r="I5277" s="19" t="s">
        <v>11597</v>
      </c>
      <c r="J5277" s="20">
        <v>64</v>
      </c>
      <c r="K5277" s="20">
        <v>24</v>
      </c>
      <c r="L5277" s="20" t="s">
        <v>2707</v>
      </c>
      <c r="M5277" s="38">
        <f>Q5277/O5277</f>
        <v>2.2895444116683055</v>
      </c>
      <c r="N5277" s="38">
        <f>P5277/O5277</f>
        <v>0.99056047197640118</v>
      </c>
      <c r="O5277" s="16">
        <v>15.255000000000001</v>
      </c>
      <c r="P5277" s="16">
        <v>15.111000000000001</v>
      </c>
      <c r="Q5277" s="16">
        <v>34.927</v>
      </c>
      <c r="R5277" s="19" t="s">
        <v>11596</v>
      </c>
      <c r="S5277" s="16" t="s">
        <v>15287</v>
      </c>
    </row>
    <row r="5278" spans="1:19">
      <c r="A5278" s="19" t="s">
        <v>10903</v>
      </c>
      <c r="B5278" s="19" t="s">
        <v>9840</v>
      </c>
      <c r="C5278" s="19" t="s">
        <v>15609</v>
      </c>
      <c r="D5278" s="3" t="s">
        <v>13189</v>
      </c>
      <c r="E5278" s="25" t="s">
        <v>13158</v>
      </c>
      <c r="F5278" s="20" t="s">
        <v>739</v>
      </c>
      <c r="G5278" s="19" t="s">
        <v>13169</v>
      </c>
      <c r="H5278" s="19"/>
      <c r="I5278" s="19" t="s">
        <v>14065</v>
      </c>
      <c r="J5278" s="20" t="s">
        <v>14823</v>
      </c>
      <c r="K5278" s="20" t="s">
        <v>14824</v>
      </c>
      <c r="L5278" s="19" t="s">
        <v>2707</v>
      </c>
      <c r="M5278" s="38">
        <f>Q5278/O5278</f>
        <v>2.1041666666666665</v>
      </c>
      <c r="N5278" s="38">
        <f>P5278/O5278</f>
        <v>0.86254409171075852</v>
      </c>
      <c r="O5278" s="16">
        <v>18.143999999999998</v>
      </c>
      <c r="P5278" s="16">
        <v>15.65</v>
      </c>
      <c r="Q5278" s="16">
        <v>38.177999999999997</v>
      </c>
      <c r="R5278" s="19" t="s">
        <v>13174</v>
      </c>
      <c r="S5278" s="19" t="s">
        <v>15263</v>
      </c>
    </row>
    <row r="5279" spans="1:19">
      <c r="A5279" s="19" t="s">
        <v>10902</v>
      </c>
      <c r="B5279" s="19" t="s">
        <v>9840</v>
      </c>
      <c r="C5279" s="19" t="s">
        <v>15609</v>
      </c>
      <c r="D5279" s="25" t="s">
        <v>2707</v>
      </c>
      <c r="E5279" s="25"/>
      <c r="F5279" s="20" t="s">
        <v>1835</v>
      </c>
      <c r="G5279" s="19" t="s">
        <v>15858</v>
      </c>
      <c r="H5279" s="19"/>
      <c r="I5279" s="19" t="s">
        <v>2704</v>
      </c>
      <c r="J5279" s="20" t="s">
        <v>2705</v>
      </c>
      <c r="K5279" s="20" t="s">
        <v>2706</v>
      </c>
      <c r="L5279" s="20" t="s">
        <v>2707</v>
      </c>
      <c r="M5279" s="38">
        <v>2.085876931</v>
      </c>
      <c r="N5279" s="38">
        <v>0.84944429399999999</v>
      </c>
      <c r="O5279" s="16">
        <v>18.445</v>
      </c>
      <c r="P5279" s="16">
        <v>15.667999999999999</v>
      </c>
      <c r="Q5279" s="16">
        <v>38.473999999999997</v>
      </c>
      <c r="R5279" s="19" t="s">
        <v>340</v>
      </c>
      <c r="S5279" s="19" t="s">
        <v>9458</v>
      </c>
    </row>
    <row r="5280" spans="1:19">
      <c r="A5280" s="19" t="s">
        <v>10903</v>
      </c>
      <c r="B5280" s="19" t="s">
        <v>9840</v>
      </c>
      <c r="C5280" s="19" t="s">
        <v>15609</v>
      </c>
      <c r="D5280" s="3" t="s">
        <v>13175</v>
      </c>
      <c r="E5280" s="25" t="s">
        <v>13157</v>
      </c>
      <c r="F5280" s="20" t="s">
        <v>739</v>
      </c>
      <c r="G5280" s="3" t="s">
        <v>13168</v>
      </c>
      <c r="H5280" s="19"/>
      <c r="I5280" s="3" t="s">
        <v>13190</v>
      </c>
      <c r="J5280" s="26" t="s">
        <v>14923</v>
      </c>
      <c r="K5280" s="20" t="s">
        <v>14924</v>
      </c>
      <c r="L5280" s="19" t="s">
        <v>2707</v>
      </c>
      <c r="M5280" s="38">
        <f>Q5280/O5280</f>
        <v>2.0871053632559908</v>
      </c>
      <c r="N5280" s="38">
        <f>P5280/O5280</f>
        <v>0.8499157746019671</v>
      </c>
      <c r="O5280" s="16">
        <v>18.402999999999999</v>
      </c>
      <c r="P5280" s="16">
        <v>15.641</v>
      </c>
      <c r="Q5280" s="16">
        <v>38.408999999999999</v>
      </c>
      <c r="R5280" s="19" t="s">
        <v>13174</v>
      </c>
      <c r="S5280" s="19" t="s">
        <v>15263</v>
      </c>
    </row>
    <row r="5281" spans="1:19">
      <c r="A5281" s="51" t="s">
        <v>10904</v>
      </c>
      <c r="B5281" s="51" t="s">
        <v>9840</v>
      </c>
      <c r="C5281" s="19" t="s">
        <v>15609</v>
      </c>
      <c r="D5281" s="25" t="s">
        <v>13064</v>
      </c>
      <c r="E5281" s="25"/>
      <c r="F5281" s="25" t="s">
        <v>926</v>
      </c>
      <c r="G5281" s="3" t="s">
        <v>9181</v>
      </c>
      <c r="H5281" s="3"/>
      <c r="I5281" s="3" t="s">
        <v>13061</v>
      </c>
      <c r="J5281" s="25" t="s">
        <v>13062</v>
      </c>
      <c r="K5281" s="25" t="s">
        <v>13063</v>
      </c>
      <c r="L5281" s="25" t="s">
        <v>17392</v>
      </c>
      <c r="M5281" s="35">
        <f>Q5281/O5281</f>
        <v>2.0972271178474915</v>
      </c>
      <c r="N5281" s="35">
        <f>P5281/O5281</f>
        <v>0.90847138996592658</v>
      </c>
      <c r="O5281" s="16">
        <v>17.021999999999998</v>
      </c>
      <c r="P5281" s="16">
        <v>15.464</v>
      </c>
      <c r="Q5281" s="16">
        <v>35.698999999999998</v>
      </c>
      <c r="R5281" s="3" t="s">
        <v>9247</v>
      </c>
      <c r="S5281" s="3" t="s">
        <v>9357</v>
      </c>
    </row>
    <row r="5282" spans="1:19">
      <c r="A5282" s="19" t="s">
        <v>10904</v>
      </c>
      <c r="B5282" s="19" t="s">
        <v>9840</v>
      </c>
      <c r="C5282" s="19" t="s">
        <v>17020</v>
      </c>
      <c r="D5282" s="25" t="s">
        <v>3124</v>
      </c>
      <c r="E5282" s="25" t="s">
        <v>11085</v>
      </c>
      <c r="F5282" s="20" t="s">
        <v>11479</v>
      </c>
      <c r="G5282" s="3" t="s">
        <v>11036</v>
      </c>
      <c r="H5282" s="3" t="s">
        <v>11060</v>
      </c>
      <c r="I5282" s="3" t="s">
        <v>11046</v>
      </c>
      <c r="J5282" s="25" t="s">
        <v>11477</v>
      </c>
      <c r="K5282" s="20" t="s">
        <v>11478</v>
      </c>
      <c r="L5282" s="25" t="s">
        <v>3124</v>
      </c>
      <c r="M5282" s="35">
        <v>2.0666000000000002</v>
      </c>
      <c r="N5282" s="35">
        <v>0.83350000000000002</v>
      </c>
      <c r="O5282" s="16">
        <v>18.782870022539399</v>
      </c>
      <c r="P5282" s="16">
        <f>O5282*N5282</f>
        <v>15.655522163786589</v>
      </c>
      <c r="Q5282" s="16">
        <f>M5282*O5282</f>
        <v>38.816679188579926</v>
      </c>
      <c r="R5282" s="3" t="s">
        <v>11104</v>
      </c>
      <c r="S5282" s="19" t="s">
        <v>15232</v>
      </c>
    </row>
    <row r="5283" spans="1:19">
      <c r="A5283" s="19" t="s">
        <v>10904</v>
      </c>
      <c r="B5283" s="19" t="s">
        <v>9840</v>
      </c>
      <c r="C5283" s="19" t="s">
        <v>15609</v>
      </c>
      <c r="D5283" s="25" t="s">
        <v>3694</v>
      </c>
      <c r="E5283" s="25"/>
      <c r="F5283" s="20" t="s">
        <v>1835</v>
      </c>
      <c r="G5283" s="19" t="s">
        <v>16981</v>
      </c>
      <c r="H5283" s="19" t="s">
        <v>3702</v>
      </c>
      <c r="I5283" s="19" t="s">
        <v>3696</v>
      </c>
      <c r="J5283" s="20" t="s">
        <v>3697</v>
      </c>
      <c r="K5283" s="20" t="s">
        <v>3698</v>
      </c>
      <c r="L5283" s="20" t="s">
        <v>3703</v>
      </c>
      <c r="M5283" s="38">
        <v>2.1055808589999998</v>
      </c>
      <c r="N5283" s="38">
        <v>0.85858530399999999</v>
      </c>
      <c r="O5283" s="16">
        <v>18.222999999999999</v>
      </c>
      <c r="P5283" s="16">
        <v>15.646000000000001</v>
      </c>
      <c r="Q5283" s="16">
        <v>38.369999999999997</v>
      </c>
      <c r="R5283" s="19" t="s">
        <v>9407</v>
      </c>
      <c r="S5283" s="19" t="s">
        <v>9462</v>
      </c>
    </row>
    <row r="5284" spans="1:19">
      <c r="A5284" s="19" t="s">
        <v>10904</v>
      </c>
      <c r="B5284" s="19" t="s">
        <v>9840</v>
      </c>
      <c r="C5284" s="19" t="s">
        <v>15609</v>
      </c>
      <c r="D5284" s="25" t="s">
        <v>3694</v>
      </c>
      <c r="E5284" s="25"/>
      <c r="F5284" s="20" t="s">
        <v>1835</v>
      </c>
      <c r="G5284" s="19" t="s">
        <v>16981</v>
      </c>
      <c r="H5284" s="19" t="s">
        <v>3702</v>
      </c>
      <c r="I5284" s="19" t="s">
        <v>3696</v>
      </c>
      <c r="J5284" s="20" t="s">
        <v>3697</v>
      </c>
      <c r="K5284" s="20" t="s">
        <v>3698</v>
      </c>
      <c r="L5284" s="20" t="s">
        <v>3703</v>
      </c>
      <c r="M5284" s="38">
        <v>2.110098292</v>
      </c>
      <c r="N5284" s="38">
        <v>0.85964526900000005</v>
      </c>
      <c r="O5284" s="16">
        <v>18.210999999999999</v>
      </c>
      <c r="P5284" s="16">
        <v>15.654999999999999</v>
      </c>
      <c r="Q5284" s="16">
        <v>38.427</v>
      </c>
      <c r="R5284" s="19" t="s">
        <v>9407</v>
      </c>
      <c r="S5284" s="19" t="s">
        <v>9462</v>
      </c>
    </row>
    <row r="5285" spans="1:19">
      <c r="A5285" s="49" t="s">
        <v>10903</v>
      </c>
      <c r="B5285" s="49" t="s">
        <v>9840</v>
      </c>
      <c r="C5285" s="49" t="s">
        <v>17021</v>
      </c>
      <c r="D5285" s="3" t="s">
        <v>14872</v>
      </c>
      <c r="E5285" s="25" t="s">
        <v>2812</v>
      </c>
      <c r="F5285" s="20" t="s">
        <v>739</v>
      </c>
      <c r="G5285" s="19" t="s">
        <v>845</v>
      </c>
      <c r="H5285" s="19" t="s">
        <v>845</v>
      </c>
      <c r="I5285" s="19" t="s">
        <v>2808</v>
      </c>
      <c r="J5285" s="20" t="s">
        <v>2809</v>
      </c>
      <c r="K5285" s="20" t="s">
        <v>2810</v>
      </c>
      <c r="L5285" s="20" t="s">
        <v>2813</v>
      </c>
      <c r="M5285" s="38">
        <v>2.105608396</v>
      </c>
      <c r="N5285" s="38">
        <v>0.85634634300000001</v>
      </c>
      <c r="O5285" s="16">
        <v>18.294</v>
      </c>
      <c r="P5285" s="16">
        <v>15.666</v>
      </c>
      <c r="Q5285" s="16">
        <v>38.520000000000003</v>
      </c>
      <c r="R5285" s="19" t="s">
        <v>9381</v>
      </c>
      <c r="S5285" s="19" t="s">
        <v>9367</v>
      </c>
    </row>
    <row r="5286" spans="1:19">
      <c r="A5286" s="19" t="s">
        <v>10902</v>
      </c>
      <c r="B5286" s="51" t="s">
        <v>9840</v>
      </c>
      <c r="C5286" s="3" t="s">
        <v>17020</v>
      </c>
      <c r="D5286" s="25" t="s">
        <v>6314</v>
      </c>
      <c r="E5286" s="55">
        <v>11</v>
      </c>
      <c r="F5286" s="25" t="s">
        <v>141</v>
      </c>
      <c r="G5286" s="3" t="s">
        <v>6031</v>
      </c>
      <c r="H5286" s="3"/>
      <c r="I5286" s="5" t="s">
        <v>8360</v>
      </c>
      <c r="J5286" s="25" t="s">
        <v>10684</v>
      </c>
      <c r="K5286" s="25" t="s">
        <v>10685</v>
      </c>
      <c r="L5286" s="5" t="s">
        <v>8361</v>
      </c>
      <c r="M5286" s="41">
        <v>2.0785999999999998</v>
      </c>
      <c r="N5286" s="41">
        <v>0.83989999999999998</v>
      </c>
      <c r="O5286" s="192">
        <v>18.712574850299401</v>
      </c>
      <c r="P5286" s="16">
        <f t="shared" ref="P5286:P5291" si="171">N5286*O5286</f>
        <v>15.716691616766466</v>
      </c>
      <c r="Q5286" s="16">
        <f t="shared" ref="Q5286:Q5291" si="172">M5286*O5286</f>
        <v>38.895958083832333</v>
      </c>
      <c r="R5286" s="3" t="s">
        <v>5637</v>
      </c>
      <c r="S5286" s="136" t="s">
        <v>9362</v>
      </c>
    </row>
    <row r="5287" spans="1:19">
      <c r="A5287" s="19" t="s">
        <v>10902</v>
      </c>
      <c r="B5287" s="19" t="s">
        <v>9840</v>
      </c>
      <c r="C5287" s="19" t="s">
        <v>17020</v>
      </c>
      <c r="D5287" s="20" t="s">
        <v>5716</v>
      </c>
      <c r="E5287" s="25" t="s">
        <v>10091</v>
      </c>
      <c r="F5287" s="20" t="s">
        <v>1835</v>
      </c>
      <c r="G5287" s="3" t="s">
        <v>10029</v>
      </c>
      <c r="H5287" s="19"/>
      <c r="I5287" s="3" t="s">
        <v>3318</v>
      </c>
      <c r="J5287" s="20" t="s">
        <v>10942</v>
      </c>
      <c r="K5287" s="20" t="s">
        <v>10943</v>
      </c>
      <c r="L5287" s="21" t="s">
        <v>10064</v>
      </c>
      <c r="M5287" s="35">
        <v>2.12486</v>
      </c>
      <c r="N5287" s="35">
        <v>0.87402000000000002</v>
      </c>
      <c r="O5287" s="16">
        <v>17.86</v>
      </c>
      <c r="P5287" s="16">
        <f t="shared" si="171"/>
        <v>15.6099972</v>
      </c>
      <c r="Q5287" s="16">
        <f t="shared" si="172"/>
        <v>37.949999599999998</v>
      </c>
      <c r="R5287" s="3" t="s">
        <v>10051</v>
      </c>
      <c r="S5287" s="19" t="s">
        <v>10642</v>
      </c>
    </row>
    <row r="5288" spans="1:19">
      <c r="A5288" s="19" t="s">
        <v>10902</v>
      </c>
      <c r="B5288" s="19" t="s">
        <v>9840</v>
      </c>
      <c r="C5288" s="19" t="s">
        <v>17020</v>
      </c>
      <c r="D5288" s="25" t="s">
        <v>10039</v>
      </c>
      <c r="E5288" s="25" t="s">
        <v>10010</v>
      </c>
      <c r="F5288" s="20" t="s">
        <v>1835</v>
      </c>
      <c r="G5288" s="3" t="s">
        <v>10029</v>
      </c>
      <c r="H5288" s="19"/>
      <c r="I5288" s="21" t="s">
        <v>10030</v>
      </c>
      <c r="J5288" s="20" t="s">
        <v>10942</v>
      </c>
      <c r="K5288" s="20" t="s">
        <v>10943</v>
      </c>
      <c r="L5288" s="25" t="s">
        <v>10039</v>
      </c>
      <c r="M5288" s="35">
        <v>2.0968399999999998</v>
      </c>
      <c r="N5288" s="35">
        <v>0.85146999999999995</v>
      </c>
      <c r="O5288" s="16">
        <v>18.38</v>
      </c>
      <c r="P5288" s="16">
        <f t="shared" si="171"/>
        <v>15.650018599999997</v>
      </c>
      <c r="Q5288" s="16">
        <f t="shared" si="172"/>
        <v>38.539919199999993</v>
      </c>
      <c r="R5288" s="3" t="s">
        <v>10051</v>
      </c>
      <c r="S5288" s="19" t="s">
        <v>10642</v>
      </c>
    </row>
    <row r="5289" spans="1:19">
      <c r="A5289" s="19" t="s">
        <v>10902</v>
      </c>
      <c r="B5289" s="19" t="s">
        <v>9840</v>
      </c>
      <c r="C5289" s="19" t="s">
        <v>17020</v>
      </c>
      <c r="D5289" s="25" t="s">
        <v>10039</v>
      </c>
      <c r="E5289" s="25" t="s">
        <v>10012</v>
      </c>
      <c r="F5289" s="20" t="s">
        <v>1835</v>
      </c>
      <c r="G5289" s="3" t="s">
        <v>10029</v>
      </c>
      <c r="H5289" s="19"/>
      <c r="I5289" s="21" t="s">
        <v>10030</v>
      </c>
      <c r="J5289" s="20" t="s">
        <v>10942</v>
      </c>
      <c r="K5289" s="20" t="s">
        <v>10943</v>
      </c>
      <c r="L5289" s="25" t="s">
        <v>10039</v>
      </c>
      <c r="M5289" s="35">
        <v>2.0973899999999999</v>
      </c>
      <c r="N5289" s="35">
        <v>0.85038000000000002</v>
      </c>
      <c r="O5289" s="16">
        <v>18.38</v>
      </c>
      <c r="P5289" s="16">
        <f t="shared" si="171"/>
        <v>15.6299844</v>
      </c>
      <c r="Q5289" s="16">
        <f t="shared" si="172"/>
        <v>38.550028199999993</v>
      </c>
      <c r="R5289" s="3" t="s">
        <v>10051</v>
      </c>
      <c r="S5289" s="19" t="s">
        <v>10642</v>
      </c>
    </row>
    <row r="5290" spans="1:19">
      <c r="A5290" s="19" t="s">
        <v>10904</v>
      </c>
      <c r="B5290" s="19" t="s">
        <v>9840</v>
      </c>
      <c r="C5290" s="19" t="s">
        <v>17020</v>
      </c>
      <c r="D5290" s="25" t="s">
        <v>10039</v>
      </c>
      <c r="E5290" s="25" t="s">
        <v>10093</v>
      </c>
      <c r="F5290" s="20" t="s">
        <v>1835</v>
      </c>
      <c r="G5290" s="3" t="s">
        <v>10029</v>
      </c>
      <c r="H5290" s="19"/>
      <c r="I5290" s="3" t="s">
        <v>3318</v>
      </c>
      <c r="J5290" s="20" t="s">
        <v>10942</v>
      </c>
      <c r="K5290" s="20" t="s">
        <v>10943</v>
      </c>
      <c r="L5290" s="25" t="s">
        <v>10037</v>
      </c>
      <c r="M5290" s="35">
        <v>2.0840999999999998</v>
      </c>
      <c r="N5290" s="35">
        <v>0.84862000000000004</v>
      </c>
      <c r="O5290" s="16">
        <v>18.43</v>
      </c>
      <c r="P5290" s="16">
        <f t="shared" si="171"/>
        <v>15.640066600000001</v>
      </c>
      <c r="Q5290" s="16">
        <f t="shared" si="172"/>
        <v>38.409962999999998</v>
      </c>
      <c r="R5290" s="3" t="s">
        <v>10051</v>
      </c>
      <c r="S5290" s="19" t="s">
        <v>10642</v>
      </c>
    </row>
    <row r="5291" spans="1:19">
      <c r="A5291" s="19" t="s">
        <v>10902</v>
      </c>
      <c r="B5291" s="19" t="s">
        <v>9840</v>
      </c>
      <c r="C5291" s="3" t="s">
        <v>17020</v>
      </c>
      <c r="D5291" s="3" t="s">
        <v>11836</v>
      </c>
      <c r="E5291" s="55">
        <v>7</v>
      </c>
      <c r="F5291" s="25" t="s">
        <v>141</v>
      </c>
      <c r="G5291" s="5" t="s">
        <v>5998</v>
      </c>
      <c r="H5291" s="19"/>
      <c r="I5291" s="5" t="s">
        <v>11832</v>
      </c>
      <c r="J5291" s="20" t="s">
        <v>5943</v>
      </c>
      <c r="K5291" s="20" t="s">
        <v>5944</v>
      </c>
      <c r="L5291" s="5" t="s">
        <v>8317</v>
      </c>
      <c r="M5291" s="41">
        <v>2.0573999999999999</v>
      </c>
      <c r="N5291" s="41">
        <v>0.82709999999999995</v>
      </c>
      <c r="O5291" s="192">
        <v>18.968133535660101</v>
      </c>
      <c r="P5291" s="16">
        <f t="shared" si="171"/>
        <v>15.688543247344468</v>
      </c>
      <c r="Q5291" s="16">
        <f t="shared" si="172"/>
        <v>39.02503793626709</v>
      </c>
      <c r="R5291" s="3" t="s">
        <v>5637</v>
      </c>
      <c r="S5291" s="136" t="s">
        <v>9362</v>
      </c>
    </row>
    <row r="5292" spans="1:19">
      <c r="A5292" s="19" t="s">
        <v>10904</v>
      </c>
      <c r="B5292" s="19" t="s">
        <v>9840</v>
      </c>
      <c r="C5292" s="19" t="s">
        <v>15609</v>
      </c>
      <c r="D5292" s="3" t="s">
        <v>11845</v>
      </c>
      <c r="E5292" s="25"/>
      <c r="F5292" s="25" t="s">
        <v>926</v>
      </c>
      <c r="G5292" s="3" t="s">
        <v>9191</v>
      </c>
      <c r="H5292" s="3"/>
      <c r="I5292" s="3" t="s">
        <v>9193</v>
      </c>
      <c r="J5292" s="25" t="s">
        <v>11843</v>
      </c>
      <c r="K5292" s="25" t="s">
        <v>11844</v>
      </c>
      <c r="L5292" s="25" t="s">
        <v>1381</v>
      </c>
      <c r="M5292" s="35">
        <f t="shared" ref="M5292:M5297" si="173">Q5292/O5292</f>
        <v>2.2376539291608482</v>
      </c>
      <c r="N5292" s="35">
        <f t="shared" ref="N5292:N5297" si="174">P5292/O5292</f>
        <v>0.97486352672337195</v>
      </c>
      <c r="O5292" s="16">
        <v>15.754</v>
      </c>
      <c r="P5292" s="16">
        <v>15.358000000000001</v>
      </c>
      <c r="Q5292" s="16">
        <v>35.252000000000002</v>
      </c>
      <c r="R5292" s="3" t="s">
        <v>9247</v>
      </c>
      <c r="S5292" s="3" t="s">
        <v>9357</v>
      </c>
    </row>
    <row r="5293" spans="1:19">
      <c r="A5293" s="19" t="s">
        <v>10904</v>
      </c>
      <c r="B5293" s="19" t="s">
        <v>9840</v>
      </c>
      <c r="C5293" s="19" t="s">
        <v>15609</v>
      </c>
      <c r="D5293" s="3" t="s">
        <v>11845</v>
      </c>
      <c r="E5293" s="25"/>
      <c r="F5293" s="25" t="s">
        <v>926</v>
      </c>
      <c r="G5293" s="3" t="s">
        <v>9191</v>
      </c>
      <c r="H5293" s="3"/>
      <c r="I5293" s="3" t="s">
        <v>9193</v>
      </c>
      <c r="J5293" s="25" t="s">
        <v>11843</v>
      </c>
      <c r="K5293" s="25" t="s">
        <v>11844</v>
      </c>
      <c r="L5293" s="25" t="s">
        <v>1381</v>
      </c>
      <c r="M5293" s="35">
        <f t="shared" si="173"/>
        <v>2.3308464280998282</v>
      </c>
      <c r="N5293" s="35">
        <f t="shared" si="174"/>
        <v>1.0149874554337779</v>
      </c>
      <c r="O5293" s="16">
        <v>15.146000000000001</v>
      </c>
      <c r="P5293" s="16">
        <v>15.372999999999999</v>
      </c>
      <c r="Q5293" s="16">
        <v>35.302999999999997</v>
      </c>
      <c r="R5293" s="3" t="s">
        <v>9247</v>
      </c>
      <c r="S5293" s="3" t="s">
        <v>9357</v>
      </c>
    </row>
    <row r="5294" spans="1:19">
      <c r="A5294" s="19" t="s">
        <v>10904</v>
      </c>
      <c r="B5294" s="19" t="s">
        <v>9840</v>
      </c>
      <c r="C5294" s="19" t="s">
        <v>15609</v>
      </c>
      <c r="D5294" s="3" t="s">
        <v>11845</v>
      </c>
      <c r="E5294" s="25"/>
      <c r="F5294" s="25" t="s">
        <v>926</v>
      </c>
      <c r="G5294" s="3" t="s">
        <v>9207</v>
      </c>
      <c r="H5294" s="3"/>
      <c r="I5294" s="3" t="s">
        <v>9193</v>
      </c>
      <c r="J5294" s="25" t="s">
        <v>11843</v>
      </c>
      <c r="K5294" s="25" t="s">
        <v>11844</v>
      </c>
      <c r="L5294" s="25" t="s">
        <v>1381</v>
      </c>
      <c r="M5294" s="35">
        <f t="shared" si="173"/>
        <v>2.2115264016054184</v>
      </c>
      <c r="N5294" s="35">
        <f t="shared" si="174"/>
        <v>0.96400351185250222</v>
      </c>
      <c r="O5294" s="16">
        <v>15.946</v>
      </c>
      <c r="P5294" s="16">
        <v>15.372</v>
      </c>
      <c r="Q5294" s="16">
        <v>35.265000000000001</v>
      </c>
      <c r="R5294" s="3" t="s">
        <v>9247</v>
      </c>
      <c r="S5294" s="3" t="s">
        <v>9357</v>
      </c>
    </row>
    <row r="5295" spans="1:19">
      <c r="A5295" s="19" t="s">
        <v>10904</v>
      </c>
      <c r="B5295" s="19" t="s">
        <v>9840</v>
      </c>
      <c r="C5295" s="19" t="s">
        <v>15609</v>
      </c>
      <c r="D5295" s="20" t="s">
        <v>7510</v>
      </c>
      <c r="E5295" s="25"/>
      <c r="F5295" s="25" t="s">
        <v>926</v>
      </c>
      <c r="G5295" s="3" t="s">
        <v>9191</v>
      </c>
      <c r="H5295" s="3"/>
      <c r="I5295" s="3" t="s">
        <v>9199</v>
      </c>
      <c r="J5295" s="25" t="s">
        <v>12634</v>
      </c>
      <c r="K5295" s="25" t="s">
        <v>12635</v>
      </c>
      <c r="L5295" s="25" t="s">
        <v>1381</v>
      </c>
      <c r="M5295" s="35">
        <f t="shared" si="173"/>
        <v>2.2393559473047793</v>
      </c>
      <c r="N5295" s="35">
        <f t="shared" si="174"/>
        <v>0.97594348628524163</v>
      </c>
      <c r="O5295" s="16">
        <v>15.712999999999999</v>
      </c>
      <c r="P5295" s="16">
        <v>15.335000000000001</v>
      </c>
      <c r="Q5295" s="16">
        <v>35.186999999999998</v>
      </c>
      <c r="R5295" s="3" t="s">
        <v>9247</v>
      </c>
      <c r="S5295" s="3" t="s">
        <v>9357</v>
      </c>
    </row>
    <row r="5296" spans="1:19">
      <c r="A5296" s="19" t="s">
        <v>10904</v>
      </c>
      <c r="B5296" s="19" t="s">
        <v>9840</v>
      </c>
      <c r="C5296" s="19" t="s">
        <v>15609</v>
      </c>
      <c r="D5296" s="25" t="s">
        <v>1381</v>
      </c>
      <c r="E5296" s="25"/>
      <c r="F5296" s="25" t="s">
        <v>926</v>
      </c>
      <c r="G5296" s="3" t="s">
        <v>9191</v>
      </c>
      <c r="H5296" s="3"/>
      <c r="I5296" s="3" t="s">
        <v>9199</v>
      </c>
      <c r="J5296" s="25" t="s">
        <v>12634</v>
      </c>
      <c r="K5296" s="25" t="s">
        <v>12635</v>
      </c>
      <c r="L5296" s="25" t="s">
        <v>1381</v>
      </c>
      <c r="M5296" s="35">
        <f t="shared" si="173"/>
        <v>2.2398523985239853</v>
      </c>
      <c r="N5296" s="35">
        <f t="shared" si="174"/>
        <v>0.97601476014760147</v>
      </c>
      <c r="O5296" s="16">
        <v>15.718</v>
      </c>
      <c r="P5296" s="16">
        <v>15.340999999999999</v>
      </c>
      <c r="Q5296" s="16">
        <v>35.206000000000003</v>
      </c>
      <c r="R5296" s="3" t="s">
        <v>9247</v>
      </c>
      <c r="S5296" s="3" t="s">
        <v>9357</v>
      </c>
    </row>
    <row r="5297" spans="1:19">
      <c r="A5297" s="19" t="s">
        <v>10902</v>
      </c>
      <c r="B5297" s="19" t="s">
        <v>9840</v>
      </c>
      <c r="C5297" s="19" t="s">
        <v>15609</v>
      </c>
      <c r="D5297" s="3" t="s">
        <v>11908</v>
      </c>
      <c r="E5297" s="25"/>
      <c r="F5297" s="25" t="s">
        <v>926</v>
      </c>
      <c r="G5297" s="3" t="s">
        <v>9191</v>
      </c>
      <c r="H5297" s="3"/>
      <c r="I5297" s="3" t="s">
        <v>9200</v>
      </c>
      <c r="J5297" s="25" t="s">
        <v>11906</v>
      </c>
      <c r="K5297" s="25" t="s">
        <v>11907</v>
      </c>
      <c r="L5297" s="25" t="s">
        <v>1381</v>
      </c>
      <c r="M5297" s="35">
        <f t="shared" si="173"/>
        <v>2.329763321433294</v>
      </c>
      <c r="N5297" s="35">
        <f t="shared" si="174"/>
        <v>1.0148750495834986</v>
      </c>
      <c r="O5297" s="16">
        <v>15.125999999999999</v>
      </c>
      <c r="P5297" s="16">
        <v>15.351000000000001</v>
      </c>
      <c r="Q5297" s="16">
        <v>35.24</v>
      </c>
      <c r="R5297" s="3" t="s">
        <v>9247</v>
      </c>
      <c r="S5297" s="3" t="s">
        <v>9357</v>
      </c>
    </row>
    <row r="5298" spans="1:19">
      <c r="A5298" s="19" t="s">
        <v>10904</v>
      </c>
      <c r="B5298" s="19" t="s">
        <v>9840</v>
      </c>
      <c r="C5298" s="3" t="s">
        <v>17020</v>
      </c>
      <c r="D5298" s="3" t="s">
        <v>12618</v>
      </c>
      <c r="E5298" s="25" t="s">
        <v>9553</v>
      </c>
      <c r="F5298" s="25" t="s">
        <v>141</v>
      </c>
      <c r="G5298" s="3"/>
      <c r="H5298" s="3"/>
      <c r="I5298" s="3" t="s">
        <v>9548</v>
      </c>
      <c r="J5298" s="25" t="s">
        <v>10769</v>
      </c>
      <c r="K5298" s="25" t="s">
        <v>10770</v>
      </c>
      <c r="L5298" s="25" t="s">
        <v>9554</v>
      </c>
      <c r="M5298" s="35">
        <v>2.0574682343016799</v>
      </c>
      <c r="N5298" s="35">
        <v>0.82717351188907096</v>
      </c>
      <c r="O5298" s="16">
        <v>18.966999999999999</v>
      </c>
      <c r="P5298" s="16">
        <v>15.689</v>
      </c>
      <c r="Q5298" s="16">
        <v>39.024000000000001</v>
      </c>
      <c r="R5298" s="3" t="s">
        <v>9516</v>
      </c>
      <c r="S5298" s="19" t="s">
        <v>10651</v>
      </c>
    </row>
    <row r="5299" spans="1:19">
      <c r="A5299" s="19" t="s">
        <v>10904</v>
      </c>
      <c r="B5299" s="19" t="s">
        <v>9840</v>
      </c>
      <c r="C5299" s="19" t="s">
        <v>15609</v>
      </c>
      <c r="D5299" s="20" t="s">
        <v>15755</v>
      </c>
      <c r="E5299" s="25"/>
      <c r="F5299" s="20" t="s">
        <v>1835</v>
      </c>
      <c r="G5299" s="19" t="s">
        <v>15867</v>
      </c>
      <c r="H5299" s="19"/>
      <c r="I5299" s="19" t="s">
        <v>3170</v>
      </c>
      <c r="J5299" s="20" t="s">
        <v>3171</v>
      </c>
      <c r="K5299" s="20" t="s">
        <v>3172</v>
      </c>
      <c r="L5299" s="20" t="s">
        <v>17388</v>
      </c>
      <c r="M5299" s="38">
        <v>2.1130751810000001</v>
      </c>
      <c r="N5299" s="38">
        <v>0.86449759699999995</v>
      </c>
      <c r="O5299" s="16">
        <v>18.103000000000002</v>
      </c>
      <c r="P5299" s="16">
        <v>15.65</v>
      </c>
      <c r="Q5299" s="16">
        <v>38.253</v>
      </c>
      <c r="R5299" s="19" t="s">
        <v>340</v>
      </c>
      <c r="S5299" s="19" t="s">
        <v>9458</v>
      </c>
    </row>
    <row r="5300" spans="1:19">
      <c r="A5300" s="19" t="s">
        <v>10904</v>
      </c>
      <c r="B5300" s="19" t="s">
        <v>9840</v>
      </c>
      <c r="C5300" s="19" t="s">
        <v>15609</v>
      </c>
      <c r="D5300" s="20" t="s">
        <v>15755</v>
      </c>
      <c r="E5300" s="25"/>
      <c r="F5300" s="20" t="s">
        <v>1835</v>
      </c>
      <c r="G5300" s="19" t="s">
        <v>15867</v>
      </c>
      <c r="H5300" s="19"/>
      <c r="I5300" s="19" t="s">
        <v>3170</v>
      </c>
      <c r="J5300" s="20" t="s">
        <v>3171</v>
      </c>
      <c r="K5300" s="20" t="s">
        <v>3172</v>
      </c>
      <c r="L5300" s="20" t="s">
        <v>17388</v>
      </c>
      <c r="M5300" s="38">
        <v>2.1137330749999999</v>
      </c>
      <c r="N5300" s="38">
        <v>0.86443769000000004</v>
      </c>
      <c r="O5300" s="16">
        <v>18.094999999999999</v>
      </c>
      <c r="P5300" s="16">
        <v>15.641999999999999</v>
      </c>
      <c r="Q5300" s="16">
        <v>38.247999999999998</v>
      </c>
      <c r="R5300" s="19" t="s">
        <v>340</v>
      </c>
      <c r="S5300" s="19" t="s">
        <v>9458</v>
      </c>
    </row>
    <row r="5301" spans="1:19">
      <c r="A5301" s="19" t="s">
        <v>10902</v>
      </c>
      <c r="B5301" s="19" t="s">
        <v>9840</v>
      </c>
      <c r="C5301" s="19" t="s">
        <v>15609</v>
      </c>
      <c r="D5301" s="20" t="s">
        <v>15707</v>
      </c>
      <c r="E5301" s="25"/>
      <c r="F5301" s="20" t="s">
        <v>1835</v>
      </c>
      <c r="G5301" s="19" t="s">
        <v>15867</v>
      </c>
      <c r="H5301" s="19"/>
      <c r="I5301" s="19" t="s">
        <v>3296</v>
      </c>
      <c r="J5301" s="20" t="s">
        <v>3297</v>
      </c>
      <c r="K5301" s="20" t="s">
        <v>3298</v>
      </c>
      <c r="L5301" s="20" t="s">
        <v>17388</v>
      </c>
      <c r="M5301" s="38">
        <v>2.1102839809999998</v>
      </c>
      <c r="N5301" s="38">
        <v>0.86302729499999997</v>
      </c>
      <c r="O5301" s="16">
        <v>18.135000000000002</v>
      </c>
      <c r="P5301" s="16">
        <v>15.651</v>
      </c>
      <c r="Q5301" s="16">
        <v>38.270000000000003</v>
      </c>
      <c r="R5301" s="19" t="s">
        <v>340</v>
      </c>
      <c r="S5301" s="19" t="s">
        <v>9458</v>
      </c>
    </row>
    <row r="5302" spans="1:19">
      <c r="A5302" s="19" t="s">
        <v>10904</v>
      </c>
      <c r="B5302" s="19" t="s">
        <v>9840</v>
      </c>
      <c r="C5302" s="3" t="s">
        <v>17020</v>
      </c>
      <c r="D5302" s="3" t="s">
        <v>12618</v>
      </c>
      <c r="E5302" s="25" t="s">
        <v>9547</v>
      </c>
      <c r="F5302" s="25" t="s">
        <v>141</v>
      </c>
      <c r="G5302" s="3"/>
      <c r="H5302" s="3"/>
      <c r="I5302" s="3" t="s">
        <v>9548</v>
      </c>
      <c r="J5302" s="25" t="s">
        <v>10769</v>
      </c>
      <c r="K5302" s="25" t="s">
        <v>10770</v>
      </c>
      <c r="L5302" s="25" t="s">
        <v>9541</v>
      </c>
      <c r="M5302" s="35">
        <v>2.05716543730242</v>
      </c>
      <c r="N5302" s="35">
        <v>0.82692307692307698</v>
      </c>
      <c r="O5302" s="16">
        <v>18.98</v>
      </c>
      <c r="P5302" s="16">
        <v>15.695</v>
      </c>
      <c r="Q5302" s="16">
        <v>39.045000000000002</v>
      </c>
      <c r="R5302" s="3" t="s">
        <v>9516</v>
      </c>
      <c r="S5302" s="19" t="s">
        <v>10651</v>
      </c>
    </row>
    <row r="5303" spans="1:19">
      <c r="A5303" s="19" t="s">
        <v>10902</v>
      </c>
      <c r="B5303" s="19" t="s">
        <v>9840</v>
      </c>
      <c r="C5303" s="19" t="s">
        <v>15609</v>
      </c>
      <c r="D5303" s="20" t="s">
        <v>15707</v>
      </c>
      <c r="E5303" s="25"/>
      <c r="F5303" s="20" t="s">
        <v>1835</v>
      </c>
      <c r="G5303" s="19" t="s">
        <v>15867</v>
      </c>
      <c r="H5303" s="19"/>
      <c r="I5303" s="19" t="s">
        <v>3296</v>
      </c>
      <c r="J5303" s="20" t="s">
        <v>3297</v>
      </c>
      <c r="K5303" s="20" t="s">
        <v>3298</v>
      </c>
      <c r="L5303" s="20" t="s">
        <v>17387</v>
      </c>
      <c r="M5303" s="38">
        <v>2.1073039269999998</v>
      </c>
      <c r="N5303" s="38">
        <v>0.86189638099999999</v>
      </c>
      <c r="O5303" s="16">
        <v>18.181999999999999</v>
      </c>
      <c r="P5303" s="16">
        <v>15.670999999999999</v>
      </c>
      <c r="Q5303" s="16">
        <v>38.314999999999998</v>
      </c>
      <c r="R5303" s="19" t="s">
        <v>340</v>
      </c>
      <c r="S5303" s="19" t="s">
        <v>9458</v>
      </c>
    </row>
    <row r="5304" spans="1:19">
      <c r="A5304" s="19" t="s">
        <v>10902</v>
      </c>
      <c r="B5304" s="19" t="s">
        <v>9840</v>
      </c>
      <c r="C5304" s="19" t="s">
        <v>17020</v>
      </c>
      <c r="D5304" s="3" t="s">
        <v>12595</v>
      </c>
      <c r="E5304" s="25">
        <v>183</v>
      </c>
      <c r="F5304" s="20" t="s">
        <v>1280</v>
      </c>
      <c r="G5304" s="19" t="s">
        <v>1701</v>
      </c>
      <c r="H5304" s="19"/>
      <c r="I5304" s="19" t="s">
        <v>1705</v>
      </c>
      <c r="J5304" s="20" t="s">
        <v>1706</v>
      </c>
      <c r="K5304" s="20" t="s">
        <v>1707</v>
      </c>
      <c r="L5304" s="20" t="s">
        <v>1708</v>
      </c>
      <c r="M5304" s="38">
        <v>2.1105</v>
      </c>
      <c r="N5304" s="38">
        <v>0.86150000000000004</v>
      </c>
      <c r="O5304" s="16">
        <v>18.077000000000002</v>
      </c>
      <c r="P5304" s="16">
        <v>15.571999999999999</v>
      </c>
      <c r="Q5304" s="16">
        <v>38.15</v>
      </c>
      <c r="R5304" s="19" t="s">
        <v>9488</v>
      </c>
      <c r="S5304" s="19" t="s">
        <v>9490</v>
      </c>
    </row>
    <row r="5305" spans="1:19">
      <c r="A5305" s="19" t="s">
        <v>10902</v>
      </c>
      <c r="B5305" s="19" t="s">
        <v>9840</v>
      </c>
      <c r="C5305" s="19" t="s">
        <v>17020</v>
      </c>
      <c r="D5305" s="3" t="s">
        <v>12595</v>
      </c>
      <c r="E5305" s="25">
        <v>185</v>
      </c>
      <c r="F5305" s="20" t="s">
        <v>1280</v>
      </c>
      <c r="G5305" s="19" t="s">
        <v>1701</v>
      </c>
      <c r="H5305" s="19"/>
      <c r="I5305" s="19" t="s">
        <v>1709</v>
      </c>
      <c r="J5305" s="20" t="s">
        <v>1706</v>
      </c>
      <c r="K5305" s="20" t="s">
        <v>1707</v>
      </c>
      <c r="L5305" s="20" t="s">
        <v>1710</v>
      </c>
      <c r="M5305" s="38">
        <v>2.1076999999999999</v>
      </c>
      <c r="N5305" s="38">
        <v>0.85940000000000005</v>
      </c>
      <c r="O5305" s="16">
        <v>18.129000000000001</v>
      </c>
      <c r="P5305" s="16">
        <v>15.579000000000001</v>
      </c>
      <c r="Q5305" s="16">
        <v>38.21</v>
      </c>
      <c r="R5305" s="19" t="s">
        <v>9488</v>
      </c>
      <c r="S5305" s="19" t="s">
        <v>9490</v>
      </c>
    </row>
    <row r="5306" spans="1:19">
      <c r="A5306" s="19" t="s">
        <v>10902</v>
      </c>
      <c r="B5306" s="19" t="s">
        <v>9840</v>
      </c>
      <c r="C5306" s="19" t="s">
        <v>17020</v>
      </c>
      <c r="D5306" s="3" t="s">
        <v>11940</v>
      </c>
      <c r="E5306" s="25">
        <v>211</v>
      </c>
      <c r="F5306" s="20" t="s">
        <v>9248</v>
      </c>
      <c r="G5306" s="19" t="s">
        <v>1742</v>
      </c>
      <c r="H5306" s="19"/>
      <c r="I5306" s="3" t="s">
        <v>10400</v>
      </c>
      <c r="J5306" s="20" t="s">
        <v>1765</v>
      </c>
      <c r="K5306" s="20" t="s">
        <v>1766</v>
      </c>
      <c r="L5306" s="20" t="s">
        <v>1710</v>
      </c>
      <c r="M5306" s="38">
        <v>2.1034000000000002</v>
      </c>
      <c r="N5306" s="38">
        <v>0.86029999999999995</v>
      </c>
      <c r="O5306" s="16">
        <v>18.114999999999998</v>
      </c>
      <c r="P5306" s="16">
        <v>15.585000000000001</v>
      </c>
      <c r="Q5306" s="16">
        <v>38.1</v>
      </c>
      <c r="R5306" s="19" t="s">
        <v>9488</v>
      </c>
      <c r="S5306" s="19" t="s">
        <v>9490</v>
      </c>
    </row>
    <row r="5307" spans="1:19">
      <c r="A5307" s="19" t="s">
        <v>10902</v>
      </c>
      <c r="B5307" s="19" t="s">
        <v>9840</v>
      </c>
      <c r="C5307" s="19" t="s">
        <v>17020</v>
      </c>
      <c r="D5307" s="3" t="s">
        <v>12595</v>
      </c>
      <c r="E5307" s="25">
        <v>182</v>
      </c>
      <c r="F5307" s="20" t="s">
        <v>1280</v>
      </c>
      <c r="G5307" s="19" t="s">
        <v>1701</v>
      </c>
      <c r="H5307" s="19"/>
      <c r="I5307" s="19" t="s">
        <v>1715</v>
      </c>
      <c r="J5307" s="20" t="s">
        <v>1706</v>
      </c>
      <c r="K5307" s="20" t="s">
        <v>1707</v>
      </c>
      <c r="L5307" s="20" t="s">
        <v>1716</v>
      </c>
      <c r="M5307" s="38">
        <v>2.1111</v>
      </c>
      <c r="N5307" s="38">
        <v>0.86160000000000003</v>
      </c>
      <c r="O5307" s="16">
        <v>18.079000000000001</v>
      </c>
      <c r="P5307" s="16">
        <v>15.577</v>
      </c>
      <c r="Q5307" s="16">
        <v>38.159999999999997</v>
      </c>
      <c r="R5307" s="19" t="s">
        <v>9488</v>
      </c>
      <c r="S5307" s="19" t="s">
        <v>9490</v>
      </c>
    </row>
    <row r="5308" spans="1:19">
      <c r="A5308" s="19" t="s">
        <v>10902</v>
      </c>
      <c r="B5308" s="19" t="s">
        <v>9840</v>
      </c>
      <c r="C5308" s="19" t="s">
        <v>17020</v>
      </c>
      <c r="D5308" s="3" t="s">
        <v>11940</v>
      </c>
      <c r="E5308" s="25">
        <v>210</v>
      </c>
      <c r="F5308" s="20" t="s">
        <v>9248</v>
      </c>
      <c r="G5308" s="19" t="s">
        <v>1742</v>
      </c>
      <c r="H5308" s="19"/>
      <c r="I5308" s="3" t="s">
        <v>10400</v>
      </c>
      <c r="J5308" s="20" t="s">
        <v>1765</v>
      </c>
      <c r="K5308" s="20" t="s">
        <v>1766</v>
      </c>
      <c r="L5308" s="20" t="s">
        <v>1767</v>
      </c>
      <c r="M5308" s="38">
        <v>2.1029</v>
      </c>
      <c r="N5308" s="38">
        <v>0.86009999999999998</v>
      </c>
      <c r="O5308" s="16">
        <v>18.111999999999998</v>
      </c>
      <c r="P5308" s="16">
        <v>15.579000000000001</v>
      </c>
      <c r="Q5308" s="16">
        <v>38.090000000000003</v>
      </c>
      <c r="R5308" s="19" t="s">
        <v>9488</v>
      </c>
      <c r="S5308" s="19" t="s">
        <v>9490</v>
      </c>
    </row>
    <row r="5309" spans="1:19">
      <c r="A5309" s="19" t="s">
        <v>10902</v>
      </c>
      <c r="B5309" s="19" t="s">
        <v>9840</v>
      </c>
      <c r="C5309" s="19" t="s">
        <v>17020</v>
      </c>
      <c r="D5309" s="3" t="s">
        <v>11940</v>
      </c>
      <c r="E5309" s="25">
        <v>215</v>
      </c>
      <c r="F5309" s="20" t="s">
        <v>9248</v>
      </c>
      <c r="G5309" s="19" t="s">
        <v>1742</v>
      </c>
      <c r="H5309" s="19"/>
      <c r="I5309" s="3" t="s">
        <v>10400</v>
      </c>
      <c r="J5309" s="20" t="s">
        <v>1765</v>
      </c>
      <c r="K5309" s="20" t="s">
        <v>1766</v>
      </c>
      <c r="L5309" s="20" t="s">
        <v>1767</v>
      </c>
      <c r="M5309" s="38">
        <v>2.1032999999999999</v>
      </c>
      <c r="N5309" s="38">
        <v>0.86019999999999996</v>
      </c>
      <c r="O5309" s="16">
        <v>18.11</v>
      </c>
      <c r="P5309" s="16">
        <v>15.577999999999999</v>
      </c>
      <c r="Q5309" s="16">
        <v>38.090000000000003</v>
      </c>
      <c r="R5309" s="19" t="s">
        <v>9488</v>
      </c>
      <c r="S5309" s="19" t="s">
        <v>9490</v>
      </c>
    </row>
    <row r="5310" spans="1:19">
      <c r="A5310" s="19" t="s">
        <v>10902</v>
      </c>
      <c r="B5310" s="19" t="s">
        <v>9840</v>
      </c>
      <c r="C5310" s="3" t="s">
        <v>17020</v>
      </c>
      <c r="D5310" s="3" t="s">
        <v>11836</v>
      </c>
      <c r="E5310" s="55">
        <v>9</v>
      </c>
      <c r="F5310" s="25" t="s">
        <v>141</v>
      </c>
      <c r="G5310" s="5" t="s">
        <v>5998</v>
      </c>
      <c r="H5310" s="19"/>
      <c r="I5310" s="5" t="s">
        <v>11832</v>
      </c>
      <c r="J5310" s="20" t="s">
        <v>5943</v>
      </c>
      <c r="K5310" s="20" t="s">
        <v>5944</v>
      </c>
      <c r="L5310" s="5" t="s">
        <v>8353</v>
      </c>
      <c r="M5310" s="41">
        <v>2.0569999999999999</v>
      </c>
      <c r="N5310" s="41">
        <v>0.82689999999999997</v>
      </c>
      <c r="O5310" s="192">
        <v>18.978933383943801</v>
      </c>
      <c r="P5310" s="16">
        <f>N5310*O5310</f>
        <v>15.693680015183128</v>
      </c>
      <c r="Q5310" s="16">
        <f>M5310*O5310</f>
        <v>39.039665970772397</v>
      </c>
      <c r="R5310" s="3" t="s">
        <v>5637</v>
      </c>
      <c r="S5310" s="136" t="s">
        <v>9362</v>
      </c>
    </row>
    <row r="5311" spans="1:19">
      <c r="A5311" s="19" t="s">
        <v>10904</v>
      </c>
      <c r="B5311" s="19" t="s">
        <v>9840</v>
      </c>
      <c r="C5311" s="3" t="s">
        <v>17020</v>
      </c>
      <c r="D5311" s="25" t="s">
        <v>1381</v>
      </c>
      <c r="E5311" s="55">
        <v>15</v>
      </c>
      <c r="F5311" s="25" t="s">
        <v>141</v>
      </c>
      <c r="G5311" s="3" t="s">
        <v>8354</v>
      </c>
      <c r="H5311" s="3"/>
      <c r="I5311" s="5" t="s">
        <v>8991</v>
      </c>
      <c r="J5311" s="25" t="s">
        <v>11924</v>
      </c>
      <c r="K5311" s="25" t="s">
        <v>11925</v>
      </c>
      <c r="L5311" s="5" t="s">
        <v>8353</v>
      </c>
      <c r="M5311" s="41">
        <v>2.0727000000000002</v>
      </c>
      <c r="N5311" s="41">
        <v>0.83509999999999995</v>
      </c>
      <c r="O5311" s="192">
        <v>18.804061677322299</v>
      </c>
      <c r="P5311" s="16">
        <f>N5311*O5311</f>
        <v>15.703271906731851</v>
      </c>
      <c r="Q5311" s="16">
        <f>M5311*O5311</f>
        <v>38.97517863858593</v>
      </c>
      <c r="R5311" s="3" t="s">
        <v>5637</v>
      </c>
      <c r="S5311" s="136" t="s">
        <v>9362</v>
      </c>
    </row>
    <row r="5312" spans="1:19">
      <c r="A5312" s="19" t="s">
        <v>10904</v>
      </c>
      <c r="B5312" s="19" t="s">
        <v>9840</v>
      </c>
      <c r="C5312" s="3" t="s">
        <v>17020</v>
      </c>
      <c r="D5312" s="5" t="s">
        <v>8353</v>
      </c>
      <c r="E5312" s="55">
        <v>17</v>
      </c>
      <c r="F5312" s="25" t="s">
        <v>141</v>
      </c>
      <c r="G5312" s="3" t="s">
        <v>8354</v>
      </c>
      <c r="H5312" s="3"/>
      <c r="I5312" s="5" t="s">
        <v>8991</v>
      </c>
      <c r="J5312" s="25" t="s">
        <v>11924</v>
      </c>
      <c r="K5312" s="25" t="s">
        <v>11925</v>
      </c>
      <c r="L5312" s="5" t="s">
        <v>8353</v>
      </c>
      <c r="M5312" s="41">
        <v>2.0724</v>
      </c>
      <c r="N5312" s="41">
        <v>0.83479999999999999</v>
      </c>
      <c r="O5312" s="192">
        <v>18.811136192626002</v>
      </c>
      <c r="P5312" s="16">
        <f>N5312*O5312</f>
        <v>15.703536493604187</v>
      </c>
      <c r="Q5312" s="16">
        <f>M5312*O5312</f>
        <v>38.984198645598127</v>
      </c>
      <c r="R5312" s="3" t="s">
        <v>5637</v>
      </c>
      <c r="S5312" s="136" t="s">
        <v>9362</v>
      </c>
    </row>
    <row r="5313" spans="1:19">
      <c r="A5313" s="49" t="s">
        <v>10902</v>
      </c>
      <c r="B5313" s="19" t="s">
        <v>9840</v>
      </c>
      <c r="C5313" s="19" t="s">
        <v>15609</v>
      </c>
      <c r="D5313" s="3" t="s">
        <v>15044</v>
      </c>
      <c r="E5313" s="3"/>
      <c r="F5313" s="20" t="s">
        <v>6520</v>
      </c>
      <c r="G5313" s="19" t="s">
        <v>15054</v>
      </c>
      <c r="H5313" s="3"/>
      <c r="I5313" s="3" t="s">
        <v>15041</v>
      </c>
      <c r="J5313" s="25" t="s">
        <v>15055</v>
      </c>
      <c r="K5313" s="25" t="s">
        <v>15056</v>
      </c>
      <c r="L5313" s="3" t="s">
        <v>15044</v>
      </c>
      <c r="M5313" s="35">
        <f t="shared" ref="M5313:M5321" si="175">Q5313/O5313</f>
        <v>2.1003654611902038</v>
      </c>
      <c r="N5313" s="35">
        <f t="shared" ref="N5313:N5321" si="176">P5313/O5313</f>
        <v>0.85321551300932752</v>
      </c>
      <c r="O5313" s="16">
        <v>18.332999999999998</v>
      </c>
      <c r="P5313" s="16">
        <v>15.641999999999999</v>
      </c>
      <c r="Q5313" s="16">
        <v>38.506</v>
      </c>
      <c r="R5313" s="3" t="s">
        <v>15053</v>
      </c>
      <c r="S5313" s="3" t="s">
        <v>15238</v>
      </c>
    </row>
    <row r="5314" spans="1:19">
      <c r="A5314" s="49" t="s">
        <v>10902</v>
      </c>
      <c r="B5314" s="19" t="s">
        <v>9840</v>
      </c>
      <c r="C5314" s="19" t="s">
        <v>15609</v>
      </c>
      <c r="D5314" s="3" t="s">
        <v>15044</v>
      </c>
      <c r="E5314" s="3"/>
      <c r="F5314" s="20" t="s">
        <v>6520</v>
      </c>
      <c r="G5314" s="19" t="s">
        <v>15054</v>
      </c>
      <c r="H5314" s="3"/>
      <c r="I5314" s="3" t="s">
        <v>15041</v>
      </c>
      <c r="J5314" s="25" t="s">
        <v>15055</v>
      </c>
      <c r="K5314" s="25" t="s">
        <v>15056</v>
      </c>
      <c r="L5314" s="3" t="s">
        <v>15044</v>
      </c>
      <c r="M5314" s="35">
        <f t="shared" si="175"/>
        <v>2.1009274413529733</v>
      </c>
      <c r="N5314" s="35">
        <f t="shared" si="176"/>
        <v>0.85324604473540655</v>
      </c>
      <c r="O5314" s="16">
        <v>18.329999999999998</v>
      </c>
      <c r="P5314" s="16">
        <v>15.64</v>
      </c>
      <c r="Q5314" s="16">
        <v>38.51</v>
      </c>
      <c r="R5314" s="3" t="s">
        <v>15053</v>
      </c>
      <c r="S5314" s="3" t="s">
        <v>15238</v>
      </c>
    </row>
    <row r="5315" spans="1:19">
      <c r="A5315" s="49" t="s">
        <v>10902</v>
      </c>
      <c r="B5315" s="19" t="s">
        <v>9840</v>
      </c>
      <c r="C5315" s="19" t="s">
        <v>15609</v>
      </c>
      <c r="D5315" s="3" t="s">
        <v>15038</v>
      </c>
      <c r="E5315" s="3"/>
      <c r="F5315" s="20" t="s">
        <v>6520</v>
      </c>
      <c r="G5315" s="19" t="s">
        <v>15054</v>
      </c>
      <c r="H5315" s="3"/>
      <c r="I5315" s="3" t="s">
        <v>15036</v>
      </c>
      <c r="J5315" s="25" t="s">
        <v>15055</v>
      </c>
      <c r="K5315" s="25" t="s">
        <v>15056</v>
      </c>
      <c r="L5315" s="3" t="s">
        <v>15038</v>
      </c>
      <c r="M5315" s="35">
        <f t="shared" si="175"/>
        <v>2.100615233843306</v>
      </c>
      <c r="N5315" s="35">
        <f t="shared" si="176"/>
        <v>0.85245276855229479</v>
      </c>
      <c r="O5315" s="16">
        <v>18.367000000000001</v>
      </c>
      <c r="P5315" s="16">
        <v>15.657</v>
      </c>
      <c r="Q5315" s="16">
        <v>38.582000000000001</v>
      </c>
      <c r="R5315" s="3" t="s">
        <v>15053</v>
      </c>
      <c r="S5315" s="3" t="s">
        <v>15238</v>
      </c>
    </row>
    <row r="5316" spans="1:19">
      <c r="A5316" s="19" t="s">
        <v>10903</v>
      </c>
      <c r="B5316" s="19" t="s">
        <v>9840</v>
      </c>
      <c r="C5316" s="19" t="s">
        <v>15609</v>
      </c>
      <c r="D5316" s="3" t="s">
        <v>13600</v>
      </c>
      <c r="E5316" s="25">
        <v>1</v>
      </c>
      <c r="F5316" s="25" t="s">
        <v>1280</v>
      </c>
      <c r="G5316" s="3" t="s">
        <v>10311</v>
      </c>
      <c r="H5316" s="3" t="s">
        <v>13567</v>
      </c>
      <c r="I5316" s="3" t="s">
        <v>13599</v>
      </c>
      <c r="J5316" s="20" t="s">
        <v>13611</v>
      </c>
      <c r="K5316" s="20" t="s">
        <v>13612</v>
      </c>
      <c r="L5316" s="25" t="s">
        <v>13568</v>
      </c>
      <c r="M5316" s="38">
        <f t="shared" si="175"/>
        <v>2.1121577700655538</v>
      </c>
      <c r="N5316" s="38">
        <f t="shared" si="176"/>
        <v>0.8611248829394591</v>
      </c>
      <c r="O5316" s="16">
        <v>18.152999999999999</v>
      </c>
      <c r="P5316" s="16">
        <v>15.632</v>
      </c>
      <c r="Q5316" s="16">
        <v>38.341999999999999</v>
      </c>
      <c r="R5316" s="3" t="s">
        <v>13583</v>
      </c>
      <c r="S5316" s="16" t="s">
        <v>15276</v>
      </c>
    </row>
    <row r="5317" spans="1:19">
      <c r="A5317" s="19" t="s">
        <v>10903</v>
      </c>
      <c r="B5317" s="19" t="s">
        <v>9840</v>
      </c>
      <c r="C5317" s="19" t="s">
        <v>15609</v>
      </c>
      <c r="D5317" s="3" t="s">
        <v>13600</v>
      </c>
      <c r="E5317" s="25">
        <v>3</v>
      </c>
      <c r="F5317" s="25" t="s">
        <v>1280</v>
      </c>
      <c r="G5317" s="3" t="s">
        <v>10311</v>
      </c>
      <c r="H5317" s="3" t="s">
        <v>13567</v>
      </c>
      <c r="I5317" s="3" t="s">
        <v>13599</v>
      </c>
      <c r="J5317" s="20" t="s">
        <v>13611</v>
      </c>
      <c r="K5317" s="20" t="s">
        <v>13612</v>
      </c>
      <c r="L5317" s="25" t="s">
        <v>13568</v>
      </c>
      <c r="M5317" s="38">
        <f t="shared" si="175"/>
        <v>2.1196463111356727</v>
      </c>
      <c r="N5317" s="38">
        <f t="shared" si="176"/>
        <v>0.86499032882011606</v>
      </c>
      <c r="O5317" s="16">
        <v>18.094999999999999</v>
      </c>
      <c r="P5317" s="16">
        <v>15.651999999999999</v>
      </c>
      <c r="Q5317" s="16">
        <v>38.354999999999997</v>
      </c>
      <c r="R5317" s="3" t="s">
        <v>13583</v>
      </c>
      <c r="S5317" s="16" t="s">
        <v>15276</v>
      </c>
    </row>
    <row r="5318" spans="1:19">
      <c r="A5318" s="19" t="s">
        <v>10903</v>
      </c>
      <c r="B5318" s="19" t="s">
        <v>9840</v>
      </c>
      <c r="C5318" s="19" t="s">
        <v>15609</v>
      </c>
      <c r="D5318" s="3" t="s">
        <v>13600</v>
      </c>
      <c r="E5318" s="25">
        <v>4</v>
      </c>
      <c r="F5318" s="25" t="s">
        <v>1280</v>
      </c>
      <c r="G5318" s="3" t="s">
        <v>10311</v>
      </c>
      <c r="H5318" s="3" t="s">
        <v>13567</v>
      </c>
      <c r="I5318" s="3" t="s">
        <v>13599</v>
      </c>
      <c r="J5318" s="20" t="s">
        <v>13611</v>
      </c>
      <c r="K5318" s="20" t="s">
        <v>13612</v>
      </c>
      <c r="L5318" s="25" t="s">
        <v>13568</v>
      </c>
      <c r="M5318" s="38">
        <f t="shared" si="175"/>
        <v>2.1153000659485599</v>
      </c>
      <c r="N5318" s="38">
        <f t="shared" si="176"/>
        <v>0.86189272367553305</v>
      </c>
      <c r="O5318" s="16">
        <v>18.196000000000002</v>
      </c>
      <c r="P5318" s="16">
        <v>15.683</v>
      </c>
      <c r="Q5318" s="16">
        <v>38.49</v>
      </c>
      <c r="R5318" s="3" t="s">
        <v>13583</v>
      </c>
      <c r="S5318" s="16" t="s">
        <v>15276</v>
      </c>
    </row>
    <row r="5319" spans="1:19">
      <c r="A5319" s="19" t="s">
        <v>10903</v>
      </c>
      <c r="B5319" s="19" t="s">
        <v>9840</v>
      </c>
      <c r="C5319" s="19" t="s">
        <v>15609</v>
      </c>
      <c r="D5319" s="3" t="s">
        <v>13600</v>
      </c>
      <c r="E5319" s="25">
        <v>2</v>
      </c>
      <c r="F5319" s="25" t="s">
        <v>1280</v>
      </c>
      <c r="G5319" s="3" t="s">
        <v>10311</v>
      </c>
      <c r="H5319" s="3" t="s">
        <v>13567</v>
      </c>
      <c r="I5319" s="3" t="s">
        <v>13599</v>
      </c>
      <c r="J5319" s="20" t="s">
        <v>13611</v>
      </c>
      <c r="K5319" s="20" t="s">
        <v>13612</v>
      </c>
      <c r="L5319" s="25" t="s">
        <v>13569</v>
      </c>
      <c r="M5319" s="38">
        <f t="shared" si="175"/>
        <v>2.1195159686153167</v>
      </c>
      <c r="N5319" s="38">
        <f t="shared" si="176"/>
        <v>0.86528898220797879</v>
      </c>
      <c r="O5319" s="16">
        <v>18.097999999999999</v>
      </c>
      <c r="P5319" s="16">
        <v>15.66</v>
      </c>
      <c r="Q5319" s="16">
        <v>38.359000000000002</v>
      </c>
      <c r="R5319" s="3" t="s">
        <v>13583</v>
      </c>
      <c r="S5319" s="16" t="s">
        <v>15276</v>
      </c>
    </row>
    <row r="5320" spans="1:19">
      <c r="A5320" s="19" t="s">
        <v>10904</v>
      </c>
      <c r="B5320" s="19" t="s">
        <v>9840</v>
      </c>
      <c r="C5320" s="19" t="s">
        <v>15609</v>
      </c>
      <c r="D5320" s="25" t="s">
        <v>11</v>
      </c>
      <c r="E5320" s="25" t="s">
        <v>11146</v>
      </c>
      <c r="F5320" s="20" t="s">
        <v>926</v>
      </c>
      <c r="G5320" s="19"/>
      <c r="H5320" s="19"/>
      <c r="I5320" s="19" t="s">
        <v>11147</v>
      </c>
      <c r="J5320" s="25" t="s">
        <v>11847</v>
      </c>
      <c r="K5320" s="20" t="s">
        <v>11848</v>
      </c>
      <c r="L5320" s="20" t="s">
        <v>17396</v>
      </c>
      <c r="M5320" s="38">
        <f t="shared" si="175"/>
        <v>2.1757035419699173</v>
      </c>
      <c r="N5320" s="38">
        <f t="shared" si="176"/>
        <v>0.93067685589519655</v>
      </c>
      <c r="O5320" s="16">
        <v>16.488</v>
      </c>
      <c r="P5320" s="16">
        <v>15.345000000000001</v>
      </c>
      <c r="Q5320" s="16">
        <v>35.872999999999998</v>
      </c>
      <c r="R5320" s="3" t="s">
        <v>11159</v>
      </c>
      <c r="S5320" s="156" t="s">
        <v>15272</v>
      </c>
    </row>
    <row r="5321" spans="1:19">
      <c r="A5321" s="19" t="s">
        <v>10904</v>
      </c>
      <c r="B5321" s="19" t="s">
        <v>9840</v>
      </c>
      <c r="C5321" s="19" t="s">
        <v>15609</v>
      </c>
      <c r="D5321" s="25" t="s">
        <v>11</v>
      </c>
      <c r="E5321" s="25" t="s">
        <v>11145</v>
      </c>
      <c r="F5321" s="20" t="s">
        <v>926</v>
      </c>
      <c r="G5321" s="19"/>
      <c r="H5321" s="19"/>
      <c r="I5321" s="19" t="s">
        <v>11147</v>
      </c>
      <c r="J5321" s="25" t="s">
        <v>11847</v>
      </c>
      <c r="K5321" s="20" t="s">
        <v>11848</v>
      </c>
      <c r="L5321" s="20" t="s">
        <v>17396</v>
      </c>
      <c r="M5321" s="38">
        <f t="shared" si="175"/>
        <v>2.2410520952744872</v>
      </c>
      <c r="N5321" s="38">
        <f t="shared" si="176"/>
        <v>0.97095911348872754</v>
      </c>
      <c r="O5321" s="16">
        <v>15.702</v>
      </c>
      <c r="P5321" s="16">
        <v>15.246</v>
      </c>
      <c r="Q5321" s="16">
        <v>35.189</v>
      </c>
      <c r="R5321" s="3" t="s">
        <v>11159</v>
      </c>
      <c r="S5321" s="156" t="s">
        <v>15272</v>
      </c>
    </row>
    <row r="5322" spans="1:19">
      <c r="A5322" s="19" t="s">
        <v>10902</v>
      </c>
      <c r="B5322" s="19" t="s">
        <v>9840</v>
      </c>
      <c r="C5322" s="19" t="s">
        <v>17020</v>
      </c>
      <c r="D5322" s="20"/>
      <c r="E5322" s="25" t="s">
        <v>5050</v>
      </c>
      <c r="F5322" s="20" t="s">
        <v>2203</v>
      </c>
      <c r="G5322" s="19" t="s">
        <v>5011</v>
      </c>
      <c r="H5322" s="19" t="s">
        <v>5012</v>
      </c>
      <c r="I5322" s="19" t="s">
        <v>5013</v>
      </c>
      <c r="J5322" s="20" t="s">
        <v>4981</v>
      </c>
      <c r="K5322" s="20" t="s">
        <v>4982</v>
      </c>
      <c r="L5322" s="20" t="s">
        <v>17395</v>
      </c>
      <c r="M5322" s="38">
        <v>2.0659900000000002</v>
      </c>
      <c r="N5322" s="38">
        <v>0.83150000000000002</v>
      </c>
      <c r="O5322" s="16">
        <v>18.872</v>
      </c>
      <c r="P5322" s="16">
        <f>N5322*O5322</f>
        <v>15.692068000000001</v>
      </c>
      <c r="Q5322" s="16">
        <f>M5322*O5322</f>
        <v>38.989363280000006</v>
      </c>
      <c r="R5322" s="19" t="s">
        <v>36</v>
      </c>
      <c r="S5322" s="19" t="s">
        <v>15298</v>
      </c>
    </row>
    <row r="5323" spans="1:19">
      <c r="A5323" s="19" t="s">
        <v>10904</v>
      </c>
      <c r="B5323" s="19" t="s">
        <v>9840</v>
      </c>
      <c r="C5323" s="19" t="s">
        <v>15609</v>
      </c>
      <c r="D5323" s="25" t="s">
        <v>3954</v>
      </c>
      <c r="E5323" s="25" t="s">
        <v>3964</v>
      </c>
      <c r="F5323" s="20" t="s">
        <v>1835</v>
      </c>
      <c r="G5323" s="19" t="s">
        <v>2678</v>
      </c>
      <c r="H5323" s="19"/>
      <c r="I5323" s="19" t="s">
        <v>3948</v>
      </c>
      <c r="J5323" s="20" t="s">
        <v>3949</v>
      </c>
      <c r="K5323" s="20" t="s">
        <v>3950</v>
      </c>
      <c r="L5323" s="20" t="s">
        <v>17394</v>
      </c>
      <c r="M5323" s="38">
        <f t="shared" ref="M5323:M5341" si="177">Q5323/O5323</f>
        <v>2.0389008790861713</v>
      </c>
      <c r="N5323" s="38">
        <f t="shared" ref="N5323:N5341" si="178">P5323/O5323</f>
        <v>0.82444596515239255</v>
      </c>
      <c r="O5323" s="16">
        <v>18.997</v>
      </c>
      <c r="P5323" s="16">
        <v>15.662000000000001</v>
      </c>
      <c r="Q5323" s="16">
        <v>38.732999999999997</v>
      </c>
      <c r="R5323" s="19" t="s">
        <v>9405</v>
      </c>
      <c r="S5323" s="19" t="s">
        <v>10664</v>
      </c>
    </row>
    <row r="5324" spans="1:19">
      <c r="A5324" s="19" t="s">
        <v>10904</v>
      </c>
      <c r="B5324" s="19" t="s">
        <v>9840</v>
      </c>
      <c r="C5324" s="19" t="s">
        <v>15609</v>
      </c>
      <c r="D5324" s="25" t="s">
        <v>3954</v>
      </c>
      <c r="E5324" s="25" t="s">
        <v>3965</v>
      </c>
      <c r="F5324" s="20" t="s">
        <v>1835</v>
      </c>
      <c r="G5324" s="19" t="s">
        <v>2678</v>
      </c>
      <c r="H5324" s="19"/>
      <c r="I5324" s="19" t="s">
        <v>3948</v>
      </c>
      <c r="J5324" s="20" t="s">
        <v>3949</v>
      </c>
      <c r="K5324" s="20" t="s">
        <v>3950</v>
      </c>
      <c r="L5324" s="20" t="s">
        <v>17394</v>
      </c>
      <c r="M5324" s="38">
        <f t="shared" si="177"/>
        <v>2.065022301037132</v>
      </c>
      <c r="N5324" s="38">
        <f t="shared" si="178"/>
        <v>0.84405395238862913</v>
      </c>
      <c r="O5324" s="16">
        <v>18.609000000000002</v>
      </c>
      <c r="P5324" s="16">
        <v>15.707000000000001</v>
      </c>
      <c r="Q5324" s="16">
        <v>38.427999999999997</v>
      </c>
      <c r="R5324" s="19" t="s">
        <v>9405</v>
      </c>
      <c r="S5324" s="19" t="s">
        <v>10664</v>
      </c>
    </row>
    <row r="5325" spans="1:19">
      <c r="A5325" s="19" t="s">
        <v>10904</v>
      </c>
      <c r="B5325" s="19" t="s">
        <v>9840</v>
      </c>
      <c r="C5325" s="19" t="s">
        <v>15609</v>
      </c>
      <c r="D5325" s="25" t="s">
        <v>3954</v>
      </c>
      <c r="E5325" s="25" t="s">
        <v>3967</v>
      </c>
      <c r="F5325" s="20" t="s">
        <v>1835</v>
      </c>
      <c r="G5325" s="19" t="s">
        <v>2678</v>
      </c>
      <c r="H5325" s="19"/>
      <c r="I5325" s="19" t="s">
        <v>3948</v>
      </c>
      <c r="J5325" s="20" t="s">
        <v>3949</v>
      </c>
      <c r="K5325" s="20" t="s">
        <v>3950</v>
      </c>
      <c r="L5325" s="20" t="s">
        <v>17394</v>
      </c>
      <c r="M5325" s="38">
        <f t="shared" si="177"/>
        <v>2.088894967177243</v>
      </c>
      <c r="N5325" s="38">
        <f t="shared" si="178"/>
        <v>0.85530634573304154</v>
      </c>
      <c r="O5325" s="16">
        <v>18.28</v>
      </c>
      <c r="P5325" s="16">
        <v>15.635</v>
      </c>
      <c r="Q5325" s="16">
        <v>38.185000000000002</v>
      </c>
      <c r="R5325" s="19" t="s">
        <v>9405</v>
      </c>
      <c r="S5325" s="19" t="s">
        <v>10664</v>
      </c>
    </row>
    <row r="5326" spans="1:19">
      <c r="A5326" s="19" t="s">
        <v>10904</v>
      </c>
      <c r="B5326" s="19" t="s">
        <v>9840</v>
      </c>
      <c r="C5326" s="19" t="s">
        <v>15609</v>
      </c>
      <c r="D5326" s="25" t="s">
        <v>3954</v>
      </c>
      <c r="E5326" s="25" t="s">
        <v>3963</v>
      </c>
      <c r="F5326" s="20" t="s">
        <v>1835</v>
      </c>
      <c r="G5326" s="19" t="s">
        <v>2678</v>
      </c>
      <c r="H5326" s="19"/>
      <c r="I5326" s="19" t="s">
        <v>3948</v>
      </c>
      <c r="J5326" s="20" t="s">
        <v>3949</v>
      </c>
      <c r="K5326" s="20" t="s">
        <v>3950</v>
      </c>
      <c r="L5326" s="20" t="s">
        <v>17394</v>
      </c>
      <c r="M5326" s="38">
        <f t="shared" si="177"/>
        <v>2.0842986892913471</v>
      </c>
      <c r="N5326" s="38">
        <f t="shared" si="178"/>
        <v>0.851253603089139</v>
      </c>
      <c r="O5326" s="16">
        <v>18.387</v>
      </c>
      <c r="P5326" s="16">
        <v>15.651999999999999</v>
      </c>
      <c r="Q5326" s="16">
        <v>38.323999999999998</v>
      </c>
      <c r="R5326" s="19" t="s">
        <v>9405</v>
      </c>
      <c r="S5326" s="19" t="s">
        <v>10664</v>
      </c>
    </row>
    <row r="5327" spans="1:19">
      <c r="A5327" s="19" t="s">
        <v>10904</v>
      </c>
      <c r="B5327" s="19" t="s">
        <v>9840</v>
      </c>
      <c r="C5327" s="19" t="s">
        <v>15609</v>
      </c>
      <c r="D5327" s="25" t="s">
        <v>3954</v>
      </c>
      <c r="E5327" s="25" t="s">
        <v>3971</v>
      </c>
      <c r="F5327" s="20" t="s">
        <v>1835</v>
      </c>
      <c r="G5327" s="19" t="s">
        <v>2678</v>
      </c>
      <c r="H5327" s="19"/>
      <c r="I5327" s="19" t="s">
        <v>3948</v>
      </c>
      <c r="J5327" s="20" t="s">
        <v>3949</v>
      </c>
      <c r="K5327" s="20" t="s">
        <v>3950</v>
      </c>
      <c r="L5327" s="20" t="s">
        <v>17394</v>
      </c>
      <c r="M5327" s="38">
        <f t="shared" si="177"/>
        <v>2.0749878791143677</v>
      </c>
      <c r="N5327" s="38">
        <f t="shared" si="178"/>
        <v>0.84593007595754999</v>
      </c>
      <c r="O5327" s="16">
        <v>18.562999999999999</v>
      </c>
      <c r="P5327" s="16">
        <v>15.702999999999999</v>
      </c>
      <c r="Q5327" s="16">
        <v>38.518000000000001</v>
      </c>
      <c r="R5327" s="19" t="s">
        <v>9405</v>
      </c>
      <c r="S5327" s="19" t="s">
        <v>10664</v>
      </c>
    </row>
    <row r="5328" spans="1:19">
      <c r="A5328" s="19" t="s">
        <v>10904</v>
      </c>
      <c r="B5328" s="19" t="s">
        <v>9840</v>
      </c>
      <c r="C5328" s="19" t="s">
        <v>15609</v>
      </c>
      <c r="D5328" s="25" t="s">
        <v>3954</v>
      </c>
      <c r="E5328" s="25" t="s">
        <v>3960</v>
      </c>
      <c r="F5328" s="20" t="s">
        <v>1835</v>
      </c>
      <c r="G5328" s="19" t="s">
        <v>2678</v>
      </c>
      <c r="H5328" s="19"/>
      <c r="I5328" s="19" t="s">
        <v>3948</v>
      </c>
      <c r="J5328" s="20" t="s">
        <v>3949</v>
      </c>
      <c r="K5328" s="20" t="s">
        <v>3950</v>
      </c>
      <c r="L5328" s="20" t="s">
        <v>17394</v>
      </c>
      <c r="M5328" s="38">
        <f t="shared" si="177"/>
        <v>2.0953503673648428</v>
      </c>
      <c r="N5328" s="38">
        <f t="shared" si="178"/>
        <v>0.85672771137186099</v>
      </c>
      <c r="O5328" s="16">
        <v>18.238</v>
      </c>
      <c r="P5328" s="16">
        <v>15.625</v>
      </c>
      <c r="Q5328" s="16">
        <v>38.215000000000003</v>
      </c>
      <c r="R5328" s="19" t="s">
        <v>9405</v>
      </c>
      <c r="S5328" s="19" t="s">
        <v>10664</v>
      </c>
    </row>
    <row r="5329" spans="1:19">
      <c r="A5329" s="19" t="s">
        <v>10904</v>
      </c>
      <c r="B5329" s="19" t="s">
        <v>9840</v>
      </c>
      <c r="C5329" s="19" t="s">
        <v>15609</v>
      </c>
      <c r="D5329" s="25" t="s">
        <v>3954</v>
      </c>
      <c r="E5329" s="25" t="s">
        <v>3957</v>
      </c>
      <c r="F5329" s="20" t="s">
        <v>1835</v>
      </c>
      <c r="G5329" s="19" t="s">
        <v>2678</v>
      </c>
      <c r="H5329" s="19"/>
      <c r="I5329" s="19" t="s">
        <v>3948</v>
      </c>
      <c r="J5329" s="20" t="s">
        <v>3949</v>
      </c>
      <c r="K5329" s="20" t="s">
        <v>3950</v>
      </c>
      <c r="L5329" s="20" t="s">
        <v>17394</v>
      </c>
      <c r="M5329" s="38">
        <f t="shared" si="177"/>
        <v>2.0777274687365246</v>
      </c>
      <c r="N5329" s="38">
        <f t="shared" si="178"/>
        <v>0.84724018973695558</v>
      </c>
      <c r="O5329" s="16">
        <v>18.552</v>
      </c>
      <c r="P5329" s="16">
        <v>15.718</v>
      </c>
      <c r="Q5329" s="16">
        <v>38.545999999999999</v>
      </c>
      <c r="R5329" s="19" t="s">
        <v>9405</v>
      </c>
      <c r="S5329" s="19" t="s">
        <v>10664</v>
      </c>
    </row>
    <row r="5330" spans="1:19">
      <c r="A5330" s="19" t="s">
        <v>10904</v>
      </c>
      <c r="B5330" s="19" t="s">
        <v>9840</v>
      </c>
      <c r="C5330" s="19" t="s">
        <v>15609</v>
      </c>
      <c r="D5330" s="25" t="s">
        <v>3954</v>
      </c>
      <c r="E5330" s="25" t="s">
        <v>3956</v>
      </c>
      <c r="F5330" s="20" t="s">
        <v>1835</v>
      </c>
      <c r="G5330" s="19" t="s">
        <v>2678</v>
      </c>
      <c r="H5330" s="19"/>
      <c r="I5330" s="19" t="s">
        <v>3948</v>
      </c>
      <c r="J5330" s="20" t="s">
        <v>3949</v>
      </c>
      <c r="K5330" s="20" t="s">
        <v>3950</v>
      </c>
      <c r="L5330" s="20" t="s">
        <v>17394</v>
      </c>
      <c r="M5330" s="38">
        <f t="shared" si="177"/>
        <v>2.0906761177753546</v>
      </c>
      <c r="N5330" s="38">
        <f t="shared" si="178"/>
        <v>0.8532715376226826</v>
      </c>
      <c r="O5330" s="16">
        <v>18.34</v>
      </c>
      <c r="P5330" s="16">
        <v>15.648999999999999</v>
      </c>
      <c r="Q5330" s="16">
        <v>38.343000000000004</v>
      </c>
      <c r="R5330" s="19" t="s">
        <v>9405</v>
      </c>
      <c r="S5330" s="19" t="s">
        <v>10664</v>
      </c>
    </row>
    <row r="5331" spans="1:19">
      <c r="A5331" s="19" t="s">
        <v>10904</v>
      </c>
      <c r="B5331" s="19" t="s">
        <v>9840</v>
      </c>
      <c r="C5331" s="19" t="s">
        <v>15609</v>
      </c>
      <c r="D5331" s="25" t="s">
        <v>3954</v>
      </c>
      <c r="E5331" s="25" t="s">
        <v>3970</v>
      </c>
      <c r="F5331" s="20" t="s">
        <v>1835</v>
      </c>
      <c r="G5331" s="19" t="s">
        <v>2678</v>
      </c>
      <c r="H5331" s="19"/>
      <c r="I5331" s="19" t="s">
        <v>3948</v>
      </c>
      <c r="J5331" s="20" t="s">
        <v>3949</v>
      </c>
      <c r="K5331" s="20" t="s">
        <v>3950</v>
      </c>
      <c r="L5331" s="20" t="s">
        <v>17394</v>
      </c>
      <c r="M5331" s="38">
        <f t="shared" si="177"/>
        <v>2.0689784141910663</v>
      </c>
      <c r="N5331" s="38">
        <f t="shared" si="178"/>
        <v>0.84093823466552686</v>
      </c>
      <c r="O5331" s="16">
        <v>18.716000000000001</v>
      </c>
      <c r="P5331" s="16">
        <v>15.739000000000001</v>
      </c>
      <c r="Q5331" s="16">
        <v>38.722999999999999</v>
      </c>
      <c r="R5331" s="19" t="s">
        <v>9405</v>
      </c>
      <c r="S5331" s="19" t="s">
        <v>10664</v>
      </c>
    </row>
    <row r="5332" spans="1:19">
      <c r="A5332" s="19" t="s">
        <v>10904</v>
      </c>
      <c r="B5332" s="19" t="s">
        <v>9840</v>
      </c>
      <c r="C5332" s="19" t="s">
        <v>15609</v>
      </c>
      <c r="D5332" s="25" t="s">
        <v>3954</v>
      </c>
      <c r="E5332" s="25" t="s">
        <v>3959</v>
      </c>
      <c r="F5332" s="20" t="s">
        <v>1835</v>
      </c>
      <c r="G5332" s="19" t="s">
        <v>2678</v>
      </c>
      <c r="H5332" s="19"/>
      <c r="I5332" s="19" t="s">
        <v>3948</v>
      </c>
      <c r="J5332" s="20" t="s">
        <v>3949</v>
      </c>
      <c r="K5332" s="20" t="s">
        <v>3950</v>
      </c>
      <c r="L5332" s="20" t="s">
        <v>17394</v>
      </c>
      <c r="M5332" s="38">
        <f t="shared" si="177"/>
        <v>2.0920004365382519</v>
      </c>
      <c r="N5332" s="38">
        <f t="shared" si="178"/>
        <v>0.85474189675870349</v>
      </c>
      <c r="O5332" s="16">
        <v>18.326000000000001</v>
      </c>
      <c r="P5332" s="16">
        <v>15.664</v>
      </c>
      <c r="Q5332" s="16">
        <v>38.338000000000001</v>
      </c>
      <c r="R5332" s="19" t="s">
        <v>9405</v>
      </c>
      <c r="S5332" s="19" t="s">
        <v>10664</v>
      </c>
    </row>
    <row r="5333" spans="1:19" s="13" customFormat="1">
      <c r="A5333" s="19" t="s">
        <v>10904</v>
      </c>
      <c r="B5333" s="19" t="s">
        <v>9840</v>
      </c>
      <c r="C5333" s="19" t="s">
        <v>15609</v>
      </c>
      <c r="D5333" s="25" t="s">
        <v>3954</v>
      </c>
      <c r="E5333" s="25" t="s">
        <v>3961</v>
      </c>
      <c r="F5333" s="20" t="s">
        <v>1835</v>
      </c>
      <c r="G5333" s="19" t="s">
        <v>2678</v>
      </c>
      <c r="H5333" s="19"/>
      <c r="I5333" s="19" t="s">
        <v>3948</v>
      </c>
      <c r="J5333" s="20" t="s">
        <v>3949</v>
      </c>
      <c r="K5333" s="20" t="s">
        <v>3950</v>
      </c>
      <c r="L5333" s="20" t="s">
        <v>17394</v>
      </c>
      <c r="M5333" s="38">
        <f t="shared" si="177"/>
        <v>2.0913600436086126</v>
      </c>
      <c r="N5333" s="38">
        <f t="shared" si="178"/>
        <v>0.85429272281275559</v>
      </c>
      <c r="O5333" s="16">
        <v>18.344999999999999</v>
      </c>
      <c r="P5333" s="16">
        <v>15.672000000000001</v>
      </c>
      <c r="Q5333" s="16">
        <v>38.366</v>
      </c>
      <c r="R5333" s="19" t="s">
        <v>9405</v>
      </c>
      <c r="S5333" s="19" t="s">
        <v>10664</v>
      </c>
    </row>
    <row r="5334" spans="1:19" s="13" customFormat="1">
      <c r="A5334" s="19" t="s">
        <v>10904</v>
      </c>
      <c r="B5334" s="19" t="s">
        <v>9840</v>
      </c>
      <c r="C5334" s="19" t="s">
        <v>15609</v>
      </c>
      <c r="D5334" s="25" t="s">
        <v>3954</v>
      </c>
      <c r="E5334" s="25" t="s">
        <v>3966</v>
      </c>
      <c r="F5334" s="20" t="s">
        <v>1835</v>
      </c>
      <c r="G5334" s="19" t="s">
        <v>2678</v>
      </c>
      <c r="H5334" s="19"/>
      <c r="I5334" s="19" t="s">
        <v>3948</v>
      </c>
      <c r="J5334" s="20" t="s">
        <v>3949</v>
      </c>
      <c r="K5334" s="20" t="s">
        <v>3950</v>
      </c>
      <c r="L5334" s="20" t="s">
        <v>17394</v>
      </c>
      <c r="M5334" s="38">
        <f t="shared" si="177"/>
        <v>2.0878059369403594</v>
      </c>
      <c r="N5334" s="38">
        <f t="shared" si="178"/>
        <v>0.85119661366473109</v>
      </c>
      <c r="O5334" s="16">
        <v>18.427</v>
      </c>
      <c r="P5334" s="16">
        <v>15.685</v>
      </c>
      <c r="Q5334" s="16">
        <v>38.472000000000001</v>
      </c>
      <c r="R5334" s="19" t="s">
        <v>9405</v>
      </c>
      <c r="S5334" s="19" t="s">
        <v>10664</v>
      </c>
    </row>
    <row r="5335" spans="1:19" s="13" customFormat="1">
      <c r="A5335" s="19" t="s">
        <v>10904</v>
      </c>
      <c r="B5335" s="19" t="s">
        <v>9840</v>
      </c>
      <c r="C5335" s="19" t="s">
        <v>15609</v>
      </c>
      <c r="D5335" s="25" t="s">
        <v>3954</v>
      </c>
      <c r="E5335" s="25" t="s">
        <v>3955</v>
      </c>
      <c r="F5335" s="20" t="s">
        <v>1835</v>
      </c>
      <c r="G5335" s="19" t="s">
        <v>2678</v>
      </c>
      <c r="H5335" s="19"/>
      <c r="I5335" s="19" t="s">
        <v>3948</v>
      </c>
      <c r="J5335" s="20" t="s">
        <v>3949</v>
      </c>
      <c r="K5335" s="20" t="s">
        <v>3950</v>
      </c>
      <c r="L5335" s="20" t="s">
        <v>17394</v>
      </c>
      <c r="M5335" s="38">
        <f t="shared" si="177"/>
        <v>2.0945879525967999</v>
      </c>
      <c r="N5335" s="38">
        <f t="shared" si="178"/>
        <v>0.85566053192070335</v>
      </c>
      <c r="O5335" s="16">
        <v>18.311</v>
      </c>
      <c r="P5335" s="16">
        <v>15.667999999999999</v>
      </c>
      <c r="Q5335" s="16">
        <v>38.353999999999999</v>
      </c>
      <c r="R5335" s="19" t="s">
        <v>9405</v>
      </c>
      <c r="S5335" s="19" t="s">
        <v>10664</v>
      </c>
    </row>
    <row r="5336" spans="1:19" s="13" customFormat="1">
      <c r="A5336" s="19" t="s">
        <v>10904</v>
      </c>
      <c r="B5336" s="19" t="s">
        <v>9840</v>
      </c>
      <c r="C5336" s="19" t="s">
        <v>15609</v>
      </c>
      <c r="D5336" s="25" t="s">
        <v>3954</v>
      </c>
      <c r="E5336" s="25" t="s">
        <v>3958</v>
      </c>
      <c r="F5336" s="20" t="s">
        <v>1835</v>
      </c>
      <c r="G5336" s="19" t="s">
        <v>2678</v>
      </c>
      <c r="H5336" s="19"/>
      <c r="I5336" s="19" t="s">
        <v>3948</v>
      </c>
      <c r="J5336" s="20" t="s">
        <v>3949</v>
      </c>
      <c r="K5336" s="20" t="s">
        <v>3950</v>
      </c>
      <c r="L5336" s="20" t="s">
        <v>17394</v>
      </c>
      <c r="M5336" s="38">
        <f t="shared" si="177"/>
        <v>2.096461967517909</v>
      </c>
      <c r="N5336" s="38">
        <f t="shared" si="178"/>
        <v>0.85645540547930232</v>
      </c>
      <c r="O5336" s="16">
        <v>18.286999999999999</v>
      </c>
      <c r="P5336" s="16">
        <v>15.662000000000001</v>
      </c>
      <c r="Q5336" s="16">
        <v>38.338000000000001</v>
      </c>
      <c r="R5336" s="19" t="s">
        <v>9405</v>
      </c>
      <c r="S5336" s="19" t="s">
        <v>10664</v>
      </c>
    </row>
    <row r="5337" spans="1:19" s="13" customFormat="1">
      <c r="A5337" s="19" t="s">
        <v>10904</v>
      </c>
      <c r="B5337" s="19" t="s">
        <v>9840</v>
      </c>
      <c r="C5337" s="19" t="s">
        <v>15609</v>
      </c>
      <c r="D5337" s="25" t="s">
        <v>3954</v>
      </c>
      <c r="E5337" s="25" t="s">
        <v>3969</v>
      </c>
      <c r="F5337" s="20" t="s">
        <v>1835</v>
      </c>
      <c r="G5337" s="19" t="s">
        <v>2678</v>
      </c>
      <c r="H5337" s="19"/>
      <c r="I5337" s="19" t="s">
        <v>3948</v>
      </c>
      <c r="J5337" s="20" t="s">
        <v>3949</v>
      </c>
      <c r="K5337" s="20" t="s">
        <v>3950</v>
      </c>
      <c r="L5337" s="20" t="s">
        <v>17394</v>
      </c>
      <c r="M5337" s="38">
        <f t="shared" si="177"/>
        <v>2.099359149915101</v>
      </c>
      <c r="N5337" s="38">
        <f t="shared" si="178"/>
        <v>0.85977981048365004</v>
      </c>
      <c r="O5337" s="16">
        <v>18.257000000000001</v>
      </c>
      <c r="P5337" s="16">
        <v>15.696999999999999</v>
      </c>
      <c r="Q5337" s="16">
        <v>38.328000000000003</v>
      </c>
      <c r="R5337" s="19" t="s">
        <v>9405</v>
      </c>
      <c r="S5337" s="19" t="s">
        <v>10664</v>
      </c>
    </row>
    <row r="5338" spans="1:19" s="13" customFormat="1">
      <c r="A5338" s="19" t="s">
        <v>10904</v>
      </c>
      <c r="B5338" s="19" t="s">
        <v>9840</v>
      </c>
      <c r="C5338" s="19" t="s">
        <v>15609</v>
      </c>
      <c r="D5338" s="25" t="s">
        <v>3954</v>
      </c>
      <c r="E5338" s="25" t="s">
        <v>3962</v>
      </c>
      <c r="F5338" s="20" t="s">
        <v>1835</v>
      </c>
      <c r="G5338" s="19" t="s">
        <v>2678</v>
      </c>
      <c r="H5338" s="19"/>
      <c r="I5338" s="19" t="s">
        <v>3948</v>
      </c>
      <c r="J5338" s="20" t="s">
        <v>3949</v>
      </c>
      <c r="K5338" s="20" t="s">
        <v>3950</v>
      </c>
      <c r="L5338" s="20" t="s">
        <v>17394</v>
      </c>
      <c r="M5338" s="38">
        <f t="shared" si="177"/>
        <v>2.09533932951758</v>
      </c>
      <c r="N5338" s="38">
        <f t="shared" si="178"/>
        <v>0.85369310438811663</v>
      </c>
      <c r="O5338" s="16">
        <v>18.344999999999999</v>
      </c>
      <c r="P5338" s="16">
        <v>15.661</v>
      </c>
      <c r="Q5338" s="16">
        <v>38.439</v>
      </c>
      <c r="R5338" s="19" t="s">
        <v>9405</v>
      </c>
      <c r="S5338" s="19" t="s">
        <v>10664</v>
      </c>
    </row>
    <row r="5339" spans="1:19" s="13" customFormat="1">
      <c r="A5339" s="19" t="s">
        <v>10904</v>
      </c>
      <c r="B5339" s="19" t="s">
        <v>9840</v>
      </c>
      <c r="C5339" s="19" t="s">
        <v>15609</v>
      </c>
      <c r="D5339" s="25" t="s">
        <v>3954</v>
      </c>
      <c r="E5339" s="25" t="s">
        <v>3972</v>
      </c>
      <c r="F5339" s="20" t="s">
        <v>1835</v>
      </c>
      <c r="G5339" s="19" t="s">
        <v>2678</v>
      </c>
      <c r="H5339" s="19"/>
      <c r="I5339" s="19" t="s">
        <v>3948</v>
      </c>
      <c r="J5339" s="20" t="s">
        <v>3949</v>
      </c>
      <c r="K5339" s="20" t="s">
        <v>3950</v>
      </c>
      <c r="L5339" s="20" t="s">
        <v>17394</v>
      </c>
      <c r="M5339" s="38">
        <f t="shared" si="177"/>
        <v>2.091950279541877</v>
      </c>
      <c r="N5339" s="38">
        <f t="shared" si="178"/>
        <v>0.85154426532052341</v>
      </c>
      <c r="O5339" s="16">
        <v>18.422999999999998</v>
      </c>
      <c r="P5339" s="16">
        <v>15.688000000000001</v>
      </c>
      <c r="Q5339" s="16">
        <v>38.54</v>
      </c>
      <c r="R5339" s="19" t="s">
        <v>9405</v>
      </c>
      <c r="S5339" s="19" t="s">
        <v>10664</v>
      </c>
    </row>
    <row r="5340" spans="1:19" s="13" customFormat="1">
      <c r="A5340" s="19" t="s">
        <v>10904</v>
      </c>
      <c r="B5340" s="19" t="s">
        <v>9840</v>
      </c>
      <c r="C5340" s="19" t="s">
        <v>15609</v>
      </c>
      <c r="D5340" s="25" t="s">
        <v>3954</v>
      </c>
      <c r="E5340" s="25" t="s">
        <v>3973</v>
      </c>
      <c r="F5340" s="20" t="s">
        <v>1835</v>
      </c>
      <c r="G5340" s="19" t="s">
        <v>2678</v>
      </c>
      <c r="H5340" s="19"/>
      <c r="I5340" s="19" t="s">
        <v>3948</v>
      </c>
      <c r="J5340" s="20" t="s">
        <v>3949</v>
      </c>
      <c r="K5340" s="20" t="s">
        <v>3950</v>
      </c>
      <c r="L5340" s="20" t="s">
        <v>17394</v>
      </c>
      <c r="M5340" s="38">
        <f t="shared" si="177"/>
        <v>2.0986346258874935</v>
      </c>
      <c r="N5340" s="38">
        <f t="shared" si="178"/>
        <v>0.85827416712179139</v>
      </c>
      <c r="O5340" s="16">
        <v>18.309999999999999</v>
      </c>
      <c r="P5340" s="16">
        <v>15.715</v>
      </c>
      <c r="Q5340" s="16">
        <v>38.426000000000002</v>
      </c>
      <c r="R5340" s="19" t="s">
        <v>9405</v>
      </c>
      <c r="S5340" s="19" t="s">
        <v>10664</v>
      </c>
    </row>
    <row r="5341" spans="1:19" s="13" customFormat="1">
      <c r="A5341" s="19" t="s">
        <v>10904</v>
      </c>
      <c r="B5341" s="19" t="s">
        <v>9840</v>
      </c>
      <c r="C5341" s="19" t="s">
        <v>15609</v>
      </c>
      <c r="D5341" s="25" t="s">
        <v>3954</v>
      </c>
      <c r="E5341" s="25" t="s">
        <v>3968</v>
      </c>
      <c r="F5341" s="20" t="s">
        <v>1835</v>
      </c>
      <c r="G5341" s="19" t="s">
        <v>2678</v>
      </c>
      <c r="H5341" s="19"/>
      <c r="I5341" s="19" t="s">
        <v>3948</v>
      </c>
      <c r="J5341" s="20" t="s">
        <v>3949</v>
      </c>
      <c r="K5341" s="20" t="s">
        <v>3950</v>
      </c>
      <c r="L5341" s="20" t="s">
        <v>17394</v>
      </c>
      <c r="M5341" s="38">
        <f t="shared" si="177"/>
        <v>2.0953752513450357</v>
      </c>
      <c r="N5341" s="38">
        <f t="shared" si="178"/>
        <v>0.85223629150589642</v>
      </c>
      <c r="O5341" s="16">
        <v>18.401</v>
      </c>
      <c r="P5341" s="16">
        <v>15.682</v>
      </c>
      <c r="Q5341" s="16">
        <v>38.557000000000002</v>
      </c>
      <c r="R5341" s="19" t="s">
        <v>9405</v>
      </c>
      <c r="S5341" s="19" t="s">
        <v>10664</v>
      </c>
    </row>
    <row r="5342" spans="1:19" s="13" customFormat="1">
      <c r="A5342" s="19" t="s">
        <v>10902</v>
      </c>
      <c r="B5342" s="19" t="s">
        <v>9840</v>
      </c>
      <c r="C5342" s="19" t="s">
        <v>15609</v>
      </c>
      <c r="D5342" s="20" t="s">
        <v>15744</v>
      </c>
      <c r="E5342" s="25" t="s">
        <v>3049</v>
      </c>
      <c r="F5342" s="20" t="s">
        <v>1835</v>
      </c>
      <c r="G5342" s="19" t="s">
        <v>15867</v>
      </c>
      <c r="H5342" s="19"/>
      <c r="I5342" s="19" t="s">
        <v>3033</v>
      </c>
      <c r="J5342" s="20" t="s">
        <v>3034</v>
      </c>
      <c r="K5342" s="20" t="s">
        <v>3035</v>
      </c>
      <c r="L5342" s="20" t="s">
        <v>17394</v>
      </c>
      <c r="M5342" s="38">
        <v>2.106780595</v>
      </c>
      <c r="N5342" s="38">
        <v>0.86212789400000001</v>
      </c>
      <c r="O5342" s="16">
        <v>18.14</v>
      </c>
      <c r="P5342" s="16">
        <v>15.638999999999999</v>
      </c>
      <c r="Q5342" s="16">
        <v>38.216999999999999</v>
      </c>
      <c r="R5342" s="19" t="s">
        <v>340</v>
      </c>
      <c r="S5342" s="19" t="s">
        <v>9458</v>
      </c>
    </row>
    <row r="5343" spans="1:19" s="13" customFormat="1">
      <c r="A5343" s="19" t="s">
        <v>10902</v>
      </c>
      <c r="B5343" s="19" t="s">
        <v>9840</v>
      </c>
      <c r="C5343" s="19" t="s">
        <v>15609</v>
      </c>
      <c r="D5343" s="20" t="s">
        <v>15744</v>
      </c>
      <c r="E5343" s="25" t="s">
        <v>3041</v>
      </c>
      <c r="F5343" s="20" t="s">
        <v>1835</v>
      </c>
      <c r="G5343" s="19" t="s">
        <v>15867</v>
      </c>
      <c r="H5343" s="19"/>
      <c r="I5343" s="19" t="s">
        <v>3033</v>
      </c>
      <c r="J5343" s="20" t="s">
        <v>3034</v>
      </c>
      <c r="K5343" s="20" t="s">
        <v>3035</v>
      </c>
      <c r="L5343" s="20" t="s">
        <v>17394</v>
      </c>
      <c r="M5343" s="38">
        <v>2.1074776659999999</v>
      </c>
      <c r="N5343" s="38">
        <v>0.86153082599999997</v>
      </c>
      <c r="O5343" s="16">
        <v>18.134</v>
      </c>
      <c r="P5343" s="16">
        <v>15.622999999999999</v>
      </c>
      <c r="Q5343" s="16">
        <v>38.216999999999999</v>
      </c>
      <c r="R5343" s="19" t="s">
        <v>340</v>
      </c>
      <c r="S5343" s="19" t="s">
        <v>9458</v>
      </c>
    </row>
    <row r="5344" spans="1:19" s="13" customFormat="1">
      <c r="A5344" s="19" t="s">
        <v>10902</v>
      </c>
      <c r="B5344" s="19" t="s">
        <v>9840</v>
      </c>
      <c r="C5344" s="19" t="s">
        <v>15609</v>
      </c>
      <c r="D5344" s="20" t="s">
        <v>15744</v>
      </c>
      <c r="E5344" s="25" t="s">
        <v>3054</v>
      </c>
      <c r="F5344" s="20" t="s">
        <v>1835</v>
      </c>
      <c r="G5344" s="19" t="s">
        <v>15867</v>
      </c>
      <c r="H5344" s="19"/>
      <c r="I5344" s="19" t="s">
        <v>3033</v>
      </c>
      <c r="J5344" s="20" t="s">
        <v>3034</v>
      </c>
      <c r="K5344" s="20" t="s">
        <v>3035</v>
      </c>
      <c r="L5344" s="20" t="s">
        <v>17394</v>
      </c>
      <c r="M5344" s="38">
        <v>2.1070523419999998</v>
      </c>
      <c r="N5344" s="38">
        <v>0.86176308499999998</v>
      </c>
      <c r="O5344" s="16">
        <v>18.149999999999999</v>
      </c>
      <c r="P5344" s="16">
        <v>15.641</v>
      </c>
      <c r="Q5344" s="16">
        <v>38.243000000000002</v>
      </c>
      <c r="R5344" s="19" t="s">
        <v>340</v>
      </c>
      <c r="S5344" s="19" t="s">
        <v>9458</v>
      </c>
    </row>
    <row r="5345" spans="1:19" s="13" customFormat="1">
      <c r="A5345" s="19" t="s">
        <v>10902</v>
      </c>
      <c r="B5345" s="19" t="s">
        <v>9840</v>
      </c>
      <c r="C5345" s="19" t="s">
        <v>15609</v>
      </c>
      <c r="D5345" s="20" t="s">
        <v>15746</v>
      </c>
      <c r="E5345" s="25" t="s">
        <v>3042</v>
      </c>
      <c r="F5345" s="20" t="s">
        <v>1835</v>
      </c>
      <c r="G5345" s="19" t="s">
        <v>15867</v>
      </c>
      <c r="H5345" s="19"/>
      <c r="I5345" s="19" t="s">
        <v>3033</v>
      </c>
      <c r="J5345" s="20" t="s">
        <v>3034</v>
      </c>
      <c r="K5345" s="20" t="s">
        <v>3035</v>
      </c>
      <c r="L5345" s="20" t="s">
        <v>17394</v>
      </c>
      <c r="M5345" s="38">
        <v>2.1047356829999999</v>
      </c>
      <c r="N5345" s="38">
        <v>0.86106828199999996</v>
      </c>
      <c r="O5345" s="16">
        <v>18.16</v>
      </c>
      <c r="P5345" s="16">
        <v>15.637</v>
      </c>
      <c r="Q5345" s="16">
        <v>38.222000000000001</v>
      </c>
      <c r="R5345" s="19" t="s">
        <v>340</v>
      </c>
      <c r="S5345" s="19" t="s">
        <v>9458</v>
      </c>
    </row>
    <row r="5346" spans="1:19" s="13" customFormat="1">
      <c r="A5346" s="19" t="s">
        <v>10902</v>
      </c>
      <c r="B5346" s="19" t="s">
        <v>9840</v>
      </c>
      <c r="C5346" s="19" t="s">
        <v>15609</v>
      </c>
      <c r="D5346" s="20" t="s">
        <v>15745</v>
      </c>
      <c r="E5346" s="25" t="s">
        <v>3036</v>
      </c>
      <c r="F5346" s="20" t="s">
        <v>1835</v>
      </c>
      <c r="G5346" s="19" t="s">
        <v>15867</v>
      </c>
      <c r="H5346" s="19"/>
      <c r="I5346" s="19" t="s">
        <v>3033</v>
      </c>
      <c r="J5346" s="20" t="s">
        <v>3034</v>
      </c>
      <c r="K5346" s="20" t="s">
        <v>3035</v>
      </c>
      <c r="L5346" s="20" t="s">
        <v>17394</v>
      </c>
      <c r="M5346" s="38">
        <v>2.1041494460000001</v>
      </c>
      <c r="N5346" s="38">
        <v>0.86118917699999997</v>
      </c>
      <c r="O5346" s="16">
        <v>18.146999999999998</v>
      </c>
      <c r="P5346" s="16">
        <v>15.628</v>
      </c>
      <c r="Q5346" s="16">
        <v>38.183999999999997</v>
      </c>
      <c r="R5346" s="19" t="s">
        <v>340</v>
      </c>
      <c r="S5346" s="19" t="s">
        <v>9458</v>
      </c>
    </row>
    <row r="5347" spans="1:19" s="13" customFormat="1">
      <c r="A5347" s="19" t="s">
        <v>10902</v>
      </c>
      <c r="B5347" s="19" t="s">
        <v>9840</v>
      </c>
      <c r="C5347" s="19" t="s">
        <v>15609</v>
      </c>
      <c r="D5347" s="20" t="s">
        <v>15745</v>
      </c>
      <c r="E5347" s="25" t="s">
        <v>3043</v>
      </c>
      <c r="F5347" s="20" t="s">
        <v>1835</v>
      </c>
      <c r="G5347" s="19" t="s">
        <v>15867</v>
      </c>
      <c r="H5347" s="19"/>
      <c r="I5347" s="19" t="s">
        <v>3033</v>
      </c>
      <c r="J5347" s="20" t="s">
        <v>3034</v>
      </c>
      <c r="K5347" s="20" t="s">
        <v>3035</v>
      </c>
      <c r="L5347" s="20" t="s">
        <v>17394</v>
      </c>
      <c r="M5347" s="38">
        <v>2.10376735</v>
      </c>
      <c r="N5347" s="38">
        <v>0.861588456</v>
      </c>
      <c r="O5347" s="16">
        <v>18.155999999999999</v>
      </c>
      <c r="P5347" s="16">
        <v>15.643000000000001</v>
      </c>
      <c r="Q5347" s="16">
        <v>38.195999999999998</v>
      </c>
      <c r="R5347" s="19" t="s">
        <v>340</v>
      </c>
      <c r="S5347" s="19" t="s">
        <v>9458</v>
      </c>
    </row>
    <row r="5348" spans="1:19" s="13" customFormat="1">
      <c r="A5348" s="19" t="s">
        <v>10902</v>
      </c>
      <c r="B5348" s="19" t="s">
        <v>9840</v>
      </c>
      <c r="C5348" s="19" t="s">
        <v>15609</v>
      </c>
      <c r="D5348" s="20" t="s">
        <v>15745</v>
      </c>
      <c r="E5348" s="25" t="s">
        <v>3058</v>
      </c>
      <c r="F5348" s="20" t="s">
        <v>1835</v>
      </c>
      <c r="G5348" s="19" t="s">
        <v>15867</v>
      </c>
      <c r="H5348" s="19"/>
      <c r="I5348" s="19" t="s">
        <v>3033</v>
      </c>
      <c r="J5348" s="20" t="s">
        <v>3034</v>
      </c>
      <c r="K5348" s="20" t="s">
        <v>3035</v>
      </c>
      <c r="L5348" s="20" t="s">
        <v>17394</v>
      </c>
      <c r="M5348" s="38">
        <v>2.1036531690000002</v>
      </c>
      <c r="N5348" s="38">
        <v>0.86086047499999996</v>
      </c>
      <c r="O5348" s="16">
        <v>18.175999999999998</v>
      </c>
      <c r="P5348" s="16">
        <v>15.647</v>
      </c>
      <c r="Q5348" s="16">
        <v>38.235999999999997</v>
      </c>
      <c r="R5348" s="19" t="s">
        <v>340</v>
      </c>
      <c r="S5348" s="19" t="s">
        <v>9458</v>
      </c>
    </row>
    <row r="5349" spans="1:19" s="13" customFormat="1">
      <c r="A5349" s="19" t="s">
        <v>10902</v>
      </c>
      <c r="B5349" s="19" t="s">
        <v>9840</v>
      </c>
      <c r="C5349" s="19" t="s">
        <v>15609</v>
      </c>
      <c r="D5349" s="20" t="s">
        <v>15745</v>
      </c>
      <c r="E5349" s="25" t="s">
        <v>3060</v>
      </c>
      <c r="F5349" s="20" t="s">
        <v>1835</v>
      </c>
      <c r="G5349" s="19" t="s">
        <v>15867</v>
      </c>
      <c r="H5349" s="19"/>
      <c r="I5349" s="19" t="s">
        <v>3033</v>
      </c>
      <c r="J5349" s="20" t="s">
        <v>3034</v>
      </c>
      <c r="K5349" s="20" t="s">
        <v>3035</v>
      </c>
      <c r="L5349" s="20" t="s">
        <v>17394</v>
      </c>
      <c r="M5349" s="38">
        <v>2.1058985670000001</v>
      </c>
      <c r="N5349" s="38">
        <v>0.86179713300000005</v>
      </c>
      <c r="O5349" s="16">
        <v>18.14</v>
      </c>
      <c r="P5349" s="16">
        <v>15.632999999999999</v>
      </c>
      <c r="Q5349" s="16">
        <v>38.201000000000001</v>
      </c>
      <c r="R5349" s="19" t="s">
        <v>340</v>
      </c>
      <c r="S5349" s="19" t="s">
        <v>9458</v>
      </c>
    </row>
    <row r="5350" spans="1:19" s="13" customFormat="1">
      <c r="A5350" s="19" t="s">
        <v>10902</v>
      </c>
      <c r="B5350" s="19" t="s">
        <v>9840</v>
      </c>
      <c r="C5350" s="19" t="s">
        <v>15609</v>
      </c>
      <c r="D5350" s="20" t="s">
        <v>15745</v>
      </c>
      <c r="E5350" s="25" t="s">
        <v>3048</v>
      </c>
      <c r="F5350" s="20" t="s">
        <v>1835</v>
      </c>
      <c r="G5350" s="19" t="s">
        <v>15867</v>
      </c>
      <c r="H5350" s="19"/>
      <c r="I5350" s="19" t="s">
        <v>3033</v>
      </c>
      <c r="J5350" s="20" t="s">
        <v>3034</v>
      </c>
      <c r="K5350" s="20" t="s">
        <v>3035</v>
      </c>
      <c r="L5350" s="20" t="s">
        <v>17394</v>
      </c>
      <c r="M5350" s="38">
        <v>2.106113224</v>
      </c>
      <c r="N5350" s="38">
        <v>0.86081252399999997</v>
      </c>
      <c r="O5350" s="16">
        <v>18.140999999999998</v>
      </c>
      <c r="P5350" s="16">
        <v>15.616</v>
      </c>
      <c r="Q5350" s="16">
        <v>38.207000000000001</v>
      </c>
      <c r="R5350" s="19" t="s">
        <v>340</v>
      </c>
      <c r="S5350" s="19" t="s">
        <v>9458</v>
      </c>
    </row>
    <row r="5351" spans="1:19" s="13" customFormat="1">
      <c r="A5351" s="19" t="s">
        <v>10902</v>
      </c>
      <c r="B5351" s="19" t="s">
        <v>9840</v>
      </c>
      <c r="C5351" s="19" t="s">
        <v>15609</v>
      </c>
      <c r="D5351" s="20" t="s">
        <v>15745</v>
      </c>
      <c r="E5351" s="25" t="s">
        <v>3045</v>
      </c>
      <c r="F5351" s="20" t="s">
        <v>1835</v>
      </c>
      <c r="G5351" s="19" t="s">
        <v>15867</v>
      </c>
      <c r="H5351" s="19"/>
      <c r="I5351" s="19" t="s">
        <v>3033</v>
      </c>
      <c r="J5351" s="20" t="s">
        <v>3034</v>
      </c>
      <c r="K5351" s="20" t="s">
        <v>3035</v>
      </c>
      <c r="L5351" s="20" t="s">
        <v>17394</v>
      </c>
      <c r="M5351" s="38">
        <v>2.1064615720000002</v>
      </c>
      <c r="N5351" s="38">
        <v>0.86200242599999999</v>
      </c>
      <c r="O5351" s="16">
        <v>18.138000000000002</v>
      </c>
      <c r="P5351" s="16">
        <v>15.635</v>
      </c>
      <c r="Q5351" s="16">
        <v>38.207000000000001</v>
      </c>
      <c r="R5351" s="19" t="s">
        <v>340</v>
      </c>
      <c r="S5351" s="19" t="s">
        <v>9458</v>
      </c>
    </row>
    <row r="5352" spans="1:19" s="13" customFormat="1">
      <c r="A5352" s="19" t="s">
        <v>10902</v>
      </c>
      <c r="B5352" s="19" t="s">
        <v>9840</v>
      </c>
      <c r="C5352" s="19" t="s">
        <v>15609</v>
      </c>
      <c r="D5352" s="20" t="s">
        <v>15745</v>
      </c>
      <c r="E5352" s="25" t="s">
        <v>3032</v>
      </c>
      <c r="F5352" s="20" t="s">
        <v>1835</v>
      </c>
      <c r="G5352" s="19" t="s">
        <v>15867</v>
      </c>
      <c r="H5352" s="19"/>
      <c r="I5352" s="19" t="s">
        <v>3033</v>
      </c>
      <c r="J5352" s="20" t="s">
        <v>3034</v>
      </c>
      <c r="K5352" s="20" t="s">
        <v>3035</v>
      </c>
      <c r="L5352" s="20" t="s">
        <v>17394</v>
      </c>
      <c r="M5352" s="38">
        <v>2.1055240400000002</v>
      </c>
      <c r="N5352" s="38">
        <v>0.86132070299999997</v>
      </c>
      <c r="O5352" s="16">
        <v>18.157</v>
      </c>
      <c r="P5352" s="16">
        <v>15.638999999999999</v>
      </c>
      <c r="Q5352" s="16">
        <v>38.229999999999997</v>
      </c>
      <c r="R5352" s="19" t="s">
        <v>340</v>
      </c>
      <c r="S5352" s="19" t="s">
        <v>9458</v>
      </c>
    </row>
    <row r="5353" spans="1:19" s="13" customFormat="1">
      <c r="A5353" s="19" t="s">
        <v>10902</v>
      </c>
      <c r="B5353" s="19" t="s">
        <v>9840</v>
      </c>
      <c r="C5353" s="19" t="s">
        <v>15609</v>
      </c>
      <c r="D5353" s="20" t="s">
        <v>15745</v>
      </c>
      <c r="E5353" s="25" t="s">
        <v>3052</v>
      </c>
      <c r="F5353" s="20" t="s">
        <v>1835</v>
      </c>
      <c r="G5353" s="19" t="s">
        <v>15867</v>
      </c>
      <c r="H5353" s="19"/>
      <c r="I5353" s="19" t="s">
        <v>3033</v>
      </c>
      <c r="J5353" s="20" t="s">
        <v>3034</v>
      </c>
      <c r="K5353" s="20" t="s">
        <v>3035</v>
      </c>
      <c r="L5353" s="20" t="s">
        <v>17394</v>
      </c>
      <c r="M5353" s="38">
        <v>2.1074416560000002</v>
      </c>
      <c r="N5353" s="38">
        <v>0.86134962599999998</v>
      </c>
      <c r="O5353" s="16">
        <v>18.167999999999999</v>
      </c>
      <c r="P5353" s="16">
        <v>15.648999999999999</v>
      </c>
      <c r="Q5353" s="16">
        <v>38.287999999999997</v>
      </c>
      <c r="R5353" s="19" t="s">
        <v>340</v>
      </c>
      <c r="S5353" s="19" t="s">
        <v>9458</v>
      </c>
    </row>
    <row r="5354" spans="1:19" s="13" customFormat="1">
      <c r="A5354" s="19" t="s">
        <v>10902</v>
      </c>
      <c r="B5354" s="19" t="s">
        <v>9840</v>
      </c>
      <c r="C5354" s="19" t="s">
        <v>15609</v>
      </c>
      <c r="D5354" s="20" t="s">
        <v>15745</v>
      </c>
      <c r="E5354" s="25" t="s">
        <v>3040</v>
      </c>
      <c r="F5354" s="20" t="s">
        <v>1835</v>
      </c>
      <c r="G5354" s="19" t="s">
        <v>15867</v>
      </c>
      <c r="H5354" s="19"/>
      <c r="I5354" s="19" t="s">
        <v>3033</v>
      </c>
      <c r="J5354" s="20" t="s">
        <v>3034</v>
      </c>
      <c r="K5354" s="20" t="s">
        <v>3035</v>
      </c>
      <c r="L5354" s="20" t="s">
        <v>17394</v>
      </c>
      <c r="M5354" s="38">
        <v>2.1086022689999999</v>
      </c>
      <c r="N5354" s="38">
        <v>0.86154862899999995</v>
      </c>
      <c r="O5354" s="16">
        <v>18.158000000000001</v>
      </c>
      <c r="P5354" s="16">
        <v>15.644</v>
      </c>
      <c r="Q5354" s="16">
        <v>38.287999999999997</v>
      </c>
      <c r="R5354" s="19" t="s">
        <v>340</v>
      </c>
      <c r="S5354" s="19" t="s">
        <v>9458</v>
      </c>
    </row>
    <row r="5355" spans="1:19" s="13" customFormat="1">
      <c r="A5355" s="19" t="s">
        <v>10902</v>
      </c>
      <c r="B5355" s="19" t="s">
        <v>9840</v>
      </c>
      <c r="C5355" s="19" t="s">
        <v>15609</v>
      </c>
      <c r="D5355" s="20" t="s">
        <v>15743</v>
      </c>
      <c r="E5355" s="25" t="s">
        <v>3053</v>
      </c>
      <c r="F5355" s="20" t="s">
        <v>1835</v>
      </c>
      <c r="G5355" s="19" t="s">
        <v>15867</v>
      </c>
      <c r="H5355" s="19"/>
      <c r="I5355" s="19" t="s">
        <v>3033</v>
      </c>
      <c r="J5355" s="20" t="s">
        <v>3034</v>
      </c>
      <c r="K5355" s="20" t="s">
        <v>3035</v>
      </c>
      <c r="L5355" s="20" t="s">
        <v>17394</v>
      </c>
      <c r="M5355" s="38">
        <v>2.1063033309999999</v>
      </c>
      <c r="N5355" s="38">
        <v>0.86105147299999996</v>
      </c>
      <c r="O5355" s="16">
        <v>18.164999999999999</v>
      </c>
      <c r="P5355" s="16">
        <v>15.641</v>
      </c>
      <c r="Q5355" s="16">
        <v>38.261000000000003</v>
      </c>
      <c r="R5355" s="19" t="s">
        <v>340</v>
      </c>
      <c r="S5355" s="19" t="s">
        <v>9458</v>
      </c>
    </row>
    <row r="5356" spans="1:19" s="13" customFormat="1">
      <c r="A5356" s="19" t="s">
        <v>10902</v>
      </c>
      <c r="B5356" s="19" t="s">
        <v>9840</v>
      </c>
      <c r="C5356" s="19" t="s">
        <v>15609</v>
      </c>
      <c r="D5356" s="20"/>
      <c r="E5356" s="25" t="s">
        <v>3051</v>
      </c>
      <c r="F5356" s="20" t="s">
        <v>1835</v>
      </c>
      <c r="G5356" s="19" t="s">
        <v>15867</v>
      </c>
      <c r="H5356" s="19"/>
      <c r="I5356" s="19" t="s">
        <v>3033</v>
      </c>
      <c r="J5356" s="20" t="s">
        <v>3034</v>
      </c>
      <c r="K5356" s="20" t="s">
        <v>3035</v>
      </c>
      <c r="L5356" s="20" t="s">
        <v>17394</v>
      </c>
      <c r="M5356" s="38">
        <v>2.1075931940000001</v>
      </c>
      <c r="N5356" s="38">
        <v>0.86146137300000003</v>
      </c>
      <c r="O5356" s="16">
        <v>18.161000000000001</v>
      </c>
      <c r="P5356" s="16">
        <v>15.645</v>
      </c>
      <c r="Q5356" s="16">
        <v>38.276000000000003</v>
      </c>
      <c r="R5356" s="19" t="s">
        <v>340</v>
      </c>
      <c r="S5356" s="19" t="s">
        <v>9458</v>
      </c>
    </row>
    <row r="5357" spans="1:19" s="13" customFormat="1">
      <c r="A5357" s="19" t="s">
        <v>10902</v>
      </c>
      <c r="B5357" s="19" t="s">
        <v>9840</v>
      </c>
      <c r="C5357" s="19" t="s">
        <v>15609</v>
      </c>
      <c r="D5357" s="20" t="s">
        <v>15746</v>
      </c>
      <c r="E5357" s="25" t="s">
        <v>3055</v>
      </c>
      <c r="F5357" s="20" t="s">
        <v>1835</v>
      </c>
      <c r="G5357" s="19" t="s">
        <v>15867</v>
      </c>
      <c r="H5357" s="19"/>
      <c r="I5357" s="19" t="s">
        <v>3033</v>
      </c>
      <c r="J5357" s="20" t="s">
        <v>3034</v>
      </c>
      <c r="K5357" s="20" t="s">
        <v>3035</v>
      </c>
      <c r="L5357" s="20" t="s">
        <v>17401</v>
      </c>
      <c r="M5357" s="38">
        <v>2.1055154549999999</v>
      </c>
      <c r="N5357" s="38">
        <v>0.861204474</v>
      </c>
      <c r="O5357" s="16">
        <v>18.149000000000001</v>
      </c>
      <c r="P5357" s="16">
        <v>15.63</v>
      </c>
      <c r="Q5357" s="16">
        <v>38.213000000000001</v>
      </c>
      <c r="R5357" s="19" t="s">
        <v>340</v>
      </c>
      <c r="S5357" s="19" t="s">
        <v>9458</v>
      </c>
    </row>
    <row r="5358" spans="1:19" s="13" customFormat="1">
      <c r="A5358" s="19" t="s">
        <v>10902</v>
      </c>
      <c r="B5358" s="19" t="s">
        <v>9840</v>
      </c>
      <c r="C5358" s="19" t="s">
        <v>15609</v>
      </c>
      <c r="D5358" s="20" t="s">
        <v>15747</v>
      </c>
      <c r="E5358" s="25" t="s">
        <v>3044</v>
      </c>
      <c r="F5358" s="20" t="s">
        <v>1835</v>
      </c>
      <c r="G5358" s="19" t="s">
        <v>15867</v>
      </c>
      <c r="H5358" s="19"/>
      <c r="I5358" s="19" t="s">
        <v>3033</v>
      </c>
      <c r="J5358" s="20" t="s">
        <v>3034</v>
      </c>
      <c r="K5358" s="20" t="s">
        <v>3035</v>
      </c>
      <c r="L5358" s="20" t="s">
        <v>17401</v>
      </c>
      <c r="M5358" s="38">
        <v>2.1030099600000001</v>
      </c>
      <c r="N5358" s="38">
        <v>0.86133274599999998</v>
      </c>
      <c r="O5358" s="16">
        <v>18.172999999999998</v>
      </c>
      <c r="P5358" s="16">
        <v>15.653</v>
      </c>
      <c r="Q5358" s="16">
        <v>38.218000000000004</v>
      </c>
      <c r="R5358" s="19" t="s">
        <v>340</v>
      </c>
      <c r="S5358" s="19" t="s">
        <v>9458</v>
      </c>
    </row>
    <row r="5359" spans="1:19" s="13" customFormat="1">
      <c r="A5359" s="19" t="s">
        <v>10904</v>
      </c>
      <c r="B5359" s="19" t="s">
        <v>9840</v>
      </c>
      <c r="C5359" s="19" t="s">
        <v>15609</v>
      </c>
      <c r="D5359" s="3" t="s">
        <v>13602</v>
      </c>
      <c r="E5359" s="25">
        <v>19</v>
      </c>
      <c r="F5359" s="25" t="s">
        <v>1280</v>
      </c>
      <c r="G5359" s="3" t="s">
        <v>10311</v>
      </c>
      <c r="H5359" s="3" t="s">
        <v>13567</v>
      </c>
      <c r="I5359" s="3" t="s">
        <v>13573</v>
      </c>
      <c r="J5359" s="20" t="s">
        <v>13613</v>
      </c>
      <c r="K5359" s="20" t="s">
        <v>13614</v>
      </c>
      <c r="L5359" s="25" t="s">
        <v>13572</v>
      </c>
      <c r="M5359" s="38">
        <f>Q5359/O5359</f>
        <v>2.0788460495634729</v>
      </c>
      <c r="N5359" s="38">
        <f>P5359/O5359</f>
        <v>0.84702564936825553</v>
      </c>
      <c r="O5359" s="16">
        <v>18.440999999999999</v>
      </c>
      <c r="P5359" s="16">
        <v>15.62</v>
      </c>
      <c r="Q5359" s="16">
        <v>38.335999999999999</v>
      </c>
      <c r="R5359" s="3" t="s">
        <v>13583</v>
      </c>
      <c r="S5359" s="16" t="s">
        <v>15276</v>
      </c>
    </row>
    <row r="5360" spans="1:19" s="13" customFormat="1">
      <c r="A5360" s="19" t="s">
        <v>10904</v>
      </c>
      <c r="B5360" s="19" t="s">
        <v>9840</v>
      </c>
      <c r="C5360" s="19" t="s">
        <v>15609</v>
      </c>
      <c r="D5360" s="3" t="s">
        <v>13602</v>
      </c>
      <c r="E5360" s="25">
        <v>21</v>
      </c>
      <c r="F5360" s="25" t="s">
        <v>1280</v>
      </c>
      <c r="G5360" s="3" t="s">
        <v>10311</v>
      </c>
      <c r="H5360" s="3" t="s">
        <v>13567</v>
      </c>
      <c r="I5360" s="3" t="s">
        <v>13573</v>
      </c>
      <c r="J5360" s="20" t="s">
        <v>13613</v>
      </c>
      <c r="K5360" s="20" t="s">
        <v>13614</v>
      </c>
      <c r="L5360" s="25" t="s">
        <v>13572</v>
      </c>
      <c r="M5360" s="38">
        <f>Q5360/O5360</f>
        <v>2.1171171171171173</v>
      </c>
      <c r="N5360" s="38">
        <f>P5360/O5360</f>
        <v>0.87337026467461265</v>
      </c>
      <c r="O5360" s="16">
        <v>17.870999999999999</v>
      </c>
      <c r="P5360" s="16">
        <v>15.608000000000001</v>
      </c>
      <c r="Q5360" s="16">
        <v>37.835000000000001</v>
      </c>
      <c r="R5360" s="3" t="s">
        <v>13583</v>
      </c>
      <c r="S5360" s="16" t="s">
        <v>15276</v>
      </c>
    </row>
    <row r="5361" spans="1:19" s="13" customFormat="1">
      <c r="A5361" s="19" t="s">
        <v>10904</v>
      </c>
      <c r="B5361" s="19" t="s">
        <v>9840</v>
      </c>
      <c r="C5361" s="19" t="s">
        <v>15609</v>
      </c>
      <c r="D5361" s="3" t="s">
        <v>13602</v>
      </c>
      <c r="E5361" s="25">
        <v>22</v>
      </c>
      <c r="F5361" s="25" t="s">
        <v>1280</v>
      </c>
      <c r="G5361" s="3" t="s">
        <v>10311</v>
      </c>
      <c r="H5361" s="3" t="s">
        <v>13567</v>
      </c>
      <c r="I5361" s="3" t="s">
        <v>13573</v>
      </c>
      <c r="J5361" s="20" t="s">
        <v>13613</v>
      </c>
      <c r="K5361" s="20" t="s">
        <v>13614</v>
      </c>
      <c r="L5361" s="25" t="s">
        <v>13572</v>
      </c>
      <c r="M5361" s="38">
        <f>Q5361/O5361</f>
        <v>2.1080564057717535</v>
      </c>
      <c r="N5361" s="38">
        <f>P5361/O5361</f>
        <v>0.85111499781372979</v>
      </c>
      <c r="O5361" s="16">
        <v>18.295999999999999</v>
      </c>
      <c r="P5361" s="16">
        <v>15.571999999999999</v>
      </c>
      <c r="Q5361" s="16">
        <v>38.569000000000003</v>
      </c>
      <c r="R5361" s="3" t="s">
        <v>13583</v>
      </c>
      <c r="S5361" s="16" t="s">
        <v>15276</v>
      </c>
    </row>
    <row r="5362" spans="1:19" s="13" customFormat="1">
      <c r="A5362" s="19" t="s">
        <v>10904</v>
      </c>
      <c r="B5362" s="19" t="s">
        <v>9840</v>
      </c>
      <c r="C5362" s="19" t="s">
        <v>15609</v>
      </c>
      <c r="D5362" s="3" t="s">
        <v>13602</v>
      </c>
      <c r="E5362" s="25">
        <v>23</v>
      </c>
      <c r="F5362" s="25" t="s">
        <v>1280</v>
      </c>
      <c r="G5362" s="3" t="s">
        <v>10311</v>
      </c>
      <c r="H5362" s="3" t="s">
        <v>13567</v>
      </c>
      <c r="I5362" s="3" t="s">
        <v>13573</v>
      </c>
      <c r="J5362" s="20" t="s">
        <v>13613</v>
      </c>
      <c r="K5362" s="20" t="s">
        <v>13614</v>
      </c>
      <c r="L5362" s="25" t="s">
        <v>13572</v>
      </c>
      <c r="M5362" s="38">
        <f>Q5362/O5362</f>
        <v>2.1127208868400831</v>
      </c>
      <c r="N5362" s="38">
        <f>P5362/O5362</f>
        <v>0.85934584568104488</v>
      </c>
      <c r="O5362" s="16">
        <v>18.222000000000001</v>
      </c>
      <c r="P5362" s="16">
        <v>15.659000000000001</v>
      </c>
      <c r="Q5362" s="16">
        <v>38.497999999999998</v>
      </c>
      <c r="R5362" s="3" t="s">
        <v>13583</v>
      </c>
      <c r="S5362" s="16" t="s">
        <v>15276</v>
      </c>
    </row>
    <row r="5363" spans="1:19" s="13" customFormat="1">
      <c r="A5363" s="19" t="s">
        <v>10904</v>
      </c>
      <c r="B5363" s="19" t="s">
        <v>9840</v>
      </c>
      <c r="C5363" s="19" t="s">
        <v>15609</v>
      </c>
      <c r="D5363" s="3" t="s">
        <v>13602</v>
      </c>
      <c r="E5363" s="25">
        <v>20</v>
      </c>
      <c r="F5363" s="25" t="s">
        <v>1280</v>
      </c>
      <c r="G5363" s="3" t="s">
        <v>10311</v>
      </c>
      <c r="H5363" s="3" t="s">
        <v>13567</v>
      </c>
      <c r="I5363" s="3" t="s">
        <v>13573</v>
      </c>
      <c r="J5363" s="20" t="s">
        <v>13613</v>
      </c>
      <c r="K5363" s="20" t="s">
        <v>13614</v>
      </c>
      <c r="L5363" s="25" t="s">
        <v>13572</v>
      </c>
      <c r="M5363" s="38">
        <f>Q5363/O5363</f>
        <v>2.0836755373046767</v>
      </c>
      <c r="N5363" s="38">
        <f>P5363/O5363</f>
        <v>0.84779478427817179</v>
      </c>
      <c r="O5363" s="16">
        <v>18.751000000000001</v>
      </c>
      <c r="P5363" s="16">
        <v>15.897</v>
      </c>
      <c r="Q5363" s="16">
        <v>39.070999999999998</v>
      </c>
      <c r="R5363" s="3" t="s">
        <v>13583</v>
      </c>
      <c r="S5363" s="16" t="s">
        <v>15276</v>
      </c>
    </row>
    <row r="5364" spans="1:19" s="13" customFormat="1">
      <c r="A5364" s="19" t="s">
        <v>10904</v>
      </c>
      <c r="B5364" s="19" t="s">
        <v>9840</v>
      </c>
      <c r="C5364" s="19" t="s">
        <v>17020</v>
      </c>
      <c r="D5364" s="25" t="s">
        <v>12058</v>
      </c>
      <c r="E5364" s="25">
        <v>222</v>
      </c>
      <c r="F5364" s="20" t="s">
        <v>1280</v>
      </c>
      <c r="G5364" s="19" t="s">
        <v>1719</v>
      </c>
      <c r="H5364" s="19"/>
      <c r="I5364" s="19" t="s">
        <v>1724</v>
      </c>
      <c r="J5364" s="20" t="s">
        <v>1725</v>
      </c>
      <c r="K5364" s="20" t="s">
        <v>1726</v>
      </c>
      <c r="L5364" s="20" t="s">
        <v>1727</v>
      </c>
      <c r="M5364" s="38">
        <v>2.1065999999999998</v>
      </c>
      <c r="N5364" s="38">
        <v>0.85840000000000005</v>
      </c>
      <c r="O5364" s="16">
        <v>18.186</v>
      </c>
      <c r="P5364" s="16">
        <v>15.611000000000001</v>
      </c>
      <c r="Q5364" s="16">
        <v>38.31</v>
      </c>
      <c r="R5364" s="19" t="s">
        <v>9488</v>
      </c>
      <c r="S5364" s="19" t="s">
        <v>9490</v>
      </c>
    </row>
    <row r="5365" spans="1:19" s="13" customFormat="1">
      <c r="A5365" s="19" t="s">
        <v>10904</v>
      </c>
      <c r="B5365" s="19" t="s">
        <v>9840</v>
      </c>
      <c r="C5365" s="3" t="s">
        <v>17020</v>
      </c>
      <c r="D5365" s="3" t="s">
        <v>12710</v>
      </c>
      <c r="E5365" s="5" t="s">
        <v>8914</v>
      </c>
      <c r="F5365" s="20" t="s">
        <v>739</v>
      </c>
      <c r="G5365" s="3" t="s">
        <v>8857</v>
      </c>
      <c r="H5365" s="3" t="s">
        <v>8930</v>
      </c>
      <c r="I5365" s="19" t="s">
        <v>8940</v>
      </c>
      <c r="J5365" s="25" t="s">
        <v>9055</v>
      </c>
      <c r="K5365" s="25" t="s">
        <v>9056</v>
      </c>
      <c r="L5365" s="20" t="s">
        <v>8915</v>
      </c>
      <c r="M5365" s="35">
        <f>Q5365/O5365</f>
        <v>2.1007485111730317</v>
      </c>
      <c r="N5365" s="35">
        <f>P5365/O5365</f>
        <v>0.85581598645030865</v>
      </c>
      <c r="O5365" s="192">
        <v>18.303000000000001</v>
      </c>
      <c r="P5365" s="192">
        <v>15.664</v>
      </c>
      <c r="Q5365" s="16">
        <v>38.450000000000003</v>
      </c>
      <c r="R5365" s="3" t="s">
        <v>758</v>
      </c>
      <c r="S5365" s="19" t="s">
        <v>15270</v>
      </c>
    </row>
    <row r="5366" spans="1:19" s="13" customFormat="1">
      <c r="A5366" s="19" t="s">
        <v>10902</v>
      </c>
      <c r="B5366" s="19" t="s">
        <v>9840</v>
      </c>
      <c r="C5366" s="19" t="s">
        <v>15609</v>
      </c>
      <c r="D5366" s="20"/>
      <c r="E5366" s="25"/>
      <c r="F5366" s="20" t="s">
        <v>1835</v>
      </c>
      <c r="G5366" s="19" t="s">
        <v>15858</v>
      </c>
      <c r="H5366" s="19"/>
      <c r="I5366" s="19" t="s">
        <v>2643</v>
      </c>
      <c r="J5366" s="20" t="s">
        <v>2644</v>
      </c>
      <c r="K5366" s="20" t="s">
        <v>2645</v>
      </c>
      <c r="L5366" s="20" t="s">
        <v>2646</v>
      </c>
      <c r="M5366" s="38">
        <v>2.0916807230000001</v>
      </c>
      <c r="N5366" s="38">
        <v>0.85184177599999999</v>
      </c>
      <c r="O5366" s="16">
        <v>18.379000000000001</v>
      </c>
      <c r="P5366" s="16">
        <v>15.656000000000001</v>
      </c>
      <c r="Q5366" s="16">
        <v>38.442999999999998</v>
      </c>
      <c r="R5366" s="19" t="s">
        <v>340</v>
      </c>
      <c r="S5366" s="19" t="s">
        <v>9458</v>
      </c>
    </row>
    <row r="5367" spans="1:19" s="13" customFormat="1">
      <c r="A5367" s="19" t="s">
        <v>10902</v>
      </c>
      <c r="B5367" s="19" t="s">
        <v>9840</v>
      </c>
      <c r="C5367" s="19" t="s">
        <v>15609</v>
      </c>
      <c r="D5367" s="20"/>
      <c r="E5367" s="25"/>
      <c r="F5367" s="20" t="s">
        <v>1835</v>
      </c>
      <c r="G5367" s="19" t="s">
        <v>15858</v>
      </c>
      <c r="H5367" s="19"/>
      <c r="I5367" s="19" t="s">
        <v>2649</v>
      </c>
      <c r="J5367" s="20" t="s">
        <v>2650</v>
      </c>
      <c r="K5367" s="20" t="s">
        <v>2651</v>
      </c>
      <c r="L5367" s="20" t="s">
        <v>2646</v>
      </c>
      <c r="M5367" s="38">
        <v>2.0608686409999999</v>
      </c>
      <c r="N5367" s="38">
        <v>0.83243846700000002</v>
      </c>
      <c r="O5367" s="16">
        <v>18.811</v>
      </c>
      <c r="P5367" s="16">
        <v>15.659000000000001</v>
      </c>
      <c r="Q5367" s="16">
        <v>38.767000000000003</v>
      </c>
      <c r="R5367" s="19" t="s">
        <v>340</v>
      </c>
      <c r="S5367" s="19" t="s">
        <v>9458</v>
      </c>
    </row>
    <row r="5368" spans="1:19" s="13" customFormat="1">
      <c r="A5368" s="19" t="s">
        <v>10902</v>
      </c>
      <c r="B5368" s="19" t="s">
        <v>9840</v>
      </c>
      <c r="C5368" s="19" t="s">
        <v>15609</v>
      </c>
      <c r="D5368" s="20"/>
      <c r="E5368" s="25"/>
      <c r="F5368" s="20" t="s">
        <v>1835</v>
      </c>
      <c r="G5368" s="19" t="s">
        <v>15858</v>
      </c>
      <c r="H5368" s="19"/>
      <c r="I5368" s="19" t="s">
        <v>2664</v>
      </c>
      <c r="J5368" s="20" t="s">
        <v>2665</v>
      </c>
      <c r="K5368" s="20" t="s">
        <v>2666</v>
      </c>
      <c r="L5368" s="20" t="s">
        <v>2646</v>
      </c>
      <c r="M5368" s="38">
        <v>2.0865529889999999</v>
      </c>
      <c r="N5368" s="38">
        <v>0.84502482199999995</v>
      </c>
      <c r="O5368" s="16">
        <v>18.532</v>
      </c>
      <c r="P5368" s="16">
        <v>15.66</v>
      </c>
      <c r="Q5368" s="16">
        <v>38.667999999999999</v>
      </c>
      <c r="R5368" s="19" t="s">
        <v>340</v>
      </c>
      <c r="S5368" s="19" t="s">
        <v>9458</v>
      </c>
    </row>
    <row r="5369" spans="1:19" s="13" customFormat="1">
      <c r="A5369" s="19" t="s">
        <v>10902</v>
      </c>
      <c r="B5369" s="19" t="s">
        <v>9840</v>
      </c>
      <c r="C5369" s="19" t="s">
        <v>15609</v>
      </c>
      <c r="D5369" s="20"/>
      <c r="E5369" s="25"/>
      <c r="F5369" s="20" t="s">
        <v>1835</v>
      </c>
      <c r="G5369" s="19" t="s">
        <v>15858</v>
      </c>
      <c r="H5369" s="19"/>
      <c r="I5369" s="19" t="s">
        <v>2664</v>
      </c>
      <c r="J5369" s="20" t="s">
        <v>2665</v>
      </c>
      <c r="K5369" s="20" t="s">
        <v>2666</v>
      </c>
      <c r="L5369" s="20" t="s">
        <v>2646</v>
      </c>
      <c r="M5369" s="38">
        <v>2.0879144620000001</v>
      </c>
      <c r="N5369" s="38">
        <v>0.84528566800000005</v>
      </c>
      <c r="O5369" s="16">
        <v>18.518000000000001</v>
      </c>
      <c r="P5369" s="16">
        <v>15.653</v>
      </c>
      <c r="Q5369" s="16">
        <v>38.664000000000001</v>
      </c>
      <c r="R5369" s="19" t="s">
        <v>340</v>
      </c>
      <c r="S5369" s="19" t="s">
        <v>9458</v>
      </c>
    </row>
    <row r="5370" spans="1:19" s="13" customFormat="1">
      <c r="A5370" s="19" t="s">
        <v>10902</v>
      </c>
      <c r="B5370" s="19" t="s">
        <v>9840</v>
      </c>
      <c r="C5370" s="19" t="s">
        <v>15609</v>
      </c>
      <c r="D5370" s="20"/>
      <c r="E5370" s="25"/>
      <c r="F5370" s="20" t="s">
        <v>1835</v>
      </c>
      <c r="G5370" s="19" t="s">
        <v>15858</v>
      </c>
      <c r="H5370" s="19"/>
      <c r="I5370" s="19" t="s">
        <v>2667</v>
      </c>
      <c r="J5370" s="20" t="s">
        <v>2668</v>
      </c>
      <c r="K5370" s="20" t="s">
        <v>2669</v>
      </c>
      <c r="L5370" s="20" t="s">
        <v>2646</v>
      </c>
      <c r="M5370" s="38">
        <v>2.0970064420000001</v>
      </c>
      <c r="N5370" s="38">
        <v>0.84961836199999996</v>
      </c>
      <c r="O5370" s="16">
        <v>18.472999999999999</v>
      </c>
      <c r="P5370" s="16">
        <v>15.695</v>
      </c>
      <c r="Q5370" s="16">
        <v>38.738</v>
      </c>
      <c r="R5370" s="19" t="s">
        <v>340</v>
      </c>
      <c r="S5370" s="19" t="s">
        <v>9458</v>
      </c>
    </row>
    <row r="5371" spans="1:19" s="13" customFormat="1">
      <c r="A5371" s="19" t="s">
        <v>10902</v>
      </c>
      <c r="B5371" s="19" t="s">
        <v>9840</v>
      </c>
      <c r="C5371" s="19" t="s">
        <v>15609</v>
      </c>
      <c r="D5371" s="20"/>
      <c r="E5371" s="25"/>
      <c r="F5371" s="20" t="s">
        <v>1835</v>
      </c>
      <c r="G5371" s="19" t="s">
        <v>15858</v>
      </c>
      <c r="H5371" s="19"/>
      <c r="I5371" s="19" t="s">
        <v>2673</v>
      </c>
      <c r="J5371" s="20" t="s">
        <v>2674</v>
      </c>
      <c r="K5371" s="20" t="s">
        <v>2675</v>
      </c>
      <c r="L5371" s="20" t="s">
        <v>2646</v>
      </c>
      <c r="M5371" s="38">
        <v>2.102582301</v>
      </c>
      <c r="N5371" s="38">
        <v>0.85396080100000005</v>
      </c>
      <c r="O5371" s="16">
        <v>18.317</v>
      </c>
      <c r="P5371" s="16">
        <v>15.641999999999999</v>
      </c>
      <c r="Q5371" s="16">
        <v>38.512999999999998</v>
      </c>
      <c r="R5371" s="19" t="s">
        <v>340</v>
      </c>
      <c r="S5371" s="19" t="s">
        <v>9458</v>
      </c>
    </row>
    <row r="5372" spans="1:19" s="13" customFormat="1">
      <c r="A5372" s="19" t="s">
        <v>10902</v>
      </c>
      <c r="B5372" s="19" t="s">
        <v>9840</v>
      </c>
      <c r="C5372" s="19" t="s">
        <v>15609</v>
      </c>
      <c r="D5372" s="20"/>
      <c r="E5372" s="25"/>
      <c r="F5372" s="20" t="s">
        <v>1835</v>
      </c>
      <c r="G5372" s="19" t="s">
        <v>15858</v>
      </c>
      <c r="H5372" s="19"/>
      <c r="I5372" s="19" t="s">
        <v>2673</v>
      </c>
      <c r="J5372" s="20" t="s">
        <v>2676</v>
      </c>
      <c r="K5372" s="20" t="s">
        <v>2677</v>
      </c>
      <c r="L5372" s="20" t="s">
        <v>2646</v>
      </c>
      <c r="M5372" s="38">
        <v>2.100965999</v>
      </c>
      <c r="N5372" s="38">
        <v>0.855045571</v>
      </c>
      <c r="O5372" s="16">
        <v>18.323</v>
      </c>
      <c r="P5372" s="16">
        <v>15.667</v>
      </c>
      <c r="Q5372" s="16">
        <v>38.496000000000002</v>
      </c>
      <c r="R5372" s="19" t="s">
        <v>340</v>
      </c>
      <c r="S5372" s="19" t="s">
        <v>9458</v>
      </c>
    </row>
    <row r="5373" spans="1:19" s="13" customFormat="1">
      <c r="A5373" s="19" t="s">
        <v>10902</v>
      </c>
      <c r="B5373" s="19" t="s">
        <v>9840</v>
      </c>
      <c r="C5373" s="19" t="s">
        <v>15609</v>
      </c>
      <c r="D5373" s="20"/>
      <c r="E5373" s="25"/>
      <c r="F5373" s="20" t="s">
        <v>1835</v>
      </c>
      <c r="G5373" s="19" t="s">
        <v>15858</v>
      </c>
      <c r="H5373" s="19"/>
      <c r="I5373" s="19" t="s">
        <v>2679</v>
      </c>
      <c r="J5373" s="20" t="s">
        <v>2680</v>
      </c>
      <c r="K5373" s="20" t="s">
        <v>2681</v>
      </c>
      <c r="L5373" s="20" t="s">
        <v>2646</v>
      </c>
      <c r="M5373" s="38">
        <v>2.0994123409999998</v>
      </c>
      <c r="N5373" s="38">
        <v>0.85183371399999996</v>
      </c>
      <c r="O5373" s="16">
        <v>18.378</v>
      </c>
      <c r="P5373" s="16">
        <v>15.654999999999999</v>
      </c>
      <c r="Q5373" s="16">
        <v>38.582999999999998</v>
      </c>
      <c r="R5373" s="19" t="s">
        <v>340</v>
      </c>
      <c r="S5373" s="19" t="s">
        <v>9458</v>
      </c>
    </row>
    <row r="5374" spans="1:19" s="13" customFormat="1">
      <c r="A5374" s="19" t="s">
        <v>10902</v>
      </c>
      <c r="B5374" s="19" t="s">
        <v>9840</v>
      </c>
      <c r="C5374" s="19" t="s">
        <v>15609</v>
      </c>
      <c r="D5374" s="20"/>
      <c r="E5374" s="25"/>
      <c r="F5374" s="20" t="s">
        <v>1835</v>
      </c>
      <c r="G5374" s="19" t="s">
        <v>15858</v>
      </c>
      <c r="H5374" s="19"/>
      <c r="I5374" s="19" t="s">
        <v>2682</v>
      </c>
      <c r="J5374" s="20" t="s">
        <v>2683</v>
      </c>
      <c r="K5374" s="20" t="s">
        <v>2684</v>
      </c>
      <c r="L5374" s="20" t="s">
        <v>2646</v>
      </c>
      <c r="M5374" s="38">
        <v>2.0981074610000001</v>
      </c>
      <c r="N5374" s="38">
        <v>0.85115292600000003</v>
      </c>
      <c r="O5374" s="16">
        <v>18.388000000000002</v>
      </c>
      <c r="P5374" s="16">
        <v>15.651</v>
      </c>
      <c r="Q5374" s="16">
        <v>38.58</v>
      </c>
      <c r="R5374" s="19" t="s">
        <v>340</v>
      </c>
      <c r="S5374" s="19" t="s">
        <v>9458</v>
      </c>
    </row>
    <row r="5375" spans="1:19" s="13" customFormat="1">
      <c r="A5375" s="19" t="s">
        <v>10902</v>
      </c>
      <c r="B5375" s="19" t="s">
        <v>9840</v>
      </c>
      <c r="C5375" s="19" t="s">
        <v>15609</v>
      </c>
      <c r="D5375" s="20"/>
      <c r="E5375" s="25"/>
      <c r="F5375" s="20" t="s">
        <v>1835</v>
      </c>
      <c r="G5375" s="19" t="s">
        <v>15858</v>
      </c>
      <c r="H5375" s="19"/>
      <c r="I5375" s="19" t="s">
        <v>2682</v>
      </c>
      <c r="J5375" s="20" t="s">
        <v>2683</v>
      </c>
      <c r="K5375" s="20" t="s">
        <v>2684</v>
      </c>
      <c r="L5375" s="20" t="s">
        <v>2646</v>
      </c>
      <c r="M5375" s="38">
        <v>2.0994508180000002</v>
      </c>
      <c r="N5375" s="38">
        <v>0.85079658499999999</v>
      </c>
      <c r="O5375" s="16">
        <v>18.390999999999998</v>
      </c>
      <c r="P5375" s="16">
        <v>15.647</v>
      </c>
      <c r="Q5375" s="16">
        <v>38.610999999999997</v>
      </c>
      <c r="R5375" s="19" t="s">
        <v>340</v>
      </c>
      <c r="S5375" s="19" t="s">
        <v>9458</v>
      </c>
    </row>
    <row r="5376" spans="1:19" s="13" customFormat="1">
      <c r="A5376" s="19" t="s">
        <v>10902</v>
      </c>
      <c r="B5376" s="19" t="s">
        <v>9840</v>
      </c>
      <c r="C5376" s="19" t="s">
        <v>15609</v>
      </c>
      <c r="D5376" s="20"/>
      <c r="E5376" s="25"/>
      <c r="F5376" s="20" t="s">
        <v>1835</v>
      </c>
      <c r="G5376" s="19" t="s">
        <v>15858</v>
      </c>
      <c r="H5376" s="19"/>
      <c r="I5376" s="19" t="s">
        <v>2695</v>
      </c>
      <c r="J5376" s="20" t="s">
        <v>2696</v>
      </c>
      <c r="K5376" s="20" t="s">
        <v>2697</v>
      </c>
      <c r="L5376" s="20" t="s">
        <v>2646</v>
      </c>
      <c r="M5376" s="38">
        <v>2.0870904960000001</v>
      </c>
      <c r="N5376" s="38">
        <v>0.84609146899999998</v>
      </c>
      <c r="O5376" s="16">
        <v>18.498000000000001</v>
      </c>
      <c r="P5376" s="16">
        <v>15.651</v>
      </c>
      <c r="Q5376" s="16">
        <v>38.606999999999999</v>
      </c>
      <c r="R5376" s="19" t="s">
        <v>340</v>
      </c>
      <c r="S5376" s="19" t="s">
        <v>9458</v>
      </c>
    </row>
    <row r="5377" spans="1:19" s="13" customFormat="1">
      <c r="A5377" s="19" t="s">
        <v>10902</v>
      </c>
      <c r="B5377" s="19" t="s">
        <v>9840</v>
      </c>
      <c r="C5377" s="19" t="s">
        <v>15609</v>
      </c>
      <c r="D5377" s="20"/>
      <c r="E5377" s="25"/>
      <c r="F5377" s="20" t="s">
        <v>1835</v>
      </c>
      <c r="G5377" s="19" t="s">
        <v>15858</v>
      </c>
      <c r="H5377" s="19"/>
      <c r="I5377" s="19" t="s">
        <v>2698</v>
      </c>
      <c r="J5377" s="20" t="s">
        <v>2699</v>
      </c>
      <c r="K5377" s="20" t="s">
        <v>2700</v>
      </c>
      <c r="L5377" s="20" t="s">
        <v>2646</v>
      </c>
      <c r="M5377" s="38">
        <v>2.0641202719999998</v>
      </c>
      <c r="N5377" s="38">
        <v>0.83218232000000003</v>
      </c>
      <c r="O5377" s="16">
        <v>18.824000000000002</v>
      </c>
      <c r="P5377" s="16">
        <v>15.664999999999999</v>
      </c>
      <c r="Q5377" s="16">
        <v>38.854999999999997</v>
      </c>
      <c r="R5377" s="19" t="s">
        <v>340</v>
      </c>
      <c r="S5377" s="19" t="s">
        <v>9458</v>
      </c>
    </row>
    <row r="5378" spans="1:19" s="13" customFormat="1">
      <c r="A5378" s="19" t="s">
        <v>10902</v>
      </c>
      <c r="B5378" s="19" t="s">
        <v>9840</v>
      </c>
      <c r="C5378" s="19" t="s">
        <v>15609</v>
      </c>
      <c r="D5378" s="16"/>
      <c r="E5378" s="25"/>
      <c r="F5378" s="20" t="s">
        <v>1835</v>
      </c>
      <c r="G5378" s="19" t="s">
        <v>15858</v>
      </c>
      <c r="H5378" s="19"/>
      <c r="I5378" s="19" t="s">
        <v>2701</v>
      </c>
      <c r="J5378" s="20" t="s">
        <v>2702</v>
      </c>
      <c r="K5378" s="20" t="s">
        <v>2703</v>
      </c>
      <c r="L5378" s="20" t="s">
        <v>2646</v>
      </c>
      <c r="M5378" s="38">
        <v>2.064059989</v>
      </c>
      <c r="N5378" s="38">
        <v>0.83952865600000004</v>
      </c>
      <c r="O5378" s="16">
        <v>18.670000000000002</v>
      </c>
      <c r="P5378" s="16">
        <v>15.673999999999999</v>
      </c>
      <c r="Q5378" s="16">
        <v>38.536000000000001</v>
      </c>
      <c r="R5378" s="19" t="s">
        <v>340</v>
      </c>
      <c r="S5378" s="19" t="s">
        <v>9458</v>
      </c>
    </row>
    <row r="5379" spans="1:19" s="13" customFormat="1">
      <c r="A5379" s="19" t="s">
        <v>10904</v>
      </c>
      <c r="B5379" s="19" t="s">
        <v>9840</v>
      </c>
      <c r="C5379" s="3" t="s">
        <v>17020</v>
      </c>
      <c r="D5379" s="3" t="s">
        <v>12710</v>
      </c>
      <c r="E5379" s="5" t="s">
        <v>8916</v>
      </c>
      <c r="F5379" s="20" t="s">
        <v>739</v>
      </c>
      <c r="G5379" s="3" t="s">
        <v>8857</v>
      </c>
      <c r="H5379" s="3" t="s">
        <v>8930</v>
      </c>
      <c r="I5379" s="16" t="s">
        <v>8940</v>
      </c>
      <c r="J5379" s="25" t="s">
        <v>9055</v>
      </c>
      <c r="K5379" s="25" t="s">
        <v>9056</v>
      </c>
      <c r="L5379" s="20" t="s">
        <v>8941</v>
      </c>
      <c r="M5379" s="35">
        <f>Q5379/O5379</f>
        <v>2.0895417410593518</v>
      </c>
      <c r="N5379" s="35">
        <f>P5379/O5379</f>
        <v>0.84791429962668396</v>
      </c>
      <c r="O5379" s="192">
        <v>18.483000000000001</v>
      </c>
      <c r="P5379" s="192">
        <v>15.672000000000001</v>
      </c>
      <c r="Q5379" s="16">
        <v>38.621000000000002</v>
      </c>
      <c r="R5379" s="3" t="s">
        <v>758</v>
      </c>
      <c r="S5379" s="19" t="s">
        <v>15270</v>
      </c>
    </row>
    <row r="5380" spans="1:19" s="13" customFormat="1">
      <c r="A5380" s="19" t="s">
        <v>10902</v>
      </c>
      <c r="B5380" s="19" t="s">
        <v>9840</v>
      </c>
      <c r="C5380" s="19" t="s">
        <v>15609</v>
      </c>
      <c r="D5380" s="25" t="s">
        <v>11130</v>
      </c>
      <c r="E5380" s="25"/>
      <c r="F5380" s="25" t="s">
        <v>1835</v>
      </c>
      <c r="G5380" s="3" t="s">
        <v>11131</v>
      </c>
      <c r="H5380" s="3"/>
      <c r="I5380" s="19" t="s">
        <v>11165</v>
      </c>
      <c r="J5380" s="20" t="s">
        <v>3221</v>
      </c>
      <c r="K5380" s="20" t="s">
        <v>3222</v>
      </c>
      <c r="L5380" s="20" t="s">
        <v>11132</v>
      </c>
      <c r="M5380" s="35">
        <f>Q5380/O5380</f>
        <v>2.1070245195493706</v>
      </c>
      <c r="N5380" s="35">
        <f>P5380/O5380</f>
        <v>0.8627678374199248</v>
      </c>
      <c r="O5380" s="16">
        <v>18.108000000000001</v>
      </c>
      <c r="P5380" s="16">
        <v>15.622999999999999</v>
      </c>
      <c r="Q5380" s="16">
        <v>38.154000000000003</v>
      </c>
      <c r="R5380" s="3" t="s">
        <v>11128</v>
      </c>
      <c r="S5380" s="16" t="s">
        <v>15284</v>
      </c>
    </row>
    <row r="5381" spans="1:19" s="13" customFormat="1">
      <c r="A5381" s="19" t="s">
        <v>10902</v>
      </c>
      <c r="B5381" s="19" t="s">
        <v>9840</v>
      </c>
      <c r="C5381" s="19" t="s">
        <v>15609</v>
      </c>
      <c r="D5381" s="25" t="s">
        <v>11875</v>
      </c>
      <c r="E5381" s="25"/>
      <c r="F5381" s="25" t="s">
        <v>1835</v>
      </c>
      <c r="G5381" s="3" t="s">
        <v>11131</v>
      </c>
      <c r="H5381" s="3"/>
      <c r="I5381" s="3" t="s">
        <v>3033</v>
      </c>
      <c r="J5381" s="20" t="s">
        <v>3034</v>
      </c>
      <c r="K5381" s="20" t="s">
        <v>3035</v>
      </c>
      <c r="L5381" s="20" t="s">
        <v>11132</v>
      </c>
      <c r="M5381" s="35">
        <f>Q5381/O5381</f>
        <v>2.1059270684146747</v>
      </c>
      <c r="N5381" s="35">
        <f>P5381/O5381</f>
        <v>0.86140795416987992</v>
      </c>
      <c r="O5381" s="16">
        <v>18.154</v>
      </c>
      <c r="P5381" s="16">
        <v>15.638</v>
      </c>
      <c r="Q5381" s="16">
        <v>38.231000000000002</v>
      </c>
      <c r="R5381" s="3" t="s">
        <v>11128</v>
      </c>
      <c r="S5381" s="16" t="s">
        <v>15284</v>
      </c>
    </row>
    <row r="5382" spans="1:19" s="13" customFormat="1">
      <c r="A5382" s="49" t="s">
        <v>10903</v>
      </c>
      <c r="B5382" s="49" t="s">
        <v>9840</v>
      </c>
      <c r="C5382" s="49" t="s">
        <v>17021</v>
      </c>
      <c r="D5382" s="3" t="s">
        <v>14872</v>
      </c>
      <c r="E5382" s="25" t="s">
        <v>2807</v>
      </c>
      <c r="F5382" s="20" t="s">
        <v>739</v>
      </c>
      <c r="G5382" s="19" t="s">
        <v>845</v>
      </c>
      <c r="H5382" s="19" t="s">
        <v>845</v>
      </c>
      <c r="I5382" s="19" t="s">
        <v>2808</v>
      </c>
      <c r="J5382" s="20" t="s">
        <v>2809</v>
      </c>
      <c r="K5382" s="20" t="s">
        <v>2810</v>
      </c>
      <c r="L5382" s="20" t="s">
        <v>2811</v>
      </c>
      <c r="M5382" s="38">
        <v>2.1049669419999999</v>
      </c>
      <c r="N5382" s="38">
        <v>0.85607343899999999</v>
      </c>
      <c r="O5382" s="16">
        <v>18.300999999999998</v>
      </c>
      <c r="P5382" s="16">
        <v>15.667</v>
      </c>
      <c r="Q5382" s="16">
        <v>38.523000000000003</v>
      </c>
      <c r="R5382" s="19" t="s">
        <v>9381</v>
      </c>
      <c r="S5382" s="19" t="s">
        <v>9367</v>
      </c>
    </row>
    <row r="5383" spans="1:19" s="13" customFormat="1">
      <c r="A5383" s="19" t="s">
        <v>10904</v>
      </c>
      <c r="B5383" s="19" t="s">
        <v>9840</v>
      </c>
      <c r="C5383" s="19" t="s">
        <v>15609</v>
      </c>
      <c r="D5383" s="25" t="s">
        <v>10475</v>
      </c>
      <c r="E5383" s="25" t="s">
        <v>10469</v>
      </c>
      <c r="F5383" s="25" t="s">
        <v>957</v>
      </c>
      <c r="G5383" s="3" t="s">
        <v>10474</v>
      </c>
      <c r="H5383" s="3"/>
      <c r="I5383" s="3" t="s">
        <v>10474</v>
      </c>
      <c r="J5383" s="26" t="s">
        <v>11887</v>
      </c>
      <c r="K5383" s="26" t="s">
        <v>11888</v>
      </c>
      <c r="L5383" s="25" t="s">
        <v>10479</v>
      </c>
      <c r="M5383" s="35">
        <f>Q5383/O5383</f>
        <v>2.2646030306955058</v>
      </c>
      <c r="N5383" s="35">
        <f>P5383/O5383</f>
        <v>0.98445797176531535</v>
      </c>
      <c r="O5383" s="16">
        <v>15.442</v>
      </c>
      <c r="P5383" s="16">
        <v>15.202</v>
      </c>
      <c r="Q5383" s="16">
        <v>34.97</v>
      </c>
      <c r="R5383" s="3" t="s">
        <v>10476</v>
      </c>
      <c r="S5383" s="3" t="s">
        <v>10648</v>
      </c>
    </row>
    <row r="5384" spans="1:19" s="13" customFormat="1">
      <c r="A5384" s="19" t="s">
        <v>10902</v>
      </c>
      <c r="B5384" s="19" t="s">
        <v>9840</v>
      </c>
      <c r="C5384" s="19" t="s">
        <v>17020</v>
      </c>
      <c r="D5384" s="20"/>
      <c r="E5384" s="25" t="s">
        <v>10017</v>
      </c>
      <c r="F5384" s="20" t="s">
        <v>1835</v>
      </c>
      <c r="G5384" s="3" t="s">
        <v>10029</v>
      </c>
      <c r="H5384" s="19"/>
      <c r="I5384" s="21" t="s">
        <v>10031</v>
      </c>
      <c r="J5384" s="20" t="s">
        <v>10942</v>
      </c>
      <c r="K5384" s="20" t="s">
        <v>10943</v>
      </c>
      <c r="L5384" s="25" t="s">
        <v>10043</v>
      </c>
      <c r="M5384" s="35">
        <v>2.0876000000000001</v>
      </c>
      <c r="N5384" s="35">
        <v>0.85092000000000001</v>
      </c>
      <c r="O5384" s="16">
        <v>18.38</v>
      </c>
      <c r="P5384" s="16">
        <f>N5384*O5384</f>
        <v>15.639909599999999</v>
      </c>
      <c r="Q5384" s="16">
        <f>M5384*O5384</f>
        <v>38.370088000000003</v>
      </c>
      <c r="R5384" s="3" t="s">
        <v>10051</v>
      </c>
      <c r="S5384" s="19" t="s">
        <v>10642</v>
      </c>
    </row>
    <row r="5385" spans="1:19" s="13" customFormat="1">
      <c r="A5385" s="19" t="s">
        <v>10904</v>
      </c>
      <c r="B5385" s="19" t="s">
        <v>9840</v>
      </c>
      <c r="C5385" s="19" t="s">
        <v>15609</v>
      </c>
      <c r="D5385" s="25" t="s">
        <v>10475</v>
      </c>
      <c r="E5385" s="25" t="s">
        <v>10472</v>
      </c>
      <c r="F5385" s="25" t="s">
        <v>957</v>
      </c>
      <c r="G5385" s="3" t="s">
        <v>10474</v>
      </c>
      <c r="H5385" s="3"/>
      <c r="I5385" s="3" t="s">
        <v>10474</v>
      </c>
      <c r="J5385" s="26" t="s">
        <v>11887</v>
      </c>
      <c r="K5385" s="26" t="s">
        <v>11888</v>
      </c>
      <c r="L5385" s="25" t="s">
        <v>10482</v>
      </c>
      <c r="M5385" s="35">
        <f t="shared" ref="M5385:M5390" si="179">Q5385/O5385</f>
        <v>2.2668306576903157</v>
      </c>
      <c r="N5385" s="35">
        <f t="shared" ref="N5385:N5390" si="180">P5385/O5385</f>
        <v>0.98491714137752462</v>
      </c>
      <c r="O5385" s="16">
        <v>15.448</v>
      </c>
      <c r="P5385" s="16">
        <v>15.215</v>
      </c>
      <c r="Q5385" s="16">
        <v>35.018000000000001</v>
      </c>
      <c r="R5385" s="3" t="s">
        <v>10476</v>
      </c>
      <c r="S5385" s="3" t="s">
        <v>10648</v>
      </c>
    </row>
    <row r="5386" spans="1:19" s="13" customFormat="1">
      <c r="A5386" s="19" t="s">
        <v>10904</v>
      </c>
      <c r="B5386" s="19" t="s">
        <v>9840</v>
      </c>
      <c r="C5386" s="19" t="s">
        <v>15609</v>
      </c>
      <c r="D5386" s="25" t="s">
        <v>10475</v>
      </c>
      <c r="E5386" s="25" t="s">
        <v>10468</v>
      </c>
      <c r="F5386" s="25" t="s">
        <v>957</v>
      </c>
      <c r="G5386" s="3" t="s">
        <v>10474</v>
      </c>
      <c r="H5386" s="3"/>
      <c r="I5386" s="3" t="s">
        <v>10474</v>
      </c>
      <c r="J5386" s="26" t="s">
        <v>11887</v>
      </c>
      <c r="K5386" s="26" t="s">
        <v>11888</v>
      </c>
      <c r="L5386" s="25" t="s">
        <v>10480</v>
      </c>
      <c r="M5386" s="35">
        <f t="shared" si="179"/>
        <v>2.2639185948538465</v>
      </c>
      <c r="N5386" s="35">
        <f t="shared" si="180"/>
        <v>0.98690777108043293</v>
      </c>
      <c r="O5386" s="16">
        <v>15.429</v>
      </c>
      <c r="P5386" s="16">
        <v>15.227</v>
      </c>
      <c r="Q5386" s="16">
        <v>34.93</v>
      </c>
      <c r="R5386" s="3" t="s">
        <v>10476</v>
      </c>
      <c r="S5386" s="3" t="s">
        <v>10648</v>
      </c>
    </row>
    <row r="5387" spans="1:19" s="13" customFormat="1">
      <c r="A5387" s="49" t="s">
        <v>10902</v>
      </c>
      <c r="B5387" s="19" t="s">
        <v>9840</v>
      </c>
      <c r="C5387" s="19" t="s">
        <v>15609</v>
      </c>
      <c r="D5387" s="3" t="s">
        <v>15045</v>
      </c>
      <c r="E5387" s="3"/>
      <c r="F5387" s="20" t="s">
        <v>6520</v>
      </c>
      <c r="G5387" s="19" t="s">
        <v>15054</v>
      </c>
      <c r="H5387" s="3"/>
      <c r="I5387" s="3" t="s">
        <v>15041</v>
      </c>
      <c r="J5387" s="25" t="s">
        <v>15055</v>
      </c>
      <c r="K5387" s="25" t="s">
        <v>15056</v>
      </c>
      <c r="L5387" s="3" t="s">
        <v>15045</v>
      </c>
      <c r="M5387" s="35">
        <f t="shared" si="179"/>
        <v>2.0990725586470269</v>
      </c>
      <c r="N5387" s="35">
        <f t="shared" si="180"/>
        <v>0.85270049099836343</v>
      </c>
      <c r="O5387" s="16">
        <v>18.329999999999998</v>
      </c>
      <c r="P5387" s="16">
        <v>15.63</v>
      </c>
      <c r="Q5387" s="16">
        <v>38.475999999999999</v>
      </c>
      <c r="R5387" s="3" t="s">
        <v>15053</v>
      </c>
      <c r="S5387" s="3" t="s">
        <v>15238</v>
      </c>
    </row>
    <row r="5388" spans="1:19" s="13" customFormat="1">
      <c r="A5388" s="49" t="s">
        <v>10902</v>
      </c>
      <c r="B5388" s="19" t="s">
        <v>9840</v>
      </c>
      <c r="C5388" s="19" t="s">
        <v>15609</v>
      </c>
      <c r="D5388" s="3" t="s">
        <v>15045</v>
      </c>
      <c r="E5388" s="3"/>
      <c r="F5388" s="20" t="s">
        <v>6520</v>
      </c>
      <c r="G5388" s="19" t="s">
        <v>15054</v>
      </c>
      <c r="H5388" s="3"/>
      <c r="I5388" s="3" t="s">
        <v>15041</v>
      </c>
      <c r="J5388" s="25" t="s">
        <v>15055</v>
      </c>
      <c r="K5388" s="25" t="s">
        <v>15056</v>
      </c>
      <c r="L5388" s="3" t="s">
        <v>15045</v>
      </c>
      <c r="M5388" s="35">
        <f t="shared" si="179"/>
        <v>2.099972744617062</v>
      </c>
      <c r="N5388" s="35">
        <f t="shared" si="180"/>
        <v>0.85287544289997286</v>
      </c>
      <c r="O5388" s="16">
        <v>18.344999999999999</v>
      </c>
      <c r="P5388" s="16">
        <v>15.646000000000001</v>
      </c>
      <c r="Q5388" s="16">
        <v>38.524000000000001</v>
      </c>
      <c r="R5388" s="3" t="s">
        <v>15053</v>
      </c>
      <c r="S5388" s="3" t="s">
        <v>15238</v>
      </c>
    </row>
    <row r="5389" spans="1:19" s="13" customFormat="1">
      <c r="A5389" s="49" t="s">
        <v>10902</v>
      </c>
      <c r="B5389" s="19" t="s">
        <v>9840</v>
      </c>
      <c r="C5389" s="19" t="s">
        <v>15609</v>
      </c>
      <c r="D5389" s="3" t="s">
        <v>15045</v>
      </c>
      <c r="E5389" s="3"/>
      <c r="F5389" s="20" t="s">
        <v>6520</v>
      </c>
      <c r="G5389" s="19" t="s">
        <v>15054</v>
      </c>
      <c r="H5389" s="3"/>
      <c r="I5389" s="3" t="s">
        <v>15041</v>
      </c>
      <c r="J5389" s="25" t="s">
        <v>15055</v>
      </c>
      <c r="K5389" s="25" t="s">
        <v>15056</v>
      </c>
      <c r="L5389" s="3" t="s">
        <v>15045</v>
      </c>
      <c r="M5389" s="35">
        <f t="shared" si="179"/>
        <v>2.1003271537622683</v>
      </c>
      <c r="N5389" s="35">
        <f t="shared" si="180"/>
        <v>0.85278080697928027</v>
      </c>
      <c r="O5389" s="16">
        <v>18.34</v>
      </c>
      <c r="P5389" s="16">
        <v>15.64</v>
      </c>
      <c r="Q5389" s="16">
        <v>38.520000000000003</v>
      </c>
      <c r="R5389" s="3" t="s">
        <v>15053</v>
      </c>
      <c r="S5389" s="3" t="s">
        <v>15238</v>
      </c>
    </row>
    <row r="5390" spans="1:19" s="13" customFormat="1">
      <c r="A5390" s="49" t="s">
        <v>10902</v>
      </c>
      <c r="B5390" s="19" t="s">
        <v>9840</v>
      </c>
      <c r="C5390" s="19" t="s">
        <v>15609</v>
      </c>
      <c r="D5390" s="3" t="s">
        <v>15045</v>
      </c>
      <c r="E5390" s="3"/>
      <c r="F5390" s="20" t="s">
        <v>6520</v>
      </c>
      <c r="G5390" s="19" t="s">
        <v>15054</v>
      </c>
      <c r="H5390" s="3"/>
      <c r="I5390" s="3" t="s">
        <v>15041</v>
      </c>
      <c r="J5390" s="25" t="s">
        <v>15055</v>
      </c>
      <c r="K5390" s="25" t="s">
        <v>15056</v>
      </c>
      <c r="L5390" s="3" t="s">
        <v>15045</v>
      </c>
      <c r="M5390" s="35">
        <f t="shared" si="179"/>
        <v>2.1006872477364462</v>
      </c>
      <c r="N5390" s="35">
        <f t="shared" si="180"/>
        <v>0.85322351914475847</v>
      </c>
      <c r="O5390" s="16">
        <v>18.334</v>
      </c>
      <c r="P5390" s="16">
        <v>15.643000000000001</v>
      </c>
      <c r="Q5390" s="16">
        <v>38.514000000000003</v>
      </c>
      <c r="R5390" s="3" t="s">
        <v>15053</v>
      </c>
      <c r="S5390" s="3" t="s">
        <v>15238</v>
      </c>
    </row>
    <row r="5391" spans="1:19" s="13" customFormat="1">
      <c r="A5391" s="19" t="s">
        <v>10902</v>
      </c>
      <c r="B5391" s="19" t="s">
        <v>9840</v>
      </c>
      <c r="C5391" s="19" t="s">
        <v>15609</v>
      </c>
      <c r="D5391" s="25" t="s">
        <v>10043</v>
      </c>
      <c r="E5391" s="25" t="s">
        <v>3038</v>
      </c>
      <c r="F5391" s="20" t="s">
        <v>1835</v>
      </c>
      <c r="G5391" s="19" t="s">
        <v>15867</v>
      </c>
      <c r="H5391" s="19"/>
      <c r="I5391" s="19" t="s">
        <v>3033</v>
      </c>
      <c r="J5391" s="20" t="s">
        <v>3034</v>
      </c>
      <c r="K5391" s="20" t="s">
        <v>3035</v>
      </c>
      <c r="L5391" s="20" t="s">
        <v>3039</v>
      </c>
      <c r="M5391" s="38">
        <v>2.1054431149999999</v>
      </c>
      <c r="N5391" s="38">
        <v>0.86157833800000005</v>
      </c>
      <c r="O5391" s="16">
        <v>18.132999999999999</v>
      </c>
      <c r="P5391" s="16">
        <v>15.622999999999999</v>
      </c>
      <c r="Q5391" s="16">
        <v>38.177999999999997</v>
      </c>
      <c r="R5391" s="19" t="s">
        <v>340</v>
      </c>
      <c r="S5391" s="19" t="s">
        <v>9458</v>
      </c>
    </row>
    <row r="5392" spans="1:19" s="13" customFormat="1">
      <c r="A5392" s="19" t="s">
        <v>10904</v>
      </c>
      <c r="B5392" s="19" t="s">
        <v>9840</v>
      </c>
      <c r="C5392" s="19" t="s">
        <v>15609</v>
      </c>
      <c r="D5392" s="25" t="s">
        <v>3694</v>
      </c>
      <c r="E5392" s="25"/>
      <c r="F5392" s="20" t="s">
        <v>1835</v>
      </c>
      <c r="G5392" s="19" t="s">
        <v>16981</v>
      </c>
      <c r="H5392" s="19" t="s">
        <v>3700</v>
      </c>
      <c r="I5392" s="19" t="s">
        <v>3696</v>
      </c>
      <c r="J5392" s="20" t="s">
        <v>3697</v>
      </c>
      <c r="K5392" s="20" t="s">
        <v>3698</v>
      </c>
      <c r="L5392" s="20" t="s">
        <v>16963</v>
      </c>
      <c r="M5392" s="38">
        <v>2.1311146980000002</v>
      </c>
      <c r="N5392" s="38">
        <v>0.86905225699999999</v>
      </c>
      <c r="O5392" s="16">
        <v>17.969000000000001</v>
      </c>
      <c r="P5392" s="16">
        <v>15.616</v>
      </c>
      <c r="Q5392" s="16">
        <v>38.293999999999997</v>
      </c>
      <c r="R5392" s="19" t="s">
        <v>9407</v>
      </c>
      <c r="S5392" s="19" t="s">
        <v>9462</v>
      </c>
    </row>
    <row r="5393" spans="1:19" s="13" customFormat="1">
      <c r="A5393" s="19" t="s">
        <v>10904</v>
      </c>
      <c r="B5393" s="19" t="s">
        <v>9840</v>
      </c>
      <c r="C5393" s="19" t="s">
        <v>15609</v>
      </c>
      <c r="D5393" s="25" t="s">
        <v>3694</v>
      </c>
      <c r="E5393" s="25"/>
      <c r="F5393" s="20" t="s">
        <v>1835</v>
      </c>
      <c r="G5393" s="19" t="s">
        <v>16981</v>
      </c>
      <c r="H5393" s="19" t="s">
        <v>3700</v>
      </c>
      <c r="I5393" s="19" t="s">
        <v>3696</v>
      </c>
      <c r="J5393" s="20" t="s">
        <v>3697</v>
      </c>
      <c r="K5393" s="20" t="s">
        <v>3698</v>
      </c>
      <c r="L5393" s="20" t="s">
        <v>16963</v>
      </c>
      <c r="M5393" s="38">
        <v>2.10658755</v>
      </c>
      <c r="N5393" s="38">
        <v>0.85879896700000002</v>
      </c>
      <c r="O5393" s="16">
        <v>18.201000000000001</v>
      </c>
      <c r="P5393" s="16">
        <v>15.631</v>
      </c>
      <c r="Q5393" s="16">
        <v>38.341999999999999</v>
      </c>
      <c r="R5393" s="19" t="s">
        <v>9407</v>
      </c>
      <c r="S5393" s="19" t="s">
        <v>9462</v>
      </c>
    </row>
    <row r="5394" spans="1:19" s="13" customFormat="1">
      <c r="A5394" s="19" t="s">
        <v>10904</v>
      </c>
      <c r="B5394" s="19" t="s">
        <v>9840</v>
      </c>
      <c r="C5394" s="19" t="s">
        <v>15609</v>
      </c>
      <c r="D5394" s="25" t="s">
        <v>3694</v>
      </c>
      <c r="E5394" s="25"/>
      <c r="F5394" s="20" t="s">
        <v>1835</v>
      </c>
      <c r="G5394" s="19" t="s">
        <v>16981</v>
      </c>
      <c r="H5394" s="19" t="s">
        <v>3700</v>
      </c>
      <c r="I5394" s="19" t="s">
        <v>3696</v>
      </c>
      <c r="J5394" s="20" t="s">
        <v>3697</v>
      </c>
      <c r="K5394" s="20" t="s">
        <v>3698</v>
      </c>
      <c r="L5394" s="20" t="s">
        <v>16963</v>
      </c>
      <c r="M5394" s="38">
        <v>2.1067838509999999</v>
      </c>
      <c r="N5394" s="38">
        <v>0.85910464200000003</v>
      </c>
      <c r="O5394" s="16">
        <v>18.204999999999998</v>
      </c>
      <c r="P5394" s="16">
        <v>15.64</v>
      </c>
      <c r="Q5394" s="16">
        <v>38.353999999999999</v>
      </c>
      <c r="R5394" s="19" t="s">
        <v>9407</v>
      </c>
      <c r="S5394" s="19" t="s">
        <v>9462</v>
      </c>
    </row>
    <row r="5395" spans="1:19" s="13" customFormat="1">
      <c r="A5395" s="19" t="s">
        <v>10904</v>
      </c>
      <c r="B5395" s="19" t="s">
        <v>9840</v>
      </c>
      <c r="C5395" s="19" t="s">
        <v>15609</v>
      </c>
      <c r="D5395" s="25" t="s">
        <v>3694</v>
      </c>
      <c r="E5395" s="25"/>
      <c r="F5395" s="20" t="s">
        <v>1835</v>
      </c>
      <c r="G5395" s="19" t="s">
        <v>16981</v>
      </c>
      <c r="H5395" s="19" t="s">
        <v>3702</v>
      </c>
      <c r="I5395" s="19" t="s">
        <v>3696</v>
      </c>
      <c r="J5395" s="20" t="s">
        <v>3697</v>
      </c>
      <c r="K5395" s="20" t="s">
        <v>3698</v>
      </c>
      <c r="L5395" s="20" t="s">
        <v>16963</v>
      </c>
      <c r="M5395" s="38">
        <v>2.10727822</v>
      </c>
      <c r="N5395" s="38">
        <v>0.85926943099999997</v>
      </c>
      <c r="O5395" s="16">
        <v>18.204999999999998</v>
      </c>
      <c r="P5395" s="16">
        <v>15.643000000000001</v>
      </c>
      <c r="Q5395" s="16">
        <v>38.363</v>
      </c>
      <c r="R5395" s="19" t="s">
        <v>9407</v>
      </c>
      <c r="S5395" s="19" t="s">
        <v>9462</v>
      </c>
    </row>
    <row r="5396" spans="1:19" s="13" customFormat="1">
      <c r="A5396" s="19" t="s">
        <v>10902</v>
      </c>
      <c r="B5396" s="19" t="s">
        <v>9840</v>
      </c>
      <c r="C5396" s="19" t="s">
        <v>15609</v>
      </c>
      <c r="D5396" s="25" t="s">
        <v>3027</v>
      </c>
      <c r="E5396" s="25"/>
      <c r="F5396" s="20" t="s">
        <v>1835</v>
      </c>
      <c r="G5396" s="19" t="s">
        <v>15866</v>
      </c>
      <c r="H5396" s="19" t="s">
        <v>3028</v>
      </c>
      <c r="I5396" s="19" t="s">
        <v>3029</v>
      </c>
      <c r="J5396" s="20" t="s">
        <v>3030</v>
      </c>
      <c r="K5396" s="20" t="s">
        <v>3031</v>
      </c>
      <c r="L5396" s="20" t="s">
        <v>16963</v>
      </c>
      <c r="M5396" s="38">
        <v>2.0918116850000001</v>
      </c>
      <c r="N5396" s="38">
        <v>0.85303584099999996</v>
      </c>
      <c r="O5396" s="16">
        <v>18.331</v>
      </c>
      <c r="P5396" s="16">
        <v>15.637</v>
      </c>
      <c r="Q5396" s="16">
        <v>38.344999999999999</v>
      </c>
      <c r="R5396" s="19" t="s">
        <v>340</v>
      </c>
      <c r="S5396" s="19" t="s">
        <v>9458</v>
      </c>
    </row>
    <row r="5397" spans="1:19" s="13" customFormat="1">
      <c r="A5397" s="75" t="s">
        <v>10902</v>
      </c>
      <c r="B5397" s="75" t="s">
        <v>9840</v>
      </c>
      <c r="C5397" s="75" t="s">
        <v>15609</v>
      </c>
      <c r="D5397" s="86" t="s">
        <v>4074</v>
      </c>
      <c r="E5397" s="77" t="s">
        <v>16251</v>
      </c>
      <c r="F5397" s="76" t="s">
        <v>8097</v>
      </c>
      <c r="G5397" s="76" t="s">
        <v>16231</v>
      </c>
      <c r="H5397" s="76" t="s">
        <v>34</v>
      </c>
      <c r="I5397" s="76" t="s">
        <v>13769</v>
      </c>
      <c r="J5397" s="78" t="s">
        <v>17095</v>
      </c>
      <c r="K5397" s="78" t="s">
        <v>17096</v>
      </c>
      <c r="L5397" s="76" t="s">
        <v>4074</v>
      </c>
      <c r="M5397" s="152">
        <v>2.0793699999999999</v>
      </c>
      <c r="N5397" s="152">
        <v>0.83726</v>
      </c>
      <c r="O5397" s="195">
        <v>18.760000000000002</v>
      </c>
      <c r="P5397" s="195">
        <v>15.707000000000001</v>
      </c>
      <c r="Q5397" s="195">
        <v>39.009</v>
      </c>
      <c r="R5397" s="76" t="s">
        <v>13773</v>
      </c>
      <c r="S5397" s="75" t="s">
        <v>16247</v>
      </c>
    </row>
    <row r="5398" spans="1:19" s="13" customFormat="1">
      <c r="A5398" s="75" t="s">
        <v>10902</v>
      </c>
      <c r="B5398" s="75" t="s">
        <v>9840</v>
      </c>
      <c r="C5398" s="75" t="s">
        <v>15609</v>
      </c>
      <c r="D5398" s="86" t="s">
        <v>4074</v>
      </c>
      <c r="E5398" s="77">
        <v>297</v>
      </c>
      <c r="F5398" s="76" t="s">
        <v>8097</v>
      </c>
      <c r="G5398" s="76" t="s">
        <v>16231</v>
      </c>
      <c r="H5398" s="76" t="s">
        <v>34</v>
      </c>
      <c r="I5398" s="76" t="s">
        <v>13767</v>
      </c>
      <c r="J5398" s="78" t="s">
        <v>17097</v>
      </c>
      <c r="K5398" s="78" t="s">
        <v>17098</v>
      </c>
      <c r="L5398" s="76" t="s">
        <v>4074</v>
      </c>
      <c r="M5398" s="152">
        <v>2.0855999999999999</v>
      </c>
      <c r="N5398" s="152">
        <v>0.83872999999999998</v>
      </c>
      <c r="O5398" s="195">
        <v>18.725999999999999</v>
      </c>
      <c r="P5398" s="195">
        <v>15.706</v>
      </c>
      <c r="Q5398" s="195">
        <v>39.055</v>
      </c>
      <c r="R5398" s="76" t="s">
        <v>13773</v>
      </c>
      <c r="S5398" s="75" t="s">
        <v>16247</v>
      </c>
    </row>
    <row r="5399" spans="1:19" s="13" customFormat="1">
      <c r="A5399" s="75" t="s">
        <v>10902</v>
      </c>
      <c r="B5399" s="75" t="s">
        <v>9840</v>
      </c>
      <c r="C5399" s="75" t="s">
        <v>15609</v>
      </c>
      <c r="D5399" s="86" t="s">
        <v>4074</v>
      </c>
      <c r="E5399" s="77" t="s">
        <v>16250</v>
      </c>
      <c r="F5399" s="76" t="s">
        <v>8097</v>
      </c>
      <c r="G5399" s="76" t="s">
        <v>16231</v>
      </c>
      <c r="H5399" s="76" t="s">
        <v>34</v>
      </c>
      <c r="I5399" s="76" t="s">
        <v>13768</v>
      </c>
      <c r="J5399" s="78" t="s">
        <v>17099</v>
      </c>
      <c r="K5399" s="78" t="s">
        <v>17100</v>
      </c>
      <c r="L5399" s="76" t="s">
        <v>4074</v>
      </c>
      <c r="M5399" s="152">
        <v>2.0766800000000001</v>
      </c>
      <c r="N5399" s="152">
        <v>0.83699000000000001</v>
      </c>
      <c r="O5399" s="195">
        <v>18.754000000000001</v>
      </c>
      <c r="P5399" s="195">
        <v>15.696999999999999</v>
      </c>
      <c r="Q5399" s="195">
        <v>38.945999999999998</v>
      </c>
      <c r="R5399" s="76" t="s">
        <v>13773</v>
      </c>
      <c r="S5399" s="75" t="s">
        <v>16247</v>
      </c>
    </row>
    <row r="5400" spans="1:19" s="13" customFormat="1">
      <c r="A5400" s="75" t="s">
        <v>10902</v>
      </c>
      <c r="B5400" s="75" t="s">
        <v>9840</v>
      </c>
      <c r="C5400" s="75" t="s">
        <v>15609</v>
      </c>
      <c r="D5400" s="86" t="s">
        <v>4074</v>
      </c>
      <c r="E5400" s="77" t="s">
        <v>16249</v>
      </c>
      <c r="F5400" s="76" t="s">
        <v>8097</v>
      </c>
      <c r="G5400" s="76" t="s">
        <v>16231</v>
      </c>
      <c r="H5400" s="76" t="s">
        <v>34</v>
      </c>
      <c r="I5400" s="76" t="s">
        <v>13772</v>
      </c>
      <c r="J5400" s="78" t="s">
        <v>17097</v>
      </c>
      <c r="K5400" s="78" t="s">
        <v>17098</v>
      </c>
      <c r="L5400" s="76" t="s">
        <v>4074</v>
      </c>
      <c r="M5400" s="152">
        <v>2.0763699999999998</v>
      </c>
      <c r="N5400" s="152">
        <v>0.83703000000000005</v>
      </c>
      <c r="O5400" s="195">
        <v>18.751999999999999</v>
      </c>
      <c r="P5400" s="195">
        <v>15.696</v>
      </c>
      <c r="Q5400" s="195">
        <v>38.936</v>
      </c>
      <c r="R5400" s="76" t="s">
        <v>13773</v>
      </c>
      <c r="S5400" s="75" t="s">
        <v>16247</v>
      </c>
    </row>
    <row r="5401" spans="1:19" s="13" customFormat="1">
      <c r="A5401" s="75" t="s">
        <v>10902</v>
      </c>
      <c r="B5401" s="75" t="s">
        <v>9840</v>
      </c>
      <c r="C5401" s="75" t="s">
        <v>15609</v>
      </c>
      <c r="D5401" s="86" t="s">
        <v>4074</v>
      </c>
      <c r="E5401" s="77">
        <v>3207</v>
      </c>
      <c r="F5401" s="76" t="s">
        <v>8097</v>
      </c>
      <c r="G5401" s="76" t="s">
        <v>16231</v>
      </c>
      <c r="H5401" s="76" t="s">
        <v>34</v>
      </c>
      <c r="I5401" s="76" t="s">
        <v>16248</v>
      </c>
      <c r="J5401" s="78" t="s">
        <v>17097</v>
      </c>
      <c r="K5401" s="78" t="s">
        <v>17098</v>
      </c>
      <c r="L5401" s="76" t="s">
        <v>4074</v>
      </c>
      <c r="M5401" s="152">
        <v>2.0647700000000002</v>
      </c>
      <c r="N5401" s="152">
        <v>0.83282</v>
      </c>
      <c r="O5401" s="195">
        <v>18.681000000000001</v>
      </c>
      <c r="P5401" s="195">
        <v>15.558</v>
      </c>
      <c r="Q5401" s="195">
        <v>38.572000000000003</v>
      </c>
      <c r="R5401" s="76" t="s">
        <v>13773</v>
      </c>
      <c r="S5401" s="75" t="s">
        <v>16247</v>
      </c>
    </row>
    <row r="5402" spans="1:19" s="13" customFormat="1">
      <c r="A5402" s="75" t="s">
        <v>10902</v>
      </c>
      <c r="B5402" s="75" t="s">
        <v>9840</v>
      </c>
      <c r="C5402" s="75" t="s">
        <v>15609</v>
      </c>
      <c r="D5402" s="86" t="s">
        <v>4074</v>
      </c>
      <c r="E5402" s="77">
        <v>238</v>
      </c>
      <c r="F5402" s="76" t="s">
        <v>8097</v>
      </c>
      <c r="G5402" s="76" t="s">
        <v>16231</v>
      </c>
      <c r="H5402" s="76" t="s">
        <v>34</v>
      </c>
      <c r="I5402" s="76" t="s">
        <v>13771</v>
      </c>
      <c r="J5402" s="78" t="s">
        <v>17097</v>
      </c>
      <c r="K5402" s="78" t="s">
        <v>17098</v>
      </c>
      <c r="L5402" s="76" t="s">
        <v>4074</v>
      </c>
      <c r="M5402" s="152">
        <v>2.0765400000000001</v>
      </c>
      <c r="N5402" s="152">
        <v>0.83728000000000002</v>
      </c>
      <c r="O5402" s="195">
        <v>18.762</v>
      </c>
      <c r="P5402" s="195">
        <v>15.709</v>
      </c>
      <c r="Q5402" s="195">
        <v>38.96</v>
      </c>
      <c r="R5402" s="76" t="s">
        <v>13773</v>
      </c>
      <c r="S5402" s="75" t="s">
        <v>16247</v>
      </c>
    </row>
    <row r="5403" spans="1:19" s="13" customFormat="1">
      <c r="A5403" s="75" t="s">
        <v>10902</v>
      </c>
      <c r="B5403" s="75" t="s">
        <v>9840</v>
      </c>
      <c r="C5403" s="75" t="s">
        <v>15609</v>
      </c>
      <c r="D5403" s="86" t="s">
        <v>4074</v>
      </c>
      <c r="E5403" s="77">
        <v>419</v>
      </c>
      <c r="F5403" s="76" t="s">
        <v>8097</v>
      </c>
      <c r="G5403" s="76" t="s">
        <v>16231</v>
      </c>
      <c r="H5403" s="76" t="s">
        <v>34</v>
      </c>
      <c r="I5403" s="76" t="s">
        <v>13770</v>
      </c>
      <c r="J5403" s="78" t="s">
        <v>17097</v>
      </c>
      <c r="K5403" s="78" t="s">
        <v>17098</v>
      </c>
      <c r="L5403" s="76" t="s">
        <v>4074</v>
      </c>
      <c r="M5403" s="152">
        <v>2.0792099999999998</v>
      </c>
      <c r="N5403" s="152">
        <v>0.83821999999999997</v>
      </c>
      <c r="O5403" s="195">
        <v>18.748000000000001</v>
      </c>
      <c r="P5403" s="195">
        <v>15.715</v>
      </c>
      <c r="Q5403" s="195">
        <v>38.981000000000002</v>
      </c>
      <c r="R5403" s="76" t="s">
        <v>13773</v>
      </c>
      <c r="S5403" s="75" t="s">
        <v>16247</v>
      </c>
    </row>
    <row r="5404" spans="1:19" s="13" customFormat="1">
      <c r="A5404" s="19" t="s">
        <v>10902</v>
      </c>
      <c r="B5404" s="19" t="s">
        <v>9840</v>
      </c>
      <c r="C5404" s="19" t="s">
        <v>15609</v>
      </c>
      <c r="D5404" s="25" t="s">
        <v>13935</v>
      </c>
      <c r="E5404" s="25" t="s">
        <v>430</v>
      </c>
      <c r="F5404" s="25" t="s">
        <v>8097</v>
      </c>
      <c r="G5404" s="19"/>
      <c r="H5404" s="19"/>
      <c r="I5404" s="19" t="s">
        <v>431</v>
      </c>
      <c r="J5404" s="20" t="s">
        <v>427</v>
      </c>
      <c r="K5404" s="20" t="s">
        <v>428</v>
      </c>
      <c r="L5404" s="20"/>
      <c r="M5404" s="38">
        <v>2.0956100000000002</v>
      </c>
      <c r="N5404" s="38">
        <v>0.85750999999999999</v>
      </c>
      <c r="O5404" s="16">
        <v>18.198</v>
      </c>
      <c r="P5404" s="16">
        <v>15.60496698</v>
      </c>
      <c r="Q5404" s="16">
        <v>38.135910780000003</v>
      </c>
      <c r="R5404" s="19" t="s">
        <v>15729</v>
      </c>
      <c r="S5404" s="19" t="s">
        <v>9605</v>
      </c>
    </row>
    <row r="5405" spans="1:19" s="13" customFormat="1">
      <c r="A5405" s="19" t="s">
        <v>10902</v>
      </c>
      <c r="B5405" s="19" t="s">
        <v>9840</v>
      </c>
      <c r="C5405" s="19" t="s">
        <v>15609</v>
      </c>
      <c r="D5405" s="25" t="s">
        <v>13935</v>
      </c>
      <c r="E5405" s="25" t="s">
        <v>432</v>
      </c>
      <c r="F5405" s="25" t="s">
        <v>8097</v>
      </c>
      <c r="G5405" s="19"/>
      <c r="H5405" s="19"/>
      <c r="I5405" s="19" t="s">
        <v>431</v>
      </c>
      <c r="J5405" s="20" t="s">
        <v>427</v>
      </c>
      <c r="K5405" s="20" t="s">
        <v>428</v>
      </c>
      <c r="L5405" s="20"/>
      <c r="M5405" s="38">
        <v>2.09863</v>
      </c>
      <c r="N5405" s="38">
        <v>0.85870000000000002</v>
      </c>
      <c r="O5405" s="16">
        <v>18.167999999999999</v>
      </c>
      <c r="P5405" s="16">
        <v>15.6008616</v>
      </c>
      <c r="Q5405" s="16">
        <v>38.127909840000001</v>
      </c>
      <c r="R5405" s="19" t="s">
        <v>15729</v>
      </c>
      <c r="S5405" s="19" t="s">
        <v>9605</v>
      </c>
    </row>
    <row r="5406" spans="1:19" s="13" customFormat="1">
      <c r="A5406" s="19" t="s">
        <v>10902</v>
      </c>
      <c r="B5406" s="19" t="s">
        <v>9840</v>
      </c>
      <c r="C5406" s="3" t="s">
        <v>17020</v>
      </c>
      <c r="D5406" s="25" t="s">
        <v>14245</v>
      </c>
      <c r="E5406" s="25" t="s">
        <v>2730</v>
      </c>
      <c r="F5406" s="20" t="s">
        <v>739</v>
      </c>
      <c r="G5406" s="19" t="s">
        <v>805</v>
      </c>
      <c r="H5406" s="3" t="s">
        <v>8933</v>
      </c>
      <c r="I5406" s="19" t="s">
        <v>2731</v>
      </c>
      <c r="J5406" s="20" t="s">
        <v>2732</v>
      </c>
      <c r="K5406" s="20" t="s">
        <v>2733</v>
      </c>
      <c r="L5406" s="20"/>
      <c r="M5406" s="38">
        <v>2.0140778730000002</v>
      </c>
      <c r="N5406" s="38">
        <v>0.82190705500000005</v>
      </c>
      <c r="O5406" s="16">
        <v>19.108000000000001</v>
      </c>
      <c r="P5406" s="16">
        <v>15.705</v>
      </c>
      <c r="Q5406" s="16">
        <v>38.484999999999999</v>
      </c>
      <c r="R5406" s="19" t="s">
        <v>758</v>
      </c>
      <c r="S5406" s="19" t="s">
        <v>15270</v>
      </c>
    </row>
    <row r="5407" spans="1:19" s="13" customFormat="1">
      <c r="A5407" s="19" t="s">
        <v>10904</v>
      </c>
      <c r="B5407" s="19" t="s">
        <v>9840</v>
      </c>
      <c r="C5407" s="19" t="s">
        <v>15609</v>
      </c>
      <c r="D5407" s="25" t="s">
        <v>15788</v>
      </c>
      <c r="E5407" s="25"/>
      <c r="F5407" s="20" t="s">
        <v>1835</v>
      </c>
      <c r="G5407" s="19" t="s">
        <v>16996</v>
      </c>
      <c r="H5407" s="19" t="s">
        <v>3329</v>
      </c>
      <c r="I5407" s="19" t="s">
        <v>3536</v>
      </c>
      <c r="J5407" s="20" t="s">
        <v>3537</v>
      </c>
      <c r="K5407" s="20" t="s">
        <v>3538</v>
      </c>
      <c r="L5407" s="20"/>
      <c r="M5407" s="38">
        <v>2.1076676609999998</v>
      </c>
      <c r="N5407" s="38">
        <v>0.86200419800000005</v>
      </c>
      <c r="O5407" s="16">
        <v>18.102</v>
      </c>
      <c r="P5407" s="16">
        <v>15.603999999999999</v>
      </c>
      <c r="Q5407" s="16">
        <v>38.152999999999999</v>
      </c>
      <c r="R5407" s="19" t="s">
        <v>340</v>
      </c>
      <c r="S5407" s="19" t="s">
        <v>9458</v>
      </c>
    </row>
    <row r="5408" spans="1:19" s="13" customFormat="1">
      <c r="A5408" s="19" t="s">
        <v>10904</v>
      </c>
      <c r="B5408" s="19" t="s">
        <v>9840</v>
      </c>
      <c r="C5408" s="19" t="s">
        <v>15609</v>
      </c>
      <c r="D5408" s="25" t="s">
        <v>15788</v>
      </c>
      <c r="E5408" s="25"/>
      <c r="F5408" s="20" t="s">
        <v>1835</v>
      </c>
      <c r="G5408" s="19" t="s">
        <v>16996</v>
      </c>
      <c r="H5408" s="19"/>
      <c r="I5408" s="19" t="s">
        <v>3593</v>
      </c>
      <c r="J5408" s="20" t="s">
        <v>3594</v>
      </c>
      <c r="K5408" s="20" t="s">
        <v>3595</v>
      </c>
      <c r="L5408" s="20"/>
      <c r="M5408" s="38">
        <v>2.087630823</v>
      </c>
      <c r="N5408" s="38">
        <v>0.85109267399999999</v>
      </c>
      <c r="O5408" s="16">
        <v>18.440999999999999</v>
      </c>
      <c r="P5408" s="16">
        <v>15.695</v>
      </c>
      <c r="Q5408" s="16">
        <v>38.497999999999998</v>
      </c>
      <c r="R5408" s="19" t="s">
        <v>340</v>
      </c>
      <c r="S5408" s="19" t="s">
        <v>9458</v>
      </c>
    </row>
    <row r="5409" spans="1:19" s="13" customFormat="1">
      <c r="A5409" s="19" t="s">
        <v>10904</v>
      </c>
      <c r="B5409" s="19" t="s">
        <v>9840</v>
      </c>
      <c r="C5409" s="19" t="s">
        <v>15609</v>
      </c>
      <c r="D5409" s="25" t="s">
        <v>15788</v>
      </c>
      <c r="E5409" s="25"/>
      <c r="F5409" s="20" t="s">
        <v>1835</v>
      </c>
      <c r="G5409" s="19" t="s">
        <v>16996</v>
      </c>
      <c r="H5409" s="19" t="s">
        <v>3329</v>
      </c>
      <c r="I5409" s="19" t="s">
        <v>3640</v>
      </c>
      <c r="J5409" s="20" t="s">
        <v>3641</v>
      </c>
      <c r="K5409" s="20" t="s">
        <v>3642</v>
      </c>
      <c r="L5409" s="20"/>
      <c r="M5409" s="38">
        <v>2.1040967830000001</v>
      </c>
      <c r="N5409" s="38">
        <v>0.85949958800000004</v>
      </c>
      <c r="O5409" s="16">
        <v>18.184999999999999</v>
      </c>
      <c r="P5409" s="16">
        <v>15.63</v>
      </c>
      <c r="Q5409" s="16">
        <v>38.262999999999998</v>
      </c>
      <c r="R5409" s="19" t="s">
        <v>340</v>
      </c>
      <c r="S5409" s="19" t="s">
        <v>9458</v>
      </c>
    </row>
    <row r="5410" spans="1:19" s="13" customFormat="1">
      <c r="A5410" s="19" t="s">
        <v>10904</v>
      </c>
      <c r="B5410" s="19" t="s">
        <v>9840</v>
      </c>
      <c r="C5410" s="19" t="s">
        <v>15609</v>
      </c>
      <c r="D5410" s="25" t="s">
        <v>3107</v>
      </c>
      <c r="E5410" s="25"/>
      <c r="F5410" s="20" t="s">
        <v>1835</v>
      </c>
      <c r="G5410" s="19" t="s">
        <v>15853</v>
      </c>
      <c r="H5410" s="19" t="s">
        <v>3020</v>
      </c>
      <c r="I5410" s="19" t="s">
        <v>3108</v>
      </c>
      <c r="J5410" s="20" t="s">
        <v>3109</v>
      </c>
      <c r="K5410" s="20" t="s">
        <v>3110</v>
      </c>
      <c r="L5410" s="20"/>
      <c r="M5410" s="38">
        <v>2.088708349</v>
      </c>
      <c r="N5410" s="38">
        <v>0.85573914500000003</v>
      </c>
      <c r="O5410" s="16">
        <v>18.216999999999999</v>
      </c>
      <c r="P5410" s="16">
        <v>15.589</v>
      </c>
      <c r="Q5410" s="16">
        <v>38.049999999999997</v>
      </c>
      <c r="R5410" s="19" t="s">
        <v>340</v>
      </c>
      <c r="S5410" s="19" t="s">
        <v>9458</v>
      </c>
    </row>
    <row r="5411" spans="1:19" s="13" customFormat="1">
      <c r="A5411" s="19" t="s">
        <v>10902</v>
      </c>
      <c r="B5411" s="19" t="s">
        <v>9840</v>
      </c>
      <c r="C5411" s="3" t="s">
        <v>15609</v>
      </c>
      <c r="D5411" s="3" t="s">
        <v>12554</v>
      </c>
      <c r="E5411" s="25">
        <v>40909</v>
      </c>
      <c r="F5411" s="20" t="s">
        <v>1849</v>
      </c>
      <c r="G5411" s="19" t="s">
        <v>2386</v>
      </c>
      <c r="H5411" s="19" t="s">
        <v>2476</v>
      </c>
      <c r="I5411" s="19" t="s">
        <v>2477</v>
      </c>
      <c r="J5411" s="20" t="s">
        <v>12555</v>
      </c>
      <c r="K5411" s="20" t="s">
        <v>12556</v>
      </c>
      <c r="L5411" s="20"/>
      <c r="M5411" s="38">
        <v>2.074157231</v>
      </c>
      <c r="N5411" s="38">
        <v>0.83914648700000005</v>
      </c>
      <c r="O5411" s="16">
        <v>18.6617</v>
      </c>
      <c r="P5411" s="16">
        <v>15.6599</v>
      </c>
      <c r="Q5411" s="16">
        <v>38.707299999999996</v>
      </c>
      <c r="R5411" s="19" t="s">
        <v>9385</v>
      </c>
      <c r="S5411" s="19" t="s">
        <v>9452</v>
      </c>
    </row>
    <row r="5412" spans="1:19" s="13" customFormat="1">
      <c r="A5412" s="19" t="s">
        <v>10902</v>
      </c>
      <c r="B5412" s="19" t="s">
        <v>9840</v>
      </c>
      <c r="C5412" s="3" t="s">
        <v>15609</v>
      </c>
      <c r="D5412" s="3" t="s">
        <v>12554</v>
      </c>
      <c r="E5412" s="25">
        <v>40969</v>
      </c>
      <c r="F5412" s="20" t="s">
        <v>1849</v>
      </c>
      <c r="G5412" s="19" t="s">
        <v>2386</v>
      </c>
      <c r="H5412" s="19" t="s">
        <v>2476</v>
      </c>
      <c r="I5412" s="19" t="s">
        <v>2477</v>
      </c>
      <c r="J5412" s="20" t="s">
        <v>12555</v>
      </c>
      <c r="K5412" s="20" t="s">
        <v>12556</v>
      </c>
      <c r="L5412" s="20"/>
      <c r="M5412" s="38">
        <v>2.074018143</v>
      </c>
      <c r="N5412" s="38">
        <v>0.83880624199999998</v>
      </c>
      <c r="O5412" s="16">
        <v>18.6738</v>
      </c>
      <c r="P5412" s="16">
        <v>15.6637</v>
      </c>
      <c r="Q5412" s="16">
        <v>38.729799999999997</v>
      </c>
      <c r="R5412" s="19" t="s">
        <v>9385</v>
      </c>
      <c r="S5412" s="19" t="s">
        <v>9452</v>
      </c>
    </row>
    <row r="5413" spans="1:19" s="13" customFormat="1">
      <c r="A5413" s="19" t="s">
        <v>10902</v>
      </c>
      <c r="B5413" s="3" t="s">
        <v>9840</v>
      </c>
      <c r="C5413" s="19" t="s">
        <v>17020</v>
      </c>
      <c r="D5413" s="25" t="s">
        <v>13943</v>
      </c>
      <c r="E5413" s="25" t="s">
        <v>536</v>
      </c>
      <c r="F5413" s="20" t="s">
        <v>8097</v>
      </c>
      <c r="G5413" s="19"/>
      <c r="H5413" s="19"/>
      <c r="I5413" s="19" t="s">
        <v>537</v>
      </c>
      <c r="J5413" s="20" t="s">
        <v>538</v>
      </c>
      <c r="K5413" s="20" t="s">
        <v>539</v>
      </c>
      <c r="L5413" s="20"/>
      <c r="M5413" s="38">
        <v>2.11198</v>
      </c>
      <c r="N5413" s="38">
        <v>0.85816999999999999</v>
      </c>
      <c r="O5413" s="16">
        <v>18.149000000000001</v>
      </c>
      <c r="P5413" s="16">
        <v>15.57492733</v>
      </c>
      <c r="Q5413" s="16">
        <v>38.330325019999997</v>
      </c>
      <c r="R5413" s="19" t="s">
        <v>9588</v>
      </c>
      <c r="S5413" s="19" t="s">
        <v>9605</v>
      </c>
    </row>
    <row r="5414" spans="1:19">
      <c r="A5414" s="19" t="s">
        <v>10902</v>
      </c>
      <c r="B5414" s="19" t="s">
        <v>9840</v>
      </c>
      <c r="C5414" s="19" t="s">
        <v>15609</v>
      </c>
      <c r="D5414" s="3" t="s">
        <v>15766</v>
      </c>
      <c r="E5414" s="25"/>
      <c r="F5414" s="20" t="s">
        <v>1835</v>
      </c>
      <c r="G5414" s="19" t="s">
        <v>1834</v>
      </c>
      <c r="H5414" s="19"/>
      <c r="I5414" s="19" t="s">
        <v>1836</v>
      </c>
      <c r="J5414" s="20" t="s">
        <v>1837</v>
      </c>
      <c r="K5414" s="20" t="s">
        <v>1838</v>
      </c>
      <c r="L5414" s="19"/>
      <c r="M5414" s="38">
        <v>2.1042016810000002</v>
      </c>
      <c r="N5414" s="38">
        <v>0.85085389</v>
      </c>
      <c r="O5414" s="16">
        <v>18.445</v>
      </c>
      <c r="P5414" s="16">
        <v>15.694000000000001</v>
      </c>
      <c r="Q5414" s="16">
        <v>38.811999999999998</v>
      </c>
      <c r="R5414" s="19" t="s">
        <v>340</v>
      </c>
      <c r="S5414" s="19" t="s">
        <v>9458</v>
      </c>
    </row>
    <row r="5415" spans="1:19">
      <c r="A5415" s="19" t="s">
        <v>10902</v>
      </c>
      <c r="B5415" s="19" t="s">
        <v>9840</v>
      </c>
      <c r="C5415" s="19" t="s">
        <v>15609</v>
      </c>
      <c r="D5415" s="3" t="s">
        <v>15798</v>
      </c>
      <c r="E5415" s="25">
        <v>14</v>
      </c>
      <c r="F5415" s="25" t="s">
        <v>1280</v>
      </c>
      <c r="G5415" s="3" t="s">
        <v>13272</v>
      </c>
      <c r="H5415" s="19"/>
      <c r="I5415" s="3" t="s">
        <v>13269</v>
      </c>
      <c r="J5415" s="20" t="s">
        <v>14939</v>
      </c>
      <c r="K5415" s="20" t="s">
        <v>14940</v>
      </c>
      <c r="L5415" s="20"/>
      <c r="M5415" s="38">
        <f>Q5415/O5415</f>
        <v>2.0855609174212435</v>
      </c>
      <c r="N5415" s="38">
        <f>P5415/O5415</f>
        <v>0.84969907281895563</v>
      </c>
      <c r="O5415" s="16">
        <v>18.443000000000001</v>
      </c>
      <c r="P5415" s="16">
        <v>15.670999999999999</v>
      </c>
      <c r="Q5415" s="16">
        <v>38.463999999999999</v>
      </c>
      <c r="R5415" s="19" t="s">
        <v>13271</v>
      </c>
      <c r="S5415" s="19" t="s">
        <v>15239</v>
      </c>
    </row>
    <row r="5416" spans="1:19">
      <c r="A5416" s="19" t="s">
        <v>10903</v>
      </c>
      <c r="B5416" s="19" t="s">
        <v>9840</v>
      </c>
      <c r="C5416" s="19" t="s">
        <v>15609</v>
      </c>
      <c r="D5416" s="25" t="s">
        <v>15769</v>
      </c>
      <c r="E5416" s="25"/>
      <c r="F5416" s="20" t="s">
        <v>1835</v>
      </c>
      <c r="G5416" s="19" t="s">
        <v>15869</v>
      </c>
      <c r="H5416" s="19"/>
      <c r="I5416" s="19" t="s">
        <v>4030</v>
      </c>
      <c r="J5416" s="20" t="s">
        <v>4031</v>
      </c>
      <c r="K5416" s="20" t="s">
        <v>4032</v>
      </c>
      <c r="L5416" s="20"/>
      <c r="M5416" s="38">
        <v>2.1106517249999999</v>
      </c>
      <c r="N5416" s="38">
        <v>0.85436840400000003</v>
      </c>
      <c r="O5416" s="16">
        <v>18.382000000000001</v>
      </c>
      <c r="P5416" s="16">
        <v>15.705</v>
      </c>
      <c r="Q5416" s="16">
        <v>38.798000000000002</v>
      </c>
      <c r="R5416" s="19" t="s">
        <v>340</v>
      </c>
      <c r="S5416" s="19" t="s">
        <v>9458</v>
      </c>
    </row>
    <row r="5417" spans="1:19">
      <c r="A5417" s="19" t="s">
        <v>10904</v>
      </c>
      <c r="B5417" s="19" t="s">
        <v>9840</v>
      </c>
      <c r="C5417" s="3" t="s">
        <v>15609</v>
      </c>
      <c r="D5417" s="25" t="s">
        <v>11637</v>
      </c>
      <c r="E5417" s="25"/>
      <c r="F5417" s="25" t="s">
        <v>926</v>
      </c>
      <c r="G5417" s="3" t="s">
        <v>11629</v>
      </c>
      <c r="H5417" s="19"/>
      <c r="I5417" s="3" t="s">
        <v>11636</v>
      </c>
      <c r="J5417" s="47" t="s">
        <v>14788</v>
      </c>
      <c r="K5417" s="47" t="s">
        <v>14789</v>
      </c>
      <c r="L5417" s="20"/>
      <c r="M5417" s="35">
        <v>2.2379478107032287</v>
      </c>
      <c r="N5417" s="35">
        <v>0.96265874770961024</v>
      </c>
      <c r="O5417" s="16">
        <v>15.827</v>
      </c>
      <c r="P5417" s="16">
        <v>15.236000000000001</v>
      </c>
      <c r="Q5417" s="16">
        <v>35.42</v>
      </c>
      <c r="R5417" s="3" t="s">
        <v>11627</v>
      </c>
      <c r="S5417" s="28" t="s">
        <v>17034</v>
      </c>
    </row>
    <row r="5418" spans="1:19">
      <c r="A5418" s="19" t="s">
        <v>10904</v>
      </c>
      <c r="B5418" s="19" t="s">
        <v>9840</v>
      </c>
      <c r="C5418" s="58" t="s">
        <v>15609</v>
      </c>
      <c r="D5418" s="25" t="s">
        <v>9648</v>
      </c>
      <c r="E5418" s="25">
        <v>2</v>
      </c>
      <c r="F5418" s="20" t="s">
        <v>15650</v>
      </c>
      <c r="G5418" s="19"/>
      <c r="H5418" s="19"/>
      <c r="I5418" s="19" t="s">
        <v>9647</v>
      </c>
      <c r="J5418" s="26" t="s">
        <v>14155</v>
      </c>
      <c r="K5418" s="26" t="s">
        <v>14156</v>
      </c>
      <c r="L5418" s="20"/>
      <c r="M5418" s="36">
        <v>2.0802094802982198</v>
      </c>
      <c r="N5418" s="36">
        <v>0.85271738237275896</v>
      </c>
      <c r="O5418" s="160">
        <v>18.2547</v>
      </c>
      <c r="P5418" s="160">
        <v>15.5661</v>
      </c>
      <c r="Q5418" s="160">
        <v>37.973599999999998</v>
      </c>
      <c r="R5418" s="58" t="s">
        <v>10599</v>
      </c>
      <c r="S5418" s="19" t="s">
        <v>10654</v>
      </c>
    </row>
    <row r="5419" spans="1:19">
      <c r="A5419" s="19" t="s">
        <v>10902</v>
      </c>
      <c r="B5419" s="19" t="s">
        <v>9840</v>
      </c>
      <c r="C5419" s="58" t="s">
        <v>15609</v>
      </c>
      <c r="D5419" s="25" t="s">
        <v>11765</v>
      </c>
      <c r="E5419" s="25">
        <v>3</v>
      </c>
      <c r="F5419" s="20" t="s">
        <v>9644</v>
      </c>
      <c r="G5419" s="19"/>
      <c r="H5419" s="19"/>
      <c r="I5419" s="19" t="s">
        <v>9654</v>
      </c>
      <c r="J5419" s="26" t="s">
        <v>14157</v>
      </c>
      <c r="K5419" s="26" t="s">
        <v>14158</v>
      </c>
      <c r="L5419" s="20"/>
      <c r="M5419" s="36">
        <v>2.0957662564649402</v>
      </c>
      <c r="N5419" s="36">
        <v>0.85491610009728303</v>
      </c>
      <c r="O5419" s="160">
        <v>18.194299999999998</v>
      </c>
      <c r="P5419" s="160">
        <v>15.554600000000001</v>
      </c>
      <c r="Q5419" s="160">
        <v>38.131</v>
      </c>
      <c r="R5419" s="58" t="s">
        <v>10599</v>
      </c>
      <c r="S5419" s="19" t="s">
        <v>10654</v>
      </c>
    </row>
    <row r="5420" spans="1:19">
      <c r="A5420" s="19" t="s">
        <v>10904</v>
      </c>
      <c r="B5420" s="19" t="s">
        <v>9840</v>
      </c>
      <c r="C5420" s="3" t="s">
        <v>17020</v>
      </c>
      <c r="D5420" s="25" t="s">
        <v>14251</v>
      </c>
      <c r="E5420" s="25" t="s">
        <v>790</v>
      </c>
      <c r="F5420" s="20" t="s">
        <v>739</v>
      </c>
      <c r="G5420" s="3" t="s">
        <v>10911</v>
      </c>
      <c r="H5420" s="3" t="s">
        <v>8942</v>
      </c>
      <c r="I5420" s="19" t="s">
        <v>791</v>
      </c>
      <c r="J5420" s="20" t="s">
        <v>792</v>
      </c>
      <c r="K5420" s="20" t="s">
        <v>793</v>
      </c>
      <c r="L5420" s="20"/>
      <c r="M5420" s="38">
        <v>2.0749611529999998</v>
      </c>
      <c r="N5420" s="38">
        <v>0.84027219600000003</v>
      </c>
      <c r="O5420" s="16">
        <v>18.663</v>
      </c>
      <c r="P5420" s="16">
        <v>15.682</v>
      </c>
      <c r="Q5420" s="16">
        <v>38.725000000000001</v>
      </c>
      <c r="R5420" s="19" t="s">
        <v>758</v>
      </c>
      <c r="S5420" s="19" t="s">
        <v>15270</v>
      </c>
    </row>
    <row r="5421" spans="1:19">
      <c r="A5421" s="19" t="s">
        <v>10904</v>
      </c>
      <c r="B5421" s="19" t="s">
        <v>9840</v>
      </c>
      <c r="C5421" s="3" t="s">
        <v>17020</v>
      </c>
      <c r="D5421" s="25" t="s">
        <v>14251</v>
      </c>
      <c r="E5421" s="25" t="s">
        <v>794</v>
      </c>
      <c r="F5421" s="20" t="s">
        <v>739</v>
      </c>
      <c r="G5421" s="3" t="s">
        <v>10911</v>
      </c>
      <c r="H5421" s="3" t="s">
        <v>8942</v>
      </c>
      <c r="I5421" s="19" t="s">
        <v>791</v>
      </c>
      <c r="J5421" s="20" t="s">
        <v>792</v>
      </c>
      <c r="K5421" s="20" t="s">
        <v>793</v>
      </c>
      <c r="L5421" s="20"/>
      <c r="M5421" s="38">
        <v>2.084274776</v>
      </c>
      <c r="N5421" s="38">
        <v>0.84023130099999999</v>
      </c>
      <c r="O5421" s="16">
        <v>18.677</v>
      </c>
      <c r="P5421" s="16">
        <v>15.693</v>
      </c>
      <c r="Q5421" s="16">
        <v>38.927999999999997</v>
      </c>
      <c r="R5421" s="19" t="s">
        <v>758</v>
      </c>
      <c r="S5421" s="19" t="s">
        <v>15270</v>
      </c>
    </row>
    <row r="5422" spans="1:19">
      <c r="A5422" s="28" t="s">
        <v>10902</v>
      </c>
      <c r="B5422" s="19" t="s">
        <v>9840</v>
      </c>
      <c r="C5422" s="75" t="s">
        <v>17020</v>
      </c>
      <c r="D5422" s="28" t="s">
        <v>17379</v>
      </c>
      <c r="E5422" s="29" t="s">
        <v>17363</v>
      </c>
      <c r="F5422" s="20" t="s">
        <v>17370</v>
      </c>
      <c r="G5422" s="28" t="s">
        <v>17373</v>
      </c>
      <c r="H5422" s="19"/>
      <c r="I5422" s="19"/>
      <c r="J5422" s="108" t="s">
        <v>17381</v>
      </c>
      <c r="K5422" s="108" t="s">
        <v>17382</v>
      </c>
      <c r="L5422" s="108"/>
      <c r="M5422" s="28">
        <v>2.0741900000000002</v>
      </c>
      <c r="N5422" s="28">
        <v>0.83411999999999997</v>
      </c>
      <c r="O5422" s="28">
        <v>18.780999999999999</v>
      </c>
      <c r="P5422" s="28">
        <v>15.664999999999999</v>
      </c>
      <c r="Q5422" s="28">
        <v>38.954000000000001</v>
      </c>
      <c r="R5422" s="28" t="s">
        <v>17371</v>
      </c>
      <c r="S5422" s="72" t="s">
        <v>17372</v>
      </c>
    </row>
    <row r="5423" spans="1:19">
      <c r="A5423" s="28" t="s">
        <v>10902</v>
      </c>
      <c r="B5423" s="19" t="s">
        <v>9840</v>
      </c>
      <c r="C5423" s="75" t="s">
        <v>17020</v>
      </c>
      <c r="D5423" s="28" t="s">
        <v>17378</v>
      </c>
      <c r="E5423" s="29" t="s">
        <v>17362</v>
      </c>
      <c r="F5423" s="20" t="s">
        <v>17370</v>
      </c>
      <c r="G5423" s="28" t="s">
        <v>17373</v>
      </c>
      <c r="H5423" s="19"/>
      <c r="I5423" s="19"/>
      <c r="J5423" s="108" t="s">
        <v>17381</v>
      </c>
      <c r="K5423" s="108" t="s">
        <v>17382</v>
      </c>
      <c r="L5423" s="108"/>
      <c r="M5423" s="28">
        <v>2.0759500000000002</v>
      </c>
      <c r="N5423" s="28">
        <v>0.83420000000000005</v>
      </c>
      <c r="O5423" s="28">
        <v>18.789000000000001</v>
      </c>
      <c r="P5423" s="28">
        <v>15.673999999999999</v>
      </c>
      <c r="Q5423" s="28">
        <v>39.003999999999998</v>
      </c>
      <c r="R5423" s="28" t="s">
        <v>17371</v>
      </c>
      <c r="S5423" s="72" t="s">
        <v>17372</v>
      </c>
    </row>
    <row r="5424" spans="1:19">
      <c r="A5424" s="28" t="s">
        <v>10902</v>
      </c>
      <c r="B5424" s="19" t="s">
        <v>9840</v>
      </c>
      <c r="C5424" s="75" t="s">
        <v>17020</v>
      </c>
      <c r="D5424" s="28" t="s">
        <v>17380</v>
      </c>
      <c r="E5424" s="29">
        <v>14018</v>
      </c>
      <c r="F5424" s="20" t="s">
        <v>17370</v>
      </c>
      <c r="G5424" s="28" t="s">
        <v>17373</v>
      </c>
      <c r="H5424" s="19"/>
      <c r="I5424" s="19"/>
      <c r="J5424" s="108" t="s">
        <v>17381</v>
      </c>
      <c r="K5424" s="108" t="s">
        <v>17382</v>
      </c>
      <c r="L5424" s="108"/>
      <c r="M5424" s="28">
        <v>2.0741900000000002</v>
      </c>
      <c r="N5424" s="28">
        <v>0.83433000000000002</v>
      </c>
      <c r="O5424" s="28">
        <v>18.786000000000001</v>
      </c>
      <c r="P5424" s="28">
        <v>15.673</v>
      </c>
      <c r="Q5424" s="28">
        <v>38.963999999999999</v>
      </c>
      <c r="R5424" s="28" t="s">
        <v>17371</v>
      </c>
      <c r="S5424" s="72" t="s">
        <v>17372</v>
      </c>
    </row>
    <row r="5425" spans="1:19">
      <c r="A5425" s="19" t="s">
        <v>10902</v>
      </c>
      <c r="B5425" s="19" t="s">
        <v>9840</v>
      </c>
      <c r="C5425" s="19" t="s">
        <v>15609</v>
      </c>
      <c r="D5425" s="3" t="s">
        <v>13439</v>
      </c>
      <c r="E5425" s="25">
        <v>17</v>
      </c>
      <c r="F5425" s="20" t="s">
        <v>1280</v>
      </c>
      <c r="G5425" s="19" t="s">
        <v>1549</v>
      </c>
      <c r="H5425" s="19"/>
      <c r="I5425" s="3" t="s">
        <v>13428</v>
      </c>
      <c r="J5425" s="25" t="s">
        <v>1596</v>
      </c>
      <c r="K5425" s="25" t="s">
        <v>1597</v>
      </c>
      <c r="L5425" s="20"/>
      <c r="M5425" s="38">
        <f>Q5425/O5425</f>
        <v>2.0948829046234847</v>
      </c>
      <c r="N5425" s="38">
        <f>P5425/O5425</f>
        <v>0.85652388526298473</v>
      </c>
      <c r="O5425" s="16">
        <v>18.233000000000001</v>
      </c>
      <c r="P5425" s="16">
        <v>15.617000000000001</v>
      </c>
      <c r="Q5425" s="16">
        <v>38.195999999999998</v>
      </c>
      <c r="R5425" s="19" t="s">
        <v>9424</v>
      </c>
      <c r="S5425" s="19" t="s">
        <v>10636</v>
      </c>
    </row>
    <row r="5426" spans="1:19">
      <c r="A5426" s="19" t="s">
        <v>10902</v>
      </c>
      <c r="B5426" s="19" t="s">
        <v>9840</v>
      </c>
      <c r="C5426" s="19" t="s">
        <v>15609</v>
      </c>
      <c r="D5426" s="25" t="s">
        <v>15795</v>
      </c>
      <c r="E5426" s="25"/>
      <c r="F5426" s="20" t="s">
        <v>1835</v>
      </c>
      <c r="G5426" s="19" t="s">
        <v>17001</v>
      </c>
      <c r="H5426" s="19"/>
      <c r="I5426" s="19" t="s">
        <v>3621</v>
      </c>
      <c r="J5426" s="20" t="s">
        <v>3622</v>
      </c>
      <c r="K5426" s="20" t="s">
        <v>3623</v>
      </c>
      <c r="L5426" s="20"/>
      <c r="M5426" s="38">
        <v>2.1087836360000001</v>
      </c>
      <c r="N5426" s="38">
        <v>0.85807263199999995</v>
      </c>
      <c r="O5426" s="16">
        <v>18.283999999999999</v>
      </c>
      <c r="P5426" s="16">
        <v>15.689</v>
      </c>
      <c r="Q5426" s="16">
        <v>38.557000000000002</v>
      </c>
      <c r="R5426" s="19" t="s">
        <v>340</v>
      </c>
      <c r="S5426" s="19" t="s">
        <v>9458</v>
      </c>
    </row>
    <row r="5427" spans="1:19">
      <c r="A5427" s="19" t="s">
        <v>10902</v>
      </c>
      <c r="B5427" s="19" t="s">
        <v>9840</v>
      </c>
      <c r="C5427" s="19" t="s">
        <v>15609</v>
      </c>
      <c r="D5427" s="3" t="s">
        <v>13437</v>
      </c>
      <c r="E5427" s="25">
        <v>12</v>
      </c>
      <c r="F5427" s="20" t="s">
        <v>1280</v>
      </c>
      <c r="G5427" s="19" t="s">
        <v>1549</v>
      </c>
      <c r="H5427" s="19"/>
      <c r="I5427" s="3" t="s">
        <v>13425</v>
      </c>
      <c r="J5427" s="25" t="s">
        <v>13443</v>
      </c>
      <c r="K5427" s="25" t="s">
        <v>13444</v>
      </c>
      <c r="L5427" s="20"/>
      <c r="M5427" s="38">
        <f t="shared" ref="M5427:M5455" si="181">Q5427/O5427</f>
        <v>2.0937945400723605</v>
      </c>
      <c r="N5427" s="38">
        <f>P5427/O5427</f>
        <v>0.85577239337791911</v>
      </c>
      <c r="O5427" s="16">
        <v>18.242000000000001</v>
      </c>
      <c r="P5427" s="16">
        <v>15.611000000000001</v>
      </c>
      <c r="Q5427" s="16">
        <v>38.195</v>
      </c>
      <c r="R5427" s="19" t="s">
        <v>9424</v>
      </c>
      <c r="S5427" s="19" t="s">
        <v>10636</v>
      </c>
    </row>
    <row r="5428" spans="1:19">
      <c r="A5428" s="3" t="s">
        <v>10902</v>
      </c>
      <c r="B5428" s="3" t="s">
        <v>9840</v>
      </c>
      <c r="C5428" s="75" t="s">
        <v>15609</v>
      </c>
      <c r="D5428" s="3" t="s">
        <v>16873</v>
      </c>
      <c r="E5428" s="3" t="s">
        <v>16902</v>
      </c>
      <c r="F5428" s="3" t="s">
        <v>7410</v>
      </c>
      <c r="G5428" s="3"/>
      <c r="H5428" s="3"/>
      <c r="I5428" s="3" t="s">
        <v>16869</v>
      </c>
      <c r="J5428" s="25" t="s">
        <v>16927</v>
      </c>
      <c r="K5428" s="25" t="s">
        <v>16928</v>
      </c>
      <c r="L5428" s="108"/>
      <c r="M5428" s="32">
        <f t="shared" si="181"/>
        <v>2.0911862376830528</v>
      </c>
      <c r="N5428" s="3">
        <f t="shared" ref="N5428:N5453" si="182">O5428/P5428</f>
        <v>1.175540765391015</v>
      </c>
      <c r="O5428" s="16">
        <v>18.369</v>
      </c>
      <c r="P5428" s="16">
        <v>15.625999999999999</v>
      </c>
      <c r="Q5428" s="16">
        <v>38.412999999999997</v>
      </c>
      <c r="R5428" s="3" t="s">
        <v>16859</v>
      </c>
      <c r="S5428" s="135" t="s">
        <v>16908</v>
      </c>
    </row>
    <row r="5429" spans="1:19">
      <c r="A5429" s="3" t="s">
        <v>10902</v>
      </c>
      <c r="B5429" s="3" t="s">
        <v>9840</v>
      </c>
      <c r="C5429" s="75" t="s">
        <v>15609</v>
      </c>
      <c r="D5429" s="3" t="s">
        <v>16873</v>
      </c>
      <c r="E5429" s="3" t="s">
        <v>16902</v>
      </c>
      <c r="F5429" s="3" t="s">
        <v>7410</v>
      </c>
      <c r="G5429" s="3"/>
      <c r="H5429" s="3"/>
      <c r="I5429" s="3" t="s">
        <v>16869</v>
      </c>
      <c r="J5429" s="25" t="s">
        <v>16927</v>
      </c>
      <c r="K5429" s="25" t="s">
        <v>16928</v>
      </c>
      <c r="L5429" s="108"/>
      <c r="M5429" s="32">
        <f t="shared" si="181"/>
        <v>2.0891757912512938</v>
      </c>
      <c r="N5429" s="3">
        <f t="shared" si="182"/>
        <v>1.175976937860346</v>
      </c>
      <c r="O5429" s="16">
        <v>18.356999999999999</v>
      </c>
      <c r="P5429" s="16">
        <v>15.61</v>
      </c>
      <c r="Q5429" s="16">
        <v>38.350999999999999</v>
      </c>
      <c r="R5429" s="3" t="s">
        <v>16859</v>
      </c>
      <c r="S5429" s="135" t="s">
        <v>16908</v>
      </c>
    </row>
    <row r="5430" spans="1:19">
      <c r="A5430" s="3" t="s">
        <v>10902</v>
      </c>
      <c r="B5430" s="3" t="s">
        <v>9840</v>
      </c>
      <c r="C5430" s="75" t="s">
        <v>15609</v>
      </c>
      <c r="D5430" s="3" t="s">
        <v>16873</v>
      </c>
      <c r="E5430" s="3" t="s">
        <v>16903</v>
      </c>
      <c r="F5430" s="3" t="s">
        <v>7410</v>
      </c>
      <c r="G5430" s="3"/>
      <c r="H5430" s="3"/>
      <c r="I5430" s="3" t="s">
        <v>16869</v>
      </c>
      <c r="J5430" s="25" t="s">
        <v>16927</v>
      </c>
      <c r="K5430" s="25" t="s">
        <v>16928</v>
      </c>
      <c r="L5430" s="108"/>
      <c r="M5430" s="32">
        <f t="shared" si="181"/>
        <v>2.0897428928629669</v>
      </c>
      <c r="N5430" s="3">
        <f t="shared" si="182"/>
        <v>1.1773326507103545</v>
      </c>
      <c r="O5430" s="16">
        <v>18.396999999999998</v>
      </c>
      <c r="P5430" s="16">
        <v>15.625999999999999</v>
      </c>
      <c r="Q5430" s="16">
        <v>38.445</v>
      </c>
      <c r="R5430" s="3" t="s">
        <v>16859</v>
      </c>
      <c r="S5430" s="135" t="s">
        <v>16908</v>
      </c>
    </row>
    <row r="5431" spans="1:19">
      <c r="A5431" s="3" t="s">
        <v>10902</v>
      </c>
      <c r="B5431" s="108" t="s">
        <v>9840</v>
      </c>
      <c r="C5431" s="75" t="s">
        <v>15609</v>
      </c>
      <c r="D5431" s="3" t="s">
        <v>16873</v>
      </c>
      <c r="E5431" s="3" t="s">
        <v>16898</v>
      </c>
      <c r="F5431" s="3" t="s">
        <v>7410</v>
      </c>
      <c r="G5431" s="3"/>
      <c r="H5431" s="3"/>
      <c r="I5431" s="3" t="s">
        <v>16866</v>
      </c>
      <c r="J5431" s="25" t="s">
        <v>16913</v>
      </c>
      <c r="K5431" s="25" t="s">
        <v>16914</v>
      </c>
      <c r="L5431" s="108"/>
      <c r="M5431" s="32">
        <f t="shared" si="181"/>
        <v>2.1135207646302612</v>
      </c>
      <c r="N5431" s="3">
        <f t="shared" si="182"/>
        <v>1.1547050471150122</v>
      </c>
      <c r="O5431" s="16">
        <v>17.890999999999998</v>
      </c>
      <c r="P5431" s="16">
        <v>15.494</v>
      </c>
      <c r="Q5431" s="16">
        <v>37.813000000000002</v>
      </c>
      <c r="R5431" s="3" t="s">
        <v>16859</v>
      </c>
      <c r="S5431" s="135" t="s">
        <v>16908</v>
      </c>
    </row>
    <row r="5432" spans="1:19">
      <c r="A5432" s="3" t="s">
        <v>10902</v>
      </c>
      <c r="B5432" s="108" t="s">
        <v>9840</v>
      </c>
      <c r="C5432" s="75" t="s">
        <v>15609</v>
      </c>
      <c r="D5432" s="3" t="s">
        <v>16873</v>
      </c>
      <c r="E5432" s="3" t="s">
        <v>16880</v>
      </c>
      <c r="F5432" s="3" t="s">
        <v>7410</v>
      </c>
      <c r="G5432" s="3"/>
      <c r="H5432" s="3"/>
      <c r="I5432" s="3" t="s">
        <v>16863</v>
      </c>
      <c r="J5432" s="25" t="s">
        <v>16913</v>
      </c>
      <c r="K5432" s="25" t="s">
        <v>16914</v>
      </c>
      <c r="L5432" s="108"/>
      <c r="M5432" s="32">
        <f t="shared" si="181"/>
        <v>2.10599666851749</v>
      </c>
      <c r="N5432" s="3">
        <f t="shared" si="182"/>
        <v>1.1587209676381653</v>
      </c>
      <c r="O5432" s="16">
        <v>18.010000000000002</v>
      </c>
      <c r="P5432" s="16">
        <v>15.542999999999999</v>
      </c>
      <c r="Q5432" s="16">
        <v>37.929000000000002</v>
      </c>
      <c r="R5432" s="3" t="s">
        <v>16859</v>
      </c>
      <c r="S5432" s="135" t="s">
        <v>16908</v>
      </c>
    </row>
    <row r="5433" spans="1:19">
      <c r="A5433" s="3" t="s">
        <v>10902</v>
      </c>
      <c r="B5433" s="108" t="s">
        <v>9840</v>
      </c>
      <c r="C5433" s="75" t="s">
        <v>15609</v>
      </c>
      <c r="D5433" s="3" t="s">
        <v>16873</v>
      </c>
      <c r="E5433" s="3" t="s">
        <v>16881</v>
      </c>
      <c r="F5433" s="3" t="s">
        <v>7410</v>
      </c>
      <c r="G5433" s="3"/>
      <c r="H5433" s="3"/>
      <c r="I5433" s="3" t="s">
        <v>16863</v>
      </c>
      <c r="J5433" s="25" t="s">
        <v>16913</v>
      </c>
      <c r="K5433" s="25" t="s">
        <v>16914</v>
      </c>
      <c r="L5433" s="108"/>
      <c r="M5433" s="32">
        <f t="shared" si="181"/>
        <v>2.1029126213592235</v>
      </c>
      <c r="N5433" s="3">
        <f t="shared" si="182"/>
        <v>1.1604326273095988</v>
      </c>
      <c r="O5433" s="16">
        <v>18.024999999999999</v>
      </c>
      <c r="P5433" s="16">
        <v>15.532999999999999</v>
      </c>
      <c r="Q5433" s="16">
        <v>37.905000000000001</v>
      </c>
      <c r="R5433" s="3" t="s">
        <v>16859</v>
      </c>
      <c r="S5433" s="135" t="s">
        <v>16908</v>
      </c>
    </row>
    <row r="5434" spans="1:19">
      <c r="A5434" s="3" t="s">
        <v>10902</v>
      </c>
      <c r="B5434" s="108" t="s">
        <v>9840</v>
      </c>
      <c r="C5434" s="75" t="s">
        <v>15609</v>
      </c>
      <c r="D5434" s="3" t="s">
        <v>16873</v>
      </c>
      <c r="E5434" s="3" t="s">
        <v>16882</v>
      </c>
      <c r="F5434" s="3" t="s">
        <v>7410</v>
      </c>
      <c r="G5434" s="3"/>
      <c r="H5434" s="3"/>
      <c r="I5434" s="3" t="s">
        <v>16863</v>
      </c>
      <c r="J5434" s="25" t="s">
        <v>16913</v>
      </c>
      <c r="K5434" s="25" t="s">
        <v>16914</v>
      </c>
      <c r="L5434" s="108"/>
      <c r="M5434" s="32">
        <f t="shared" si="181"/>
        <v>2.1064232439051542</v>
      </c>
      <c r="N5434" s="3">
        <f t="shared" si="182"/>
        <v>1.1572302737520128</v>
      </c>
      <c r="O5434" s="16">
        <v>17.966000000000001</v>
      </c>
      <c r="P5434" s="16">
        <v>15.525</v>
      </c>
      <c r="Q5434" s="16">
        <v>37.844000000000001</v>
      </c>
      <c r="R5434" s="3" t="s">
        <v>16859</v>
      </c>
      <c r="S5434" s="135" t="s">
        <v>16908</v>
      </c>
    </row>
    <row r="5435" spans="1:19">
      <c r="A5435" s="3" t="s">
        <v>10902</v>
      </c>
      <c r="B5435" s="108" t="s">
        <v>9840</v>
      </c>
      <c r="C5435" s="75" t="s">
        <v>15609</v>
      </c>
      <c r="D5435" s="3" t="s">
        <v>16873</v>
      </c>
      <c r="E5435" s="3" t="s">
        <v>16883</v>
      </c>
      <c r="F5435" s="3" t="s">
        <v>7410</v>
      </c>
      <c r="G5435" s="3"/>
      <c r="H5435" s="3"/>
      <c r="I5435" s="3" t="s">
        <v>16863</v>
      </c>
      <c r="J5435" s="25" t="s">
        <v>16913</v>
      </c>
      <c r="K5435" s="25" t="s">
        <v>16914</v>
      </c>
      <c r="L5435" s="108"/>
      <c r="M5435" s="32">
        <f t="shared" si="181"/>
        <v>2.1044203502919099</v>
      </c>
      <c r="N5435" s="3">
        <f t="shared" si="182"/>
        <v>1.1587526576895817</v>
      </c>
      <c r="O5435" s="16">
        <v>17.984999999999999</v>
      </c>
      <c r="P5435" s="16">
        <v>15.521000000000001</v>
      </c>
      <c r="Q5435" s="16">
        <v>37.847999999999999</v>
      </c>
      <c r="R5435" s="3" t="s">
        <v>16859</v>
      </c>
      <c r="S5435" s="135" t="s">
        <v>16908</v>
      </c>
    </row>
    <row r="5436" spans="1:19">
      <c r="A5436" s="3" t="s">
        <v>10902</v>
      </c>
      <c r="B5436" s="108" t="s">
        <v>9840</v>
      </c>
      <c r="C5436" s="75" t="s">
        <v>15609</v>
      </c>
      <c r="D5436" s="3" t="s">
        <v>16873</v>
      </c>
      <c r="E5436" s="3" t="s">
        <v>16884</v>
      </c>
      <c r="F5436" s="3" t="s">
        <v>7410</v>
      </c>
      <c r="G5436" s="3"/>
      <c r="H5436" s="3"/>
      <c r="I5436" s="3" t="s">
        <v>16863</v>
      </c>
      <c r="J5436" s="25" t="s">
        <v>16913</v>
      </c>
      <c r="K5436" s="25" t="s">
        <v>16914</v>
      </c>
      <c r="L5436" s="108"/>
      <c r="M5436" s="32">
        <f t="shared" si="181"/>
        <v>2.1058012891753726</v>
      </c>
      <c r="N5436" s="3">
        <f t="shared" si="182"/>
        <v>1.1581928176084437</v>
      </c>
      <c r="O5436" s="16">
        <v>17.995999999999999</v>
      </c>
      <c r="P5436" s="16">
        <v>15.538</v>
      </c>
      <c r="Q5436" s="16">
        <v>37.896000000000001</v>
      </c>
      <c r="R5436" s="3" t="s">
        <v>16859</v>
      </c>
      <c r="S5436" s="135" t="s">
        <v>16908</v>
      </c>
    </row>
    <row r="5437" spans="1:19">
      <c r="A5437" s="3" t="s">
        <v>10902</v>
      </c>
      <c r="B5437" s="108" t="s">
        <v>9840</v>
      </c>
      <c r="C5437" s="75" t="s">
        <v>15609</v>
      </c>
      <c r="D5437" s="3" t="s">
        <v>16873</v>
      </c>
      <c r="E5437" s="3" t="s">
        <v>16885</v>
      </c>
      <c r="F5437" s="3" t="s">
        <v>7410</v>
      </c>
      <c r="G5437" s="3"/>
      <c r="H5437" s="3"/>
      <c r="I5437" s="3" t="s">
        <v>16863</v>
      </c>
      <c r="J5437" s="25" t="s">
        <v>16913</v>
      </c>
      <c r="K5437" s="25" t="s">
        <v>16914</v>
      </c>
      <c r="L5437" s="108"/>
      <c r="M5437" s="32">
        <f t="shared" si="181"/>
        <v>2.1080735678168585</v>
      </c>
      <c r="N5437" s="3">
        <f t="shared" si="182"/>
        <v>1.1574377773490256</v>
      </c>
      <c r="O5437" s="16">
        <v>17.997</v>
      </c>
      <c r="P5437" s="16">
        <v>15.548999999999999</v>
      </c>
      <c r="Q5437" s="16">
        <v>37.939</v>
      </c>
      <c r="R5437" s="3" t="s">
        <v>16859</v>
      </c>
      <c r="S5437" s="135" t="s">
        <v>16908</v>
      </c>
    </row>
    <row r="5438" spans="1:19">
      <c r="A5438" s="3" t="s">
        <v>10902</v>
      </c>
      <c r="B5438" s="108" t="s">
        <v>9840</v>
      </c>
      <c r="C5438" s="75" t="s">
        <v>15609</v>
      </c>
      <c r="D5438" s="3" t="s">
        <v>16873</v>
      </c>
      <c r="E5438" s="3" t="s">
        <v>16886</v>
      </c>
      <c r="F5438" s="3" t="s">
        <v>7410</v>
      </c>
      <c r="G5438" s="3"/>
      <c r="H5438" s="3"/>
      <c r="I5438" s="3" t="s">
        <v>16863</v>
      </c>
      <c r="J5438" s="25" t="s">
        <v>16913</v>
      </c>
      <c r="K5438" s="25" t="s">
        <v>16914</v>
      </c>
      <c r="L5438" s="108"/>
      <c r="M5438" s="32">
        <f t="shared" si="181"/>
        <v>2.1064917741218316</v>
      </c>
      <c r="N5438" s="3">
        <f t="shared" si="182"/>
        <v>1.1580844490216273</v>
      </c>
      <c r="O5438" s="16">
        <v>17.992000000000001</v>
      </c>
      <c r="P5438" s="16">
        <v>15.536</v>
      </c>
      <c r="Q5438" s="16">
        <v>37.9</v>
      </c>
      <c r="R5438" s="3" t="s">
        <v>16859</v>
      </c>
      <c r="S5438" s="135" t="s">
        <v>16908</v>
      </c>
    </row>
    <row r="5439" spans="1:19">
      <c r="A5439" s="3" t="s">
        <v>10902</v>
      </c>
      <c r="B5439" s="108" t="s">
        <v>9840</v>
      </c>
      <c r="C5439" s="75" t="s">
        <v>15609</v>
      </c>
      <c r="D5439" s="3" t="s">
        <v>16873</v>
      </c>
      <c r="E5439" s="3" t="s">
        <v>16887</v>
      </c>
      <c r="F5439" s="3" t="s">
        <v>7410</v>
      </c>
      <c r="G5439" s="3"/>
      <c r="H5439" s="3"/>
      <c r="I5439" s="3" t="s">
        <v>16863</v>
      </c>
      <c r="J5439" s="25" t="s">
        <v>16913</v>
      </c>
      <c r="K5439" s="25" t="s">
        <v>16914</v>
      </c>
      <c r="L5439" s="108"/>
      <c r="M5439" s="32">
        <f t="shared" si="181"/>
        <v>2.1067303420701911</v>
      </c>
      <c r="N5439" s="3">
        <f t="shared" si="182"/>
        <v>1.1583687122089283</v>
      </c>
      <c r="O5439" s="16">
        <v>18.007999999999999</v>
      </c>
      <c r="P5439" s="16">
        <v>15.545999999999999</v>
      </c>
      <c r="Q5439" s="16">
        <v>37.938000000000002</v>
      </c>
      <c r="R5439" s="3" t="s">
        <v>16859</v>
      </c>
      <c r="S5439" s="135" t="s">
        <v>16908</v>
      </c>
    </row>
    <row r="5440" spans="1:19">
      <c r="A5440" s="3" t="s">
        <v>10902</v>
      </c>
      <c r="B5440" s="108" t="s">
        <v>9840</v>
      </c>
      <c r="C5440" s="75" t="s">
        <v>15609</v>
      </c>
      <c r="D5440" s="3" t="s">
        <v>16873</v>
      </c>
      <c r="E5440" s="3"/>
      <c r="F5440" s="3" t="s">
        <v>7410</v>
      </c>
      <c r="G5440" s="3"/>
      <c r="H5440" s="3"/>
      <c r="I5440" s="3" t="s">
        <v>16860</v>
      </c>
      <c r="J5440" s="25" t="s">
        <v>16909</v>
      </c>
      <c r="K5440" s="25" t="s">
        <v>16910</v>
      </c>
      <c r="L5440" s="108"/>
      <c r="M5440" s="32">
        <f t="shared" si="181"/>
        <v>2.0893180446590223</v>
      </c>
      <c r="N5440" s="3">
        <f t="shared" si="182"/>
        <v>1.1696720785471346</v>
      </c>
      <c r="O5440" s="16">
        <v>18.227</v>
      </c>
      <c r="P5440" s="16">
        <v>15.583</v>
      </c>
      <c r="Q5440" s="16">
        <v>38.082000000000001</v>
      </c>
      <c r="R5440" s="3" t="s">
        <v>16859</v>
      </c>
      <c r="S5440" s="135" t="s">
        <v>16908</v>
      </c>
    </row>
    <row r="5441" spans="1:19">
      <c r="A5441" s="3" t="s">
        <v>10902</v>
      </c>
      <c r="B5441" s="108" t="s">
        <v>9840</v>
      </c>
      <c r="C5441" s="75" t="s">
        <v>15609</v>
      </c>
      <c r="D5441" s="3" t="s">
        <v>16873</v>
      </c>
      <c r="E5441" s="3"/>
      <c r="F5441" s="3" t="s">
        <v>7410</v>
      </c>
      <c r="G5441" s="3"/>
      <c r="H5441" s="3"/>
      <c r="I5441" s="3" t="s">
        <v>16860</v>
      </c>
      <c r="J5441" s="25" t="s">
        <v>16909</v>
      </c>
      <c r="K5441" s="25" t="s">
        <v>16910</v>
      </c>
      <c r="L5441" s="108"/>
      <c r="M5441" s="32">
        <f t="shared" si="181"/>
        <v>2.0911585533176007</v>
      </c>
      <c r="N5441" s="3">
        <f t="shared" si="182"/>
        <v>1.1695872649078889</v>
      </c>
      <c r="O5441" s="16">
        <v>18.221</v>
      </c>
      <c r="P5441" s="16">
        <v>15.579000000000001</v>
      </c>
      <c r="Q5441" s="16">
        <v>38.103000000000002</v>
      </c>
      <c r="R5441" s="3" t="s">
        <v>16859</v>
      </c>
      <c r="S5441" s="135" t="s">
        <v>16908</v>
      </c>
    </row>
    <row r="5442" spans="1:19">
      <c r="A5442" s="3" t="s">
        <v>10902</v>
      </c>
      <c r="B5442" s="108" t="s">
        <v>9840</v>
      </c>
      <c r="C5442" s="75" t="s">
        <v>15609</v>
      </c>
      <c r="D5442" s="3" t="s">
        <v>16873</v>
      </c>
      <c r="E5442" s="3"/>
      <c r="F5442" s="3" t="s">
        <v>7410</v>
      </c>
      <c r="G5442" s="3"/>
      <c r="H5442" s="3"/>
      <c r="I5442" s="3" t="s">
        <v>16860</v>
      </c>
      <c r="J5442" s="25" t="s">
        <v>16909</v>
      </c>
      <c r="K5442" s="25" t="s">
        <v>16910</v>
      </c>
      <c r="L5442" s="108"/>
      <c r="M5442" s="32">
        <f t="shared" si="181"/>
        <v>2.0902210278067237</v>
      </c>
      <c r="N5442" s="3">
        <f t="shared" si="182"/>
        <v>1.1696818065178343</v>
      </c>
      <c r="O5442" s="16">
        <v>18.233000000000001</v>
      </c>
      <c r="P5442" s="16">
        <v>15.587999999999999</v>
      </c>
      <c r="Q5442" s="16">
        <v>38.110999999999997</v>
      </c>
      <c r="R5442" s="3" t="s">
        <v>16859</v>
      </c>
      <c r="S5442" s="135" t="s">
        <v>16908</v>
      </c>
    </row>
    <row r="5443" spans="1:19">
      <c r="A5443" s="3" t="s">
        <v>10902</v>
      </c>
      <c r="B5443" s="108" t="s">
        <v>9840</v>
      </c>
      <c r="C5443" s="75" t="s">
        <v>15609</v>
      </c>
      <c r="D5443" s="3" t="s">
        <v>16873</v>
      </c>
      <c r="E5443" s="3"/>
      <c r="F5443" s="3" t="s">
        <v>7410</v>
      </c>
      <c r="G5443" s="3"/>
      <c r="H5443" s="3"/>
      <c r="I5443" s="3" t="s">
        <v>16860</v>
      </c>
      <c r="J5443" s="25" t="s">
        <v>16909</v>
      </c>
      <c r="K5443" s="25" t="s">
        <v>16910</v>
      </c>
      <c r="L5443" s="108"/>
      <c r="M5443" s="32">
        <f t="shared" si="181"/>
        <v>2.0917320458660229</v>
      </c>
      <c r="N5443" s="3">
        <f t="shared" si="182"/>
        <v>1.1696720785471346</v>
      </c>
      <c r="O5443" s="16">
        <v>18.227</v>
      </c>
      <c r="P5443" s="16">
        <v>15.583</v>
      </c>
      <c r="Q5443" s="16">
        <v>38.125999999999998</v>
      </c>
      <c r="R5443" s="3" t="s">
        <v>16859</v>
      </c>
      <c r="S5443" s="135" t="s">
        <v>16908</v>
      </c>
    </row>
    <row r="5444" spans="1:19">
      <c r="A5444" s="3" t="s">
        <v>10902</v>
      </c>
      <c r="B5444" s="108" t="s">
        <v>9840</v>
      </c>
      <c r="C5444" s="75" t="s">
        <v>15609</v>
      </c>
      <c r="D5444" s="3" t="s">
        <v>16873</v>
      </c>
      <c r="E5444" s="3" t="s">
        <v>16899</v>
      </c>
      <c r="F5444" s="3" t="s">
        <v>7410</v>
      </c>
      <c r="G5444" s="3"/>
      <c r="H5444" s="3"/>
      <c r="I5444" s="3" t="s">
        <v>16867</v>
      </c>
      <c r="J5444" s="25" t="s">
        <v>16923</v>
      </c>
      <c r="K5444" s="25" t="s">
        <v>16924</v>
      </c>
      <c r="L5444" s="108"/>
      <c r="M5444" s="32">
        <f t="shared" si="181"/>
        <v>2.1132453649574079</v>
      </c>
      <c r="N5444" s="3">
        <f t="shared" si="182"/>
        <v>1.1560146746476152</v>
      </c>
      <c r="O5444" s="16">
        <v>17.960999999999999</v>
      </c>
      <c r="P5444" s="16">
        <v>15.537000000000001</v>
      </c>
      <c r="Q5444" s="16">
        <v>37.956000000000003</v>
      </c>
      <c r="R5444" s="3" t="s">
        <v>16859</v>
      </c>
      <c r="S5444" s="135" t="s">
        <v>16908</v>
      </c>
    </row>
    <row r="5445" spans="1:19">
      <c r="A5445" s="3" t="s">
        <v>10902</v>
      </c>
      <c r="B5445" s="108" t="s">
        <v>9840</v>
      </c>
      <c r="C5445" s="75" t="s">
        <v>15609</v>
      </c>
      <c r="D5445" s="3" t="s">
        <v>16873</v>
      </c>
      <c r="E5445" s="3"/>
      <c r="F5445" s="3" t="s">
        <v>7410</v>
      </c>
      <c r="G5445" s="3"/>
      <c r="H5445" s="3"/>
      <c r="I5445" s="3" t="s">
        <v>16861</v>
      </c>
      <c r="J5445" s="25" t="s">
        <v>16915</v>
      </c>
      <c r="K5445" s="25" t="s">
        <v>16916</v>
      </c>
      <c r="L5445" s="108"/>
      <c r="M5445" s="32">
        <f t="shared" si="181"/>
        <v>2.0887609649122809</v>
      </c>
      <c r="N5445" s="3">
        <f t="shared" si="182"/>
        <v>1.1712579464457713</v>
      </c>
      <c r="O5445" s="16">
        <v>18.239999999999998</v>
      </c>
      <c r="P5445" s="16">
        <v>15.573</v>
      </c>
      <c r="Q5445" s="16">
        <v>38.098999999999997</v>
      </c>
      <c r="R5445" s="3" t="s">
        <v>16859</v>
      </c>
      <c r="S5445" s="135" t="s">
        <v>16908</v>
      </c>
    </row>
    <row r="5446" spans="1:19">
      <c r="A5446" s="3" t="s">
        <v>10902</v>
      </c>
      <c r="B5446" s="108" t="s">
        <v>9840</v>
      </c>
      <c r="C5446" s="75" t="s">
        <v>15609</v>
      </c>
      <c r="D5446" s="3" t="s">
        <v>16873</v>
      </c>
      <c r="E5446" s="3"/>
      <c r="F5446" s="3" t="s">
        <v>7410</v>
      </c>
      <c r="G5446" s="3"/>
      <c r="H5446" s="3"/>
      <c r="I5446" s="3" t="s">
        <v>16861</v>
      </c>
      <c r="J5446" s="25" t="s">
        <v>16915</v>
      </c>
      <c r="K5446" s="25" t="s">
        <v>16916</v>
      </c>
      <c r="L5446" s="108"/>
      <c r="M5446" s="32">
        <f t="shared" si="181"/>
        <v>2.0893160286950332</v>
      </c>
      <c r="N5446" s="3">
        <f t="shared" si="182"/>
        <v>1.1711775269368907</v>
      </c>
      <c r="O5446" s="16">
        <v>18.260999999999999</v>
      </c>
      <c r="P5446" s="16">
        <v>15.592000000000001</v>
      </c>
      <c r="Q5446" s="16">
        <v>38.152999999999999</v>
      </c>
      <c r="R5446" s="3" t="s">
        <v>16859</v>
      </c>
      <c r="S5446" s="135" t="s">
        <v>16908</v>
      </c>
    </row>
    <row r="5447" spans="1:19">
      <c r="A5447" s="3" t="s">
        <v>10902</v>
      </c>
      <c r="B5447" s="108" t="s">
        <v>9840</v>
      </c>
      <c r="C5447" s="75" t="s">
        <v>15609</v>
      </c>
      <c r="D5447" s="3" t="s">
        <v>16873</v>
      </c>
      <c r="E5447" s="3" t="s">
        <v>16874</v>
      </c>
      <c r="F5447" s="3" t="s">
        <v>7410</v>
      </c>
      <c r="G5447" s="3"/>
      <c r="H5447" s="3"/>
      <c r="I5447" s="3" t="s">
        <v>16862</v>
      </c>
      <c r="J5447" s="25" t="s">
        <v>16911</v>
      </c>
      <c r="K5447" s="25" t="s">
        <v>16912</v>
      </c>
      <c r="L5447" s="108"/>
      <c r="M5447" s="32">
        <f t="shared" si="181"/>
        <v>2.0895227646736148</v>
      </c>
      <c r="N5447" s="3">
        <f t="shared" si="182"/>
        <v>1.1702400821671588</v>
      </c>
      <c r="O5447" s="16">
        <v>18.23</v>
      </c>
      <c r="P5447" s="16">
        <v>15.577999999999999</v>
      </c>
      <c r="Q5447" s="16">
        <v>38.091999999999999</v>
      </c>
      <c r="R5447" s="3" t="s">
        <v>16859</v>
      </c>
      <c r="S5447" s="135" t="s">
        <v>16908</v>
      </c>
    </row>
    <row r="5448" spans="1:19">
      <c r="A5448" s="3" t="s">
        <v>10902</v>
      </c>
      <c r="B5448" s="108" t="s">
        <v>9840</v>
      </c>
      <c r="C5448" s="75" t="s">
        <v>15609</v>
      </c>
      <c r="D5448" s="3" t="s">
        <v>16873</v>
      </c>
      <c r="E5448" s="3" t="s">
        <v>16875</v>
      </c>
      <c r="F5448" s="3" t="s">
        <v>7410</v>
      </c>
      <c r="G5448" s="3"/>
      <c r="H5448" s="3"/>
      <c r="I5448" s="3" t="s">
        <v>16862</v>
      </c>
      <c r="J5448" s="25" t="s">
        <v>16911</v>
      </c>
      <c r="K5448" s="25" t="s">
        <v>16912</v>
      </c>
      <c r="L5448" s="108"/>
      <c r="M5448" s="32">
        <f t="shared" si="181"/>
        <v>2.0868992758393676</v>
      </c>
      <c r="N5448" s="3">
        <f t="shared" si="182"/>
        <v>1.1716912001028477</v>
      </c>
      <c r="O5448" s="16">
        <v>18.228000000000002</v>
      </c>
      <c r="P5448" s="16">
        <v>15.557</v>
      </c>
      <c r="Q5448" s="16">
        <v>38.04</v>
      </c>
      <c r="R5448" s="3" t="s">
        <v>16859</v>
      </c>
      <c r="S5448" s="135" t="s">
        <v>16908</v>
      </c>
    </row>
    <row r="5449" spans="1:19">
      <c r="A5449" s="3" t="s">
        <v>10902</v>
      </c>
      <c r="B5449" s="108" t="s">
        <v>9840</v>
      </c>
      <c r="C5449" s="75" t="s">
        <v>15609</v>
      </c>
      <c r="D5449" s="3" t="s">
        <v>16873</v>
      </c>
      <c r="E5449" s="3" t="s">
        <v>16875</v>
      </c>
      <c r="F5449" s="3" t="s">
        <v>7410</v>
      </c>
      <c r="G5449" s="3"/>
      <c r="H5449" s="3"/>
      <c r="I5449" s="3" t="s">
        <v>16862</v>
      </c>
      <c r="J5449" s="25" t="s">
        <v>16911</v>
      </c>
      <c r="K5449" s="25" t="s">
        <v>16912</v>
      </c>
      <c r="L5449" s="108"/>
      <c r="M5449" s="32">
        <f t="shared" si="181"/>
        <v>2.0892925745019486</v>
      </c>
      <c r="N5449" s="3">
        <f t="shared" si="182"/>
        <v>1.1703384931594836</v>
      </c>
      <c r="O5449" s="16">
        <v>18.221</v>
      </c>
      <c r="P5449" s="16">
        <v>15.569000000000001</v>
      </c>
      <c r="Q5449" s="16">
        <v>38.069000000000003</v>
      </c>
      <c r="R5449" s="3" t="s">
        <v>16859</v>
      </c>
      <c r="S5449" s="135" t="s">
        <v>16908</v>
      </c>
    </row>
    <row r="5450" spans="1:19">
      <c r="A5450" s="3" t="s">
        <v>10902</v>
      </c>
      <c r="B5450" s="108" t="s">
        <v>9840</v>
      </c>
      <c r="C5450" s="75" t="s">
        <v>15609</v>
      </c>
      <c r="D5450" s="3" t="s">
        <v>16873</v>
      </c>
      <c r="E5450" s="3" t="s">
        <v>16876</v>
      </c>
      <c r="F5450" s="3" t="s">
        <v>7410</v>
      </c>
      <c r="G5450" s="3"/>
      <c r="H5450" s="3"/>
      <c r="I5450" s="3" t="s">
        <v>16862</v>
      </c>
      <c r="J5450" s="25" t="s">
        <v>16911</v>
      </c>
      <c r="K5450" s="25" t="s">
        <v>16912</v>
      </c>
      <c r="L5450" s="108"/>
      <c r="M5450" s="32">
        <f t="shared" si="181"/>
        <v>2.0895227646736148</v>
      </c>
      <c r="N5450" s="3">
        <f t="shared" si="182"/>
        <v>1.1706909838171078</v>
      </c>
      <c r="O5450" s="16">
        <v>18.23</v>
      </c>
      <c r="P5450" s="16">
        <v>15.571999999999999</v>
      </c>
      <c r="Q5450" s="16">
        <v>38.091999999999999</v>
      </c>
      <c r="R5450" s="3" t="s">
        <v>16859</v>
      </c>
      <c r="S5450" s="135" t="s">
        <v>16908</v>
      </c>
    </row>
    <row r="5451" spans="1:19">
      <c r="A5451" s="3" t="s">
        <v>10902</v>
      </c>
      <c r="B5451" s="108" t="s">
        <v>9840</v>
      </c>
      <c r="C5451" s="75" t="s">
        <v>15609</v>
      </c>
      <c r="D5451" s="3" t="s">
        <v>16873</v>
      </c>
      <c r="E5451" s="3" t="s">
        <v>16877</v>
      </c>
      <c r="F5451" s="3" t="s">
        <v>7410</v>
      </c>
      <c r="G5451" s="3"/>
      <c r="H5451" s="3"/>
      <c r="I5451" s="3" t="s">
        <v>16862</v>
      </c>
      <c r="J5451" s="25" t="s">
        <v>16911</v>
      </c>
      <c r="K5451" s="25" t="s">
        <v>16912</v>
      </c>
      <c r="L5451" s="108"/>
      <c r="M5451" s="32">
        <f t="shared" si="181"/>
        <v>2.0898660518225736</v>
      </c>
      <c r="N5451" s="3">
        <f t="shared" si="182"/>
        <v>1.169566613162119</v>
      </c>
      <c r="O5451" s="16">
        <v>18.216000000000001</v>
      </c>
      <c r="P5451" s="16">
        <v>15.574999999999999</v>
      </c>
      <c r="Q5451" s="16">
        <v>38.069000000000003</v>
      </c>
      <c r="R5451" s="3" t="s">
        <v>16859</v>
      </c>
      <c r="S5451" s="135" t="s">
        <v>16908</v>
      </c>
    </row>
    <row r="5452" spans="1:19">
      <c r="A5452" s="3" t="s">
        <v>10902</v>
      </c>
      <c r="B5452" s="108" t="s">
        <v>9840</v>
      </c>
      <c r="C5452" s="75" t="s">
        <v>15609</v>
      </c>
      <c r="D5452" s="3" t="s">
        <v>16873</v>
      </c>
      <c r="E5452" s="3" t="s">
        <v>16878</v>
      </c>
      <c r="F5452" s="3" t="s">
        <v>7410</v>
      </c>
      <c r="G5452" s="3"/>
      <c r="H5452" s="3"/>
      <c r="I5452" s="3" t="s">
        <v>16862</v>
      </c>
      <c r="J5452" s="25" t="s">
        <v>16911</v>
      </c>
      <c r="K5452" s="25" t="s">
        <v>16912</v>
      </c>
      <c r="L5452" s="108"/>
      <c r="M5452" s="32">
        <f t="shared" si="181"/>
        <v>2.0901958632797499</v>
      </c>
      <c r="N5452" s="3">
        <f t="shared" si="182"/>
        <v>1.1700475028886892</v>
      </c>
      <c r="O5452" s="16">
        <v>18.227</v>
      </c>
      <c r="P5452" s="16">
        <v>15.577999999999999</v>
      </c>
      <c r="Q5452" s="16">
        <v>38.097999999999999</v>
      </c>
      <c r="R5452" s="3" t="s">
        <v>16859</v>
      </c>
      <c r="S5452" s="135" t="s">
        <v>16908</v>
      </c>
    </row>
    <row r="5453" spans="1:19">
      <c r="A5453" s="3" t="s">
        <v>10902</v>
      </c>
      <c r="B5453" s="108" t="s">
        <v>9840</v>
      </c>
      <c r="C5453" s="75" t="s">
        <v>15609</v>
      </c>
      <c r="D5453" s="3" t="s">
        <v>16873</v>
      </c>
      <c r="E5453" s="3" t="s">
        <v>16879</v>
      </c>
      <c r="F5453" s="3" t="s">
        <v>7410</v>
      </c>
      <c r="G5453" s="3"/>
      <c r="H5453" s="3"/>
      <c r="I5453" s="3" t="s">
        <v>16862</v>
      </c>
      <c r="J5453" s="25" t="s">
        <v>16911</v>
      </c>
      <c r="K5453" s="25" t="s">
        <v>16912</v>
      </c>
      <c r="L5453" s="108"/>
      <c r="M5453" s="32">
        <f t="shared" si="181"/>
        <v>2.0906246569327043</v>
      </c>
      <c r="N5453" s="3">
        <f t="shared" si="182"/>
        <v>1.1694697650532804</v>
      </c>
      <c r="O5453" s="16">
        <v>18.218</v>
      </c>
      <c r="P5453" s="16">
        <v>15.577999999999999</v>
      </c>
      <c r="Q5453" s="16">
        <v>38.087000000000003</v>
      </c>
      <c r="R5453" s="3" t="s">
        <v>16859</v>
      </c>
      <c r="S5453" s="135" t="s">
        <v>16908</v>
      </c>
    </row>
    <row r="5454" spans="1:19">
      <c r="A5454" s="19" t="s">
        <v>10902</v>
      </c>
      <c r="B5454" s="19" t="s">
        <v>9840</v>
      </c>
      <c r="C5454" s="19" t="s">
        <v>15609</v>
      </c>
      <c r="D5454" s="3" t="s">
        <v>13438</v>
      </c>
      <c r="E5454" s="25">
        <v>14</v>
      </c>
      <c r="F5454" s="20" t="s">
        <v>1280</v>
      </c>
      <c r="G5454" s="19" t="s">
        <v>1549</v>
      </c>
      <c r="H5454" s="19"/>
      <c r="I5454" s="3" t="s">
        <v>13425</v>
      </c>
      <c r="J5454" s="25" t="s">
        <v>13443</v>
      </c>
      <c r="K5454" s="25" t="s">
        <v>13444</v>
      </c>
      <c r="L5454" s="20"/>
      <c r="M5454" s="38">
        <f t="shared" si="181"/>
        <v>2.093511764383261</v>
      </c>
      <c r="N5454" s="38">
        <f>P5454/O5454</f>
        <v>0.85608512038611306</v>
      </c>
      <c r="O5454" s="16">
        <v>18.233000000000001</v>
      </c>
      <c r="P5454" s="16">
        <v>15.609</v>
      </c>
      <c r="Q5454" s="16">
        <v>38.170999999999999</v>
      </c>
      <c r="R5454" s="19" t="s">
        <v>9424</v>
      </c>
      <c r="S5454" s="19" t="s">
        <v>10636</v>
      </c>
    </row>
    <row r="5455" spans="1:19">
      <c r="A5455" s="19" t="s">
        <v>10902</v>
      </c>
      <c r="B5455" s="19" t="s">
        <v>9840</v>
      </c>
      <c r="C5455" s="19" t="s">
        <v>15609</v>
      </c>
      <c r="D5455" s="3" t="s">
        <v>13438</v>
      </c>
      <c r="E5455" s="25">
        <v>13</v>
      </c>
      <c r="F5455" s="20" t="s">
        <v>1280</v>
      </c>
      <c r="G5455" s="19" t="s">
        <v>1549</v>
      </c>
      <c r="H5455" s="19"/>
      <c r="I5455" s="3" t="s">
        <v>13425</v>
      </c>
      <c r="J5455" s="25" t="s">
        <v>13443</v>
      </c>
      <c r="K5455" s="25" t="s">
        <v>13444</v>
      </c>
      <c r="L5455" s="20"/>
      <c r="M5455" s="38">
        <f t="shared" si="181"/>
        <v>2.0931697431122309</v>
      </c>
      <c r="N5455" s="38">
        <f>P5455/O5455</f>
        <v>0.85605521169962195</v>
      </c>
      <c r="O5455" s="16">
        <v>18.257000000000001</v>
      </c>
      <c r="P5455" s="16">
        <v>15.629</v>
      </c>
      <c r="Q5455" s="16">
        <v>38.215000000000003</v>
      </c>
      <c r="R5455" s="19" t="s">
        <v>9424</v>
      </c>
      <c r="S5455" s="19" t="s">
        <v>10636</v>
      </c>
    </row>
    <row r="5456" spans="1:19">
      <c r="A5456" s="19" t="s">
        <v>10904</v>
      </c>
      <c r="B5456" s="19" t="s">
        <v>9840</v>
      </c>
      <c r="C5456" s="19" t="s">
        <v>15609</v>
      </c>
      <c r="D5456" s="25" t="s">
        <v>12037</v>
      </c>
      <c r="E5456" s="25" t="s">
        <v>954</v>
      </c>
      <c r="F5456" s="20" t="s">
        <v>926</v>
      </c>
      <c r="G5456" s="19" t="s">
        <v>933</v>
      </c>
      <c r="H5456" s="19"/>
      <c r="I5456" s="19" t="s">
        <v>955</v>
      </c>
      <c r="J5456" s="20" t="s">
        <v>929</v>
      </c>
      <c r="K5456" s="20" t="s">
        <v>930</v>
      </c>
      <c r="L5456" s="20"/>
      <c r="M5456" s="38">
        <v>1.890208852</v>
      </c>
      <c r="N5456" s="38">
        <v>0.75977198700000004</v>
      </c>
      <c r="O5456" s="16">
        <v>20.876000000000001</v>
      </c>
      <c r="P5456" s="16">
        <v>15.861000000000001</v>
      </c>
      <c r="Q5456" s="16">
        <v>39.46</v>
      </c>
      <c r="R5456" s="19" t="s">
        <v>937</v>
      </c>
      <c r="S5456" s="19" t="s">
        <v>9612</v>
      </c>
    </row>
    <row r="5457" spans="1:19">
      <c r="A5457" s="3" t="s">
        <v>10904</v>
      </c>
      <c r="B5457" s="19" t="s">
        <v>9840</v>
      </c>
      <c r="C5457" s="5" t="s">
        <v>17020</v>
      </c>
      <c r="D5457" s="3" t="s">
        <v>12802</v>
      </c>
      <c r="E5457" s="5" t="s">
        <v>8083</v>
      </c>
      <c r="F5457" s="5" t="s">
        <v>5878</v>
      </c>
      <c r="G5457" s="5" t="s">
        <v>8095</v>
      </c>
      <c r="H5457" s="19"/>
      <c r="I5457" s="5" t="s">
        <v>8084</v>
      </c>
      <c r="J5457" s="25" t="s">
        <v>9086</v>
      </c>
      <c r="K5457" s="25" t="s">
        <v>9087</v>
      </c>
      <c r="L5457" s="25"/>
      <c r="M5457" s="41">
        <v>2.07429</v>
      </c>
      <c r="N5457" s="41">
        <v>0.83664000000000005</v>
      </c>
      <c r="O5457" s="192">
        <v>18.624300000000002</v>
      </c>
      <c r="P5457" s="192">
        <v>15.582000000000001</v>
      </c>
      <c r="Q5457" s="192">
        <v>38.633499999999998</v>
      </c>
      <c r="R5457" s="5" t="s">
        <v>8093</v>
      </c>
      <c r="S5457" s="19" t="s">
        <v>9483</v>
      </c>
    </row>
    <row r="5458" spans="1:19">
      <c r="A5458" s="108" t="s">
        <v>10904</v>
      </c>
      <c r="B5458" s="108" t="s">
        <v>9840</v>
      </c>
      <c r="C5458" s="75" t="s">
        <v>15609</v>
      </c>
      <c r="D5458" s="108" t="s">
        <v>16836</v>
      </c>
      <c r="E5458" s="3"/>
      <c r="F5458" s="3" t="s">
        <v>7410</v>
      </c>
      <c r="G5458" s="108" t="s">
        <v>16840</v>
      </c>
      <c r="H5458" s="108" t="s">
        <v>16835</v>
      </c>
      <c r="I5458" s="108" t="s">
        <v>16839</v>
      </c>
      <c r="J5458" s="108" t="s">
        <v>16837</v>
      </c>
      <c r="K5458" s="108" t="s">
        <v>16838</v>
      </c>
      <c r="L5458" s="108"/>
      <c r="M5458" s="32">
        <f t="shared" ref="M5458:M5468" si="183">Q5458/O5458</f>
        <v>2.1481396810881863</v>
      </c>
      <c r="N5458" s="3">
        <f t="shared" ref="N5458:N5468" si="184">O5458/P5458</f>
        <v>1.1344744861570382</v>
      </c>
      <c r="O5458" s="199">
        <v>17.497</v>
      </c>
      <c r="P5458" s="199">
        <v>15.423</v>
      </c>
      <c r="Q5458" s="199">
        <v>37.585999999999999</v>
      </c>
      <c r="R5458" s="1" t="s">
        <v>16841</v>
      </c>
      <c r="S5458" s="3" t="s">
        <v>16858</v>
      </c>
    </row>
    <row r="5459" spans="1:19">
      <c r="A5459" s="108" t="s">
        <v>10904</v>
      </c>
      <c r="B5459" s="108" t="s">
        <v>9840</v>
      </c>
      <c r="C5459" s="75" t="s">
        <v>15609</v>
      </c>
      <c r="D5459" s="108" t="s">
        <v>16836</v>
      </c>
      <c r="E5459" s="3"/>
      <c r="F5459" s="3" t="s">
        <v>7410</v>
      </c>
      <c r="G5459" s="108" t="s">
        <v>16840</v>
      </c>
      <c r="H5459" s="108" t="s">
        <v>16835</v>
      </c>
      <c r="I5459" s="108" t="s">
        <v>16839</v>
      </c>
      <c r="J5459" s="108" t="s">
        <v>16837</v>
      </c>
      <c r="K5459" s="108" t="s">
        <v>16838</v>
      </c>
      <c r="L5459" s="108"/>
      <c r="M5459" s="32">
        <f t="shared" si="183"/>
        <v>2.1448638154513788</v>
      </c>
      <c r="N5459" s="3">
        <f t="shared" si="184"/>
        <v>1.135732814526589</v>
      </c>
      <c r="O5459" s="199">
        <v>17.513000000000002</v>
      </c>
      <c r="P5459" s="199">
        <v>15.42</v>
      </c>
      <c r="Q5459" s="199">
        <v>37.563000000000002</v>
      </c>
      <c r="R5459" s="1" t="s">
        <v>16841</v>
      </c>
      <c r="S5459" s="3" t="s">
        <v>16858</v>
      </c>
    </row>
    <row r="5460" spans="1:19">
      <c r="A5460" s="108" t="s">
        <v>10904</v>
      </c>
      <c r="B5460" s="108" t="s">
        <v>9840</v>
      </c>
      <c r="C5460" s="75" t="s">
        <v>15609</v>
      </c>
      <c r="D5460" s="108" t="s">
        <v>16836</v>
      </c>
      <c r="E5460" s="3"/>
      <c r="F5460" s="3" t="s">
        <v>7410</v>
      </c>
      <c r="G5460" s="108" t="s">
        <v>16840</v>
      </c>
      <c r="H5460" s="108" t="s">
        <v>16835</v>
      </c>
      <c r="I5460" s="108" t="s">
        <v>16839</v>
      </c>
      <c r="J5460" s="108" t="s">
        <v>16837</v>
      </c>
      <c r="K5460" s="108" t="s">
        <v>16838</v>
      </c>
      <c r="L5460" s="108"/>
      <c r="M5460" s="32">
        <f t="shared" si="183"/>
        <v>2.146210520303844</v>
      </c>
      <c r="N5460" s="3">
        <f t="shared" si="184"/>
        <v>1.1353261574374269</v>
      </c>
      <c r="O5460" s="199">
        <v>17.509</v>
      </c>
      <c r="P5460" s="199">
        <v>15.422000000000001</v>
      </c>
      <c r="Q5460" s="199">
        <v>37.578000000000003</v>
      </c>
      <c r="R5460" s="1" t="s">
        <v>16841</v>
      </c>
      <c r="S5460" s="3" t="s">
        <v>16858</v>
      </c>
    </row>
    <row r="5461" spans="1:19">
      <c r="A5461" s="108" t="s">
        <v>10904</v>
      </c>
      <c r="B5461" s="108" t="s">
        <v>9840</v>
      </c>
      <c r="C5461" s="75" t="s">
        <v>15609</v>
      </c>
      <c r="D5461" s="108" t="s">
        <v>16836</v>
      </c>
      <c r="E5461" s="3"/>
      <c r="F5461" s="3" t="s">
        <v>7410</v>
      </c>
      <c r="G5461" s="108" t="s">
        <v>16840</v>
      </c>
      <c r="H5461" s="108" t="s">
        <v>16835</v>
      </c>
      <c r="I5461" s="108" t="s">
        <v>16839</v>
      </c>
      <c r="J5461" s="108" t="s">
        <v>16837</v>
      </c>
      <c r="K5461" s="108" t="s">
        <v>16838</v>
      </c>
      <c r="L5461" s="108"/>
      <c r="M5461" s="32">
        <f t="shared" si="183"/>
        <v>2.1464695473485933</v>
      </c>
      <c r="N5461" s="3">
        <f t="shared" si="184"/>
        <v>1.1353856124432922</v>
      </c>
      <c r="O5461" s="199">
        <v>17.518999999999998</v>
      </c>
      <c r="P5461" s="199">
        <v>15.43</v>
      </c>
      <c r="Q5461" s="199">
        <v>37.603999999999999</v>
      </c>
      <c r="R5461" s="1" t="s">
        <v>16841</v>
      </c>
      <c r="S5461" s="3" t="s">
        <v>16858</v>
      </c>
    </row>
    <row r="5462" spans="1:19">
      <c r="A5462" s="108" t="s">
        <v>10904</v>
      </c>
      <c r="B5462" s="108" t="s">
        <v>9840</v>
      </c>
      <c r="C5462" s="75" t="s">
        <v>15609</v>
      </c>
      <c r="D5462" s="108" t="s">
        <v>16836</v>
      </c>
      <c r="E5462" s="3"/>
      <c r="F5462" s="3" t="s">
        <v>7410</v>
      </c>
      <c r="G5462" s="108" t="s">
        <v>16840</v>
      </c>
      <c r="H5462" s="108" t="s">
        <v>16835</v>
      </c>
      <c r="I5462" s="108" t="s">
        <v>16839</v>
      </c>
      <c r="J5462" s="108" t="s">
        <v>16837</v>
      </c>
      <c r="K5462" s="108" t="s">
        <v>16838</v>
      </c>
      <c r="L5462" s="108"/>
      <c r="M5462" s="32">
        <f t="shared" si="183"/>
        <v>2.1442910915934754</v>
      </c>
      <c r="N5462" s="3">
        <f t="shared" si="184"/>
        <v>1.1362104717470192</v>
      </c>
      <c r="O5462" s="199">
        <v>17.533999999999999</v>
      </c>
      <c r="P5462" s="199">
        <v>15.432</v>
      </c>
      <c r="Q5462" s="199">
        <v>37.597999999999999</v>
      </c>
      <c r="R5462" s="1" t="s">
        <v>16841</v>
      </c>
      <c r="S5462" s="3" t="s">
        <v>16858</v>
      </c>
    </row>
    <row r="5463" spans="1:19">
      <c r="A5463" s="108" t="s">
        <v>10904</v>
      </c>
      <c r="B5463" s="108" t="s">
        <v>9840</v>
      </c>
      <c r="C5463" s="75" t="s">
        <v>15609</v>
      </c>
      <c r="D5463" s="108" t="s">
        <v>16836</v>
      </c>
      <c r="E5463" s="3"/>
      <c r="F5463" s="3" t="s">
        <v>7410</v>
      </c>
      <c r="G5463" s="108" t="s">
        <v>16840</v>
      </c>
      <c r="H5463" s="108" t="s">
        <v>16835</v>
      </c>
      <c r="I5463" s="108" t="s">
        <v>16839</v>
      </c>
      <c r="J5463" s="108" t="s">
        <v>16837</v>
      </c>
      <c r="K5463" s="108" t="s">
        <v>16838</v>
      </c>
      <c r="L5463" s="108"/>
      <c r="M5463" s="32">
        <f t="shared" si="183"/>
        <v>2.1439730870110618</v>
      </c>
      <c r="N5463" s="3">
        <f t="shared" si="184"/>
        <v>1.1362487852283771</v>
      </c>
      <c r="O5463" s="199">
        <v>17.538</v>
      </c>
      <c r="P5463" s="199">
        <v>15.435</v>
      </c>
      <c r="Q5463" s="199">
        <v>37.600999999999999</v>
      </c>
      <c r="R5463" s="1" t="s">
        <v>16841</v>
      </c>
      <c r="S5463" s="3" t="s">
        <v>16858</v>
      </c>
    </row>
    <row r="5464" spans="1:19">
      <c r="A5464" s="108" t="s">
        <v>10904</v>
      </c>
      <c r="B5464" s="108" t="s">
        <v>9840</v>
      </c>
      <c r="C5464" s="75" t="s">
        <v>15609</v>
      </c>
      <c r="D5464" s="108" t="s">
        <v>16836</v>
      </c>
      <c r="E5464" s="3"/>
      <c r="F5464" s="3" t="s">
        <v>7410</v>
      </c>
      <c r="G5464" s="108" t="s">
        <v>16840</v>
      </c>
      <c r="H5464" s="108" t="s">
        <v>16835</v>
      </c>
      <c r="I5464" s="108" t="s">
        <v>16839</v>
      </c>
      <c r="J5464" s="108" t="s">
        <v>16837</v>
      </c>
      <c r="K5464" s="108" t="s">
        <v>16838</v>
      </c>
      <c r="L5464" s="108"/>
      <c r="M5464" s="32">
        <f t="shared" si="183"/>
        <v>2.1528604118993133</v>
      </c>
      <c r="N5464" s="3">
        <f t="shared" si="184"/>
        <v>1.1334457268836726</v>
      </c>
      <c r="O5464" s="199">
        <v>17.48</v>
      </c>
      <c r="P5464" s="199">
        <v>15.422000000000001</v>
      </c>
      <c r="Q5464" s="199">
        <v>37.631999999999998</v>
      </c>
      <c r="R5464" s="1" t="s">
        <v>16841</v>
      </c>
      <c r="S5464" s="3" t="s">
        <v>16858</v>
      </c>
    </row>
    <row r="5465" spans="1:19">
      <c r="A5465" s="108" t="s">
        <v>10904</v>
      </c>
      <c r="B5465" s="108" t="s">
        <v>9840</v>
      </c>
      <c r="C5465" s="75" t="s">
        <v>15609</v>
      </c>
      <c r="D5465" s="108" t="s">
        <v>16836</v>
      </c>
      <c r="E5465" s="3"/>
      <c r="F5465" s="3" t="s">
        <v>7410</v>
      </c>
      <c r="G5465" s="108" t="s">
        <v>16840</v>
      </c>
      <c r="H5465" s="108" t="s">
        <v>16835</v>
      </c>
      <c r="I5465" s="108" t="s">
        <v>16839</v>
      </c>
      <c r="J5465" s="108" t="s">
        <v>16837</v>
      </c>
      <c r="K5465" s="108" t="s">
        <v>16838</v>
      </c>
      <c r="L5465" s="108"/>
      <c r="M5465" s="32">
        <f t="shared" si="183"/>
        <v>2.1394263601183705</v>
      </c>
      <c r="N5465" s="3">
        <f t="shared" si="184"/>
        <v>1.1380829015544041</v>
      </c>
      <c r="O5465" s="199">
        <v>17.571999999999999</v>
      </c>
      <c r="P5465" s="199">
        <v>15.44</v>
      </c>
      <c r="Q5465" s="199">
        <v>37.594000000000001</v>
      </c>
      <c r="R5465" s="1" t="s">
        <v>16841</v>
      </c>
      <c r="S5465" s="3" t="s">
        <v>16858</v>
      </c>
    </row>
    <row r="5466" spans="1:19">
      <c r="A5466" s="108" t="s">
        <v>10904</v>
      </c>
      <c r="B5466" s="108" t="s">
        <v>9840</v>
      </c>
      <c r="C5466" s="75" t="s">
        <v>15609</v>
      </c>
      <c r="D5466" s="108" t="s">
        <v>16836</v>
      </c>
      <c r="E5466" s="3"/>
      <c r="F5466" s="3" t="s">
        <v>7410</v>
      </c>
      <c r="G5466" s="108" t="s">
        <v>16840</v>
      </c>
      <c r="H5466" s="108" t="s">
        <v>16835</v>
      </c>
      <c r="I5466" s="108" t="s">
        <v>16839</v>
      </c>
      <c r="J5466" s="108" t="s">
        <v>16837</v>
      </c>
      <c r="K5466" s="108" t="s">
        <v>16838</v>
      </c>
      <c r="L5466" s="108"/>
      <c r="M5466" s="32">
        <f t="shared" si="183"/>
        <v>2.1465905848787448</v>
      </c>
      <c r="N5466" s="3">
        <f t="shared" si="184"/>
        <v>1.1354801088505895</v>
      </c>
      <c r="O5466" s="199">
        <v>17.524999999999999</v>
      </c>
      <c r="P5466" s="199">
        <v>15.433999999999999</v>
      </c>
      <c r="Q5466" s="199">
        <v>37.619</v>
      </c>
      <c r="R5466" s="1" t="s">
        <v>16841</v>
      </c>
      <c r="S5466" s="3" t="s">
        <v>16858</v>
      </c>
    </row>
    <row r="5467" spans="1:19">
      <c r="A5467" s="108" t="s">
        <v>10904</v>
      </c>
      <c r="B5467" s="108" t="s">
        <v>9840</v>
      </c>
      <c r="C5467" s="75" t="s">
        <v>15609</v>
      </c>
      <c r="D5467" s="108" t="s">
        <v>16836</v>
      </c>
      <c r="E5467" s="3"/>
      <c r="F5467" s="3" t="s">
        <v>7410</v>
      </c>
      <c r="G5467" s="108" t="s">
        <v>16840</v>
      </c>
      <c r="H5467" s="108" t="s">
        <v>16835</v>
      </c>
      <c r="I5467" s="108" t="s">
        <v>16839</v>
      </c>
      <c r="J5467" s="108" t="s">
        <v>16837</v>
      </c>
      <c r="K5467" s="108" t="s">
        <v>16838</v>
      </c>
      <c r="L5467" s="108"/>
      <c r="M5467" s="32">
        <f t="shared" si="183"/>
        <v>2.1501685040269605</v>
      </c>
      <c r="N5467" s="3">
        <f t="shared" si="184"/>
        <v>1.1347549909255898</v>
      </c>
      <c r="O5467" s="199">
        <v>17.507000000000001</v>
      </c>
      <c r="P5467" s="199">
        <v>15.428000000000001</v>
      </c>
      <c r="Q5467" s="199">
        <v>37.643000000000001</v>
      </c>
      <c r="R5467" s="1" t="s">
        <v>16841</v>
      </c>
      <c r="S5467" s="3" t="s">
        <v>16858</v>
      </c>
    </row>
    <row r="5468" spans="1:19">
      <c r="A5468" s="108" t="s">
        <v>10904</v>
      </c>
      <c r="B5468" s="108" t="s">
        <v>9840</v>
      </c>
      <c r="C5468" s="75" t="s">
        <v>15609</v>
      </c>
      <c r="D5468" s="108" t="s">
        <v>16836</v>
      </c>
      <c r="E5468" s="3"/>
      <c r="F5468" s="3" t="s">
        <v>7410</v>
      </c>
      <c r="G5468" s="108" t="s">
        <v>16840</v>
      </c>
      <c r="H5468" s="108" t="s">
        <v>16835</v>
      </c>
      <c r="I5468" s="108" t="s">
        <v>16839</v>
      </c>
      <c r="J5468" s="108" t="s">
        <v>16837</v>
      </c>
      <c r="K5468" s="108" t="s">
        <v>16838</v>
      </c>
      <c r="L5468" s="108"/>
      <c r="M5468" s="32">
        <f t="shared" si="183"/>
        <v>2.1462969302750201</v>
      </c>
      <c r="N5468" s="3">
        <f t="shared" si="184"/>
        <v>1.1353977714433792</v>
      </c>
      <c r="O5468" s="199">
        <v>17.526</v>
      </c>
      <c r="P5468" s="199">
        <v>15.436</v>
      </c>
      <c r="Q5468" s="199">
        <v>37.616</v>
      </c>
      <c r="R5468" s="1" t="s">
        <v>16841</v>
      </c>
      <c r="S5468" s="3" t="s">
        <v>16858</v>
      </c>
    </row>
    <row r="5469" spans="1:19">
      <c r="A5469" s="19" t="s">
        <v>10904</v>
      </c>
      <c r="B5469" s="19" t="s">
        <v>9840</v>
      </c>
      <c r="C5469" s="19" t="s">
        <v>15609</v>
      </c>
      <c r="D5469" s="25" t="s">
        <v>15814</v>
      </c>
      <c r="E5469" s="25"/>
      <c r="F5469" s="20" t="s">
        <v>1835</v>
      </c>
      <c r="G5469" s="19" t="s">
        <v>16996</v>
      </c>
      <c r="H5469" s="19"/>
      <c r="I5469" s="19" t="s">
        <v>3312</v>
      </c>
      <c r="J5469" s="20" t="s">
        <v>3313</v>
      </c>
      <c r="K5469" s="20" t="s">
        <v>3314</v>
      </c>
      <c r="L5469" s="20"/>
      <c r="M5469" s="38">
        <v>2.1155567839999998</v>
      </c>
      <c r="N5469" s="38">
        <v>0.86421663400000004</v>
      </c>
      <c r="O5469" s="16">
        <v>18.094999999999999</v>
      </c>
      <c r="P5469" s="16">
        <v>15.638</v>
      </c>
      <c r="Q5469" s="16">
        <v>38.280999999999999</v>
      </c>
      <c r="R5469" s="19" t="s">
        <v>340</v>
      </c>
      <c r="S5469" s="19" t="s">
        <v>9458</v>
      </c>
    </row>
    <row r="5470" spans="1:19">
      <c r="A5470" s="19" t="s">
        <v>10904</v>
      </c>
      <c r="B5470" s="19" t="s">
        <v>9840</v>
      </c>
      <c r="C5470" s="19" t="s">
        <v>15609</v>
      </c>
      <c r="D5470" s="25" t="s">
        <v>15814</v>
      </c>
      <c r="E5470" s="25"/>
      <c r="F5470" s="20" t="s">
        <v>1835</v>
      </c>
      <c r="G5470" s="19" t="s">
        <v>16996</v>
      </c>
      <c r="H5470" s="19"/>
      <c r="I5470" s="19" t="s">
        <v>3312</v>
      </c>
      <c r="J5470" s="20" t="s">
        <v>3313</v>
      </c>
      <c r="K5470" s="20" t="s">
        <v>3314</v>
      </c>
      <c r="L5470" s="20"/>
      <c r="M5470" s="38">
        <v>2.1150872540000001</v>
      </c>
      <c r="N5470" s="38">
        <v>0.86370664900000005</v>
      </c>
      <c r="O5470" s="16">
        <v>18.108000000000001</v>
      </c>
      <c r="P5470" s="16">
        <v>15.64</v>
      </c>
      <c r="Q5470" s="16">
        <v>38.299999999999997</v>
      </c>
      <c r="R5470" s="19" t="s">
        <v>340</v>
      </c>
      <c r="S5470" s="19" t="s">
        <v>9458</v>
      </c>
    </row>
    <row r="5471" spans="1:19">
      <c r="A5471" s="19" t="s">
        <v>10904</v>
      </c>
      <c r="B5471" s="19" t="s">
        <v>9840</v>
      </c>
      <c r="C5471" s="19" t="s">
        <v>15609</v>
      </c>
      <c r="D5471" s="25" t="s">
        <v>15814</v>
      </c>
      <c r="E5471" s="25"/>
      <c r="F5471" s="20" t="s">
        <v>1835</v>
      </c>
      <c r="G5471" s="19" t="s">
        <v>16996</v>
      </c>
      <c r="H5471" s="19"/>
      <c r="I5471" s="19" t="s">
        <v>3312</v>
      </c>
      <c r="J5471" s="20" t="s">
        <v>3313</v>
      </c>
      <c r="K5471" s="20" t="s">
        <v>3314</v>
      </c>
      <c r="L5471" s="20"/>
      <c r="M5471" s="38">
        <v>2.1069571410000001</v>
      </c>
      <c r="N5471" s="38">
        <v>0.85735398799999996</v>
      </c>
      <c r="O5471" s="16">
        <v>18.268999999999998</v>
      </c>
      <c r="P5471" s="16">
        <v>15.663</v>
      </c>
      <c r="Q5471" s="16">
        <v>38.491999999999997</v>
      </c>
      <c r="R5471" s="19" t="s">
        <v>340</v>
      </c>
      <c r="S5471" s="19" t="s">
        <v>9458</v>
      </c>
    </row>
    <row r="5472" spans="1:19">
      <c r="A5472" s="19" t="s">
        <v>10904</v>
      </c>
      <c r="B5472" s="19" t="s">
        <v>9840</v>
      </c>
      <c r="C5472" s="19" t="s">
        <v>15609</v>
      </c>
      <c r="D5472" s="25" t="s">
        <v>15814</v>
      </c>
      <c r="E5472" s="25"/>
      <c r="F5472" s="20" t="s">
        <v>1835</v>
      </c>
      <c r="G5472" s="19" t="s">
        <v>16996</v>
      </c>
      <c r="H5472" s="19"/>
      <c r="I5472" s="19" t="s">
        <v>3312</v>
      </c>
      <c r="J5472" s="20" t="s">
        <v>3313</v>
      </c>
      <c r="K5472" s="20" t="s">
        <v>3314</v>
      </c>
      <c r="L5472" s="20"/>
      <c r="M5472" s="38">
        <v>2.1175950490000002</v>
      </c>
      <c r="N5472" s="38">
        <v>0.86450044199999998</v>
      </c>
      <c r="O5472" s="16">
        <v>18.096</v>
      </c>
      <c r="P5472" s="16">
        <v>15.644</v>
      </c>
      <c r="Q5472" s="16">
        <v>38.32</v>
      </c>
      <c r="R5472" s="19" t="s">
        <v>340</v>
      </c>
      <c r="S5472" s="19" t="s">
        <v>9458</v>
      </c>
    </row>
    <row r="5473" spans="1:19">
      <c r="A5473" s="19" t="s">
        <v>10904</v>
      </c>
      <c r="B5473" s="19" t="s">
        <v>9840</v>
      </c>
      <c r="C5473" s="19" t="s">
        <v>15609</v>
      </c>
      <c r="D5473" s="25" t="s">
        <v>15814</v>
      </c>
      <c r="E5473" s="25"/>
      <c r="F5473" s="20" t="s">
        <v>1835</v>
      </c>
      <c r="G5473" s="19" t="s">
        <v>16996</v>
      </c>
      <c r="H5473" s="19" t="s">
        <v>3247</v>
      </c>
      <c r="I5473" s="19" t="s">
        <v>3425</v>
      </c>
      <c r="J5473" s="20" t="s">
        <v>3426</v>
      </c>
      <c r="K5473" s="20" t="s">
        <v>3427</v>
      </c>
      <c r="L5473" s="20"/>
      <c r="M5473" s="38">
        <v>2.112059065</v>
      </c>
      <c r="N5473" s="38">
        <v>0.85468963600000003</v>
      </c>
      <c r="O5473" s="16">
        <v>18.285</v>
      </c>
      <c r="P5473" s="16">
        <v>15.628</v>
      </c>
      <c r="Q5473" s="16">
        <v>38.619</v>
      </c>
      <c r="R5473" s="19" t="s">
        <v>340</v>
      </c>
      <c r="S5473" s="19" t="s">
        <v>9458</v>
      </c>
    </row>
    <row r="5474" spans="1:19">
      <c r="A5474" s="19" t="s">
        <v>10904</v>
      </c>
      <c r="B5474" s="19" t="s">
        <v>9840</v>
      </c>
      <c r="C5474" s="19" t="s">
        <v>15609</v>
      </c>
      <c r="D5474" s="25" t="s">
        <v>15814</v>
      </c>
      <c r="E5474" s="25"/>
      <c r="F5474" s="20" t="s">
        <v>1835</v>
      </c>
      <c r="G5474" s="19" t="s">
        <v>16996</v>
      </c>
      <c r="H5474" s="19" t="s">
        <v>3247</v>
      </c>
      <c r="I5474" s="19" t="s">
        <v>3428</v>
      </c>
      <c r="J5474" s="20" t="s">
        <v>3429</v>
      </c>
      <c r="K5474" s="20" t="s">
        <v>3430</v>
      </c>
      <c r="L5474" s="20"/>
      <c r="M5474" s="38">
        <v>2.113083751</v>
      </c>
      <c r="N5474" s="38">
        <v>0.86271158400000003</v>
      </c>
      <c r="O5474" s="16">
        <v>18.137</v>
      </c>
      <c r="P5474" s="16">
        <v>15.647</v>
      </c>
      <c r="Q5474" s="16">
        <v>38.325000000000003</v>
      </c>
      <c r="R5474" s="19" t="s">
        <v>340</v>
      </c>
      <c r="S5474" s="19" t="s">
        <v>9458</v>
      </c>
    </row>
    <row r="5475" spans="1:19">
      <c r="A5475" s="19" t="s">
        <v>10904</v>
      </c>
      <c r="B5475" s="19" t="s">
        <v>9840</v>
      </c>
      <c r="C5475" s="19" t="s">
        <v>15609</v>
      </c>
      <c r="D5475" s="25" t="s">
        <v>15814</v>
      </c>
      <c r="E5475" s="25"/>
      <c r="F5475" s="20" t="s">
        <v>1835</v>
      </c>
      <c r="G5475" s="19" t="s">
        <v>16996</v>
      </c>
      <c r="H5475" s="19" t="s">
        <v>3247</v>
      </c>
      <c r="I5475" s="19" t="s">
        <v>3457</v>
      </c>
      <c r="J5475" s="20" t="s">
        <v>3458</v>
      </c>
      <c r="K5475" s="20" t="s">
        <v>3459</v>
      </c>
      <c r="L5475" s="20"/>
      <c r="M5475" s="38">
        <v>2.1135784690000001</v>
      </c>
      <c r="N5475" s="38">
        <v>0.86349540400000002</v>
      </c>
      <c r="O5475" s="16">
        <v>18.058</v>
      </c>
      <c r="P5475" s="16">
        <v>15.593</v>
      </c>
      <c r="Q5475" s="16">
        <v>38.167000000000002</v>
      </c>
      <c r="R5475" s="19" t="s">
        <v>340</v>
      </c>
      <c r="S5475" s="19" t="s">
        <v>9458</v>
      </c>
    </row>
    <row r="5476" spans="1:19">
      <c r="A5476" s="19" t="s">
        <v>10904</v>
      </c>
      <c r="B5476" s="19" t="s">
        <v>9840</v>
      </c>
      <c r="C5476" s="19" t="s">
        <v>15609</v>
      </c>
      <c r="D5476" s="25" t="s">
        <v>15814</v>
      </c>
      <c r="E5476" s="25"/>
      <c r="F5476" s="20" t="s">
        <v>1835</v>
      </c>
      <c r="G5476" s="19" t="s">
        <v>16996</v>
      </c>
      <c r="H5476" s="19" t="s">
        <v>3247</v>
      </c>
      <c r="I5476" s="19" t="s">
        <v>3457</v>
      </c>
      <c r="J5476" s="20" t="s">
        <v>3458</v>
      </c>
      <c r="K5476" s="20" t="s">
        <v>3459</v>
      </c>
      <c r="L5476" s="20"/>
      <c r="M5476" s="38">
        <v>2.1144234499999999</v>
      </c>
      <c r="N5476" s="38">
        <v>0.86380007800000003</v>
      </c>
      <c r="O5476" s="16">
        <v>18.047000000000001</v>
      </c>
      <c r="P5476" s="16">
        <v>15.589</v>
      </c>
      <c r="Q5476" s="16">
        <v>38.158999999999999</v>
      </c>
      <c r="R5476" s="19" t="s">
        <v>340</v>
      </c>
      <c r="S5476" s="19" t="s">
        <v>9458</v>
      </c>
    </row>
    <row r="5477" spans="1:19">
      <c r="A5477" s="19" t="s">
        <v>10904</v>
      </c>
      <c r="B5477" s="19" t="s">
        <v>9840</v>
      </c>
      <c r="C5477" s="19" t="s">
        <v>15609</v>
      </c>
      <c r="D5477" s="25" t="s">
        <v>15814</v>
      </c>
      <c r="E5477" s="25"/>
      <c r="F5477" s="20" t="s">
        <v>1835</v>
      </c>
      <c r="G5477" s="19" t="s">
        <v>16996</v>
      </c>
      <c r="H5477" s="19" t="s">
        <v>3247</v>
      </c>
      <c r="I5477" s="19" t="s">
        <v>3471</v>
      </c>
      <c r="J5477" s="20" t="s">
        <v>3472</v>
      </c>
      <c r="K5477" s="20" t="s">
        <v>3473</v>
      </c>
      <c r="L5477" s="20"/>
      <c r="M5477" s="38">
        <v>2.1170071780000002</v>
      </c>
      <c r="N5477" s="38">
        <v>0.86366648300000004</v>
      </c>
      <c r="O5477" s="16">
        <v>18.11</v>
      </c>
      <c r="P5477" s="16">
        <v>15.641</v>
      </c>
      <c r="Q5477" s="16">
        <v>38.338999999999999</v>
      </c>
      <c r="R5477" s="19" t="s">
        <v>340</v>
      </c>
      <c r="S5477" s="19" t="s">
        <v>9458</v>
      </c>
    </row>
    <row r="5478" spans="1:19">
      <c r="A5478" s="19" t="s">
        <v>10904</v>
      </c>
      <c r="B5478" s="19" t="s">
        <v>9840</v>
      </c>
      <c r="C5478" s="19" t="s">
        <v>15609</v>
      </c>
      <c r="D5478" s="25" t="s">
        <v>15814</v>
      </c>
      <c r="E5478" s="25"/>
      <c r="F5478" s="20" t="s">
        <v>1835</v>
      </c>
      <c r="G5478" s="19" t="s">
        <v>16996</v>
      </c>
      <c r="H5478" s="19" t="s">
        <v>3247</v>
      </c>
      <c r="I5478" s="19" t="s">
        <v>3568</v>
      </c>
      <c r="J5478" s="20" t="s">
        <v>3569</v>
      </c>
      <c r="K5478" s="20" t="s">
        <v>3570</v>
      </c>
      <c r="L5478" s="20"/>
      <c r="M5478" s="38">
        <v>2.1121319459999999</v>
      </c>
      <c r="N5478" s="38">
        <v>0.86323887499999996</v>
      </c>
      <c r="O5478" s="16">
        <v>18.068000000000001</v>
      </c>
      <c r="P5478" s="16">
        <v>15.597</v>
      </c>
      <c r="Q5478" s="16">
        <v>38.161999999999999</v>
      </c>
      <c r="R5478" s="19" t="s">
        <v>340</v>
      </c>
      <c r="S5478" s="19" t="s">
        <v>9458</v>
      </c>
    </row>
    <row r="5479" spans="1:19">
      <c r="A5479" s="19" t="s">
        <v>10904</v>
      </c>
      <c r="B5479" s="19" t="s">
        <v>9840</v>
      </c>
      <c r="C5479" s="19" t="s">
        <v>15609</v>
      </c>
      <c r="D5479" s="25" t="s">
        <v>15814</v>
      </c>
      <c r="E5479" s="25"/>
      <c r="F5479" s="20" t="s">
        <v>1835</v>
      </c>
      <c r="G5479" s="19" t="s">
        <v>16996</v>
      </c>
      <c r="H5479" s="19" t="s">
        <v>3247</v>
      </c>
      <c r="I5479" s="19" t="s">
        <v>3568</v>
      </c>
      <c r="J5479" s="20" t="s">
        <v>3569</v>
      </c>
      <c r="K5479" s="20" t="s">
        <v>3570</v>
      </c>
      <c r="L5479" s="20"/>
      <c r="M5479" s="38">
        <v>2.1134060579999998</v>
      </c>
      <c r="N5479" s="38">
        <v>0.86400132900000004</v>
      </c>
      <c r="O5479" s="16">
        <v>18.059000000000001</v>
      </c>
      <c r="P5479" s="16">
        <v>15.603</v>
      </c>
      <c r="Q5479" s="16">
        <v>38.165999999999997</v>
      </c>
      <c r="R5479" s="19" t="s">
        <v>340</v>
      </c>
      <c r="S5479" s="19" t="s">
        <v>9458</v>
      </c>
    </row>
    <row r="5480" spans="1:19">
      <c r="A5480" s="19" t="s">
        <v>10904</v>
      </c>
      <c r="B5480" s="19" t="s">
        <v>9840</v>
      </c>
      <c r="C5480" s="19" t="s">
        <v>15609</v>
      </c>
      <c r="D5480" s="25" t="s">
        <v>15814</v>
      </c>
      <c r="E5480" s="25"/>
      <c r="F5480" s="20" t="s">
        <v>1835</v>
      </c>
      <c r="G5480" s="19" t="s">
        <v>16996</v>
      </c>
      <c r="H5480" s="19" t="s">
        <v>3247</v>
      </c>
      <c r="I5480" s="19" t="s">
        <v>3583</v>
      </c>
      <c r="J5480" s="20" t="s">
        <v>3584</v>
      </c>
      <c r="K5480" s="20" t="s">
        <v>3585</v>
      </c>
      <c r="L5480" s="20"/>
      <c r="M5480" s="38">
        <v>2.114230557</v>
      </c>
      <c r="N5480" s="38">
        <v>0.86315499200000001</v>
      </c>
      <c r="O5480" s="16">
        <v>18.13</v>
      </c>
      <c r="P5480" s="16">
        <v>15.648999999999999</v>
      </c>
      <c r="Q5480" s="16">
        <v>38.331000000000003</v>
      </c>
      <c r="R5480" s="19" t="s">
        <v>340</v>
      </c>
      <c r="S5480" s="19" t="s">
        <v>9458</v>
      </c>
    </row>
    <row r="5481" spans="1:19">
      <c r="A5481" s="19" t="s">
        <v>10904</v>
      </c>
      <c r="B5481" s="19" t="s">
        <v>9840</v>
      </c>
      <c r="C5481" s="19" t="s">
        <v>15609</v>
      </c>
      <c r="D5481" s="25" t="s">
        <v>15814</v>
      </c>
      <c r="E5481" s="25"/>
      <c r="F5481" s="20" t="s">
        <v>1835</v>
      </c>
      <c r="G5481" s="19" t="s">
        <v>16996</v>
      </c>
      <c r="H5481" s="19" t="s">
        <v>3247</v>
      </c>
      <c r="I5481" s="19" t="s">
        <v>3596</v>
      </c>
      <c r="J5481" s="20" t="s">
        <v>3597</v>
      </c>
      <c r="K5481" s="20" t="s">
        <v>3598</v>
      </c>
      <c r="L5481" s="20"/>
      <c r="M5481" s="38">
        <v>2.112478614</v>
      </c>
      <c r="N5481" s="38">
        <v>0.86246481600000002</v>
      </c>
      <c r="O5481" s="16">
        <v>18.119</v>
      </c>
      <c r="P5481" s="16">
        <v>15.627000000000001</v>
      </c>
      <c r="Q5481" s="16">
        <v>38.276000000000003</v>
      </c>
      <c r="R5481" s="19" t="s">
        <v>340</v>
      </c>
      <c r="S5481" s="19" t="s">
        <v>9458</v>
      </c>
    </row>
    <row r="5482" spans="1:19">
      <c r="A5482" s="19" t="s">
        <v>10904</v>
      </c>
      <c r="B5482" s="19" t="s">
        <v>9840</v>
      </c>
      <c r="C5482" s="19" t="s">
        <v>15609</v>
      </c>
      <c r="D5482" s="25" t="s">
        <v>15814</v>
      </c>
      <c r="E5482" s="25"/>
      <c r="F5482" s="20" t="s">
        <v>1835</v>
      </c>
      <c r="G5482" s="19" t="s">
        <v>16996</v>
      </c>
      <c r="H5482" s="19" t="s">
        <v>3247</v>
      </c>
      <c r="I5482" s="19" t="s">
        <v>3609</v>
      </c>
      <c r="J5482" s="20" t="s">
        <v>3610</v>
      </c>
      <c r="K5482" s="20" t="s">
        <v>3611</v>
      </c>
      <c r="L5482" s="20"/>
      <c r="M5482" s="38">
        <v>2.1107133020000002</v>
      </c>
      <c r="N5482" s="38">
        <v>0.86141558799999995</v>
      </c>
      <c r="O5482" s="16">
        <v>18.155000000000001</v>
      </c>
      <c r="P5482" s="16">
        <v>15.638999999999999</v>
      </c>
      <c r="Q5482" s="16">
        <v>38.32</v>
      </c>
      <c r="R5482" s="19" t="s">
        <v>340</v>
      </c>
      <c r="S5482" s="19" t="s">
        <v>9458</v>
      </c>
    </row>
    <row r="5483" spans="1:19">
      <c r="A5483" s="19" t="s">
        <v>10904</v>
      </c>
      <c r="B5483" s="19" t="s">
        <v>9840</v>
      </c>
      <c r="C5483" s="19" t="s">
        <v>15609</v>
      </c>
      <c r="D5483" s="25" t="s">
        <v>15814</v>
      </c>
      <c r="E5483" s="25"/>
      <c r="F5483" s="20" t="s">
        <v>1835</v>
      </c>
      <c r="G5483" s="19" t="s">
        <v>16996</v>
      </c>
      <c r="H5483" s="19"/>
      <c r="I5483" s="19" t="s">
        <v>3618</v>
      </c>
      <c r="J5483" s="20" t="s">
        <v>3619</v>
      </c>
      <c r="K5483" s="20" t="s">
        <v>3620</v>
      </c>
      <c r="L5483" s="20"/>
      <c r="M5483" s="38">
        <v>2.1052229439999999</v>
      </c>
      <c r="N5483" s="38">
        <v>0.85406319900000005</v>
      </c>
      <c r="O5483" s="16">
        <v>18.323</v>
      </c>
      <c r="P5483" s="16">
        <v>15.648999999999999</v>
      </c>
      <c r="Q5483" s="16">
        <v>38.573999999999998</v>
      </c>
      <c r="R5483" s="19" t="s">
        <v>340</v>
      </c>
      <c r="S5483" s="19" t="s">
        <v>9458</v>
      </c>
    </row>
    <row r="5484" spans="1:19">
      <c r="A5484" s="19" t="s">
        <v>10904</v>
      </c>
      <c r="B5484" s="19" t="s">
        <v>9840</v>
      </c>
      <c r="C5484" s="19" t="s">
        <v>15609</v>
      </c>
      <c r="D5484" s="25" t="s">
        <v>15814</v>
      </c>
      <c r="E5484" s="25"/>
      <c r="F5484" s="20" t="s">
        <v>1835</v>
      </c>
      <c r="G5484" s="19" t="s">
        <v>16996</v>
      </c>
      <c r="H5484" s="19"/>
      <c r="I5484" s="19" t="s">
        <v>3618</v>
      </c>
      <c r="J5484" s="20" t="s">
        <v>3619</v>
      </c>
      <c r="K5484" s="20" t="s">
        <v>3620</v>
      </c>
      <c r="L5484" s="20"/>
      <c r="M5484" s="38">
        <v>2.1154014920000002</v>
      </c>
      <c r="N5484" s="38">
        <v>0.86095875399999999</v>
      </c>
      <c r="O5484" s="16">
        <v>18.231999999999999</v>
      </c>
      <c r="P5484" s="16">
        <v>15.696999999999999</v>
      </c>
      <c r="Q5484" s="16">
        <v>38.567999999999998</v>
      </c>
      <c r="R5484" s="19" t="s">
        <v>340</v>
      </c>
      <c r="S5484" s="19" t="s">
        <v>9458</v>
      </c>
    </row>
    <row r="5485" spans="1:19">
      <c r="A5485" s="19" t="s">
        <v>10904</v>
      </c>
      <c r="B5485" s="19" t="s">
        <v>9840</v>
      </c>
      <c r="C5485" s="19" t="s">
        <v>15609</v>
      </c>
      <c r="D5485" s="25" t="s">
        <v>15814</v>
      </c>
      <c r="E5485" s="25"/>
      <c r="F5485" s="20" t="s">
        <v>1835</v>
      </c>
      <c r="G5485" s="19" t="s">
        <v>16996</v>
      </c>
      <c r="H5485" s="19"/>
      <c r="I5485" s="19" t="s">
        <v>8964</v>
      </c>
      <c r="J5485" s="20" t="s">
        <v>3633</v>
      </c>
      <c r="K5485" s="20" t="s">
        <v>3634</v>
      </c>
      <c r="L5485" s="20"/>
      <c r="M5485" s="38">
        <v>2.1025767809999998</v>
      </c>
      <c r="N5485" s="38">
        <v>0.8575353</v>
      </c>
      <c r="O5485" s="16">
        <v>18.201000000000001</v>
      </c>
      <c r="P5485" s="16">
        <v>15.608000000000001</v>
      </c>
      <c r="Q5485" s="16">
        <v>38.268999999999998</v>
      </c>
      <c r="R5485" s="19" t="s">
        <v>340</v>
      </c>
      <c r="S5485" s="19" t="s">
        <v>9458</v>
      </c>
    </row>
    <row r="5486" spans="1:19">
      <c r="A5486" s="19" t="s">
        <v>10904</v>
      </c>
      <c r="B5486" s="19" t="s">
        <v>9840</v>
      </c>
      <c r="C5486" s="19" t="s">
        <v>15609</v>
      </c>
      <c r="D5486" s="25" t="s">
        <v>15814</v>
      </c>
      <c r="E5486" s="25"/>
      <c r="F5486" s="20" t="s">
        <v>1835</v>
      </c>
      <c r="G5486" s="19" t="s">
        <v>16996</v>
      </c>
      <c r="H5486" s="19" t="s">
        <v>3247</v>
      </c>
      <c r="I5486" s="19" t="s">
        <v>3684</v>
      </c>
      <c r="J5486" s="20" t="s">
        <v>3685</v>
      </c>
      <c r="K5486" s="20" t="s">
        <v>3686</v>
      </c>
      <c r="L5486" s="20"/>
      <c r="M5486" s="38">
        <v>2.099715878</v>
      </c>
      <c r="N5486" s="38">
        <v>0.853731833</v>
      </c>
      <c r="O5486" s="16">
        <v>18.302</v>
      </c>
      <c r="P5486" s="16">
        <v>15.625</v>
      </c>
      <c r="Q5486" s="16">
        <v>38.429000000000002</v>
      </c>
      <c r="R5486" s="19" t="s">
        <v>340</v>
      </c>
      <c r="S5486" s="19" t="s">
        <v>9458</v>
      </c>
    </row>
    <row r="5487" spans="1:19">
      <c r="A5487" s="19" t="s">
        <v>10904</v>
      </c>
      <c r="B5487" s="19" t="s">
        <v>9840</v>
      </c>
      <c r="C5487" s="19" t="s">
        <v>15609</v>
      </c>
      <c r="D5487" s="25" t="s">
        <v>15814</v>
      </c>
      <c r="E5487" s="25"/>
      <c r="F5487" s="20" t="s">
        <v>1835</v>
      </c>
      <c r="G5487" s="19" t="s">
        <v>16996</v>
      </c>
      <c r="H5487" s="19" t="s">
        <v>3247</v>
      </c>
      <c r="I5487" s="19" t="s">
        <v>3818</v>
      </c>
      <c r="J5487" s="20" t="s">
        <v>3819</v>
      </c>
      <c r="K5487" s="20" t="s">
        <v>3820</v>
      </c>
      <c r="L5487" s="20"/>
      <c r="M5487" s="38">
        <v>2.1047676719999999</v>
      </c>
      <c r="N5487" s="38">
        <v>0.860438229</v>
      </c>
      <c r="O5487" s="16">
        <v>18.164000000000001</v>
      </c>
      <c r="P5487" s="16">
        <v>15.629</v>
      </c>
      <c r="Q5487" s="16">
        <v>38.231000000000002</v>
      </c>
      <c r="R5487" s="19" t="s">
        <v>340</v>
      </c>
      <c r="S5487" s="19" t="s">
        <v>9458</v>
      </c>
    </row>
    <row r="5488" spans="1:19">
      <c r="A5488" s="19" t="s">
        <v>10904</v>
      </c>
      <c r="B5488" s="19" t="s">
        <v>9840</v>
      </c>
      <c r="C5488" s="19" t="s">
        <v>15609</v>
      </c>
      <c r="D5488" s="25" t="s">
        <v>15814</v>
      </c>
      <c r="E5488" s="25"/>
      <c r="F5488" s="20" t="s">
        <v>1835</v>
      </c>
      <c r="G5488" s="19" t="s">
        <v>16996</v>
      </c>
      <c r="H5488" s="19" t="s">
        <v>3247</v>
      </c>
      <c r="I5488" s="19" t="s">
        <v>3876</v>
      </c>
      <c r="J5488" s="20" t="s">
        <v>3877</v>
      </c>
      <c r="K5488" s="20" t="s">
        <v>3878</v>
      </c>
      <c r="L5488" s="20"/>
      <c r="M5488" s="38">
        <v>2.1127055970000002</v>
      </c>
      <c r="N5488" s="38">
        <v>0.86256761199999998</v>
      </c>
      <c r="O5488" s="16">
        <v>18.117999999999999</v>
      </c>
      <c r="P5488" s="16">
        <v>15.628</v>
      </c>
      <c r="Q5488" s="16">
        <v>38.277999999999999</v>
      </c>
      <c r="R5488" s="19" t="s">
        <v>340</v>
      </c>
      <c r="S5488" s="19" t="s">
        <v>9458</v>
      </c>
    </row>
    <row r="5489" spans="1:19">
      <c r="A5489" s="19" t="s">
        <v>10904</v>
      </c>
      <c r="B5489" s="19" t="s">
        <v>9840</v>
      </c>
      <c r="C5489" s="19" t="s">
        <v>15609</v>
      </c>
      <c r="D5489" s="25" t="s">
        <v>15814</v>
      </c>
      <c r="E5489" s="25"/>
      <c r="F5489" s="20" t="s">
        <v>1835</v>
      </c>
      <c r="G5489" s="19" t="s">
        <v>16996</v>
      </c>
      <c r="H5489" s="19" t="s">
        <v>3247</v>
      </c>
      <c r="I5489" s="19" t="s">
        <v>3876</v>
      </c>
      <c r="J5489" s="20" t="s">
        <v>3877</v>
      </c>
      <c r="K5489" s="20" t="s">
        <v>3878</v>
      </c>
      <c r="L5489" s="20"/>
      <c r="M5489" s="38">
        <v>2.114704256</v>
      </c>
      <c r="N5489" s="38">
        <v>0.86357103400000002</v>
      </c>
      <c r="O5489" s="16">
        <v>18.09</v>
      </c>
      <c r="P5489" s="16">
        <v>15.622</v>
      </c>
      <c r="Q5489" s="16">
        <v>38.255000000000003</v>
      </c>
      <c r="R5489" s="19" t="s">
        <v>340</v>
      </c>
      <c r="S5489" s="19" t="s">
        <v>9458</v>
      </c>
    </row>
    <row r="5490" spans="1:19">
      <c r="A5490" s="19" t="s">
        <v>10904</v>
      </c>
      <c r="B5490" s="19" t="s">
        <v>9840</v>
      </c>
      <c r="C5490" s="19" t="s">
        <v>15609</v>
      </c>
      <c r="D5490" s="25" t="s">
        <v>15814</v>
      </c>
      <c r="E5490" s="25"/>
      <c r="F5490" s="20" t="s">
        <v>1835</v>
      </c>
      <c r="G5490" s="19" t="s">
        <v>16996</v>
      </c>
      <c r="H5490" s="19"/>
      <c r="I5490" s="19" t="s">
        <v>3948</v>
      </c>
      <c r="J5490" s="20" t="s">
        <v>3949</v>
      </c>
      <c r="K5490" s="20" t="s">
        <v>3950</v>
      </c>
      <c r="L5490" s="20"/>
      <c r="M5490" s="38">
        <v>2.1082676079999998</v>
      </c>
      <c r="N5490" s="38">
        <v>0.86316253899999995</v>
      </c>
      <c r="O5490" s="16">
        <v>18.131</v>
      </c>
      <c r="P5490" s="16">
        <v>15.65</v>
      </c>
      <c r="Q5490" s="16">
        <v>38.225000000000001</v>
      </c>
      <c r="R5490" s="19" t="s">
        <v>340</v>
      </c>
      <c r="S5490" s="19" t="s">
        <v>9458</v>
      </c>
    </row>
    <row r="5491" spans="1:19">
      <c r="A5491" s="19" t="s">
        <v>10904</v>
      </c>
      <c r="B5491" s="19" t="s">
        <v>9840</v>
      </c>
      <c r="C5491" s="19" t="s">
        <v>15609</v>
      </c>
      <c r="D5491" s="25" t="s">
        <v>15814</v>
      </c>
      <c r="E5491" s="25"/>
      <c r="F5491" s="20" t="s">
        <v>1835</v>
      </c>
      <c r="G5491" s="19" t="s">
        <v>16996</v>
      </c>
      <c r="H5491" s="19"/>
      <c r="I5491" s="19" t="s">
        <v>3948</v>
      </c>
      <c r="J5491" s="20" t="s">
        <v>3949</v>
      </c>
      <c r="K5491" s="20" t="s">
        <v>3950</v>
      </c>
      <c r="L5491" s="20"/>
      <c r="M5491" s="38">
        <v>2.0995405819999999</v>
      </c>
      <c r="N5491" s="38">
        <v>0.85823671000000001</v>
      </c>
      <c r="O5491" s="16">
        <v>18.283999999999999</v>
      </c>
      <c r="P5491" s="16">
        <v>15.692</v>
      </c>
      <c r="Q5491" s="16">
        <v>38.387999999999998</v>
      </c>
      <c r="R5491" s="19" t="s">
        <v>340</v>
      </c>
      <c r="S5491" s="19" t="s">
        <v>9458</v>
      </c>
    </row>
    <row r="5492" spans="1:19">
      <c r="A5492" s="19" t="s">
        <v>10904</v>
      </c>
      <c r="B5492" s="19" t="s">
        <v>9840</v>
      </c>
      <c r="C5492" s="19" t="s">
        <v>15609</v>
      </c>
      <c r="D5492" s="25" t="s">
        <v>15814</v>
      </c>
      <c r="E5492" s="25"/>
      <c r="F5492" s="20" t="s">
        <v>1835</v>
      </c>
      <c r="G5492" s="19" t="s">
        <v>16996</v>
      </c>
      <c r="H5492" s="19"/>
      <c r="I5492" s="19" t="s">
        <v>4010</v>
      </c>
      <c r="J5492" s="20" t="s">
        <v>4011</v>
      </c>
      <c r="K5492" s="20" t="s">
        <v>4012</v>
      </c>
      <c r="L5492" s="20"/>
      <c r="M5492" s="38">
        <v>2.1070029250000002</v>
      </c>
      <c r="N5492" s="38">
        <v>0.86154185800000005</v>
      </c>
      <c r="O5492" s="16">
        <v>18.120999999999999</v>
      </c>
      <c r="P5492" s="16">
        <v>15.612</v>
      </c>
      <c r="Q5492" s="16">
        <v>38.180999999999997</v>
      </c>
      <c r="R5492" s="19" t="s">
        <v>340</v>
      </c>
      <c r="S5492" s="19" t="s">
        <v>9458</v>
      </c>
    </row>
    <row r="5493" spans="1:19">
      <c r="A5493" s="19" t="s">
        <v>10904</v>
      </c>
      <c r="B5493" s="3" t="s">
        <v>9840</v>
      </c>
      <c r="C5493" s="19" t="s">
        <v>17020</v>
      </c>
      <c r="D5493" s="3" t="s">
        <v>11959</v>
      </c>
      <c r="E5493" s="25">
        <v>132</v>
      </c>
      <c r="F5493" s="20" t="s">
        <v>1852</v>
      </c>
      <c r="G5493" s="19"/>
      <c r="H5493" s="19" t="s">
        <v>2052</v>
      </c>
      <c r="I5493" s="19" t="s">
        <v>4866</v>
      </c>
      <c r="J5493" s="20" t="s">
        <v>11957</v>
      </c>
      <c r="K5493" s="20" t="s">
        <v>11958</v>
      </c>
      <c r="L5493" s="20"/>
      <c r="M5493" s="38">
        <v>2.0787</v>
      </c>
      <c r="N5493" s="38">
        <v>0.83850000000000002</v>
      </c>
      <c r="O5493" s="16">
        <v>18.696999999999999</v>
      </c>
      <c r="P5493" s="16">
        <v>15.6774345</v>
      </c>
      <c r="Q5493" s="16">
        <v>38.865453899999999</v>
      </c>
      <c r="R5493" s="19" t="s">
        <v>9393</v>
      </c>
      <c r="S5493" s="19" t="s">
        <v>9595</v>
      </c>
    </row>
    <row r="5494" spans="1:19">
      <c r="A5494" s="19" t="s">
        <v>10904</v>
      </c>
      <c r="B5494" s="3" t="s">
        <v>9840</v>
      </c>
      <c r="C5494" s="19" t="s">
        <v>17020</v>
      </c>
      <c r="D5494" s="3" t="s">
        <v>11959</v>
      </c>
      <c r="E5494" s="25">
        <v>133</v>
      </c>
      <c r="F5494" s="20" t="s">
        <v>1852</v>
      </c>
      <c r="G5494" s="19"/>
      <c r="H5494" s="19" t="s">
        <v>2052</v>
      </c>
      <c r="I5494" s="19" t="s">
        <v>4866</v>
      </c>
      <c r="J5494" s="20" t="s">
        <v>11957</v>
      </c>
      <c r="K5494" s="20" t="s">
        <v>11958</v>
      </c>
      <c r="L5494" s="20"/>
      <c r="M5494" s="38">
        <v>2.0796999999999999</v>
      </c>
      <c r="N5494" s="38">
        <v>0.83809999999999996</v>
      </c>
      <c r="O5494" s="16">
        <v>18.702999999999999</v>
      </c>
      <c r="P5494" s="16">
        <v>15.6749843</v>
      </c>
      <c r="Q5494" s="16">
        <v>38.896629099999998</v>
      </c>
      <c r="R5494" s="19" t="s">
        <v>9393</v>
      </c>
      <c r="S5494" s="19" t="s">
        <v>9595</v>
      </c>
    </row>
    <row r="5495" spans="1:19">
      <c r="A5495" s="19" t="s">
        <v>10904</v>
      </c>
      <c r="B5495" s="3" t="s">
        <v>9840</v>
      </c>
      <c r="C5495" s="19" t="s">
        <v>17020</v>
      </c>
      <c r="D5495" s="3" t="s">
        <v>11959</v>
      </c>
      <c r="E5495" s="25">
        <v>134</v>
      </c>
      <c r="F5495" s="20" t="s">
        <v>1852</v>
      </c>
      <c r="G5495" s="19"/>
      <c r="H5495" s="19" t="s">
        <v>2052</v>
      </c>
      <c r="I5495" s="19" t="s">
        <v>4866</v>
      </c>
      <c r="J5495" s="20" t="s">
        <v>11957</v>
      </c>
      <c r="K5495" s="20" t="s">
        <v>11958</v>
      </c>
      <c r="L5495" s="20"/>
      <c r="M5495" s="38">
        <v>2.0815999999999999</v>
      </c>
      <c r="N5495" s="38">
        <v>0.83879999999999999</v>
      </c>
      <c r="O5495" s="16">
        <v>18.7</v>
      </c>
      <c r="P5495" s="16">
        <v>15.685560000000001</v>
      </c>
      <c r="Q5495" s="16">
        <v>38.925919999999998</v>
      </c>
      <c r="R5495" s="19" t="s">
        <v>9393</v>
      </c>
      <c r="S5495" s="19" t="s">
        <v>9595</v>
      </c>
    </row>
    <row r="5496" spans="1:19">
      <c r="A5496" s="19" t="s">
        <v>10904</v>
      </c>
      <c r="B5496" s="3" t="s">
        <v>9840</v>
      </c>
      <c r="C5496" s="19" t="s">
        <v>17020</v>
      </c>
      <c r="D5496" s="3" t="s">
        <v>11959</v>
      </c>
      <c r="E5496" s="25">
        <v>134</v>
      </c>
      <c r="F5496" s="20" t="s">
        <v>1852</v>
      </c>
      <c r="G5496" s="19"/>
      <c r="H5496" s="19" t="s">
        <v>2052</v>
      </c>
      <c r="I5496" s="19" t="s">
        <v>4867</v>
      </c>
      <c r="J5496" s="20" t="s">
        <v>11957</v>
      </c>
      <c r="K5496" s="20" t="s">
        <v>11958</v>
      </c>
      <c r="L5496" s="20"/>
      <c r="M5496" s="38">
        <v>2.0832000000000002</v>
      </c>
      <c r="N5496" s="38">
        <v>0.83879999999999999</v>
      </c>
      <c r="O5496" s="16">
        <v>18.702999999999999</v>
      </c>
      <c r="P5496" s="16">
        <v>15.6880764</v>
      </c>
      <c r="Q5496" s="16">
        <v>38.962089599999999</v>
      </c>
      <c r="R5496" s="19" t="s">
        <v>9393</v>
      </c>
      <c r="S5496" s="19" t="s">
        <v>9595</v>
      </c>
    </row>
    <row r="5497" spans="1:19">
      <c r="A5497" s="75" t="s">
        <v>10902</v>
      </c>
      <c r="B5497" s="75" t="s">
        <v>9840</v>
      </c>
      <c r="C5497" s="75" t="s">
        <v>15609</v>
      </c>
      <c r="D5497" s="86" t="s">
        <v>16293</v>
      </c>
      <c r="E5497" s="77"/>
      <c r="F5497" s="76" t="s">
        <v>9159</v>
      </c>
      <c r="G5497" s="76" t="s">
        <v>16279</v>
      </c>
      <c r="H5497" s="76"/>
      <c r="I5497" s="76" t="s">
        <v>16292</v>
      </c>
      <c r="J5497" s="78" t="s">
        <v>17125</v>
      </c>
      <c r="K5497" s="78" t="s">
        <v>17126</v>
      </c>
      <c r="L5497" s="76"/>
      <c r="M5497" s="83">
        <v>2.0927720000000001</v>
      </c>
      <c r="N5497" s="83">
        <v>0.851406</v>
      </c>
      <c r="O5497" s="197">
        <v>18.4011</v>
      </c>
      <c r="P5497" s="197">
        <v>15.6668</v>
      </c>
      <c r="Q5497" s="197">
        <v>38.509300000000003</v>
      </c>
      <c r="R5497" s="76" t="s">
        <v>16258</v>
      </c>
      <c r="S5497" s="75" t="s">
        <v>16257</v>
      </c>
    </row>
    <row r="5498" spans="1:19">
      <c r="A5498" s="75" t="s">
        <v>10902</v>
      </c>
      <c r="B5498" s="75" t="s">
        <v>9840</v>
      </c>
      <c r="C5498" s="75" t="s">
        <v>15609</v>
      </c>
      <c r="D5498" s="86" t="s">
        <v>16293</v>
      </c>
      <c r="E5498" s="77"/>
      <c r="F5498" s="76" t="s">
        <v>9159</v>
      </c>
      <c r="G5498" s="76" t="s">
        <v>16279</v>
      </c>
      <c r="H5498" s="76"/>
      <c r="I5498" s="76" t="s">
        <v>16292</v>
      </c>
      <c r="J5498" s="78" t="s">
        <v>17125</v>
      </c>
      <c r="K5498" s="78" t="s">
        <v>17126</v>
      </c>
      <c r="L5498" s="76"/>
      <c r="M5498" s="83">
        <v>2.0946410000000002</v>
      </c>
      <c r="N5498" s="83">
        <v>0.85183299999999995</v>
      </c>
      <c r="O5498" s="197">
        <v>18.402200000000001</v>
      </c>
      <c r="P5498" s="197">
        <v>15.675599999999999</v>
      </c>
      <c r="Q5498" s="197">
        <v>38.545999999999999</v>
      </c>
      <c r="R5498" s="76" t="s">
        <v>16258</v>
      </c>
      <c r="S5498" s="75" t="s">
        <v>16257</v>
      </c>
    </row>
    <row r="5499" spans="1:19">
      <c r="A5499" s="19" t="s">
        <v>10904</v>
      </c>
      <c r="B5499" s="19" t="s">
        <v>9840</v>
      </c>
      <c r="C5499" s="19" t="s">
        <v>15609</v>
      </c>
      <c r="D5499" s="3" t="s">
        <v>10706</v>
      </c>
      <c r="E5499" s="25" t="s">
        <v>12778</v>
      </c>
      <c r="F5499" s="20" t="s">
        <v>6178</v>
      </c>
      <c r="G5499" s="19" t="s">
        <v>6404</v>
      </c>
      <c r="H5499" s="19"/>
      <c r="I5499" s="19" t="s">
        <v>12777</v>
      </c>
      <c r="J5499" s="20" t="s">
        <v>6405</v>
      </c>
      <c r="K5499" s="20" t="s">
        <v>6406</v>
      </c>
      <c r="L5499" s="20"/>
      <c r="M5499" s="38">
        <v>2.082935371</v>
      </c>
      <c r="N5499" s="38">
        <v>0.83083943500000002</v>
      </c>
      <c r="O5499" s="16">
        <v>18.846</v>
      </c>
      <c r="P5499" s="16">
        <v>15.657999999999999</v>
      </c>
      <c r="Q5499" s="16">
        <v>39.255000000000003</v>
      </c>
      <c r="R5499" s="19" t="s">
        <v>9408</v>
      </c>
      <c r="S5499" s="19" t="s">
        <v>9463</v>
      </c>
    </row>
    <row r="5500" spans="1:19">
      <c r="A5500" s="19" t="s">
        <v>10904</v>
      </c>
      <c r="B5500" s="19" t="s">
        <v>9840</v>
      </c>
      <c r="C5500" s="19" t="s">
        <v>17020</v>
      </c>
      <c r="D5500" s="3" t="s">
        <v>12157</v>
      </c>
      <c r="E5500" s="25">
        <v>24</v>
      </c>
      <c r="F5500" s="20" t="s">
        <v>1852</v>
      </c>
      <c r="G5500" s="19"/>
      <c r="H5500" s="19" t="s">
        <v>2110</v>
      </c>
      <c r="I5500" s="19" t="s">
        <v>2111</v>
      </c>
      <c r="J5500" s="20" t="s">
        <v>2112</v>
      </c>
      <c r="K5500" s="20" t="s">
        <v>2113</v>
      </c>
      <c r="L5500" s="20"/>
      <c r="M5500" s="38">
        <v>2.093</v>
      </c>
      <c r="N5500" s="38">
        <v>0.85129999999999995</v>
      </c>
      <c r="O5500" s="16">
        <v>18.38</v>
      </c>
      <c r="P5500" s="16">
        <v>15.646894</v>
      </c>
      <c r="Q5500" s="16">
        <v>38.469340000000003</v>
      </c>
      <c r="R5500" s="19" t="s">
        <v>9393</v>
      </c>
      <c r="S5500" s="19" t="s">
        <v>9595</v>
      </c>
    </row>
    <row r="5501" spans="1:19">
      <c r="A5501" s="19" t="s">
        <v>10904</v>
      </c>
      <c r="B5501" s="19" t="s">
        <v>9840</v>
      </c>
      <c r="C5501" s="19" t="s">
        <v>17020</v>
      </c>
      <c r="D5501" s="3" t="s">
        <v>12157</v>
      </c>
      <c r="E5501" s="25">
        <v>25</v>
      </c>
      <c r="F5501" s="20" t="s">
        <v>1852</v>
      </c>
      <c r="G5501" s="19"/>
      <c r="H5501" s="19" t="s">
        <v>2110</v>
      </c>
      <c r="I5501" s="19" t="s">
        <v>2114</v>
      </c>
      <c r="J5501" s="20" t="s">
        <v>2112</v>
      </c>
      <c r="K5501" s="20" t="s">
        <v>2113</v>
      </c>
      <c r="L5501" s="20"/>
      <c r="M5501" s="38">
        <v>2.0920000000000001</v>
      </c>
      <c r="N5501" s="38">
        <v>0.85170000000000001</v>
      </c>
      <c r="O5501" s="16">
        <v>18.37</v>
      </c>
      <c r="P5501" s="16">
        <v>15.645728999999999</v>
      </c>
      <c r="Q5501" s="16">
        <v>38.430039999999998</v>
      </c>
      <c r="R5501" s="19" t="s">
        <v>9393</v>
      </c>
      <c r="S5501" s="19" t="s">
        <v>9595</v>
      </c>
    </row>
    <row r="5502" spans="1:19">
      <c r="A5502" s="19" t="s">
        <v>10902</v>
      </c>
      <c r="B5502" s="19" t="s">
        <v>9840</v>
      </c>
      <c r="C5502" s="19" t="s">
        <v>17020</v>
      </c>
      <c r="D5502" s="3" t="s">
        <v>12759</v>
      </c>
      <c r="E5502" s="25"/>
      <c r="F5502" s="20" t="s">
        <v>2331</v>
      </c>
      <c r="G5502" s="19" t="s">
        <v>2337</v>
      </c>
      <c r="H5502" s="19"/>
      <c r="I5502" s="19" t="s">
        <v>2353</v>
      </c>
      <c r="J5502" s="20" t="s">
        <v>2354</v>
      </c>
      <c r="K5502" s="20" t="s">
        <v>2355</v>
      </c>
      <c r="L5502" s="20"/>
      <c r="M5502" s="38">
        <v>2.1040999999999999</v>
      </c>
      <c r="N5502" s="38">
        <v>0.85345000000000004</v>
      </c>
      <c r="O5502" s="16">
        <v>18.341999999999999</v>
      </c>
      <c r="P5502" s="16">
        <v>15.6539799</v>
      </c>
      <c r="Q5502" s="16">
        <v>38.5934022</v>
      </c>
      <c r="R5502" s="19" t="s">
        <v>2336</v>
      </c>
      <c r="S5502" s="19" t="s">
        <v>9363</v>
      </c>
    </row>
    <row r="5503" spans="1:19">
      <c r="A5503" s="19" t="s">
        <v>10902</v>
      </c>
      <c r="B5503" s="19" t="s">
        <v>9840</v>
      </c>
      <c r="C5503" s="19" t="s">
        <v>15609</v>
      </c>
      <c r="D5503" s="3" t="s">
        <v>13435</v>
      </c>
      <c r="E5503" s="25">
        <v>8</v>
      </c>
      <c r="F5503" s="20" t="s">
        <v>1280</v>
      </c>
      <c r="G5503" s="3" t="s">
        <v>1287</v>
      </c>
      <c r="H5503" s="19"/>
      <c r="I5503" s="3" t="s">
        <v>13426</v>
      </c>
      <c r="J5503" s="20" t="s">
        <v>13882</v>
      </c>
      <c r="K5503" s="20" t="s">
        <v>13883</v>
      </c>
      <c r="L5503" s="20"/>
      <c r="M5503" s="38">
        <f>Q5503/O5503</f>
        <v>2.0975502822381764</v>
      </c>
      <c r="N5503" s="38">
        <f>P5503/O5503</f>
        <v>0.85509946840576534</v>
      </c>
      <c r="O5503" s="16">
        <v>18.247</v>
      </c>
      <c r="P5503" s="16">
        <v>15.603</v>
      </c>
      <c r="Q5503" s="16">
        <v>38.274000000000001</v>
      </c>
      <c r="R5503" s="19" t="s">
        <v>9424</v>
      </c>
      <c r="S5503" s="19" t="s">
        <v>10636</v>
      </c>
    </row>
    <row r="5504" spans="1:19">
      <c r="A5504" s="19" t="s">
        <v>10902</v>
      </c>
      <c r="B5504" s="19" t="s">
        <v>9840</v>
      </c>
      <c r="C5504" s="19" t="s">
        <v>15609</v>
      </c>
      <c r="D5504" s="25" t="s">
        <v>3354</v>
      </c>
      <c r="E5504" s="25" t="s">
        <v>3615</v>
      </c>
      <c r="F5504" s="20" t="s">
        <v>1835</v>
      </c>
      <c r="G5504" s="19" t="s">
        <v>16985</v>
      </c>
      <c r="H5504" s="19"/>
      <c r="I5504" s="19" t="s">
        <v>12617</v>
      </c>
      <c r="J5504" s="20" t="s">
        <v>3616</v>
      </c>
      <c r="K5504" s="20" t="s">
        <v>3617</v>
      </c>
      <c r="L5504" s="20"/>
      <c r="M5504" s="38">
        <v>2.0774610010000001</v>
      </c>
      <c r="N5504" s="38">
        <v>0.84238838100000002</v>
      </c>
      <c r="O5504" s="16">
        <v>18.59</v>
      </c>
      <c r="P5504" s="16">
        <v>15.66</v>
      </c>
      <c r="Q5504" s="16">
        <v>38.619999999999997</v>
      </c>
      <c r="R5504" s="19" t="s">
        <v>340</v>
      </c>
      <c r="S5504" s="19" t="s">
        <v>9458</v>
      </c>
    </row>
    <row r="5505" spans="1:19">
      <c r="A5505" s="19" t="s">
        <v>10903</v>
      </c>
      <c r="B5505" s="19" t="s">
        <v>9840</v>
      </c>
      <c r="C5505" s="19" t="s">
        <v>17020</v>
      </c>
      <c r="D5505" s="25" t="s">
        <v>324</v>
      </c>
      <c r="E5505" s="25" t="s">
        <v>325</v>
      </c>
      <c r="F5505" s="20" t="s">
        <v>9159</v>
      </c>
      <c r="G5505" s="19" t="s">
        <v>326</v>
      </c>
      <c r="H5505" s="19"/>
      <c r="I5505" s="19" t="s">
        <v>327</v>
      </c>
      <c r="J5505" s="20" t="s">
        <v>328</v>
      </c>
      <c r="K5505" s="20" t="s">
        <v>329</v>
      </c>
      <c r="L5505" s="20"/>
      <c r="M5505" s="38">
        <v>2.0585</v>
      </c>
      <c r="N5505" s="38">
        <v>0.83299999999999996</v>
      </c>
      <c r="O5505" s="16">
        <v>18.806000000000001</v>
      </c>
      <c r="P5505" s="16">
        <v>15.665398</v>
      </c>
      <c r="Q5505" s="16">
        <v>38.712150999999999</v>
      </c>
      <c r="R5505" s="19" t="s">
        <v>330</v>
      </c>
      <c r="S5505" s="19" t="s">
        <v>9486</v>
      </c>
    </row>
    <row r="5506" spans="1:19">
      <c r="A5506" s="19" t="s">
        <v>10903</v>
      </c>
      <c r="B5506" s="19" t="s">
        <v>9840</v>
      </c>
      <c r="C5506" s="19" t="s">
        <v>17020</v>
      </c>
      <c r="D5506" s="25" t="s">
        <v>324</v>
      </c>
      <c r="E5506" s="25" t="s">
        <v>325</v>
      </c>
      <c r="F5506" s="20" t="s">
        <v>9159</v>
      </c>
      <c r="G5506" s="19" t="s">
        <v>326</v>
      </c>
      <c r="H5506" s="19"/>
      <c r="I5506" s="19" t="s">
        <v>327</v>
      </c>
      <c r="J5506" s="20" t="s">
        <v>328</v>
      </c>
      <c r="K5506" s="20" t="s">
        <v>329</v>
      </c>
      <c r="L5506" s="20"/>
      <c r="M5506" s="38">
        <v>2.0567000000000002</v>
      </c>
      <c r="N5506" s="38">
        <v>0.83140000000000003</v>
      </c>
      <c r="O5506" s="16">
        <v>18.850000000000001</v>
      </c>
      <c r="P5506" s="16">
        <v>15.671889999999999</v>
      </c>
      <c r="Q5506" s="16">
        <v>38.768794999999997</v>
      </c>
      <c r="R5506" s="19" t="s">
        <v>330</v>
      </c>
      <c r="S5506" s="19" t="s">
        <v>9486</v>
      </c>
    </row>
    <row r="5507" spans="1:19">
      <c r="A5507" s="19" t="s">
        <v>10903</v>
      </c>
      <c r="B5507" s="19" t="s">
        <v>9840</v>
      </c>
      <c r="C5507" s="19" t="s">
        <v>17020</v>
      </c>
      <c r="D5507" s="25" t="s">
        <v>324</v>
      </c>
      <c r="E5507" s="25" t="s">
        <v>331</v>
      </c>
      <c r="F5507" s="20" t="s">
        <v>9159</v>
      </c>
      <c r="G5507" s="19" t="s">
        <v>326</v>
      </c>
      <c r="H5507" s="19"/>
      <c r="I5507" s="19" t="s">
        <v>327</v>
      </c>
      <c r="J5507" s="20" t="s">
        <v>328</v>
      </c>
      <c r="K5507" s="20" t="s">
        <v>329</v>
      </c>
      <c r="L5507" s="20"/>
      <c r="M5507" s="38">
        <v>2.0581</v>
      </c>
      <c r="N5507" s="38">
        <v>0.83109999999999995</v>
      </c>
      <c r="O5507" s="16">
        <v>18.844999999999999</v>
      </c>
      <c r="P5507" s="16">
        <v>15.662079500000001</v>
      </c>
      <c r="Q5507" s="16">
        <v>38.7848945</v>
      </c>
      <c r="R5507" s="19" t="s">
        <v>330</v>
      </c>
      <c r="S5507" s="19" t="s">
        <v>9486</v>
      </c>
    </row>
    <row r="5508" spans="1:19">
      <c r="A5508" s="19" t="s">
        <v>10903</v>
      </c>
      <c r="B5508" s="19" t="s">
        <v>9840</v>
      </c>
      <c r="C5508" s="19" t="s">
        <v>17020</v>
      </c>
      <c r="D5508" s="25" t="s">
        <v>324</v>
      </c>
      <c r="E5508" s="25" t="s">
        <v>332</v>
      </c>
      <c r="F5508" s="20" t="s">
        <v>9159</v>
      </c>
      <c r="G5508" s="19" t="s">
        <v>326</v>
      </c>
      <c r="H5508" s="19"/>
      <c r="I5508" s="19" t="s">
        <v>327</v>
      </c>
      <c r="J5508" s="20" t="s">
        <v>328</v>
      </c>
      <c r="K5508" s="20" t="s">
        <v>329</v>
      </c>
      <c r="L5508" s="20"/>
      <c r="M5508" s="38">
        <v>2.0587</v>
      </c>
      <c r="N5508" s="38">
        <v>0.8306</v>
      </c>
      <c r="O5508" s="16">
        <v>18.86</v>
      </c>
      <c r="P5508" s="16">
        <v>15.665115999999999</v>
      </c>
      <c r="Q5508" s="16">
        <v>38.827081999999997</v>
      </c>
      <c r="R5508" s="19" t="s">
        <v>330</v>
      </c>
      <c r="S5508" s="19" t="s">
        <v>9486</v>
      </c>
    </row>
    <row r="5509" spans="1:19">
      <c r="A5509" s="19" t="s">
        <v>10902</v>
      </c>
      <c r="B5509" s="19" t="s">
        <v>9840</v>
      </c>
      <c r="C5509" s="19" t="s">
        <v>17020</v>
      </c>
      <c r="D5509" s="3" t="s">
        <v>11939</v>
      </c>
      <c r="E5509" s="25"/>
      <c r="F5509" s="20" t="s">
        <v>2331</v>
      </c>
      <c r="G5509" s="19" t="s">
        <v>2332</v>
      </c>
      <c r="H5509" s="19"/>
      <c r="I5509" s="19" t="s">
        <v>2356</v>
      </c>
      <c r="J5509" s="20" t="s">
        <v>2357</v>
      </c>
      <c r="K5509" s="20" t="s">
        <v>2358</v>
      </c>
      <c r="L5509" s="20"/>
      <c r="M5509" s="38">
        <v>2.0541999999999998</v>
      </c>
      <c r="N5509" s="38">
        <v>0.82659000000000005</v>
      </c>
      <c r="O5509" s="16">
        <v>18.611999999999998</v>
      </c>
      <c r="P5509" s="16">
        <v>15.38449308</v>
      </c>
      <c r="Q5509" s="16">
        <v>38.2327704</v>
      </c>
      <c r="R5509" s="19" t="s">
        <v>2336</v>
      </c>
      <c r="S5509" s="19" t="s">
        <v>9363</v>
      </c>
    </row>
    <row r="5510" spans="1:19">
      <c r="A5510" s="19" t="s">
        <v>10904</v>
      </c>
      <c r="B5510" s="19" t="s">
        <v>9840</v>
      </c>
      <c r="C5510" s="19" t="s">
        <v>17020</v>
      </c>
      <c r="D5510" s="3" t="s">
        <v>11939</v>
      </c>
      <c r="E5510" s="25"/>
      <c r="F5510" s="20" t="s">
        <v>2331</v>
      </c>
      <c r="G5510" s="19" t="s">
        <v>2332</v>
      </c>
      <c r="H5510" s="19"/>
      <c r="I5510" s="19" t="s">
        <v>2356</v>
      </c>
      <c r="J5510" s="20" t="s">
        <v>2357</v>
      </c>
      <c r="K5510" s="20" t="s">
        <v>2358</v>
      </c>
      <c r="L5510" s="20"/>
      <c r="M5510" s="38">
        <v>2.0531000000000001</v>
      </c>
      <c r="N5510" s="38">
        <v>0.82630000000000003</v>
      </c>
      <c r="O5510" s="16">
        <v>18.965</v>
      </c>
      <c r="P5510" s="16">
        <v>15.6707795</v>
      </c>
      <c r="Q5510" s="16">
        <v>38.937041499999999</v>
      </c>
      <c r="R5510" s="19" t="s">
        <v>2336</v>
      </c>
      <c r="S5510" s="19" t="s">
        <v>9363</v>
      </c>
    </row>
    <row r="5511" spans="1:19">
      <c r="A5511" s="19" t="s">
        <v>10904</v>
      </c>
      <c r="B5511" s="19" t="s">
        <v>9840</v>
      </c>
      <c r="C5511" s="19" t="s">
        <v>17020</v>
      </c>
      <c r="D5511" s="3" t="s">
        <v>11939</v>
      </c>
      <c r="E5511" s="25"/>
      <c r="F5511" s="20" t="s">
        <v>2331</v>
      </c>
      <c r="G5511" s="19" t="s">
        <v>2332</v>
      </c>
      <c r="H5511" s="19"/>
      <c r="I5511" s="19" t="s">
        <v>2356</v>
      </c>
      <c r="J5511" s="20" t="s">
        <v>2357</v>
      </c>
      <c r="K5511" s="20" t="s">
        <v>2358</v>
      </c>
      <c r="L5511" s="20"/>
      <c r="M5511" s="38">
        <v>2.0792999999999999</v>
      </c>
      <c r="N5511" s="38">
        <v>0.84165999999999996</v>
      </c>
      <c r="O5511" s="16">
        <v>18.611999999999998</v>
      </c>
      <c r="P5511" s="16">
        <v>15.66497592</v>
      </c>
      <c r="Q5511" s="16">
        <v>38.699931599999999</v>
      </c>
      <c r="R5511" s="19" t="s">
        <v>2336</v>
      </c>
      <c r="S5511" s="19" t="s">
        <v>9363</v>
      </c>
    </row>
    <row r="5512" spans="1:19">
      <c r="A5512" s="19" t="s">
        <v>10904</v>
      </c>
      <c r="B5512" s="19" t="s">
        <v>9840</v>
      </c>
      <c r="C5512" s="19" t="s">
        <v>17020</v>
      </c>
      <c r="D5512" s="3" t="s">
        <v>11939</v>
      </c>
      <c r="E5512" s="25"/>
      <c r="F5512" s="20" t="s">
        <v>2331</v>
      </c>
      <c r="G5512" s="19" t="s">
        <v>2332</v>
      </c>
      <c r="H5512" s="19"/>
      <c r="I5512" s="19" t="s">
        <v>2356</v>
      </c>
      <c r="J5512" s="20" t="s">
        <v>2357</v>
      </c>
      <c r="K5512" s="20" t="s">
        <v>2358</v>
      </c>
      <c r="L5512" s="20"/>
      <c r="M5512" s="38">
        <v>2.1008</v>
      </c>
      <c r="N5512" s="38">
        <v>0.85321999999999998</v>
      </c>
      <c r="O5512" s="16">
        <v>18.96</v>
      </c>
      <c r="P5512" s="16">
        <v>16.177051200000001</v>
      </c>
      <c r="Q5512" s="16">
        <v>39.831167999999998</v>
      </c>
      <c r="R5512" s="19" t="s">
        <v>2336</v>
      </c>
      <c r="S5512" s="19" t="s">
        <v>9363</v>
      </c>
    </row>
    <row r="5513" spans="1:19">
      <c r="A5513" s="19" t="s">
        <v>10902</v>
      </c>
      <c r="B5513" s="19" t="s">
        <v>9840</v>
      </c>
      <c r="C5513" s="58" t="s">
        <v>15609</v>
      </c>
      <c r="D5513" s="25" t="s">
        <v>9656</v>
      </c>
      <c r="E5513" s="25">
        <v>6</v>
      </c>
      <c r="F5513" s="20" t="s">
        <v>15650</v>
      </c>
      <c r="G5513" s="19"/>
      <c r="H5513" s="19"/>
      <c r="I5513" s="19" t="s">
        <v>9655</v>
      </c>
      <c r="J5513" s="26" t="s">
        <v>14159</v>
      </c>
      <c r="K5513" s="26" t="s">
        <v>14160</v>
      </c>
      <c r="L5513" s="20"/>
      <c r="M5513" s="36">
        <v>2.0931526067816599</v>
      </c>
      <c r="N5513" s="36">
        <v>0.85694874811513</v>
      </c>
      <c r="O5513" s="160">
        <v>18.104700000000001</v>
      </c>
      <c r="P5513" s="160">
        <v>15.514799999999999</v>
      </c>
      <c r="Q5513" s="160">
        <v>37.895899999999997</v>
      </c>
      <c r="R5513" s="58" t="s">
        <v>10599</v>
      </c>
      <c r="S5513" s="19" t="s">
        <v>10654</v>
      </c>
    </row>
    <row r="5514" spans="1:19">
      <c r="A5514" s="19" t="s">
        <v>10904</v>
      </c>
      <c r="B5514" s="19" t="s">
        <v>9840</v>
      </c>
      <c r="C5514" s="19" t="s">
        <v>15609</v>
      </c>
      <c r="D5514" s="25" t="s">
        <v>11760</v>
      </c>
      <c r="E5514" s="25" t="s">
        <v>11688</v>
      </c>
      <c r="F5514" s="25" t="s">
        <v>926</v>
      </c>
      <c r="G5514" s="19" t="s">
        <v>11719</v>
      </c>
      <c r="H5514" s="19"/>
      <c r="I5514" s="19" t="s">
        <v>11705</v>
      </c>
      <c r="J5514" s="26" t="s">
        <v>11868</v>
      </c>
      <c r="K5514" s="26" t="s">
        <v>11869</v>
      </c>
      <c r="L5514" s="20"/>
      <c r="M5514" s="36">
        <v>2.2450570342205323</v>
      </c>
      <c r="N5514" s="36">
        <v>0.97534854245880864</v>
      </c>
      <c r="O5514" s="160">
        <v>15.78</v>
      </c>
      <c r="P5514" s="160">
        <v>15.391</v>
      </c>
      <c r="Q5514" s="160">
        <v>35.427</v>
      </c>
      <c r="R5514" s="58" t="s">
        <v>11691</v>
      </c>
      <c r="S5514" s="16" t="s">
        <v>15278</v>
      </c>
    </row>
    <row r="5515" spans="1:19">
      <c r="A5515" s="19" t="s">
        <v>10904</v>
      </c>
      <c r="B5515" s="19" t="s">
        <v>9840</v>
      </c>
      <c r="C5515" s="19" t="s">
        <v>15609</v>
      </c>
      <c r="D5515" s="25" t="s">
        <v>11760</v>
      </c>
      <c r="E5515" s="25" t="s">
        <v>11688</v>
      </c>
      <c r="F5515" s="25" t="s">
        <v>926</v>
      </c>
      <c r="G5515" s="19" t="s">
        <v>11719</v>
      </c>
      <c r="H5515" s="19"/>
      <c r="I5515" s="19" t="s">
        <v>11705</v>
      </c>
      <c r="J5515" s="26" t="s">
        <v>11868</v>
      </c>
      <c r="K5515" s="26" t="s">
        <v>11869</v>
      </c>
      <c r="L5515" s="20"/>
      <c r="M5515" s="36">
        <v>2.249507842763701</v>
      </c>
      <c r="N5515" s="36">
        <v>0.97764653584809802</v>
      </c>
      <c r="O5515" s="160">
        <v>15.747</v>
      </c>
      <c r="P5515" s="160">
        <v>15.395</v>
      </c>
      <c r="Q5515" s="160">
        <v>35.423000000000002</v>
      </c>
      <c r="R5515" s="58" t="s">
        <v>11691</v>
      </c>
      <c r="S5515" s="16" t="s">
        <v>15278</v>
      </c>
    </row>
    <row r="5516" spans="1:19">
      <c r="A5516" s="19" t="s">
        <v>10904</v>
      </c>
      <c r="B5516" s="19" t="s">
        <v>9840</v>
      </c>
      <c r="C5516" s="19" t="s">
        <v>15609</v>
      </c>
      <c r="D5516" s="25" t="s">
        <v>11760</v>
      </c>
      <c r="E5516" s="25" t="s">
        <v>11692</v>
      </c>
      <c r="F5516" s="25" t="s">
        <v>926</v>
      </c>
      <c r="G5516" s="19" t="s">
        <v>11719</v>
      </c>
      <c r="H5516" s="19"/>
      <c r="I5516" s="19" t="s">
        <v>11702</v>
      </c>
      <c r="J5516" s="25" t="s">
        <v>11870</v>
      </c>
      <c r="K5516" s="25" t="s">
        <v>11871</v>
      </c>
      <c r="L5516" s="20"/>
      <c r="M5516" s="36">
        <v>2.2455459404428608</v>
      </c>
      <c r="N5516" s="36">
        <v>0.97696614914736568</v>
      </c>
      <c r="O5516" s="160">
        <v>15.715999999999999</v>
      </c>
      <c r="P5516" s="160">
        <v>15.353999999999999</v>
      </c>
      <c r="Q5516" s="160">
        <v>35.290999999999997</v>
      </c>
      <c r="R5516" s="58" t="s">
        <v>11691</v>
      </c>
      <c r="S5516" s="16" t="s">
        <v>15278</v>
      </c>
    </row>
    <row r="5517" spans="1:19">
      <c r="A5517" s="19" t="s">
        <v>10904</v>
      </c>
      <c r="B5517" s="19" t="s">
        <v>9840</v>
      </c>
      <c r="C5517" s="19" t="s">
        <v>15609</v>
      </c>
      <c r="D5517" s="25" t="s">
        <v>11760</v>
      </c>
      <c r="E5517" s="25" t="s">
        <v>9842</v>
      </c>
      <c r="F5517" s="25" t="s">
        <v>926</v>
      </c>
      <c r="G5517" s="19" t="s">
        <v>11719</v>
      </c>
      <c r="H5517" s="19"/>
      <c r="I5517" s="19" t="s">
        <v>11706</v>
      </c>
      <c r="J5517" s="26" t="s">
        <v>14774</v>
      </c>
      <c r="K5517" s="26" t="s">
        <v>14775</v>
      </c>
      <c r="L5517" s="20"/>
      <c r="M5517" s="36">
        <v>2.2219780219780216</v>
      </c>
      <c r="N5517" s="36">
        <v>0.96496075353218214</v>
      </c>
      <c r="O5517" s="160">
        <v>15.925000000000001</v>
      </c>
      <c r="P5517" s="160">
        <v>15.367000000000001</v>
      </c>
      <c r="Q5517" s="160">
        <v>35.384999999999998</v>
      </c>
      <c r="R5517" s="58" t="s">
        <v>11691</v>
      </c>
      <c r="S5517" s="16" t="s">
        <v>15278</v>
      </c>
    </row>
    <row r="5518" spans="1:19">
      <c r="A5518" s="19" t="s">
        <v>10904</v>
      </c>
      <c r="B5518" s="19" t="s">
        <v>9840</v>
      </c>
      <c r="C5518" s="19" t="s">
        <v>15609</v>
      </c>
      <c r="D5518" s="25" t="s">
        <v>11760</v>
      </c>
      <c r="E5518" s="25" t="s">
        <v>9842</v>
      </c>
      <c r="F5518" s="25" t="s">
        <v>926</v>
      </c>
      <c r="G5518" s="19" t="s">
        <v>11719</v>
      </c>
      <c r="H5518" s="19"/>
      <c r="I5518" s="19" t="s">
        <v>11706</v>
      </c>
      <c r="J5518" s="26" t="s">
        <v>14774</v>
      </c>
      <c r="K5518" s="26" t="s">
        <v>14775</v>
      </c>
      <c r="L5518" s="20"/>
      <c r="M5518" s="36">
        <v>2.2281330566559765</v>
      </c>
      <c r="N5518" s="36">
        <v>0.96749041061434937</v>
      </c>
      <c r="O5518" s="160">
        <v>15.903</v>
      </c>
      <c r="P5518" s="160">
        <v>15.385999999999999</v>
      </c>
      <c r="Q5518" s="160">
        <v>35.433999999999997</v>
      </c>
      <c r="R5518" s="58" t="s">
        <v>11691</v>
      </c>
      <c r="S5518" s="16" t="s">
        <v>15278</v>
      </c>
    </row>
    <row r="5519" spans="1:19">
      <c r="A5519" s="19" t="s">
        <v>10904</v>
      </c>
      <c r="B5519" s="19" t="s">
        <v>9840</v>
      </c>
      <c r="C5519" s="19" t="s">
        <v>15609</v>
      </c>
      <c r="D5519" s="25" t="s">
        <v>11760</v>
      </c>
      <c r="E5519" s="25" t="s">
        <v>9842</v>
      </c>
      <c r="F5519" s="25" t="s">
        <v>926</v>
      </c>
      <c r="G5519" s="19" t="s">
        <v>11719</v>
      </c>
      <c r="H5519" s="19"/>
      <c r="I5519" s="19" t="s">
        <v>11706</v>
      </c>
      <c r="J5519" s="26" t="s">
        <v>14774</v>
      </c>
      <c r="K5519" s="26" t="s">
        <v>14775</v>
      </c>
      <c r="L5519" s="20"/>
      <c r="M5519" s="36">
        <v>2.2275753768844222</v>
      </c>
      <c r="N5519" s="36">
        <v>0.96683417085427137</v>
      </c>
      <c r="O5519" s="160">
        <v>15.92</v>
      </c>
      <c r="P5519" s="160">
        <v>15.391999999999999</v>
      </c>
      <c r="Q5519" s="160">
        <v>35.463000000000001</v>
      </c>
      <c r="R5519" s="58" t="s">
        <v>11691</v>
      </c>
      <c r="S5519" s="16" t="s">
        <v>15278</v>
      </c>
    </row>
    <row r="5520" spans="1:19">
      <c r="A5520" s="19" t="s">
        <v>10904</v>
      </c>
      <c r="B5520" s="19" t="s">
        <v>9840</v>
      </c>
      <c r="C5520" s="19" t="s">
        <v>15609</v>
      </c>
      <c r="D5520" s="25" t="s">
        <v>11760</v>
      </c>
      <c r="E5520" s="25" t="s">
        <v>11693</v>
      </c>
      <c r="F5520" s="25" t="s">
        <v>926</v>
      </c>
      <c r="G5520" s="19" t="s">
        <v>11719</v>
      </c>
      <c r="H5520" s="19"/>
      <c r="I5520" s="19" t="s">
        <v>11708</v>
      </c>
      <c r="J5520" s="26" t="s">
        <v>14780</v>
      </c>
      <c r="K5520" s="26" t="s">
        <v>14781</v>
      </c>
      <c r="L5520" s="20"/>
      <c r="M5520" s="36">
        <v>2.2351528936062675</v>
      </c>
      <c r="N5520" s="36">
        <v>0.97100075815011377</v>
      </c>
      <c r="O5520" s="160">
        <v>15.827999999999999</v>
      </c>
      <c r="P5520" s="160">
        <v>15.369</v>
      </c>
      <c r="Q5520" s="160">
        <v>35.378</v>
      </c>
      <c r="R5520" s="58" t="s">
        <v>11691</v>
      </c>
      <c r="S5520" s="16" t="s">
        <v>15278</v>
      </c>
    </row>
    <row r="5521" spans="1:19">
      <c r="A5521" s="19" t="s">
        <v>10904</v>
      </c>
      <c r="B5521" s="19" t="s">
        <v>9840</v>
      </c>
      <c r="C5521" s="19" t="s">
        <v>15609</v>
      </c>
      <c r="D5521" s="25" t="s">
        <v>11760</v>
      </c>
      <c r="E5521" s="25" t="s">
        <v>11693</v>
      </c>
      <c r="F5521" s="25" t="s">
        <v>926</v>
      </c>
      <c r="G5521" s="19" t="s">
        <v>11719</v>
      </c>
      <c r="H5521" s="19"/>
      <c r="I5521" s="19" t="s">
        <v>11708</v>
      </c>
      <c r="J5521" s="26" t="s">
        <v>14780</v>
      </c>
      <c r="K5521" s="26" t="s">
        <v>14781</v>
      </c>
      <c r="L5521" s="20"/>
      <c r="M5521" s="36">
        <v>2.2378218071680971</v>
      </c>
      <c r="N5521" s="36">
        <v>0.97160524987380104</v>
      </c>
      <c r="O5521" s="160">
        <v>15.848000000000001</v>
      </c>
      <c r="P5521" s="160">
        <v>15.398</v>
      </c>
      <c r="Q5521" s="160">
        <v>35.465000000000003</v>
      </c>
      <c r="R5521" s="58" t="s">
        <v>11691</v>
      </c>
      <c r="S5521" s="16" t="s">
        <v>15278</v>
      </c>
    </row>
    <row r="5522" spans="1:19">
      <c r="A5522" s="19" t="s">
        <v>10904</v>
      </c>
      <c r="B5522" s="19" t="s">
        <v>9840</v>
      </c>
      <c r="C5522" s="19" t="s">
        <v>15609</v>
      </c>
      <c r="D5522" s="25" t="s">
        <v>11760</v>
      </c>
      <c r="E5522" s="25" t="s">
        <v>11693</v>
      </c>
      <c r="F5522" s="25" t="s">
        <v>926</v>
      </c>
      <c r="G5522" s="19" t="s">
        <v>11719</v>
      </c>
      <c r="H5522" s="19"/>
      <c r="I5522" s="19" t="s">
        <v>11708</v>
      </c>
      <c r="J5522" s="26" t="s">
        <v>14780</v>
      </c>
      <c r="K5522" s="26" t="s">
        <v>14781</v>
      </c>
      <c r="L5522" s="20"/>
      <c r="M5522" s="36">
        <v>2.2425081843364389</v>
      </c>
      <c r="N5522" s="36">
        <v>0.97267690757995462</v>
      </c>
      <c r="O5522" s="160">
        <v>15.884</v>
      </c>
      <c r="P5522" s="160">
        <v>15.45</v>
      </c>
      <c r="Q5522" s="160">
        <v>35.619999999999997</v>
      </c>
      <c r="R5522" s="58" t="s">
        <v>11691</v>
      </c>
      <c r="S5522" s="16" t="s">
        <v>15278</v>
      </c>
    </row>
    <row r="5523" spans="1:19">
      <c r="A5523" s="19" t="s">
        <v>10904</v>
      </c>
      <c r="B5523" s="19" t="s">
        <v>9840</v>
      </c>
      <c r="C5523" s="19" t="s">
        <v>15609</v>
      </c>
      <c r="D5523" s="25" t="s">
        <v>11760</v>
      </c>
      <c r="E5523" s="25" t="s">
        <v>11688</v>
      </c>
      <c r="F5523" s="25" t="s">
        <v>926</v>
      </c>
      <c r="G5523" s="19" t="s">
        <v>11719</v>
      </c>
      <c r="H5523" s="19"/>
      <c r="I5523" s="19" t="s">
        <v>11689</v>
      </c>
      <c r="J5523" s="26" t="s">
        <v>11758</v>
      </c>
      <c r="K5523" s="26" t="s">
        <v>11759</v>
      </c>
      <c r="L5523" s="20"/>
      <c r="M5523" s="36">
        <v>2.2435424354243545</v>
      </c>
      <c r="N5523" s="36">
        <v>0.9762692454510753</v>
      </c>
      <c r="O5523" s="160">
        <v>15.718</v>
      </c>
      <c r="P5523" s="160">
        <v>15.345000000000001</v>
      </c>
      <c r="Q5523" s="160">
        <v>35.264000000000003</v>
      </c>
      <c r="R5523" s="58" t="s">
        <v>11691</v>
      </c>
      <c r="S5523" s="16" t="s">
        <v>15278</v>
      </c>
    </row>
    <row r="5524" spans="1:19">
      <c r="A5524" s="19" t="s">
        <v>10904</v>
      </c>
      <c r="B5524" s="19" t="s">
        <v>9840</v>
      </c>
      <c r="C5524" s="19" t="s">
        <v>15609</v>
      </c>
      <c r="D5524" s="25" t="s">
        <v>11760</v>
      </c>
      <c r="E5524" s="25" t="s">
        <v>11688</v>
      </c>
      <c r="F5524" s="25" t="s">
        <v>926</v>
      </c>
      <c r="G5524" s="19" t="s">
        <v>11719</v>
      </c>
      <c r="H5524" s="19"/>
      <c r="I5524" s="19" t="s">
        <v>11689</v>
      </c>
      <c r="J5524" s="26" t="s">
        <v>11758</v>
      </c>
      <c r="K5524" s="26" t="s">
        <v>11759</v>
      </c>
      <c r="L5524" s="20"/>
      <c r="M5524" s="36">
        <v>2.2444317169403076</v>
      </c>
      <c r="N5524" s="36">
        <v>0.97645411734758802</v>
      </c>
      <c r="O5524" s="160">
        <v>15.714</v>
      </c>
      <c r="P5524" s="160">
        <v>15.343999999999999</v>
      </c>
      <c r="Q5524" s="160">
        <v>35.268999999999998</v>
      </c>
      <c r="R5524" s="58" t="s">
        <v>11691</v>
      </c>
      <c r="S5524" s="16" t="s">
        <v>15278</v>
      </c>
    </row>
    <row r="5525" spans="1:19">
      <c r="A5525" s="19" t="s">
        <v>10904</v>
      </c>
      <c r="B5525" s="19" t="s">
        <v>9840</v>
      </c>
      <c r="C5525" s="19" t="s">
        <v>15609</v>
      </c>
      <c r="D5525" s="25" t="s">
        <v>11760</v>
      </c>
      <c r="E5525" s="25" t="s">
        <v>11688</v>
      </c>
      <c r="F5525" s="25" t="s">
        <v>926</v>
      </c>
      <c r="G5525" s="19" t="s">
        <v>11719</v>
      </c>
      <c r="H5525" s="19"/>
      <c r="I5525" s="19" t="s">
        <v>11689</v>
      </c>
      <c r="J5525" s="26" t="s">
        <v>11758</v>
      </c>
      <c r="K5525" s="26" t="s">
        <v>11759</v>
      </c>
      <c r="L5525" s="20"/>
      <c r="M5525" s="36">
        <v>2.2438636652677095</v>
      </c>
      <c r="N5525" s="36">
        <v>0.97609055068040185</v>
      </c>
      <c r="O5525" s="160">
        <v>15.726000000000001</v>
      </c>
      <c r="P5525" s="160">
        <v>15.35</v>
      </c>
      <c r="Q5525" s="160">
        <v>35.286999999999999</v>
      </c>
      <c r="R5525" s="58" t="s">
        <v>11691</v>
      </c>
      <c r="S5525" s="16" t="s">
        <v>15278</v>
      </c>
    </row>
    <row r="5526" spans="1:19">
      <c r="A5526" s="19" t="s">
        <v>10904</v>
      </c>
      <c r="B5526" s="19" t="s">
        <v>9840</v>
      </c>
      <c r="C5526" s="19" t="s">
        <v>15609</v>
      </c>
      <c r="D5526" s="25" t="s">
        <v>11760</v>
      </c>
      <c r="E5526" s="25" t="s">
        <v>11688</v>
      </c>
      <c r="F5526" s="25" t="s">
        <v>926</v>
      </c>
      <c r="G5526" s="19" t="s">
        <v>11719</v>
      </c>
      <c r="H5526" s="19"/>
      <c r="I5526" s="19" t="s">
        <v>11689</v>
      </c>
      <c r="J5526" s="26" t="s">
        <v>11758</v>
      </c>
      <c r="K5526" s="26" t="s">
        <v>11759</v>
      </c>
      <c r="L5526" s="20"/>
      <c r="M5526" s="36">
        <v>2.2459443984986325</v>
      </c>
      <c r="N5526" s="36">
        <v>0.97690692792162359</v>
      </c>
      <c r="O5526" s="160">
        <v>15.718999999999999</v>
      </c>
      <c r="P5526" s="160">
        <v>15.356</v>
      </c>
      <c r="Q5526" s="160">
        <v>35.304000000000002</v>
      </c>
      <c r="R5526" s="58" t="s">
        <v>11691</v>
      </c>
      <c r="S5526" s="16" t="s">
        <v>15278</v>
      </c>
    </row>
    <row r="5527" spans="1:19">
      <c r="A5527" s="19" t="s">
        <v>10904</v>
      </c>
      <c r="B5527" s="19" t="s">
        <v>9840</v>
      </c>
      <c r="C5527" s="19" t="s">
        <v>15609</v>
      </c>
      <c r="D5527" s="25" t="s">
        <v>11760</v>
      </c>
      <c r="E5527" s="25" t="s">
        <v>11688</v>
      </c>
      <c r="F5527" s="25" t="s">
        <v>926</v>
      </c>
      <c r="G5527" s="19" t="s">
        <v>11719</v>
      </c>
      <c r="H5527" s="19"/>
      <c r="I5527" s="19" t="s">
        <v>11689</v>
      </c>
      <c r="J5527" s="26" t="s">
        <v>11758</v>
      </c>
      <c r="K5527" s="26" t="s">
        <v>11759</v>
      </c>
      <c r="L5527" s="20"/>
      <c r="M5527" s="36">
        <v>2.2483306836248009</v>
      </c>
      <c r="N5527" s="36">
        <v>0.97774244833068369</v>
      </c>
      <c r="O5527" s="160">
        <v>15.725</v>
      </c>
      <c r="P5527" s="160">
        <v>15.375</v>
      </c>
      <c r="Q5527" s="160">
        <v>35.354999999999997</v>
      </c>
      <c r="R5527" s="58" t="s">
        <v>11691</v>
      </c>
      <c r="S5527" s="16" t="s">
        <v>15278</v>
      </c>
    </row>
    <row r="5528" spans="1:19">
      <c r="A5528" s="19" t="s">
        <v>10904</v>
      </c>
      <c r="B5528" s="19" t="s">
        <v>9840</v>
      </c>
      <c r="C5528" s="19" t="s">
        <v>15609</v>
      </c>
      <c r="D5528" s="25" t="s">
        <v>11760</v>
      </c>
      <c r="E5528" s="25" t="s">
        <v>11688</v>
      </c>
      <c r="F5528" s="25" t="s">
        <v>926</v>
      </c>
      <c r="G5528" s="19" t="s">
        <v>11719</v>
      </c>
      <c r="H5528" s="19"/>
      <c r="I5528" s="19" t="s">
        <v>11689</v>
      </c>
      <c r="J5528" s="26" t="s">
        <v>11758</v>
      </c>
      <c r="K5528" s="26" t="s">
        <v>11759</v>
      </c>
      <c r="L5528" s="20"/>
      <c r="M5528" s="36">
        <v>2.2477122521606505</v>
      </c>
      <c r="N5528" s="36">
        <v>0.97731316725978645</v>
      </c>
      <c r="O5528" s="160">
        <v>15.736000000000001</v>
      </c>
      <c r="P5528" s="160">
        <v>15.379</v>
      </c>
      <c r="Q5528" s="160">
        <v>35.369999999999997</v>
      </c>
      <c r="R5528" s="58" t="s">
        <v>11691</v>
      </c>
      <c r="S5528" s="16" t="s">
        <v>15278</v>
      </c>
    </row>
    <row r="5529" spans="1:19">
      <c r="A5529" s="19" t="s">
        <v>10904</v>
      </c>
      <c r="B5529" s="19" t="s">
        <v>9840</v>
      </c>
      <c r="C5529" s="19" t="s">
        <v>15609</v>
      </c>
      <c r="D5529" s="25" t="s">
        <v>11760</v>
      </c>
      <c r="E5529" s="25" t="s">
        <v>11688</v>
      </c>
      <c r="F5529" s="25" t="s">
        <v>926</v>
      </c>
      <c r="G5529" s="19" t="s">
        <v>11719</v>
      </c>
      <c r="H5529" s="19"/>
      <c r="I5529" s="19" t="s">
        <v>11689</v>
      </c>
      <c r="J5529" s="26" t="s">
        <v>11758</v>
      </c>
      <c r="K5529" s="26" t="s">
        <v>11759</v>
      </c>
      <c r="L5529" s="20"/>
      <c r="M5529" s="36">
        <v>2.2487934975869952</v>
      </c>
      <c r="N5529" s="36">
        <v>0.9772669545339091</v>
      </c>
      <c r="O5529" s="160">
        <v>15.747999999999999</v>
      </c>
      <c r="P5529" s="160">
        <v>15.39</v>
      </c>
      <c r="Q5529" s="160">
        <v>35.414000000000001</v>
      </c>
      <c r="R5529" s="58" t="s">
        <v>11691</v>
      </c>
      <c r="S5529" s="16" t="s">
        <v>15278</v>
      </c>
    </row>
    <row r="5530" spans="1:19">
      <c r="A5530" s="19" t="s">
        <v>10904</v>
      </c>
      <c r="B5530" s="19" t="s">
        <v>9840</v>
      </c>
      <c r="C5530" s="19" t="s">
        <v>15609</v>
      </c>
      <c r="D5530" s="25" t="s">
        <v>11760</v>
      </c>
      <c r="E5530" s="25" t="s">
        <v>11693</v>
      </c>
      <c r="F5530" s="25" t="s">
        <v>926</v>
      </c>
      <c r="G5530" s="19" t="s">
        <v>11719</v>
      </c>
      <c r="H5530" s="19"/>
      <c r="I5530" s="19" t="s">
        <v>11707</v>
      </c>
      <c r="J5530" s="26" t="s">
        <v>14782</v>
      </c>
      <c r="K5530" s="26" t="s">
        <v>14783</v>
      </c>
      <c r="L5530" s="20"/>
      <c r="M5530" s="36">
        <v>2.2396438494569333</v>
      </c>
      <c r="N5530" s="36">
        <v>0.97278353119474614</v>
      </c>
      <c r="O5530" s="160">
        <v>15.836</v>
      </c>
      <c r="P5530" s="160">
        <v>15.404999999999999</v>
      </c>
      <c r="Q5530" s="160">
        <v>35.466999999999999</v>
      </c>
      <c r="R5530" s="58" t="s">
        <v>11691</v>
      </c>
      <c r="S5530" s="16" t="s">
        <v>15278</v>
      </c>
    </row>
    <row r="5531" spans="1:19">
      <c r="A5531" s="19" t="s">
        <v>10904</v>
      </c>
      <c r="B5531" s="19" t="s">
        <v>9840</v>
      </c>
      <c r="C5531" s="19" t="s">
        <v>15609</v>
      </c>
      <c r="D5531" s="25" t="s">
        <v>11760</v>
      </c>
      <c r="E5531" s="25" t="s">
        <v>11693</v>
      </c>
      <c r="F5531" s="25" t="s">
        <v>926</v>
      </c>
      <c r="G5531" s="19" t="s">
        <v>11720</v>
      </c>
      <c r="H5531" s="19"/>
      <c r="I5531" s="19" t="s">
        <v>11709</v>
      </c>
      <c r="J5531" s="26" t="s">
        <v>14784</v>
      </c>
      <c r="K5531" s="26" t="s">
        <v>14785</v>
      </c>
      <c r="L5531" s="20"/>
      <c r="M5531" s="36">
        <v>2.2392870686386046</v>
      </c>
      <c r="N5531" s="36">
        <v>0.97263304259891292</v>
      </c>
      <c r="O5531" s="160">
        <v>15.821999999999999</v>
      </c>
      <c r="P5531" s="160">
        <v>15.388999999999999</v>
      </c>
      <c r="Q5531" s="160">
        <v>35.43</v>
      </c>
      <c r="R5531" s="58" t="s">
        <v>11691</v>
      </c>
      <c r="S5531" s="16" t="s">
        <v>15278</v>
      </c>
    </row>
    <row r="5532" spans="1:19">
      <c r="A5532" s="19" t="s">
        <v>10904</v>
      </c>
      <c r="B5532" s="19" t="s">
        <v>9840</v>
      </c>
      <c r="C5532" s="19" t="s">
        <v>15609</v>
      </c>
      <c r="D5532" s="25" t="s">
        <v>11760</v>
      </c>
      <c r="E5532" s="25" t="s">
        <v>11688</v>
      </c>
      <c r="F5532" s="25" t="s">
        <v>926</v>
      </c>
      <c r="G5532" s="19" t="s">
        <v>11719</v>
      </c>
      <c r="H5532" s="19"/>
      <c r="I5532" s="19" t="s">
        <v>11704</v>
      </c>
      <c r="J5532" s="26" t="s">
        <v>14778</v>
      </c>
      <c r="K5532" s="26" t="s">
        <v>14779</v>
      </c>
      <c r="L5532" s="20"/>
      <c r="M5532" s="36">
        <v>2.2554337494455359</v>
      </c>
      <c r="N5532" s="36">
        <v>0.979152144984475</v>
      </c>
      <c r="O5532" s="160">
        <v>15.781000000000001</v>
      </c>
      <c r="P5532" s="160">
        <v>15.452</v>
      </c>
      <c r="Q5532" s="160">
        <v>35.593000000000004</v>
      </c>
      <c r="R5532" s="58" t="s">
        <v>11691</v>
      </c>
      <c r="S5532" s="16" t="s">
        <v>15278</v>
      </c>
    </row>
    <row r="5533" spans="1:19">
      <c r="A5533" s="19" t="s">
        <v>10904</v>
      </c>
      <c r="B5533" s="19" t="s">
        <v>9840</v>
      </c>
      <c r="C5533" s="19" t="s">
        <v>15609</v>
      </c>
      <c r="D5533" s="25" t="s">
        <v>11760</v>
      </c>
      <c r="E5533" s="25" t="s">
        <v>11688</v>
      </c>
      <c r="F5533" s="25" t="s">
        <v>926</v>
      </c>
      <c r="G5533" s="19" t="s">
        <v>11719</v>
      </c>
      <c r="H5533" s="19"/>
      <c r="I5533" s="19" t="s">
        <v>11703</v>
      </c>
      <c r="J5533" s="26" t="s">
        <v>14776</v>
      </c>
      <c r="K5533" s="26" t="s">
        <v>14777</v>
      </c>
      <c r="L5533" s="20"/>
      <c r="M5533" s="36">
        <v>2.2426722497145031</v>
      </c>
      <c r="N5533" s="36">
        <v>0.97538383453876409</v>
      </c>
      <c r="O5533" s="160">
        <v>15.762</v>
      </c>
      <c r="P5533" s="160">
        <v>15.374000000000001</v>
      </c>
      <c r="Q5533" s="160">
        <v>35.348999999999997</v>
      </c>
      <c r="R5533" s="58" t="s">
        <v>11691</v>
      </c>
      <c r="S5533" s="16" t="s">
        <v>15278</v>
      </c>
    </row>
    <row r="5534" spans="1:19">
      <c r="A5534" s="19" t="s">
        <v>10904</v>
      </c>
      <c r="B5534" s="19" t="s">
        <v>9840</v>
      </c>
      <c r="C5534" s="19" t="s">
        <v>15609</v>
      </c>
      <c r="D5534" s="25" t="s">
        <v>11760</v>
      </c>
      <c r="E5534" s="25" t="s">
        <v>11690</v>
      </c>
      <c r="F5534" s="25" t="s">
        <v>926</v>
      </c>
      <c r="G5534" s="19" t="s">
        <v>11719</v>
      </c>
      <c r="H5534" s="19"/>
      <c r="I5534" s="19" t="s">
        <v>11701</v>
      </c>
      <c r="J5534" s="26" t="s">
        <v>14772</v>
      </c>
      <c r="K5534" s="26" t="s">
        <v>14773</v>
      </c>
      <c r="L5534" s="20"/>
      <c r="M5534" s="36">
        <v>2.2467466514314736</v>
      </c>
      <c r="N5534" s="36">
        <v>0.97695677013902116</v>
      </c>
      <c r="O5534" s="160">
        <v>15.753</v>
      </c>
      <c r="P5534" s="160">
        <v>15.39</v>
      </c>
      <c r="Q5534" s="160">
        <v>35.393000000000001</v>
      </c>
      <c r="R5534" s="58" t="s">
        <v>11691</v>
      </c>
      <c r="S5534" s="16" t="s">
        <v>15278</v>
      </c>
    </row>
    <row r="5535" spans="1:19">
      <c r="A5535" s="19" t="s">
        <v>10904</v>
      </c>
      <c r="B5535" s="19" t="s">
        <v>9840</v>
      </c>
      <c r="C5535" s="19" t="s">
        <v>15609</v>
      </c>
      <c r="D5535" s="48" t="s">
        <v>12553</v>
      </c>
      <c r="E5535" s="25"/>
      <c r="F5535" s="25" t="s">
        <v>9159</v>
      </c>
      <c r="G5535" s="3" t="s">
        <v>8180</v>
      </c>
      <c r="H5535" s="19"/>
      <c r="I5535" s="17" t="s">
        <v>8177</v>
      </c>
      <c r="J5535" s="25" t="s">
        <v>9160</v>
      </c>
      <c r="K5535" s="25" t="s">
        <v>9161</v>
      </c>
      <c r="L5535" s="48"/>
      <c r="M5535" s="35">
        <f>Q5535/O5535</f>
        <v>2.0998844948022657</v>
      </c>
      <c r="N5535" s="35">
        <f>P5535/O5535</f>
        <v>0.85908365876464432</v>
      </c>
      <c r="O5535" s="196">
        <v>18.181000000000001</v>
      </c>
      <c r="P5535" s="196">
        <v>15.619</v>
      </c>
      <c r="Q5535" s="196">
        <v>38.177999999999997</v>
      </c>
      <c r="R5535" s="127" t="s">
        <v>8181</v>
      </c>
      <c r="S5535" s="19" t="s">
        <v>9460</v>
      </c>
    </row>
    <row r="5536" spans="1:19">
      <c r="A5536" s="19" t="s">
        <v>10904</v>
      </c>
      <c r="B5536" s="19" t="s">
        <v>9840</v>
      </c>
      <c r="C5536" s="19" t="s">
        <v>15609</v>
      </c>
      <c r="D5536" s="48" t="s">
        <v>12553</v>
      </c>
      <c r="E5536" s="25"/>
      <c r="F5536" s="25" t="s">
        <v>9159</v>
      </c>
      <c r="G5536" s="3" t="s">
        <v>8180</v>
      </c>
      <c r="H5536" s="19"/>
      <c r="I5536" s="17" t="s">
        <v>8177</v>
      </c>
      <c r="J5536" s="25" t="s">
        <v>9160</v>
      </c>
      <c r="K5536" s="25" t="s">
        <v>9161</v>
      </c>
      <c r="L5536" s="174"/>
      <c r="M5536" s="35">
        <f>Q5536/O5536</f>
        <v>2.099670148433205</v>
      </c>
      <c r="N5536" s="35">
        <f>P5536/O5536</f>
        <v>0.85882352941176465</v>
      </c>
      <c r="O5536" s="196">
        <v>18.190000000000001</v>
      </c>
      <c r="P5536" s="196">
        <v>15.622</v>
      </c>
      <c r="Q5536" s="196">
        <v>38.192999999999998</v>
      </c>
      <c r="R5536" s="127" t="s">
        <v>8181</v>
      </c>
      <c r="S5536" s="19" t="s">
        <v>9460</v>
      </c>
    </row>
    <row r="5537" spans="1:19">
      <c r="A5537" s="19" t="s">
        <v>10904</v>
      </c>
      <c r="B5537" s="19" t="s">
        <v>9840</v>
      </c>
      <c r="C5537" s="19" t="s">
        <v>15609</v>
      </c>
      <c r="D5537" s="48" t="s">
        <v>12553</v>
      </c>
      <c r="E5537" s="25"/>
      <c r="F5537" s="25" t="s">
        <v>9159</v>
      </c>
      <c r="G5537" s="3" t="s">
        <v>8180</v>
      </c>
      <c r="H5537" s="19"/>
      <c r="I5537" s="17" t="s">
        <v>8177</v>
      </c>
      <c r="J5537" s="25" t="s">
        <v>9160</v>
      </c>
      <c r="K5537" s="25" t="s">
        <v>9161</v>
      </c>
      <c r="L5537" s="48"/>
      <c r="M5537" s="35">
        <f>Q5537/O5537</f>
        <v>2.1019612151843106</v>
      </c>
      <c r="N5537" s="35">
        <f>P5537/O5537</f>
        <v>0.85980332912157342</v>
      </c>
      <c r="O5537" s="196">
        <v>18.202999999999999</v>
      </c>
      <c r="P5537" s="196">
        <v>15.651</v>
      </c>
      <c r="Q5537" s="196">
        <v>38.262</v>
      </c>
      <c r="R5537" s="127" t="s">
        <v>8181</v>
      </c>
      <c r="S5537" s="19" t="s">
        <v>9460</v>
      </c>
    </row>
    <row r="5538" spans="1:19">
      <c r="A5538" s="19" t="s">
        <v>10904</v>
      </c>
      <c r="B5538" s="19" t="s">
        <v>9840</v>
      </c>
      <c r="C5538" s="19" t="s">
        <v>15609</v>
      </c>
      <c r="D5538" s="20" t="s">
        <v>15816</v>
      </c>
      <c r="E5538" s="25"/>
      <c r="F5538" s="20" t="s">
        <v>1835</v>
      </c>
      <c r="G5538" s="19" t="s">
        <v>16996</v>
      </c>
      <c r="H5538" s="19" t="s">
        <v>3247</v>
      </c>
      <c r="I5538" s="19" t="s">
        <v>3351</v>
      </c>
      <c r="J5538" s="20" t="s">
        <v>3352</v>
      </c>
      <c r="K5538" s="20" t="s">
        <v>3353</v>
      </c>
      <c r="L5538" s="20"/>
      <c r="M5538" s="38">
        <v>2.1138520970000001</v>
      </c>
      <c r="N5538" s="38">
        <v>0.86258278099999997</v>
      </c>
      <c r="O5538" s="16">
        <v>18.12</v>
      </c>
      <c r="P5538" s="16">
        <v>15.63</v>
      </c>
      <c r="Q5538" s="16">
        <v>38.302999999999997</v>
      </c>
      <c r="R5538" s="19" t="s">
        <v>340</v>
      </c>
      <c r="S5538" s="19" t="s">
        <v>9458</v>
      </c>
    </row>
    <row r="5539" spans="1:19">
      <c r="A5539" s="19" t="s">
        <v>10904</v>
      </c>
      <c r="B5539" s="19" t="s">
        <v>9840</v>
      </c>
      <c r="C5539" s="19" t="s">
        <v>15609</v>
      </c>
      <c r="D5539" s="20" t="s">
        <v>15817</v>
      </c>
      <c r="E5539" s="25"/>
      <c r="F5539" s="20" t="s">
        <v>1835</v>
      </c>
      <c r="G5539" s="19" t="s">
        <v>16996</v>
      </c>
      <c r="H5539" s="19" t="s">
        <v>3247</v>
      </c>
      <c r="I5539" s="19" t="s">
        <v>3867</v>
      </c>
      <c r="J5539" s="20" t="s">
        <v>3868</v>
      </c>
      <c r="K5539" s="20" t="s">
        <v>3869</v>
      </c>
      <c r="L5539" s="20"/>
      <c r="M5539" s="38">
        <v>2.1108541220000001</v>
      </c>
      <c r="N5539" s="38">
        <v>0.86188666800000002</v>
      </c>
      <c r="O5539" s="16">
        <v>18.158999999999999</v>
      </c>
      <c r="P5539" s="16">
        <v>15.651</v>
      </c>
      <c r="Q5539" s="16">
        <v>38.331000000000003</v>
      </c>
      <c r="R5539" s="19" t="s">
        <v>340</v>
      </c>
      <c r="S5539" s="19" t="s">
        <v>9458</v>
      </c>
    </row>
    <row r="5540" spans="1:19">
      <c r="A5540" s="108" t="s">
        <v>10904</v>
      </c>
      <c r="B5540" s="108" t="s">
        <v>9840</v>
      </c>
      <c r="C5540" s="75" t="s">
        <v>15609</v>
      </c>
      <c r="D5540" s="108" t="s">
        <v>16854</v>
      </c>
      <c r="E5540" s="3"/>
      <c r="F5540" s="3" t="s">
        <v>7410</v>
      </c>
      <c r="G5540" s="108"/>
      <c r="H5540" s="108" t="s">
        <v>6594</v>
      </c>
      <c r="I5540" s="108" t="s">
        <v>16857</v>
      </c>
      <c r="J5540" s="108" t="s">
        <v>16855</v>
      </c>
      <c r="K5540" s="108" t="s">
        <v>16856</v>
      </c>
      <c r="L5540" s="108"/>
      <c r="M5540" s="32">
        <f t="shared" ref="M5540:M5546" si="185">Q5540/O5540</f>
        <v>2.1142568817626284</v>
      </c>
      <c r="N5540" s="3">
        <f>O5540/P5540</f>
        <v>1.1508484418349569</v>
      </c>
      <c r="O5540" s="199">
        <v>17.837</v>
      </c>
      <c r="P5540" s="199">
        <v>15.499000000000001</v>
      </c>
      <c r="Q5540" s="199">
        <v>37.712000000000003</v>
      </c>
      <c r="R5540" s="1" t="s">
        <v>16841</v>
      </c>
      <c r="S5540" s="3" t="s">
        <v>16858</v>
      </c>
    </row>
    <row r="5541" spans="1:19">
      <c r="A5541" s="108" t="s">
        <v>10904</v>
      </c>
      <c r="B5541" s="108" t="s">
        <v>9840</v>
      </c>
      <c r="C5541" s="75" t="s">
        <v>15609</v>
      </c>
      <c r="D5541" s="108" t="s">
        <v>16854</v>
      </c>
      <c r="E5541" s="3"/>
      <c r="F5541" s="3" t="s">
        <v>7410</v>
      </c>
      <c r="G5541" s="108"/>
      <c r="H5541" s="108" t="s">
        <v>6594</v>
      </c>
      <c r="I5541" s="108" t="s">
        <v>16857</v>
      </c>
      <c r="J5541" s="108" t="s">
        <v>16855</v>
      </c>
      <c r="K5541" s="108" t="s">
        <v>16856</v>
      </c>
      <c r="L5541" s="108"/>
      <c r="M5541" s="32">
        <f t="shared" si="185"/>
        <v>2.1138133931073129</v>
      </c>
      <c r="N5541" s="3">
        <f>O5541/P5541</f>
        <v>1.1515131961024714</v>
      </c>
      <c r="O5541" s="199">
        <v>17.844999999999999</v>
      </c>
      <c r="P5541" s="199">
        <v>15.497</v>
      </c>
      <c r="Q5541" s="199">
        <v>37.720999999999997</v>
      </c>
      <c r="R5541" s="1" t="s">
        <v>16841</v>
      </c>
      <c r="S5541" s="3" t="s">
        <v>16858</v>
      </c>
    </row>
    <row r="5542" spans="1:19">
      <c r="A5542" s="108" t="s">
        <v>10904</v>
      </c>
      <c r="B5542" s="108" t="s">
        <v>9840</v>
      </c>
      <c r="C5542" s="75" t="s">
        <v>15609</v>
      </c>
      <c r="D5542" s="108" t="s">
        <v>16854</v>
      </c>
      <c r="E5542" s="3"/>
      <c r="F5542" s="3" t="s">
        <v>7410</v>
      </c>
      <c r="G5542" s="108"/>
      <c r="H5542" s="108" t="s">
        <v>6594</v>
      </c>
      <c r="I5542" s="108" t="s">
        <v>16857</v>
      </c>
      <c r="J5542" s="108" t="s">
        <v>16855</v>
      </c>
      <c r="K5542" s="108" t="s">
        <v>16856</v>
      </c>
      <c r="L5542" s="108"/>
      <c r="M5542" s="32">
        <f t="shared" si="185"/>
        <v>2.1155913978494625</v>
      </c>
      <c r="N5542" s="3">
        <f>O5542/P5542</f>
        <v>1.1520743273759597</v>
      </c>
      <c r="O5542" s="199">
        <v>17.856000000000002</v>
      </c>
      <c r="P5542" s="199">
        <v>15.499000000000001</v>
      </c>
      <c r="Q5542" s="199">
        <v>37.776000000000003</v>
      </c>
      <c r="R5542" s="1" t="s">
        <v>16841</v>
      </c>
      <c r="S5542" s="3" t="s">
        <v>16858</v>
      </c>
    </row>
    <row r="5543" spans="1:19">
      <c r="A5543" s="108" t="s">
        <v>10904</v>
      </c>
      <c r="B5543" s="108" t="s">
        <v>9840</v>
      </c>
      <c r="C5543" s="75" t="s">
        <v>15609</v>
      </c>
      <c r="D5543" s="108" t="s">
        <v>16854</v>
      </c>
      <c r="E5543" s="3"/>
      <c r="F5543" s="3" t="s">
        <v>7410</v>
      </c>
      <c r="G5543" s="108"/>
      <c r="H5543" s="108" t="s">
        <v>6594</v>
      </c>
      <c r="I5543" s="108" t="s">
        <v>16857</v>
      </c>
      <c r="J5543" s="108" t="s">
        <v>16855</v>
      </c>
      <c r="K5543" s="108" t="s">
        <v>16856</v>
      </c>
      <c r="L5543" s="108"/>
      <c r="M5543" s="32">
        <f t="shared" si="185"/>
        <v>2.1132329058632466</v>
      </c>
      <c r="N5543" s="3">
        <f>O5543/P5543</f>
        <v>1.1522131887985547</v>
      </c>
      <c r="O5543" s="199">
        <v>17.856999999999999</v>
      </c>
      <c r="P5543" s="199">
        <v>15.497999999999999</v>
      </c>
      <c r="Q5543" s="199">
        <v>37.735999999999997</v>
      </c>
      <c r="R5543" s="1" t="s">
        <v>16841</v>
      </c>
      <c r="S5543" s="3" t="s">
        <v>16858</v>
      </c>
    </row>
    <row r="5544" spans="1:19">
      <c r="A5544" s="108" t="s">
        <v>10904</v>
      </c>
      <c r="B5544" s="108" t="s">
        <v>9840</v>
      </c>
      <c r="C5544" s="75" t="s">
        <v>15609</v>
      </c>
      <c r="D5544" s="108" t="s">
        <v>16854</v>
      </c>
      <c r="E5544" s="3"/>
      <c r="F5544" s="3" t="s">
        <v>7410</v>
      </c>
      <c r="G5544" s="108"/>
      <c r="H5544" s="108" t="s">
        <v>6594</v>
      </c>
      <c r="I5544" s="108" t="s">
        <v>16857</v>
      </c>
      <c r="J5544" s="108" t="s">
        <v>16855</v>
      </c>
      <c r="K5544" s="108" t="s">
        <v>16856</v>
      </c>
      <c r="L5544" s="108"/>
      <c r="M5544" s="32">
        <f t="shared" si="185"/>
        <v>2.113318410744264</v>
      </c>
      <c r="N5544" s="3">
        <f>O5544/P5544</f>
        <v>1.1529776114588037</v>
      </c>
      <c r="O5544" s="199">
        <v>17.87</v>
      </c>
      <c r="P5544" s="199">
        <v>15.499000000000001</v>
      </c>
      <c r="Q5544" s="199">
        <v>37.765000000000001</v>
      </c>
      <c r="R5544" s="1" t="s">
        <v>16841</v>
      </c>
      <c r="S5544" s="3" t="s">
        <v>16858</v>
      </c>
    </row>
    <row r="5545" spans="1:19">
      <c r="A5545" s="19" t="s">
        <v>10902</v>
      </c>
      <c r="B5545" s="19" t="s">
        <v>9840</v>
      </c>
      <c r="C5545" s="3" t="s">
        <v>17020</v>
      </c>
      <c r="D5545" s="3" t="s">
        <v>12735</v>
      </c>
      <c r="E5545" s="5" t="s">
        <v>8864</v>
      </c>
      <c r="F5545" s="20" t="s">
        <v>739</v>
      </c>
      <c r="G5545" s="3" t="s">
        <v>10911</v>
      </c>
      <c r="H5545" s="3" t="s">
        <v>8947</v>
      </c>
      <c r="I5545" s="16" t="s">
        <v>9069</v>
      </c>
      <c r="J5545" s="25" t="s">
        <v>9070</v>
      </c>
      <c r="K5545" s="25" t="s">
        <v>9071</v>
      </c>
      <c r="L5545" s="122"/>
      <c r="M5545" s="35">
        <f t="shared" si="185"/>
        <v>2.0814863821810561</v>
      </c>
      <c r="N5545" s="35">
        <f>P5545/O5545</f>
        <v>0.85472488697761595</v>
      </c>
      <c r="O5545" s="192">
        <v>18.138000000000002</v>
      </c>
      <c r="P5545" s="192">
        <v>15.503</v>
      </c>
      <c r="Q5545" s="16">
        <v>37.753999999999998</v>
      </c>
      <c r="R5545" s="3" t="s">
        <v>758</v>
      </c>
      <c r="S5545" s="19" t="s">
        <v>15270</v>
      </c>
    </row>
    <row r="5546" spans="1:19">
      <c r="A5546" s="19" t="s">
        <v>10902</v>
      </c>
      <c r="B5546" s="19" t="s">
        <v>9840</v>
      </c>
      <c r="C5546" s="3" t="s">
        <v>17020</v>
      </c>
      <c r="D5546" s="3" t="s">
        <v>12735</v>
      </c>
      <c r="E5546" s="5" t="s">
        <v>8865</v>
      </c>
      <c r="F5546" s="20" t="s">
        <v>739</v>
      </c>
      <c r="G5546" s="3" t="s">
        <v>10911</v>
      </c>
      <c r="H5546" s="3" t="s">
        <v>8947</v>
      </c>
      <c r="I5546" s="16" t="s">
        <v>9069</v>
      </c>
      <c r="J5546" s="25" t="s">
        <v>9070</v>
      </c>
      <c r="K5546" s="25" t="s">
        <v>9071</v>
      </c>
      <c r="L5546" s="122"/>
      <c r="M5546" s="35">
        <f t="shared" si="185"/>
        <v>2.0829424424700624</v>
      </c>
      <c r="N5546" s="35">
        <f>P5546/O5546</f>
        <v>0.85563710611997146</v>
      </c>
      <c r="O5546" s="192">
        <v>18.120999999999999</v>
      </c>
      <c r="P5546" s="192">
        <v>15.505000000000001</v>
      </c>
      <c r="Q5546" s="16">
        <v>37.744999999999997</v>
      </c>
      <c r="R5546" s="3" t="s">
        <v>758</v>
      </c>
      <c r="S5546" s="19" t="s">
        <v>15270</v>
      </c>
    </row>
    <row r="5547" spans="1:19">
      <c r="A5547" s="19" t="s">
        <v>10902</v>
      </c>
      <c r="B5547" s="19" t="s">
        <v>9840</v>
      </c>
      <c r="C5547" s="19" t="s">
        <v>17020</v>
      </c>
      <c r="D5547" s="3" t="s">
        <v>11940</v>
      </c>
      <c r="E5547" s="25" t="s">
        <v>10359</v>
      </c>
      <c r="F5547" s="20" t="s">
        <v>9248</v>
      </c>
      <c r="G5547" s="3" t="s">
        <v>10390</v>
      </c>
      <c r="H5547" s="3"/>
      <c r="I5547" s="3" t="s">
        <v>10400</v>
      </c>
      <c r="J5547" s="20" t="s">
        <v>1765</v>
      </c>
      <c r="K5547" s="20" t="s">
        <v>1766</v>
      </c>
      <c r="L5547" s="25"/>
      <c r="M5547" s="35">
        <v>2.09883</v>
      </c>
      <c r="N5547" s="35">
        <v>0.85987999999999998</v>
      </c>
      <c r="O5547" s="16">
        <v>18.071000000000002</v>
      </c>
      <c r="P5547" s="16">
        <f>N5547*O5547</f>
        <v>15.53889148</v>
      </c>
      <c r="Q5547" s="16">
        <f>M5547*O5547</f>
        <v>37.927956930000001</v>
      </c>
      <c r="R5547" s="3" t="s">
        <v>10051</v>
      </c>
      <c r="S5547" s="19" t="s">
        <v>10642</v>
      </c>
    </row>
    <row r="5548" spans="1:19">
      <c r="A5548" s="75" t="s">
        <v>10902</v>
      </c>
      <c r="B5548" s="75" t="s">
        <v>9840</v>
      </c>
      <c r="C5548" s="75" t="s">
        <v>15609</v>
      </c>
      <c r="D5548" s="86" t="s">
        <v>1881</v>
      </c>
      <c r="E5548" s="77"/>
      <c r="F5548" s="76" t="s">
        <v>9159</v>
      </c>
      <c r="G5548" s="76" t="s">
        <v>16260</v>
      </c>
      <c r="H5548" s="76"/>
      <c r="I5548" s="76" t="s">
        <v>16288</v>
      </c>
      <c r="J5548" s="78" t="s">
        <v>17133</v>
      </c>
      <c r="K5548" s="78" t="s">
        <v>17134</v>
      </c>
      <c r="L5548" s="76"/>
      <c r="M5548" s="83">
        <v>2.0951119999999999</v>
      </c>
      <c r="N5548" s="83">
        <v>0.85111899999999996</v>
      </c>
      <c r="O5548" s="197">
        <v>18.445599999999999</v>
      </c>
      <c r="P5548" s="197">
        <v>15.699400000000001</v>
      </c>
      <c r="Q5548" s="197">
        <v>38.645600000000002</v>
      </c>
      <c r="R5548" s="76" t="s">
        <v>16258</v>
      </c>
      <c r="S5548" s="75" t="s">
        <v>16257</v>
      </c>
    </row>
    <row r="5549" spans="1:19">
      <c r="A5549" s="75" t="s">
        <v>10902</v>
      </c>
      <c r="B5549" s="75" t="s">
        <v>9840</v>
      </c>
      <c r="C5549" s="75" t="s">
        <v>15609</v>
      </c>
      <c r="D5549" s="86" t="s">
        <v>12786</v>
      </c>
      <c r="E5549" s="77"/>
      <c r="F5549" s="76" t="s">
        <v>9159</v>
      </c>
      <c r="G5549" s="76" t="s">
        <v>16264</v>
      </c>
      <c r="H5549" s="76"/>
      <c r="I5549" s="76" t="s">
        <v>16296</v>
      </c>
      <c r="J5549" s="78" t="s">
        <v>17135</v>
      </c>
      <c r="K5549" s="78" t="s">
        <v>17136</v>
      </c>
      <c r="L5549" s="76"/>
      <c r="M5549" s="83">
        <v>2.0958049999999999</v>
      </c>
      <c r="N5549" s="83">
        <v>0.85225799999999996</v>
      </c>
      <c r="O5549" s="197">
        <v>18.405100000000001</v>
      </c>
      <c r="P5549" s="197">
        <v>15.6859</v>
      </c>
      <c r="Q5549" s="197">
        <v>38.573500000000003</v>
      </c>
      <c r="R5549" s="76" t="s">
        <v>16258</v>
      </c>
      <c r="S5549" s="75" t="s">
        <v>16257</v>
      </c>
    </row>
    <row r="5550" spans="1:19">
      <c r="A5550" s="19" t="s">
        <v>10902</v>
      </c>
      <c r="B5550" s="19" t="s">
        <v>9840</v>
      </c>
      <c r="C5550" s="19" t="s">
        <v>17020</v>
      </c>
      <c r="D5550" s="25" t="s">
        <v>8745</v>
      </c>
      <c r="E5550" s="25" t="s">
        <v>8729</v>
      </c>
      <c r="F5550" s="25" t="s">
        <v>8097</v>
      </c>
      <c r="G5550" s="3" t="s">
        <v>8742</v>
      </c>
      <c r="H5550" s="19"/>
      <c r="I5550" s="3" t="s">
        <v>8743</v>
      </c>
      <c r="J5550" s="25" t="s">
        <v>8993</v>
      </c>
      <c r="K5550" s="25" t="s">
        <v>8994</v>
      </c>
      <c r="L5550" s="25"/>
      <c r="M5550" s="35">
        <v>2.0664400000000001</v>
      </c>
      <c r="N5550" s="35">
        <v>0.83164000000000005</v>
      </c>
      <c r="O5550" s="16">
        <v>18.888000000000002</v>
      </c>
      <c r="P5550" s="16">
        <f>N5550*O5550</f>
        <v>15.708016320000002</v>
      </c>
      <c r="Q5550" s="16">
        <f>O5550*M5550</f>
        <v>39.030918720000003</v>
      </c>
      <c r="R5550" s="3" t="s">
        <v>15732</v>
      </c>
      <c r="S5550" s="19" t="s">
        <v>9608</v>
      </c>
    </row>
    <row r="5551" spans="1:19">
      <c r="A5551" s="19" t="s">
        <v>10902</v>
      </c>
      <c r="B5551" s="19" t="s">
        <v>9840</v>
      </c>
      <c r="C5551" s="3" t="s">
        <v>17020</v>
      </c>
      <c r="D5551" s="25" t="s">
        <v>8745</v>
      </c>
      <c r="E5551" s="25" t="s">
        <v>8727</v>
      </c>
      <c r="F5551" s="25" t="s">
        <v>8097</v>
      </c>
      <c r="G5551" s="3" t="s">
        <v>8742</v>
      </c>
      <c r="H5551" s="19"/>
      <c r="I5551" s="3" t="s">
        <v>8743</v>
      </c>
      <c r="J5551" s="25" t="s">
        <v>8993</v>
      </c>
      <c r="K5551" s="25" t="s">
        <v>8994</v>
      </c>
      <c r="L5551" s="25"/>
      <c r="M5551" s="35">
        <v>2.0665100000000001</v>
      </c>
      <c r="N5551" s="35">
        <v>0.83198000000000005</v>
      </c>
      <c r="O5551" s="16">
        <v>18.858000000000001</v>
      </c>
      <c r="P5551" s="16">
        <f>N5551*O5551</f>
        <v>15.689478840000001</v>
      </c>
      <c r="Q5551" s="16">
        <f>O5551*M5551</f>
        <v>38.970245580000004</v>
      </c>
      <c r="R5551" s="3" t="s">
        <v>15732</v>
      </c>
      <c r="S5551" s="19" t="s">
        <v>9608</v>
      </c>
    </row>
    <row r="5552" spans="1:19">
      <c r="A5552" s="19" t="s">
        <v>10902</v>
      </c>
      <c r="B5552" s="19" t="s">
        <v>9840</v>
      </c>
      <c r="C5552" s="3" t="s">
        <v>17020</v>
      </c>
      <c r="D5552" s="25" t="s">
        <v>8745</v>
      </c>
      <c r="E5552" s="25" t="s">
        <v>8730</v>
      </c>
      <c r="F5552" s="25" t="s">
        <v>8097</v>
      </c>
      <c r="G5552" s="3" t="s">
        <v>8742</v>
      </c>
      <c r="H5552" s="19"/>
      <c r="I5552" s="3" t="s">
        <v>8743</v>
      </c>
      <c r="J5552" s="25" t="s">
        <v>8993</v>
      </c>
      <c r="K5552" s="25" t="s">
        <v>8994</v>
      </c>
      <c r="L5552" s="25"/>
      <c r="M5552" s="35">
        <v>2.0970499999999999</v>
      </c>
      <c r="N5552" s="35">
        <v>0.83226999999999995</v>
      </c>
      <c r="O5552" s="16">
        <v>18.852</v>
      </c>
      <c r="P5552" s="16">
        <f>N5552*O5552</f>
        <v>15.68995404</v>
      </c>
      <c r="Q5552" s="16">
        <f>O5552*M5552</f>
        <v>39.5335866</v>
      </c>
      <c r="R5552" s="3" t="s">
        <v>15732</v>
      </c>
      <c r="S5552" s="19" t="s">
        <v>9608</v>
      </c>
    </row>
    <row r="5553" spans="1:19">
      <c r="A5553" s="19" t="s">
        <v>10902</v>
      </c>
      <c r="B5553" s="19" t="s">
        <v>9840</v>
      </c>
      <c r="C5553" s="3" t="s">
        <v>17020</v>
      </c>
      <c r="D5553" s="25" t="s">
        <v>8745</v>
      </c>
      <c r="E5553" s="25" t="s">
        <v>8728</v>
      </c>
      <c r="F5553" s="25" t="s">
        <v>8097</v>
      </c>
      <c r="G5553" s="3" t="s">
        <v>8742</v>
      </c>
      <c r="H5553" s="19"/>
      <c r="I5553" s="3" t="s">
        <v>8743</v>
      </c>
      <c r="J5553" s="25" t="s">
        <v>8993</v>
      </c>
      <c r="K5553" s="25" t="s">
        <v>8994</v>
      </c>
      <c r="L5553" s="25"/>
      <c r="M5553" s="35">
        <v>2.0660099999999999</v>
      </c>
      <c r="N5553" s="35">
        <v>0.83209999999999995</v>
      </c>
      <c r="O5553" s="16">
        <v>18.853999999999999</v>
      </c>
      <c r="P5553" s="16">
        <f>N5553*O5553</f>
        <v>15.688413399999998</v>
      </c>
      <c r="Q5553" s="16">
        <f>O5553*M5553</f>
        <v>38.952552539999999</v>
      </c>
      <c r="R5553" s="3" t="s">
        <v>15732</v>
      </c>
      <c r="S5553" s="19" t="s">
        <v>9608</v>
      </c>
    </row>
    <row r="5554" spans="1:19">
      <c r="A5554" s="19" t="s">
        <v>10902</v>
      </c>
      <c r="B5554" s="19" t="s">
        <v>9840</v>
      </c>
      <c r="C5554" s="19" t="s">
        <v>17020</v>
      </c>
      <c r="D5554" s="25" t="s">
        <v>301</v>
      </c>
      <c r="E5554" s="25"/>
      <c r="F5554" s="20" t="s">
        <v>15652</v>
      </c>
      <c r="G5554" s="19" t="s">
        <v>5537</v>
      </c>
      <c r="H5554" s="19"/>
      <c r="I5554" s="19" t="s">
        <v>5538</v>
      </c>
      <c r="J5554" s="20" t="s">
        <v>5539</v>
      </c>
      <c r="K5554" s="20" t="s">
        <v>5540</v>
      </c>
      <c r="L5554" s="20"/>
      <c r="M5554" s="38">
        <v>2.077</v>
      </c>
      <c r="N5554" s="38">
        <v>0.83960000000000001</v>
      </c>
      <c r="O5554" s="16">
        <v>18.684999999999999</v>
      </c>
      <c r="P5554" s="16">
        <v>15.687925999999999</v>
      </c>
      <c r="Q5554" s="16">
        <v>38.808745000000002</v>
      </c>
      <c r="R5554" s="19" t="s">
        <v>9393</v>
      </c>
      <c r="S5554" s="19" t="s">
        <v>9595</v>
      </c>
    </row>
    <row r="5555" spans="1:19">
      <c r="A5555" s="19" t="s">
        <v>10902</v>
      </c>
      <c r="B5555" s="19" t="s">
        <v>9840</v>
      </c>
      <c r="C5555" s="19" t="s">
        <v>17020</v>
      </c>
      <c r="D5555" s="25" t="s">
        <v>301</v>
      </c>
      <c r="E5555" s="25"/>
      <c r="F5555" s="20" t="s">
        <v>15652</v>
      </c>
      <c r="G5555" s="19" t="s">
        <v>5537</v>
      </c>
      <c r="H5555" s="19"/>
      <c r="I5555" s="19" t="s">
        <v>5538</v>
      </c>
      <c r="J5555" s="20" t="s">
        <v>5539</v>
      </c>
      <c r="K5555" s="20" t="s">
        <v>5540</v>
      </c>
      <c r="L5555" s="20"/>
      <c r="M5555" s="38">
        <v>2.0794000000000001</v>
      </c>
      <c r="N5555" s="38">
        <v>0.83860000000000001</v>
      </c>
      <c r="O5555" s="16">
        <v>18.687999999999999</v>
      </c>
      <c r="P5555" s="16">
        <v>15.671756800000001</v>
      </c>
      <c r="Q5555" s="16">
        <v>38.859827199999998</v>
      </c>
      <c r="R5555" s="19" t="s">
        <v>9393</v>
      </c>
      <c r="S5555" s="19" t="s">
        <v>9595</v>
      </c>
    </row>
    <row r="5556" spans="1:19">
      <c r="A5556" s="19" t="s">
        <v>10902</v>
      </c>
      <c r="B5556" s="19" t="s">
        <v>9840</v>
      </c>
      <c r="C5556" s="19" t="s">
        <v>17020</v>
      </c>
      <c r="D5556" s="25" t="s">
        <v>301</v>
      </c>
      <c r="E5556" s="25"/>
      <c r="F5556" s="20" t="s">
        <v>15652</v>
      </c>
      <c r="G5556" s="19" t="s">
        <v>5537</v>
      </c>
      <c r="H5556" s="19"/>
      <c r="I5556" s="19" t="s">
        <v>5538</v>
      </c>
      <c r="J5556" s="20" t="s">
        <v>5539</v>
      </c>
      <c r="K5556" s="20" t="s">
        <v>5540</v>
      </c>
      <c r="L5556" s="20"/>
      <c r="M5556" s="38">
        <v>2.08</v>
      </c>
      <c r="N5556" s="38">
        <v>0.83940000000000003</v>
      </c>
      <c r="O5556" s="16">
        <v>18.693000000000001</v>
      </c>
      <c r="P5556" s="16">
        <v>15.6909042</v>
      </c>
      <c r="Q5556" s="16">
        <v>38.881439999999998</v>
      </c>
      <c r="R5556" s="19" t="s">
        <v>9393</v>
      </c>
      <c r="S5556" s="19" t="s">
        <v>9595</v>
      </c>
    </row>
    <row r="5557" spans="1:19">
      <c r="A5557" s="19" t="s">
        <v>10902</v>
      </c>
      <c r="B5557" s="19" t="s">
        <v>9840</v>
      </c>
      <c r="C5557" s="19" t="s">
        <v>17020</v>
      </c>
      <c r="D5557" s="25" t="s">
        <v>301</v>
      </c>
      <c r="E5557" s="25"/>
      <c r="F5557" s="20" t="s">
        <v>15652</v>
      </c>
      <c r="G5557" s="19" t="s">
        <v>5537</v>
      </c>
      <c r="H5557" s="19"/>
      <c r="I5557" s="19" t="s">
        <v>5538</v>
      </c>
      <c r="J5557" s="20" t="s">
        <v>5539</v>
      </c>
      <c r="K5557" s="20" t="s">
        <v>5540</v>
      </c>
      <c r="L5557" s="20"/>
      <c r="M5557" s="38">
        <v>2.0808</v>
      </c>
      <c r="N5557" s="38">
        <v>0.83919999999999995</v>
      </c>
      <c r="O5557" s="16">
        <v>18.684000000000001</v>
      </c>
      <c r="P5557" s="16">
        <v>15.679612799999999</v>
      </c>
      <c r="Q5557" s="16">
        <v>38.877667199999998</v>
      </c>
      <c r="R5557" s="19" t="s">
        <v>9393</v>
      </c>
      <c r="S5557" s="19" t="s">
        <v>9595</v>
      </c>
    </row>
    <row r="5558" spans="1:19">
      <c r="A5558" s="19" t="s">
        <v>10902</v>
      </c>
      <c r="B5558" s="19" t="s">
        <v>9840</v>
      </c>
      <c r="C5558" s="19" t="s">
        <v>17020</v>
      </c>
      <c r="D5558" s="25" t="s">
        <v>301</v>
      </c>
      <c r="E5558" s="25"/>
      <c r="F5558" s="20" t="s">
        <v>15652</v>
      </c>
      <c r="G5558" s="19" t="s">
        <v>5537</v>
      </c>
      <c r="H5558" s="19"/>
      <c r="I5558" s="19" t="s">
        <v>5538</v>
      </c>
      <c r="J5558" s="20" t="s">
        <v>5539</v>
      </c>
      <c r="K5558" s="20" t="s">
        <v>5540</v>
      </c>
      <c r="L5558" s="20"/>
      <c r="M5558" s="38">
        <v>2.0811000000000002</v>
      </c>
      <c r="N5558" s="38">
        <v>0.83850000000000002</v>
      </c>
      <c r="O5558" s="16">
        <v>18.686</v>
      </c>
      <c r="P5558" s="16">
        <v>15.668210999999999</v>
      </c>
      <c r="Q5558" s="16">
        <v>38.887434599999999</v>
      </c>
      <c r="R5558" s="19" t="s">
        <v>9393</v>
      </c>
      <c r="S5558" s="19" t="s">
        <v>9595</v>
      </c>
    </row>
    <row r="5559" spans="1:19">
      <c r="A5559" s="19" t="s">
        <v>10902</v>
      </c>
      <c r="B5559" s="19" t="s">
        <v>9840</v>
      </c>
      <c r="C5559" s="19" t="s">
        <v>17020</v>
      </c>
      <c r="D5559" s="25" t="s">
        <v>301</v>
      </c>
      <c r="E5559" s="25"/>
      <c r="F5559" s="20" t="s">
        <v>15652</v>
      </c>
      <c r="G5559" s="19" t="s">
        <v>5537</v>
      </c>
      <c r="H5559" s="19"/>
      <c r="I5559" s="19" t="s">
        <v>5538</v>
      </c>
      <c r="J5559" s="20" t="s">
        <v>5539</v>
      </c>
      <c r="K5559" s="20" t="s">
        <v>5540</v>
      </c>
      <c r="L5559" s="20"/>
      <c r="M5559" s="38">
        <v>2.0821999999999998</v>
      </c>
      <c r="N5559" s="38">
        <v>0.83930000000000005</v>
      </c>
      <c r="O5559" s="16">
        <v>18.687999999999999</v>
      </c>
      <c r="P5559" s="16">
        <v>15.6848384</v>
      </c>
      <c r="Q5559" s="16">
        <v>38.912153600000003</v>
      </c>
      <c r="R5559" s="19" t="s">
        <v>9393</v>
      </c>
      <c r="S5559" s="19" t="s">
        <v>9595</v>
      </c>
    </row>
    <row r="5560" spans="1:19">
      <c r="A5560" s="19" t="s">
        <v>10902</v>
      </c>
      <c r="B5560" s="19" t="s">
        <v>9840</v>
      </c>
      <c r="C5560" s="19" t="s">
        <v>17020</v>
      </c>
      <c r="D5560" s="25" t="s">
        <v>301</v>
      </c>
      <c r="E5560" s="25"/>
      <c r="F5560" s="20" t="s">
        <v>15652</v>
      </c>
      <c r="G5560" s="19" t="s">
        <v>5537</v>
      </c>
      <c r="H5560" s="19"/>
      <c r="I5560" s="19" t="s">
        <v>5538</v>
      </c>
      <c r="J5560" s="20" t="s">
        <v>5539</v>
      </c>
      <c r="K5560" s="20" t="s">
        <v>5540</v>
      </c>
      <c r="L5560" s="20"/>
      <c r="M5560" s="38">
        <v>2.0828000000000002</v>
      </c>
      <c r="N5560" s="38">
        <v>0.83909999999999996</v>
      </c>
      <c r="O5560" s="16">
        <v>18.678999999999998</v>
      </c>
      <c r="P5560" s="16">
        <v>15.6735489</v>
      </c>
      <c r="Q5560" s="16">
        <v>38.904621200000001</v>
      </c>
      <c r="R5560" s="19" t="s">
        <v>9393</v>
      </c>
      <c r="S5560" s="19" t="s">
        <v>9595</v>
      </c>
    </row>
    <row r="5561" spans="1:19">
      <c r="A5561" s="19" t="s">
        <v>10902</v>
      </c>
      <c r="B5561" s="19" t="s">
        <v>9840</v>
      </c>
      <c r="C5561" s="19" t="s">
        <v>17020</v>
      </c>
      <c r="D5561" s="25" t="s">
        <v>301</v>
      </c>
      <c r="E5561" s="25"/>
      <c r="F5561" s="20" t="s">
        <v>15652</v>
      </c>
      <c r="G5561" s="19" t="s">
        <v>5537</v>
      </c>
      <c r="H5561" s="19"/>
      <c r="I5561" s="19" t="s">
        <v>5538</v>
      </c>
      <c r="J5561" s="20" t="s">
        <v>5539</v>
      </c>
      <c r="K5561" s="20" t="s">
        <v>5540</v>
      </c>
      <c r="L5561" s="20"/>
      <c r="M5561" s="38">
        <v>2.0825999999999998</v>
      </c>
      <c r="N5561" s="38">
        <v>0.83909999999999996</v>
      </c>
      <c r="O5561" s="16">
        <v>18.689</v>
      </c>
      <c r="P5561" s="16">
        <v>15.6819399</v>
      </c>
      <c r="Q5561" s="16">
        <v>38.9217114</v>
      </c>
      <c r="R5561" s="19" t="s">
        <v>9393</v>
      </c>
      <c r="S5561" s="19" t="s">
        <v>9595</v>
      </c>
    </row>
    <row r="5562" spans="1:19">
      <c r="A5562" s="19" t="s">
        <v>10902</v>
      </c>
      <c r="B5562" s="19" t="s">
        <v>9840</v>
      </c>
      <c r="C5562" s="19" t="s">
        <v>17020</v>
      </c>
      <c r="D5562" s="25" t="s">
        <v>301</v>
      </c>
      <c r="E5562" s="25"/>
      <c r="F5562" s="20" t="s">
        <v>15652</v>
      </c>
      <c r="G5562" s="19" t="s">
        <v>5537</v>
      </c>
      <c r="H5562" s="19"/>
      <c r="I5562" s="19" t="s">
        <v>5541</v>
      </c>
      <c r="J5562" s="20" t="s">
        <v>5539</v>
      </c>
      <c r="K5562" s="20" t="s">
        <v>5540</v>
      </c>
      <c r="L5562" s="20"/>
      <c r="M5562" s="38">
        <v>2.0813000000000001</v>
      </c>
      <c r="N5562" s="38">
        <v>0.83889999999999998</v>
      </c>
      <c r="O5562" s="16">
        <v>18.684999999999999</v>
      </c>
      <c r="P5562" s="16">
        <v>15.674846499999999</v>
      </c>
      <c r="Q5562" s="16">
        <v>38.889090500000002</v>
      </c>
      <c r="R5562" s="19" t="s">
        <v>9393</v>
      </c>
      <c r="S5562" s="19" t="s">
        <v>9595</v>
      </c>
    </row>
    <row r="5563" spans="1:19">
      <c r="A5563" s="19" t="s">
        <v>10902</v>
      </c>
      <c r="B5563" s="19" t="s">
        <v>9840</v>
      </c>
      <c r="C5563" s="19" t="s">
        <v>17020</v>
      </c>
      <c r="D5563" s="25" t="s">
        <v>301</v>
      </c>
      <c r="E5563" s="25">
        <v>19</v>
      </c>
      <c r="F5563" s="20" t="s">
        <v>1852</v>
      </c>
      <c r="G5563" s="19"/>
      <c r="H5563" s="19" t="s">
        <v>2013</v>
      </c>
      <c r="I5563" s="19" t="s">
        <v>4837</v>
      </c>
      <c r="J5563" s="20" t="s">
        <v>4835</v>
      </c>
      <c r="K5563" s="20" t="s">
        <v>4836</v>
      </c>
      <c r="L5563" s="20"/>
      <c r="M5563" s="38">
        <v>2.0924</v>
      </c>
      <c r="N5563" s="38">
        <v>0.84319999999999995</v>
      </c>
      <c r="O5563" s="16">
        <v>18.588000000000001</v>
      </c>
      <c r="P5563" s="16">
        <v>15.6734016</v>
      </c>
      <c r="Q5563" s="16">
        <v>38.893531199999998</v>
      </c>
      <c r="R5563" s="19" t="s">
        <v>9393</v>
      </c>
      <c r="S5563" s="19" t="s">
        <v>9595</v>
      </c>
    </row>
    <row r="5564" spans="1:19">
      <c r="A5564" s="19" t="s">
        <v>10902</v>
      </c>
      <c r="B5564" s="51" t="s">
        <v>9840</v>
      </c>
      <c r="C5564" s="19" t="s">
        <v>17020</v>
      </c>
      <c r="D5564" s="25" t="s">
        <v>301</v>
      </c>
      <c r="E5564" s="25">
        <v>4</v>
      </c>
      <c r="F5564" s="20" t="s">
        <v>1852</v>
      </c>
      <c r="G5564" s="19"/>
      <c r="H5564" s="19" t="s">
        <v>4971</v>
      </c>
      <c r="I5564" s="19" t="s">
        <v>4972</v>
      </c>
      <c r="J5564" s="20" t="s">
        <v>4973</v>
      </c>
      <c r="K5564" s="20" t="s">
        <v>4974</v>
      </c>
      <c r="L5564" s="20"/>
      <c r="M5564" s="38">
        <v>2.0819999999999999</v>
      </c>
      <c r="N5564" s="38">
        <v>0.83779999999999999</v>
      </c>
      <c r="O5564" s="16">
        <v>18.73</v>
      </c>
      <c r="P5564" s="16">
        <v>15.691993999999999</v>
      </c>
      <c r="Q5564" s="16">
        <v>38.99586</v>
      </c>
      <c r="R5564" s="19" t="s">
        <v>9393</v>
      </c>
      <c r="S5564" s="19" t="s">
        <v>9595</v>
      </c>
    </row>
    <row r="5565" spans="1:19">
      <c r="A5565" s="19" t="s">
        <v>10902</v>
      </c>
      <c r="B5565" s="51" t="s">
        <v>9840</v>
      </c>
      <c r="C5565" s="19" t="s">
        <v>17020</v>
      </c>
      <c r="D5565" s="25" t="s">
        <v>301</v>
      </c>
      <c r="E5565" s="25">
        <v>5</v>
      </c>
      <c r="F5565" s="20" t="s">
        <v>1852</v>
      </c>
      <c r="G5565" s="19"/>
      <c r="H5565" s="19" t="s">
        <v>4971</v>
      </c>
      <c r="I5565" s="19" t="s">
        <v>4975</v>
      </c>
      <c r="J5565" s="20" t="s">
        <v>4973</v>
      </c>
      <c r="K5565" s="20" t="s">
        <v>4974</v>
      </c>
      <c r="L5565" s="20"/>
      <c r="M5565" s="38">
        <v>2.0819999999999999</v>
      </c>
      <c r="N5565" s="38">
        <v>0.83819999999999995</v>
      </c>
      <c r="O5565" s="16">
        <v>18.739999999999998</v>
      </c>
      <c r="P5565" s="16">
        <v>15.707867999999999</v>
      </c>
      <c r="Q5565" s="16">
        <v>39.016680000000001</v>
      </c>
      <c r="R5565" s="19" t="s">
        <v>9393</v>
      </c>
      <c r="S5565" s="19" t="s">
        <v>9595</v>
      </c>
    </row>
    <row r="5566" spans="1:19">
      <c r="A5566" s="19" t="s">
        <v>10902</v>
      </c>
      <c r="B5566" s="19" t="s">
        <v>9840</v>
      </c>
      <c r="C5566" s="19" t="s">
        <v>15609</v>
      </c>
      <c r="D5566" s="25" t="s">
        <v>301</v>
      </c>
      <c r="E5566" s="25" t="s">
        <v>947</v>
      </c>
      <c r="F5566" s="20" t="s">
        <v>926</v>
      </c>
      <c r="G5566" s="19" t="s">
        <v>933</v>
      </c>
      <c r="H5566" s="19"/>
      <c r="I5566" s="19" t="s">
        <v>940</v>
      </c>
      <c r="J5566" s="20" t="s">
        <v>941</v>
      </c>
      <c r="K5566" s="20" t="s">
        <v>942</v>
      </c>
      <c r="L5566" s="20"/>
      <c r="M5566" s="38">
        <v>1.8923261389999999</v>
      </c>
      <c r="N5566" s="38">
        <v>0.76076738600000005</v>
      </c>
      <c r="O5566" s="16">
        <v>20.85</v>
      </c>
      <c r="P5566" s="16">
        <v>15.862</v>
      </c>
      <c r="Q5566" s="16">
        <v>39.454999999999998</v>
      </c>
      <c r="R5566" s="19" t="s">
        <v>937</v>
      </c>
      <c r="S5566" s="19" t="s">
        <v>9612</v>
      </c>
    </row>
    <row r="5567" spans="1:19">
      <c r="A5567" s="19" t="s">
        <v>10902</v>
      </c>
      <c r="B5567" s="19" t="s">
        <v>9840</v>
      </c>
      <c r="C5567" s="19" t="s">
        <v>15609</v>
      </c>
      <c r="D5567" s="25" t="s">
        <v>301</v>
      </c>
      <c r="E5567" s="25" t="s">
        <v>943</v>
      </c>
      <c r="F5567" s="20" t="s">
        <v>926</v>
      </c>
      <c r="G5567" s="19" t="s">
        <v>933</v>
      </c>
      <c r="H5567" s="19"/>
      <c r="I5567" s="19" t="s">
        <v>940</v>
      </c>
      <c r="J5567" s="20" t="s">
        <v>941</v>
      </c>
      <c r="K5567" s="20" t="s">
        <v>942</v>
      </c>
      <c r="L5567" s="20"/>
      <c r="M5567" s="38">
        <v>1.886463298</v>
      </c>
      <c r="N5567" s="38">
        <v>0.75648236400000002</v>
      </c>
      <c r="O5567" s="16">
        <v>20.98</v>
      </c>
      <c r="P5567" s="16">
        <v>15.871</v>
      </c>
      <c r="Q5567" s="16">
        <v>39.578000000000003</v>
      </c>
      <c r="R5567" s="19" t="s">
        <v>937</v>
      </c>
      <c r="S5567" s="19" t="s">
        <v>9612</v>
      </c>
    </row>
    <row r="5568" spans="1:19">
      <c r="A5568" s="19" t="s">
        <v>10902</v>
      </c>
      <c r="B5568" s="19" t="s">
        <v>9840</v>
      </c>
      <c r="C5568" s="19" t="s">
        <v>15609</v>
      </c>
      <c r="D5568" s="25" t="s">
        <v>301</v>
      </c>
      <c r="E5568" s="25" t="s">
        <v>939</v>
      </c>
      <c r="F5568" s="20" t="s">
        <v>926</v>
      </c>
      <c r="G5568" s="19" t="s">
        <v>933</v>
      </c>
      <c r="H5568" s="19"/>
      <c r="I5568" s="19" t="s">
        <v>940</v>
      </c>
      <c r="J5568" s="20" t="s">
        <v>941</v>
      </c>
      <c r="K5568" s="20" t="s">
        <v>942</v>
      </c>
      <c r="L5568" s="20"/>
      <c r="M5568" s="38">
        <v>1.886432927</v>
      </c>
      <c r="N5568" s="38">
        <v>0.75633574699999995</v>
      </c>
      <c r="O5568" s="16">
        <v>20.992000000000001</v>
      </c>
      <c r="P5568" s="16">
        <v>15.877000000000001</v>
      </c>
      <c r="Q5568" s="16">
        <v>39.6</v>
      </c>
      <c r="R5568" s="19" t="s">
        <v>937</v>
      </c>
      <c r="S5568" s="19" t="s">
        <v>9612</v>
      </c>
    </row>
    <row r="5569" spans="1:19">
      <c r="A5569" s="19" t="s">
        <v>10902</v>
      </c>
      <c r="B5569" s="19" t="s">
        <v>9840</v>
      </c>
      <c r="C5569" s="19" t="s">
        <v>15609</v>
      </c>
      <c r="D5569" s="25" t="s">
        <v>301</v>
      </c>
      <c r="E5569" s="25" t="s">
        <v>946</v>
      </c>
      <c r="F5569" s="20" t="s">
        <v>926</v>
      </c>
      <c r="G5569" s="19" t="s">
        <v>933</v>
      </c>
      <c r="H5569" s="19"/>
      <c r="I5569" s="19" t="s">
        <v>940</v>
      </c>
      <c r="J5569" s="20" t="s">
        <v>941</v>
      </c>
      <c r="K5569" s="20" t="s">
        <v>942</v>
      </c>
      <c r="L5569" s="20"/>
      <c r="M5569" s="38">
        <v>1.888862367</v>
      </c>
      <c r="N5569" s="38">
        <v>0.75781734899999997</v>
      </c>
      <c r="O5569" s="16">
        <v>20.946999999999999</v>
      </c>
      <c r="P5569" s="16">
        <v>15.874000000000001</v>
      </c>
      <c r="Q5569" s="16">
        <v>39.566000000000003</v>
      </c>
      <c r="R5569" s="19" t="s">
        <v>937</v>
      </c>
      <c r="S5569" s="19" t="s">
        <v>9612</v>
      </c>
    </row>
    <row r="5570" spans="1:19">
      <c r="A5570" s="19" t="s">
        <v>10902</v>
      </c>
      <c r="B5570" s="19" t="s">
        <v>9840</v>
      </c>
      <c r="C5570" s="19" t="s">
        <v>15609</v>
      </c>
      <c r="D5570" s="25" t="s">
        <v>301</v>
      </c>
      <c r="E5570" s="25" t="s">
        <v>944</v>
      </c>
      <c r="F5570" s="20" t="s">
        <v>926</v>
      </c>
      <c r="G5570" s="19" t="s">
        <v>933</v>
      </c>
      <c r="H5570" s="19"/>
      <c r="I5570" s="19" t="s">
        <v>940</v>
      </c>
      <c r="J5570" s="20" t="s">
        <v>941</v>
      </c>
      <c r="K5570" s="20" t="s">
        <v>942</v>
      </c>
      <c r="L5570" s="20"/>
      <c r="M5570" s="38">
        <v>1.8883800799999999</v>
      </c>
      <c r="N5570" s="38">
        <v>0.75748902900000004</v>
      </c>
      <c r="O5570" s="16">
        <v>20.963999999999999</v>
      </c>
      <c r="P5570" s="16">
        <v>15.88</v>
      </c>
      <c r="Q5570" s="16">
        <v>39.588000000000001</v>
      </c>
      <c r="R5570" s="19" t="s">
        <v>937</v>
      </c>
      <c r="S5570" s="19" t="s">
        <v>9612</v>
      </c>
    </row>
    <row r="5571" spans="1:19">
      <c r="A5571" s="19" t="s">
        <v>10902</v>
      </c>
      <c r="B5571" s="19" t="s">
        <v>9840</v>
      </c>
      <c r="C5571" s="19" t="s">
        <v>15609</v>
      </c>
      <c r="D5571" s="25" t="s">
        <v>301</v>
      </c>
      <c r="E5571" s="25" t="s">
        <v>945</v>
      </c>
      <c r="F5571" s="20" t="s">
        <v>926</v>
      </c>
      <c r="G5571" s="19" t="s">
        <v>933</v>
      </c>
      <c r="H5571" s="19"/>
      <c r="I5571" s="19" t="s">
        <v>940</v>
      </c>
      <c r="J5571" s="20" t="s">
        <v>941</v>
      </c>
      <c r="K5571" s="20" t="s">
        <v>942</v>
      </c>
      <c r="L5571" s="20"/>
      <c r="M5571" s="38">
        <v>1.888560534</v>
      </c>
      <c r="N5571" s="38">
        <v>0.75719733099999997</v>
      </c>
      <c r="O5571" s="16">
        <v>20.98</v>
      </c>
      <c r="P5571" s="16">
        <v>15.885999999999999</v>
      </c>
      <c r="Q5571" s="16">
        <v>39.622</v>
      </c>
      <c r="R5571" s="19" t="s">
        <v>937</v>
      </c>
      <c r="S5571" s="19" t="s">
        <v>9612</v>
      </c>
    </row>
    <row r="5572" spans="1:19">
      <c r="A5572" s="19" t="s">
        <v>10902</v>
      </c>
      <c r="B5572" s="19" t="s">
        <v>9840</v>
      </c>
      <c r="C5572" s="19" t="s">
        <v>15609</v>
      </c>
      <c r="D5572" s="25" t="s">
        <v>301</v>
      </c>
      <c r="E5572" s="25" t="s">
        <v>948</v>
      </c>
      <c r="F5572" s="20" t="s">
        <v>926</v>
      </c>
      <c r="G5572" s="19" t="s">
        <v>933</v>
      </c>
      <c r="H5572" s="19"/>
      <c r="I5572" s="19" t="s">
        <v>940</v>
      </c>
      <c r="J5572" s="20" t="s">
        <v>941</v>
      </c>
      <c r="K5572" s="20" t="s">
        <v>942</v>
      </c>
      <c r="L5572" s="20"/>
      <c r="M5572" s="38">
        <v>1.894693956</v>
      </c>
      <c r="N5572" s="38">
        <v>0.76024541099999998</v>
      </c>
      <c r="O5572" s="16">
        <v>20.863</v>
      </c>
      <c r="P5572" s="16">
        <v>15.861000000000001</v>
      </c>
      <c r="Q5572" s="16">
        <v>39.529000000000003</v>
      </c>
      <c r="R5572" s="19" t="s">
        <v>937</v>
      </c>
      <c r="S5572" s="19" t="s">
        <v>9612</v>
      </c>
    </row>
    <row r="5573" spans="1:19">
      <c r="A5573" s="19" t="s">
        <v>10902</v>
      </c>
      <c r="B5573" s="51" t="s">
        <v>9840</v>
      </c>
      <c r="C5573" s="19" t="s">
        <v>15609</v>
      </c>
      <c r="D5573" s="25" t="s">
        <v>301</v>
      </c>
      <c r="E5573" s="25"/>
      <c r="F5573" s="20" t="s">
        <v>1835</v>
      </c>
      <c r="G5573" s="19" t="s">
        <v>15862</v>
      </c>
      <c r="H5573" s="19"/>
      <c r="I5573" s="19" t="s">
        <v>3157</v>
      </c>
      <c r="J5573" s="20" t="s">
        <v>3158</v>
      </c>
      <c r="K5573" s="20" t="s">
        <v>3159</v>
      </c>
      <c r="L5573" s="20"/>
      <c r="M5573" s="38">
        <v>2.110761068</v>
      </c>
      <c r="N5573" s="38">
        <v>0.86392527500000005</v>
      </c>
      <c r="O5573" s="16">
        <v>18.093</v>
      </c>
      <c r="P5573" s="16">
        <v>15.631</v>
      </c>
      <c r="Q5573" s="16">
        <v>38.19</v>
      </c>
      <c r="R5573" s="19" t="s">
        <v>340</v>
      </c>
      <c r="S5573" s="19" t="s">
        <v>9458</v>
      </c>
    </row>
    <row r="5574" spans="1:19">
      <c r="A5574" s="19" t="s">
        <v>10902</v>
      </c>
      <c r="B5574" s="51" t="s">
        <v>9840</v>
      </c>
      <c r="C5574" s="19" t="s">
        <v>15609</v>
      </c>
      <c r="D5574" s="25" t="s">
        <v>301</v>
      </c>
      <c r="E5574" s="25"/>
      <c r="F5574" s="20" t="s">
        <v>1835</v>
      </c>
      <c r="G5574" s="19" t="s">
        <v>16985</v>
      </c>
      <c r="H5574" s="19"/>
      <c r="I5574" s="19" t="s">
        <v>3903</v>
      </c>
      <c r="J5574" s="20" t="s">
        <v>3904</v>
      </c>
      <c r="K5574" s="20" t="s">
        <v>3905</v>
      </c>
      <c r="L5574" s="20"/>
      <c r="M5574" s="38">
        <v>2.089607091</v>
      </c>
      <c r="N5574" s="38">
        <v>0.84715991999999996</v>
      </c>
      <c r="O5574" s="16">
        <v>18.503</v>
      </c>
      <c r="P5574" s="16">
        <v>15.675000000000001</v>
      </c>
      <c r="Q5574" s="16">
        <v>38.664000000000001</v>
      </c>
      <c r="R5574" s="19" t="s">
        <v>340</v>
      </c>
      <c r="S5574" s="19" t="s">
        <v>9458</v>
      </c>
    </row>
    <row r="5575" spans="1:19">
      <c r="A5575" s="75" t="s">
        <v>10902</v>
      </c>
      <c r="B5575" s="75" t="s">
        <v>9840</v>
      </c>
      <c r="C5575" s="75" t="s">
        <v>15609</v>
      </c>
      <c r="D5575" s="86" t="s">
        <v>16277</v>
      </c>
      <c r="E5575" s="77"/>
      <c r="F5575" s="76" t="s">
        <v>9159</v>
      </c>
      <c r="G5575" s="76" t="s">
        <v>15970</v>
      </c>
      <c r="H5575" s="76"/>
      <c r="I5575" s="76" t="s">
        <v>16276</v>
      </c>
      <c r="J5575" s="78" t="s">
        <v>17137</v>
      </c>
      <c r="K5575" s="78" t="s">
        <v>17138</v>
      </c>
      <c r="L5575" s="76"/>
      <c r="M5575" s="83">
        <v>2.083186</v>
      </c>
      <c r="N5575" s="83">
        <v>0.848889</v>
      </c>
      <c r="O5575" s="197">
        <v>18.432099999999998</v>
      </c>
      <c r="P5575" s="197">
        <v>15.646800000000001</v>
      </c>
      <c r="Q5575" s="197">
        <v>38.397500000000001</v>
      </c>
      <c r="R5575" s="76" t="s">
        <v>16258</v>
      </c>
      <c r="S5575" s="75" t="s">
        <v>16257</v>
      </c>
    </row>
    <row r="5576" spans="1:19">
      <c r="A5576" s="19" t="s">
        <v>10902</v>
      </c>
      <c r="B5576" s="19" t="s">
        <v>9840</v>
      </c>
      <c r="C5576" s="19" t="s">
        <v>15609</v>
      </c>
      <c r="D5576" s="25" t="s">
        <v>15688</v>
      </c>
      <c r="E5576" s="25"/>
      <c r="F5576" s="20" t="s">
        <v>1835</v>
      </c>
      <c r="G5576" s="19" t="s">
        <v>3084</v>
      </c>
      <c r="H5576" s="19"/>
      <c r="I5576" s="19" t="s">
        <v>3256</v>
      </c>
      <c r="J5576" s="20" t="s">
        <v>3249</v>
      </c>
      <c r="K5576" s="20" t="s">
        <v>3250</v>
      </c>
      <c r="L5576" s="20"/>
      <c r="M5576" s="38">
        <v>2.0900298830000001</v>
      </c>
      <c r="N5576" s="38">
        <v>0.85052974699999995</v>
      </c>
      <c r="O5576" s="16">
        <v>18.405000000000001</v>
      </c>
      <c r="P5576" s="16">
        <v>15.654</v>
      </c>
      <c r="Q5576" s="16">
        <v>38.466999999999999</v>
      </c>
      <c r="R5576" s="19" t="s">
        <v>340</v>
      </c>
      <c r="S5576" s="19" t="s">
        <v>9458</v>
      </c>
    </row>
    <row r="5577" spans="1:19">
      <c r="A5577" s="19" t="s">
        <v>10902</v>
      </c>
      <c r="B5577" s="51" t="s">
        <v>9840</v>
      </c>
      <c r="C5577" s="19" t="s">
        <v>15609</v>
      </c>
      <c r="D5577" s="25" t="s">
        <v>10614</v>
      </c>
      <c r="E5577" s="25" t="s">
        <v>6104</v>
      </c>
      <c r="F5577" s="20" t="s">
        <v>141</v>
      </c>
      <c r="G5577" s="19" t="s">
        <v>5722</v>
      </c>
      <c r="H5577" s="19"/>
      <c r="I5577" s="19" t="s">
        <v>6105</v>
      </c>
      <c r="J5577" s="20" t="s">
        <v>6106</v>
      </c>
      <c r="K5577" s="20" t="s">
        <v>6107</v>
      </c>
      <c r="L5577" s="20"/>
      <c r="M5577" s="38">
        <v>2.0808463599999998</v>
      </c>
      <c r="N5577" s="38">
        <v>0.83699142100000001</v>
      </c>
      <c r="O5577" s="16">
        <v>18.998999999999999</v>
      </c>
      <c r="P5577" s="16">
        <v>15.901999999999999</v>
      </c>
      <c r="Q5577" s="16">
        <v>39.533999999999999</v>
      </c>
      <c r="R5577" s="19" t="s">
        <v>5741</v>
      </c>
      <c r="S5577" s="19" t="s">
        <v>9598</v>
      </c>
    </row>
    <row r="5578" spans="1:19">
      <c r="A5578" s="19" t="s">
        <v>10902</v>
      </c>
      <c r="B5578" s="51" t="s">
        <v>9840</v>
      </c>
      <c r="C5578" s="19" t="s">
        <v>15609</v>
      </c>
      <c r="D5578" s="25" t="s">
        <v>10614</v>
      </c>
      <c r="E5578" s="25" t="s">
        <v>5992</v>
      </c>
      <c r="F5578" s="20" t="s">
        <v>141</v>
      </c>
      <c r="G5578" s="19" t="s">
        <v>5722</v>
      </c>
      <c r="H5578" s="19"/>
      <c r="I5578" s="19" t="s">
        <v>5993</v>
      </c>
      <c r="J5578" s="20" t="s">
        <v>5985</v>
      </c>
      <c r="K5578" s="20" t="s">
        <v>5986</v>
      </c>
      <c r="L5578" s="20"/>
      <c r="M5578" s="38">
        <v>2.1228306560000001</v>
      </c>
      <c r="N5578" s="38">
        <v>0.86159318699999998</v>
      </c>
      <c r="O5578" s="16">
        <v>18.553999999999998</v>
      </c>
      <c r="P5578" s="16">
        <v>15.986000000000001</v>
      </c>
      <c r="Q5578" s="16">
        <v>39.387</v>
      </c>
      <c r="R5578" s="19" t="s">
        <v>5741</v>
      </c>
      <c r="S5578" s="19" t="s">
        <v>9598</v>
      </c>
    </row>
    <row r="5579" spans="1:19">
      <c r="A5579" s="19" t="s">
        <v>10902</v>
      </c>
      <c r="B5579" s="19" t="s">
        <v>9840</v>
      </c>
      <c r="C5579" s="19" t="s">
        <v>17020</v>
      </c>
      <c r="D5579" s="25" t="s">
        <v>12175</v>
      </c>
      <c r="E5579" s="25">
        <v>102</v>
      </c>
      <c r="F5579" s="20" t="s">
        <v>1852</v>
      </c>
      <c r="G5579" s="19"/>
      <c r="H5579" s="19" t="s">
        <v>1927</v>
      </c>
      <c r="I5579" s="19" t="s">
        <v>5120</v>
      </c>
      <c r="J5579" s="20" t="s">
        <v>5121</v>
      </c>
      <c r="K5579" s="20" t="s">
        <v>5122</v>
      </c>
      <c r="L5579" s="20"/>
      <c r="M5579" s="38">
        <v>2.0840999999999998</v>
      </c>
      <c r="N5579" s="38">
        <v>0.83919999999999995</v>
      </c>
      <c r="O5579" s="16">
        <v>18.704999999999998</v>
      </c>
      <c r="P5579" s="16">
        <v>15.697236</v>
      </c>
      <c r="Q5579" s="16">
        <v>38.983090500000003</v>
      </c>
      <c r="R5579" s="19" t="s">
        <v>9393</v>
      </c>
      <c r="S5579" s="19" t="s">
        <v>9595</v>
      </c>
    </row>
    <row r="5580" spans="1:19">
      <c r="A5580" s="19" t="s">
        <v>10902</v>
      </c>
      <c r="B5580" s="19" t="s">
        <v>9840</v>
      </c>
      <c r="C5580" s="19" t="s">
        <v>17020</v>
      </c>
      <c r="D5580" s="25" t="s">
        <v>12175</v>
      </c>
      <c r="E5580" s="25">
        <v>1</v>
      </c>
      <c r="F5580" s="20" t="s">
        <v>1852</v>
      </c>
      <c r="G5580" s="19"/>
      <c r="H5580" s="19" t="s">
        <v>4971</v>
      </c>
      <c r="I5580" s="19" t="s">
        <v>5123</v>
      </c>
      <c r="J5580" s="20" t="s">
        <v>5121</v>
      </c>
      <c r="K5580" s="20" t="s">
        <v>5122</v>
      </c>
      <c r="L5580" s="20"/>
      <c r="M5580" s="38">
        <v>2.0830000000000002</v>
      </c>
      <c r="N5580" s="38">
        <v>0.83819999999999995</v>
      </c>
      <c r="O5580" s="16">
        <v>18.75</v>
      </c>
      <c r="P5580" s="16">
        <v>15.71625</v>
      </c>
      <c r="Q5580" s="16">
        <v>39.056249999999999</v>
      </c>
      <c r="R5580" s="19" t="s">
        <v>9393</v>
      </c>
      <c r="S5580" s="19" t="s">
        <v>9595</v>
      </c>
    </row>
    <row r="5581" spans="1:19">
      <c r="A5581" s="19" t="s">
        <v>10902</v>
      </c>
      <c r="B5581" s="19" t="s">
        <v>9840</v>
      </c>
      <c r="C5581" s="19" t="s">
        <v>17020</v>
      </c>
      <c r="D5581" s="25" t="s">
        <v>12175</v>
      </c>
      <c r="E5581" s="25">
        <v>3</v>
      </c>
      <c r="F5581" s="20" t="s">
        <v>1852</v>
      </c>
      <c r="G5581" s="19"/>
      <c r="H5581" s="19" t="s">
        <v>4971</v>
      </c>
      <c r="I5581" s="19" t="s">
        <v>5124</v>
      </c>
      <c r="J5581" s="20" t="s">
        <v>5121</v>
      </c>
      <c r="K5581" s="20" t="s">
        <v>5122</v>
      </c>
      <c r="L5581" s="20"/>
      <c r="M5581" s="38">
        <v>2.0819999999999999</v>
      </c>
      <c r="N5581" s="38">
        <v>0.83799999999999997</v>
      </c>
      <c r="O5581" s="16">
        <v>18.739999999999998</v>
      </c>
      <c r="P5581" s="16">
        <v>15.70412</v>
      </c>
      <c r="Q5581" s="16">
        <v>39.016680000000001</v>
      </c>
      <c r="R5581" s="19" t="s">
        <v>9393</v>
      </c>
      <c r="S5581" s="19" t="s">
        <v>9595</v>
      </c>
    </row>
    <row r="5582" spans="1:19">
      <c r="A5582" s="19" t="s">
        <v>10902</v>
      </c>
      <c r="B5582" s="19" t="s">
        <v>9840</v>
      </c>
      <c r="C5582" s="19" t="s">
        <v>17020</v>
      </c>
      <c r="D5582" s="25" t="s">
        <v>12175</v>
      </c>
      <c r="E5582" s="25">
        <v>2</v>
      </c>
      <c r="F5582" s="20" t="s">
        <v>1852</v>
      </c>
      <c r="G5582" s="19"/>
      <c r="H5582" s="19" t="s">
        <v>4971</v>
      </c>
      <c r="I5582" s="19" t="s">
        <v>5125</v>
      </c>
      <c r="J5582" s="20" t="s">
        <v>5121</v>
      </c>
      <c r="K5582" s="20" t="s">
        <v>5122</v>
      </c>
      <c r="L5582" s="20"/>
      <c r="M5582" s="38">
        <v>2.0840000000000001</v>
      </c>
      <c r="N5582" s="38">
        <v>0.83809999999999996</v>
      </c>
      <c r="O5582" s="16">
        <v>18.73</v>
      </c>
      <c r="P5582" s="16">
        <v>15.697613</v>
      </c>
      <c r="Q5582" s="16">
        <v>39.033320000000003</v>
      </c>
      <c r="R5582" s="19" t="s">
        <v>9393</v>
      </c>
      <c r="S5582" s="19" t="s">
        <v>9595</v>
      </c>
    </row>
    <row r="5583" spans="1:19">
      <c r="A5583" s="19" t="s">
        <v>10902</v>
      </c>
      <c r="B5583" s="19" t="s">
        <v>9840</v>
      </c>
      <c r="C5583" s="19" t="s">
        <v>15609</v>
      </c>
      <c r="D5583" s="25" t="s">
        <v>6314</v>
      </c>
      <c r="E5583" s="25"/>
      <c r="F5583" s="25" t="s">
        <v>141</v>
      </c>
      <c r="G5583" s="3" t="s">
        <v>9968</v>
      </c>
      <c r="H5583" s="3" t="s">
        <v>10514</v>
      </c>
      <c r="I5583" s="3" t="s">
        <v>14165</v>
      </c>
      <c r="J5583" s="25" t="s">
        <v>14166</v>
      </c>
      <c r="K5583" s="25" t="s">
        <v>14167</v>
      </c>
      <c r="L5583" s="25"/>
      <c r="M5583" s="35">
        <f>Q5583/O5583</f>
        <v>2.0611632072489727</v>
      </c>
      <c r="N5583" s="35">
        <f>P5583/O5583</f>
        <v>0.82746812769992628</v>
      </c>
      <c r="O5583" s="16">
        <v>18.981999999999999</v>
      </c>
      <c r="P5583" s="16">
        <v>15.707000000000001</v>
      </c>
      <c r="Q5583" s="16">
        <v>39.125</v>
      </c>
      <c r="R5583" s="3" t="s">
        <v>9967</v>
      </c>
      <c r="S5583" s="19" t="s">
        <v>10650</v>
      </c>
    </row>
    <row r="5584" spans="1:19">
      <c r="A5584" s="19" t="s">
        <v>10902</v>
      </c>
      <c r="B5584" s="51" t="s">
        <v>9840</v>
      </c>
      <c r="C5584" s="19" t="s">
        <v>15609</v>
      </c>
      <c r="D5584" s="25" t="s">
        <v>6314</v>
      </c>
      <c r="E5584" s="25"/>
      <c r="F5584" s="25" t="s">
        <v>141</v>
      </c>
      <c r="G5584" s="3" t="s">
        <v>9968</v>
      </c>
      <c r="H5584" s="3" t="s">
        <v>9969</v>
      </c>
      <c r="I5584" s="85" t="s">
        <v>12620</v>
      </c>
      <c r="J5584" s="25" t="s">
        <v>14917</v>
      </c>
      <c r="K5584" s="25" t="s">
        <v>14918</v>
      </c>
      <c r="L5584" s="25"/>
      <c r="M5584" s="35">
        <f>Q5584/O5584</f>
        <v>2.0382255044726438</v>
      </c>
      <c r="N5584" s="35">
        <f>P5584/O5584</f>
        <v>0.81251300187226949</v>
      </c>
      <c r="O5584" s="16">
        <v>19.228000000000002</v>
      </c>
      <c r="P5584" s="16">
        <v>15.622999999999999</v>
      </c>
      <c r="Q5584" s="16">
        <v>39.191000000000003</v>
      </c>
      <c r="R5584" s="3" t="s">
        <v>9967</v>
      </c>
      <c r="S5584" s="19" t="s">
        <v>10650</v>
      </c>
    </row>
    <row r="5585" spans="1:19">
      <c r="A5585" s="19" t="s">
        <v>10902</v>
      </c>
      <c r="B5585" s="51" t="s">
        <v>9840</v>
      </c>
      <c r="C5585" s="19" t="s">
        <v>15609</v>
      </c>
      <c r="D5585" s="25" t="s">
        <v>6314</v>
      </c>
      <c r="E5585" s="25"/>
      <c r="F5585" s="25" t="s">
        <v>141</v>
      </c>
      <c r="G5585" s="3" t="s">
        <v>9968</v>
      </c>
      <c r="H5585" s="3" t="s">
        <v>9969</v>
      </c>
      <c r="I5585" s="85" t="s">
        <v>12619</v>
      </c>
      <c r="J5585" s="25" t="s">
        <v>14917</v>
      </c>
      <c r="K5585" s="25" t="s">
        <v>14918</v>
      </c>
      <c r="L5585" s="25"/>
      <c r="M5585" s="35">
        <f>Q5585/O5585</f>
        <v>2.1152124661546114</v>
      </c>
      <c r="N5585" s="35">
        <f>P5585/O5585</f>
        <v>0.86533679615405867</v>
      </c>
      <c r="O5585" s="16">
        <v>18.097000000000001</v>
      </c>
      <c r="P5585" s="16">
        <v>15.66</v>
      </c>
      <c r="Q5585" s="16">
        <v>38.279000000000003</v>
      </c>
      <c r="R5585" s="3" t="s">
        <v>9967</v>
      </c>
      <c r="S5585" s="19" t="s">
        <v>10650</v>
      </c>
    </row>
    <row r="5586" spans="1:19">
      <c r="A5586" s="19" t="s">
        <v>10902</v>
      </c>
      <c r="B5586" s="51" t="s">
        <v>9840</v>
      </c>
      <c r="C5586" s="19" t="s">
        <v>15609</v>
      </c>
      <c r="D5586" s="25" t="s">
        <v>6314</v>
      </c>
      <c r="E5586" s="25"/>
      <c r="F5586" s="25" t="s">
        <v>141</v>
      </c>
      <c r="G5586" s="3" t="s">
        <v>9968</v>
      </c>
      <c r="H5586" s="3" t="s">
        <v>9969</v>
      </c>
      <c r="I5586" s="85" t="s">
        <v>14916</v>
      </c>
      <c r="J5586" s="25" t="s">
        <v>14917</v>
      </c>
      <c r="K5586" s="25" t="s">
        <v>14918</v>
      </c>
      <c r="L5586" s="25"/>
      <c r="M5586" s="35">
        <f>Q5586/O5586</f>
        <v>2.1143425854251912</v>
      </c>
      <c r="N5586" s="35">
        <f>P5586/O5586</f>
        <v>0.86536547605883007</v>
      </c>
      <c r="O5586" s="16">
        <v>18.085999999999999</v>
      </c>
      <c r="P5586" s="16">
        <v>15.651</v>
      </c>
      <c r="Q5586" s="16">
        <v>38.24</v>
      </c>
      <c r="R5586" s="3" t="s">
        <v>9967</v>
      </c>
      <c r="S5586" s="19" t="s">
        <v>10650</v>
      </c>
    </row>
    <row r="5587" spans="1:19">
      <c r="A5587" s="19" t="s">
        <v>10902</v>
      </c>
      <c r="B5587" s="51" t="s">
        <v>9840</v>
      </c>
      <c r="C5587" s="19" t="s">
        <v>17020</v>
      </c>
      <c r="D5587" s="3" t="s">
        <v>12678</v>
      </c>
      <c r="E5587" s="25">
        <v>50</v>
      </c>
      <c r="F5587" s="20" t="s">
        <v>1852</v>
      </c>
      <c r="G5587" s="19"/>
      <c r="H5587" s="19" t="s">
        <v>1927</v>
      </c>
      <c r="I5587" s="19" t="s">
        <v>5084</v>
      </c>
      <c r="J5587" s="20" t="s">
        <v>4969</v>
      </c>
      <c r="K5587" s="20" t="s">
        <v>4970</v>
      </c>
      <c r="L5587" s="20"/>
      <c r="M5587" s="38">
        <v>2.08</v>
      </c>
      <c r="N5587" s="38">
        <v>0.83979999999999999</v>
      </c>
      <c r="O5587" s="16">
        <v>18.666</v>
      </c>
      <c r="P5587" s="16">
        <v>15.6757068</v>
      </c>
      <c r="Q5587" s="16">
        <v>38.825279999999999</v>
      </c>
      <c r="R5587" s="19" t="s">
        <v>9393</v>
      </c>
      <c r="S5587" s="19" t="s">
        <v>9595</v>
      </c>
    </row>
    <row r="5588" spans="1:19">
      <c r="A5588" s="19" t="s">
        <v>10902</v>
      </c>
      <c r="B5588" s="19" t="s">
        <v>9840</v>
      </c>
      <c r="C5588" s="19" t="s">
        <v>15609</v>
      </c>
      <c r="D5588" s="25" t="s">
        <v>10699</v>
      </c>
      <c r="E5588" s="25"/>
      <c r="F5588" s="20" t="s">
        <v>1835</v>
      </c>
      <c r="G5588" s="19" t="s">
        <v>9431</v>
      </c>
      <c r="H5588" s="19" t="s">
        <v>7918</v>
      </c>
      <c r="I5588" s="19" t="s">
        <v>4023</v>
      </c>
      <c r="J5588" s="20" t="s">
        <v>4024</v>
      </c>
      <c r="K5588" s="20" t="s">
        <v>4025</v>
      </c>
      <c r="L5588" s="20"/>
      <c r="M5588" s="38">
        <v>2.1221734539999999</v>
      </c>
      <c r="N5588" s="38">
        <v>0.87015945299999997</v>
      </c>
      <c r="O5588" s="16">
        <v>17.998999999999999</v>
      </c>
      <c r="P5588" s="16">
        <v>15.662000000000001</v>
      </c>
      <c r="Q5588" s="16">
        <v>38.197000000000003</v>
      </c>
      <c r="R5588" s="19" t="s">
        <v>340</v>
      </c>
      <c r="S5588" s="19" t="s">
        <v>9458</v>
      </c>
    </row>
    <row r="5589" spans="1:19">
      <c r="A5589" s="19" t="s">
        <v>10902</v>
      </c>
      <c r="B5589" s="20" t="s">
        <v>9840</v>
      </c>
      <c r="C5589" s="19" t="s">
        <v>15609</v>
      </c>
      <c r="D5589" s="25" t="s">
        <v>10699</v>
      </c>
      <c r="E5589" s="25"/>
      <c r="F5589" s="20" t="s">
        <v>1835</v>
      </c>
      <c r="G5589" s="19" t="s">
        <v>15870</v>
      </c>
      <c r="H5589" s="19" t="s">
        <v>9431</v>
      </c>
      <c r="I5589" s="19" t="s">
        <v>4056</v>
      </c>
      <c r="J5589" s="20" t="s">
        <v>4057</v>
      </c>
      <c r="K5589" s="20" t="s">
        <v>4058</v>
      </c>
      <c r="L5589" s="20"/>
      <c r="M5589" s="38">
        <v>2.116425494</v>
      </c>
      <c r="N5589" s="38">
        <v>0.867005413</v>
      </c>
      <c r="O5589" s="16">
        <v>18.106000000000002</v>
      </c>
      <c r="P5589" s="16">
        <v>15.698</v>
      </c>
      <c r="Q5589" s="16">
        <v>38.32</v>
      </c>
      <c r="R5589" s="19" t="s">
        <v>9410</v>
      </c>
      <c r="S5589" s="19" t="s">
        <v>9487</v>
      </c>
    </row>
    <row r="5590" spans="1:19">
      <c r="A5590" s="19" t="s">
        <v>10902</v>
      </c>
      <c r="B5590" s="20" t="s">
        <v>9840</v>
      </c>
      <c r="C5590" s="19" t="s">
        <v>15609</v>
      </c>
      <c r="D5590" s="25" t="s">
        <v>10699</v>
      </c>
      <c r="E5590" s="25"/>
      <c r="F5590" s="20" t="s">
        <v>1835</v>
      </c>
      <c r="G5590" s="19" t="s">
        <v>15870</v>
      </c>
      <c r="H5590" s="19" t="s">
        <v>9431</v>
      </c>
      <c r="I5590" s="19" t="s">
        <v>4056</v>
      </c>
      <c r="J5590" s="20" t="s">
        <v>4057</v>
      </c>
      <c r="K5590" s="20" t="s">
        <v>4058</v>
      </c>
      <c r="L5590" s="20"/>
      <c r="M5590" s="38">
        <v>2.1166270919999999</v>
      </c>
      <c r="N5590" s="38">
        <v>0.86702744499999995</v>
      </c>
      <c r="O5590" s="16">
        <v>18.109000000000002</v>
      </c>
      <c r="P5590" s="16">
        <v>15.701000000000001</v>
      </c>
      <c r="Q5590" s="16">
        <v>38.33</v>
      </c>
      <c r="R5590" s="19" t="s">
        <v>9410</v>
      </c>
      <c r="S5590" s="19" t="s">
        <v>9487</v>
      </c>
    </row>
    <row r="5591" spans="1:19">
      <c r="A5591" s="19" t="s">
        <v>10902</v>
      </c>
      <c r="B5591" s="19" t="s">
        <v>9840</v>
      </c>
      <c r="C5591" s="19" t="s">
        <v>15609</v>
      </c>
      <c r="D5591" s="25" t="s">
        <v>15831</v>
      </c>
      <c r="E5591" s="25"/>
      <c r="F5591" s="20" t="s">
        <v>1835</v>
      </c>
      <c r="G5591" s="19" t="s">
        <v>15865</v>
      </c>
      <c r="H5591" s="19" t="s">
        <v>3015</v>
      </c>
      <c r="I5591" s="19" t="s">
        <v>3016</v>
      </c>
      <c r="J5591" s="20" t="s">
        <v>3017</v>
      </c>
      <c r="K5591" s="20" t="s">
        <v>3018</v>
      </c>
      <c r="L5591" s="20"/>
      <c r="M5591" s="38">
        <v>2.1083305710000002</v>
      </c>
      <c r="N5591" s="38">
        <v>0.86310904899999996</v>
      </c>
      <c r="O5591" s="16">
        <v>18.102</v>
      </c>
      <c r="P5591" s="16">
        <v>15.624000000000001</v>
      </c>
      <c r="Q5591" s="16">
        <v>38.164999999999999</v>
      </c>
      <c r="R5591" s="19" t="s">
        <v>340</v>
      </c>
      <c r="S5591" s="19" t="s">
        <v>9458</v>
      </c>
    </row>
    <row r="5592" spans="1:19">
      <c r="A5592" s="140" t="s">
        <v>10902</v>
      </c>
      <c r="B5592" s="51" t="s">
        <v>9840</v>
      </c>
      <c r="C5592" s="75" t="s">
        <v>17020</v>
      </c>
      <c r="D5592" s="28" t="s">
        <v>17384</v>
      </c>
      <c r="E5592" s="29">
        <v>11015</v>
      </c>
      <c r="F5592" s="20" t="s">
        <v>17370</v>
      </c>
      <c r="G5592" s="28" t="s">
        <v>17373</v>
      </c>
      <c r="H5592" s="19"/>
      <c r="I5592" s="19"/>
      <c r="J5592" s="108" t="s">
        <v>17381</v>
      </c>
      <c r="K5592" s="108" t="s">
        <v>17382</v>
      </c>
      <c r="L5592" s="108"/>
      <c r="M5592" s="28">
        <v>2.0726800000000001</v>
      </c>
      <c r="N5592" s="28">
        <v>0.83382000000000001</v>
      </c>
      <c r="O5592" s="28">
        <v>18.792999999999999</v>
      </c>
      <c r="P5592" s="28">
        <v>15.67</v>
      </c>
      <c r="Q5592" s="28">
        <v>38.953000000000003</v>
      </c>
      <c r="R5592" s="28" t="s">
        <v>17371</v>
      </c>
      <c r="S5592" s="72" t="s">
        <v>17372</v>
      </c>
    </row>
    <row r="5593" spans="1:19">
      <c r="A5593" s="140" t="s">
        <v>10902</v>
      </c>
      <c r="B5593" s="51" t="s">
        <v>9840</v>
      </c>
      <c r="C5593" s="75" t="s">
        <v>17020</v>
      </c>
      <c r="D5593" s="28" t="s">
        <v>17384</v>
      </c>
      <c r="E5593" s="29" t="s">
        <v>17357</v>
      </c>
      <c r="F5593" s="20" t="s">
        <v>17370</v>
      </c>
      <c r="G5593" s="28" t="s">
        <v>17373</v>
      </c>
      <c r="H5593" s="19"/>
      <c r="I5593" s="11"/>
      <c r="J5593" s="108" t="s">
        <v>17381</v>
      </c>
      <c r="K5593" s="108" t="s">
        <v>17382</v>
      </c>
      <c r="L5593" s="108"/>
      <c r="M5593" s="28">
        <v>2.07484</v>
      </c>
      <c r="N5593" s="28">
        <v>0.83394999999999997</v>
      </c>
      <c r="O5593" s="28">
        <v>18.788</v>
      </c>
      <c r="P5593" s="28">
        <v>15.667999999999999</v>
      </c>
      <c r="Q5593" s="28">
        <v>38.984999999999999</v>
      </c>
      <c r="R5593" s="28" t="s">
        <v>17371</v>
      </c>
      <c r="S5593" s="72" t="s">
        <v>17372</v>
      </c>
    </row>
    <row r="5594" spans="1:19">
      <c r="A5594" s="140" t="s">
        <v>10902</v>
      </c>
      <c r="B5594" s="51" t="s">
        <v>9840</v>
      </c>
      <c r="C5594" s="75" t="s">
        <v>17020</v>
      </c>
      <c r="D5594" s="28" t="s">
        <v>17384</v>
      </c>
      <c r="E5594" s="29" t="s">
        <v>17358</v>
      </c>
      <c r="F5594" s="20" t="s">
        <v>17370</v>
      </c>
      <c r="G5594" s="28" t="s">
        <v>17373</v>
      </c>
      <c r="H5594" s="19"/>
      <c r="I5594" s="19"/>
      <c r="J5594" s="108" t="s">
        <v>17381</v>
      </c>
      <c r="K5594" s="108" t="s">
        <v>17382</v>
      </c>
      <c r="L5594" s="108"/>
      <c r="M5594" s="28">
        <v>2.0741000000000001</v>
      </c>
      <c r="N5594" s="28">
        <v>0.83409</v>
      </c>
      <c r="O5594" s="28">
        <v>18.786999999999999</v>
      </c>
      <c r="P5594" s="28">
        <v>15.67</v>
      </c>
      <c r="Q5594" s="28">
        <v>38.968000000000004</v>
      </c>
      <c r="R5594" s="28" t="s">
        <v>17371</v>
      </c>
      <c r="S5594" s="72" t="s">
        <v>17372</v>
      </c>
    </row>
    <row r="5595" spans="1:19">
      <c r="A5595" s="140" t="s">
        <v>10902</v>
      </c>
      <c r="B5595" s="51" t="s">
        <v>9840</v>
      </c>
      <c r="C5595" s="75" t="s">
        <v>17020</v>
      </c>
      <c r="D5595" s="28" t="s">
        <v>17384</v>
      </c>
      <c r="E5595" s="29" t="s">
        <v>17367</v>
      </c>
      <c r="F5595" s="20" t="s">
        <v>17370</v>
      </c>
      <c r="G5595" s="28" t="s">
        <v>17373</v>
      </c>
      <c r="H5595" s="19"/>
      <c r="I5595" s="19"/>
      <c r="J5595" s="108" t="s">
        <v>17381</v>
      </c>
      <c r="K5595" s="108" t="s">
        <v>17382</v>
      </c>
      <c r="L5595" s="108"/>
      <c r="M5595" s="28">
        <v>2.0764900000000002</v>
      </c>
      <c r="N5595" s="28">
        <v>0.83640000000000003</v>
      </c>
      <c r="O5595" s="28">
        <v>18.734999999999999</v>
      </c>
      <c r="P5595" s="28">
        <v>15.669</v>
      </c>
      <c r="Q5595" s="28">
        <v>38.901000000000003</v>
      </c>
      <c r="R5595" s="28" t="s">
        <v>17371</v>
      </c>
      <c r="S5595" s="72" t="s">
        <v>17372</v>
      </c>
    </row>
    <row r="5596" spans="1:19">
      <c r="A5596" s="140" t="s">
        <v>10902</v>
      </c>
      <c r="B5596" s="51" t="s">
        <v>9840</v>
      </c>
      <c r="C5596" s="75" t="s">
        <v>17020</v>
      </c>
      <c r="D5596" s="28" t="s">
        <v>17384</v>
      </c>
      <c r="E5596" s="29" t="s">
        <v>17368</v>
      </c>
      <c r="F5596" s="20" t="s">
        <v>17370</v>
      </c>
      <c r="G5596" s="28" t="s">
        <v>17373</v>
      </c>
      <c r="H5596" s="19"/>
      <c r="I5596" s="19"/>
      <c r="J5596" s="108" t="s">
        <v>17381</v>
      </c>
      <c r="K5596" s="108" t="s">
        <v>17382</v>
      </c>
      <c r="L5596" s="108"/>
      <c r="M5596" s="28">
        <v>2.0762200000000002</v>
      </c>
      <c r="N5596" s="28">
        <v>0.83636999999999995</v>
      </c>
      <c r="O5596" s="28">
        <v>18.731999999999999</v>
      </c>
      <c r="P5596" s="28">
        <v>15.666</v>
      </c>
      <c r="Q5596" s="28">
        <v>38.892000000000003</v>
      </c>
      <c r="R5596" s="28" t="s">
        <v>17371</v>
      </c>
      <c r="S5596" s="72" t="s">
        <v>17372</v>
      </c>
    </row>
    <row r="5597" spans="1:19">
      <c r="A5597" s="140" t="s">
        <v>10902</v>
      </c>
      <c r="B5597" s="51" t="s">
        <v>9840</v>
      </c>
      <c r="C5597" s="75" t="s">
        <v>17020</v>
      </c>
      <c r="D5597" s="28" t="s">
        <v>17384</v>
      </c>
      <c r="E5597" s="29" t="s">
        <v>17369</v>
      </c>
      <c r="F5597" s="20" t="s">
        <v>17370</v>
      </c>
      <c r="G5597" s="28" t="s">
        <v>17373</v>
      </c>
      <c r="H5597" s="19"/>
      <c r="I5597" s="19"/>
      <c r="J5597" s="108" t="s">
        <v>17381</v>
      </c>
      <c r="K5597" s="108" t="s">
        <v>17382</v>
      </c>
      <c r="L5597" s="108"/>
      <c r="M5597" s="28">
        <v>2.0764999999999998</v>
      </c>
      <c r="N5597" s="28">
        <v>0.83645000000000003</v>
      </c>
      <c r="O5597" s="28">
        <v>18.734000000000002</v>
      </c>
      <c r="P5597" s="28">
        <v>15.669</v>
      </c>
      <c r="Q5597" s="28">
        <v>38.899000000000001</v>
      </c>
      <c r="R5597" s="28" t="s">
        <v>17371</v>
      </c>
      <c r="S5597" s="72" t="s">
        <v>17372</v>
      </c>
    </row>
    <row r="5598" spans="1:19">
      <c r="A5598" s="19" t="s">
        <v>10902</v>
      </c>
      <c r="B5598" s="19" t="s">
        <v>9840</v>
      </c>
      <c r="C5598" s="19" t="s">
        <v>15609</v>
      </c>
      <c r="D5598" s="25" t="s">
        <v>1825</v>
      </c>
      <c r="E5598" s="25"/>
      <c r="F5598" s="47" t="s">
        <v>1777</v>
      </c>
      <c r="G5598" s="19" t="s">
        <v>1816</v>
      </c>
      <c r="H5598" s="19"/>
      <c r="I5598" s="19" t="s">
        <v>1826</v>
      </c>
      <c r="J5598" s="20" t="s">
        <v>1827</v>
      </c>
      <c r="K5598" s="20" t="s">
        <v>1828</v>
      </c>
      <c r="L5598" s="20"/>
      <c r="M5598" s="38">
        <v>2.0871339940000002</v>
      </c>
      <c r="N5598" s="38">
        <v>0.85005986700000002</v>
      </c>
      <c r="O5598" s="16">
        <v>18.373999999999999</v>
      </c>
      <c r="P5598" s="16">
        <v>15.619</v>
      </c>
      <c r="Q5598" s="16">
        <v>38.348999999999997</v>
      </c>
      <c r="R5598" s="19" t="s">
        <v>1819</v>
      </c>
      <c r="S5598" s="19" t="s">
        <v>9454</v>
      </c>
    </row>
    <row r="5599" spans="1:19">
      <c r="A5599" s="19" t="s">
        <v>10902</v>
      </c>
      <c r="B5599" s="19" t="s">
        <v>9840</v>
      </c>
      <c r="C5599" s="19" t="s">
        <v>15609</v>
      </c>
      <c r="D5599" s="25" t="s">
        <v>3064</v>
      </c>
      <c r="E5599" s="25"/>
      <c r="F5599" s="20" t="s">
        <v>1835</v>
      </c>
      <c r="G5599" s="19" t="s">
        <v>15676</v>
      </c>
      <c r="H5599" s="19" t="s">
        <v>3065</v>
      </c>
      <c r="I5599" s="19" t="s">
        <v>3066</v>
      </c>
      <c r="J5599" s="20" t="s">
        <v>3067</v>
      </c>
      <c r="K5599" s="20" t="s">
        <v>3068</v>
      </c>
      <c r="L5599" s="20"/>
      <c r="M5599" s="38">
        <v>2.141487905</v>
      </c>
      <c r="N5599" s="38">
        <v>0.88538338699999997</v>
      </c>
      <c r="O5599" s="16">
        <v>17.527999999999999</v>
      </c>
      <c r="P5599" s="16">
        <v>15.519</v>
      </c>
      <c r="Q5599" s="16">
        <v>37.536000000000001</v>
      </c>
      <c r="R5599" s="19" t="s">
        <v>340</v>
      </c>
      <c r="S5599" s="19" t="s">
        <v>9458</v>
      </c>
    </row>
    <row r="5600" spans="1:19">
      <c r="A5600" s="19" t="s">
        <v>10902</v>
      </c>
      <c r="B5600" s="19" t="s">
        <v>9840</v>
      </c>
      <c r="C5600" s="19" t="s">
        <v>15609</v>
      </c>
      <c r="D5600" s="25" t="s">
        <v>3064</v>
      </c>
      <c r="E5600" s="25"/>
      <c r="F5600" s="20" t="s">
        <v>1835</v>
      </c>
      <c r="G5600" s="19" t="s">
        <v>15676</v>
      </c>
      <c r="H5600" s="19" t="s">
        <v>3015</v>
      </c>
      <c r="I5600" s="19" t="s">
        <v>3129</v>
      </c>
      <c r="J5600" s="20" t="s">
        <v>3130</v>
      </c>
      <c r="K5600" s="20" t="s">
        <v>3131</v>
      </c>
      <c r="L5600" s="20"/>
      <c r="M5600" s="38">
        <v>2.0938928799999998</v>
      </c>
      <c r="N5600" s="38">
        <v>0.85173089499999999</v>
      </c>
      <c r="O5600" s="16">
        <v>18.372</v>
      </c>
      <c r="P5600" s="16">
        <v>15.648</v>
      </c>
      <c r="Q5600" s="16">
        <v>38.469000000000001</v>
      </c>
      <c r="R5600" s="19" t="s">
        <v>340</v>
      </c>
      <c r="S5600" s="19" t="s">
        <v>9458</v>
      </c>
    </row>
    <row r="5601" spans="1:19">
      <c r="A5601" s="19" t="s">
        <v>10902</v>
      </c>
      <c r="B5601" s="19" t="s">
        <v>9840</v>
      </c>
      <c r="C5601" s="3" t="s">
        <v>15609</v>
      </c>
      <c r="D5601" s="25" t="s">
        <v>2434</v>
      </c>
      <c r="E5601" s="25" t="s">
        <v>2435</v>
      </c>
      <c r="F5601" s="20" t="s">
        <v>1849</v>
      </c>
      <c r="G5601" s="19" t="s">
        <v>2436</v>
      </c>
      <c r="H5601" s="19"/>
      <c r="I5601" s="19" t="s">
        <v>2437</v>
      </c>
      <c r="J5601" s="20" t="s">
        <v>2421</v>
      </c>
      <c r="K5601" s="20" t="s">
        <v>2422</v>
      </c>
      <c r="L5601" s="20"/>
      <c r="M5601" s="38">
        <v>2.0638873279999999</v>
      </c>
      <c r="N5601" s="38">
        <v>0.83099129299999996</v>
      </c>
      <c r="O5601" s="16">
        <v>18.8582</v>
      </c>
      <c r="P5601" s="16">
        <v>15.670999999999999</v>
      </c>
      <c r="Q5601" s="16">
        <v>38.921199999999999</v>
      </c>
      <c r="R5601" s="19" t="s">
        <v>9385</v>
      </c>
      <c r="S5601" s="19" t="s">
        <v>9452</v>
      </c>
    </row>
    <row r="5602" spans="1:19">
      <c r="A5602" s="19" t="s">
        <v>10902</v>
      </c>
      <c r="B5602" s="19" t="s">
        <v>9840</v>
      </c>
      <c r="C5602" s="3" t="s">
        <v>15609</v>
      </c>
      <c r="D5602" s="25" t="s">
        <v>2434</v>
      </c>
      <c r="E5602" s="25" t="s">
        <v>2444</v>
      </c>
      <c r="F5602" s="20" t="s">
        <v>1849</v>
      </c>
      <c r="G5602" s="19" t="s">
        <v>2436</v>
      </c>
      <c r="H5602" s="19"/>
      <c r="I5602" s="19" t="s">
        <v>2445</v>
      </c>
      <c r="J5602" s="20" t="s">
        <v>2441</v>
      </c>
      <c r="K5602" s="20" t="s">
        <v>2442</v>
      </c>
      <c r="L5602" s="20"/>
      <c r="M5602" s="38">
        <v>2.0683535690000001</v>
      </c>
      <c r="N5602" s="38">
        <v>0.83356998900000001</v>
      </c>
      <c r="O5602" s="16">
        <v>18.803699999999999</v>
      </c>
      <c r="P5602" s="16">
        <v>15.674200000000001</v>
      </c>
      <c r="Q5602" s="16">
        <v>38.892699999999998</v>
      </c>
      <c r="R5602" s="19" t="s">
        <v>9385</v>
      </c>
      <c r="S5602" s="19" t="s">
        <v>9452</v>
      </c>
    </row>
    <row r="5603" spans="1:19">
      <c r="A5603" s="19" t="s">
        <v>10902</v>
      </c>
      <c r="B5603" s="19" t="s">
        <v>9840</v>
      </c>
      <c r="C5603" s="3" t="s">
        <v>15609</v>
      </c>
      <c r="D5603" s="25" t="s">
        <v>2434</v>
      </c>
      <c r="E5603" s="25" t="s">
        <v>2446</v>
      </c>
      <c r="F5603" s="20" t="s">
        <v>1849</v>
      </c>
      <c r="G5603" s="19" t="s">
        <v>2436</v>
      </c>
      <c r="H5603" s="19"/>
      <c r="I5603" s="19" t="s">
        <v>2445</v>
      </c>
      <c r="J5603" s="20" t="s">
        <v>2441</v>
      </c>
      <c r="K5603" s="20" t="s">
        <v>2442</v>
      </c>
      <c r="L5603" s="20"/>
      <c r="M5603" s="38">
        <v>2.0686011199999998</v>
      </c>
      <c r="N5603" s="38">
        <v>0.83357354500000003</v>
      </c>
      <c r="O5603" s="16">
        <v>18.802900000000001</v>
      </c>
      <c r="P5603" s="16">
        <v>15.6736</v>
      </c>
      <c r="Q5603" s="16">
        <v>38.895699999999998</v>
      </c>
      <c r="R5603" s="19" t="s">
        <v>9385</v>
      </c>
      <c r="S5603" s="19" t="s">
        <v>9452</v>
      </c>
    </row>
    <row r="5604" spans="1:19">
      <c r="A5604" s="19" t="s">
        <v>10902</v>
      </c>
      <c r="B5604" s="19" t="s">
        <v>9840</v>
      </c>
      <c r="C5604" s="3" t="s">
        <v>15609</v>
      </c>
      <c r="D5604" s="25" t="s">
        <v>14164</v>
      </c>
      <c r="E5604" s="25" t="s">
        <v>2459</v>
      </c>
      <c r="F5604" s="20" t="s">
        <v>1849</v>
      </c>
      <c r="G5604" s="19" t="s">
        <v>2436</v>
      </c>
      <c r="H5604" s="19"/>
      <c r="I5604" s="19" t="s">
        <v>14161</v>
      </c>
      <c r="J5604" s="20" t="s">
        <v>2457</v>
      </c>
      <c r="K5604" s="20" t="s">
        <v>2458</v>
      </c>
      <c r="L5604" s="20"/>
      <c r="M5604" s="38">
        <v>2.0637380699999999</v>
      </c>
      <c r="N5604" s="38">
        <v>0.82841993599999997</v>
      </c>
      <c r="O5604" s="16">
        <v>18.86</v>
      </c>
      <c r="P5604" s="16">
        <v>15.624000000000001</v>
      </c>
      <c r="Q5604" s="16">
        <v>38.9221</v>
      </c>
      <c r="R5604" s="19" t="s">
        <v>9385</v>
      </c>
      <c r="S5604" s="19" t="s">
        <v>9452</v>
      </c>
    </row>
    <row r="5605" spans="1:19">
      <c r="A5605" s="19" t="s">
        <v>10902</v>
      </c>
      <c r="B5605" s="19" t="s">
        <v>9840</v>
      </c>
      <c r="C5605" s="3" t="s">
        <v>15609</v>
      </c>
      <c r="D5605" s="25" t="s">
        <v>14164</v>
      </c>
      <c r="E5605" s="25" t="s">
        <v>2456</v>
      </c>
      <c r="F5605" s="20" t="s">
        <v>1849</v>
      </c>
      <c r="G5605" s="19" t="s">
        <v>2436</v>
      </c>
      <c r="H5605" s="19"/>
      <c r="I5605" s="19" t="s">
        <v>14161</v>
      </c>
      <c r="J5605" s="20" t="s">
        <v>2457</v>
      </c>
      <c r="K5605" s="20" t="s">
        <v>2458</v>
      </c>
      <c r="L5605" s="20"/>
      <c r="M5605" s="38">
        <v>2.0648774200000002</v>
      </c>
      <c r="N5605" s="38">
        <v>0.83119885900000001</v>
      </c>
      <c r="O5605" s="16">
        <v>18.857099999999999</v>
      </c>
      <c r="P5605" s="16">
        <v>15.673999999999999</v>
      </c>
      <c r="Q5605" s="16">
        <v>38.937600000000003</v>
      </c>
      <c r="R5605" s="19" t="s">
        <v>9385</v>
      </c>
      <c r="S5605" s="19" t="s">
        <v>9452</v>
      </c>
    </row>
    <row r="5606" spans="1:19">
      <c r="A5606" s="19" t="s">
        <v>10902</v>
      </c>
      <c r="B5606" s="51" t="s">
        <v>9840</v>
      </c>
      <c r="C5606" s="19" t="s">
        <v>17020</v>
      </c>
      <c r="D5606" s="25" t="s">
        <v>14055</v>
      </c>
      <c r="E5606" s="25">
        <v>60</v>
      </c>
      <c r="F5606" s="20" t="s">
        <v>1852</v>
      </c>
      <c r="G5606" s="19"/>
      <c r="H5606" s="19" t="s">
        <v>1927</v>
      </c>
      <c r="I5606" s="19" t="s">
        <v>4868</v>
      </c>
      <c r="J5606" s="20" t="s">
        <v>4869</v>
      </c>
      <c r="K5606" s="20" t="s">
        <v>4870</v>
      </c>
      <c r="L5606" s="20"/>
      <c r="M5606" s="38">
        <v>2.0807000000000002</v>
      </c>
      <c r="N5606" s="38">
        <v>0.83760000000000001</v>
      </c>
      <c r="O5606" s="16">
        <v>18.693999999999999</v>
      </c>
      <c r="P5606" s="16">
        <v>15.6580944</v>
      </c>
      <c r="Q5606" s="16">
        <v>38.896605800000003</v>
      </c>
      <c r="R5606" s="19" t="s">
        <v>9393</v>
      </c>
      <c r="S5606" s="19" t="s">
        <v>9595</v>
      </c>
    </row>
    <row r="5607" spans="1:19">
      <c r="A5607" s="19" t="s">
        <v>10902</v>
      </c>
      <c r="B5607" s="51" t="s">
        <v>9840</v>
      </c>
      <c r="C5607" s="19" t="s">
        <v>17020</v>
      </c>
      <c r="D5607" s="25" t="s">
        <v>14055</v>
      </c>
      <c r="E5607" s="25">
        <v>58</v>
      </c>
      <c r="F5607" s="20" t="s">
        <v>1852</v>
      </c>
      <c r="G5607" s="19"/>
      <c r="H5607" s="19" t="s">
        <v>1927</v>
      </c>
      <c r="I5607" s="19" t="s">
        <v>4868</v>
      </c>
      <c r="J5607" s="20" t="s">
        <v>4869</v>
      </c>
      <c r="K5607" s="20" t="s">
        <v>4870</v>
      </c>
      <c r="L5607" s="20"/>
      <c r="M5607" s="38">
        <v>2.0811999999999999</v>
      </c>
      <c r="N5607" s="38">
        <v>0.83809999999999996</v>
      </c>
      <c r="O5607" s="16">
        <v>18.701000000000001</v>
      </c>
      <c r="P5607" s="16">
        <v>15.6733081</v>
      </c>
      <c r="Q5607" s="16">
        <v>38.920521200000003</v>
      </c>
      <c r="R5607" s="19" t="s">
        <v>9393</v>
      </c>
      <c r="S5607" s="19" t="s">
        <v>9595</v>
      </c>
    </row>
    <row r="5608" spans="1:19">
      <c r="A5608" s="19" t="s">
        <v>10902</v>
      </c>
      <c r="B5608" s="51" t="s">
        <v>9840</v>
      </c>
      <c r="C5608" s="19" t="s">
        <v>17020</v>
      </c>
      <c r="D5608" s="25" t="s">
        <v>14055</v>
      </c>
      <c r="E5608" s="25">
        <v>61</v>
      </c>
      <c r="F5608" s="20" t="s">
        <v>1852</v>
      </c>
      <c r="G5608" s="19"/>
      <c r="H5608" s="19" t="s">
        <v>1927</v>
      </c>
      <c r="I5608" s="19" t="s">
        <v>4868</v>
      </c>
      <c r="J5608" s="20" t="s">
        <v>4869</v>
      </c>
      <c r="K5608" s="20" t="s">
        <v>4870</v>
      </c>
      <c r="L5608" s="20"/>
      <c r="M5608" s="38">
        <v>2.0823</v>
      </c>
      <c r="N5608" s="38">
        <v>0.83830000000000005</v>
      </c>
      <c r="O5608" s="16">
        <v>18.693000000000001</v>
      </c>
      <c r="P5608" s="16">
        <v>15.6703419</v>
      </c>
      <c r="Q5608" s="16">
        <v>38.924433899999997</v>
      </c>
      <c r="R5608" s="19" t="s">
        <v>9393</v>
      </c>
      <c r="S5608" s="19" t="s">
        <v>9595</v>
      </c>
    </row>
    <row r="5609" spans="1:19">
      <c r="A5609" s="19" t="s">
        <v>10902</v>
      </c>
      <c r="B5609" s="51" t="s">
        <v>9840</v>
      </c>
      <c r="C5609" s="19" t="s">
        <v>17020</v>
      </c>
      <c r="D5609" s="25" t="s">
        <v>14055</v>
      </c>
      <c r="E5609" s="25">
        <v>59</v>
      </c>
      <c r="F5609" s="20" t="s">
        <v>1852</v>
      </c>
      <c r="G5609" s="19"/>
      <c r="H5609" s="19" t="s">
        <v>1927</v>
      </c>
      <c r="I5609" s="19" t="s">
        <v>4868</v>
      </c>
      <c r="J5609" s="20" t="s">
        <v>4869</v>
      </c>
      <c r="K5609" s="20" t="s">
        <v>4870</v>
      </c>
      <c r="L5609" s="20"/>
      <c r="M5609" s="38">
        <v>2.0815999999999999</v>
      </c>
      <c r="N5609" s="38">
        <v>0.83779999999999999</v>
      </c>
      <c r="O5609" s="16">
        <v>18.716000000000001</v>
      </c>
      <c r="P5609" s="16">
        <v>15.6802648</v>
      </c>
      <c r="Q5609" s="16">
        <v>38.959225600000003</v>
      </c>
      <c r="R5609" s="19" t="s">
        <v>9393</v>
      </c>
      <c r="S5609" s="19" t="s">
        <v>9595</v>
      </c>
    </row>
    <row r="5610" spans="1:19">
      <c r="A5610" s="19" t="s">
        <v>10904</v>
      </c>
      <c r="B5610" s="19" t="s">
        <v>9840</v>
      </c>
      <c r="C5610" s="19" t="s">
        <v>17020</v>
      </c>
      <c r="D5610" s="3" t="s">
        <v>14097</v>
      </c>
      <c r="E5610" s="25"/>
      <c r="F5610" s="25" t="s">
        <v>6078</v>
      </c>
      <c r="G5610" s="19" t="s">
        <v>15861</v>
      </c>
      <c r="H5610" s="19"/>
      <c r="I5610" s="25" t="s">
        <v>14084</v>
      </c>
      <c r="J5610" s="20" t="s">
        <v>14105</v>
      </c>
      <c r="K5610" s="20" t="s">
        <v>14106</v>
      </c>
      <c r="L5610" s="20"/>
      <c r="M5610" s="35">
        <v>2.0985</v>
      </c>
      <c r="N5610" s="35">
        <v>0.87056999999999995</v>
      </c>
      <c r="O5610" s="16">
        <v>17.864999999999998</v>
      </c>
      <c r="P5610" s="16">
        <f>N5610*O5610</f>
        <v>15.552733049999997</v>
      </c>
      <c r="Q5610" s="16">
        <f>M5610*O5610</f>
        <v>37.4897025</v>
      </c>
      <c r="R5610" s="19" t="s">
        <v>9421</v>
      </c>
      <c r="S5610" s="156" t="s">
        <v>9468</v>
      </c>
    </row>
    <row r="5611" spans="1:19">
      <c r="A5611" s="19" t="s">
        <v>10904</v>
      </c>
      <c r="B5611" s="19" t="s">
        <v>9840</v>
      </c>
      <c r="C5611" s="3" t="s">
        <v>17020</v>
      </c>
      <c r="D5611" s="25" t="s">
        <v>9172</v>
      </c>
      <c r="E5611" s="5" t="s">
        <v>8868</v>
      </c>
      <c r="F5611" s="20" t="s">
        <v>739</v>
      </c>
      <c r="G5611" s="19" t="s">
        <v>12043</v>
      </c>
      <c r="H5611" s="19" t="s">
        <v>8840</v>
      </c>
      <c r="I5611" s="19" t="s">
        <v>8841</v>
      </c>
      <c r="J5611" s="25" t="s">
        <v>8995</v>
      </c>
      <c r="K5611" s="25" t="s">
        <v>8996</v>
      </c>
      <c r="L5611" s="25"/>
      <c r="M5611" s="35">
        <f>Q5611/O5611</f>
        <v>2.1224682839973292</v>
      </c>
      <c r="N5611" s="35">
        <f>P5611/O5611</f>
        <v>0.87024259959937678</v>
      </c>
      <c r="O5611" s="192">
        <v>17.972000000000001</v>
      </c>
      <c r="P5611" s="192">
        <v>15.64</v>
      </c>
      <c r="Q5611" s="16">
        <v>38.145000000000003</v>
      </c>
      <c r="R5611" s="3" t="s">
        <v>758</v>
      </c>
      <c r="S5611" s="19" t="s">
        <v>15270</v>
      </c>
    </row>
    <row r="5612" spans="1:19">
      <c r="A5612" s="19" t="s">
        <v>10904</v>
      </c>
      <c r="B5612" s="19" t="s">
        <v>9840</v>
      </c>
      <c r="C5612" s="3" t="s">
        <v>17020</v>
      </c>
      <c r="D5612" s="25" t="s">
        <v>9172</v>
      </c>
      <c r="E5612" s="5" t="s">
        <v>8870</v>
      </c>
      <c r="F5612" s="20" t="s">
        <v>739</v>
      </c>
      <c r="G5612" s="19" t="s">
        <v>12043</v>
      </c>
      <c r="H5612" s="19" t="s">
        <v>8840</v>
      </c>
      <c r="I5612" s="19" t="s">
        <v>8841</v>
      </c>
      <c r="J5612" s="25" t="s">
        <v>8995</v>
      </c>
      <c r="K5612" s="25" t="s">
        <v>8996</v>
      </c>
      <c r="L5612" s="25"/>
      <c r="M5612" s="35">
        <f>Q5612/O5612</f>
        <v>2.1287925350617423</v>
      </c>
      <c r="N5612" s="35">
        <f>P5612/O5612</f>
        <v>0.87388947868357836</v>
      </c>
      <c r="O5612" s="192">
        <v>17.896999999999998</v>
      </c>
      <c r="P5612" s="192">
        <v>15.64</v>
      </c>
      <c r="Q5612" s="16">
        <v>38.098999999999997</v>
      </c>
      <c r="R5612" s="3" t="s">
        <v>758</v>
      </c>
      <c r="S5612" s="19" t="s">
        <v>15270</v>
      </c>
    </row>
    <row r="5613" spans="1:19">
      <c r="A5613" s="19" t="s">
        <v>10904</v>
      </c>
      <c r="B5613" s="19" t="s">
        <v>9840</v>
      </c>
      <c r="C5613" s="3" t="s">
        <v>17020</v>
      </c>
      <c r="D5613" s="25" t="s">
        <v>9172</v>
      </c>
      <c r="E5613" s="5" t="s">
        <v>8866</v>
      </c>
      <c r="F5613" s="20" t="s">
        <v>739</v>
      </c>
      <c r="G5613" s="19" t="s">
        <v>12043</v>
      </c>
      <c r="H5613" s="19" t="s">
        <v>8840</v>
      </c>
      <c r="I5613" s="19" t="s">
        <v>8841</v>
      </c>
      <c r="J5613" s="25" t="s">
        <v>8995</v>
      </c>
      <c r="K5613" s="25" t="s">
        <v>8996</v>
      </c>
      <c r="L5613" s="25"/>
      <c r="M5613" s="35">
        <f>Q5613/O5613</f>
        <v>2.1282452124392828</v>
      </c>
      <c r="N5613" s="35">
        <f>P5613/O5613</f>
        <v>0.87326224108089989</v>
      </c>
      <c r="O5613" s="192">
        <v>17.911000000000001</v>
      </c>
      <c r="P5613" s="192">
        <v>15.641</v>
      </c>
      <c r="Q5613" s="16">
        <v>38.119</v>
      </c>
      <c r="R5613" s="3" t="s">
        <v>758</v>
      </c>
      <c r="S5613" s="19" t="s">
        <v>15270</v>
      </c>
    </row>
    <row r="5614" spans="1:19">
      <c r="A5614" s="19" t="s">
        <v>10904</v>
      </c>
      <c r="B5614" s="19" t="s">
        <v>9840</v>
      </c>
      <c r="C5614" s="3" t="s">
        <v>17020</v>
      </c>
      <c r="D5614" s="25" t="s">
        <v>9172</v>
      </c>
      <c r="E5614" s="5" t="s">
        <v>8869</v>
      </c>
      <c r="F5614" s="20" t="s">
        <v>739</v>
      </c>
      <c r="G5614" s="19" t="s">
        <v>12043</v>
      </c>
      <c r="H5614" s="19" t="s">
        <v>8840</v>
      </c>
      <c r="I5614" s="19" t="s">
        <v>8841</v>
      </c>
      <c r="J5614" s="25" t="s">
        <v>8995</v>
      </c>
      <c r="K5614" s="25" t="s">
        <v>8996</v>
      </c>
      <c r="L5614" s="25"/>
      <c r="M5614" s="35">
        <f>Q5614/O5614</f>
        <v>2.1278875125544023</v>
      </c>
      <c r="N5614" s="35">
        <f>P5614/O5614</f>
        <v>0.87272625823010819</v>
      </c>
      <c r="O5614" s="192">
        <v>17.922000000000001</v>
      </c>
      <c r="P5614" s="192">
        <v>15.641</v>
      </c>
      <c r="Q5614" s="16">
        <v>38.136000000000003</v>
      </c>
      <c r="R5614" s="3" t="s">
        <v>758</v>
      </c>
      <c r="S5614" s="19" t="s">
        <v>15270</v>
      </c>
    </row>
    <row r="5615" spans="1:19">
      <c r="A5615" s="19" t="s">
        <v>10904</v>
      </c>
      <c r="B5615" s="19" t="s">
        <v>9840</v>
      </c>
      <c r="C5615" s="3" t="s">
        <v>17020</v>
      </c>
      <c r="D5615" s="25" t="s">
        <v>9172</v>
      </c>
      <c r="E5615" s="5" t="s">
        <v>8867</v>
      </c>
      <c r="F5615" s="20" t="s">
        <v>739</v>
      </c>
      <c r="G5615" s="19" t="s">
        <v>12043</v>
      </c>
      <c r="H5615" s="19" t="s">
        <v>8840</v>
      </c>
      <c r="I5615" s="19" t="s">
        <v>8841</v>
      </c>
      <c r="J5615" s="25" t="s">
        <v>8995</v>
      </c>
      <c r="K5615" s="25" t="s">
        <v>8996</v>
      </c>
      <c r="L5615" s="25"/>
      <c r="M5615" s="35">
        <f>Q5615/O5615</f>
        <v>2.1292934934375873</v>
      </c>
      <c r="N5615" s="35">
        <f>P5615/O5615</f>
        <v>0.87383412454621612</v>
      </c>
      <c r="O5615" s="192">
        <v>17.905000000000001</v>
      </c>
      <c r="P5615" s="192">
        <v>15.646000000000001</v>
      </c>
      <c r="Q5615" s="16">
        <v>38.125</v>
      </c>
      <c r="R5615" s="3" t="s">
        <v>758</v>
      </c>
      <c r="S5615" s="19" t="s">
        <v>15270</v>
      </c>
    </row>
    <row r="5616" spans="1:19">
      <c r="A5616" s="19" t="s">
        <v>10902</v>
      </c>
      <c r="B5616" s="19" t="s">
        <v>9840</v>
      </c>
      <c r="C5616" s="19" t="s">
        <v>15609</v>
      </c>
      <c r="D5616" s="20" t="s">
        <v>15707</v>
      </c>
      <c r="E5616" s="25"/>
      <c r="F5616" s="20" t="s">
        <v>1835</v>
      </c>
      <c r="G5616" s="19" t="s">
        <v>15867</v>
      </c>
      <c r="H5616" s="19"/>
      <c r="I5616" s="19" t="s">
        <v>3296</v>
      </c>
      <c r="J5616" s="20" t="s">
        <v>3297</v>
      </c>
      <c r="K5616" s="20" t="s">
        <v>3298</v>
      </c>
      <c r="L5616" s="20"/>
      <c r="M5616" s="38">
        <v>2.1103756410000001</v>
      </c>
      <c r="N5616" s="38">
        <v>0.86320260400000004</v>
      </c>
      <c r="O5616" s="16">
        <v>18.129000000000001</v>
      </c>
      <c r="P5616" s="16">
        <v>15.648999999999999</v>
      </c>
      <c r="Q5616" s="16">
        <v>38.259</v>
      </c>
      <c r="R5616" s="19" t="s">
        <v>340</v>
      </c>
      <c r="S5616" s="19" t="s">
        <v>9458</v>
      </c>
    </row>
    <row r="5617" spans="1:19">
      <c r="A5617" s="75" t="s">
        <v>10903</v>
      </c>
      <c r="B5617" s="75" t="s">
        <v>9840</v>
      </c>
      <c r="C5617" s="75" t="s">
        <v>17020</v>
      </c>
      <c r="D5617" s="86" t="s">
        <v>16016</v>
      </c>
      <c r="E5617" s="77" t="s">
        <v>16015</v>
      </c>
      <c r="F5617" s="76" t="s">
        <v>9159</v>
      </c>
      <c r="G5617" s="76" t="s">
        <v>15957</v>
      </c>
      <c r="H5617" s="76" t="s">
        <v>16012</v>
      </c>
      <c r="I5617" s="76" t="s">
        <v>16012</v>
      </c>
      <c r="J5617" s="78" t="s">
        <v>17083</v>
      </c>
      <c r="K5617" s="78" t="s">
        <v>17084</v>
      </c>
      <c r="L5617" s="76"/>
      <c r="M5617" s="79">
        <v>2.0985</v>
      </c>
      <c r="N5617" s="79">
        <v>0.85709999999999997</v>
      </c>
      <c r="O5617" s="195">
        <v>18.210999999999999</v>
      </c>
      <c r="P5617" s="195">
        <v>15.609</v>
      </c>
      <c r="Q5617" s="195">
        <v>38.216000000000001</v>
      </c>
      <c r="R5617" s="76" t="s">
        <v>15955</v>
      </c>
      <c r="S5617" s="75" t="s">
        <v>15954</v>
      </c>
    </row>
    <row r="5618" spans="1:19">
      <c r="A5618" s="19" t="s">
        <v>10903</v>
      </c>
      <c r="B5618" s="51" t="s">
        <v>9840</v>
      </c>
      <c r="C5618" s="3" t="s">
        <v>17020</v>
      </c>
      <c r="D5618" s="25" t="s">
        <v>11960</v>
      </c>
      <c r="E5618" s="25" t="s">
        <v>2746</v>
      </c>
      <c r="F5618" s="20" t="s">
        <v>739</v>
      </c>
      <c r="G5618" s="3" t="s">
        <v>8857</v>
      </c>
      <c r="H5618" s="3" t="s">
        <v>8931</v>
      </c>
      <c r="I5618" s="19" t="s">
        <v>2747</v>
      </c>
      <c r="J5618" s="20" t="s">
        <v>2748</v>
      </c>
      <c r="K5618" s="20" t="s">
        <v>2749</v>
      </c>
      <c r="L5618" s="20"/>
      <c r="M5618" s="38">
        <v>2.0981417910000002</v>
      </c>
      <c r="N5618" s="38">
        <v>0.85395891199999996</v>
      </c>
      <c r="O5618" s="16">
        <v>18.350999999999999</v>
      </c>
      <c r="P5618" s="16">
        <v>15.670999999999999</v>
      </c>
      <c r="Q5618" s="16">
        <v>38.503</v>
      </c>
      <c r="R5618" s="19" t="s">
        <v>758</v>
      </c>
      <c r="S5618" s="19" t="s">
        <v>15270</v>
      </c>
    </row>
    <row r="5619" spans="1:19">
      <c r="A5619" s="19" t="s">
        <v>10903</v>
      </c>
      <c r="B5619" s="51" t="s">
        <v>9840</v>
      </c>
      <c r="C5619" s="3" t="s">
        <v>17020</v>
      </c>
      <c r="D5619" s="25" t="s">
        <v>11960</v>
      </c>
      <c r="E5619" s="25" t="s">
        <v>2750</v>
      </c>
      <c r="F5619" s="20" t="s">
        <v>739</v>
      </c>
      <c r="G5619" s="3" t="s">
        <v>8857</v>
      </c>
      <c r="H5619" s="3" t="s">
        <v>8931</v>
      </c>
      <c r="I5619" s="19" t="s">
        <v>2747</v>
      </c>
      <c r="J5619" s="20" t="s">
        <v>2748</v>
      </c>
      <c r="K5619" s="20" t="s">
        <v>2749</v>
      </c>
      <c r="L5619" s="20"/>
      <c r="M5619" s="38">
        <v>2.1085522700000001</v>
      </c>
      <c r="N5619" s="38">
        <v>0.86055842599999999</v>
      </c>
      <c r="O5619" s="16">
        <v>18.193999999999999</v>
      </c>
      <c r="P5619" s="16">
        <v>15.657</v>
      </c>
      <c r="Q5619" s="16">
        <v>38.363</v>
      </c>
      <c r="R5619" s="19" t="s">
        <v>758</v>
      </c>
      <c r="S5619" s="19" t="s">
        <v>15270</v>
      </c>
    </row>
    <row r="5620" spans="1:19">
      <c r="A5620" s="108" t="s">
        <v>10903</v>
      </c>
      <c r="B5620" s="108" t="s">
        <v>9840</v>
      </c>
      <c r="C5620" s="75" t="s">
        <v>15609</v>
      </c>
      <c r="D5620" s="108" t="s">
        <v>16842</v>
      </c>
      <c r="E5620" s="3"/>
      <c r="F5620" s="3" t="s">
        <v>7410</v>
      </c>
      <c r="G5620" s="108" t="s">
        <v>16840</v>
      </c>
      <c r="H5620" s="108" t="s">
        <v>16835</v>
      </c>
      <c r="I5620" s="108" t="s">
        <v>16845</v>
      </c>
      <c r="J5620" s="108" t="s">
        <v>16843</v>
      </c>
      <c r="K5620" s="108" t="s">
        <v>16844</v>
      </c>
      <c r="L5620" s="108"/>
      <c r="M5620" s="32">
        <f>Q5620/O5620</f>
        <v>2.1437603235176854</v>
      </c>
      <c r="N5620" s="3">
        <f>O5620/P5620</f>
        <v>1.1375534534145393</v>
      </c>
      <c r="O5620" s="199">
        <v>17.556999999999999</v>
      </c>
      <c r="P5620" s="199">
        <v>15.433999999999999</v>
      </c>
      <c r="Q5620" s="199">
        <v>37.637999999999998</v>
      </c>
      <c r="R5620" s="1" t="s">
        <v>16841</v>
      </c>
      <c r="S5620" s="3" t="s">
        <v>16858</v>
      </c>
    </row>
    <row r="5621" spans="1:19">
      <c r="A5621" s="108" t="s">
        <v>10903</v>
      </c>
      <c r="B5621" s="108" t="s">
        <v>9840</v>
      </c>
      <c r="C5621" s="75" t="s">
        <v>15609</v>
      </c>
      <c r="D5621" s="108" t="s">
        <v>16842</v>
      </c>
      <c r="E5621" s="3"/>
      <c r="F5621" s="3" t="s">
        <v>7410</v>
      </c>
      <c r="G5621" s="108" t="s">
        <v>16840</v>
      </c>
      <c r="H5621" s="108" t="s">
        <v>16835</v>
      </c>
      <c r="I5621" s="108" t="s">
        <v>16845</v>
      </c>
      <c r="J5621" s="108" t="s">
        <v>16843</v>
      </c>
      <c r="K5621" s="108" t="s">
        <v>16844</v>
      </c>
      <c r="L5621" s="108"/>
      <c r="M5621" s="32">
        <f>Q5621/O5621</f>
        <v>2.1582849589056843</v>
      </c>
      <c r="N5621" s="3">
        <f>O5621/P5621</f>
        <v>1.129291880314143</v>
      </c>
      <c r="O5621" s="199">
        <v>17.399000000000001</v>
      </c>
      <c r="P5621" s="199">
        <v>15.407</v>
      </c>
      <c r="Q5621" s="199">
        <v>37.552</v>
      </c>
      <c r="R5621" s="1" t="s">
        <v>16841</v>
      </c>
      <c r="S5621" s="3" t="s">
        <v>16858</v>
      </c>
    </row>
    <row r="5622" spans="1:19">
      <c r="A5622" s="108" t="s">
        <v>10903</v>
      </c>
      <c r="B5622" s="108" t="s">
        <v>9840</v>
      </c>
      <c r="C5622" s="75" t="s">
        <v>15609</v>
      </c>
      <c r="D5622" s="108" t="s">
        <v>16842</v>
      </c>
      <c r="E5622" s="3"/>
      <c r="F5622" s="3" t="s">
        <v>7410</v>
      </c>
      <c r="G5622" s="108" t="s">
        <v>16840</v>
      </c>
      <c r="H5622" s="108" t="s">
        <v>16835</v>
      </c>
      <c r="I5622" s="108" t="s">
        <v>16845</v>
      </c>
      <c r="J5622" s="108" t="s">
        <v>16843</v>
      </c>
      <c r="K5622" s="108" t="s">
        <v>16844</v>
      </c>
      <c r="L5622" s="108"/>
      <c r="M5622" s="32">
        <f>Q5622/O5622</f>
        <v>2.1663702598818197</v>
      </c>
      <c r="N5622" s="3">
        <f>O5622/P5622</f>
        <v>1.1326921827279226</v>
      </c>
      <c r="O5622" s="199">
        <v>17.431000000000001</v>
      </c>
      <c r="P5622" s="199">
        <v>15.388999999999999</v>
      </c>
      <c r="Q5622" s="199">
        <v>37.762</v>
      </c>
      <c r="R5622" s="1" t="s">
        <v>16841</v>
      </c>
      <c r="S5622" s="3" t="s">
        <v>16858</v>
      </c>
    </row>
    <row r="5623" spans="1:19">
      <c r="A5623" s="108" t="s">
        <v>10903</v>
      </c>
      <c r="B5623" s="108" t="s">
        <v>9840</v>
      </c>
      <c r="C5623" s="75" t="s">
        <v>15609</v>
      </c>
      <c r="D5623" s="108" t="s">
        <v>16842</v>
      </c>
      <c r="E5623" s="3"/>
      <c r="F5623" s="3" t="s">
        <v>7410</v>
      </c>
      <c r="G5623" s="108" t="s">
        <v>16840</v>
      </c>
      <c r="H5623" s="108" t="s">
        <v>16835</v>
      </c>
      <c r="I5623" s="108" t="s">
        <v>16845</v>
      </c>
      <c r="J5623" s="108" t="s">
        <v>16843</v>
      </c>
      <c r="K5623" s="108" t="s">
        <v>16844</v>
      </c>
      <c r="L5623" s="108"/>
      <c r="M5623" s="32">
        <f>Q5623/O5623</f>
        <v>2.1593543987269834</v>
      </c>
      <c r="N5623" s="3">
        <f>O5623/P5623</f>
        <v>1.1421524081526677</v>
      </c>
      <c r="O5623" s="199">
        <v>17.596</v>
      </c>
      <c r="P5623" s="199">
        <v>15.406000000000001</v>
      </c>
      <c r="Q5623" s="199">
        <v>37.996000000000002</v>
      </c>
      <c r="R5623" s="1" t="s">
        <v>16841</v>
      </c>
      <c r="S5623" s="3" t="s">
        <v>16858</v>
      </c>
    </row>
    <row r="5624" spans="1:19">
      <c r="A5624" s="19" t="s">
        <v>10904</v>
      </c>
      <c r="B5624" s="19" t="s">
        <v>9840</v>
      </c>
      <c r="C5624" s="19" t="s">
        <v>17020</v>
      </c>
      <c r="D5624" s="25" t="s">
        <v>14477</v>
      </c>
      <c r="E5624" s="25" t="s">
        <v>10302</v>
      </c>
      <c r="F5624" s="20" t="s">
        <v>9248</v>
      </c>
      <c r="G5624" s="3" t="s">
        <v>1694</v>
      </c>
      <c r="H5624" s="3"/>
      <c r="I5624" s="3" t="s">
        <v>14476</v>
      </c>
      <c r="J5624" s="25" t="s">
        <v>14474</v>
      </c>
      <c r="K5624" s="25" t="s">
        <v>14475</v>
      </c>
      <c r="L5624" s="25"/>
      <c r="M5624" s="35">
        <v>1.9096500000000001</v>
      </c>
      <c r="N5624" s="35">
        <v>0.78117999999999999</v>
      </c>
      <c r="O5624" s="16">
        <v>20.042000000000002</v>
      </c>
      <c r="P5624" s="16">
        <f>N5624*O5624</f>
        <v>15.65640956</v>
      </c>
      <c r="Q5624" s="16">
        <f>M5624*O5624</f>
        <v>38.273205300000008</v>
      </c>
      <c r="R5624" s="3" t="s">
        <v>10051</v>
      </c>
      <c r="S5624" s="19" t="s">
        <v>10642</v>
      </c>
    </row>
    <row r="5625" spans="1:19">
      <c r="A5625" s="19" t="s">
        <v>10904</v>
      </c>
      <c r="B5625" s="19" t="s">
        <v>9840</v>
      </c>
      <c r="C5625" s="19" t="s">
        <v>15609</v>
      </c>
      <c r="D5625" s="25" t="s">
        <v>3124</v>
      </c>
      <c r="E5625" s="25"/>
      <c r="F5625" s="20" t="s">
        <v>1835</v>
      </c>
      <c r="G5625" s="19" t="s">
        <v>16981</v>
      </c>
      <c r="H5625" s="19" t="s">
        <v>3506</v>
      </c>
      <c r="I5625" s="19" t="s">
        <v>3627</v>
      </c>
      <c r="J5625" s="20" t="s">
        <v>3628</v>
      </c>
      <c r="K5625" s="20" t="s">
        <v>3629</v>
      </c>
      <c r="L5625" s="20"/>
      <c r="M5625" s="38">
        <v>2.1000109779999998</v>
      </c>
      <c r="N5625" s="38">
        <v>0.85810736600000004</v>
      </c>
      <c r="O5625" s="16">
        <v>18.218</v>
      </c>
      <c r="P5625" s="16">
        <v>15.632999999999999</v>
      </c>
      <c r="Q5625" s="16">
        <v>38.258000000000003</v>
      </c>
      <c r="R5625" s="19" t="s">
        <v>340</v>
      </c>
      <c r="S5625" s="19" t="s">
        <v>9458</v>
      </c>
    </row>
    <row r="5626" spans="1:19">
      <c r="A5626" s="19" t="s">
        <v>10904</v>
      </c>
      <c r="B5626" s="19" t="s">
        <v>9840</v>
      </c>
      <c r="C5626" s="19" t="s">
        <v>15609</v>
      </c>
      <c r="D5626" s="25" t="s">
        <v>3124</v>
      </c>
      <c r="E5626" s="25"/>
      <c r="F5626" s="20" t="s">
        <v>1835</v>
      </c>
      <c r="G5626" s="19" t="s">
        <v>16981</v>
      </c>
      <c r="H5626" s="19" t="s">
        <v>3506</v>
      </c>
      <c r="I5626" s="19" t="s">
        <v>3627</v>
      </c>
      <c r="J5626" s="20" t="s">
        <v>3628</v>
      </c>
      <c r="K5626" s="20" t="s">
        <v>3629</v>
      </c>
      <c r="L5626" s="20"/>
      <c r="M5626" s="38">
        <v>2.1006862480000001</v>
      </c>
      <c r="N5626" s="38">
        <v>0.85802909699999996</v>
      </c>
      <c r="O5626" s="16">
        <v>18.215</v>
      </c>
      <c r="P5626" s="16">
        <v>15.629</v>
      </c>
      <c r="Q5626" s="16">
        <v>38.264000000000003</v>
      </c>
      <c r="R5626" s="19" t="s">
        <v>340</v>
      </c>
      <c r="S5626" s="19" t="s">
        <v>9458</v>
      </c>
    </row>
    <row r="5627" spans="1:19">
      <c r="A5627" s="19" t="s">
        <v>10904</v>
      </c>
      <c r="B5627" s="19" t="s">
        <v>9840</v>
      </c>
      <c r="C5627" s="19" t="s">
        <v>15609</v>
      </c>
      <c r="D5627" s="25" t="s">
        <v>3124</v>
      </c>
      <c r="E5627" s="25"/>
      <c r="F5627" s="20" t="s">
        <v>1835</v>
      </c>
      <c r="G5627" s="19" t="s">
        <v>16981</v>
      </c>
      <c r="H5627" s="19" t="s">
        <v>3506</v>
      </c>
      <c r="I5627" s="19" t="s">
        <v>3627</v>
      </c>
      <c r="J5627" s="20" t="s">
        <v>3628</v>
      </c>
      <c r="K5627" s="20" t="s">
        <v>3629</v>
      </c>
      <c r="L5627" s="20"/>
      <c r="M5627" s="38">
        <v>2.1056136489999999</v>
      </c>
      <c r="N5627" s="38">
        <v>0.86031920699999997</v>
      </c>
      <c r="O5627" s="16">
        <v>18.170000000000002</v>
      </c>
      <c r="P5627" s="16">
        <v>15.632</v>
      </c>
      <c r="Q5627" s="16">
        <v>38.259</v>
      </c>
      <c r="R5627" s="19" t="s">
        <v>340</v>
      </c>
      <c r="S5627" s="19" t="s">
        <v>9458</v>
      </c>
    </row>
    <row r="5628" spans="1:19">
      <c r="A5628" s="19" t="s">
        <v>10904</v>
      </c>
      <c r="B5628" s="19" t="s">
        <v>9840</v>
      </c>
      <c r="C5628" s="19" t="s">
        <v>15609</v>
      </c>
      <c r="D5628" s="25" t="s">
        <v>3124</v>
      </c>
      <c r="E5628" s="25"/>
      <c r="F5628" s="20" t="s">
        <v>1835</v>
      </c>
      <c r="G5628" s="19" t="s">
        <v>16981</v>
      </c>
      <c r="H5628" s="19" t="s">
        <v>3506</v>
      </c>
      <c r="I5628" s="19" t="s">
        <v>3627</v>
      </c>
      <c r="J5628" s="20" t="s">
        <v>3628</v>
      </c>
      <c r="K5628" s="20" t="s">
        <v>3629</v>
      </c>
      <c r="L5628" s="20"/>
      <c r="M5628" s="38">
        <v>2.1110128750000001</v>
      </c>
      <c r="N5628" s="38">
        <v>0.86273968099999998</v>
      </c>
      <c r="O5628" s="16">
        <v>18.097000000000001</v>
      </c>
      <c r="P5628" s="16">
        <v>15.613</v>
      </c>
      <c r="Q5628" s="16">
        <v>38.203000000000003</v>
      </c>
      <c r="R5628" s="19" t="s">
        <v>340</v>
      </c>
      <c r="S5628" s="19" t="s">
        <v>9458</v>
      </c>
    </row>
    <row r="5629" spans="1:19">
      <c r="A5629" s="19" t="s">
        <v>10904</v>
      </c>
      <c r="B5629" s="19" t="s">
        <v>9840</v>
      </c>
      <c r="C5629" s="19" t="s">
        <v>15609</v>
      </c>
      <c r="D5629" s="25" t="s">
        <v>3124</v>
      </c>
      <c r="E5629" s="25"/>
      <c r="F5629" s="20" t="s">
        <v>1835</v>
      </c>
      <c r="G5629" s="19" t="s">
        <v>16981</v>
      </c>
      <c r="H5629" s="19" t="s">
        <v>3506</v>
      </c>
      <c r="I5629" s="19" t="s">
        <v>3627</v>
      </c>
      <c r="J5629" s="20" t="s">
        <v>3628</v>
      </c>
      <c r="K5629" s="20" t="s">
        <v>3629</v>
      </c>
      <c r="L5629" s="20"/>
      <c r="M5629" s="38">
        <v>2.1062097789999998</v>
      </c>
      <c r="N5629" s="38">
        <v>0.86018370799999999</v>
      </c>
      <c r="O5629" s="16">
        <v>18.181000000000001</v>
      </c>
      <c r="P5629" s="16">
        <v>15.638999999999999</v>
      </c>
      <c r="Q5629" s="16">
        <v>38.292999999999999</v>
      </c>
      <c r="R5629" s="19" t="s">
        <v>340</v>
      </c>
      <c r="S5629" s="19" t="s">
        <v>9458</v>
      </c>
    </row>
    <row r="5630" spans="1:19">
      <c r="A5630" s="19" t="s">
        <v>10904</v>
      </c>
      <c r="B5630" s="19" t="s">
        <v>9840</v>
      </c>
      <c r="C5630" s="19" t="s">
        <v>15609</v>
      </c>
      <c r="D5630" s="25" t="s">
        <v>3124</v>
      </c>
      <c r="E5630" s="25"/>
      <c r="F5630" s="20" t="s">
        <v>1835</v>
      </c>
      <c r="G5630" s="19" t="s">
        <v>16981</v>
      </c>
      <c r="H5630" s="19" t="s">
        <v>3506</v>
      </c>
      <c r="I5630" s="19" t="s">
        <v>3627</v>
      </c>
      <c r="J5630" s="20" t="s">
        <v>3628</v>
      </c>
      <c r="K5630" s="20" t="s">
        <v>3629</v>
      </c>
      <c r="L5630" s="20"/>
      <c r="M5630" s="38">
        <v>2.108280605</v>
      </c>
      <c r="N5630" s="38">
        <v>0.86112792299999996</v>
      </c>
      <c r="O5630" s="16">
        <v>18.175000000000001</v>
      </c>
      <c r="P5630" s="16">
        <v>15.651</v>
      </c>
      <c r="Q5630" s="16">
        <v>38.317999999999998</v>
      </c>
      <c r="R5630" s="19" t="s">
        <v>340</v>
      </c>
      <c r="S5630" s="19" t="s">
        <v>9458</v>
      </c>
    </row>
    <row r="5631" spans="1:19">
      <c r="A5631" s="19" t="s">
        <v>10904</v>
      </c>
      <c r="B5631" s="19" t="s">
        <v>9840</v>
      </c>
      <c r="C5631" s="19" t="s">
        <v>15609</v>
      </c>
      <c r="D5631" s="25" t="s">
        <v>3124</v>
      </c>
      <c r="E5631" s="25"/>
      <c r="F5631" s="20" t="s">
        <v>1835</v>
      </c>
      <c r="G5631" s="19" t="s">
        <v>16981</v>
      </c>
      <c r="H5631" s="19" t="s">
        <v>3506</v>
      </c>
      <c r="I5631" s="19" t="s">
        <v>3627</v>
      </c>
      <c r="J5631" s="20" t="s">
        <v>3628</v>
      </c>
      <c r="K5631" s="20" t="s">
        <v>3629</v>
      </c>
      <c r="L5631" s="20"/>
      <c r="M5631" s="38">
        <v>2.1110254429999999</v>
      </c>
      <c r="N5631" s="38">
        <v>0.86116312399999995</v>
      </c>
      <c r="O5631" s="16">
        <v>18.158000000000001</v>
      </c>
      <c r="P5631" s="16">
        <v>15.637</v>
      </c>
      <c r="Q5631" s="16">
        <v>38.332000000000001</v>
      </c>
      <c r="R5631" s="19" t="s">
        <v>340</v>
      </c>
      <c r="S5631" s="19" t="s">
        <v>9458</v>
      </c>
    </row>
    <row r="5632" spans="1:19">
      <c r="A5632" s="19" t="s">
        <v>10904</v>
      </c>
      <c r="B5632" s="19" t="s">
        <v>9840</v>
      </c>
      <c r="C5632" s="19" t="s">
        <v>15609</v>
      </c>
      <c r="D5632" s="25" t="s">
        <v>15839</v>
      </c>
      <c r="E5632" s="25"/>
      <c r="F5632" s="20" t="s">
        <v>1835</v>
      </c>
      <c r="G5632" s="19" t="s">
        <v>15866</v>
      </c>
      <c r="H5632" s="19" t="s">
        <v>3125</v>
      </c>
      <c r="I5632" s="19" t="s">
        <v>3121</v>
      </c>
      <c r="J5632" s="20" t="s">
        <v>3122</v>
      </c>
      <c r="K5632" s="20" t="s">
        <v>3123</v>
      </c>
      <c r="L5632" s="20"/>
      <c r="M5632" s="38">
        <v>2.0900614420000001</v>
      </c>
      <c r="N5632" s="38">
        <v>0.84828069399999995</v>
      </c>
      <c r="O5632" s="16">
        <v>18.553999999999998</v>
      </c>
      <c r="P5632" s="16">
        <v>15.739000000000001</v>
      </c>
      <c r="Q5632" s="16">
        <v>38.779000000000003</v>
      </c>
      <c r="R5632" s="19" t="s">
        <v>340</v>
      </c>
      <c r="S5632" s="19" t="s">
        <v>9458</v>
      </c>
    </row>
    <row r="5633" spans="1:19">
      <c r="A5633" s="19" t="s">
        <v>10904</v>
      </c>
      <c r="B5633" s="19" t="s">
        <v>9840</v>
      </c>
      <c r="C5633" s="19" t="s">
        <v>15609</v>
      </c>
      <c r="D5633" s="25" t="s">
        <v>15839</v>
      </c>
      <c r="E5633" s="25"/>
      <c r="F5633" s="20" t="s">
        <v>1835</v>
      </c>
      <c r="G5633" s="19" t="s">
        <v>15866</v>
      </c>
      <c r="H5633" s="19" t="s">
        <v>3125</v>
      </c>
      <c r="I5633" s="19" t="s">
        <v>3121</v>
      </c>
      <c r="J5633" s="20" t="s">
        <v>3122</v>
      </c>
      <c r="K5633" s="20" t="s">
        <v>3123</v>
      </c>
      <c r="L5633" s="20"/>
      <c r="M5633" s="38">
        <v>2.0916038750000001</v>
      </c>
      <c r="N5633" s="38">
        <v>0.84644779299999995</v>
      </c>
      <c r="O5633" s="16">
        <v>18.579999999999998</v>
      </c>
      <c r="P5633" s="16">
        <v>15.727</v>
      </c>
      <c r="Q5633" s="16">
        <v>38.862000000000002</v>
      </c>
      <c r="R5633" s="19" t="s">
        <v>340</v>
      </c>
      <c r="S5633" s="19" t="s">
        <v>9458</v>
      </c>
    </row>
    <row r="5634" spans="1:19">
      <c r="A5634" s="19" t="s">
        <v>10904</v>
      </c>
      <c r="B5634" s="19" t="s">
        <v>9840</v>
      </c>
      <c r="C5634" s="19" t="s">
        <v>15609</v>
      </c>
      <c r="D5634" s="25" t="s">
        <v>15839</v>
      </c>
      <c r="E5634" s="25"/>
      <c r="F5634" s="20" t="s">
        <v>1835</v>
      </c>
      <c r="G5634" s="19" t="s">
        <v>15866</v>
      </c>
      <c r="H5634" s="19" t="s">
        <v>3125</v>
      </c>
      <c r="I5634" s="19" t="s">
        <v>3121</v>
      </c>
      <c r="J5634" s="20" t="s">
        <v>3122</v>
      </c>
      <c r="K5634" s="20" t="s">
        <v>3123</v>
      </c>
      <c r="L5634" s="20"/>
      <c r="M5634" s="38">
        <v>2.0937550429999998</v>
      </c>
      <c r="N5634" s="38">
        <v>0.84696896300000002</v>
      </c>
      <c r="O5634" s="16">
        <v>18.591000000000001</v>
      </c>
      <c r="P5634" s="16">
        <v>15.746</v>
      </c>
      <c r="Q5634" s="16">
        <v>38.924999999999997</v>
      </c>
      <c r="R5634" s="19" t="s">
        <v>340</v>
      </c>
      <c r="S5634" s="19" t="s">
        <v>9458</v>
      </c>
    </row>
    <row r="5635" spans="1:19">
      <c r="A5635" s="19" t="s">
        <v>10902</v>
      </c>
      <c r="B5635" s="19" t="s">
        <v>9840</v>
      </c>
      <c r="C5635" s="19" t="s">
        <v>17020</v>
      </c>
      <c r="D5635" s="3" t="s">
        <v>12757</v>
      </c>
      <c r="E5635" s="25"/>
      <c r="F5635" s="20" t="s">
        <v>2331</v>
      </c>
      <c r="G5635" s="19" t="s">
        <v>2337</v>
      </c>
      <c r="H5635" s="19"/>
      <c r="I5635" s="19" t="s">
        <v>2341</v>
      </c>
      <c r="J5635" s="20" t="s">
        <v>2342</v>
      </c>
      <c r="K5635" s="20" t="s">
        <v>2343</v>
      </c>
      <c r="L5635" s="20"/>
      <c r="M5635" s="38">
        <v>2.0983999999999998</v>
      </c>
      <c r="N5635" s="38">
        <v>0.85152000000000005</v>
      </c>
      <c r="O5635" s="16">
        <v>18.388999999999999</v>
      </c>
      <c r="P5635" s="16">
        <v>15.658601279999999</v>
      </c>
      <c r="Q5635" s="16">
        <v>38.5874776</v>
      </c>
      <c r="R5635" s="19" t="s">
        <v>2336</v>
      </c>
      <c r="S5635" s="19" t="s">
        <v>9363</v>
      </c>
    </row>
    <row r="5636" spans="1:19">
      <c r="A5636" s="19" t="s">
        <v>10902</v>
      </c>
      <c r="B5636" s="19" t="s">
        <v>9840</v>
      </c>
      <c r="C5636" s="19" t="s">
        <v>15609</v>
      </c>
      <c r="D5636" s="25" t="s">
        <v>14436</v>
      </c>
      <c r="E5636" s="25"/>
      <c r="F5636" s="20" t="s">
        <v>1835</v>
      </c>
      <c r="G5636" s="19" t="s">
        <v>17001</v>
      </c>
      <c r="H5636" s="19"/>
      <c r="I5636" s="19" t="s">
        <v>3687</v>
      </c>
      <c r="J5636" s="20" t="s">
        <v>3688</v>
      </c>
      <c r="K5636" s="20" t="s">
        <v>3689</v>
      </c>
      <c r="L5636" s="20"/>
      <c r="M5636" s="38">
        <v>2.1063234159999999</v>
      </c>
      <c r="N5636" s="38">
        <v>0.85794269400000001</v>
      </c>
      <c r="O5636" s="16">
        <v>18.218</v>
      </c>
      <c r="P5636" s="16">
        <v>15.63</v>
      </c>
      <c r="Q5636" s="16">
        <v>38.372999999999998</v>
      </c>
      <c r="R5636" s="19" t="s">
        <v>340</v>
      </c>
      <c r="S5636" s="19" t="s">
        <v>9458</v>
      </c>
    </row>
    <row r="5637" spans="1:19">
      <c r="A5637" s="19" t="s">
        <v>10902</v>
      </c>
      <c r="B5637" s="19" t="s">
        <v>9840</v>
      </c>
      <c r="C5637" s="19" t="s">
        <v>15609</v>
      </c>
      <c r="D5637" s="25" t="s">
        <v>14436</v>
      </c>
      <c r="E5637" s="25"/>
      <c r="F5637" s="20" t="s">
        <v>1835</v>
      </c>
      <c r="G5637" s="19" t="s">
        <v>17001</v>
      </c>
      <c r="H5637" s="19"/>
      <c r="I5637" s="19" t="s">
        <v>3687</v>
      </c>
      <c r="J5637" s="20" t="s">
        <v>3688</v>
      </c>
      <c r="K5637" s="20" t="s">
        <v>3689</v>
      </c>
      <c r="L5637" s="20"/>
      <c r="M5637" s="38">
        <v>2.1067982459999999</v>
      </c>
      <c r="N5637" s="38">
        <v>0.85723684200000005</v>
      </c>
      <c r="O5637" s="16">
        <v>18.239999999999998</v>
      </c>
      <c r="P5637" s="16">
        <v>15.635999999999999</v>
      </c>
      <c r="Q5637" s="16">
        <v>38.427999999999997</v>
      </c>
      <c r="R5637" s="19" t="s">
        <v>340</v>
      </c>
      <c r="S5637" s="19" t="s">
        <v>9458</v>
      </c>
    </row>
    <row r="5638" spans="1:19">
      <c r="A5638" s="19" t="s">
        <v>10902</v>
      </c>
      <c r="B5638" s="19" t="s">
        <v>9840</v>
      </c>
      <c r="C5638" s="19" t="s">
        <v>15609</v>
      </c>
      <c r="D5638" s="25" t="s">
        <v>14421</v>
      </c>
      <c r="E5638" s="25"/>
      <c r="F5638" s="20" t="s">
        <v>1835</v>
      </c>
      <c r="G5638" s="19" t="s">
        <v>17001</v>
      </c>
      <c r="H5638" s="19"/>
      <c r="I5638" s="19" t="s">
        <v>3438</v>
      </c>
      <c r="J5638" s="20" t="s">
        <v>3439</v>
      </c>
      <c r="K5638" s="20" t="s">
        <v>3440</v>
      </c>
      <c r="L5638" s="20"/>
      <c r="M5638" s="38">
        <v>2.1072250850000001</v>
      </c>
      <c r="N5638" s="38">
        <v>0.85747176800000002</v>
      </c>
      <c r="O5638" s="16">
        <v>18.242000000000001</v>
      </c>
      <c r="P5638" s="16">
        <v>15.641999999999999</v>
      </c>
      <c r="Q5638" s="16">
        <v>38.44</v>
      </c>
      <c r="R5638" s="19" t="s">
        <v>340</v>
      </c>
      <c r="S5638" s="19" t="s">
        <v>9458</v>
      </c>
    </row>
    <row r="5639" spans="1:19">
      <c r="A5639" s="19" t="s">
        <v>10902</v>
      </c>
      <c r="B5639" s="19" t="s">
        <v>9840</v>
      </c>
      <c r="C5639" s="19" t="s">
        <v>15609</v>
      </c>
      <c r="D5639" s="16" t="s">
        <v>14421</v>
      </c>
      <c r="E5639" s="25"/>
      <c r="F5639" s="20" t="s">
        <v>1835</v>
      </c>
      <c r="G5639" s="19" t="s">
        <v>17000</v>
      </c>
      <c r="H5639" s="19"/>
      <c r="I5639" s="19" t="s">
        <v>3438</v>
      </c>
      <c r="J5639" s="20" t="s">
        <v>3439</v>
      </c>
      <c r="K5639" s="20" t="s">
        <v>3440</v>
      </c>
      <c r="L5639" s="19"/>
      <c r="M5639" s="38">
        <v>2.0956820409999999</v>
      </c>
      <c r="N5639" s="38">
        <v>0.85176098600000005</v>
      </c>
      <c r="O5639" s="16">
        <v>18.341999999999999</v>
      </c>
      <c r="P5639" s="16">
        <v>15.622999999999999</v>
      </c>
      <c r="Q5639" s="16">
        <v>38.439</v>
      </c>
      <c r="R5639" s="19" t="s">
        <v>340</v>
      </c>
      <c r="S5639" s="19" t="s">
        <v>9458</v>
      </c>
    </row>
    <row r="5640" spans="1:19">
      <c r="A5640" s="19" t="s">
        <v>10902</v>
      </c>
      <c r="B5640" s="19" t="s">
        <v>9840</v>
      </c>
      <c r="C5640" s="19" t="s">
        <v>15609</v>
      </c>
      <c r="D5640" s="16" t="s">
        <v>14421</v>
      </c>
      <c r="E5640" s="25"/>
      <c r="F5640" s="20" t="s">
        <v>1835</v>
      </c>
      <c r="G5640" s="19" t="s">
        <v>17000</v>
      </c>
      <c r="H5640" s="19"/>
      <c r="I5640" s="19" t="s">
        <v>3438</v>
      </c>
      <c r="J5640" s="20" t="s">
        <v>3439</v>
      </c>
      <c r="K5640" s="20" t="s">
        <v>3440</v>
      </c>
      <c r="L5640" s="19"/>
      <c r="M5640" s="38">
        <v>2.0981097129999999</v>
      </c>
      <c r="N5640" s="38">
        <v>0.85220896700000004</v>
      </c>
      <c r="O5640" s="16">
        <v>18.356999999999999</v>
      </c>
      <c r="P5640" s="16">
        <v>15.644</v>
      </c>
      <c r="Q5640" s="16">
        <v>38.515000000000001</v>
      </c>
      <c r="R5640" s="19" t="s">
        <v>340</v>
      </c>
      <c r="S5640" s="19" t="s">
        <v>9458</v>
      </c>
    </row>
    <row r="5641" spans="1:19">
      <c r="A5641" s="19" t="s">
        <v>10902</v>
      </c>
      <c r="B5641" s="19" t="s">
        <v>9840</v>
      </c>
      <c r="C5641" s="19" t="s">
        <v>15609</v>
      </c>
      <c r="D5641" s="16" t="s">
        <v>14421</v>
      </c>
      <c r="E5641" s="25"/>
      <c r="F5641" s="20" t="s">
        <v>1835</v>
      </c>
      <c r="G5641" s="19" t="s">
        <v>17000</v>
      </c>
      <c r="H5641" s="19"/>
      <c r="I5641" s="19" t="s">
        <v>3438</v>
      </c>
      <c r="J5641" s="20" t="s">
        <v>3439</v>
      </c>
      <c r="K5641" s="20" t="s">
        <v>3440</v>
      </c>
      <c r="L5641" s="19"/>
      <c r="M5641" s="38">
        <v>2.0976977090000002</v>
      </c>
      <c r="N5641" s="38">
        <v>0.85206553100000004</v>
      </c>
      <c r="O5641" s="16">
        <v>18.373000000000001</v>
      </c>
      <c r="P5641" s="16">
        <v>15.654999999999999</v>
      </c>
      <c r="Q5641" s="16">
        <v>38.540999999999997</v>
      </c>
      <c r="R5641" s="19" t="s">
        <v>340</v>
      </c>
      <c r="S5641" s="19" t="s">
        <v>9458</v>
      </c>
    </row>
    <row r="5642" spans="1:19">
      <c r="A5642" s="19" t="s">
        <v>10902</v>
      </c>
      <c r="B5642" s="19" t="s">
        <v>9840</v>
      </c>
      <c r="C5642" s="19" t="s">
        <v>15609</v>
      </c>
      <c r="D5642" s="16" t="s">
        <v>14421</v>
      </c>
      <c r="E5642" s="25"/>
      <c r="F5642" s="20" t="s">
        <v>1835</v>
      </c>
      <c r="G5642" s="19" t="s">
        <v>17000</v>
      </c>
      <c r="H5642" s="19"/>
      <c r="I5642" s="19" t="s">
        <v>3438</v>
      </c>
      <c r="J5642" s="20" t="s">
        <v>3439</v>
      </c>
      <c r="K5642" s="20" t="s">
        <v>3440</v>
      </c>
      <c r="L5642" s="19"/>
      <c r="M5642" s="38">
        <v>2.0989764809999998</v>
      </c>
      <c r="N5642" s="38">
        <v>0.85224303099999998</v>
      </c>
      <c r="O5642" s="16">
        <v>18.367999999999999</v>
      </c>
      <c r="P5642" s="16">
        <v>15.654</v>
      </c>
      <c r="Q5642" s="16">
        <v>38.554000000000002</v>
      </c>
      <c r="R5642" s="19" t="s">
        <v>340</v>
      </c>
      <c r="S5642" s="19" t="s">
        <v>9458</v>
      </c>
    </row>
    <row r="5643" spans="1:19">
      <c r="A5643" s="19" t="s">
        <v>10902</v>
      </c>
      <c r="B5643" s="19" t="s">
        <v>9840</v>
      </c>
      <c r="C5643" s="19" t="s">
        <v>15609</v>
      </c>
      <c r="D5643" s="16" t="s">
        <v>14421</v>
      </c>
      <c r="E5643" s="25"/>
      <c r="F5643" s="20" t="s">
        <v>1835</v>
      </c>
      <c r="G5643" s="19" t="s">
        <v>17000</v>
      </c>
      <c r="H5643" s="19"/>
      <c r="I5643" s="19" t="s">
        <v>3438</v>
      </c>
      <c r="J5643" s="20" t="s">
        <v>3439</v>
      </c>
      <c r="K5643" s="20" t="s">
        <v>3440</v>
      </c>
      <c r="L5643" s="19"/>
      <c r="M5643" s="38">
        <v>2.09797023</v>
      </c>
      <c r="N5643" s="38">
        <v>0.84985115</v>
      </c>
      <c r="O5643" s="16">
        <v>18.475000000000001</v>
      </c>
      <c r="P5643" s="16">
        <v>15.701000000000001</v>
      </c>
      <c r="Q5643" s="16">
        <v>38.76</v>
      </c>
      <c r="R5643" s="19" t="s">
        <v>340</v>
      </c>
      <c r="S5643" s="19" t="s">
        <v>9458</v>
      </c>
    </row>
    <row r="5644" spans="1:19">
      <c r="A5644" s="19" t="s">
        <v>10904</v>
      </c>
      <c r="B5644" s="51" t="s">
        <v>9840</v>
      </c>
      <c r="C5644" s="19" t="s">
        <v>15609</v>
      </c>
      <c r="D5644" s="16" t="s">
        <v>15840</v>
      </c>
      <c r="E5644" s="25"/>
      <c r="F5644" s="20" t="s">
        <v>1835</v>
      </c>
      <c r="G5644" s="19" t="s">
        <v>17000</v>
      </c>
      <c r="H5644" s="19"/>
      <c r="I5644" s="19" t="s">
        <v>3643</v>
      </c>
      <c r="J5644" s="20" t="s">
        <v>3644</v>
      </c>
      <c r="K5644" s="20" t="s">
        <v>3645</v>
      </c>
      <c r="L5644" s="19"/>
      <c r="M5644" s="38">
        <v>2.1098599290000002</v>
      </c>
      <c r="N5644" s="38">
        <v>0.85756660299999998</v>
      </c>
      <c r="O5644" s="16">
        <v>18.204999999999998</v>
      </c>
      <c r="P5644" s="16">
        <v>15.612</v>
      </c>
      <c r="Q5644" s="16">
        <v>38.409999999999997</v>
      </c>
      <c r="R5644" s="19" t="s">
        <v>340</v>
      </c>
      <c r="S5644" s="19" t="s">
        <v>9458</v>
      </c>
    </row>
    <row r="5645" spans="1:19">
      <c r="A5645" s="19" t="s">
        <v>10904</v>
      </c>
      <c r="B5645" s="51" t="s">
        <v>9840</v>
      </c>
      <c r="C5645" s="19" t="s">
        <v>15609</v>
      </c>
      <c r="D5645" s="16" t="s">
        <v>15840</v>
      </c>
      <c r="E5645" s="25"/>
      <c r="F5645" s="20" t="s">
        <v>1835</v>
      </c>
      <c r="G5645" s="19" t="s">
        <v>17000</v>
      </c>
      <c r="H5645" s="19"/>
      <c r="I5645" s="19" t="s">
        <v>3643</v>
      </c>
      <c r="J5645" s="20" t="s">
        <v>3644</v>
      </c>
      <c r="K5645" s="20" t="s">
        <v>3645</v>
      </c>
      <c r="L5645" s="19"/>
      <c r="M5645" s="38">
        <v>2.1066031540000001</v>
      </c>
      <c r="N5645" s="38">
        <v>0.85736968899999999</v>
      </c>
      <c r="O5645" s="16">
        <v>18.263999999999999</v>
      </c>
      <c r="P5645" s="16">
        <v>15.659000000000001</v>
      </c>
      <c r="Q5645" s="16">
        <v>38.475000000000001</v>
      </c>
      <c r="R5645" s="19" t="s">
        <v>340</v>
      </c>
      <c r="S5645" s="19" t="s">
        <v>9458</v>
      </c>
    </row>
    <row r="5646" spans="1:19">
      <c r="A5646" s="19" t="s">
        <v>10904</v>
      </c>
      <c r="B5646" s="51" t="s">
        <v>9840</v>
      </c>
      <c r="C5646" s="19" t="s">
        <v>15609</v>
      </c>
      <c r="D5646" s="16" t="s">
        <v>15840</v>
      </c>
      <c r="E5646" s="25"/>
      <c r="F5646" s="20" t="s">
        <v>1835</v>
      </c>
      <c r="G5646" s="19" t="s">
        <v>17000</v>
      </c>
      <c r="H5646" s="19"/>
      <c r="I5646" s="19" t="s">
        <v>3643</v>
      </c>
      <c r="J5646" s="20" t="s">
        <v>3644</v>
      </c>
      <c r="K5646" s="20" t="s">
        <v>3645</v>
      </c>
      <c r="L5646" s="19"/>
      <c r="M5646" s="38">
        <v>2.1112698499999998</v>
      </c>
      <c r="N5646" s="38">
        <v>0.85856365700000004</v>
      </c>
      <c r="O5646" s="16">
        <v>18.199000000000002</v>
      </c>
      <c r="P5646" s="16">
        <v>15.625</v>
      </c>
      <c r="Q5646" s="16">
        <v>38.423000000000002</v>
      </c>
      <c r="R5646" s="19" t="s">
        <v>340</v>
      </c>
      <c r="S5646" s="19" t="s">
        <v>9458</v>
      </c>
    </row>
    <row r="5647" spans="1:19">
      <c r="A5647" s="19" t="s">
        <v>10904</v>
      </c>
      <c r="B5647" s="51" t="s">
        <v>9840</v>
      </c>
      <c r="C5647" s="19" t="s">
        <v>15609</v>
      </c>
      <c r="D5647" s="16" t="s">
        <v>15840</v>
      </c>
      <c r="E5647" s="25"/>
      <c r="F5647" s="20" t="s">
        <v>1835</v>
      </c>
      <c r="G5647" s="19" t="s">
        <v>17000</v>
      </c>
      <c r="H5647" s="19"/>
      <c r="I5647" s="19" t="s">
        <v>3643</v>
      </c>
      <c r="J5647" s="20" t="s">
        <v>3644</v>
      </c>
      <c r="K5647" s="20" t="s">
        <v>3645</v>
      </c>
      <c r="L5647" s="19"/>
      <c r="M5647" s="38">
        <v>2.1117766659999999</v>
      </c>
      <c r="N5647" s="38">
        <v>0.85865802099999999</v>
      </c>
      <c r="O5647" s="16">
        <v>18.196999999999999</v>
      </c>
      <c r="P5647" s="16">
        <v>15.625</v>
      </c>
      <c r="Q5647" s="16">
        <v>38.427999999999997</v>
      </c>
      <c r="R5647" s="19" t="s">
        <v>340</v>
      </c>
      <c r="S5647" s="19" t="s">
        <v>9458</v>
      </c>
    </row>
    <row r="5648" spans="1:19">
      <c r="A5648" s="19" t="s">
        <v>10904</v>
      </c>
      <c r="B5648" s="51" t="s">
        <v>9840</v>
      </c>
      <c r="C5648" s="19" t="s">
        <v>15609</v>
      </c>
      <c r="D5648" s="16" t="s">
        <v>15840</v>
      </c>
      <c r="E5648" s="25"/>
      <c r="F5648" s="20" t="s">
        <v>1835</v>
      </c>
      <c r="G5648" s="19" t="s">
        <v>17000</v>
      </c>
      <c r="H5648" s="19"/>
      <c r="I5648" s="19" t="s">
        <v>3643</v>
      </c>
      <c r="J5648" s="20" t="s">
        <v>3644</v>
      </c>
      <c r="K5648" s="20" t="s">
        <v>3645</v>
      </c>
      <c r="L5648" s="19"/>
      <c r="M5648" s="38">
        <v>2.1110196010000002</v>
      </c>
      <c r="N5648" s="38">
        <v>0.85795860099999999</v>
      </c>
      <c r="O5648" s="16">
        <v>18.213000000000001</v>
      </c>
      <c r="P5648" s="16">
        <v>15.625999999999999</v>
      </c>
      <c r="Q5648" s="16">
        <v>38.448</v>
      </c>
      <c r="R5648" s="19" t="s">
        <v>340</v>
      </c>
      <c r="S5648" s="19" t="s">
        <v>9458</v>
      </c>
    </row>
    <row r="5649" spans="1:19">
      <c r="A5649" s="19" t="s">
        <v>10904</v>
      </c>
      <c r="B5649" s="51" t="s">
        <v>9840</v>
      </c>
      <c r="C5649" s="19" t="s">
        <v>15609</v>
      </c>
      <c r="D5649" s="16" t="s">
        <v>15840</v>
      </c>
      <c r="E5649" s="25"/>
      <c r="F5649" s="20" t="s">
        <v>1835</v>
      </c>
      <c r="G5649" s="19" t="s">
        <v>17000</v>
      </c>
      <c r="H5649" s="19"/>
      <c r="I5649" s="19" t="s">
        <v>3643</v>
      </c>
      <c r="J5649" s="20" t="s">
        <v>3644</v>
      </c>
      <c r="K5649" s="20" t="s">
        <v>3645</v>
      </c>
      <c r="L5649" s="19"/>
      <c r="M5649" s="38">
        <v>2.1119780220000002</v>
      </c>
      <c r="N5649" s="38">
        <v>0.85835164799999997</v>
      </c>
      <c r="O5649" s="16">
        <v>18.2</v>
      </c>
      <c r="P5649" s="16">
        <v>15.622</v>
      </c>
      <c r="Q5649" s="16">
        <v>38.438000000000002</v>
      </c>
      <c r="R5649" s="19" t="s">
        <v>340</v>
      </c>
      <c r="S5649" s="19" t="s">
        <v>9458</v>
      </c>
    </row>
    <row r="5650" spans="1:19">
      <c r="A5650" s="19" t="s">
        <v>10904</v>
      </c>
      <c r="B5650" s="51" t="s">
        <v>9840</v>
      </c>
      <c r="C5650" s="19" t="s">
        <v>15609</v>
      </c>
      <c r="D5650" s="16" t="s">
        <v>15840</v>
      </c>
      <c r="E5650" s="25"/>
      <c r="F5650" s="20" t="s">
        <v>1835</v>
      </c>
      <c r="G5650" s="19" t="s">
        <v>17000</v>
      </c>
      <c r="H5650" s="19"/>
      <c r="I5650" s="19" t="s">
        <v>3643</v>
      </c>
      <c r="J5650" s="20" t="s">
        <v>3644</v>
      </c>
      <c r="K5650" s="20" t="s">
        <v>3645</v>
      </c>
      <c r="L5650" s="19"/>
      <c r="M5650" s="38">
        <v>2.111721411</v>
      </c>
      <c r="N5650" s="38">
        <v>0.85812369499999996</v>
      </c>
      <c r="O5650" s="16">
        <v>18.206</v>
      </c>
      <c r="P5650" s="16">
        <v>15.622999999999999</v>
      </c>
      <c r="Q5650" s="16">
        <v>38.445999999999998</v>
      </c>
      <c r="R5650" s="19" t="s">
        <v>340</v>
      </c>
      <c r="S5650" s="19" t="s">
        <v>9458</v>
      </c>
    </row>
    <row r="5651" spans="1:19">
      <c r="A5651" s="19" t="s">
        <v>10904</v>
      </c>
      <c r="B5651" s="51" t="s">
        <v>9840</v>
      </c>
      <c r="C5651" s="19" t="s">
        <v>15609</v>
      </c>
      <c r="D5651" s="16" t="s">
        <v>15840</v>
      </c>
      <c r="E5651" s="25"/>
      <c r="F5651" s="20" t="s">
        <v>1835</v>
      </c>
      <c r="G5651" s="19" t="s">
        <v>17000</v>
      </c>
      <c r="H5651" s="19"/>
      <c r="I5651" s="19" t="s">
        <v>3643</v>
      </c>
      <c r="J5651" s="20" t="s">
        <v>3644</v>
      </c>
      <c r="K5651" s="20" t="s">
        <v>3645</v>
      </c>
      <c r="L5651" s="19"/>
      <c r="M5651" s="38">
        <v>2.1121608260000002</v>
      </c>
      <c r="N5651" s="38">
        <v>0.85845325699999997</v>
      </c>
      <c r="O5651" s="16">
        <v>18.206</v>
      </c>
      <c r="P5651" s="16">
        <v>15.629</v>
      </c>
      <c r="Q5651" s="16">
        <v>38.454000000000001</v>
      </c>
      <c r="R5651" s="19" t="s">
        <v>340</v>
      </c>
      <c r="S5651" s="19" t="s">
        <v>9458</v>
      </c>
    </row>
    <row r="5652" spans="1:19">
      <c r="A5652" s="19" t="s">
        <v>10902</v>
      </c>
      <c r="B5652" s="49" t="s">
        <v>9840</v>
      </c>
      <c r="C5652" s="19" t="s">
        <v>17020</v>
      </c>
      <c r="D5652" s="25" t="s">
        <v>15792</v>
      </c>
      <c r="E5652" s="25" t="s">
        <v>8718</v>
      </c>
      <c r="F5652" s="25" t="s">
        <v>8097</v>
      </c>
      <c r="G5652" s="3" t="s">
        <v>8717</v>
      </c>
      <c r="H5652" s="19"/>
      <c r="I5652" s="3" t="s">
        <v>8717</v>
      </c>
      <c r="J5652" s="25" t="s">
        <v>8818</v>
      </c>
      <c r="K5652" s="25" t="s">
        <v>8819</v>
      </c>
      <c r="L5652" s="25"/>
      <c r="M5652" s="35">
        <v>2.1100599999999998</v>
      </c>
      <c r="N5652" s="35">
        <v>0.85833000000000004</v>
      </c>
      <c r="O5652" s="16">
        <v>18.285</v>
      </c>
      <c r="P5652" s="16">
        <f>N5652*O5652</f>
        <v>15.69456405</v>
      </c>
      <c r="Q5652" s="16">
        <f>O5652*M5652</f>
        <v>38.582447099999996</v>
      </c>
      <c r="R5652" s="3" t="s">
        <v>15731</v>
      </c>
      <c r="S5652" s="19" t="s">
        <v>9608</v>
      </c>
    </row>
    <row r="5653" spans="1:19">
      <c r="A5653" s="19" t="s">
        <v>10902</v>
      </c>
      <c r="B5653" s="19" t="s">
        <v>9840</v>
      </c>
      <c r="C5653" s="19" t="s">
        <v>17020</v>
      </c>
      <c r="D5653" s="25" t="s">
        <v>14030</v>
      </c>
      <c r="E5653" s="25">
        <v>66</v>
      </c>
      <c r="F5653" s="20" t="s">
        <v>1852</v>
      </c>
      <c r="G5653" s="19"/>
      <c r="H5653" s="19" t="s">
        <v>1927</v>
      </c>
      <c r="I5653" s="19" t="s">
        <v>4831</v>
      </c>
      <c r="J5653" s="20" t="s">
        <v>4832</v>
      </c>
      <c r="K5653" s="20" t="s">
        <v>4833</v>
      </c>
      <c r="L5653" s="20"/>
      <c r="M5653" s="38">
        <v>2.0792999999999999</v>
      </c>
      <c r="N5653" s="38">
        <v>0.8377</v>
      </c>
      <c r="O5653" s="16">
        <v>18.702999999999999</v>
      </c>
      <c r="P5653" s="16">
        <v>15.667503099999999</v>
      </c>
      <c r="Q5653" s="16">
        <v>38.889147899999998</v>
      </c>
      <c r="R5653" s="19" t="s">
        <v>9393</v>
      </c>
      <c r="S5653" s="19" t="s">
        <v>9595</v>
      </c>
    </row>
    <row r="5654" spans="1:19">
      <c r="A5654" s="19" t="s">
        <v>10902</v>
      </c>
      <c r="B5654" s="19" t="s">
        <v>9840</v>
      </c>
      <c r="C5654" s="19" t="s">
        <v>17020</v>
      </c>
      <c r="D5654" s="25" t="s">
        <v>14030</v>
      </c>
      <c r="E5654" s="25">
        <v>65</v>
      </c>
      <c r="F5654" s="20" t="s">
        <v>1852</v>
      </c>
      <c r="G5654" s="19"/>
      <c r="H5654" s="19" t="s">
        <v>1927</v>
      </c>
      <c r="I5654" s="19" t="s">
        <v>4831</v>
      </c>
      <c r="J5654" s="20" t="s">
        <v>4832</v>
      </c>
      <c r="K5654" s="20" t="s">
        <v>4833</v>
      </c>
      <c r="L5654" s="20"/>
      <c r="M5654" s="38">
        <v>2.0819000000000001</v>
      </c>
      <c r="N5654" s="38">
        <v>0.8377</v>
      </c>
      <c r="O5654" s="16">
        <v>18.722000000000001</v>
      </c>
      <c r="P5654" s="16">
        <v>15.6834194</v>
      </c>
      <c r="Q5654" s="16">
        <v>38.977331800000002</v>
      </c>
      <c r="R5654" s="19" t="s">
        <v>9393</v>
      </c>
      <c r="S5654" s="19" t="s">
        <v>9595</v>
      </c>
    </row>
    <row r="5655" spans="1:19">
      <c r="A5655" s="19" t="s">
        <v>10904</v>
      </c>
      <c r="B5655" s="19" t="s">
        <v>9840</v>
      </c>
      <c r="C5655" s="19" t="s">
        <v>15609</v>
      </c>
      <c r="D5655" s="3" t="s">
        <v>11794</v>
      </c>
      <c r="E5655" s="25" t="s">
        <v>11697</v>
      </c>
      <c r="F5655" s="25" t="s">
        <v>926</v>
      </c>
      <c r="G5655" s="20" t="s">
        <v>11721</v>
      </c>
      <c r="H5655" s="19"/>
      <c r="I5655" s="19" t="s">
        <v>11717</v>
      </c>
      <c r="J5655" s="26" t="s">
        <v>11792</v>
      </c>
      <c r="K5655" s="20" t="s">
        <v>11793</v>
      </c>
      <c r="L5655" s="20"/>
      <c r="M5655" s="36">
        <v>2.2429680539646175</v>
      </c>
      <c r="N5655" s="36">
        <v>0.97664502990963464</v>
      </c>
      <c r="O5655" s="160">
        <v>15.714</v>
      </c>
      <c r="P5655" s="160">
        <v>15.347</v>
      </c>
      <c r="Q5655" s="160">
        <v>35.246000000000002</v>
      </c>
      <c r="R5655" s="58" t="s">
        <v>11696</v>
      </c>
      <c r="S5655" s="19" t="s">
        <v>15269</v>
      </c>
    </row>
    <row r="5656" spans="1:19">
      <c r="A5656" s="19" t="s">
        <v>10902</v>
      </c>
      <c r="B5656" s="19" t="s">
        <v>9840</v>
      </c>
      <c r="C5656" s="3" t="s">
        <v>17020</v>
      </c>
      <c r="D5656" s="16" t="s">
        <v>14254</v>
      </c>
      <c r="E5656" s="25" t="s">
        <v>2794</v>
      </c>
      <c r="F5656" s="20" t="s">
        <v>739</v>
      </c>
      <c r="G5656" s="19" t="s">
        <v>12043</v>
      </c>
      <c r="H5656" s="3" t="s">
        <v>8948</v>
      </c>
      <c r="I5656" s="19" t="s">
        <v>2796</v>
      </c>
      <c r="J5656" s="20" t="s">
        <v>2797</v>
      </c>
      <c r="K5656" s="20" t="s">
        <v>2798</v>
      </c>
      <c r="L5656" s="20"/>
      <c r="M5656" s="38">
        <v>1.997133644</v>
      </c>
      <c r="N5656" s="38">
        <v>0.80565081599999999</v>
      </c>
      <c r="O5656" s="16">
        <v>19.536999999999999</v>
      </c>
      <c r="P5656" s="16">
        <v>15.74</v>
      </c>
      <c r="Q5656" s="16">
        <v>39.018000000000001</v>
      </c>
      <c r="R5656" s="19" t="s">
        <v>758</v>
      </c>
      <c r="S5656" s="19" t="s">
        <v>15270</v>
      </c>
    </row>
    <row r="5657" spans="1:19">
      <c r="A5657" s="19" t="s">
        <v>10902</v>
      </c>
      <c r="B5657" s="19" t="s">
        <v>9840</v>
      </c>
      <c r="C5657" s="19" t="s">
        <v>15609</v>
      </c>
      <c r="D5657" s="20" t="s">
        <v>15800</v>
      </c>
      <c r="E5657" s="25"/>
      <c r="F5657" s="20" t="s">
        <v>1835</v>
      </c>
      <c r="G5657" s="19" t="s">
        <v>16996</v>
      </c>
      <c r="H5657" s="19" t="s">
        <v>3339</v>
      </c>
      <c r="I5657" s="19" t="s">
        <v>3844</v>
      </c>
      <c r="J5657" s="20" t="s">
        <v>3842</v>
      </c>
      <c r="K5657" s="20" t="s">
        <v>3843</v>
      </c>
      <c r="L5657" s="20"/>
      <c r="M5657" s="38">
        <v>2.1094858400000001</v>
      </c>
      <c r="N5657" s="38">
        <v>0.86076436599999995</v>
      </c>
      <c r="O5657" s="16">
        <v>18.184999999999999</v>
      </c>
      <c r="P5657" s="16">
        <v>15.653</v>
      </c>
      <c r="Q5657" s="16">
        <v>38.360999999999997</v>
      </c>
      <c r="R5657" s="19" t="s">
        <v>340</v>
      </c>
      <c r="S5657" s="19" t="s">
        <v>9458</v>
      </c>
    </row>
    <row r="5658" spans="1:19">
      <c r="A5658" s="19" t="s">
        <v>10902</v>
      </c>
      <c r="B5658" s="19" t="s">
        <v>9840</v>
      </c>
      <c r="C5658" s="19" t="s">
        <v>15609</v>
      </c>
      <c r="D5658" s="20" t="s">
        <v>15800</v>
      </c>
      <c r="E5658" s="25"/>
      <c r="F5658" s="20" t="s">
        <v>1835</v>
      </c>
      <c r="G5658" s="19" t="s">
        <v>16996</v>
      </c>
      <c r="H5658" s="19" t="s">
        <v>3339</v>
      </c>
      <c r="I5658" s="19" t="s">
        <v>3844</v>
      </c>
      <c r="J5658" s="20" t="s">
        <v>3842</v>
      </c>
      <c r="K5658" s="20" t="s">
        <v>3843</v>
      </c>
      <c r="L5658" s="20"/>
      <c r="M5658" s="38">
        <v>2.1003160420000002</v>
      </c>
      <c r="N5658" s="38">
        <v>0.85385789000000001</v>
      </c>
      <c r="O5658" s="16">
        <v>18.352</v>
      </c>
      <c r="P5658" s="16">
        <v>15.67</v>
      </c>
      <c r="Q5658" s="16">
        <v>38.545000000000002</v>
      </c>
      <c r="R5658" s="19" t="s">
        <v>340</v>
      </c>
      <c r="S5658" s="19" t="s">
        <v>9458</v>
      </c>
    </row>
    <row r="5659" spans="1:19">
      <c r="A5659" s="19" t="s">
        <v>10902</v>
      </c>
      <c r="B5659" s="19" t="s">
        <v>9840</v>
      </c>
      <c r="C5659" s="19" t="s">
        <v>15609</v>
      </c>
      <c r="D5659" s="20" t="s">
        <v>15800</v>
      </c>
      <c r="E5659" s="25"/>
      <c r="F5659" s="20" t="s">
        <v>1835</v>
      </c>
      <c r="G5659" s="19" t="s">
        <v>16996</v>
      </c>
      <c r="H5659" s="19" t="s">
        <v>3339</v>
      </c>
      <c r="I5659" s="19" t="s">
        <v>3844</v>
      </c>
      <c r="J5659" s="20" t="s">
        <v>3842</v>
      </c>
      <c r="K5659" s="20" t="s">
        <v>3843</v>
      </c>
      <c r="L5659" s="20"/>
      <c r="M5659" s="38">
        <v>2.0996191510000002</v>
      </c>
      <c r="N5659" s="38">
        <v>0.85272034799999996</v>
      </c>
      <c r="O5659" s="16">
        <v>18.38</v>
      </c>
      <c r="P5659" s="16">
        <v>15.673</v>
      </c>
      <c r="Q5659" s="16">
        <v>38.591000000000001</v>
      </c>
      <c r="R5659" s="19" t="s">
        <v>340</v>
      </c>
      <c r="S5659" s="19" t="s">
        <v>9458</v>
      </c>
    </row>
    <row r="5660" spans="1:19">
      <c r="A5660" s="19" t="s">
        <v>10902</v>
      </c>
      <c r="B5660" s="19" t="s">
        <v>9840</v>
      </c>
      <c r="C5660" s="19" t="s">
        <v>17020</v>
      </c>
      <c r="D5660" s="25" t="s">
        <v>11326</v>
      </c>
      <c r="E5660" s="25" t="s">
        <v>8543</v>
      </c>
      <c r="F5660" s="25" t="s">
        <v>8097</v>
      </c>
      <c r="G5660" s="3"/>
      <c r="H5660" s="19"/>
      <c r="I5660" s="3" t="s">
        <v>8544</v>
      </c>
      <c r="J5660" s="25" t="s">
        <v>12096</v>
      </c>
      <c r="K5660" s="25" t="s">
        <v>12097</v>
      </c>
      <c r="L5660" s="25"/>
      <c r="M5660" s="35">
        <v>2.0960999999999999</v>
      </c>
      <c r="N5660" s="35">
        <v>0.85609999999999997</v>
      </c>
      <c r="O5660" s="16">
        <v>18.211600000000001</v>
      </c>
      <c r="P5660" s="16">
        <f>N5660*O5660</f>
        <v>15.59095076</v>
      </c>
      <c r="Q5660" s="16">
        <f>M5660*O5660</f>
        <v>38.173334759999996</v>
      </c>
      <c r="R5660" s="3" t="s">
        <v>13936</v>
      </c>
      <c r="S5660" s="19" t="s">
        <v>9608</v>
      </c>
    </row>
    <row r="5661" spans="1:19">
      <c r="A5661" s="19" t="s">
        <v>10904</v>
      </c>
      <c r="B5661" s="19" t="s">
        <v>9840</v>
      </c>
      <c r="C5661" s="58" t="s">
        <v>15609</v>
      </c>
      <c r="D5661" s="25" t="s">
        <v>9651</v>
      </c>
      <c r="E5661" s="25" t="s">
        <v>9652</v>
      </c>
      <c r="F5661" s="20" t="s">
        <v>9644</v>
      </c>
      <c r="G5661" s="19"/>
      <c r="H5661" s="19"/>
      <c r="I5661" s="19" t="s">
        <v>9653</v>
      </c>
      <c r="J5661" s="26" t="s">
        <v>14151</v>
      </c>
      <c r="K5661" s="26" t="s">
        <v>14152</v>
      </c>
      <c r="L5661" s="20"/>
      <c r="M5661" s="36">
        <f>Q5661/O5661</f>
        <v>2.1028848327149841</v>
      </c>
      <c r="N5661" s="36">
        <f>P5661/O5661</f>
        <v>0.85337684746715758</v>
      </c>
      <c r="O5661" s="16">
        <v>18.139700000000001</v>
      </c>
      <c r="P5661" s="160">
        <v>15.48</v>
      </c>
      <c r="Q5661" s="16">
        <v>38.145699999999998</v>
      </c>
      <c r="R5661" s="58" t="s">
        <v>10599</v>
      </c>
      <c r="S5661" s="19" t="s">
        <v>10654</v>
      </c>
    </row>
    <row r="5662" spans="1:19">
      <c r="A5662" s="19" t="s">
        <v>10904</v>
      </c>
      <c r="B5662" s="19" t="s">
        <v>9840</v>
      </c>
      <c r="C5662" s="58" t="s">
        <v>15609</v>
      </c>
      <c r="D5662" s="25" t="s">
        <v>9651</v>
      </c>
      <c r="E5662" s="25" t="s">
        <v>9649</v>
      </c>
      <c r="F5662" s="20" t="s">
        <v>9644</v>
      </c>
      <c r="G5662" s="19"/>
      <c r="H5662" s="19"/>
      <c r="I5662" s="19" t="s">
        <v>9650</v>
      </c>
      <c r="J5662" s="26" t="s">
        <v>14151</v>
      </c>
      <c r="K5662" s="26" t="s">
        <v>14152</v>
      </c>
      <c r="L5662" s="20"/>
      <c r="M5662" s="36">
        <v>2.0874816180505298</v>
      </c>
      <c r="N5662" s="36">
        <v>0.85384978380632603</v>
      </c>
      <c r="O5662" s="160">
        <v>18.224399999999999</v>
      </c>
      <c r="P5662" s="160">
        <v>15.5609</v>
      </c>
      <c r="Q5662" s="160">
        <v>38.043100000000003</v>
      </c>
      <c r="R5662" s="58" t="s">
        <v>10599</v>
      </c>
      <c r="S5662" s="19" t="s">
        <v>10654</v>
      </c>
    </row>
    <row r="5663" spans="1:19">
      <c r="A5663" s="19" t="s">
        <v>10902</v>
      </c>
      <c r="B5663" s="19" t="s">
        <v>9840</v>
      </c>
      <c r="C5663" s="19" t="s">
        <v>15609</v>
      </c>
      <c r="D5663" s="25" t="s">
        <v>11132</v>
      </c>
      <c r="E5663" s="25" t="s">
        <v>3466</v>
      </c>
      <c r="F5663" s="20" t="s">
        <v>1835</v>
      </c>
      <c r="G5663" s="19" t="s">
        <v>16987</v>
      </c>
      <c r="H5663" s="19" t="s">
        <v>3347</v>
      </c>
      <c r="I5663" s="19" t="s">
        <v>3467</v>
      </c>
      <c r="J5663" s="20" t="s">
        <v>3468</v>
      </c>
      <c r="K5663" s="20" t="s">
        <v>3469</v>
      </c>
      <c r="L5663" s="20"/>
      <c r="M5663" s="38">
        <v>2.1280898879999999</v>
      </c>
      <c r="N5663" s="38">
        <v>0.87808988799999999</v>
      </c>
      <c r="O5663" s="16">
        <v>17.8</v>
      </c>
      <c r="P5663" s="16">
        <v>15.63</v>
      </c>
      <c r="Q5663" s="16">
        <v>37.880000000000003</v>
      </c>
      <c r="R5663" s="19" t="s">
        <v>340</v>
      </c>
      <c r="S5663" s="19" t="s">
        <v>9458</v>
      </c>
    </row>
    <row r="5664" spans="1:19">
      <c r="A5664" s="19" t="s">
        <v>10902</v>
      </c>
      <c r="B5664" s="19" t="s">
        <v>9840</v>
      </c>
      <c r="C5664" s="19" t="s">
        <v>17020</v>
      </c>
      <c r="D5664" s="25" t="s">
        <v>14202</v>
      </c>
      <c r="E5664" s="25">
        <v>30</v>
      </c>
      <c r="F5664" s="20" t="s">
        <v>1852</v>
      </c>
      <c r="G5664" s="19"/>
      <c r="H5664" s="19" t="s">
        <v>1853</v>
      </c>
      <c r="I5664" s="19" t="s">
        <v>5383</v>
      </c>
      <c r="J5664" s="20" t="s">
        <v>4896</v>
      </c>
      <c r="K5664" s="20" t="s">
        <v>4882</v>
      </c>
      <c r="L5664" s="20"/>
      <c r="M5664" s="38">
        <v>2.0773999999999999</v>
      </c>
      <c r="N5664" s="38">
        <v>0.83819999999999995</v>
      </c>
      <c r="O5664" s="16">
        <v>18.702999999999999</v>
      </c>
      <c r="P5664" s="16">
        <v>15.6768546</v>
      </c>
      <c r="Q5664" s="16">
        <v>38.853612200000001</v>
      </c>
      <c r="R5664" s="19" t="s">
        <v>9393</v>
      </c>
      <c r="S5664" s="19" t="s">
        <v>9595</v>
      </c>
    </row>
    <row r="5665" spans="1:19">
      <c r="A5665" s="19" t="s">
        <v>10902</v>
      </c>
      <c r="B5665" s="19" t="s">
        <v>9840</v>
      </c>
      <c r="C5665" s="19" t="s">
        <v>17020</v>
      </c>
      <c r="D5665" s="25" t="s">
        <v>14202</v>
      </c>
      <c r="E5665" s="25">
        <v>32</v>
      </c>
      <c r="F5665" s="20" t="s">
        <v>1852</v>
      </c>
      <c r="G5665" s="19"/>
      <c r="H5665" s="19" t="s">
        <v>1853</v>
      </c>
      <c r="I5665" s="19" t="s">
        <v>5383</v>
      </c>
      <c r="J5665" s="20" t="s">
        <v>4896</v>
      </c>
      <c r="K5665" s="20" t="s">
        <v>4882</v>
      </c>
      <c r="L5665" s="20"/>
      <c r="M5665" s="38">
        <v>2.0802999999999998</v>
      </c>
      <c r="N5665" s="38">
        <v>0.83950000000000002</v>
      </c>
      <c r="O5665" s="16">
        <v>18.667999999999999</v>
      </c>
      <c r="P5665" s="16">
        <v>15.671786000000001</v>
      </c>
      <c r="Q5665" s="16">
        <v>38.835040399999997</v>
      </c>
      <c r="R5665" s="19" t="s">
        <v>9393</v>
      </c>
      <c r="S5665" s="19" t="s">
        <v>9595</v>
      </c>
    </row>
    <row r="5666" spans="1:19">
      <c r="A5666" s="19" t="s">
        <v>10902</v>
      </c>
      <c r="B5666" s="19" t="s">
        <v>9840</v>
      </c>
      <c r="C5666" s="19" t="s">
        <v>17020</v>
      </c>
      <c r="D5666" s="25" t="s">
        <v>14202</v>
      </c>
      <c r="E5666" s="25">
        <v>31</v>
      </c>
      <c r="F5666" s="20" t="s">
        <v>1852</v>
      </c>
      <c r="G5666" s="19"/>
      <c r="H5666" s="19" t="s">
        <v>1853</v>
      </c>
      <c r="I5666" s="19" t="s">
        <v>5383</v>
      </c>
      <c r="J5666" s="20" t="s">
        <v>4896</v>
      </c>
      <c r="K5666" s="20" t="s">
        <v>4882</v>
      </c>
      <c r="L5666" s="20"/>
      <c r="M5666" s="38">
        <v>2.0794999999999999</v>
      </c>
      <c r="N5666" s="38">
        <v>0.83830000000000005</v>
      </c>
      <c r="O5666" s="16">
        <v>18.704999999999998</v>
      </c>
      <c r="P5666" s="16">
        <v>15.6804015</v>
      </c>
      <c r="Q5666" s="16">
        <v>38.897047499999999</v>
      </c>
      <c r="R5666" s="19" t="s">
        <v>9393</v>
      </c>
      <c r="S5666" s="19" t="s">
        <v>9595</v>
      </c>
    </row>
    <row r="5667" spans="1:19">
      <c r="A5667" s="51" t="s">
        <v>10904</v>
      </c>
      <c r="B5667" s="51" t="s">
        <v>9840</v>
      </c>
      <c r="C5667" s="19" t="s">
        <v>17020</v>
      </c>
      <c r="D5667" s="47" t="s">
        <v>15667</v>
      </c>
      <c r="E5667" s="25">
        <v>35</v>
      </c>
      <c r="F5667" s="20" t="s">
        <v>1852</v>
      </c>
      <c r="G5667" s="19"/>
      <c r="H5667" s="19" t="s">
        <v>1927</v>
      </c>
      <c r="I5667" s="19" t="s">
        <v>5314</v>
      </c>
      <c r="J5667" s="20" t="s">
        <v>5315</v>
      </c>
      <c r="K5667" s="20" t="s">
        <v>5316</v>
      </c>
      <c r="L5667" s="20"/>
      <c r="M5667" s="38">
        <v>2.0756999999999999</v>
      </c>
      <c r="N5667" s="38">
        <v>0.83860000000000001</v>
      </c>
      <c r="O5667" s="16">
        <v>18.672000000000001</v>
      </c>
      <c r="P5667" s="16">
        <v>15.6583392</v>
      </c>
      <c r="Q5667" s="16">
        <v>38.757470400000003</v>
      </c>
      <c r="R5667" s="19" t="s">
        <v>9393</v>
      </c>
      <c r="S5667" s="19" t="s">
        <v>9595</v>
      </c>
    </row>
    <row r="5668" spans="1:19">
      <c r="A5668" s="51" t="s">
        <v>10904</v>
      </c>
      <c r="B5668" s="51" t="s">
        <v>9840</v>
      </c>
      <c r="C5668" s="19" t="s">
        <v>17020</v>
      </c>
      <c r="D5668" s="47" t="s">
        <v>15667</v>
      </c>
      <c r="E5668" s="25">
        <v>38</v>
      </c>
      <c r="F5668" s="20" t="s">
        <v>1852</v>
      </c>
      <c r="G5668" s="19"/>
      <c r="H5668" s="19" t="s">
        <v>1927</v>
      </c>
      <c r="I5668" s="19" t="s">
        <v>5314</v>
      </c>
      <c r="J5668" s="20" t="s">
        <v>5315</v>
      </c>
      <c r="K5668" s="20" t="s">
        <v>5316</v>
      </c>
      <c r="L5668" s="20"/>
      <c r="M5668" s="38">
        <v>2.0752000000000002</v>
      </c>
      <c r="N5668" s="38">
        <v>0.83840000000000003</v>
      </c>
      <c r="O5668" s="16">
        <v>18.687000000000001</v>
      </c>
      <c r="P5668" s="16">
        <v>15.667180800000001</v>
      </c>
      <c r="Q5668" s="16">
        <v>38.7792624</v>
      </c>
      <c r="R5668" s="19" t="s">
        <v>9393</v>
      </c>
      <c r="S5668" s="19" t="s">
        <v>9595</v>
      </c>
    </row>
    <row r="5669" spans="1:19">
      <c r="A5669" s="51" t="s">
        <v>10904</v>
      </c>
      <c r="B5669" s="51" t="s">
        <v>9840</v>
      </c>
      <c r="C5669" s="19" t="s">
        <v>17020</v>
      </c>
      <c r="D5669" s="47" t="s">
        <v>15667</v>
      </c>
      <c r="E5669" s="25">
        <v>36</v>
      </c>
      <c r="F5669" s="20" t="s">
        <v>1852</v>
      </c>
      <c r="G5669" s="19"/>
      <c r="H5669" s="19" t="s">
        <v>1927</v>
      </c>
      <c r="I5669" s="19" t="s">
        <v>5314</v>
      </c>
      <c r="J5669" s="20" t="s">
        <v>5315</v>
      </c>
      <c r="K5669" s="20" t="s">
        <v>5316</v>
      </c>
      <c r="L5669" s="20"/>
      <c r="M5669" s="38">
        <v>2.0762</v>
      </c>
      <c r="N5669" s="38">
        <v>0.83819999999999995</v>
      </c>
      <c r="O5669" s="16">
        <v>18.68</v>
      </c>
      <c r="P5669" s="16">
        <v>15.657576000000001</v>
      </c>
      <c r="Q5669" s="16">
        <v>38.783416000000003</v>
      </c>
      <c r="R5669" s="19" t="s">
        <v>9393</v>
      </c>
      <c r="S5669" s="19" t="s">
        <v>9595</v>
      </c>
    </row>
    <row r="5670" spans="1:19">
      <c r="A5670" s="51" t="s">
        <v>10904</v>
      </c>
      <c r="B5670" s="51" t="s">
        <v>9840</v>
      </c>
      <c r="C5670" s="19" t="s">
        <v>17020</v>
      </c>
      <c r="D5670" s="47" t="s">
        <v>15667</v>
      </c>
      <c r="E5670" s="25">
        <v>30</v>
      </c>
      <c r="F5670" s="20" t="s">
        <v>1852</v>
      </c>
      <c r="G5670" s="19"/>
      <c r="H5670" s="19" t="s">
        <v>1927</v>
      </c>
      <c r="I5670" s="19" t="s">
        <v>5314</v>
      </c>
      <c r="J5670" s="20" t="s">
        <v>5315</v>
      </c>
      <c r="K5670" s="20" t="s">
        <v>5316</v>
      </c>
      <c r="L5670" s="20"/>
      <c r="M5670" s="38">
        <v>2.0756000000000001</v>
      </c>
      <c r="N5670" s="38">
        <v>0.83879999999999999</v>
      </c>
      <c r="O5670" s="16">
        <v>18.702000000000002</v>
      </c>
      <c r="P5670" s="16">
        <v>15.6872376</v>
      </c>
      <c r="Q5670" s="16">
        <v>38.817871199999999</v>
      </c>
      <c r="R5670" s="19" t="s">
        <v>9393</v>
      </c>
      <c r="S5670" s="19" t="s">
        <v>9595</v>
      </c>
    </row>
    <row r="5671" spans="1:19">
      <c r="A5671" s="51" t="s">
        <v>10904</v>
      </c>
      <c r="B5671" s="51" t="s">
        <v>9840</v>
      </c>
      <c r="C5671" s="19" t="s">
        <v>17020</v>
      </c>
      <c r="D5671" s="47" t="s">
        <v>15667</v>
      </c>
      <c r="E5671" s="25">
        <v>39</v>
      </c>
      <c r="F5671" s="20" t="s">
        <v>1852</v>
      </c>
      <c r="G5671" s="19"/>
      <c r="H5671" s="19" t="s">
        <v>1927</v>
      </c>
      <c r="I5671" s="19" t="s">
        <v>5314</v>
      </c>
      <c r="J5671" s="20" t="s">
        <v>5315</v>
      </c>
      <c r="K5671" s="20" t="s">
        <v>5316</v>
      </c>
      <c r="L5671" s="20"/>
      <c r="M5671" s="38">
        <v>2.0762</v>
      </c>
      <c r="N5671" s="38">
        <v>0.83889999999999998</v>
      </c>
      <c r="O5671" s="16">
        <v>18.704000000000001</v>
      </c>
      <c r="P5671" s="16">
        <v>15.6907856</v>
      </c>
      <c r="Q5671" s="16">
        <v>38.833244800000003</v>
      </c>
      <c r="R5671" s="19" t="s">
        <v>9393</v>
      </c>
      <c r="S5671" s="19" t="s">
        <v>9595</v>
      </c>
    </row>
    <row r="5672" spans="1:19">
      <c r="A5672" s="51" t="s">
        <v>10904</v>
      </c>
      <c r="B5672" s="51" t="s">
        <v>9840</v>
      </c>
      <c r="C5672" s="19" t="s">
        <v>17020</v>
      </c>
      <c r="D5672" s="47" t="s">
        <v>15667</v>
      </c>
      <c r="E5672" s="25">
        <v>37</v>
      </c>
      <c r="F5672" s="20" t="s">
        <v>1852</v>
      </c>
      <c r="G5672" s="19"/>
      <c r="H5672" s="19" t="s">
        <v>1927</v>
      </c>
      <c r="I5672" s="19" t="s">
        <v>5314</v>
      </c>
      <c r="J5672" s="20" t="s">
        <v>5315</v>
      </c>
      <c r="K5672" s="20" t="s">
        <v>5316</v>
      </c>
      <c r="L5672" s="20"/>
      <c r="M5672" s="38">
        <v>2.0792000000000002</v>
      </c>
      <c r="N5672" s="38">
        <v>0.84009999999999996</v>
      </c>
      <c r="O5672" s="16">
        <v>18.664999999999999</v>
      </c>
      <c r="P5672" s="16">
        <v>15.6804665</v>
      </c>
      <c r="Q5672" s="16">
        <v>38.808267999999998</v>
      </c>
      <c r="R5672" s="19" t="s">
        <v>9393</v>
      </c>
      <c r="S5672" s="19" t="s">
        <v>9595</v>
      </c>
    </row>
    <row r="5673" spans="1:19">
      <c r="A5673" s="51" t="s">
        <v>10903</v>
      </c>
      <c r="B5673" s="19" t="s">
        <v>9840</v>
      </c>
      <c r="C5673" s="19" t="s">
        <v>15609</v>
      </c>
      <c r="D5673" s="16" t="s">
        <v>3322</v>
      </c>
      <c r="E5673" s="25"/>
      <c r="F5673" s="20" t="s">
        <v>1835</v>
      </c>
      <c r="G5673" s="19" t="s">
        <v>17000</v>
      </c>
      <c r="H5673" s="19"/>
      <c r="I5673" s="19" t="s">
        <v>3419</v>
      </c>
      <c r="J5673" s="20" t="s">
        <v>3420</v>
      </c>
      <c r="K5673" s="20" t="s">
        <v>3421</v>
      </c>
      <c r="L5673" s="19"/>
      <c r="M5673" s="38">
        <v>1.907416625</v>
      </c>
      <c r="N5673" s="38">
        <v>0.783374813</v>
      </c>
      <c r="O5673" s="16">
        <v>20.09</v>
      </c>
      <c r="P5673" s="16">
        <v>15.738</v>
      </c>
      <c r="Q5673" s="16">
        <v>38.32</v>
      </c>
      <c r="R5673" s="19" t="s">
        <v>340</v>
      </c>
      <c r="S5673" s="19" t="s">
        <v>9458</v>
      </c>
    </row>
    <row r="5674" spans="1:19">
      <c r="A5674" s="51" t="s">
        <v>10903</v>
      </c>
      <c r="B5674" s="19" t="s">
        <v>9840</v>
      </c>
      <c r="C5674" s="19" t="s">
        <v>15609</v>
      </c>
      <c r="D5674" s="16" t="s">
        <v>3322</v>
      </c>
      <c r="E5674" s="25"/>
      <c r="F5674" s="20" t="s">
        <v>1835</v>
      </c>
      <c r="G5674" s="19" t="s">
        <v>17000</v>
      </c>
      <c r="H5674" s="19"/>
      <c r="I5674" s="19" t="s">
        <v>3419</v>
      </c>
      <c r="J5674" s="20" t="s">
        <v>3420</v>
      </c>
      <c r="K5674" s="20" t="s">
        <v>3421</v>
      </c>
      <c r="L5674" s="19"/>
      <c r="M5674" s="38">
        <v>1.9086794330000001</v>
      </c>
      <c r="N5674" s="38">
        <v>0.78368565000000001</v>
      </c>
      <c r="O5674" s="16">
        <v>20.105</v>
      </c>
      <c r="P5674" s="16">
        <v>15.756</v>
      </c>
      <c r="Q5674" s="16">
        <v>38.374000000000002</v>
      </c>
      <c r="R5674" s="19" t="s">
        <v>340</v>
      </c>
      <c r="S5674" s="19" t="s">
        <v>9458</v>
      </c>
    </row>
    <row r="5675" spans="1:19">
      <c r="A5675" s="51" t="s">
        <v>10903</v>
      </c>
      <c r="B5675" s="19" t="s">
        <v>9840</v>
      </c>
      <c r="C5675" s="19" t="s">
        <v>15609</v>
      </c>
      <c r="D5675" s="16" t="s">
        <v>3322</v>
      </c>
      <c r="E5675" s="25"/>
      <c r="F5675" s="20" t="s">
        <v>1835</v>
      </c>
      <c r="G5675" s="19" t="s">
        <v>17000</v>
      </c>
      <c r="H5675" s="19"/>
      <c r="I5675" s="19" t="s">
        <v>3419</v>
      </c>
      <c r="J5675" s="20" t="s">
        <v>3420</v>
      </c>
      <c r="K5675" s="20" t="s">
        <v>3421</v>
      </c>
      <c r="L5675" s="19"/>
      <c r="M5675" s="38">
        <v>2.0149206679999998</v>
      </c>
      <c r="N5675" s="38">
        <v>0.82431438499999998</v>
      </c>
      <c r="O5675" s="16">
        <v>19.033999999999999</v>
      </c>
      <c r="P5675" s="16">
        <v>15.69</v>
      </c>
      <c r="Q5675" s="16">
        <v>38.351999999999997</v>
      </c>
      <c r="R5675" s="19" t="s">
        <v>340</v>
      </c>
      <c r="S5675" s="19" t="s">
        <v>9458</v>
      </c>
    </row>
    <row r="5676" spans="1:19">
      <c r="A5676" s="51" t="s">
        <v>10903</v>
      </c>
      <c r="B5676" s="19" t="s">
        <v>9840</v>
      </c>
      <c r="C5676" s="19" t="s">
        <v>15609</v>
      </c>
      <c r="D5676" s="16" t="s">
        <v>3322</v>
      </c>
      <c r="E5676" s="25"/>
      <c r="F5676" s="20" t="s">
        <v>1835</v>
      </c>
      <c r="G5676" s="19" t="s">
        <v>17000</v>
      </c>
      <c r="H5676" s="19"/>
      <c r="I5676" s="19" t="s">
        <v>3419</v>
      </c>
      <c r="J5676" s="20" t="s">
        <v>3420</v>
      </c>
      <c r="K5676" s="20" t="s">
        <v>3421</v>
      </c>
      <c r="L5676" s="19"/>
      <c r="M5676" s="38">
        <v>2.0421860019999998</v>
      </c>
      <c r="N5676" s="38">
        <v>0.834771492</v>
      </c>
      <c r="O5676" s="16">
        <v>18.774000000000001</v>
      </c>
      <c r="P5676" s="16">
        <v>15.672000000000001</v>
      </c>
      <c r="Q5676" s="16">
        <v>38.340000000000003</v>
      </c>
      <c r="R5676" s="19" t="s">
        <v>340</v>
      </c>
      <c r="S5676" s="19" t="s">
        <v>9458</v>
      </c>
    </row>
    <row r="5677" spans="1:19">
      <c r="A5677" s="19" t="s">
        <v>10902</v>
      </c>
      <c r="B5677" s="19" t="s">
        <v>9840</v>
      </c>
      <c r="C5677" s="19" t="s">
        <v>15609</v>
      </c>
      <c r="D5677" s="16" t="s">
        <v>15698</v>
      </c>
      <c r="E5677" s="25"/>
      <c r="F5677" s="20" t="s">
        <v>1835</v>
      </c>
      <c r="G5677" s="19" t="s">
        <v>17000</v>
      </c>
      <c r="H5677" s="19"/>
      <c r="I5677" s="19" t="s">
        <v>3720</v>
      </c>
      <c r="J5677" s="20" t="s">
        <v>3721</v>
      </c>
      <c r="K5677" s="20" t="s">
        <v>3722</v>
      </c>
      <c r="L5677" s="19"/>
      <c r="M5677" s="38">
        <v>2.1032879260000001</v>
      </c>
      <c r="N5677" s="38">
        <v>0.85551725999999995</v>
      </c>
      <c r="O5677" s="16">
        <v>18.279</v>
      </c>
      <c r="P5677" s="16">
        <v>15.638</v>
      </c>
      <c r="Q5677" s="16">
        <v>38.445999999999998</v>
      </c>
      <c r="R5677" s="19" t="s">
        <v>340</v>
      </c>
      <c r="S5677" s="19" t="s">
        <v>9458</v>
      </c>
    </row>
    <row r="5678" spans="1:19">
      <c r="A5678" s="19" t="s">
        <v>10902</v>
      </c>
      <c r="B5678" s="19" t="s">
        <v>9840</v>
      </c>
      <c r="C5678" s="19" t="s">
        <v>15609</v>
      </c>
      <c r="D5678" s="16" t="s">
        <v>15698</v>
      </c>
      <c r="E5678" s="25"/>
      <c r="F5678" s="20" t="s">
        <v>1835</v>
      </c>
      <c r="G5678" s="19" t="s">
        <v>17000</v>
      </c>
      <c r="H5678" s="19"/>
      <c r="I5678" s="19" t="s">
        <v>3720</v>
      </c>
      <c r="J5678" s="20" t="s">
        <v>3721</v>
      </c>
      <c r="K5678" s="20" t="s">
        <v>3722</v>
      </c>
      <c r="L5678" s="19"/>
      <c r="M5678" s="38">
        <v>2.102705657</v>
      </c>
      <c r="N5678" s="38">
        <v>0.85531566000000003</v>
      </c>
      <c r="O5678" s="16">
        <v>18.295000000000002</v>
      </c>
      <c r="P5678" s="16">
        <v>15.648</v>
      </c>
      <c r="Q5678" s="16">
        <v>38.469000000000001</v>
      </c>
      <c r="R5678" s="19" t="s">
        <v>340</v>
      </c>
      <c r="S5678" s="19" t="s">
        <v>9458</v>
      </c>
    </row>
    <row r="5679" spans="1:19">
      <c r="A5679" s="19" t="s">
        <v>10902</v>
      </c>
      <c r="B5679" s="19" t="s">
        <v>9840</v>
      </c>
      <c r="C5679" s="19" t="s">
        <v>15609</v>
      </c>
      <c r="D5679" s="16" t="s">
        <v>15698</v>
      </c>
      <c r="E5679" s="25"/>
      <c r="F5679" s="20" t="s">
        <v>1835</v>
      </c>
      <c r="G5679" s="19" t="s">
        <v>17000</v>
      </c>
      <c r="H5679" s="19"/>
      <c r="I5679" s="19" t="s">
        <v>3720</v>
      </c>
      <c r="J5679" s="20" t="s">
        <v>3721</v>
      </c>
      <c r="K5679" s="20" t="s">
        <v>3722</v>
      </c>
      <c r="L5679" s="19"/>
      <c r="M5679" s="38">
        <v>2.1039444170000001</v>
      </c>
      <c r="N5679" s="38">
        <v>0.85546255299999996</v>
      </c>
      <c r="O5679" s="16">
        <v>18.279</v>
      </c>
      <c r="P5679" s="16">
        <v>15.637</v>
      </c>
      <c r="Q5679" s="16">
        <v>38.457999999999998</v>
      </c>
      <c r="R5679" s="19" t="s">
        <v>340</v>
      </c>
      <c r="S5679" s="19" t="s">
        <v>9458</v>
      </c>
    </row>
    <row r="5680" spans="1:19">
      <c r="A5680" s="19" t="s">
        <v>10902</v>
      </c>
      <c r="B5680" s="19" t="s">
        <v>9840</v>
      </c>
      <c r="C5680" s="19" t="s">
        <v>15609</v>
      </c>
      <c r="D5680" s="16" t="s">
        <v>15698</v>
      </c>
      <c r="E5680" s="25"/>
      <c r="F5680" s="20" t="s">
        <v>1835</v>
      </c>
      <c r="G5680" s="19" t="s">
        <v>17000</v>
      </c>
      <c r="H5680" s="19"/>
      <c r="I5680" s="19" t="s">
        <v>3720</v>
      </c>
      <c r="J5680" s="20" t="s">
        <v>3721</v>
      </c>
      <c r="K5680" s="20" t="s">
        <v>3722</v>
      </c>
      <c r="L5680" s="19"/>
      <c r="M5680" s="38">
        <v>2.1046638930000001</v>
      </c>
      <c r="N5680" s="38">
        <v>0.85608714699999999</v>
      </c>
      <c r="O5680" s="16">
        <v>18.268000000000001</v>
      </c>
      <c r="P5680" s="16">
        <v>15.638999999999999</v>
      </c>
      <c r="Q5680" s="16">
        <v>38.448</v>
      </c>
      <c r="R5680" s="19" t="s">
        <v>340</v>
      </c>
      <c r="S5680" s="19" t="s">
        <v>9458</v>
      </c>
    </row>
    <row r="5681" spans="1:19">
      <c r="A5681" s="19" t="s">
        <v>10902</v>
      </c>
      <c r="B5681" s="19" t="s">
        <v>9840</v>
      </c>
      <c r="C5681" s="19" t="s">
        <v>15609</v>
      </c>
      <c r="D5681" s="16" t="s">
        <v>15698</v>
      </c>
      <c r="E5681" s="25"/>
      <c r="F5681" s="20" t="s">
        <v>1835</v>
      </c>
      <c r="G5681" s="19" t="s">
        <v>17000</v>
      </c>
      <c r="H5681" s="19"/>
      <c r="I5681" s="19" t="s">
        <v>3720</v>
      </c>
      <c r="J5681" s="20" t="s">
        <v>3721</v>
      </c>
      <c r="K5681" s="20" t="s">
        <v>3722</v>
      </c>
      <c r="L5681" s="19"/>
      <c r="M5681" s="38">
        <v>2.103636861</v>
      </c>
      <c r="N5681" s="38">
        <v>0.85583811899999995</v>
      </c>
      <c r="O5681" s="16">
        <v>18.285</v>
      </c>
      <c r="P5681" s="16">
        <v>15.648999999999999</v>
      </c>
      <c r="Q5681" s="16">
        <v>38.465000000000003</v>
      </c>
      <c r="R5681" s="19" t="s">
        <v>340</v>
      </c>
      <c r="S5681" s="19" t="s">
        <v>9458</v>
      </c>
    </row>
    <row r="5682" spans="1:19">
      <c r="A5682" s="19" t="s">
        <v>10902</v>
      </c>
      <c r="B5682" s="19" t="s">
        <v>9840</v>
      </c>
      <c r="C5682" s="19" t="s">
        <v>15609</v>
      </c>
      <c r="D5682" s="16" t="s">
        <v>15698</v>
      </c>
      <c r="E5682" s="25"/>
      <c r="F5682" s="20" t="s">
        <v>1835</v>
      </c>
      <c r="G5682" s="19" t="s">
        <v>17000</v>
      </c>
      <c r="H5682" s="19"/>
      <c r="I5682" s="19" t="s">
        <v>3720</v>
      </c>
      <c r="J5682" s="20" t="s">
        <v>3721</v>
      </c>
      <c r="K5682" s="20" t="s">
        <v>3722</v>
      </c>
      <c r="L5682" s="19"/>
      <c r="M5682" s="38">
        <v>2.1051968680000002</v>
      </c>
      <c r="N5682" s="38">
        <v>0.856141504</v>
      </c>
      <c r="O5682" s="16">
        <v>18.260999999999999</v>
      </c>
      <c r="P5682" s="16">
        <v>15.634</v>
      </c>
      <c r="Q5682" s="16">
        <v>38.442999999999998</v>
      </c>
      <c r="R5682" s="19" t="s">
        <v>340</v>
      </c>
      <c r="S5682" s="19" t="s">
        <v>9458</v>
      </c>
    </row>
    <row r="5683" spans="1:19">
      <c r="A5683" s="19" t="s">
        <v>10902</v>
      </c>
      <c r="B5683" s="19" t="s">
        <v>9840</v>
      </c>
      <c r="C5683" s="19" t="s">
        <v>15609</v>
      </c>
      <c r="D5683" s="16" t="s">
        <v>15698</v>
      </c>
      <c r="E5683" s="25"/>
      <c r="F5683" s="20" t="s">
        <v>1835</v>
      </c>
      <c r="G5683" s="19" t="s">
        <v>17000</v>
      </c>
      <c r="H5683" s="19"/>
      <c r="I5683" s="19" t="s">
        <v>3720</v>
      </c>
      <c r="J5683" s="20" t="s">
        <v>3721</v>
      </c>
      <c r="K5683" s="20" t="s">
        <v>3722</v>
      </c>
      <c r="L5683" s="19"/>
      <c r="M5683" s="38">
        <v>2.1055686360000001</v>
      </c>
      <c r="N5683" s="38">
        <v>0.85637627999999999</v>
      </c>
      <c r="O5683" s="16">
        <v>18.263000000000002</v>
      </c>
      <c r="P5683" s="16">
        <v>15.64</v>
      </c>
      <c r="Q5683" s="16">
        <v>38.454000000000001</v>
      </c>
      <c r="R5683" s="19" t="s">
        <v>340</v>
      </c>
      <c r="S5683" s="19" t="s">
        <v>9458</v>
      </c>
    </row>
    <row r="5684" spans="1:19">
      <c r="A5684" s="19" t="s">
        <v>10902</v>
      </c>
      <c r="B5684" s="19" t="s">
        <v>9840</v>
      </c>
      <c r="C5684" s="19" t="s">
        <v>15609</v>
      </c>
      <c r="D5684" s="16" t="s">
        <v>15698</v>
      </c>
      <c r="E5684" s="25"/>
      <c r="F5684" s="20" t="s">
        <v>1835</v>
      </c>
      <c r="G5684" s="19" t="s">
        <v>17000</v>
      </c>
      <c r="H5684" s="19"/>
      <c r="I5684" s="19" t="s">
        <v>3720</v>
      </c>
      <c r="J5684" s="20" t="s">
        <v>3721</v>
      </c>
      <c r="K5684" s="20" t="s">
        <v>3722</v>
      </c>
      <c r="L5684" s="19"/>
      <c r="M5684" s="38">
        <v>2.1053755199999999</v>
      </c>
      <c r="N5684" s="38">
        <v>0.85614188700000005</v>
      </c>
      <c r="O5684" s="16">
        <v>18.268000000000001</v>
      </c>
      <c r="P5684" s="16">
        <v>15.64</v>
      </c>
      <c r="Q5684" s="16">
        <v>38.460999999999999</v>
      </c>
      <c r="R5684" s="19" t="s">
        <v>340</v>
      </c>
      <c r="S5684" s="19" t="s">
        <v>9458</v>
      </c>
    </row>
    <row r="5685" spans="1:19">
      <c r="A5685" s="19" t="s">
        <v>10902</v>
      </c>
      <c r="B5685" s="19" t="s">
        <v>9840</v>
      </c>
      <c r="C5685" s="19" t="s">
        <v>15609</v>
      </c>
      <c r="D5685" s="16" t="s">
        <v>15698</v>
      </c>
      <c r="E5685" s="25"/>
      <c r="F5685" s="20" t="s">
        <v>1835</v>
      </c>
      <c r="G5685" s="19" t="s">
        <v>17000</v>
      </c>
      <c r="H5685" s="19"/>
      <c r="I5685" s="19" t="s">
        <v>3720</v>
      </c>
      <c r="J5685" s="20" t="s">
        <v>3721</v>
      </c>
      <c r="K5685" s="20" t="s">
        <v>3722</v>
      </c>
      <c r="L5685" s="19"/>
      <c r="M5685" s="38">
        <v>2.105686607</v>
      </c>
      <c r="N5685" s="38">
        <v>0.85600131400000001</v>
      </c>
      <c r="O5685" s="16">
        <v>18.271000000000001</v>
      </c>
      <c r="P5685" s="16">
        <v>15.64</v>
      </c>
      <c r="Q5685" s="16">
        <v>38.472999999999999</v>
      </c>
      <c r="R5685" s="19" t="s">
        <v>340</v>
      </c>
      <c r="S5685" s="19" t="s">
        <v>9458</v>
      </c>
    </row>
    <row r="5686" spans="1:19">
      <c r="A5686" s="19" t="s">
        <v>10902</v>
      </c>
      <c r="B5686" s="19" t="s">
        <v>9840</v>
      </c>
      <c r="C5686" s="19" t="s">
        <v>15609</v>
      </c>
      <c r="D5686" s="16" t="s">
        <v>15698</v>
      </c>
      <c r="E5686" s="25"/>
      <c r="F5686" s="20" t="s">
        <v>1835</v>
      </c>
      <c r="G5686" s="19" t="s">
        <v>17000</v>
      </c>
      <c r="H5686" s="19"/>
      <c r="I5686" s="19" t="s">
        <v>3720</v>
      </c>
      <c r="J5686" s="20" t="s">
        <v>3721</v>
      </c>
      <c r="K5686" s="20" t="s">
        <v>3722</v>
      </c>
      <c r="L5686" s="19"/>
      <c r="M5686" s="38">
        <v>2.1053178680000002</v>
      </c>
      <c r="N5686" s="38">
        <v>0.85589232999999998</v>
      </c>
      <c r="O5686" s="16">
        <v>18.277999999999999</v>
      </c>
      <c r="P5686" s="16">
        <v>15.644</v>
      </c>
      <c r="Q5686" s="16">
        <v>38.481000000000002</v>
      </c>
      <c r="R5686" s="19" t="s">
        <v>340</v>
      </c>
      <c r="S5686" s="19" t="s">
        <v>9458</v>
      </c>
    </row>
    <row r="5687" spans="1:19">
      <c r="A5687" s="19" t="s">
        <v>10902</v>
      </c>
      <c r="B5687" s="19" t="s">
        <v>9840</v>
      </c>
      <c r="C5687" s="19" t="s">
        <v>15609</v>
      </c>
      <c r="D5687" s="16" t="s">
        <v>15698</v>
      </c>
      <c r="E5687" s="25"/>
      <c r="F5687" s="20" t="s">
        <v>1835</v>
      </c>
      <c r="G5687" s="19" t="s">
        <v>17000</v>
      </c>
      <c r="H5687" s="19"/>
      <c r="I5687" s="19" t="s">
        <v>3720</v>
      </c>
      <c r="J5687" s="20" t="s">
        <v>3721</v>
      </c>
      <c r="K5687" s="20" t="s">
        <v>3722</v>
      </c>
      <c r="L5687" s="19"/>
      <c r="M5687" s="38">
        <v>2.1050473009999999</v>
      </c>
      <c r="N5687" s="38">
        <v>0.85596325299999998</v>
      </c>
      <c r="O5687" s="16">
        <v>18.286999999999999</v>
      </c>
      <c r="P5687" s="16">
        <v>15.653</v>
      </c>
      <c r="Q5687" s="16">
        <v>38.494999999999997</v>
      </c>
      <c r="R5687" s="19" t="s">
        <v>340</v>
      </c>
      <c r="S5687" s="19" t="s">
        <v>9458</v>
      </c>
    </row>
    <row r="5688" spans="1:19">
      <c r="A5688" s="19" t="s">
        <v>10902</v>
      </c>
      <c r="B5688" s="19" t="s">
        <v>9840</v>
      </c>
      <c r="C5688" s="19" t="s">
        <v>15609</v>
      </c>
      <c r="D5688" s="16" t="s">
        <v>15698</v>
      </c>
      <c r="E5688" s="25"/>
      <c r="F5688" s="20" t="s">
        <v>1835</v>
      </c>
      <c r="G5688" s="19" t="s">
        <v>17000</v>
      </c>
      <c r="H5688" s="19"/>
      <c r="I5688" s="19" t="s">
        <v>3720</v>
      </c>
      <c r="J5688" s="20" t="s">
        <v>3721</v>
      </c>
      <c r="K5688" s="20" t="s">
        <v>3722</v>
      </c>
      <c r="L5688" s="19"/>
      <c r="M5688" s="38">
        <v>2.1061675700000002</v>
      </c>
      <c r="N5688" s="38">
        <v>0.85601707400000004</v>
      </c>
      <c r="O5688" s="16">
        <v>18.273</v>
      </c>
      <c r="P5688" s="16">
        <v>15.641999999999999</v>
      </c>
      <c r="Q5688" s="16">
        <v>38.485999999999997</v>
      </c>
      <c r="R5688" s="19" t="s">
        <v>340</v>
      </c>
      <c r="S5688" s="19" t="s">
        <v>9458</v>
      </c>
    </row>
    <row r="5689" spans="1:19">
      <c r="A5689" s="19" t="s">
        <v>10902</v>
      </c>
      <c r="B5689" s="19" t="s">
        <v>9840</v>
      </c>
      <c r="C5689" s="19" t="s">
        <v>15609</v>
      </c>
      <c r="D5689" s="16" t="s">
        <v>15698</v>
      </c>
      <c r="E5689" s="25"/>
      <c r="F5689" s="20" t="s">
        <v>1835</v>
      </c>
      <c r="G5689" s="19" t="s">
        <v>17000</v>
      </c>
      <c r="H5689" s="19"/>
      <c r="I5689" s="19" t="s">
        <v>3720</v>
      </c>
      <c r="J5689" s="20" t="s">
        <v>3721</v>
      </c>
      <c r="K5689" s="20" t="s">
        <v>3722</v>
      </c>
      <c r="L5689" s="19"/>
      <c r="M5689" s="38">
        <v>2.1052804200000002</v>
      </c>
      <c r="N5689" s="38">
        <v>0.85596370399999999</v>
      </c>
      <c r="O5689" s="16">
        <v>18.294</v>
      </c>
      <c r="P5689" s="16">
        <v>15.659000000000001</v>
      </c>
      <c r="Q5689" s="16">
        <v>38.514000000000003</v>
      </c>
      <c r="R5689" s="19" t="s">
        <v>340</v>
      </c>
      <c r="S5689" s="19" t="s">
        <v>9458</v>
      </c>
    </row>
    <row r="5690" spans="1:19">
      <c r="A5690" s="19" t="s">
        <v>10902</v>
      </c>
      <c r="B5690" s="19" t="s">
        <v>9840</v>
      </c>
      <c r="C5690" s="19" t="s">
        <v>15609</v>
      </c>
      <c r="D5690" s="16" t="s">
        <v>15698</v>
      </c>
      <c r="E5690" s="25"/>
      <c r="F5690" s="20" t="s">
        <v>1835</v>
      </c>
      <c r="G5690" s="19" t="s">
        <v>17000</v>
      </c>
      <c r="H5690" s="19"/>
      <c r="I5690" s="19" t="s">
        <v>3720</v>
      </c>
      <c r="J5690" s="20" t="s">
        <v>3721</v>
      </c>
      <c r="K5690" s="20" t="s">
        <v>3722</v>
      </c>
      <c r="L5690" s="19"/>
      <c r="M5690" s="38">
        <v>2.1064667909999999</v>
      </c>
      <c r="N5690" s="38">
        <v>0.85600175099999998</v>
      </c>
      <c r="O5690" s="16">
        <v>18.277999999999999</v>
      </c>
      <c r="P5690" s="16">
        <v>15.646000000000001</v>
      </c>
      <c r="Q5690" s="16">
        <v>38.502000000000002</v>
      </c>
      <c r="R5690" s="19" t="s">
        <v>340</v>
      </c>
      <c r="S5690" s="19" t="s">
        <v>9458</v>
      </c>
    </row>
    <row r="5691" spans="1:19">
      <c r="A5691" s="19" t="s">
        <v>10902</v>
      </c>
      <c r="B5691" s="19" t="s">
        <v>9840</v>
      </c>
      <c r="C5691" s="19" t="s">
        <v>15609</v>
      </c>
      <c r="D5691" s="16" t="s">
        <v>15698</v>
      </c>
      <c r="E5691" s="25"/>
      <c r="F5691" s="20" t="s">
        <v>1835</v>
      </c>
      <c r="G5691" s="19" t="s">
        <v>17000</v>
      </c>
      <c r="H5691" s="19"/>
      <c r="I5691" s="19" t="s">
        <v>3720</v>
      </c>
      <c r="J5691" s="20" t="s">
        <v>3721</v>
      </c>
      <c r="K5691" s="20" t="s">
        <v>3722</v>
      </c>
      <c r="L5691" s="19"/>
      <c r="M5691" s="38">
        <v>2.106137618</v>
      </c>
      <c r="N5691" s="38">
        <v>0.85582335899999995</v>
      </c>
      <c r="O5691" s="16">
        <v>18.297000000000001</v>
      </c>
      <c r="P5691" s="16">
        <v>15.659000000000001</v>
      </c>
      <c r="Q5691" s="16">
        <v>38.536000000000001</v>
      </c>
      <c r="R5691" s="19" t="s">
        <v>340</v>
      </c>
      <c r="S5691" s="19" t="s">
        <v>9458</v>
      </c>
    </row>
    <row r="5692" spans="1:19">
      <c r="A5692" s="19" t="s">
        <v>10902</v>
      </c>
      <c r="B5692" s="19" t="s">
        <v>9840</v>
      </c>
      <c r="C5692" s="19" t="s">
        <v>15609</v>
      </c>
      <c r="D5692" s="16" t="s">
        <v>15698</v>
      </c>
      <c r="E5692" s="25"/>
      <c r="F5692" s="20" t="s">
        <v>1835</v>
      </c>
      <c r="G5692" s="19" t="s">
        <v>17000</v>
      </c>
      <c r="H5692" s="19"/>
      <c r="I5692" s="19" t="s">
        <v>3720</v>
      </c>
      <c r="J5692" s="20" t="s">
        <v>3721</v>
      </c>
      <c r="K5692" s="20" t="s">
        <v>3722</v>
      </c>
      <c r="L5692" s="19"/>
      <c r="M5692" s="38">
        <v>2.1074027470000001</v>
      </c>
      <c r="N5692" s="38">
        <v>0.85615801300000005</v>
      </c>
      <c r="O5692" s="16">
        <v>18.277000000000001</v>
      </c>
      <c r="P5692" s="16">
        <v>15.648</v>
      </c>
      <c r="Q5692" s="16">
        <v>38.517000000000003</v>
      </c>
      <c r="R5692" s="19" t="s">
        <v>340</v>
      </c>
      <c r="S5692" s="19" t="s">
        <v>9458</v>
      </c>
    </row>
    <row r="5693" spans="1:19">
      <c r="A5693" s="19" t="s">
        <v>10902</v>
      </c>
      <c r="B5693" s="19" t="s">
        <v>9840</v>
      </c>
      <c r="C5693" s="19" t="s">
        <v>15609</v>
      </c>
      <c r="D5693" s="16" t="s">
        <v>15698</v>
      </c>
      <c r="E5693" s="25"/>
      <c r="F5693" s="20" t="s">
        <v>1835</v>
      </c>
      <c r="G5693" s="19" t="s">
        <v>17000</v>
      </c>
      <c r="H5693" s="19"/>
      <c r="I5693" s="19" t="s">
        <v>3720</v>
      </c>
      <c r="J5693" s="20" t="s">
        <v>3721</v>
      </c>
      <c r="K5693" s="20" t="s">
        <v>3722</v>
      </c>
      <c r="L5693" s="19"/>
      <c r="M5693" s="38">
        <v>2.1088789139999999</v>
      </c>
      <c r="N5693" s="38">
        <v>0.85685351399999998</v>
      </c>
      <c r="O5693" s="16">
        <v>18.268000000000001</v>
      </c>
      <c r="P5693" s="16">
        <v>15.653</v>
      </c>
      <c r="Q5693" s="16">
        <v>38.524999999999999</v>
      </c>
      <c r="R5693" s="19" t="s">
        <v>340</v>
      </c>
      <c r="S5693" s="19" t="s">
        <v>9458</v>
      </c>
    </row>
    <row r="5694" spans="1:19">
      <c r="A5694" s="19" t="s">
        <v>10902</v>
      </c>
      <c r="B5694" s="19" t="s">
        <v>9840</v>
      </c>
      <c r="C5694" s="19" t="s">
        <v>15609</v>
      </c>
      <c r="D5694" s="25" t="s">
        <v>11130</v>
      </c>
      <c r="E5694" s="25" t="s">
        <v>1167</v>
      </c>
      <c r="F5694" s="20" t="s">
        <v>926</v>
      </c>
      <c r="G5694" s="19" t="s">
        <v>1156</v>
      </c>
      <c r="H5694" s="19"/>
      <c r="I5694" s="19" t="s">
        <v>1164</v>
      </c>
      <c r="J5694" s="20" t="s">
        <v>1165</v>
      </c>
      <c r="K5694" s="20" t="s">
        <v>1166</v>
      </c>
      <c r="L5694" s="20"/>
      <c r="M5694" s="38">
        <v>2.2694031300000002</v>
      </c>
      <c r="N5694" s="38">
        <v>0.98688056099999999</v>
      </c>
      <c r="O5694" s="16">
        <v>15.397</v>
      </c>
      <c r="P5694" s="16">
        <v>15.195</v>
      </c>
      <c r="Q5694" s="16">
        <v>34.942</v>
      </c>
      <c r="R5694" s="19" t="s">
        <v>1103</v>
      </c>
      <c r="S5694" s="19" t="s">
        <v>10790</v>
      </c>
    </row>
    <row r="5695" spans="1:19">
      <c r="A5695" s="19" t="s">
        <v>10902</v>
      </c>
      <c r="B5695" s="19" t="s">
        <v>9840</v>
      </c>
      <c r="C5695" s="19" t="s">
        <v>15609</v>
      </c>
      <c r="D5695" s="25" t="s">
        <v>11130</v>
      </c>
      <c r="E5695" s="25" t="s">
        <v>1168</v>
      </c>
      <c r="F5695" s="20" t="s">
        <v>926</v>
      </c>
      <c r="G5695" s="19" t="s">
        <v>1156</v>
      </c>
      <c r="H5695" s="19"/>
      <c r="I5695" s="19" t="s">
        <v>1164</v>
      </c>
      <c r="J5695" s="20" t="s">
        <v>1165</v>
      </c>
      <c r="K5695" s="20" t="s">
        <v>1166</v>
      </c>
      <c r="L5695" s="20"/>
      <c r="M5695" s="38">
        <v>2.2697752950000001</v>
      </c>
      <c r="N5695" s="38">
        <v>0.98655669599999996</v>
      </c>
      <c r="O5695" s="16">
        <v>15.398</v>
      </c>
      <c r="P5695" s="16">
        <v>15.191000000000001</v>
      </c>
      <c r="Q5695" s="16">
        <v>34.950000000000003</v>
      </c>
      <c r="R5695" s="19" t="s">
        <v>1103</v>
      </c>
      <c r="S5695" s="19" t="s">
        <v>10790</v>
      </c>
    </row>
    <row r="5696" spans="1:19">
      <c r="A5696" s="19" t="s">
        <v>10902</v>
      </c>
      <c r="B5696" s="19" t="s">
        <v>9840</v>
      </c>
      <c r="C5696" s="19" t="s">
        <v>15609</v>
      </c>
      <c r="D5696" s="25" t="s">
        <v>11130</v>
      </c>
      <c r="E5696" s="25" t="s">
        <v>1163</v>
      </c>
      <c r="F5696" s="20" t="s">
        <v>926</v>
      </c>
      <c r="G5696" s="19" t="s">
        <v>1156</v>
      </c>
      <c r="H5696" s="19"/>
      <c r="I5696" s="19" t="s">
        <v>1164</v>
      </c>
      <c r="J5696" s="20" t="s">
        <v>1165</v>
      </c>
      <c r="K5696" s="20" t="s">
        <v>1166</v>
      </c>
      <c r="L5696" s="20"/>
      <c r="M5696" s="38">
        <v>2.2682056940000002</v>
      </c>
      <c r="N5696" s="38">
        <v>0.985993126</v>
      </c>
      <c r="O5696" s="16">
        <v>15.420999999999999</v>
      </c>
      <c r="P5696" s="16">
        <v>15.205</v>
      </c>
      <c r="Q5696" s="16">
        <v>34.978000000000002</v>
      </c>
      <c r="R5696" s="19" t="s">
        <v>1103</v>
      </c>
      <c r="S5696" s="19" t="s">
        <v>10790</v>
      </c>
    </row>
    <row r="5697" spans="1:19">
      <c r="A5697" s="19" t="s">
        <v>10902</v>
      </c>
      <c r="B5697" s="19" t="s">
        <v>9840</v>
      </c>
      <c r="C5697" s="19" t="s">
        <v>15609</v>
      </c>
      <c r="D5697" s="25" t="s">
        <v>11130</v>
      </c>
      <c r="E5697" s="25" t="s">
        <v>1169</v>
      </c>
      <c r="F5697" s="20" t="s">
        <v>926</v>
      </c>
      <c r="G5697" s="19" t="s">
        <v>1156</v>
      </c>
      <c r="H5697" s="19"/>
      <c r="I5697" s="19" t="s">
        <v>1164</v>
      </c>
      <c r="J5697" s="20" t="s">
        <v>1165</v>
      </c>
      <c r="K5697" s="20" t="s">
        <v>1166</v>
      </c>
      <c r="L5697" s="20"/>
      <c r="M5697" s="38">
        <v>2.2720607319999999</v>
      </c>
      <c r="N5697" s="38">
        <v>0.98715286800000002</v>
      </c>
      <c r="O5697" s="16">
        <v>15.412000000000001</v>
      </c>
      <c r="P5697" s="16">
        <v>15.214</v>
      </c>
      <c r="Q5697" s="16">
        <v>35.017000000000003</v>
      </c>
      <c r="R5697" s="19" t="s">
        <v>1103</v>
      </c>
      <c r="S5697" s="19" t="s">
        <v>10790</v>
      </c>
    </row>
    <row r="5698" spans="1:19">
      <c r="A5698" s="75" t="s">
        <v>10902</v>
      </c>
      <c r="B5698" s="75" t="s">
        <v>9840</v>
      </c>
      <c r="C5698" s="75" t="s">
        <v>15609</v>
      </c>
      <c r="D5698" s="86" t="s">
        <v>16298</v>
      </c>
      <c r="E5698" s="77"/>
      <c r="F5698" s="76" t="s">
        <v>9159</v>
      </c>
      <c r="G5698" s="76" t="s">
        <v>16284</v>
      </c>
      <c r="H5698" s="76"/>
      <c r="I5698" s="76" t="s">
        <v>16297</v>
      </c>
      <c r="J5698" s="78" t="s">
        <v>17139</v>
      </c>
      <c r="K5698" s="78" t="s">
        <v>17140</v>
      </c>
      <c r="L5698" s="76"/>
      <c r="M5698" s="83">
        <v>2.090643</v>
      </c>
      <c r="N5698" s="83">
        <v>0.85579099999999997</v>
      </c>
      <c r="O5698" s="197">
        <v>18.2485</v>
      </c>
      <c r="P5698" s="197">
        <v>15.616899999999999</v>
      </c>
      <c r="Q5698" s="197">
        <v>38.1511</v>
      </c>
      <c r="R5698" s="76" t="s">
        <v>16258</v>
      </c>
      <c r="S5698" s="75" t="s">
        <v>16257</v>
      </c>
    </row>
    <row r="5699" spans="1:19">
      <c r="A5699" s="19" t="s">
        <v>10902</v>
      </c>
      <c r="B5699" s="51" t="s">
        <v>9840</v>
      </c>
      <c r="C5699" s="19" t="s">
        <v>15609</v>
      </c>
      <c r="D5699" s="25" t="s">
        <v>15841</v>
      </c>
      <c r="E5699" s="25"/>
      <c r="F5699" s="20" t="s">
        <v>1835</v>
      </c>
      <c r="G5699" s="19" t="s">
        <v>15871</v>
      </c>
      <c r="H5699" s="19"/>
      <c r="I5699" s="19" t="s">
        <v>4053</v>
      </c>
      <c r="J5699" s="20" t="s">
        <v>4054</v>
      </c>
      <c r="K5699" s="20" t="s">
        <v>4055</v>
      </c>
      <c r="L5699" s="20"/>
      <c r="M5699" s="38">
        <v>2.1035071300000001</v>
      </c>
      <c r="N5699" s="38">
        <v>0.86356879399999997</v>
      </c>
      <c r="O5699" s="16">
        <v>18.163</v>
      </c>
      <c r="P5699" s="16">
        <v>15.685</v>
      </c>
      <c r="Q5699" s="16">
        <v>38.206000000000003</v>
      </c>
      <c r="R5699" s="19" t="s">
        <v>340</v>
      </c>
      <c r="S5699" s="19" t="s">
        <v>9458</v>
      </c>
    </row>
    <row r="5700" spans="1:19">
      <c r="A5700" s="19" t="s">
        <v>10902</v>
      </c>
      <c r="B5700" s="19" t="s">
        <v>9840</v>
      </c>
      <c r="C5700" s="19" t="s">
        <v>15609</v>
      </c>
      <c r="D5700" s="25" t="s">
        <v>10918</v>
      </c>
      <c r="E5700" s="25"/>
      <c r="F5700" s="20" t="s">
        <v>1302</v>
      </c>
      <c r="G5700" s="19" t="s">
        <v>1302</v>
      </c>
      <c r="H5700" s="19"/>
      <c r="I5700" s="19" t="s">
        <v>1307</v>
      </c>
      <c r="J5700" s="20" t="s">
        <v>1308</v>
      </c>
      <c r="K5700" s="20" t="s">
        <v>1309</v>
      </c>
      <c r="L5700" s="20"/>
      <c r="M5700" s="38">
        <v>2.0920700760000002</v>
      </c>
      <c r="N5700" s="38">
        <v>0.85324455600000004</v>
      </c>
      <c r="O5700" s="16">
        <v>18.323</v>
      </c>
      <c r="P5700" s="16">
        <v>15.634</v>
      </c>
      <c r="Q5700" s="16">
        <v>38.332999999999998</v>
      </c>
      <c r="R5700" s="19" t="s">
        <v>9456</v>
      </c>
      <c r="S5700" s="19" t="s">
        <v>15259</v>
      </c>
    </row>
    <row r="5701" spans="1:19">
      <c r="A5701" s="19" t="s">
        <v>10902</v>
      </c>
      <c r="B5701" s="19" t="s">
        <v>9840</v>
      </c>
      <c r="C5701" s="19" t="s">
        <v>15609</v>
      </c>
      <c r="D5701" s="25" t="s">
        <v>10918</v>
      </c>
      <c r="E5701" s="25"/>
      <c r="F5701" s="20" t="s">
        <v>1302</v>
      </c>
      <c r="G5701" s="19" t="s">
        <v>1302</v>
      </c>
      <c r="H5701" s="19"/>
      <c r="I5701" s="19" t="s">
        <v>1316</v>
      </c>
      <c r="J5701" s="20" t="s">
        <v>1317</v>
      </c>
      <c r="K5701" s="20" t="s">
        <v>1318</v>
      </c>
      <c r="L5701" s="20"/>
      <c r="M5701" s="38">
        <v>2.0918977710000002</v>
      </c>
      <c r="N5701" s="38">
        <v>0.85209352900000002</v>
      </c>
      <c r="O5701" s="16">
        <v>18.39</v>
      </c>
      <c r="P5701" s="16">
        <v>15.67</v>
      </c>
      <c r="Q5701" s="16">
        <v>38.47</v>
      </c>
      <c r="R5701" s="19" t="s">
        <v>9456</v>
      </c>
      <c r="S5701" s="19" t="s">
        <v>15259</v>
      </c>
    </row>
    <row r="5702" spans="1:19">
      <c r="A5702" s="19" t="s">
        <v>10902</v>
      </c>
      <c r="B5702" s="19" t="s">
        <v>9840</v>
      </c>
      <c r="C5702" s="19" t="s">
        <v>15609</v>
      </c>
      <c r="D5702" s="25" t="s">
        <v>10918</v>
      </c>
      <c r="E5702" s="25"/>
      <c r="F5702" s="20" t="s">
        <v>1302</v>
      </c>
      <c r="G5702" s="19" t="s">
        <v>1302</v>
      </c>
      <c r="H5702" s="19"/>
      <c r="I5702" s="19" t="s">
        <v>1322</v>
      </c>
      <c r="J5702" s="20" t="s">
        <v>1323</v>
      </c>
      <c r="K5702" s="20" t="s">
        <v>1324</v>
      </c>
      <c r="L5702" s="20"/>
      <c r="M5702" s="38">
        <v>2.0865306119999998</v>
      </c>
      <c r="N5702" s="38">
        <v>0.85017687099999995</v>
      </c>
      <c r="O5702" s="16">
        <v>18.375</v>
      </c>
      <c r="P5702" s="16">
        <v>15.622</v>
      </c>
      <c r="Q5702" s="16">
        <v>38.340000000000003</v>
      </c>
      <c r="R5702" s="19" t="s">
        <v>9456</v>
      </c>
      <c r="S5702" s="19" t="s">
        <v>15259</v>
      </c>
    </row>
    <row r="5703" spans="1:19">
      <c r="A5703" s="19" t="s">
        <v>10902</v>
      </c>
      <c r="B5703" s="49" t="s">
        <v>9840</v>
      </c>
      <c r="C5703" s="19" t="s">
        <v>15609</v>
      </c>
      <c r="D5703" s="25" t="s">
        <v>10918</v>
      </c>
      <c r="E5703" s="25"/>
      <c r="F5703" s="20" t="s">
        <v>1302</v>
      </c>
      <c r="G5703" s="19" t="s">
        <v>1302</v>
      </c>
      <c r="H5703" s="19"/>
      <c r="I5703" s="19" t="s">
        <v>1322</v>
      </c>
      <c r="J5703" s="20" t="s">
        <v>1323</v>
      </c>
      <c r="K5703" s="20" t="s">
        <v>1324</v>
      </c>
      <c r="L5703" s="20"/>
      <c r="M5703" s="38">
        <v>2.0875435539999998</v>
      </c>
      <c r="N5703" s="38">
        <v>0.850228659</v>
      </c>
      <c r="O5703" s="16">
        <v>18.367999999999999</v>
      </c>
      <c r="P5703" s="16">
        <v>15.617000000000001</v>
      </c>
      <c r="Q5703" s="16">
        <v>38.344000000000001</v>
      </c>
      <c r="R5703" s="19" t="s">
        <v>9456</v>
      </c>
      <c r="S5703" s="19" t="s">
        <v>15259</v>
      </c>
    </row>
    <row r="5704" spans="1:19">
      <c r="A5704" s="19" t="s">
        <v>10902</v>
      </c>
      <c r="B5704" s="51" t="s">
        <v>9840</v>
      </c>
      <c r="C5704" s="19" t="s">
        <v>15609</v>
      </c>
      <c r="D5704" s="25" t="s">
        <v>10918</v>
      </c>
      <c r="E5704" s="25"/>
      <c r="F5704" s="20" t="s">
        <v>1302</v>
      </c>
      <c r="G5704" s="19" t="s">
        <v>1302</v>
      </c>
      <c r="H5704" s="19"/>
      <c r="I5704" s="19" t="s">
        <v>1331</v>
      </c>
      <c r="J5704" s="20" t="s">
        <v>1332</v>
      </c>
      <c r="K5704" s="20" t="s">
        <v>1333</v>
      </c>
      <c r="L5704" s="20"/>
      <c r="M5704" s="38">
        <v>2.0868476899999999</v>
      </c>
      <c r="N5704" s="38">
        <v>0.85068291900000004</v>
      </c>
      <c r="O5704" s="16">
        <v>18.376999999999999</v>
      </c>
      <c r="P5704" s="16">
        <v>15.632999999999999</v>
      </c>
      <c r="Q5704" s="16">
        <v>38.35</v>
      </c>
      <c r="R5704" s="19" t="s">
        <v>9456</v>
      </c>
      <c r="S5704" s="19" t="s">
        <v>15259</v>
      </c>
    </row>
    <row r="5705" spans="1:19">
      <c r="A5705" s="19" t="s">
        <v>10902</v>
      </c>
      <c r="B5705" s="19" t="s">
        <v>9840</v>
      </c>
      <c r="C5705" s="19" t="s">
        <v>15609</v>
      </c>
      <c r="D5705" s="25" t="s">
        <v>10918</v>
      </c>
      <c r="E5705" s="25"/>
      <c r="F5705" s="20" t="s">
        <v>1302</v>
      </c>
      <c r="G5705" s="19" t="s">
        <v>1302</v>
      </c>
      <c r="H5705" s="19"/>
      <c r="I5705" s="19" t="s">
        <v>1334</v>
      </c>
      <c r="J5705" s="20" t="s">
        <v>1335</v>
      </c>
      <c r="K5705" s="20" t="s">
        <v>1336</v>
      </c>
      <c r="L5705" s="20"/>
      <c r="M5705" s="38">
        <v>2.0911523760000001</v>
      </c>
      <c r="N5705" s="38">
        <v>0.85259421099999999</v>
      </c>
      <c r="O5705" s="16">
        <v>18.309999999999999</v>
      </c>
      <c r="P5705" s="16">
        <v>15.611000000000001</v>
      </c>
      <c r="Q5705" s="16">
        <v>38.289000000000001</v>
      </c>
      <c r="R5705" s="19" t="s">
        <v>9456</v>
      </c>
      <c r="S5705" s="19" t="s">
        <v>15259</v>
      </c>
    </row>
    <row r="5706" spans="1:19">
      <c r="A5706" s="19" t="s">
        <v>10902</v>
      </c>
      <c r="B5706" s="19" t="s">
        <v>9840</v>
      </c>
      <c r="C5706" s="19" t="s">
        <v>15609</v>
      </c>
      <c r="D5706" s="25" t="s">
        <v>10918</v>
      </c>
      <c r="E5706" s="25"/>
      <c r="F5706" s="20" t="s">
        <v>1302</v>
      </c>
      <c r="G5706" s="19" t="s">
        <v>1302</v>
      </c>
      <c r="H5706" s="19"/>
      <c r="I5706" s="19" t="s">
        <v>1349</v>
      </c>
      <c r="J5706" s="20" t="s">
        <v>1350</v>
      </c>
      <c r="K5706" s="20" t="s">
        <v>1351</v>
      </c>
      <c r="L5706" s="20"/>
      <c r="M5706" s="38">
        <v>2.0874355499999999</v>
      </c>
      <c r="N5706" s="38">
        <v>0.84944369099999995</v>
      </c>
      <c r="O5706" s="16">
        <v>18.425000000000001</v>
      </c>
      <c r="P5706" s="16">
        <v>15.651</v>
      </c>
      <c r="Q5706" s="16">
        <v>38.460999999999999</v>
      </c>
      <c r="R5706" s="19" t="s">
        <v>9456</v>
      </c>
      <c r="S5706" s="19" t="s">
        <v>15259</v>
      </c>
    </row>
    <row r="5707" spans="1:19">
      <c r="A5707" s="19" t="s">
        <v>10902</v>
      </c>
      <c r="B5707" s="19" t="s">
        <v>9840</v>
      </c>
      <c r="C5707" s="19" t="s">
        <v>15609</v>
      </c>
      <c r="D5707" s="25" t="s">
        <v>10918</v>
      </c>
      <c r="E5707" s="25"/>
      <c r="F5707" s="20" t="s">
        <v>1302</v>
      </c>
      <c r="G5707" s="19" t="s">
        <v>1302</v>
      </c>
      <c r="H5707" s="19"/>
      <c r="I5707" s="19" t="s">
        <v>1352</v>
      </c>
      <c r="J5707" s="20" t="s">
        <v>1353</v>
      </c>
      <c r="K5707" s="20" t="s">
        <v>1354</v>
      </c>
      <c r="L5707" s="20"/>
      <c r="M5707" s="38">
        <v>2.0966471590000002</v>
      </c>
      <c r="N5707" s="38">
        <v>0.856533392</v>
      </c>
      <c r="O5707" s="16">
        <v>18.283000000000001</v>
      </c>
      <c r="P5707" s="16">
        <v>15.66</v>
      </c>
      <c r="Q5707" s="16">
        <v>38.332999999999998</v>
      </c>
      <c r="R5707" s="19" t="s">
        <v>9456</v>
      </c>
      <c r="S5707" s="19" t="s">
        <v>15259</v>
      </c>
    </row>
    <row r="5708" spans="1:19">
      <c r="A5708" s="19" t="s">
        <v>10902</v>
      </c>
      <c r="B5708" s="19" t="s">
        <v>9840</v>
      </c>
      <c r="C5708" s="19" t="s">
        <v>15609</v>
      </c>
      <c r="D5708" s="25" t="s">
        <v>10918</v>
      </c>
      <c r="E5708" s="25"/>
      <c r="F5708" s="20" t="s">
        <v>1302</v>
      </c>
      <c r="G5708" s="19" t="s">
        <v>1302</v>
      </c>
      <c r="H5708" s="19"/>
      <c r="I5708" s="19" t="s">
        <v>1364</v>
      </c>
      <c r="J5708" s="20" t="s">
        <v>1365</v>
      </c>
      <c r="K5708" s="20" t="s">
        <v>1366</v>
      </c>
      <c r="L5708" s="20"/>
      <c r="M5708" s="38">
        <v>2.0858899040000001</v>
      </c>
      <c r="N5708" s="38">
        <v>0.84954308099999998</v>
      </c>
      <c r="O5708" s="16">
        <v>18.384</v>
      </c>
      <c r="P5708" s="16">
        <v>15.618</v>
      </c>
      <c r="Q5708" s="16">
        <v>38.347000000000001</v>
      </c>
      <c r="R5708" s="19" t="s">
        <v>9456</v>
      </c>
      <c r="S5708" s="19" t="s">
        <v>15259</v>
      </c>
    </row>
    <row r="5709" spans="1:19">
      <c r="A5709" s="19" t="s">
        <v>10902</v>
      </c>
      <c r="B5709" s="19" t="s">
        <v>9840</v>
      </c>
      <c r="C5709" s="19" t="s">
        <v>15609</v>
      </c>
      <c r="D5709" s="25" t="s">
        <v>10918</v>
      </c>
      <c r="E5709" s="25"/>
      <c r="F5709" s="20" t="s">
        <v>1302</v>
      </c>
      <c r="G5709" s="19" t="s">
        <v>1302</v>
      </c>
      <c r="H5709" s="19"/>
      <c r="I5709" s="19" t="s">
        <v>1364</v>
      </c>
      <c r="J5709" s="20" t="s">
        <v>1365</v>
      </c>
      <c r="K5709" s="20" t="s">
        <v>1366</v>
      </c>
      <c r="L5709" s="20"/>
      <c r="M5709" s="38">
        <v>2.0865070729999999</v>
      </c>
      <c r="N5709" s="38">
        <v>0.85103373199999999</v>
      </c>
      <c r="O5709" s="16">
        <v>18.38</v>
      </c>
      <c r="P5709" s="16">
        <v>15.641999999999999</v>
      </c>
      <c r="Q5709" s="16">
        <v>38.35</v>
      </c>
      <c r="R5709" s="19" t="s">
        <v>9456</v>
      </c>
      <c r="S5709" s="19" t="s">
        <v>15259</v>
      </c>
    </row>
    <row r="5710" spans="1:19">
      <c r="A5710" s="19" t="s">
        <v>10902</v>
      </c>
      <c r="B5710" s="19" t="s">
        <v>9840</v>
      </c>
      <c r="C5710" s="19" t="s">
        <v>15609</v>
      </c>
      <c r="D5710" s="25" t="s">
        <v>12</v>
      </c>
      <c r="E5710" s="25"/>
      <c r="F5710" s="20" t="s">
        <v>1835</v>
      </c>
      <c r="G5710" s="19" t="s">
        <v>16987</v>
      </c>
      <c r="H5710" s="19"/>
      <c r="I5710" s="19" t="s">
        <v>3333</v>
      </c>
      <c r="J5710" s="20" t="s">
        <v>3334</v>
      </c>
      <c r="K5710" s="20" t="s">
        <v>3335</v>
      </c>
      <c r="L5710" s="20"/>
      <c r="M5710" s="38">
        <v>2.094279201</v>
      </c>
      <c r="N5710" s="38">
        <v>0.84959834999999995</v>
      </c>
      <c r="O5710" s="16">
        <v>18.423999999999999</v>
      </c>
      <c r="P5710" s="16">
        <v>15.653</v>
      </c>
      <c r="Q5710" s="16">
        <v>38.585000000000001</v>
      </c>
      <c r="R5710" s="19" t="s">
        <v>340</v>
      </c>
      <c r="S5710" s="19" t="s">
        <v>9458</v>
      </c>
    </row>
    <row r="5711" spans="1:19">
      <c r="A5711" s="19" t="s">
        <v>10902</v>
      </c>
      <c r="B5711" s="19" t="s">
        <v>9840</v>
      </c>
      <c r="C5711" s="19" t="s">
        <v>15609</v>
      </c>
      <c r="D5711" s="25" t="s">
        <v>12</v>
      </c>
      <c r="E5711" s="25"/>
      <c r="F5711" s="20" t="s">
        <v>1835</v>
      </c>
      <c r="G5711" s="19" t="s">
        <v>16987</v>
      </c>
      <c r="H5711" s="19" t="s">
        <v>3329</v>
      </c>
      <c r="I5711" s="19" t="s">
        <v>3336</v>
      </c>
      <c r="J5711" s="20" t="s">
        <v>3337</v>
      </c>
      <c r="K5711" s="20" t="s">
        <v>3338</v>
      </c>
      <c r="L5711" s="20"/>
      <c r="M5711" s="38">
        <v>2.1032611669999999</v>
      </c>
      <c r="N5711" s="38">
        <v>0.85705672799999999</v>
      </c>
      <c r="O5711" s="16">
        <v>18.245000000000001</v>
      </c>
      <c r="P5711" s="16">
        <v>15.637</v>
      </c>
      <c r="Q5711" s="16">
        <v>38.374000000000002</v>
      </c>
      <c r="R5711" s="19" t="s">
        <v>340</v>
      </c>
      <c r="S5711" s="19" t="s">
        <v>9458</v>
      </c>
    </row>
    <row r="5712" spans="1:19">
      <c r="A5712" s="19" t="s">
        <v>10902</v>
      </c>
      <c r="B5712" s="19" t="s">
        <v>9840</v>
      </c>
      <c r="C5712" s="19" t="s">
        <v>15609</v>
      </c>
      <c r="D5712" s="25" t="s">
        <v>12</v>
      </c>
      <c r="E5712" s="25"/>
      <c r="F5712" s="20" t="s">
        <v>1835</v>
      </c>
      <c r="G5712" s="19" t="s">
        <v>16987</v>
      </c>
      <c r="H5712" s="19"/>
      <c r="I5712" s="19" t="s">
        <v>3445</v>
      </c>
      <c r="J5712" s="20" t="s">
        <v>3446</v>
      </c>
      <c r="K5712" s="20" t="s">
        <v>3447</v>
      </c>
      <c r="L5712" s="20"/>
      <c r="M5712" s="38">
        <v>2.0903982280000002</v>
      </c>
      <c r="N5712" s="38">
        <v>0.84746312199999996</v>
      </c>
      <c r="O5712" s="16">
        <v>18.507000000000001</v>
      </c>
      <c r="P5712" s="16">
        <v>15.683999999999999</v>
      </c>
      <c r="Q5712" s="16">
        <v>38.686999999999998</v>
      </c>
      <c r="R5712" s="19" t="s">
        <v>340</v>
      </c>
      <c r="S5712" s="19" t="s">
        <v>9458</v>
      </c>
    </row>
    <row r="5713" spans="1:19">
      <c r="A5713" s="19" t="s">
        <v>10902</v>
      </c>
      <c r="B5713" s="19" t="s">
        <v>9840</v>
      </c>
      <c r="C5713" s="19" t="s">
        <v>15609</v>
      </c>
      <c r="D5713" s="25" t="s">
        <v>12</v>
      </c>
      <c r="E5713" s="25"/>
      <c r="F5713" s="20" t="s">
        <v>1835</v>
      </c>
      <c r="G5713" s="19" t="s">
        <v>16987</v>
      </c>
      <c r="H5713" s="19"/>
      <c r="I5713" s="19" t="s">
        <v>3451</v>
      </c>
      <c r="J5713" s="20" t="s">
        <v>3452</v>
      </c>
      <c r="K5713" s="20" t="s">
        <v>3453</v>
      </c>
      <c r="L5713" s="20"/>
      <c r="M5713" s="38">
        <v>2.0999781350000002</v>
      </c>
      <c r="N5713" s="38">
        <v>0.85683830800000005</v>
      </c>
      <c r="O5713" s="16">
        <v>18.294</v>
      </c>
      <c r="P5713" s="16">
        <v>15.675000000000001</v>
      </c>
      <c r="Q5713" s="16">
        <v>38.417000000000002</v>
      </c>
      <c r="R5713" s="19" t="s">
        <v>340</v>
      </c>
      <c r="S5713" s="19" t="s">
        <v>9458</v>
      </c>
    </row>
    <row r="5714" spans="1:19">
      <c r="A5714" s="19" t="s">
        <v>10902</v>
      </c>
      <c r="B5714" s="19" t="s">
        <v>9840</v>
      </c>
      <c r="C5714" s="19" t="s">
        <v>15609</v>
      </c>
      <c r="D5714" s="25" t="s">
        <v>12</v>
      </c>
      <c r="E5714" s="25" t="s">
        <v>3470</v>
      </c>
      <c r="F5714" s="20" t="s">
        <v>1835</v>
      </c>
      <c r="G5714" s="19" t="s">
        <v>16987</v>
      </c>
      <c r="H5714" s="19" t="s">
        <v>3347</v>
      </c>
      <c r="I5714" s="19" t="s">
        <v>3467</v>
      </c>
      <c r="J5714" s="20" t="s">
        <v>3468</v>
      </c>
      <c r="K5714" s="20" t="s">
        <v>3469</v>
      </c>
      <c r="L5714" s="20"/>
      <c r="M5714" s="38">
        <v>2.1280179669999999</v>
      </c>
      <c r="N5714" s="38">
        <v>0.87759685600000004</v>
      </c>
      <c r="O5714" s="16">
        <v>17.809999999999999</v>
      </c>
      <c r="P5714" s="16">
        <v>15.63</v>
      </c>
      <c r="Q5714" s="16">
        <v>37.9</v>
      </c>
      <c r="R5714" s="19" t="s">
        <v>340</v>
      </c>
      <c r="S5714" s="19" t="s">
        <v>9458</v>
      </c>
    </row>
    <row r="5715" spans="1:19">
      <c r="A5715" s="19" t="s">
        <v>10902</v>
      </c>
      <c r="B5715" s="19" t="s">
        <v>9840</v>
      </c>
      <c r="C5715" s="3" t="s">
        <v>15609</v>
      </c>
      <c r="D5715" s="3" t="s">
        <v>12</v>
      </c>
      <c r="E5715" s="25"/>
      <c r="F5715" s="20" t="s">
        <v>1835</v>
      </c>
      <c r="G5715" s="19" t="s">
        <v>16987</v>
      </c>
      <c r="H5715" s="19"/>
      <c r="I5715" s="19" t="s">
        <v>7825</v>
      </c>
      <c r="J5715" s="20" t="s">
        <v>7826</v>
      </c>
      <c r="K5715" s="20" t="s">
        <v>7827</v>
      </c>
      <c r="L5715" s="19"/>
      <c r="M5715" s="38">
        <v>2.0909586060000001</v>
      </c>
      <c r="N5715" s="38">
        <v>0.85348583899999997</v>
      </c>
      <c r="O5715" s="16">
        <v>18.36</v>
      </c>
      <c r="P5715" s="16">
        <v>15.67</v>
      </c>
      <c r="Q5715" s="16">
        <v>38.39</v>
      </c>
      <c r="R5715" s="19" t="s">
        <v>340</v>
      </c>
      <c r="S5715" s="19" t="s">
        <v>9458</v>
      </c>
    </row>
    <row r="5716" spans="1:19">
      <c r="A5716" s="19" t="s">
        <v>10902</v>
      </c>
      <c r="B5716" s="19" t="s">
        <v>9840</v>
      </c>
      <c r="C5716" s="3" t="s">
        <v>15609</v>
      </c>
      <c r="D5716" s="3" t="s">
        <v>12</v>
      </c>
      <c r="E5716" s="25"/>
      <c r="F5716" s="20" t="s">
        <v>1835</v>
      </c>
      <c r="G5716" s="19" t="s">
        <v>16987</v>
      </c>
      <c r="H5716" s="19"/>
      <c r="I5716" s="19" t="s">
        <v>7825</v>
      </c>
      <c r="J5716" s="20" t="s">
        <v>7826</v>
      </c>
      <c r="K5716" s="20" t="s">
        <v>7827</v>
      </c>
      <c r="L5716" s="19"/>
      <c r="M5716" s="38">
        <v>2.095126472</v>
      </c>
      <c r="N5716" s="38">
        <v>0.85597470600000003</v>
      </c>
      <c r="O5716" s="16">
        <v>18.344000000000001</v>
      </c>
      <c r="P5716" s="16">
        <v>15.702</v>
      </c>
      <c r="Q5716" s="16">
        <v>38.433</v>
      </c>
      <c r="R5716" s="19" t="s">
        <v>340</v>
      </c>
      <c r="S5716" s="19" t="s">
        <v>9458</v>
      </c>
    </row>
    <row r="5717" spans="1:19">
      <c r="A5717" s="19" t="s">
        <v>10902</v>
      </c>
      <c r="B5717" s="19" t="s">
        <v>9840</v>
      </c>
      <c r="C5717" s="19" t="s">
        <v>15609</v>
      </c>
      <c r="D5717" s="25" t="s">
        <v>12</v>
      </c>
      <c r="E5717" s="25"/>
      <c r="F5717" s="20" t="s">
        <v>1835</v>
      </c>
      <c r="G5717" s="19" t="s">
        <v>16987</v>
      </c>
      <c r="H5717" s="19" t="s">
        <v>3339</v>
      </c>
      <c r="I5717" s="19" t="s">
        <v>3516</v>
      </c>
      <c r="J5717" s="20" t="s">
        <v>3517</v>
      </c>
      <c r="K5717" s="20" t="s">
        <v>3518</v>
      </c>
      <c r="L5717" s="20"/>
      <c r="M5717" s="38">
        <v>2.104906197</v>
      </c>
      <c r="N5717" s="38">
        <v>0.85680687</v>
      </c>
      <c r="O5717" s="16">
        <v>18.283000000000001</v>
      </c>
      <c r="P5717" s="16">
        <v>15.664999999999999</v>
      </c>
      <c r="Q5717" s="16">
        <v>38.484000000000002</v>
      </c>
      <c r="R5717" s="19" t="s">
        <v>340</v>
      </c>
      <c r="S5717" s="19" t="s">
        <v>9458</v>
      </c>
    </row>
    <row r="5718" spans="1:19">
      <c r="A5718" s="19" t="s">
        <v>10902</v>
      </c>
      <c r="B5718" s="19" t="s">
        <v>9840</v>
      </c>
      <c r="C5718" s="19" t="s">
        <v>15609</v>
      </c>
      <c r="D5718" s="25" t="s">
        <v>12</v>
      </c>
      <c r="E5718" s="25"/>
      <c r="F5718" s="20" t="s">
        <v>1835</v>
      </c>
      <c r="G5718" s="19" t="s">
        <v>16987</v>
      </c>
      <c r="H5718" s="19" t="s">
        <v>3339</v>
      </c>
      <c r="I5718" s="19" t="s">
        <v>3519</v>
      </c>
      <c r="J5718" s="20" t="s">
        <v>3520</v>
      </c>
      <c r="K5718" s="20" t="s">
        <v>3521</v>
      </c>
      <c r="L5718" s="20"/>
      <c r="M5718" s="38">
        <v>2.1063981169999999</v>
      </c>
      <c r="N5718" s="38">
        <v>0.85704121300000002</v>
      </c>
      <c r="O5718" s="16">
        <v>18.271000000000001</v>
      </c>
      <c r="P5718" s="16">
        <v>15.659000000000001</v>
      </c>
      <c r="Q5718" s="16">
        <v>38.485999999999997</v>
      </c>
      <c r="R5718" s="19" t="s">
        <v>340</v>
      </c>
      <c r="S5718" s="19" t="s">
        <v>9458</v>
      </c>
    </row>
    <row r="5719" spans="1:19">
      <c r="A5719" s="19" t="s">
        <v>10902</v>
      </c>
      <c r="B5719" s="19" t="s">
        <v>9840</v>
      </c>
      <c r="C5719" s="19" t="s">
        <v>15609</v>
      </c>
      <c r="D5719" s="25" t="s">
        <v>12</v>
      </c>
      <c r="E5719" s="25"/>
      <c r="F5719" s="20" t="s">
        <v>1835</v>
      </c>
      <c r="G5719" s="19" t="s">
        <v>16987</v>
      </c>
      <c r="H5719" s="19"/>
      <c r="I5719" s="19" t="s">
        <v>3530</v>
      </c>
      <c r="J5719" s="20" t="s">
        <v>3531</v>
      </c>
      <c r="K5719" s="20" t="s">
        <v>3532</v>
      </c>
      <c r="L5719" s="20"/>
      <c r="M5719" s="38">
        <v>2.0982196329999998</v>
      </c>
      <c r="N5719" s="38">
        <v>0.851581641</v>
      </c>
      <c r="O5719" s="16">
        <v>18.367000000000001</v>
      </c>
      <c r="P5719" s="16">
        <v>15.641</v>
      </c>
      <c r="Q5719" s="16">
        <v>38.537999999999997</v>
      </c>
      <c r="R5719" s="19" t="s">
        <v>340</v>
      </c>
      <c r="S5719" s="19" t="s">
        <v>9458</v>
      </c>
    </row>
    <row r="5720" spans="1:19">
      <c r="A5720" s="19" t="s">
        <v>10902</v>
      </c>
      <c r="B5720" s="19" t="s">
        <v>9840</v>
      </c>
      <c r="C5720" s="19" t="s">
        <v>15609</v>
      </c>
      <c r="D5720" s="25" t="s">
        <v>12</v>
      </c>
      <c r="E5720" s="25"/>
      <c r="F5720" s="20" t="s">
        <v>1835</v>
      </c>
      <c r="G5720" s="19" t="s">
        <v>16987</v>
      </c>
      <c r="H5720" s="19"/>
      <c r="I5720" s="19" t="s">
        <v>3539</v>
      </c>
      <c r="J5720" s="20" t="s">
        <v>3540</v>
      </c>
      <c r="K5720" s="20" t="s">
        <v>3541</v>
      </c>
      <c r="L5720" s="20"/>
      <c r="M5720" s="38">
        <v>2.0935615319999998</v>
      </c>
      <c r="N5720" s="38">
        <v>0.85313773400000004</v>
      </c>
      <c r="O5720" s="16">
        <v>18.405000000000001</v>
      </c>
      <c r="P5720" s="16">
        <v>15.702</v>
      </c>
      <c r="Q5720" s="16">
        <v>38.531999999999996</v>
      </c>
      <c r="R5720" s="19" t="s">
        <v>340</v>
      </c>
      <c r="S5720" s="19" t="s">
        <v>9458</v>
      </c>
    </row>
    <row r="5721" spans="1:19">
      <c r="A5721" s="19" t="s">
        <v>10902</v>
      </c>
      <c r="B5721" s="19" t="s">
        <v>9840</v>
      </c>
      <c r="C5721" s="19" t="s">
        <v>15609</v>
      </c>
      <c r="D5721" s="25" t="s">
        <v>12</v>
      </c>
      <c r="E5721" s="25"/>
      <c r="F5721" s="20" t="s">
        <v>1835</v>
      </c>
      <c r="G5721" s="19" t="s">
        <v>16987</v>
      </c>
      <c r="H5721" s="19"/>
      <c r="I5721" s="19" t="s">
        <v>3624</v>
      </c>
      <c r="J5721" s="20" t="s">
        <v>3625</v>
      </c>
      <c r="K5721" s="20" t="s">
        <v>3626</v>
      </c>
      <c r="L5721" s="20"/>
      <c r="M5721" s="38">
        <v>2.100553455</v>
      </c>
      <c r="N5721" s="38">
        <v>0.85697846499999997</v>
      </c>
      <c r="O5721" s="16">
        <v>18.248999999999999</v>
      </c>
      <c r="P5721" s="16">
        <v>15.638999999999999</v>
      </c>
      <c r="Q5721" s="16">
        <v>38.332999999999998</v>
      </c>
      <c r="R5721" s="19" t="s">
        <v>340</v>
      </c>
      <c r="S5721" s="19" t="s">
        <v>9458</v>
      </c>
    </row>
    <row r="5722" spans="1:19">
      <c r="A5722" s="19" t="s">
        <v>10902</v>
      </c>
      <c r="B5722" s="19" t="s">
        <v>9840</v>
      </c>
      <c r="C5722" s="19" t="s">
        <v>15609</v>
      </c>
      <c r="D5722" s="25" t="s">
        <v>12</v>
      </c>
      <c r="E5722" s="25"/>
      <c r="F5722" s="20" t="s">
        <v>1835</v>
      </c>
      <c r="G5722" s="19" t="s">
        <v>16987</v>
      </c>
      <c r="H5722" s="19"/>
      <c r="I5722" s="19" t="s">
        <v>3646</v>
      </c>
      <c r="J5722" s="20" t="s">
        <v>3647</v>
      </c>
      <c r="K5722" s="20" t="s">
        <v>3648</v>
      </c>
      <c r="L5722" s="20"/>
      <c r="M5722" s="38">
        <v>2.0940287139999998</v>
      </c>
      <c r="N5722" s="38">
        <v>0.85126169200000001</v>
      </c>
      <c r="O5722" s="16">
        <v>18.388000000000002</v>
      </c>
      <c r="P5722" s="16">
        <v>15.653</v>
      </c>
      <c r="Q5722" s="16">
        <v>38.505000000000003</v>
      </c>
      <c r="R5722" s="19" t="s">
        <v>340</v>
      </c>
      <c r="S5722" s="19" t="s">
        <v>9458</v>
      </c>
    </row>
    <row r="5723" spans="1:19">
      <c r="A5723" s="19" t="s">
        <v>10902</v>
      </c>
      <c r="B5723" s="19" t="s">
        <v>9840</v>
      </c>
      <c r="C5723" s="19" t="s">
        <v>15609</v>
      </c>
      <c r="D5723" s="25" t="s">
        <v>12</v>
      </c>
      <c r="E5723" s="25"/>
      <c r="F5723" s="20" t="s">
        <v>1835</v>
      </c>
      <c r="G5723" s="19" t="s">
        <v>16987</v>
      </c>
      <c r="H5723" s="19"/>
      <c r="I5723" s="19" t="s">
        <v>3677</v>
      </c>
      <c r="J5723" s="20" t="s">
        <v>3678</v>
      </c>
      <c r="K5723" s="20" t="s">
        <v>3679</v>
      </c>
      <c r="L5723" s="20"/>
      <c r="M5723" s="38">
        <v>2.0920479300000001</v>
      </c>
      <c r="N5723" s="38">
        <v>0.85185185200000002</v>
      </c>
      <c r="O5723" s="16">
        <v>18.36</v>
      </c>
      <c r="P5723" s="16">
        <v>15.64</v>
      </c>
      <c r="Q5723" s="16">
        <v>38.409999999999997</v>
      </c>
      <c r="R5723" s="19" t="s">
        <v>340</v>
      </c>
      <c r="S5723" s="19" t="s">
        <v>9458</v>
      </c>
    </row>
    <row r="5724" spans="1:19">
      <c r="A5724" s="19" t="s">
        <v>10902</v>
      </c>
      <c r="B5724" s="19" t="s">
        <v>9840</v>
      </c>
      <c r="C5724" s="19" t="s">
        <v>15609</v>
      </c>
      <c r="D5724" s="25" t="s">
        <v>12</v>
      </c>
      <c r="E5724" s="25"/>
      <c r="F5724" s="20" t="s">
        <v>1835</v>
      </c>
      <c r="G5724" s="19" t="s">
        <v>16987</v>
      </c>
      <c r="H5724" s="19"/>
      <c r="I5724" s="19" t="s">
        <v>3800</v>
      </c>
      <c r="J5724" s="20" t="s">
        <v>3801</v>
      </c>
      <c r="K5724" s="20" t="s">
        <v>3802</v>
      </c>
      <c r="L5724" s="20"/>
      <c r="M5724" s="38">
        <v>2.1040993920000002</v>
      </c>
      <c r="N5724" s="38">
        <v>0.85545399799999999</v>
      </c>
      <c r="O5724" s="16">
        <v>18.271000000000001</v>
      </c>
      <c r="P5724" s="16">
        <v>15.63</v>
      </c>
      <c r="Q5724" s="16">
        <v>38.444000000000003</v>
      </c>
      <c r="R5724" s="19" t="s">
        <v>340</v>
      </c>
      <c r="S5724" s="19" t="s">
        <v>9458</v>
      </c>
    </row>
    <row r="5725" spans="1:19">
      <c r="A5725" s="19" t="s">
        <v>10902</v>
      </c>
      <c r="B5725" s="19" t="s">
        <v>9840</v>
      </c>
      <c r="C5725" s="19" t="s">
        <v>15609</v>
      </c>
      <c r="D5725" s="25" t="s">
        <v>12</v>
      </c>
      <c r="E5725" s="25"/>
      <c r="F5725" s="20" t="s">
        <v>1835</v>
      </c>
      <c r="G5725" s="19" t="s">
        <v>16987</v>
      </c>
      <c r="H5725" s="19"/>
      <c r="I5725" s="19" t="s">
        <v>3800</v>
      </c>
      <c r="J5725" s="20" t="s">
        <v>3801</v>
      </c>
      <c r="K5725" s="20" t="s">
        <v>3802</v>
      </c>
      <c r="L5725" s="20"/>
      <c r="M5725" s="38">
        <v>2.1063386839999998</v>
      </c>
      <c r="N5725" s="38">
        <v>0.85673587900000003</v>
      </c>
      <c r="O5725" s="16">
        <v>18.253</v>
      </c>
      <c r="P5725" s="16">
        <v>15.638</v>
      </c>
      <c r="Q5725" s="16">
        <v>38.447000000000003</v>
      </c>
      <c r="R5725" s="19" t="s">
        <v>340</v>
      </c>
      <c r="S5725" s="19" t="s">
        <v>9458</v>
      </c>
    </row>
    <row r="5726" spans="1:19">
      <c r="A5726" s="19" t="s">
        <v>10902</v>
      </c>
      <c r="B5726" s="19" t="s">
        <v>9840</v>
      </c>
      <c r="C5726" s="19" t="s">
        <v>15609</v>
      </c>
      <c r="D5726" s="25" t="s">
        <v>12</v>
      </c>
      <c r="E5726" s="25"/>
      <c r="F5726" s="20" t="s">
        <v>1835</v>
      </c>
      <c r="G5726" s="19" t="s">
        <v>16987</v>
      </c>
      <c r="H5726" s="19"/>
      <c r="I5726" s="19" t="s">
        <v>3848</v>
      </c>
      <c r="J5726" s="20" t="s">
        <v>3849</v>
      </c>
      <c r="K5726" s="20" t="s">
        <v>3850</v>
      </c>
      <c r="L5726" s="20"/>
      <c r="M5726" s="38">
        <v>2.0954557820000002</v>
      </c>
      <c r="N5726" s="38">
        <v>0.85186394600000004</v>
      </c>
      <c r="O5726" s="16">
        <v>18.375</v>
      </c>
      <c r="P5726" s="16">
        <v>15.653</v>
      </c>
      <c r="Q5726" s="16">
        <v>38.503999999999998</v>
      </c>
      <c r="R5726" s="19" t="s">
        <v>340</v>
      </c>
      <c r="S5726" s="19" t="s">
        <v>9458</v>
      </c>
    </row>
    <row r="5727" spans="1:19">
      <c r="A5727" s="19" t="s">
        <v>10902</v>
      </c>
      <c r="B5727" s="19" t="s">
        <v>9840</v>
      </c>
      <c r="C5727" s="19" t="s">
        <v>15609</v>
      </c>
      <c r="D5727" s="25" t="s">
        <v>12</v>
      </c>
      <c r="E5727" s="25"/>
      <c r="F5727" s="20" t="s">
        <v>1835</v>
      </c>
      <c r="G5727" s="19" t="s">
        <v>16987</v>
      </c>
      <c r="H5727" s="19" t="s">
        <v>3339</v>
      </c>
      <c r="I5727" s="19" t="s">
        <v>3855</v>
      </c>
      <c r="J5727" s="20" t="s">
        <v>3856</v>
      </c>
      <c r="K5727" s="20" t="s">
        <v>3857</v>
      </c>
      <c r="L5727" s="20"/>
      <c r="M5727" s="38">
        <v>2.1023359899999998</v>
      </c>
      <c r="N5727" s="38">
        <v>0.85498308000000001</v>
      </c>
      <c r="O5727" s="16">
        <v>18.321999999999999</v>
      </c>
      <c r="P5727" s="16">
        <v>15.664999999999999</v>
      </c>
      <c r="Q5727" s="16">
        <v>38.518999999999998</v>
      </c>
      <c r="R5727" s="19" t="s">
        <v>340</v>
      </c>
      <c r="S5727" s="19" t="s">
        <v>9458</v>
      </c>
    </row>
    <row r="5728" spans="1:19">
      <c r="A5728" s="19" t="s">
        <v>10902</v>
      </c>
      <c r="B5728" s="19" t="s">
        <v>9840</v>
      </c>
      <c r="C5728" s="19" t="s">
        <v>15609</v>
      </c>
      <c r="D5728" s="25" t="s">
        <v>12</v>
      </c>
      <c r="E5728" s="25"/>
      <c r="F5728" s="20" t="s">
        <v>1835</v>
      </c>
      <c r="G5728" s="19" t="s">
        <v>16987</v>
      </c>
      <c r="H5728" s="19" t="s">
        <v>3329</v>
      </c>
      <c r="I5728" s="19" t="s">
        <v>3858</v>
      </c>
      <c r="J5728" s="20" t="s">
        <v>3859</v>
      </c>
      <c r="K5728" s="20" t="s">
        <v>3860</v>
      </c>
      <c r="L5728" s="20"/>
      <c r="M5728" s="38">
        <v>2.1032084979999999</v>
      </c>
      <c r="N5728" s="38">
        <v>0.856822164</v>
      </c>
      <c r="O5728" s="16">
        <v>18.263999999999999</v>
      </c>
      <c r="P5728" s="16">
        <v>15.648999999999999</v>
      </c>
      <c r="Q5728" s="16">
        <v>38.412999999999997</v>
      </c>
      <c r="R5728" s="19" t="s">
        <v>340</v>
      </c>
      <c r="S5728" s="19" t="s">
        <v>9458</v>
      </c>
    </row>
    <row r="5729" spans="1:19">
      <c r="A5729" s="19" t="s">
        <v>10902</v>
      </c>
      <c r="B5729" s="19" t="s">
        <v>9840</v>
      </c>
      <c r="C5729" s="19" t="s">
        <v>15609</v>
      </c>
      <c r="D5729" s="25" t="s">
        <v>12</v>
      </c>
      <c r="E5729" s="25"/>
      <c r="F5729" s="20" t="s">
        <v>1835</v>
      </c>
      <c r="G5729" s="19" t="s">
        <v>16987</v>
      </c>
      <c r="H5729" s="19"/>
      <c r="I5729" s="19" t="s">
        <v>3900</v>
      </c>
      <c r="J5729" s="20" t="s">
        <v>3901</v>
      </c>
      <c r="K5729" s="20" t="s">
        <v>3902</v>
      </c>
      <c r="L5729" s="20"/>
      <c r="M5729" s="38">
        <v>2.1004037979999999</v>
      </c>
      <c r="N5729" s="38">
        <v>0.85441449300000005</v>
      </c>
      <c r="O5729" s="16">
        <v>18.326000000000001</v>
      </c>
      <c r="P5729" s="16">
        <v>15.657999999999999</v>
      </c>
      <c r="Q5729" s="16">
        <v>38.491999999999997</v>
      </c>
      <c r="R5729" s="19" t="s">
        <v>340</v>
      </c>
      <c r="S5729" s="19" t="s">
        <v>9458</v>
      </c>
    </row>
    <row r="5730" spans="1:19">
      <c r="A5730" s="19" t="s">
        <v>10902</v>
      </c>
      <c r="B5730" s="19" t="s">
        <v>9840</v>
      </c>
      <c r="C5730" s="19" t="s">
        <v>15609</v>
      </c>
      <c r="D5730" s="25" t="s">
        <v>12</v>
      </c>
      <c r="E5730" s="25"/>
      <c r="F5730" s="20" t="s">
        <v>1835</v>
      </c>
      <c r="G5730" s="19" t="s">
        <v>16987</v>
      </c>
      <c r="H5730" s="19" t="s">
        <v>3339</v>
      </c>
      <c r="I5730" s="19" t="s">
        <v>3906</v>
      </c>
      <c r="J5730" s="20" t="s">
        <v>3907</v>
      </c>
      <c r="K5730" s="20" t="s">
        <v>3908</v>
      </c>
      <c r="L5730" s="20"/>
      <c r="M5730" s="38">
        <v>2.1041438879999999</v>
      </c>
      <c r="N5730" s="38">
        <v>0.85611196199999995</v>
      </c>
      <c r="O5730" s="16">
        <v>18.292000000000002</v>
      </c>
      <c r="P5730" s="16">
        <v>15.66</v>
      </c>
      <c r="Q5730" s="16">
        <v>38.488999999999997</v>
      </c>
      <c r="R5730" s="19" t="s">
        <v>340</v>
      </c>
      <c r="S5730" s="19" t="s">
        <v>9458</v>
      </c>
    </row>
    <row r="5731" spans="1:19">
      <c r="A5731" s="19" t="s">
        <v>10902</v>
      </c>
      <c r="B5731" s="19" t="s">
        <v>9840</v>
      </c>
      <c r="C5731" s="19" t="s">
        <v>15609</v>
      </c>
      <c r="D5731" s="25" t="s">
        <v>12</v>
      </c>
      <c r="E5731" s="25"/>
      <c r="F5731" s="20" t="s">
        <v>1835</v>
      </c>
      <c r="G5731" s="19" t="s">
        <v>16987</v>
      </c>
      <c r="H5731" s="19"/>
      <c r="I5731" s="19" t="s">
        <v>3909</v>
      </c>
      <c r="J5731" s="20" t="s">
        <v>3910</v>
      </c>
      <c r="K5731" s="20" t="s">
        <v>3911</v>
      </c>
      <c r="L5731" s="20"/>
      <c r="M5731" s="38">
        <v>2.1100927500000002</v>
      </c>
      <c r="N5731" s="38">
        <v>0.85873442700000002</v>
      </c>
      <c r="O5731" s="16">
        <v>18.221</v>
      </c>
      <c r="P5731" s="16">
        <v>15.647</v>
      </c>
      <c r="Q5731" s="16">
        <v>38.448</v>
      </c>
      <c r="R5731" s="19" t="s">
        <v>340</v>
      </c>
      <c r="S5731" s="19" t="s">
        <v>9458</v>
      </c>
    </row>
    <row r="5732" spans="1:19">
      <c r="A5732" s="19" t="s">
        <v>10902</v>
      </c>
      <c r="B5732" s="19" t="s">
        <v>9840</v>
      </c>
      <c r="C5732" s="19" t="s">
        <v>15609</v>
      </c>
      <c r="D5732" s="25" t="s">
        <v>12</v>
      </c>
      <c r="E5732" s="25"/>
      <c r="F5732" s="20" t="s">
        <v>1835</v>
      </c>
      <c r="G5732" s="19" t="s">
        <v>16987</v>
      </c>
      <c r="H5732" s="19" t="s">
        <v>3339</v>
      </c>
      <c r="I5732" s="19" t="s">
        <v>3927</v>
      </c>
      <c r="J5732" s="20" t="s">
        <v>3928</v>
      </c>
      <c r="K5732" s="20" t="s">
        <v>3929</v>
      </c>
      <c r="L5732" s="20"/>
      <c r="M5732" s="38">
        <v>2.1062722539999998</v>
      </c>
      <c r="N5732" s="38">
        <v>0.85718981100000002</v>
      </c>
      <c r="O5732" s="16">
        <v>18.254999999999999</v>
      </c>
      <c r="P5732" s="16">
        <v>15.648</v>
      </c>
      <c r="Q5732" s="16">
        <v>38.450000000000003</v>
      </c>
      <c r="R5732" s="19" t="s">
        <v>340</v>
      </c>
      <c r="S5732" s="19" t="s">
        <v>9458</v>
      </c>
    </row>
    <row r="5733" spans="1:19">
      <c r="A5733" s="19" t="s">
        <v>10902</v>
      </c>
      <c r="B5733" s="19" t="s">
        <v>9840</v>
      </c>
      <c r="C5733" s="19" t="s">
        <v>15609</v>
      </c>
      <c r="D5733" s="25" t="s">
        <v>12</v>
      </c>
      <c r="E5733" s="25"/>
      <c r="F5733" s="20" t="s">
        <v>1835</v>
      </c>
      <c r="G5733" s="19" t="s">
        <v>16987</v>
      </c>
      <c r="H5733" s="19" t="s">
        <v>3339</v>
      </c>
      <c r="I5733" s="19" t="s">
        <v>3927</v>
      </c>
      <c r="J5733" s="20" t="s">
        <v>3928</v>
      </c>
      <c r="K5733" s="20" t="s">
        <v>3929</v>
      </c>
      <c r="L5733" s="20"/>
      <c r="M5733" s="38">
        <v>2.106744033</v>
      </c>
      <c r="N5733" s="38">
        <v>0.85740092000000001</v>
      </c>
      <c r="O5733" s="16">
        <v>18.268000000000001</v>
      </c>
      <c r="P5733" s="16">
        <v>15.663</v>
      </c>
      <c r="Q5733" s="16">
        <v>38.485999999999997</v>
      </c>
      <c r="R5733" s="19" t="s">
        <v>340</v>
      </c>
      <c r="S5733" s="19" t="s">
        <v>9458</v>
      </c>
    </row>
    <row r="5734" spans="1:19">
      <c r="A5734" s="19" t="s">
        <v>10902</v>
      </c>
      <c r="B5734" s="19" t="s">
        <v>9840</v>
      </c>
      <c r="C5734" s="19" t="s">
        <v>15609</v>
      </c>
      <c r="D5734" s="25" t="s">
        <v>12</v>
      </c>
      <c r="E5734" s="25"/>
      <c r="F5734" s="20" t="s">
        <v>1835</v>
      </c>
      <c r="G5734" s="19" t="s">
        <v>16987</v>
      </c>
      <c r="H5734" s="19" t="s">
        <v>3339</v>
      </c>
      <c r="I5734" s="19" t="s">
        <v>3930</v>
      </c>
      <c r="J5734" s="20" t="s">
        <v>3928</v>
      </c>
      <c r="K5734" s="20" t="s">
        <v>3929</v>
      </c>
      <c r="L5734" s="20"/>
      <c r="M5734" s="38">
        <v>2.1079420799999999</v>
      </c>
      <c r="N5734" s="38">
        <v>0.85805177700000002</v>
      </c>
      <c r="O5734" s="16">
        <v>18.231999999999999</v>
      </c>
      <c r="P5734" s="16">
        <v>15.644</v>
      </c>
      <c r="Q5734" s="16">
        <v>38.432000000000002</v>
      </c>
      <c r="R5734" s="19" t="s">
        <v>340</v>
      </c>
      <c r="S5734" s="19" t="s">
        <v>9458</v>
      </c>
    </row>
    <row r="5735" spans="1:19">
      <c r="A5735" s="19" t="s">
        <v>10902</v>
      </c>
      <c r="B5735" s="19" t="s">
        <v>9840</v>
      </c>
      <c r="C5735" s="19" t="s">
        <v>15609</v>
      </c>
      <c r="D5735" s="25" t="s">
        <v>12</v>
      </c>
      <c r="E5735" s="25"/>
      <c r="F5735" s="20" t="s">
        <v>1835</v>
      </c>
      <c r="G5735" s="19" t="s">
        <v>16987</v>
      </c>
      <c r="H5735" s="19" t="s">
        <v>3339</v>
      </c>
      <c r="I5735" s="19" t="s">
        <v>3930</v>
      </c>
      <c r="J5735" s="20" t="s">
        <v>3928</v>
      </c>
      <c r="K5735" s="20" t="s">
        <v>3929</v>
      </c>
      <c r="L5735" s="20"/>
      <c r="M5735" s="38">
        <v>2.1060440159999998</v>
      </c>
      <c r="N5735" s="38">
        <v>0.85656410800000005</v>
      </c>
      <c r="O5735" s="16">
        <v>18.265999999999998</v>
      </c>
      <c r="P5735" s="16">
        <v>15.646000000000001</v>
      </c>
      <c r="Q5735" s="16">
        <v>38.469000000000001</v>
      </c>
      <c r="R5735" s="19" t="s">
        <v>340</v>
      </c>
      <c r="S5735" s="19" t="s">
        <v>9458</v>
      </c>
    </row>
    <row r="5736" spans="1:19">
      <c r="A5736" s="19" t="s">
        <v>10902</v>
      </c>
      <c r="B5736" s="19" t="s">
        <v>9840</v>
      </c>
      <c r="C5736" s="19" t="s">
        <v>15609</v>
      </c>
      <c r="D5736" s="25" t="s">
        <v>12</v>
      </c>
      <c r="E5736" s="25"/>
      <c r="F5736" s="20" t="s">
        <v>1835</v>
      </c>
      <c r="G5736" s="19" t="s">
        <v>16987</v>
      </c>
      <c r="H5736" s="19" t="s">
        <v>3339</v>
      </c>
      <c r="I5736" s="19" t="s">
        <v>3930</v>
      </c>
      <c r="J5736" s="20" t="s">
        <v>3928</v>
      </c>
      <c r="K5736" s="20" t="s">
        <v>3929</v>
      </c>
      <c r="L5736" s="20"/>
      <c r="M5736" s="38">
        <v>2.1062862779999998</v>
      </c>
      <c r="N5736" s="38">
        <v>0.85718979299999998</v>
      </c>
      <c r="O5736" s="16">
        <v>18.262</v>
      </c>
      <c r="P5736" s="16">
        <v>15.654</v>
      </c>
      <c r="Q5736" s="16">
        <v>38.465000000000003</v>
      </c>
      <c r="R5736" s="19" t="s">
        <v>340</v>
      </c>
      <c r="S5736" s="19" t="s">
        <v>9458</v>
      </c>
    </row>
    <row r="5737" spans="1:19">
      <c r="A5737" s="19" t="s">
        <v>10902</v>
      </c>
      <c r="B5737" s="19" t="s">
        <v>9840</v>
      </c>
      <c r="C5737" s="19" t="s">
        <v>15609</v>
      </c>
      <c r="D5737" s="25" t="s">
        <v>12</v>
      </c>
      <c r="E5737" s="25"/>
      <c r="F5737" s="20" t="s">
        <v>1835</v>
      </c>
      <c r="G5737" s="19" t="s">
        <v>16987</v>
      </c>
      <c r="H5737" s="19" t="s">
        <v>3339</v>
      </c>
      <c r="I5737" s="19" t="s">
        <v>3930</v>
      </c>
      <c r="J5737" s="20" t="s">
        <v>3928</v>
      </c>
      <c r="K5737" s="20" t="s">
        <v>3929</v>
      </c>
      <c r="L5737" s="20"/>
      <c r="M5737" s="38">
        <v>2.108984204</v>
      </c>
      <c r="N5737" s="38">
        <v>0.85816147399999998</v>
      </c>
      <c r="O5737" s="16">
        <v>18.231999999999999</v>
      </c>
      <c r="P5737" s="16">
        <v>15.646000000000001</v>
      </c>
      <c r="Q5737" s="16">
        <v>38.451000000000001</v>
      </c>
      <c r="R5737" s="19" t="s">
        <v>340</v>
      </c>
      <c r="S5737" s="19" t="s">
        <v>9458</v>
      </c>
    </row>
    <row r="5738" spans="1:19">
      <c r="A5738" s="19" t="s">
        <v>10902</v>
      </c>
      <c r="B5738" s="19" t="s">
        <v>9840</v>
      </c>
      <c r="C5738" s="19" t="s">
        <v>15609</v>
      </c>
      <c r="D5738" s="25" t="s">
        <v>12</v>
      </c>
      <c r="E5738" s="25"/>
      <c r="F5738" s="20" t="s">
        <v>1835</v>
      </c>
      <c r="G5738" s="19" t="s">
        <v>16987</v>
      </c>
      <c r="H5738" s="19" t="s">
        <v>3506</v>
      </c>
      <c r="I5738" s="19" t="s">
        <v>3975</v>
      </c>
      <c r="J5738" s="20" t="s">
        <v>3976</v>
      </c>
      <c r="K5738" s="20" t="s">
        <v>3977</v>
      </c>
      <c r="L5738" s="20"/>
      <c r="M5738" s="38">
        <v>2.1132096310000001</v>
      </c>
      <c r="N5738" s="38">
        <v>0.86320963100000003</v>
      </c>
      <c r="O5738" s="16">
        <v>18.108000000000001</v>
      </c>
      <c r="P5738" s="16">
        <v>15.631</v>
      </c>
      <c r="Q5738" s="16">
        <v>38.265999999999998</v>
      </c>
      <c r="R5738" s="19" t="s">
        <v>340</v>
      </c>
      <c r="S5738" s="19" t="s">
        <v>9458</v>
      </c>
    </row>
    <row r="5739" spans="1:19">
      <c r="A5739" s="19" t="s">
        <v>10902</v>
      </c>
      <c r="B5739" s="19" t="s">
        <v>9840</v>
      </c>
      <c r="C5739" s="19" t="s">
        <v>15609</v>
      </c>
      <c r="D5739" s="25" t="s">
        <v>12</v>
      </c>
      <c r="E5739" s="25"/>
      <c r="F5739" s="20" t="s">
        <v>1835</v>
      </c>
      <c r="G5739" s="19" t="s">
        <v>16987</v>
      </c>
      <c r="H5739" s="19" t="s">
        <v>3431</v>
      </c>
      <c r="I5739" s="19" t="s">
        <v>3981</v>
      </c>
      <c r="J5739" s="20" t="s">
        <v>3982</v>
      </c>
      <c r="K5739" s="20" t="s">
        <v>3983</v>
      </c>
      <c r="L5739" s="20"/>
      <c r="M5739" s="38">
        <v>2.1029880259999998</v>
      </c>
      <c r="N5739" s="38">
        <v>0.85867296500000001</v>
      </c>
      <c r="O5739" s="16">
        <v>18.206</v>
      </c>
      <c r="P5739" s="16">
        <v>15.632999999999999</v>
      </c>
      <c r="Q5739" s="16">
        <v>38.286999999999999</v>
      </c>
      <c r="R5739" s="19" t="s">
        <v>340</v>
      </c>
      <c r="S5739" s="19" t="s">
        <v>9458</v>
      </c>
    </row>
    <row r="5740" spans="1:19">
      <c r="A5740" s="19" t="s">
        <v>10902</v>
      </c>
      <c r="B5740" s="19" t="s">
        <v>9840</v>
      </c>
      <c r="C5740" s="19" t="s">
        <v>15609</v>
      </c>
      <c r="D5740" s="25" t="s">
        <v>12</v>
      </c>
      <c r="E5740" s="25"/>
      <c r="F5740" s="20" t="s">
        <v>1835</v>
      </c>
      <c r="G5740" s="19" t="s">
        <v>16987</v>
      </c>
      <c r="H5740" s="19"/>
      <c r="I5740" s="19" t="s">
        <v>3987</v>
      </c>
      <c r="J5740" s="20" t="s">
        <v>3988</v>
      </c>
      <c r="K5740" s="20" t="s">
        <v>3989</v>
      </c>
      <c r="L5740" s="20"/>
      <c r="M5740" s="38">
        <v>2.0993554730000001</v>
      </c>
      <c r="N5740" s="38">
        <v>0.85596460600000002</v>
      </c>
      <c r="O5740" s="16">
        <v>18.308</v>
      </c>
      <c r="P5740" s="16">
        <v>15.670999999999999</v>
      </c>
      <c r="Q5740" s="16">
        <v>38.435000000000002</v>
      </c>
      <c r="R5740" s="19" t="s">
        <v>340</v>
      </c>
      <c r="S5740" s="19" t="s">
        <v>9458</v>
      </c>
    </row>
    <row r="5741" spans="1:19">
      <c r="A5741" s="19" t="s">
        <v>10902</v>
      </c>
      <c r="B5741" s="19" t="s">
        <v>9840</v>
      </c>
      <c r="C5741" s="19" t="s">
        <v>15609</v>
      </c>
      <c r="D5741" s="25" t="s">
        <v>12</v>
      </c>
      <c r="E5741" s="25"/>
      <c r="F5741" s="20" t="s">
        <v>1835</v>
      </c>
      <c r="G5741" s="19" t="s">
        <v>16987</v>
      </c>
      <c r="H5741" s="19"/>
      <c r="I5741" s="19" t="s">
        <v>3987</v>
      </c>
      <c r="J5741" s="20" t="s">
        <v>3988</v>
      </c>
      <c r="K5741" s="20" t="s">
        <v>3989</v>
      </c>
      <c r="L5741" s="20"/>
      <c r="M5741" s="38">
        <v>2.1022516119999999</v>
      </c>
      <c r="N5741" s="38">
        <v>0.85632309500000003</v>
      </c>
      <c r="O5741" s="16">
        <v>18.297999999999998</v>
      </c>
      <c r="P5741" s="16">
        <v>15.669</v>
      </c>
      <c r="Q5741" s="16">
        <v>38.466999999999999</v>
      </c>
      <c r="R5741" s="19" t="s">
        <v>340</v>
      </c>
      <c r="S5741" s="19" t="s">
        <v>9458</v>
      </c>
    </row>
    <row r="5742" spans="1:19">
      <c r="A5742" s="19" t="s">
        <v>10902</v>
      </c>
      <c r="B5742" s="19" t="s">
        <v>9840</v>
      </c>
      <c r="C5742" s="19" t="s">
        <v>15609</v>
      </c>
      <c r="D5742" s="25" t="s">
        <v>12</v>
      </c>
      <c r="E5742" s="25"/>
      <c r="F5742" s="20" t="s">
        <v>1835</v>
      </c>
      <c r="G5742" s="19" t="s">
        <v>16987</v>
      </c>
      <c r="H5742" s="49" t="s">
        <v>3506</v>
      </c>
      <c r="I5742" s="19" t="s">
        <v>3998</v>
      </c>
      <c r="J5742" s="20" t="s">
        <v>3999</v>
      </c>
      <c r="K5742" s="20" t="s">
        <v>4000</v>
      </c>
      <c r="L5742" s="20"/>
      <c r="M5742" s="38">
        <v>2.112287668</v>
      </c>
      <c r="N5742" s="38">
        <v>0.86278402799999998</v>
      </c>
      <c r="O5742" s="16">
        <v>18.132000000000001</v>
      </c>
      <c r="P5742" s="16">
        <v>15.644</v>
      </c>
      <c r="Q5742" s="16">
        <v>38.299999999999997</v>
      </c>
      <c r="R5742" s="19" t="s">
        <v>340</v>
      </c>
      <c r="S5742" s="19" t="s">
        <v>9458</v>
      </c>
    </row>
    <row r="5743" spans="1:19" s="11" customFormat="1">
      <c r="A5743" s="19" t="s">
        <v>10902</v>
      </c>
      <c r="B5743" s="19" t="s">
        <v>9840</v>
      </c>
      <c r="C5743" s="19" t="s">
        <v>15609</v>
      </c>
      <c r="D5743" s="25" t="s">
        <v>12</v>
      </c>
      <c r="E5743" s="25"/>
      <c r="F5743" s="20" t="s">
        <v>1835</v>
      </c>
      <c r="G5743" s="19" t="s">
        <v>16987</v>
      </c>
      <c r="H5743" s="19"/>
      <c r="I5743" s="19" t="s">
        <v>4004</v>
      </c>
      <c r="J5743" s="20" t="s">
        <v>4005</v>
      </c>
      <c r="K5743" s="20" t="s">
        <v>4006</v>
      </c>
      <c r="L5743" s="20"/>
      <c r="M5743" s="38">
        <v>2.0955846409999999</v>
      </c>
      <c r="N5743" s="38">
        <v>0.85064899800000005</v>
      </c>
      <c r="O5743" s="16">
        <v>18.413</v>
      </c>
      <c r="P5743" s="16">
        <v>15.663</v>
      </c>
      <c r="Q5743" s="16">
        <v>38.585999999999999</v>
      </c>
      <c r="R5743" s="19" t="s">
        <v>340</v>
      </c>
      <c r="S5743" s="19" t="s">
        <v>9458</v>
      </c>
    </row>
    <row r="5744" spans="1:19">
      <c r="A5744" s="19" t="s">
        <v>10902</v>
      </c>
      <c r="B5744" s="19" t="s">
        <v>9840</v>
      </c>
      <c r="C5744" s="19" t="s">
        <v>15609</v>
      </c>
      <c r="D5744" s="25" t="s">
        <v>12</v>
      </c>
      <c r="E5744" s="25"/>
      <c r="F5744" s="20" t="s">
        <v>1835</v>
      </c>
      <c r="G5744" s="19" t="s">
        <v>16987</v>
      </c>
      <c r="H5744" s="19"/>
      <c r="I5744" s="19" t="s">
        <v>4007</v>
      </c>
      <c r="J5744" s="20" t="s">
        <v>4008</v>
      </c>
      <c r="K5744" s="20" t="s">
        <v>4009</v>
      </c>
      <c r="L5744" s="20"/>
      <c r="M5744" s="38">
        <v>2.0974361770000001</v>
      </c>
      <c r="N5744" s="38">
        <v>0.85308366400000002</v>
      </c>
      <c r="O5744" s="16">
        <v>18.370999999999999</v>
      </c>
      <c r="P5744" s="16">
        <v>15.672000000000001</v>
      </c>
      <c r="Q5744" s="16">
        <v>38.531999999999996</v>
      </c>
      <c r="R5744" s="19" t="s">
        <v>340</v>
      </c>
      <c r="S5744" s="19" t="s">
        <v>9458</v>
      </c>
    </row>
    <row r="5745" spans="1:19">
      <c r="A5745" s="19" t="s">
        <v>10902</v>
      </c>
      <c r="B5745" s="19" t="s">
        <v>9840</v>
      </c>
      <c r="C5745" s="19" t="s">
        <v>15609</v>
      </c>
      <c r="D5745" s="25" t="s">
        <v>12</v>
      </c>
      <c r="E5745" s="25"/>
      <c r="F5745" s="20" t="s">
        <v>1835</v>
      </c>
      <c r="G5745" s="19" t="s">
        <v>16987</v>
      </c>
      <c r="H5745" s="19"/>
      <c r="I5745" s="19" t="s">
        <v>4007</v>
      </c>
      <c r="J5745" s="20" t="s">
        <v>4008</v>
      </c>
      <c r="K5745" s="20" t="s">
        <v>4009</v>
      </c>
      <c r="L5745" s="20"/>
      <c r="M5745" s="38">
        <v>2.097703026</v>
      </c>
      <c r="N5745" s="38">
        <v>0.85314609200000002</v>
      </c>
      <c r="O5745" s="16">
        <v>18.372</v>
      </c>
      <c r="P5745" s="16">
        <v>15.673999999999999</v>
      </c>
      <c r="Q5745" s="16">
        <v>38.539000000000001</v>
      </c>
      <c r="R5745" s="19" t="s">
        <v>340</v>
      </c>
      <c r="S5745" s="19" t="s">
        <v>9458</v>
      </c>
    </row>
    <row r="5746" spans="1:19">
      <c r="A5746" s="19" t="s">
        <v>10902</v>
      </c>
      <c r="B5746" s="19" t="s">
        <v>9840</v>
      </c>
      <c r="C5746" s="19" t="s">
        <v>15609</v>
      </c>
      <c r="D5746" s="25" t="s">
        <v>12</v>
      </c>
      <c r="E5746" s="25"/>
      <c r="F5746" s="20" t="s">
        <v>1835</v>
      </c>
      <c r="G5746" s="19" t="s">
        <v>16987</v>
      </c>
      <c r="H5746" s="19"/>
      <c r="I5746" s="19" t="s">
        <v>4007</v>
      </c>
      <c r="J5746" s="20" t="s">
        <v>4008</v>
      </c>
      <c r="K5746" s="20" t="s">
        <v>4009</v>
      </c>
      <c r="L5746" s="20"/>
      <c r="M5746" s="38">
        <v>2.0977468159999999</v>
      </c>
      <c r="N5746" s="38">
        <v>0.85327092599999999</v>
      </c>
      <c r="O5746" s="16">
        <v>18.373999999999999</v>
      </c>
      <c r="P5746" s="16">
        <v>15.678000000000001</v>
      </c>
      <c r="Q5746" s="16">
        <v>38.543999999999997</v>
      </c>
      <c r="R5746" s="19" t="s">
        <v>340</v>
      </c>
      <c r="S5746" s="19" t="s">
        <v>9458</v>
      </c>
    </row>
    <row r="5747" spans="1:19">
      <c r="A5747" s="19" t="s">
        <v>10902</v>
      </c>
      <c r="B5747" s="19" t="s">
        <v>9840</v>
      </c>
      <c r="C5747" s="19" t="s">
        <v>15609</v>
      </c>
      <c r="D5747" s="25" t="s">
        <v>12</v>
      </c>
      <c r="E5747" s="25"/>
      <c r="F5747" s="20" t="s">
        <v>1835</v>
      </c>
      <c r="G5747" s="19" t="s">
        <v>16987</v>
      </c>
      <c r="H5747" s="19"/>
      <c r="I5747" s="19" t="s">
        <v>4007</v>
      </c>
      <c r="J5747" s="20" t="s">
        <v>4008</v>
      </c>
      <c r="K5747" s="20" t="s">
        <v>4009</v>
      </c>
      <c r="L5747" s="20"/>
      <c r="M5747" s="38">
        <v>2.0964631969999998</v>
      </c>
      <c r="N5747" s="38">
        <v>0.84894112499999996</v>
      </c>
      <c r="O5747" s="16">
        <v>18.463000000000001</v>
      </c>
      <c r="P5747" s="16">
        <v>15.673999999999999</v>
      </c>
      <c r="Q5747" s="16">
        <v>38.707000000000001</v>
      </c>
      <c r="R5747" s="19" t="s">
        <v>340</v>
      </c>
      <c r="S5747" s="19" t="s">
        <v>9458</v>
      </c>
    </row>
    <row r="5748" spans="1:19">
      <c r="A5748" s="19" t="s">
        <v>10902</v>
      </c>
      <c r="B5748" s="19" t="s">
        <v>9840</v>
      </c>
      <c r="C5748" s="19" t="s">
        <v>15609</v>
      </c>
      <c r="D5748" s="25" t="s">
        <v>12</v>
      </c>
      <c r="E5748" s="25"/>
      <c r="F5748" s="20" t="s">
        <v>1835</v>
      </c>
      <c r="G5748" s="19" t="s">
        <v>16987</v>
      </c>
      <c r="H5748" s="19"/>
      <c r="I5748" s="19" t="s">
        <v>4007</v>
      </c>
      <c r="J5748" s="20" t="s">
        <v>4008</v>
      </c>
      <c r="K5748" s="20" t="s">
        <v>4009</v>
      </c>
      <c r="L5748" s="20"/>
      <c r="M5748" s="38">
        <v>2.1095965400000001</v>
      </c>
      <c r="N5748" s="38">
        <v>0.85859747099999995</v>
      </c>
      <c r="O5748" s="16">
        <v>18.266999999999999</v>
      </c>
      <c r="P5748" s="16">
        <v>15.683999999999999</v>
      </c>
      <c r="Q5748" s="16">
        <v>38.536000000000001</v>
      </c>
      <c r="R5748" s="19" t="s">
        <v>340</v>
      </c>
      <c r="S5748" s="19" t="s">
        <v>9458</v>
      </c>
    </row>
    <row r="5749" spans="1:19">
      <c r="A5749" s="19" t="s">
        <v>10902</v>
      </c>
      <c r="B5749" s="19" t="s">
        <v>9840</v>
      </c>
      <c r="C5749" s="19" t="s">
        <v>15609</v>
      </c>
      <c r="D5749" s="25" t="s">
        <v>12</v>
      </c>
      <c r="E5749" s="25"/>
      <c r="F5749" s="20" t="s">
        <v>1835</v>
      </c>
      <c r="G5749" s="19" t="s">
        <v>16987</v>
      </c>
      <c r="H5749" s="19"/>
      <c r="I5749" s="19" t="s">
        <v>4007</v>
      </c>
      <c r="J5749" s="20" t="s">
        <v>4008</v>
      </c>
      <c r="K5749" s="20" t="s">
        <v>4009</v>
      </c>
      <c r="L5749" s="20"/>
      <c r="M5749" s="38">
        <v>2.1091356669999999</v>
      </c>
      <c r="N5749" s="38">
        <v>0.857932166</v>
      </c>
      <c r="O5749" s="16">
        <v>18.28</v>
      </c>
      <c r="P5749" s="16">
        <v>15.683</v>
      </c>
      <c r="Q5749" s="16">
        <v>38.555</v>
      </c>
      <c r="R5749" s="19" t="s">
        <v>340</v>
      </c>
      <c r="S5749" s="19" t="s">
        <v>9458</v>
      </c>
    </row>
    <row r="5750" spans="1:19">
      <c r="A5750" s="19" t="s">
        <v>10902</v>
      </c>
      <c r="B5750" s="19" t="s">
        <v>9840</v>
      </c>
      <c r="C5750" s="19" t="s">
        <v>15609</v>
      </c>
      <c r="D5750" s="25" t="s">
        <v>12</v>
      </c>
      <c r="E5750" s="25"/>
      <c r="F5750" s="20" t="s">
        <v>1835</v>
      </c>
      <c r="G5750" s="19" t="s">
        <v>16987</v>
      </c>
      <c r="H5750" s="19"/>
      <c r="I5750" s="19" t="s">
        <v>4007</v>
      </c>
      <c r="J5750" s="20" t="s">
        <v>4008</v>
      </c>
      <c r="K5750" s="20" t="s">
        <v>4009</v>
      </c>
      <c r="L5750" s="20"/>
      <c r="M5750" s="38">
        <v>2.1102723989999999</v>
      </c>
      <c r="N5750" s="38">
        <v>0.85838529699999999</v>
      </c>
      <c r="O5750" s="16">
        <v>18.282</v>
      </c>
      <c r="P5750" s="16">
        <v>15.693</v>
      </c>
      <c r="Q5750" s="16">
        <v>38.58</v>
      </c>
      <c r="R5750" s="19" t="s">
        <v>340</v>
      </c>
      <c r="S5750" s="19" t="s">
        <v>9458</v>
      </c>
    </row>
    <row r="5751" spans="1:19">
      <c r="A5751" s="19" t="s">
        <v>10902</v>
      </c>
      <c r="B5751" s="19" t="s">
        <v>9840</v>
      </c>
      <c r="C5751" s="19" t="s">
        <v>15609</v>
      </c>
      <c r="D5751" s="25" t="s">
        <v>12</v>
      </c>
      <c r="E5751" s="25"/>
      <c r="F5751" s="20" t="s">
        <v>1835</v>
      </c>
      <c r="G5751" s="19" t="s">
        <v>16987</v>
      </c>
      <c r="H5751" s="19"/>
      <c r="I5751" s="19" t="s">
        <v>4007</v>
      </c>
      <c r="J5751" s="20" t="s">
        <v>4008</v>
      </c>
      <c r="K5751" s="20" t="s">
        <v>4009</v>
      </c>
      <c r="L5751" s="20"/>
      <c r="M5751" s="38">
        <v>2.1095995190000001</v>
      </c>
      <c r="N5751" s="38">
        <v>0.857728241</v>
      </c>
      <c r="O5751" s="16">
        <v>18.303000000000001</v>
      </c>
      <c r="P5751" s="16">
        <v>15.699</v>
      </c>
      <c r="Q5751" s="16">
        <v>38.612000000000002</v>
      </c>
      <c r="R5751" s="19" t="s">
        <v>340</v>
      </c>
      <c r="S5751" s="19" t="s">
        <v>9458</v>
      </c>
    </row>
    <row r="5752" spans="1:19">
      <c r="A5752" s="19" t="s">
        <v>10902</v>
      </c>
      <c r="B5752" s="19" t="s">
        <v>9840</v>
      </c>
      <c r="C5752" s="3" t="s">
        <v>15609</v>
      </c>
      <c r="D5752" s="3" t="s">
        <v>12</v>
      </c>
      <c r="E5752" s="25"/>
      <c r="F5752" s="20" t="s">
        <v>1835</v>
      </c>
      <c r="G5752" s="19" t="s">
        <v>16987</v>
      </c>
      <c r="H5752" s="19" t="s">
        <v>3339</v>
      </c>
      <c r="I5752" s="19" t="s">
        <v>7847</v>
      </c>
      <c r="J5752" s="20" t="s">
        <v>7848</v>
      </c>
      <c r="K5752" s="20" t="s">
        <v>7849</v>
      </c>
      <c r="L5752" s="19"/>
      <c r="M5752" s="38">
        <v>2.1060117059999999</v>
      </c>
      <c r="N5752" s="38">
        <v>0.85690060700000004</v>
      </c>
      <c r="O5752" s="16">
        <v>18.280999999999999</v>
      </c>
      <c r="P5752" s="16">
        <v>15.664999999999999</v>
      </c>
      <c r="Q5752" s="16">
        <v>38.5</v>
      </c>
      <c r="R5752" s="19" t="s">
        <v>340</v>
      </c>
      <c r="S5752" s="19" t="s">
        <v>9458</v>
      </c>
    </row>
    <row r="5753" spans="1:19">
      <c r="A5753" s="19" t="s">
        <v>10904</v>
      </c>
      <c r="B5753" s="19" t="s">
        <v>9840</v>
      </c>
      <c r="C5753" s="19" t="s">
        <v>15609</v>
      </c>
      <c r="D5753" s="25" t="s">
        <v>12</v>
      </c>
      <c r="E5753" s="25" t="s">
        <v>11697</v>
      </c>
      <c r="F5753" s="25" t="s">
        <v>926</v>
      </c>
      <c r="G5753" s="20" t="s">
        <v>11721</v>
      </c>
      <c r="H5753" s="19"/>
      <c r="I5753" s="19" t="s">
        <v>11716</v>
      </c>
      <c r="J5753" s="26" t="s">
        <v>12018</v>
      </c>
      <c r="K5753" s="26" t="s">
        <v>12019</v>
      </c>
      <c r="L5753" s="20"/>
      <c r="M5753" s="36">
        <v>2.242445448183727</v>
      </c>
      <c r="N5753" s="36">
        <v>0.9763343724155481</v>
      </c>
      <c r="O5753" s="160">
        <v>15.718999999999999</v>
      </c>
      <c r="P5753" s="160">
        <v>15.347</v>
      </c>
      <c r="Q5753" s="160">
        <v>35.249000000000002</v>
      </c>
      <c r="R5753" s="58" t="s">
        <v>11696</v>
      </c>
      <c r="S5753" s="19" t="s">
        <v>15269</v>
      </c>
    </row>
    <row r="5754" spans="1:19">
      <c r="A5754" s="19" t="s">
        <v>10904</v>
      </c>
      <c r="B5754" s="19" t="s">
        <v>9840</v>
      </c>
      <c r="C5754" s="19" t="s">
        <v>15609</v>
      </c>
      <c r="D5754" s="25" t="s">
        <v>12</v>
      </c>
      <c r="E5754" s="25" t="s">
        <v>11697</v>
      </c>
      <c r="F5754" s="25" t="s">
        <v>926</v>
      </c>
      <c r="G5754" s="20" t="s">
        <v>11721</v>
      </c>
      <c r="H5754" s="19"/>
      <c r="I5754" s="19" t="s">
        <v>11716</v>
      </c>
      <c r="J5754" s="26" t="s">
        <v>12018</v>
      </c>
      <c r="K5754" s="26" t="s">
        <v>12019</v>
      </c>
      <c r="L5754" s="20"/>
      <c r="M5754" s="36">
        <v>2.2437953417334859</v>
      </c>
      <c r="N5754" s="36">
        <v>0.97677230495099909</v>
      </c>
      <c r="O5754" s="160">
        <v>15.714</v>
      </c>
      <c r="P5754" s="160">
        <v>15.349</v>
      </c>
      <c r="Q5754" s="160">
        <v>35.259</v>
      </c>
      <c r="R5754" s="58" t="s">
        <v>11696</v>
      </c>
      <c r="S5754" s="19" t="s">
        <v>15269</v>
      </c>
    </row>
    <row r="5755" spans="1:19">
      <c r="A5755" s="19" t="s">
        <v>10904</v>
      </c>
      <c r="B5755" s="19" t="s">
        <v>9840</v>
      </c>
      <c r="C5755" s="19" t="s">
        <v>15609</v>
      </c>
      <c r="D5755" s="3" t="s">
        <v>6434</v>
      </c>
      <c r="E5755" s="25"/>
      <c r="F5755" s="20" t="s">
        <v>6178</v>
      </c>
      <c r="G5755" s="19" t="s">
        <v>6404</v>
      </c>
      <c r="H5755" s="19"/>
      <c r="I5755" s="19" t="s">
        <v>10731</v>
      </c>
      <c r="J5755" s="20" t="s">
        <v>6405</v>
      </c>
      <c r="K5755" s="20" t="s">
        <v>6406</v>
      </c>
      <c r="L5755" s="20"/>
      <c r="M5755" s="38">
        <v>2.1004316699999999</v>
      </c>
      <c r="N5755" s="38">
        <v>0.856510573</v>
      </c>
      <c r="O5755" s="16">
        <v>18.300999999999998</v>
      </c>
      <c r="P5755" s="16">
        <v>15.675000000000001</v>
      </c>
      <c r="Q5755" s="16">
        <v>38.44</v>
      </c>
      <c r="R5755" s="19" t="s">
        <v>9408</v>
      </c>
      <c r="S5755" s="19" t="s">
        <v>9463</v>
      </c>
    </row>
    <row r="5756" spans="1:19">
      <c r="A5756" s="19" t="s">
        <v>10904</v>
      </c>
      <c r="B5756" s="19" t="s">
        <v>9840</v>
      </c>
      <c r="C5756" s="19" t="s">
        <v>15609</v>
      </c>
      <c r="D5756" s="3" t="s">
        <v>6440</v>
      </c>
      <c r="E5756" s="25"/>
      <c r="F5756" s="20" t="s">
        <v>6178</v>
      </c>
      <c r="G5756" s="19" t="s">
        <v>6404</v>
      </c>
      <c r="H5756" s="19"/>
      <c r="I5756" s="19" t="s">
        <v>10738</v>
      </c>
      <c r="J5756" s="20" t="s">
        <v>6405</v>
      </c>
      <c r="K5756" s="20" t="s">
        <v>6406</v>
      </c>
      <c r="L5756" s="20"/>
      <c r="M5756" s="38">
        <v>2.0962073669999999</v>
      </c>
      <c r="N5756" s="38">
        <v>0.85484311099999999</v>
      </c>
      <c r="O5756" s="16">
        <v>18.324999999999999</v>
      </c>
      <c r="P5756" s="16">
        <v>15.664999999999999</v>
      </c>
      <c r="Q5756" s="16">
        <v>38.412999999999997</v>
      </c>
      <c r="R5756" s="19" t="s">
        <v>9408</v>
      </c>
      <c r="S5756" s="19" t="s">
        <v>9463</v>
      </c>
    </row>
    <row r="5757" spans="1:19">
      <c r="A5757" s="19" t="s">
        <v>10904</v>
      </c>
      <c r="B5757" s="19" t="s">
        <v>9840</v>
      </c>
      <c r="C5757" s="19" t="s">
        <v>15609</v>
      </c>
      <c r="D5757" s="3" t="s">
        <v>6440</v>
      </c>
      <c r="E5757" s="25"/>
      <c r="F5757" s="20" t="s">
        <v>6178</v>
      </c>
      <c r="G5757" s="19" t="s">
        <v>6404</v>
      </c>
      <c r="H5757" s="19"/>
      <c r="I5757" s="19" t="s">
        <v>10739</v>
      </c>
      <c r="J5757" s="20" t="s">
        <v>6405</v>
      </c>
      <c r="K5757" s="20" t="s">
        <v>6406</v>
      </c>
      <c r="L5757" s="20"/>
      <c r="M5757" s="38">
        <v>2.0473476779999999</v>
      </c>
      <c r="N5757" s="38">
        <v>0.83516190899999998</v>
      </c>
      <c r="O5757" s="16">
        <v>18.776</v>
      </c>
      <c r="P5757" s="16">
        <v>15.680999999999999</v>
      </c>
      <c r="Q5757" s="16">
        <v>38.441000000000003</v>
      </c>
      <c r="R5757" s="19" t="s">
        <v>9408</v>
      </c>
      <c r="S5757" s="19" t="s">
        <v>9463</v>
      </c>
    </row>
    <row r="5758" spans="1:19">
      <c r="A5758" s="19" t="s">
        <v>10904</v>
      </c>
      <c r="B5758" s="19" t="s">
        <v>9840</v>
      </c>
      <c r="C5758" s="19" t="s">
        <v>15609</v>
      </c>
      <c r="D5758" s="3" t="s">
        <v>6440</v>
      </c>
      <c r="E5758" s="25"/>
      <c r="F5758" s="20" t="s">
        <v>6178</v>
      </c>
      <c r="G5758" s="19" t="s">
        <v>6404</v>
      </c>
      <c r="H5758" s="19"/>
      <c r="I5758" s="19" t="s">
        <v>6441</v>
      </c>
      <c r="J5758" s="20" t="s">
        <v>6405</v>
      </c>
      <c r="K5758" s="20" t="s">
        <v>6406</v>
      </c>
      <c r="L5758" s="20"/>
      <c r="M5758" s="38">
        <v>2.0951991720000001</v>
      </c>
      <c r="N5758" s="38">
        <v>0.85384992599999998</v>
      </c>
      <c r="O5758" s="16">
        <v>18.350999999999999</v>
      </c>
      <c r="P5758" s="16">
        <v>15.669</v>
      </c>
      <c r="Q5758" s="16">
        <v>38.448999999999998</v>
      </c>
      <c r="R5758" s="19" t="s">
        <v>9408</v>
      </c>
      <c r="S5758" s="19" t="s">
        <v>9463</v>
      </c>
    </row>
    <row r="5759" spans="1:19">
      <c r="A5759" s="19" t="s">
        <v>10904</v>
      </c>
      <c r="B5759" s="19" t="s">
        <v>9840</v>
      </c>
      <c r="C5759" s="19" t="s">
        <v>15609</v>
      </c>
      <c r="D5759" s="3" t="s">
        <v>6440</v>
      </c>
      <c r="E5759" s="25"/>
      <c r="F5759" s="20" t="s">
        <v>6178</v>
      </c>
      <c r="G5759" s="19" t="s">
        <v>6404</v>
      </c>
      <c r="H5759" s="19"/>
      <c r="I5759" s="19" t="s">
        <v>6442</v>
      </c>
      <c r="J5759" s="20" t="s">
        <v>6405</v>
      </c>
      <c r="K5759" s="20" t="s">
        <v>6406</v>
      </c>
      <c r="L5759" s="20"/>
      <c r="M5759" s="38">
        <v>2.0932147919999999</v>
      </c>
      <c r="N5759" s="38">
        <v>0.85376895399999997</v>
      </c>
      <c r="O5759" s="16">
        <v>18.334</v>
      </c>
      <c r="P5759" s="16">
        <v>15.653</v>
      </c>
      <c r="Q5759" s="16">
        <v>38.377000000000002</v>
      </c>
      <c r="R5759" s="19" t="s">
        <v>9408</v>
      </c>
      <c r="S5759" s="19" t="s">
        <v>9463</v>
      </c>
    </row>
    <row r="5760" spans="1:19">
      <c r="A5760" s="19" t="s">
        <v>10904</v>
      </c>
      <c r="B5760" s="19" t="s">
        <v>9840</v>
      </c>
      <c r="C5760" s="19" t="s">
        <v>15609</v>
      </c>
      <c r="D5760" s="3" t="s">
        <v>10727</v>
      </c>
      <c r="E5760" s="25"/>
      <c r="F5760" s="20" t="s">
        <v>6178</v>
      </c>
      <c r="G5760" s="19" t="s">
        <v>6404</v>
      </c>
      <c r="H5760" s="19"/>
      <c r="I5760" s="19" t="s">
        <v>10728</v>
      </c>
      <c r="J5760" s="20" t="s">
        <v>6405</v>
      </c>
      <c r="K5760" s="20" t="s">
        <v>6406</v>
      </c>
      <c r="L5760" s="20"/>
      <c r="M5760" s="38">
        <v>2.0924889699999998</v>
      </c>
      <c r="N5760" s="38">
        <v>0.84240826400000002</v>
      </c>
      <c r="O5760" s="16">
        <v>18.585999999999999</v>
      </c>
      <c r="P5760" s="16">
        <v>15.657</v>
      </c>
      <c r="Q5760" s="16">
        <v>38.890999999999998</v>
      </c>
      <c r="R5760" s="19" t="s">
        <v>9408</v>
      </c>
      <c r="S5760" s="19" t="s">
        <v>9463</v>
      </c>
    </row>
    <row r="5761" spans="1:19">
      <c r="A5761" s="19" t="s">
        <v>10904</v>
      </c>
      <c r="B5761" s="19" t="s">
        <v>9840</v>
      </c>
      <c r="C5761" s="19" t="s">
        <v>15609</v>
      </c>
      <c r="D5761" s="3" t="s">
        <v>10727</v>
      </c>
      <c r="E5761" s="25"/>
      <c r="F5761" s="20" t="s">
        <v>6178</v>
      </c>
      <c r="G5761" s="19" t="s">
        <v>6404</v>
      </c>
      <c r="H5761" s="19"/>
      <c r="I5761" s="19" t="s">
        <v>10729</v>
      </c>
      <c r="J5761" s="20" t="s">
        <v>6405</v>
      </c>
      <c r="K5761" s="20" t="s">
        <v>6406</v>
      </c>
      <c r="L5761" s="20"/>
      <c r="M5761" s="38">
        <v>2.0989882419999999</v>
      </c>
      <c r="N5761" s="38">
        <v>0.85594749800000003</v>
      </c>
      <c r="O5761" s="16">
        <v>18.285</v>
      </c>
      <c r="P5761" s="16">
        <v>15.651</v>
      </c>
      <c r="Q5761" s="16">
        <v>38.380000000000003</v>
      </c>
      <c r="R5761" s="19" t="s">
        <v>9408</v>
      </c>
      <c r="S5761" s="19" t="s">
        <v>9463</v>
      </c>
    </row>
    <row r="5762" spans="1:19">
      <c r="A5762" s="19" t="s">
        <v>10902</v>
      </c>
      <c r="B5762" s="19" t="s">
        <v>9840</v>
      </c>
      <c r="C5762" s="19" t="s">
        <v>15609</v>
      </c>
      <c r="D5762" s="25" t="s">
        <v>3343</v>
      </c>
      <c r="E5762" s="25"/>
      <c r="F5762" s="20" t="s">
        <v>1835</v>
      </c>
      <c r="G5762" s="19" t="s">
        <v>16987</v>
      </c>
      <c r="H5762" s="19" t="s">
        <v>3339</v>
      </c>
      <c r="I5762" s="19" t="s">
        <v>3344</v>
      </c>
      <c r="J5762" s="20" t="s">
        <v>3345</v>
      </c>
      <c r="K5762" s="20" t="s">
        <v>3346</v>
      </c>
      <c r="L5762" s="20"/>
      <c r="M5762" s="38">
        <v>2.1027715520000001</v>
      </c>
      <c r="N5762" s="38">
        <v>0.85579183299999995</v>
      </c>
      <c r="O5762" s="16">
        <v>18.292999999999999</v>
      </c>
      <c r="P5762" s="16">
        <v>15.654999999999999</v>
      </c>
      <c r="Q5762" s="16">
        <v>38.466000000000001</v>
      </c>
      <c r="R5762" s="19" t="s">
        <v>340</v>
      </c>
      <c r="S5762" s="19" t="s">
        <v>9458</v>
      </c>
    </row>
    <row r="5763" spans="1:19">
      <c r="A5763" s="19" t="s">
        <v>10902</v>
      </c>
      <c r="B5763" s="19" t="s">
        <v>9840</v>
      </c>
      <c r="C5763" s="19" t="s">
        <v>15609</v>
      </c>
      <c r="D5763" s="25" t="s">
        <v>10462</v>
      </c>
      <c r="E5763" s="25" t="s">
        <v>10458</v>
      </c>
      <c r="F5763" s="25" t="s">
        <v>8097</v>
      </c>
      <c r="G5763" s="3" t="s">
        <v>10463</v>
      </c>
      <c r="H5763" s="3"/>
      <c r="I5763" s="3" t="s">
        <v>10454</v>
      </c>
      <c r="J5763" s="25" t="s">
        <v>10668</v>
      </c>
      <c r="K5763" s="25" t="s">
        <v>10669</v>
      </c>
      <c r="L5763" s="25"/>
      <c r="M5763" s="35">
        <f t="shared" ref="M5763:M5769" si="186">Q5763/O5763</f>
        <v>2.1230786428930752</v>
      </c>
      <c r="N5763" s="35">
        <f t="shared" ref="N5763:N5769" si="187">P5763/O5763</f>
        <v>0.87155553071376679</v>
      </c>
      <c r="O5763" s="16">
        <v>17.890999999999998</v>
      </c>
      <c r="P5763" s="16">
        <v>15.593</v>
      </c>
      <c r="Q5763" s="16">
        <v>37.984000000000002</v>
      </c>
      <c r="R5763" s="3" t="s">
        <v>10464</v>
      </c>
      <c r="S5763" s="19" t="s">
        <v>10647</v>
      </c>
    </row>
    <row r="5764" spans="1:19">
      <c r="A5764" s="19" t="s">
        <v>10902</v>
      </c>
      <c r="B5764" s="19" t="s">
        <v>9840</v>
      </c>
      <c r="C5764" s="19" t="s">
        <v>15609</v>
      </c>
      <c r="D5764" s="25" t="s">
        <v>10462</v>
      </c>
      <c r="E5764" s="25" t="s">
        <v>10460</v>
      </c>
      <c r="F5764" s="25" t="s">
        <v>8097</v>
      </c>
      <c r="G5764" s="3" t="s">
        <v>10463</v>
      </c>
      <c r="H5764" s="3"/>
      <c r="I5764" s="3" t="s">
        <v>10454</v>
      </c>
      <c r="J5764" s="25" t="s">
        <v>10668</v>
      </c>
      <c r="K5764" s="25" t="s">
        <v>10669</v>
      </c>
      <c r="L5764" s="25"/>
      <c r="M5764" s="35">
        <f t="shared" si="186"/>
        <v>2.123015873015873</v>
      </c>
      <c r="N5764" s="35">
        <f t="shared" si="187"/>
        <v>0.87200983679856925</v>
      </c>
      <c r="O5764" s="16">
        <v>17.891999999999999</v>
      </c>
      <c r="P5764" s="16">
        <v>15.602</v>
      </c>
      <c r="Q5764" s="16">
        <v>37.984999999999999</v>
      </c>
      <c r="R5764" s="3" t="s">
        <v>10464</v>
      </c>
      <c r="S5764" s="19" t="s">
        <v>10647</v>
      </c>
    </row>
    <row r="5765" spans="1:19">
      <c r="A5765" s="19" t="s">
        <v>10902</v>
      </c>
      <c r="B5765" s="19" t="s">
        <v>9840</v>
      </c>
      <c r="C5765" s="19" t="s">
        <v>15609</v>
      </c>
      <c r="D5765" s="25" t="s">
        <v>10462</v>
      </c>
      <c r="E5765" s="25" t="s">
        <v>10457</v>
      </c>
      <c r="F5765" s="25" t="s">
        <v>8097</v>
      </c>
      <c r="G5765" s="3" t="s">
        <v>10463</v>
      </c>
      <c r="H5765" s="3"/>
      <c r="I5765" s="3" t="s">
        <v>10454</v>
      </c>
      <c r="J5765" s="25" t="s">
        <v>10668</v>
      </c>
      <c r="K5765" s="25" t="s">
        <v>10669</v>
      </c>
      <c r="L5765" s="25"/>
      <c r="M5765" s="35">
        <f t="shared" si="186"/>
        <v>2.1236093252082515</v>
      </c>
      <c r="N5765" s="35">
        <f t="shared" si="187"/>
        <v>0.87158271370268903</v>
      </c>
      <c r="O5765" s="16">
        <v>17.887</v>
      </c>
      <c r="P5765" s="16">
        <v>15.59</v>
      </c>
      <c r="Q5765" s="16">
        <v>37.984999999999999</v>
      </c>
      <c r="R5765" s="3" t="s">
        <v>10464</v>
      </c>
      <c r="S5765" s="19" t="s">
        <v>10647</v>
      </c>
    </row>
    <row r="5766" spans="1:19">
      <c r="A5766" s="19" t="s">
        <v>10902</v>
      </c>
      <c r="B5766" s="19" t="s">
        <v>9840</v>
      </c>
      <c r="C5766" s="19" t="s">
        <v>15609</v>
      </c>
      <c r="D5766" s="25" t="s">
        <v>10462</v>
      </c>
      <c r="E5766" s="25" t="s">
        <v>10459</v>
      </c>
      <c r="F5766" s="25" t="s">
        <v>8097</v>
      </c>
      <c r="G5766" s="3" t="s">
        <v>10463</v>
      </c>
      <c r="H5766" s="3"/>
      <c r="I5766" s="3" t="s">
        <v>10454</v>
      </c>
      <c r="J5766" s="25" t="s">
        <v>10668</v>
      </c>
      <c r="K5766" s="25" t="s">
        <v>10669</v>
      </c>
      <c r="L5766" s="25"/>
      <c r="M5766" s="35">
        <f t="shared" si="186"/>
        <v>2.1233312852594541</v>
      </c>
      <c r="N5766" s="35">
        <f t="shared" si="187"/>
        <v>0.87214433335195229</v>
      </c>
      <c r="O5766" s="16">
        <v>17.902999999999999</v>
      </c>
      <c r="P5766" s="16">
        <v>15.614000000000001</v>
      </c>
      <c r="Q5766" s="16">
        <v>38.014000000000003</v>
      </c>
      <c r="R5766" s="3" t="s">
        <v>10464</v>
      </c>
      <c r="S5766" s="19" t="s">
        <v>10647</v>
      </c>
    </row>
    <row r="5767" spans="1:19">
      <c r="A5767" s="19" t="s">
        <v>10902</v>
      </c>
      <c r="B5767" s="19" t="s">
        <v>9840</v>
      </c>
      <c r="C5767" s="19" t="s">
        <v>15609</v>
      </c>
      <c r="D5767" s="25" t="s">
        <v>10462</v>
      </c>
      <c r="E5767" s="25" t="s">
        <v>10455</v>
      </c>
      <c r="F5767" s="25" t="s">
        <v>8097</v>
      </c>
      <c r="G5767" s="3" t="s">
        <v>10463</v>
      </c>
      <c r="H5767" s="3"/>
      <c r="I5767" s="3" t="s">
        <v>10454</v>
      </c>
      <c r="J5767" s="25" t="s">
        <v>10668</v>
      </c>
      <c r="K5767" s="25" t="s">
        <v>10669</v>
      </c>
      <c r="L5767" s="25"/>
      <c r="M5767" s="35">
        <f t="shared" si="186"/>
        <v>2.1258807739626437</v>
      </c>
      <c r="N5767" s="35">
        <f t="shared" si="187"/>
        <v>0.87277709428475547</v>
      </c>
      <c r="O5767" s="16">
        <v>17.882000000000001</v>
      </c>
      <c r="P5767" s="16">
        <v>15.606999999999999</v>
      </c>
      <c r="Q5767" s="16">
        <v>38.015000000000001</v>
      </c>
      <c r="R5767" s="3" t="s">
        <v>10464</v>
      </c>
      <c r="S5767" s="19" t="s">
        <v>10647</v>
      </c>
    </row>
    <row r="5768" spans="1:19">
      <c r="A5768" s="19" t="s">
        <v>10902</v>
      </c>
      <c r="B5768" s="19" t="s">
        <v>9840</v>
      </c>
      <c r="C5768" s="19" t="s">
        <v>15609</v>
      </c>
      <c r="D5768" s="25" t="s">
        <v>10462</v>
      </c>
      <c r="E5768" s="25" t="s">
        <v>10456</v>
      </c>
      <c r="F5768" s="25" t="s">
        <v>8097</v>
      </c>
      <c r="G5768" s="3" t="s">
        <v>10463</v>
      </c>
      <c r="H5768" s="3"/>
      <c r="I5768" s="3" t="s">
        <v>10454</v>
      </c>
      <c r="J5768" s="25" t="s">
        <v>10668</v>
      </c>
      <c r="K5768" s="25" t="s">
        <v>10669</v>
      </c>
      <c r="L5768" s="25"/>
      <c r="M5768" s="35">
        <f t="shared" si="186"/>
        <v>2.1281993964457362</v>
      </c>
      <c r="N5768" s="35">
        <f t="shared" si="187"/>
        <v>0.87342125852240982</v>
      </c>
      <c r="O5768" s="16">
        <v>17.893999999999998</v>
      </c>
      <c r="P5768" s="16">
        <v>15.629</v>
      </c>
      <c r="Q5768" s="16">
        <v>38.082000000000001</v>
      </c>
      <c r="R5768" s="3" t="s">
        <v>10464</v>
      </c>
      <c r="S5768" s="19" t="s">
        <v>10647</v>
      </c>
    </row>
    <row r="5769" spans="1:19">
      <c r="A5769" s="19" t="s">
        <v>10902</v>
      </c>
      <c r="B5769" s="19" t="s">
        <v>9840</v>
      </c>
      <c r="C5769" s="19" t="s">
        <v>17020</v>
      </c>
      <c r="D5769" s="25" t="s">
        <v>10462</v>
      </c>
      <c r="E5769" s="25" t="s">
        <v>10461</v>
      </c>
      <c r="F5769" s="25" t="s">
        <v>8097</v>
      </c>
      <c r="G5769" s="3" t="s">
        <v>10463</v>
      </c>
      <c r="H5769" s="3"/>
      <c r="I5769" s="3" t="s">
        <v>10454</v>
      </c>
      <c r="J5769" s="25" t="s">
        <v>10668</v>
      </c>
      <c r="K5769" s="25" t="s">
        <v>10669</v>
      </c>
      <c r="L5769" s="25"/>
      <c r="M5769" s="35">
        <f t="shared" si="186"/>
        <v>2.1282466625705188</v>
      </c>
      <c r="N5769" s="35">
        <f t="shared" si="187"/>
        <v>0.87303803831760052</v>
      </c>
      <c r="O5769" s="16">
        <v>17.902999999999999</v>
      </c>
      <c r="P5769" s="16">
        <v>15.63</v>
      </c>
      <c r="Q5769" s="16">
        <v>38.101999999999997</v>
      </c>
      <c r="R5769" s="3" t="s">
        <v>10464</v>
      </c>
      <c r="S5769" s="19" t="s">
        <v>10647</v>
      </c>
    </row>
    <row r="5770" spans="1:19">
      <c r="A5770" s="75" t="s">
        <v>10902</v>
      </c>
      <c r="B5770" s="75" t="s">
        <v>9840</v>
      </c>
      <c r="C5770" s="75" t="s">
        <v>15609</v>
      </c>
      <c r="D5770" s="86" t="s">
        <v>16265</v>
      </c>
      <c r="E5770" s="77"/>
      <c r="F5770" s="76" t="s">
        <v>9159</v>
      </c>
      <c r="G5770" s="76" t="s">
        <v>16264</v>
      </c>
      <c r="H5770" s="76"/>
      <c r="I5770" s="76" t="s">
        <v>16263</v>
      </c>
      <c r="J5770" s="78" t="s">
        <v>17141</v>
      </c>
      <c r="K5770" s="78" t="s">
        <v>17142</v>
      </c>
      <c r="L5770" s="76"/>
      <c r="M5770" s="83">
        <v>2.098633</v>
      </c>
      <c r="N5770" s="83">
        <v>0.85336199999999995</v>
      </c>
      <c r="O5770" s="197">
        <v>18.3752</v>
      </c>
      <c r="P5770" s="197">
        <v>15.6807</v>
      </c>
      <c r="Q5770" s="197">
        <v>38.562800000000003</v>
      </c>
      <c r="R5770" s="76" t="s">
        <v>16258</v>
      </c>
      <c r="S5770" s="75" t="s">
        <v>16257</v>
      </c>
    </row>
    <row r="5771" spans="1:19">
      <c r="A5771" s="19" t="s">
        <v>10902</v>
      </c>
      <c r="B5771" s="19" t="s">
        <v>9840</v>
      </c>
      <c r="C5771" s="19" t="s">
        <v>15609</v>
      </c>
      <c r="D5771" s="25" t="s">
        <v>11638</v>
      </c>
      <c r="E5771" s="25"/>
      <c r="F5771" s="25" t="s">
        <v>926</v>
      </c>
      <c r="G5771" s="3" t="s">
        <v>11628</v>
      </c>
      <c r="H5771" s="19"/>
      <c r="I5771" s="3" t="s">
        <v>11635</v>
      </c>
      <c r="J5771" s="25" t="s">
        <v>11857</v>
      </c>
      <c r="K5771" s="25" t="s">
        <v>11858</v>
      </c>
      <c r="L5771" s="20"/>
      <c r="M5771" s="35">
        <v>2.2696097497731107</v>
      </c>
      <c r="N5771" s="35">
        <v>0.98483080513418908</v>
      </c>
      <c r="O5771" s="16">
        <v>15.426</v>
      </c>
      <c r="P5771" s="16">
        <v>15.192</v>
      </c>
      <c r="Q5771" s="16">
        <v>35.011000000000003</v>
      </c>
      <c r="R5771" s="3" t="s">
        <v>11627</v>
      </c>
      <c r="S5771" s="3" t="s">
        <v>15248</v>
      </c>
    </row>
    <row r="5772" spans="1:19">
      <c r="A5772" s="19" t="s">
        <v>10902</v>
      </c>
      <c r="B5772" s="19" t="s">
        <v>9840</v>
      </c>
      <c r="C5772" s="19" t="s">
        <v>15609</v>
      </c>
      <c r="D5772" s="25" t="s">
        <v>11638</v>
      </c>
      <c r="E5772" s="25"/>
      <c r="F5772" s="25" t="s">
        <v>926</v>
      </c>
      <c r="G5772" s="3" t="s">
        <v>11628</v>
      </c>
      <c r="H5772" s="19"/>
      <c r="I5772" s="3" t="s">
        <v>11631</v>
      </c>
      <c r="J5772" s="25" t="s">
        <v>11857</v>
      </c>
      <c r="K5772" s="25" t="s">
        <v>11858</v>
      </c>
      <c r="L5772" s="20"/>
      <c r="M5772" s="35">
        <v>2.2693554662170921</v>
      </c>
      <c r="N5772" s="35">
        <v>0.98502139800285304</v>
      </c>
      <c r="O5772" s="16">
        <v>15.422000000000001</v>
      </c>
      <c r="P5772" s="16">
        <v>15.191000000000001</v>
      </c>
      <c r="Q5772" s="16">
        <v>34.997999999999998</v>
      </c>
      <c r="R5772" s="3" t="s">
        <v>11627</v>
      </c>
      <c r="S5772" s="3" t="s">
        <v>15248</v>
      </c>
    </row>
    <row r="5773" spans="1:19">
      <c r="A5773" s="19" t="s">
        <v>10902</v>
      </c>
      <c r="B5773" s="19" t="s">
        <v>9840</v>
      </c>
      <c r="C5773" s="19" t="s">
        <v>15609</v>
      </c>
      <c r="D5773" s="25" t="s">
        <v>11638</v>
      </c>
      <c r="E5773" s="25"/>
      <c r="F5773" s="25" t="s">
        <v>926</v>
      </c>
      <c r="G5773" s="3" t="s">
        <v>11628</v>
      </c>
      <c r="H5773" s="19"/>
      <c r="I5773" s="3" t="s">
        <v>11631</v>
      </c>
      <c r="J5773" s="25" t="s">
        <v>11857</v>
      </c>
      <c r="K5773" s="25" t="s">
        <v>11858</v>
      </c>
      <c r="L5773" s="20"/>
      <c r="M5773" s="35">
        <v>2.270217729393468</v>
      </c>
      <c r="N5773" s="35">
        <v>0.98431829963711759</v>
      </c>
      <c r="O5773" s="16">
        <v>15.432</v>
      </c>
      <c r="P5773" s="16">
        <v>15.19</v>
      </c>
      <c r="Q5773" s="16">
        <v>35.033999999999999</v>
      </c>
      <c r="R5773" s="3" t="s">
        <v>11627</v>
      </c>
      <c r="S5773" s="3" t="s">
        <v>15248</v>
      </c>
    </row>
    <row r="5774" spans="1:19">
      <c r="A5774" s="19" t="s">
        <v>10903</v>
      </c>
      <c r="B5774" s="19" t="s">
        <v>9840</v>
      </c>
      <c r="C5774" s="19" t="s">
        <v>15609</v>
      </c>
      <c r="D5774" s="25"/>
      <c r="E5774" s="25" t="s">
        <v>569</v>
      </c>
      <c r="F5774" s="20" t="s">
        <v>9159</v>
      </c>
      <c r="G5774" s="19"/>
      <c r="H5774" s="19" t="s">
        <v>335</v>
      </c>
      <c r="I5774" s="19" t="s">
        <v>570</v>
      </c>
      <c r="J5774" s="20" t="s">
        <v>11790</v>
      </c>
      <c r="K5774" s="20" t="s">
        <v>11791</v>
      </c>
      <c r="L5774" s="20"/>
      <c r="M5774" s="38">
        <v>2.0990055490000001</v>
      </c>
      <c r="N5774" s="38">
        <v>0.85868908300000002</v>
      </c>
      <c r="O5774" s="16">
        <v>18.201000000000001</v>
      </c>
      <c r="P5774" s="16">
        <v>15.629</v>
      </c>
      <c r="Q5774" s="16">
        <v>38.204000000000001</v>
      </c>
      <c r="R5774" s="19" t="s">
        <v>340</v>
      </c>
      <c r="S5774" s="19" t="s">
        <v>9458</v>
      </c>
    </row>
    <row r="5775" spans="1:19">
      <c r="A5775" s="19" t="s">
        <v>10903</v>
      </c>
      <c r="B5775" s="19" t="s">
        <v>9840</v>
      </c>
      <c r="C5775" s="19" t="s">
        <v>15609</v>
      </c>
      <c r="D5775" s="25"/>
      <c r="E5775" s="25" t="s">
        <v>573</v>
      </c>
      <c r="F5775" s="20" t="s">
        <v>9159</v>
      </c>
      <c r="G5775" s="19"/>
      <c r="H5775" s="19" t="s">
        <v>335</v>
      </c>
      <c r="I5775" s="19" t="s">
        <v>570</v>
      </c>
      <c r="J5775" s="20" t="s">
        <v>11790</v>
      </c>
      <c r="K5775" s="20" t="s">
        <v>11791</v>
      </c>
      <c r="L5775" s="20"/>
      <c r="M5775" s="38">
        <v>2.1019812880000002</v>
      </c>
      <c r="N5775" s="38">
        <v>0.85987892099999996</v>
      </c>
      <c r="O5775" s="16">
        <v>18.170000000000002</v>
      </c>
      <c r="P5775" s="16">
        <v>15.624000000000001</v>
      </c>
      <c r="Q5775" s="16">
        <v>38.192999999999998</v>
      </c>
      <c r="R5775" s="19" t="s">
        <v>340</v>
      </c>
      <c r="S5775" s="19" t="s">
        <v>9458</v>
      </c>
    </row>
    <row r="5776" spans="1:19">
      <c r="A5776" s="19" t="s">
        <v>10903</v>
      </c>
      <c r="B5776" s="19" t="s">
        <v>9840</v>
      </c>
      <c r="C5776" s="19" t="s">
        <v>15609</v>
      </c>
      <c r="D5776" s="25"/>
      <c r="E5776" s="25" t="s">
        <v>578</v>
      </c>
      <c r="F5776" s="20" t="s">
        <v>9159</v>
      </c>
      <c r="G5776" s="19"/>
      <c r="H5776" s="19" t="s">
        <v>335</v>
      </c>
      <c r="I5776" s="19" t="s">
        <v>570</v>
      </c>
      <c r="J5776" s="20" t="s">
        <v>11790</v>
      </c>
      <c r="K5776" s="20" t="s">
        <v>11791</v>
      </c>
      <c r="L5776" s="20"/>
      <c r="M5776" s="38">
        <v>2.1005110729999998</v>
      </c>
      <c r="N5776" s="38">
        <v>0.85920756200000004</v>
      </c>
      <c r="O5776" s="16">
        <v>18.196999999999999</v>
      </c>
      <c r="P5776" s="16">
        <v>15.635</v>
      </c>
      <c r="Q5776" s="16">
        <v>38.222999999999999</v>
      </c>
      <c r="R5776" s="19" t="s">
        <v>340</v>
      </c>
      <c r="S5776" s="19" t="s">
        <v>9458</v>
      </c>
    </row>
    <row r="5777" spans="1:19">
      <c r="A5777" s="19" t="s">
        <v>10903</v>
      </c>
      <c r="B5777" s="19" t="s">
        <v>9840</v>
      </c>
      <c r="C5777" s="19" t="s">
        <v>15609</v>
      </c>
      <c r="D5777" s="25"/>
      <c r="E5777" s="25" t="s">
        <v>576</v>
      </c>
      <c r="F5777" s="20" t="s">
        <v>9159</v>
      </c>
      <c r="G5777" s="19"/>
      <c r="H5777" s="19" t="s">
        <v>335</v>
      </c>
      <c r="I5777" s="19" t="s">
        <v>570</v>
      </c>
      <c r="J5777" s="20" t="s">
        <v>11790</v>
      </c>
      <c r="K5777" s="20" t="s">
        <v>11791</v>
      </c>
      <c r="L5777" s="20"/>
      <c r="M5777" s="38">
        <v>2.1014078309999999</v>
      </c>
      <c r="N5777" s="38">
        <v>0.85932688099999999</v>
      </c>
      <c r="O5777" s="16">
        <v>18.184000000000001</v>
      </c>
      <c r="P5777" s="16">
        <v>15.625999999999999</v>
      </c>
      <c r="Q5777" s="16">
        <v>38.212000000000003</v>
      </c>
      <c r="R5777" s="19" t="s">
        <v>340</v>
      </c>
      <c r="S5777" s="19" t="s">
        <v>9458</v>
      </c>
    </row>
    <row r="5778" spans="1:19">
      <c r="A5778" s="19" t="s">
        <v>10903</v>
      </c>
      <c r="B5778" s="19" t="s">
        <v>9840</v>
      </c>
      <c r="C5778" s="19" t="s">
        <v>15609</v>
      </c>
      <c r="D5778" s="25"/>
      <c r="E5778" s="25" t="s">
        <v>579</v>
      </c>
      <c r="F5778" s="20" t="s">
        <v>9159</v>
      </c>
      <c r="G5778" s="19"/>
      <c r="H5778" s="19" t="s">
        <v>335</v>
      </c>
      <c r="I5778" s="19" t="s">
        <v>570</v>
      </c>
      <c r="J5778" s="20" t="s">
        <v>11790</v>
      </c>
      <c r="K5778" s="20" t="s">
        <v>11791</v>
      </c>
      <c r="L5778" s="20"/>
      <c r="M5778" s="38">
        <v>2.101402255</v>
      </c>
      <c r="N5778" s="38">
        <v>0.859389607</v>
      </c>
      <c r="O5778" s="16">
        <v>18.184999999999999</v>
      </c>
      <c r="P5778" s="16">
        <v>15.628</v>
      </c>
      <c r="Q5778" s="16">
        <v>38.213999999999999</v>
      </c>
      <c r="R5778" s="19" t="s">
        <v>340</v>
      </c>
      <c r="S5778" s="19" t="s">
        <v>9458</v>
      </c>
    </row>
    <row r="5779" spans="1:19">
      <c r="A5779" s="19" t="s">
        <v>10903</v>
      </c>
      <c r="B5779" s="19" t="s">
        <v>9840</v>
      </c>
      <c r="C5779" s="19" t="s">
        <v>15609</v>
      </c>
      <c r="D5779" s="25"/>
      <c r="E5779" s="25" t="s">
        <v>577</v>
      </c>
      <c r="F5779" s="20" t="s">
        <v>9159</v>
      </c>
      <c r="G5779" s="19"/>
      <c r="H5779" s="19" t="s">
        <v>335</v>
      </c>
      <c r="I5779" s="19" t="s">
        <v>570</v>
      </c>
      <c r="J5779" s="20" t="s">
        <v>11790</v>
      </c>
      <c r="K5779" s="20" t="s">
        <v>11791</v>
      </c>
      <c r="L5779" s="20"/>
      <c r="M5779" s="38">
        <v>2.100604396</v>
      </c>
      <c r="N5779" s="38">
        <v>0.859120879</v>
      </c>
      <c r="O5779" s="16">
        <v>18.2</v>
      </c>
      <c r="P5779" s="16">
        <v>15.635999999999999</v>
      </c>
      <c r="Q5779" s="16">
        <v>38.231000000000002</v>
      </c>
      <c r="R5779" s="19" t="s">
        <v>340</v>
      </c>
      <c r="S5779" s="19" t="s">
        <v>9458</v>
      </c>
    </row>
    <row r="5780" spans="1:19">
      <c r="A5780" s="19" t="s">
        <v>10903</v>
      </c>
      <c r="B5780" s="19" t="s">
        <v>9840</v>
      </c>
      <c r="C5780" s="19" t="s">
        <v>15609</v>
      </c>
      <c r="D5780" s="25"/>
      <c r="E5780" s="25" t="s">
        <v>574</v>
      </c>
      <c r="F5780" s="20" t="s">
        <v>9159</v>
      </c>
      <c r="G5780" s="19"/>
      <c r="H5780" s="19" t="s">
        <v>335</v>
      </c>
      <c r="I5780" s="19" t="s">
        <v>570</v>
      </c>
      <c r="J5780" s="20" t="s">
        <v>11790</v>
      </c>
      <c r="K5780" s="20" t="s">
        <v>11791</v>
      </c>
      <c r="L5780" s="20"/>
      <c r="M5780" s="38">
        <v>2.1026247730000001</v>
      </c>
      <c r="N5780" s="38">
        <v>0.85990205200000003</v>
      </c>
      <c r="O5780" s="16">
        <v>18.172999999999998</v>
      </c>
      <c r="P5780" s="16">
        <v>15.627000000000001</v>
      </c>
      <c r="Q5780" s="16">
        <v>38.210999999999999</v>
      </c>
      <c r="R5780" s="19" t="s">
        <v>340</v>
      </c>
      <c r="S5780" s="19" t="s">
        <v>9458</v>
      </c>
    </row>
    <row r="5781" spans="1:19">
      <c r="A5781" s="19" t="s">
        <v>10903</v>
      </c>
      <c r="B5781" s="19" t="s">
        <v>9840</v>
      </c>
      <c r="C5781" s="19" t="s">
        <v>15609</v>
      </c>
      <c r="D5781" s="25"/>
      <c r="E5781" s="25" t="s">
        <v>575</v>
      </c>
      <c r="F5781" s="20" t="s">
        <v>9159</v>
      </c>
      <c r="G5781" s="19"/>
      <c r="H5781" s="19" t="s">
        <v>335</v>
      </c>
      <c r="I5781" s="19" t="s">
        <v>570</v>
      </c>
      <c r="J5781" s="20" t="s">
        <v>11790</v>
      </c>
      <c r="K5781" s="20" t="s">
        <v>11791</v>
      </c>
      <c r="L5781" s="20"/>
      <c r="M5781" s="38">
        <v>2.103328748</v>
      </c>
      <c r="N5781" s="38">
        <v>0.85980742799999998</v>
      </c>
      <c r="O5781" s="16">
        <v>18.175000000000001</v>
      </c>
      <c r="P5781" s="16">
        <v>15.627000000000001</v>
      </c>
      <c r="Q5781" s="16">
        <v>38.228000000000002</v>
      </c>
      <c r="R5781" s="19" t="s">
        <v>340</v>
      </c>
      <c r="S5781" s="19" t="s">
        <v>9458</v>
      </c>
    </row>
    <row r="5782" spans="1:19">
      <c r="A5782" s="19" t="s">
        <v>10903</v>
      </c>
      <c r="B5782" s="19" t="s">
        <v>9840</v>
      </c>
      <c r="C5782" s="19" t="s">
        <v>15609</v>
      </c>
      <c r="D5782" s="25"/>
      <c r="E5782" s="25"/>
      <c r="F5782" s="20" t="s">
        <v>9159</v>
      </c>
      <c r="G5782" s="19"/>
      <c r="H5782" s="19" t="s">
        <v>335</v>
      </c>
      <c r="I5782" s="19" t="s">
        <v>570</v>
      </c>
      <c r="J5782" s="20" t="s">
        <v>11790</v>
      </c>
      <c r="K5782" s="20" t="s">
        <v>11791</v>
      </c>
      <c r="L5782" s="20"/>
      <c r="M5782" s="38">
        <v>2.101707947</v>
      </c>
      <c r="N5782" s="38">
        <v>0.85919051000000002</v>
      </c>
      <c r="O5782" s="16">
        <v>18.209</v>
      </c>
      <c r="P5782" s="16">
        <v>15.645</v>
      </c>
      <c r="Q5782" s="16">
        <v>38.270000000000003</v>
      </c>
      <c r="R5782" s="19" t="s">
        <v>340</v>
      </c>
      <c r="S5782" s="19" t="s">
        <v>9458</v>
      </c>
    </row>
    <row r="5783" spans="1:19">
      <c r="A5783" s="19" t="s">
        <v>10903</v>
      </c>
      <c r="B5783" s="19" t="s">
        <v>9840</v>
      </c>
      <c r="C5783" s="19" t="s">
        <v>15609</v>
      </c>
      <c r="D5783" s="25"/>
      <c r="E5783" s="25" t="s">
        <v>571</v>
      </c>
      <c r="F5783" s="20" t="s">
        <v>9159</v>
      </c>
      <c r="G5783" s="19"/>
      <c r="H5783" s="19" t="s">
        <v>335</v>
      </c>
      <c r="I5783" s="19" t="s">
        <v>570</v>
      </c>
      <c r="J5783" s="20" t="s">
        <v>11790</v>
      </c>
      <c r="K5783" s="20" t="s">
        <v>11791</v>
      </c>
      <c r="L5783" s="20"/>
      <c r="M5783" s="38">
        <v>2.1040154019999999</v>
      </c>
      <c r="N5783" s="38">
        <v>0.86017601799999999</v>
      </c>
      <c r="O5783" s="16">
        <v>18.18</v>
      </c>
      <c r="P5783" s="16">
        <v>15.638</v>
      </c>
      <c r="Q5783" s="16">
        <v>38.250999999999998</v>
      </c>
      <c r="R5783" s="19" t="s">
        <v>340</v>
      </c>
      <c r="S5783" s="19" t="s">
        <v>9458</v>
      </c>
    </row>
    <row r="5784" spans="1:19">
      <c r="A5784" s="19" t="s">
        <v>10903</v>
      </c>
      <c r="B5784" s="19" t="s">
        <v>9840</v>
      </c>
      <c r="C5784" s="19" t="s">
        <v>15609</v>
      </c>
      <c r="D5784" s="25"/>
      <c r="E5784" s="25" t="s">
        <v>572</v>
      </c>
      <c r="F5784" s="20" t="s">
        <v>9159</v>
      </c>
      <c r="G5784" s="19"/>
      <c r="H5784" s="19" t="s">
        <v>335</v>
      </c>
      <c r="I5784" s="19" t="s">
        <v>570</v>
      </c>
      <c r="J5784" s="20" t="s">
        <v>11790</v>
      </c>
      <c r="K5784" s="20" t="s">
        <v>11791</v>
      </c>
      <c r="L5784" s="20"/>
      <c r="M5784" s="38">
        <v>2.1048316090000001</v>
      </c>
      <c r="N5784" s="38">
        <v>0.86011446199999997</v>
      </c>
      <c r="O5784" s="16">
        <v>18.172000000000001</v>
      </c>
      <c r="P5784" s="16">
        <v>15.63</v>
      </c>
      <c r="Q5784" s="16">
        <v>38.249000000000002</v>
      </c>
      <c r="R5784" s="19" t="s">
        <v>340</v>
      </c>
      <c r="S5784" s="19" t="s">
        <v>9458</v>
      </c>
    </row>
    <row r="5785" spans="1:19">
      <c r="A5785" s="19" t="s">
        <v>10903</v>
      </c>
      <c r="B5785" s="19" t="s">
        <v>9840</v>
      </c>
      <c r="C5785" s="19" t="s">
        <v>15609</v>
      </c>
      <c r="D5785" s="25"/>
      <c r="E5785" s="25" t="s">
        <v>580</v>
      </c>
      <c r="F5785" s="20" t="s">
        <v>9159</v>
      </c>
      <c r="G5785" s="19"/>
      <c r="H5785" s="19" t="s">
        <v>335</v>
      </c>
      <c r="I5785" s="19" t="s">
        <v>570</v>
      </c>
      <c r="J5785" s="20" t="s">
        <v>11790</v>
      </c>
      <c r="K5785" s="20" t="s">
        <v>11791</v>
      </c>
      <c r="L5785" s="20"/>
      <c r="M5785" s="38">
        <v>2.1027401019999998</v>
      </c>
      <c r="N5785" s="38">
        <v>0.85920597399999998</v>
      </c>
      <c r="O5785" s="16">
        <v>18.210999999999999</v>
      </c>
      <c r="P5785" s="16">
        <v>15.647</v>
      </c>
      <c r="Q5785" s="16">
        <v>38.292999999999999</v>
      </c>
      <c r="R5785" s="19" t="s">
        <v>340</v>
      </c>
      <c r="S5785" s="19" t="s">
        <v>9458</v>
      </c>
    </row>
    <row r="5786" spans="1:19">
      <c r="A5786" s="19" t="s">
        <v>10903</v>
      </c>
      <c r="B5786" s="19" t="s">
        <v>9840</v>
      </c>
      <c r="C5786" s="19" t="s">
        <v>15609</v>
      </c>
      <c r="D5786" s="25"/>
      <c r="E5786" s="25"/>
      <c r="F5786" s="20" t="s">
        <v>1835</v>
      </c>
      <c r="G5786" s="19" t="s">
        <v>15857</v>
      </c>
      <c r="H5786" s="19"/>
      <c r="I5786" s="19" t="s">
        <v>2686</v>
      </c>
      <c r="J5786" s="20" t="s">
        <v>2687</v>
      </c>
      <c r="K5786" s="20" t="s">
        <v>2688</v>
      </c>
      <c r="L5786" s="20"/>
      <c r="M5786" s="38">
        <v>2.1057065220000002</v>
      </c>
      <c r="N5786" s="38">
        <v>0.85271739099999999</v>
      </c>
      <c r="O5786" s="16">
        <v>18.399999999999999</v>
      </c>
      <c r="P5786" s="16">
        <v>15.69</v>
      </c>
      <c r="Q5786" s="16">
        <v>38.744999999999997</v>
      </c>
      <c r="R5786" s="19" t="s">
        <v>340</v>
      </c>
      <c r="S5786" s="19" t="s">
        <v>9458</v>
      </c>
    </row>
    <row r="5787" spans="1:19">
      <c r="A5787" s="19" t="s">
        <v>10902</v>
      </c>
      <c r="B5787" s="19" t="s">
        <v>9840</v>
      </c>
      <c r="C5787" s="19" t="s">
        <v>17020</v>
      </c>
      <c r="D5787" s="25"/>
      <c r="E5787" s="25">
        <v>13</v>
      </c>
      <c r="F5787" s="20" t="s">
        <v>1852</v>
      </c>
      <c r="G5787" s="19"/>
      <c r="H5787" s="19" t="s">
        <v>1903</v>
      </c>
      <c r="I5787" s="19" t="s">
        <v>1904</v>
      </c>
      <c r="J5787" s="20" t="s">
        <v>1905</v>
      </c>
      <c r="K5787" s="20" t="s">
        <v>1906</v>
      </c>
      <c r="L5787" s="20"/>
      <c r="M5787" s="38">
        <v>2.0659999999999998</v>
      </c>
      <c r="N5787" s="38">
        <v>0.83660000000000001</v>
      </c>
      <c r="O5787" s="16">
        <v>18.690000000000001</v>
      </c>
      <c r="P5787" s="16">
        <v>15.636054</v>
      </c>
      <c r="Q5787" s="16">
        <v>38.61354</v>
      </c>
      <c r="R5787" s="19" t="s">
        <v>9393</v>
      </c>
      <c r="S5787" s="19" t="s">
        <v>9595</v>
      </c>
    </row>
    <row r="5788" spans="1:19">
      <c r="A5788" s="19" t="s">
        <v>10902</v>
      </c>
      <c r="B5788" s="46" t="s">
        <v>9840</v>
      </c>
      <c r="C5788" s="19" t="s">
        <v>17020</v>
      </c>
      <c r="D5788" s="25"/>
      <c r="E5788" s="25">
        <v>14</v>
      </c>
      <c r="F5788" s="20" t="s">
        <v>1852</v>
      </c>
      <c r="G5788" s="19"/>
      <c r="H5788" s="19" t="s">
        <v>2052</v>
      </c>
      <c r="I5788" s="19" t="s">
        <v>4883</v>
      </c>
      <c r="J5788" s="20" t="s">
        <v>4884</v>
      </c>
      <c r="K5788" s="20" t="s">
        <v>4885</v>
      </c>
      <c r="L5788" s="20"/>
      <c r="M5788" s="38">
        <v>2.0783</v>
      </c>
      <c r="N5788" s="38">
        <v>0.83720000000000006</v>
      </c>
      <c r="O5788" s="16">
        <v>18.710999999999999</v>
      </c>
      <c r="P5788" s="16">
        <v>15.664849200000001</v>
      </c>
      <c r="Q5788" s="16">
        <v>38.887071300000002</v>
      </c>
      <c r="R5788" s="19" t="s">
        <v>9393</v>
      </c>
      <c r="S5788" s="19" t="s">
        <v>9595</v>
      </c>
    </row>
    <row r="5789" spans="1:19">
      <c r="A5789" s="19" t="s">
        <v>10902</v>
      </c>
      <c r="B5789" s="19" t="s">
        <v>9840</v>
      </c>
      <c r="C5789" s="19" t="s">
        <v>17020</v>
      </c>
      <c r="D5789" s="25"/>
      <c r="E5789" s="25">
        <v>22</v>
      </c>
      <c r="F5789" s="20" t="s">
        <v>1852</v>
      </c>
      <c r="G5789" s="19"/>
      <c r="H5789" s="19" t="s">
        <v>5150</v>
      </c>
      <c r="I5789" s="19" t="s">
        <v>5151</v>
      </c>
      <c r="J5789" s="20" t="s">
        <v>5142</v>
      </c>
      <c r="K5789" s="20" t="s">
        <v>5143</v>
      </c>
      <c r="L5789" s="20"/>
      <c r="M5789" s="38">
        <v>2.0659999999999998</v>
      </c>
      <c r="N5789" s="38">
        <v>0.83450000000000002</v>
      </c>
      <c r="O5789" s="16">
        <v>18.78</v>
      </c>
      <c r="P5789" s="16">
        <v>15.67191</v>
      </c>
      <c r="Q5789" s="16">
        <v>38.799480000000003</v>
      </c>
      <c r="R5789" s="19" t="s">
        <v>9393</v>
      </c>
      <c r="S5789" s="19" t="s">
        <v>9595</v>
      </c>
    </row>
    <row r="5790" spans="1:19">
      <c r="A5790" s="19" t="s">
        <v>10902</v>
      </c>
      <c r="B5790" s="19" t="s">
        <v>9840</v>
      </c>
      <c r="C5790" s="19" t="s">
        <v>17020</v>
      </c>
      <c r="D5790" s="25"/>
      <c r="E5790" s="25">
        <v>23</v>
      </c>
      <c r="F5790" s="20" t="s">
        <v>1852</v>
      </c>
      <c r="G5790" s="19"/>
      <c r="H5790" s="19" t="s">
        <v>5150</v>
      </c>
      <c r="I5790" s="19" t="s">
        <v>5152</v>
      </c>
      <c r="J5790" s="20" t="s">
        <v>5142</v>
      </c>
      <c r="K5790" s="20" t="s">
        <v>5143</v>
      </c>
      <c r="L5790" s="20"/>
      <c r="M5790" s="38">
        <v>2.0659999999999998</v>
      </c>
      <c r="N5790" s="38">
        <v>0.83479999999999999</v>
      </c>
      <c r="O5790" s="16">
        <v>18.79</v>
      </c>
      <c r="P5790" s="16">
        <v>15.685892000000001</v>
      </c>
      <c r="Q5790" s="16">
        <v>38.820140000000002</v>
      </c>
      <c r="R5790" s="19" t="s">
        <v>9393</v>
      </c>
      <c r="S5790" s="19" t="s">
        <v>9595</v>
      </c>
    </row>
    <row r="5791" spans="1:19">
      <c r="A5791" s="19" t="s">
        <v>10902</v>
      </c>
      <c r="B5791" s="3" t="s">
        <v>9840</v>
      </c>
      <c r="C5791" s="19" t="s">
        <v>17020</v>
      </c>
      <c r="D5791" s="25"/>
      <c r="E5791" s="25">
        <v>86</v>
      </c>
      <c r="F5791" s="20" t="s">
        <v>1852</v>
      </c>
      <c r="G5791" s="19"/>
      <c r="H5791" s="19" t="s">
        <v>1927</v>
      </c>
      <c r="I5791" s="19" t="s">
        <v>5375</v>
      </c>
      <c r="J5791" s="20" t="s">
        <v>4969</v>
      </c>
      <c r="K5791" s="20" t="s">
        <v>4970</v>
      </c>
      <c r="L5791" s="20"/>
      <c r="M5791" s="38">
        <v>2.0777000000000001</v>
      </c>
      <c r="N5791" s="38">
        <v>0.8377</v>
      </c>
      <c r="O5791" s="16">
        <v>18.712</v>
      </c>
      <c r="P5791" s="16">
        <v>15.675042400000001</v>
      </c>
      <c r="Q5791" s="16">
        <v>38.877922400000003</v>
      </c>
      <c r="R5791" s="19" t="s">
        <v>9393</v>
      </c>
      <c r="S5791" s="19" t="s">
        <v>9595</v>
      </c>
    </row>
    <row r="5792" spans="1:19">
      <c r="A5792" s="19" t="s">
        <v>10902</v>
      </c>
      <c r="B5792" s="3" t="s">
        <v>9840</v>
      </c>
      <c r="C5792" s="19" t="s">
        <v>17020</v>
      </c>
      <c r="D5792" s="25"/>
      <c r="E5792" s="25">
        <v>85</v>
      </c>
      <c r="F5792" s="20" t="s">
        <v>1852</v>
      </c>
      <c r="G5792" s="19"/>
      <c r="H5792" s="19" t="s">
        <v>1927</v>
      </c>
      <c r="I5792" s="19" t="s">
        <v>5375</v>
      </c>
      <c r="J5792" s="20" t="s">
        <v>4969</v>
      </c>
      <c r="K5792" s="20" t="s">
        <v>4970</v>
      </c>
      <c r="L5792" s="20"/>
      <c r="M5792" s="38">
        <v>2.0775999999999999</v>
      </c>
      <c r="N5792" s="38">
        <v>0.83740000000000003</v>
      </c>
      <c r="O5792" s="16">
        <v>18.718</v>
      </c>
      <c r="P5792" s="16">
        <v>15.6744532</v>
      </c>
      <c r="Q5792" s="16">
        <v>38.888516799999998</v>
      </c>
      <c r="R5792" s="19" t="s">
        <v>9393</v>
      </c>
      <c r="S5792" s="19" t="s">
        <v>9595</v>
      </c>
    </row>
    <row r="5793" spans="1:19">
      <c r="A5793" s="19" t="s">
        <v>10902</v>
      </c>
      <c r="B5793" s="3" t="s">
        <v>9840</v>
      </c>
      <c r="C5793" s="19" t="s">
        <v>17020</v>
      </c>
      <c r="D5793" s="25"/>
      <c r="E5793" s="25">
        <v>87</v>
      </c>
      <c r="F5793" s="20" t="s">
        <v>1852</v>
      </c>
      <c r="G5793" s="19"/>
      <c r="H5793" s="19" t="s">
        <v>1927</v>
      </c>
      <c r="I5793" s="19" t="s">
        <v>5375</v>
      </c>
      <c r="J5793" s="20" t="s">
        <v>4969</v>
      </c>
      <c r="K5793" s="20" t="s">
        <v>4970</v>
      </c>
      <c r="L5793" s="20"/>
      <c r="M5793" s="38">
        <v>2.0821000000000001</v>
      </c>
      <c r="N5793" s="38">
        <v>0.83740000000000003</v>
      </c>
      <c r="O5793" s="16">
        <v>18.707999999999998</v>
      </c>
      <c r="P5793" s="16">
        <v>15.6660792</v>
      </c>
      <c r="Q5793" s="16">
        <v>38.951926800000003</v>
      </c>
      <c r="R5793" s="19" t="s">
        <v>9393</v>
      </c>
      <c r="S5793" s="19" t="s">
        <v>9595</v>
      </c>
    </row>
    <row r="5794" spans="1:19">
      <c r="A5794" s="19" t="s">
        <v>10902</v>
      </c>
      <c r="B5794" s="19" t="s">
        <v>9840</v>
      </c>
      <c r="C5794" s="19" t="s">
        <v>17020</v>
      </c>
      <c r="D5794" s="25"/>
      <c r="E5794" s="25">
        <v>18</v>
      </c>
      <c r="F5794" s="20" t="s">
        <v>1852</v>
      </c>
      <c r="G5794" s="19" t="s">
        <v>5557</v>
      </c>
      <c r="H5794" s="19"/>
      <c r="I5794" s="19" t="s">
        <v>5558</v>
      </c>
      <c r="J5794" s="20" t="s">
        <v>5548</v>
      </c>
      <c r="K5794" s="20" t="s">
        <v>5549</v>
      </c>
      <c r="L5794" s="20"/>
      <c r="M5794" s="38">
        <v>2.0720000000000001</v>
      </c>
      <c r="N5794" s="38">
        <v>0.83650000000000002</v>
      </c>
      <c r="O5794" s="16">
        <v>18.73</v>
      </c>
      <c r="P5794" s="16">
        <v>15.667645</v>
      </c>
      <c r="Q5794" s="16">
        <v>38.80856</v>
      </c>
      <c r="R5794" s="19" t="s">
        <v>9393</v>
      </c>
      <c r="S5794" s="19" t="s">
        <v>9595</v>
      </c>
    </row>
    <row r="5795" spans="1:19">
      <c r="A5795" s="19" t="s">
        <v>10902</v>
      </c>
      <c r="B5795" s="19" t="s">
        <v>9840</v>
      </c>
      <c r="C5795" s="19" t="s">
        <v>17020</v>
      </c>
      <c r="D5795" s="25"/>
      <c r="E5795" s="25">
        <v>5</v>
      </c>
      <c r="F5795" s="20" t="s">
        <v>1852</v>
      </c>
      <c r="G5795" s="19" t="s">
        <v>5557</v>
      </c>
      <c r="H5795" s="19"/>
      <c r="I5795" s="19" t="s">
        <v>5558</v>
      </c>
      <c r="J5795" s="20" t="s">
        <v>5548</v>
      </c>
      <c r="K5795" s="20" t="s">
        <v>5549</v>
      </c>
      <c r="L5795" s="20"/>
      <c r="M5795" s="38">
        <v>2.0750999999999999</v>
      </c>
      <c r="N5795" s="38">
        <v>0.83809999999999996</v>
      </c>
      <c r="O5795" s="16">
        <v>18.696999999999999</v>
      </c>
      <c r="P5795" s="16">
        <v>15.669955699999999</v>
      </c>
      <c r="Q5795" s="16">
        <v>38.798144700000002</v>
      </c>
      <c r="R5795" s="19" t="s">
        <v>9393</v>
      </c>
      <c r="S5795" s="19" t="s">
        <v>9595</v>
      </c>
    </row>
    <row r="5796" spans="1:19">
      <c r="A5796" s="19" t="s">
        <v>10902</v>
      </c>
      <c r="B5796" s="19" t="s">
        <v>9840</v>
      </c>
      <c r="C5796" s="19" t="s">
        <v>17020</v>
      </c>
      <c r="D5796" s="25"/>
      <c r="E5796" s="25">
        <v>1</v>
      </c>
      <c r="F5796" s="20" t="s">
        <v>1852</v>
      </c>
      <c r="G5796" s="19" t="s">
        <v>5557</v>
      </c>
      <c r="H5796" s="19"/>
      <c r="I5796" s="19" t="s">
        <v>5558</v>
      </c>
      <c r="J5796" s="20" t="s">
        <v>5548</v>
      </c>
      <c r="K5796" s="20" t="s">
        <v>5549</v>
      </c>
      <c r="L5796" s="20"/>
      <c r="M5796" s="38">
        <v>2.0754999999999999</v>
      </c>
      <c r="N5796" s="38">
        <v>0.83819999999999995</v>
      </c>
      <c r="O5796" s="16">
        <v>18.698</v>
      </c>
      <c r="P5796" s="16">
        <v>15.6726636</v>
      </c>
      <c r="Q5796" s="16">
        <v>38.807699</v>
      </c>
      <c r="R5796" s="19" t="s">
        <v>9393</v>
      </c>
      <c r="S5796" s="19" t="s">
        <v>9595</v>
      </c>
    </row>
    <row r="5797" spans="1:19">
      <c r="A5797" s="19" t="s">
        <v>10902</v>
      </c>
      <c r="B5797" s="19" t="s">
        <v>9840</v>
      </c>
      <c r="C5797" s="19" t="s">
        <v>17020</v>
      </c>
      <c r="D5797" s="25"/>
      <c r="E5797" s="25">
        <v>17</v>
      </c>
      <c r="F5797" s="20" t="s">
        <v>1852</v>
      </c>
      <c r="G5797" s="19" t="s">
        <v>5557</v>
      </c>
      <c r="H5797" s="19"/>
      <c r="I5797" s="19" t="s">
        <v>5558</v>
      </c>
      <c r="J5797" s="20" t="s">
        <v>5548</v>
      </c>
      <c r="K5797" s="20" t="s">
        <v>5549</v>
      </c>
      <c r="L5797" s="20"/>
      <c r="M5797" s="38">
        <v>2.0760000000000001</v>
      </c>
      <c r="N5797" s="38">
        <v>0.83730000000000004</v>
      </c>
      <c r="O5797" s="16">
        <v>18.72</v>
      </c>
      <c r="P5797" s="16">
        <v>15.674256</v>
      </c>
      <c r="Q5797" s="16">
        <v>38.862720000000003</v>
      </c>
      <c r="R5797" s="19" t="s">
        <v>9393</v>
      </c>
      <c r="S5797" s="19" t="s">
        <v>9595</v>
      </c>
    </row>
    <row r="5798" spans="1:19">
      <c r="A5798" s="19" t="s">
        <v>10902</v>
      </c>
      <c r="B5798" s="19" t="s">
        <v>9840</v>
      </c>
      <c r="C5798" s="19" t="s">
        <v>17020</v>
      </c>
      <c r="D5798" s="25"/>
      <c r="E5798" s="25">
        <v>6</v>
      </c>
      <c r="F5798" s="20" t="s">
        <v>1852</v>
      </c>
      <c r="G5798" s="19" t="s">
        <v>5557</v>
      </c>
      <c r="H5798" s="19"/>
      <c r="I5798" s="19" t="s">
        <v>5558</v>
      </c>
      <c r="J5798" s="20" t="s">
        <v>5548</v>
      </c>
      <c r="K5798" s="20" t="s">
        <v>5549</v>
      </c>
      <c r="L5798" s="20"/>
      <c r="M5798" s="38">
        <v>2.0779000000000001</v>
      </c>
      <c r="N5798" s="38">
        <v>0.83809999999999996</v>
      </c>
      <c r="O5798" s="16">
        <v>18.715</v>
      </c>
      <c r="P5798" s="16">
        <v>15.685041500000001</v>
      </c>
      <c r="Q5798" s="16">
        <v>38.887898499999999</v>
      </c>
      <c r="R5798" s="19" t="s">
        <v>9393</v>
      </c>
      <c r="S5798" s="19" t="s">
        <v>9595</v>
      </c>
    </row>
    <row r="5799" spans="1:19">
      <c r="A5799" s="19" t="s">
        <v>10902</v>
      </c>
      <c r="B5799" s="19" t="s">
        <v>9840</v>
      </c>
      <c r="C5799" s="19" t="s">
        <v>17020</v>
      </c>
      <c r="D5799" s="25"/>
      <c r="E5799" s="25">
        <v>7</v>
      </c>
      <c r="F5799" s="20" t="s">
        <v>1852</v>
      </c>
      <c r="G5799" s="19" t="s">
        <v>5557</v>
      </c>
      <c r="H5799" s="19"/>
      <c r="I5799" s="19" t="s">
        <v>5558</v>
      </c>
      <c r="J5799" s="20" t="s">
        <v>5548</v>
      </c>
      <c r="K5799" s="20" t="s">
        <v>5549</v>
      </c>
      <c r="L5799" s="20"/>
      <c r="M5799" s="38">
        <v>2.0792999999999999</v>
      </c>
      <c r="N5799" s="38">
        <v>0.8387</v>
      </c>
      <c r="O5799" s="16">
        <v>18.707999999999998</v>
      </c>
      <c r="P5799" s="16">
        <v>15.690399599999999</v>
      </c>
      <c r="Q5799" s="16">
        <v>38.899544400000003</v>
      </c>
      <c r="R5799" s="19" t="s">
        <v>9393</v>
      </c>
      <c r="S5799" s="19" t="s">
        <v>9595</v>
      </c>
    </row>
    <row r="5800" spans="1:19">
      <c r="A5800" s="19" t="s">
        <v>10902</v>
      </c>
      <c r="B5800" s="19" t="s">
        <v>9840</v>
      </c>
      <c r="C5800" s="19" t="s">
        <v>17020</v>
      </c>
      <c r="D5800" s="25"/>
      <c r="E5800" s="25">
        <v>2</v>
      </c>
      <c r="F5800" s="20" t="s">
        <v>1852</v>
      </c>
      <c r="G5800" s="19" t="s">
        <v>5557</v>
      </c>
      <c r="H5800" s="19"/>
      <c r="I5800" s="19" t="s">
        <v>5558</v>
      </c>
      <c r="J5800" s="20" t="s">
        <v>5548</v>
      </c>
      <c r="K5800" s="20" t="s">
        <v>5549</v>
      </c>
      <c r="L5800" s="20"/>
      <c r="M5800" s="38">
        <v>2.0802999999999998</v>
      </c>
      <c r="N5800" s="38">
        <v>0.83889999999999998</v>
      </c>
      <c r="O5800" s="16">
        <v>18.693999999999999</v>
      </c>
      <c r="P5800" s="16">
        <v>15.682396600000001</v>
      </c>
      <c r="Q5800" s="16">
        <v>38.889128200000002</v>
      </c>
      <c r="R5800" s="19" t="s">
        <v>9393</v>
      </c>
      <c r="S5800" s="19" t="s">
        <v>9595</v>
      </c>
    </row>
    <row r="5801" spans="1:19">
      <c r="A5801" s="19" t="s">
        <v>10902</v>
      </c>
      <c r="B5801" s="19" t="s">
        <v>9840</v>
      </c>
      <c r="C5801" s="19" t="s">
        <v>17020</v>
      </c>
      <c r="D5801" s="25"/>
      <c r="E5801" s="25">
        <v>3</v>
      </c>
      <c r="F5801" s="20" t="s">
        <v>1852</v>
      </c>
      <c r="G5801" s="19" t="s">
        <v>5557</v>
      </c>
      <c r="H5801" s="19"/>
      <c r="I5801" s="19" t="s">
        <v>5559</v>
      </c>
      <c r="J5801" s="20" t="s">
        <v>5548</v>
      </c>
      <c r="K5801" s="20" t="s">
        <v>5549</v>
      </c>
      <c r="L5801" s="20"/>
      <c r="M5801" s="38">
        <v>2.0760000000000001</v>
      </c>
      <c r="N5801" s="38">
        <v>0.83779999999999999</v>
      </c>
      <c r="O5801" s="16">
        <v>18.704999999999998</v>
      </c>
      <c r="P5801" s="16">
        <v>15.671049</v>
      </c>
      <c r="Q5801" s="16">
        <v>38.831580000000002</v>
      </c>
      <c r="R5801" s="19" t="s">
        <v>9393</v>
      </c>
      <c r="S5801" s="19" t="s">
        <v>9595</v>
      </c>
    </row>
    <row r="5802" spans="1:19">
      <c r="A5802" s="19" t="s">
        <v>10902</v>
      </c>
      <c r="B5802" s="19" t="s">
        <v>9840</v>
      </c>
      <c r="C5802" s="19" t="s">
        <v>17020</v>
      </c>
      <c r="D5802" s="25"/>
      <c r="E5802" s="25">
        <v>4</v>
      </c>
      <c r="F5802" s="20" t="s">
        <v>1852</v>
      </c>
      <c r="G5802" s="19" t="s">
        <v>5557</v>
      </c>
      <c r="H5802" s="19"/>
      <c r="I5802" s="19" t="s">
        <v>5560</v>
      </c>
      <c r="J5802" s="20" t="s">
        <v>5548</v>
      </c>
      <c r="K5802" s="20" t="s">
        <v>5549</v>
      </c>
      <c r="L5802" s="20"/>
      <c r="M5802" s="38">
        <v>2.0766</v>
      </c>
      <c r="N5802" s="38">
        <v>0.83809999999999996</v>
      </c>
      <c r="O5802" s="16">
        <v>18.706</v>
      </c>
      <c r="P5802" s="16">
        <v>15.6774986</v>
      </c>
      <c r="Q5802" s="16">
        <v>38.844879599999999</v>
      </c>
      <c r="R5802" s="19" t="s">
        <v>9393</v>
      </c>
      <c r="S5802" s="19" t="s">
        <v>9595</v>
      </c>
    </row>
    <row r="5803" spans="1:19">
      <c r="A5803" s="19" t="s">
        <v>10902</v>
      </c>
      <c r="B5803" s="19" t="s">
        <v>9840</v>
      </c>
      <c r="C5803" s="19" t="s">
        <v>17020</v>
      </c>
      <c r="D5803" s="25"/>
      <c r="E5803" s="25">
        <v>33</v>
      </c>
      <c r="F5803" s="20" t="s">
        <v>1852</v>
      </c>
      <c r="G5803" s="19" t="s">
        <v>5557</v>
      </c>
      <c r="H5803" s="19"/>
      <c r="I5803" s="19" t="s">
        <v>5561</v>
      </c>
      <c r="J5803" s="20" t="s">
        <v>5548</v>
      </c>
      <c r="K5803" s="20" t="s">
        <v>5549</v>
      </c>
      <c r="L5803" s="20"/>
      <c r="M5803" s="38">
        <v>2.0676000000000001</v>
      </c>
      <c r="N5803" s="38">
        <v>0.83779999999999999</v>
      </c>
      <c r="O5803" s="16">
        <v>18.704999999999998</v>
      </c>
      <c r="P5803" s="16">
        <v>15.671049</v>
      </c>
      <c r="Q5803" s="16">
        <v>38.674458000000001</v>
      </c>
      <c r="R5803" s="19" t="s">
        <v>9393</v>
      </c>
      <c r="S5803" s="19" t="s">
        <v>9595</v>
      </c>
    </row>
    <row r="5804" spans="1:19">
      <c r="A5804" s="19" t="s">
        <v>10902</v>
      </c>
      <c r="B5804" s="19" t="s">
        <v>9840</v>
      </c>
      <c r="C5804" s="19" t="s">
        <v>17020</v>
      </c>
      <c r="D5804" s="25"/>
      <c r="E5804" s="25" t="s">
        <v>5562</v>
      </c>
      <c r="F5804" s="20" t="s">
        <v>1852</v>
      </c>
      <c r="G5804" s="19" t="s">
        <v>5557</v>
      </c>
      <c r="H5804" s="19"/>
      <c r="I5804" s="19" t="s">
        <v>5561</v>
      </c>
      <c r="J5804" s="20" t="s">
        <v>5548</v>
      </c>
      <c r="K5804" s="20" t="s">
        <v>5549</v>
      </c>
      <c r="L5804" s="20"/>
      <c r="M5804" s="38">
        <v>2.0764</v>
      </c>
      <c r="N5804" s="38">
        <v>0.83779999999999999</v>
      </c>
      <c r="O5804" s="16">
        <v>18.704999999999998</v>
      </c>
      <c r="P5804" s="16">
        <v>15.671049</v>
      </c>
      <c r="Q5804" s="16">
        <v>38.839061999999998</v>
      </c>
      <c r="R5804" s="19" t="s">
        <v>9393</v>
      </c>
      <c r="S5804" s="19" t="s">
        <v>9595</v>
      </c>
    </row>
    <row r="5805" spans="1:19">
      <c r="A5805" s="19" t="s">
        <v>10902</v>
      </c>
      <c r="B5805" s="19" t="s">
        <v>9840</v>
      </c>
      <c r="C5805" s="19" t="s">
        <v>15609</v>
      </c>
      <c r="D5805" s="25"/>
      <c r="E5805" s="25"/>
      <c r="F5805" s="20" t="s">
        <v>1835</v>
      </c>
      <c r="G5805" s="19" t="s">
        <v>16985</v>
      </c>
      <c r="H5805" s="19"/>
      <c r="I5805" s="19" t="s">
        <v>3454</v>
      </c>
      <c r="J5805" s="20" t="s">
        <v>3455</v>
      </c>
      <c r="K5805" s="20" t="s">
        <v>3456</v>
      </c>
      <c r="L5805" s="20"/>
      <c r="M5805" s="38">
        <v>2.0855511259999999</v>
      </c>
      <c r="N5805" s="38">
        <v>0.84640663699999996</v>
      </c>
      <c r="O5805" s="16">
        <v>18.562000000000001</v>
      </c>
      <c r="P5805" s="16">
        <v>15.711</v>
      </c>
      <c r="Q5805" s="16">
        <v>38.712000000000003</v>
      </c>
      <c r="R5805" s="19" t="s">
        <v>340</v>
      </c>
      <c r="S5805" s="19" t="s">
        <v>9458</v>
      </c>
    </row>
    <row r="5806" spans="1:19">
      <c r="A5806" s="19" t="s">
        <v>10902</v>
      </c>
      <c r="B5806" s="19" t="s">
        <v>9840</v>
      </c>
      <c r="C5806" s="19" t="s">
        <v>15609</v>
      </c>
      <c r="D5806" s="25"/>
      <c r="E5806" s="25"/>
      <c r="F5806" s="20" t="s">
        <v>1835</v>
      </c>
      <c r="G5806" s="19" t="s">
        <v>16985</v>
      </c>
      <c r="H5806" s="19"/>
      <c r="I5806" s="19" t="s">
        <v>3454</v>
      </c>
      <c r="J5806" s="20" t="s">
        <v>3455</v>
      </c>
      <c r="K5806" s="20" t="s">
        <v>3456</v>
      </c>
      <c r="L5806" s="20"/>
      <c r="M5806" s="38">
        <v>2.081616227</v>
      </c>
      <c r="N5806" s="38">
        <v>0.841865207</v>
      </c>
      <c r="O5806" s="16">
        <v>18.635999999999999</v>
      </c>
      <c r="P5806" s="16">
        <v>15.689</v>
      </c>
      <c r="Q5806" s="16">
        <v>38.792999999999999</v>
      </c>
      <c r="R5806" s="19" t="s">
        <v>340</v>
      </c>
      <c r="S5806" s="19" t="s">
        <v>9458</v>
      </c>
    </row>
    <row r="5807" spans="1:19">
      <c r="A5807" s="19" t="s">
        <v>10902</v>
      </c>
      <c r="B5807" s="19" t="s">
        <v>9840</v>
      </c>
      <c r="C5807" s="19" t="s">
        <v>15609</v>
      </c>
      <c r="D5807" s="25"/>
      <c r="E5807" s="25"/>
      <c r="F5807" s="20" t="s">
        <v>1835</v>
      </c>
      <c r="G5807" s="19" t="s">
        <v>16985</v>
      </c>
      <c r="H5807" s="19"/>
      <c r="I5807" s="19" t="s">
        <v>3454</v>
      </c>
      <c r="J5807" s="20" t="s">
        <v>3455</v>
      </c>
      <c r="K5807" s="20" t="s">
        <v>3456</v>
      </c>
      <c r="L5807" s="20"/>
      <c r="M5807" s="38">
        <v>2.0839645450000002</v>
      </c>
      <c r="N5807" s="38">
        <v>0.84206285299999994</v>
      </c>
      <c r="O5807" s="16">
        <v>18.614999999999998</v>
      </c>
      <c r="P5807" s="16">
        <v>15.675000000000001</v>
      </c>
      <c r="Q5807" s="16">
        <v>38.792999999999999</v>
      </c>
      <c r="R5807" s="19" t="s">
        <v>340</v>
      </c>
      <c r="S5807" s="19" t="s">
        <v>9458</v>
      </c>
    </row>
    <row r="5808" spans="1:19">
      <c r="A5808" s="19" t="s">
        <v>10902</v>
      </c>
      <c r="B5808" s="19" t="s">
        <v>9840</v>
      </c>
      <c r="C5808" s="19" t="s">
        <v>15609</v>
      </c>
      <c r="D5808" s="25"/>
      <c r="E5808" s="25"/>
      <c r="F5808" s="20" t="s">
        <v>1835</v>
      </c>
      <c r="G5808" s="19" t="s">
        <v>16985</v>
      </c>
      <c r="H5808" s="19"/>
      <c r="I5808" s="19" t="s">
        <v>3454</v>
      </c>
      <c r="J5808" s="20" t="s">
        <v>3455</v>
      </c>
      <c r="K5808" s="20" t="s">
        <v>3456</v>
      </c>
      <c r="L5808" s="20"/>
      <c r="M5808" s="38">
        <v>2.0833915049999998</v>
      </c>
      <c r="N5808" s="38">
        <v>0.84304354800000003</v>
      </c>
      <c r="O5808" s="16">
        <v>18.623000000000001</v>
      </c>
      <c r="P5808" s="16">
        <v>15.7</v>
      </c>
      <c r="Q5808" s="16">
        <v>38.798999999999999</v>
      </c>
      <c r="R5808" s="19" t="s">
        <v>340</v>
      </c>
      <c r="S5808" s="19" t="s">
        <v>9458</v>
      </c>
    </row>
    <row r="5809" spans="1:19">
      <c r="A5809" s="19" t="s">
        <v>10902</v>
      </c>
      <c r="B5809" s="19" t="s">
        <v>9840</v>
      </c>
      <c r="C5809" s="19" t="s">
        <v>15609</v>
      </c>
      <c r="D5809" s="25"/>
      <c r="E5809" s="25"/>
      <c r="F5809" s="20" t="s">
        <v>1835</v>
      </c>
      <c r="G5809" s="19" t="s">
        <v>16985</v>
      </c>
      <c r="H5809" s="19"/>
      <c r="I5809" s="19" t="s">
        <v>3454</v>
      </c>
      <c r="J5809" s="20" t="s">
        <v>3455</v>
      </c>
      <c r="K5809" s="20" t="s">
        <v>3456</v>
      </c>
      <c r="L5809" s="20"/>
      <c r="M5809" s="38">
        <v>2.0861280080000002</v>
      </c>
      <c r="N5809" s="38">
        <v>0.84475426600000003</v>
      </c>
      <c r="O5809" s="16">
        <v>18.577000000000002</v>
      </c>
      <c r="P5809" s="16">
        <v>15.693</v>
      </c>
      <c r="Q5809" s="16">
        <v>38.753999999999998</v>
      </c>
      <c r="R5809" s="19" t="s">
        <v>340</v>
      </c>
      <c r="S5809" s="19" t="s">
        <v>9458</v>
      </c>
    </row>
    <row r="5810" spans="1:19">
      <c r="A5810" s="19" t="s">
        <v>10902</v>
      </c>
      <c r="B5810" s="19" t="s">
        <v>9840</v>
      </c>
      <c r="C5810" s="19" t="s">
        <v>15609</v>
      </c>
      <c r="D5810" s="25"/>
      <c r="E5810" s="25"/>
      <c r="F5810" s="20" t="s">
        <v>1835</v>
      </c>
      <c r="G5810" s="19" t="s">
        <v>16985</v>
      </c>
      <c r="H5810" s="19"/>
      <c r="I5810" s="19" t="s">
        <v>3454</v>
      </c>
      <c r="J5810" s="20" t="s">
        <v>3455</v>
      </c>
      <c r="K5810" s="20" t="s">
        <v>3456</v>
      </c>
      <c r="L5810" s="20"/>
      <c r="M5810" s="38">
        <v>2.0820911529999999</v>
      </c>
      <c r="N5810" s="38">
        <v>0.84182305599999996</v>
      </c>
      <c r="O5810" s="16">
        <v>18.649999999999999</v>
      </c>
      <c r="P5810" s="16">
        <v>15.7</v>
      </c>
      <c r="Q5810" s="16">
        <v>38.831000000000003</v>
      </c>
      <c r="R5810" s="19" t="s">
        <v>340</v>
      </c>
      <c r="S5810" s="19" t="s">
        <v>9458</v>
      </c>
    </row>
    <row r="5811" spans="1:19">
      <c r="A5811" s="19" t="s">
        <v>10902</v>
      </c>
      <c r="B5811" s="19" t="s">
        <v>9840</v>
      </c>
      <c r="C5811" s="19" t="s">
        <v>15609</v>
      </c>
      <c r="D5811" s="25"/>
      <c r="E5811" s="25"/>
      <c r="F5811" s="20" t="s">
        <v>1835</v>
      </c>
      <c r="G5811" s="19" t="s">
        <v>16985</v>
      </c>
      <c r="H5811" s="19"/>
      <c r="I5811" s="19" t="s">
        <v>3454</v>
      </c>
      <c r="J5811" s="20" t="s">
        <v>3455</v>
      </c>
      <c r="K5811" s="20" t="s">
        <v>3456</v>
      </c>
      <c r="L5811" s="20"/>
      <c r="M5811" s="38">
        <v>2.0850321890000001</v>
      </c>
      <c r="N5811" s="38">
        <v>0.84334763899999998</v>
      </c>
      <c r="O5811" s="16">
        <v>18.64</v>
      </c>
      <c r="P5811" s="16">
        <v>15.72</v>
      </c>
      <c r="Q5811" s="16">
        <v>38.865000000000002</v>
      </c>
      <c r="R5811" s="19" t="s">
        <v>340</v>
      </c>
      <c r="S5811" s="19" t="s">
        <v>9458</v>
      </c>
    </row>
    <row r="5812" spans="1:19">
      <c r="A5812" s="19" t="s">
        <v>10902</v>
      </c>
      <c r="B5812" s="19" t="s">
        <v>9840</v>
      </c>
      <c r="C5812" s="19" t="s">
        <v>15609</v>
      </c>
      <c r="D5812" s="25"/>
      <c r="E5812" s="25"/>
      <c r="F5812" s="20" t="s">
        <v>1835</v>
      </c>
      <c r="G5812" s="19" t="s">
        <v>15676</v>
      </c>
      <c r="H5812" s="19"/>
      <c r="I5812" s="19" t="s">
        <v>3092</v>
      </c>
      <c r="J5812" s="20" t="s">
        <v>3093</v>
      </c>
      <c r="K5812" s="20" t="s">
        <v>3094</v>
      </c>
      <c r="L5812" s="20"/>
      <c r="M5812" s="38">
        <v>2.1029096310000002</v>
      </c>
      <c r="N5812" s="38">
        <v>0.85688355999999999</v>
      </c>
      <c r="O5812" s="16">
        <v>18.181000000000001</v>
      </c>
      <c r="P5812" s="16">
        <v>15.579000000000001</v>
      </c>
      <c r="Q5812" s="16">
        <v>38.232999999999997</v>
      </c>
      <c r="R5812" s="19" t="s">
        <v>340</v>
      </c>
      <c r="S5812" s="19" t="s">
        <v>9458</v>
      </c>
    </row>
    <row r="5813" spans="1:19">
      <c r="A5813" s="19" t="s">
        <v>10902</v>
      </c>
      <c r="B5813" s="19" t="s">
        <v>9840</v>
      </c>
      <c r="C5813" s="19" t="s">
        <v>15609</v>
      </c>
      <c r="D5813" s="25"/>
      <c r="E5813" s="25"/>
      <c r="F5813" s="20" t="s">
        <v>1835</v>
      </c>
      <c r="G5813" s="19" t="s">
        <v>15676</v>
      </c>
      <c r="H5813" s="19"/>
      <c r="I5813" s="19" t="s">
        <v>3092</v>
      </c>
      <c r="J5813" s="20" t="s">
        <v>3093</v>
      </c>
      <c r="K5813" s="20" t="s">
        <v>3094</v>
      </c>
      <c r="L5813" s="20"/>
      <c r="M5813" s="38">
        <v>2.1028910629999999</v>
      </c>
      <c r="N5813" s="38">
        <v>0.85704078299999997</v>
      </c>
      <c r="O5813" s="16">
        <v>18.193999999999999</v>
      </c>
      <c r="P5813" s="16">
        <v>15.593</v>
      </c>
      <c r="Q5813" s="16">
        <v>38.26</v>
      </c>
      <c r="R5813" s="19" t="s">
        <v>340</v>
      </c>
      <c r="S5813" s="19" t="s">
        <v>9458</v>
      </c>
    </row>
    <row r="5814" spans="1:19">
      <c r="A5814" s="19" t="s">
        <v>10902</v>
      </c>
      <c r="B5814" s="19" t="s">
        <v>9840</v>
      </c>
      <c r="C5814" s="19" t="s">
        <v>15609</v>
      </c>
      <c r="D5814" s="25"/>
      <c r="E5814" s="25"/>
      <c r="F5814" s="20" t="s">
        <v>1835</v>
      </c>
      <c r="G5814" s="19" t="s">
        <v>17002</v>
      </c>
      <c r="H5814" s="19"/>
      <c r="I5814" s="19" t="s">
        <v>3577</v>
      </c>
      <c r="J5814" s="20" t="s">
        <v>3578</v>
      </c>
      <c r="K5814" s="20" t="s">
        <v>3579</v>
      </c>
      <c r="L5814" s="20"/>
      <c r="M5814" s="38">
        <v>2.1047493689999999</v>
      </c>
      <c r="N5814" s="38">
        <v>0.85669628200000003</v>
      </c>
      <c r="O5814" s="16">
        <v>18.234000000000002</v>
      </c>
      <c r="P5814" s="16">
        <v>15.621</v>
      </c>
      <c r="Q5814" s="16">
        <v>38.378</v>
      </c>
      <c r="R5814" s="19" t="s">
        <v>340</v>
      </c>
      <c r="S5814" s="19" t="s">
        <v>9458</v>
      </c>
    </row>
    <row r="5815" spans="1:19">
      <c r="A5815" s="19" t="s">
        <v>10902</v>
      </c>
      <c r="B5815" s="19" t="s">
        <v>9840</v>
      </c>
      <c r="C5815" s="19" t="s">
        <v>15609</v>
      </c>
      <c r="D5815" s="25"/>
      <c r="E5815" s="25"/>
      <c r="F5815" s="20" t="s">
        <v>1835</v>
      </c>
      <c r="G5815" s="19" t="s">
        <v>17002</v>
      </c>
      <c r="H5815" s="19"/>
      <c r="I5815" s="19" t="s">
        <v>3577</v>
      </c>
      <c r="J5815" s="20" t="s">
        <v>3578</v>
      </c>
      <c r="K5815" s="20" t="s">
        <v>3579</v>
      </c>
      <c r="L5815" s="20"/>
      <c r="M5815" s="38">
        <v>2.104489885</v>
      </c>
      <c r="N5815" s="38">
        <v>0.85669645299999997</v>
      </c>
      <c r="O5815" s="16">
        <v>18.241</v>
      </c>
      <c r="P5815" s="16">
        <v>15.627000000000001</v>
      </c>
      <c r="Q5815" s="16">
        <v>38.387999999999998</v>
      </c>
      <c r="R5815" s="19" t="s">
        <v>340</v>
      </c>
      <c r="S5815" s="19" t="s">
        <v>9458</v>
      </c>
    </row>
    <row r="5816" spans="1:19">
      <c r="A5816" s="19" t="s">
        <v>10902</v>
      </c>
      <c r="B5816" s="19" t="s">
        <v>9840</v>
      </c>
      <c r="C5816" s="19" t="s">
        <v>15609</v>
      </c>
      <c r="D5816" s="25"/>
      <c r="E5816" s="25"/>
      <c r="F5816" s="20" t="s">
        <v>1835</v>
      </c>
      <c r="G5816" s="19" t="s">
        <v>15676</v>
      </c>
      <c r="H5816" s="19"/>
      <c r="I5816" s="19" t="s">
        <v>3126</v>
      </c>
      <c r="J5816" s="20" t="s">
        <v>3127</v>
      </c>
      <c r="K5816" s="20" t="s">
        <v>3128</v>
      </c>
      <c r="L5816" s="20"/>
      <c r="M5816" s="38">
        <v>2.085708082</v>
      </c>
      <c r="N5816" s="38">
        <v>0.84839602700000005</v>
      </c>
      <c r="O5816" s="16">
        <v>18.422999999999998</v>
      </c>
      <c r="P5816" s="16">
        <v>15.63</v>
      </c>
      <c r="Q5816" s="16">
        <v>38.424999999999997</v>
      </c>
      <c r="R5816" s="19" t="s">
        <v>340</v>
      </c>
      <c r="S5816" s="19" t="s">
        <v>9458</v>
      </c>
    </row>
    <row r="5817" spans="1:19">
      <c r="A5817" s="19" t="s">
        <v>10902</v>
      </c>
      <c r="B5817" s="19" t="s">
        <v>9840</v>
      </c>
      <c r="C5817" s="19" t="s">
        <v>15609</v>
      </c>
      <c r="D5817" s="25"/>
      <c r="E5817" s="25"/>
      <c r="F5817" s="20" t="s">
        <v>1835</v>
      </c>
      <c r="G5817" s="19" t="s">
        <v>15676</v>
      </c>
      <c r="H5817" s="19"/>
      <c r="I5817" s="19" t="s">
        <v>3126</v>
      </c>
      <c r="J5817" s="20" t="s">
        <v>3127</v>
      </c>
      <c r="K5817" s="20" t="s">
        <v>3128</v>
      </c>
      <c r="L5817" s="20"/>
      <c r="M5817" s="38">
        <v>2.0870273789999998</v>
      </c>
      <c r="N5817" s="38">
        <v>0.84952194700000006</v>
      </c>
      <c r="O5817" s="16">
        <v>18.408000000000001</v>
      </c>
      <c r="P5817" s="16">
        <v>15.638</v>
      </c>
      <c r="Q5817" s="16">
        <v>38.417999999999999</v>
      </c>
      <c r="R5817" s="19" t="s">
        <v>340</v>
      </c>
      <c r="S5817" s="19" t="s">
        <v>9458</v>
      </c>
    </row>
    <row r="5818" spans="1:19">
      <c r="A5818" s="19" t="s">
        <v>10902</v>
      </c>
      <c r="B5818" s="19" t="s">
        <v>9840</v>
      </c>
      <c r="C5818" s="19" t="s">
        <v>15609</v>
      </c>
      <c r="D5818" s="25"/>
      <c r="E5818" s="25"/>
      <c r="F5818" s="20" t="s">
        <v>1835</v>
      </c>
      <c r="G5818" s="19" t="s">
        <v>15676</v>
      </c>
      <c r="H5818" s="19"/>
      <c r="I5818" s="19" t="s">
        <v>3126</v>
      </c>
      <c r="J5818" s="20" t="s">
        <v>3127</v>
      </c>
      <c r="K5818" s="20" t="s">
        <v>3128</v>
      </c>
      <c r="L5818" s="20"/>
      <c r="M5818" s="38">
        <v>2.0898516059999999</v>
      </c>
      <c r="N5818" s="38">
        <v>0.84959504299999999</v>
      </c>
      <c r="O5818" s="16">
        <v>18.396999999999998</v>
      </c>
      <c r="P5818" s="16">
        <v>15.63</v>
      </c>
      <c r="Q5818" s="16">
        <v>38.447000000000003</v>
      </c>
      <c r="R5818" s="19" t="s">
        <v>340</v>
      </c>
      <c r="S5818" s="19" t="s">
        <v>9458</v>
      </c>
    </row>
    <row r="5819" spans="1:19">
      <c r="A5819" s="19" t="s">
        <v>10902</v>
      </c>
      <c r="B5819" s="19" t="s">
        <v>9840</v>
      </c>
      <c r="C5819" s="19" t="s">
        <v>15609</v>
      </c>
      <c r="D5819" s="25"/>
      <c r="E5819" s="25"/>
      <c r="F5819" s="20" t="s">
        <v>1835</v>
      </c>
      <c r="G5819" s="19" t="s">
        <v>16985</v>
      </c>
      <c r="H5819" s="19"/>
      <c r="I5819" s="19" t="s">
        <v>3790</v>
      </c>
      <c r="J5819" s="20" t="s">
        <v>3728</v>
      </c>
      <c r="K5819" s="20" t="s">
        <v>3729</v>
      </c>
      <c r="L5819" s="20"/>
      <c r="M5819" s="38">
        <v>2.0915032679999999</v>
      </c>
      <c r="N5819" s="38">
        <v>0.85185185200000002</v>
      </c>
      <c r="O5819" s="16">
        <v>18.36</v>
      </c>
      <c r="P5819" s="16">
        <v>15.64</v>
      </c>
      <c r="Q5819" s="16">
        <v>38.4</v>
      </c>
      <c r="R5819" s="19" t="s">
        <v>340</v>
      </c>
      <c r="S5819" s="19" t="s">
        <v>9458</v>
      </c>
    </row>
    <row r="5820" spans="1:19">
      <c r="A5820" s="19" t="s">
        <v>10902</v>
      </c>
      <c r="B5820" s="19" t="s">
        <v>9840</v>
      </c>
      <c r="C5820" s="19" t="s">
        <v>15609</v>
      </c>
      <c r="D5820" s="25"/>
      <c r="E5820" s="25"/>
      <c r="F5820" s="20" t="s">
        <v>1835</v>
      </c>
      <c r="G5820" s="19" t="s">
        <v>16985</v>
      </c>
      <c r="H5820" s="19"/>
      <c r="I5820" s="19" t="s">
        <v>3790</v>
      </c>
      <c r="J5820" s="20" t="s">
        <v>3728</v>
      </c>
      <c r="K5820" s="20" t="s">
        <v>3729</v>
      </c>
      <c r="L5820" s="20"/>
      <c r="M5820" s="38">
        <v>2.0872628729999998</v>
      </c>
      <c r="N5820" s="38">
        <v>0.84986449900000005</v>
      </c>
      <c r="O5820" s="16">
        <v>18.45</v>
      </c>
      <c r="P5820" s="16">
        <v>15.68</v>
      </c>
      <c r="Q5820" s="16">
        <v>38.51</v>
      </c>
      <c r="R5820" s="19" t="s">
        <v>340</v>
      </c>
      <c r="S5820" s="19" t="s">
        <v>9458</v>
      </c>
    </row>
    <row r="5821" spans="1:19">
      <c r="A5821" s="19" t="s">
        <v>10902</v>
      </c>
      <c r="B5821" s="19" t="s">
        <v>9840</v>
      </c>
      <c r="C5821" s="19" t="s">
        <v>15609</v>
      </c>
      <c r="D5821" s="25"/>
      <c r="E5821" s="25"/>
      <c r="F5821" s="20" t="s">
        <v>1835</v>
      </c>
      <c r="G5821" s="19" t="s">
        <v>16985</v>
      </c>
      <c r="H5821" s="19"/>
      <c r="I5821" s="19" t="s">
        <v>3790</v>
      </c>
      <c r="J5821" s="20" t="s">
        <v>3728</v>
      </c>
      <c r="K5821" s="20" t="s">
        <v>3729</v>
      </c>
      <c r="L5821" s="20"/>
      <c r="M5821" s="38">
        <v>2.0901683869999998</v>
      </c>
      <c r="N5821" s="38">
        <v>0.85116784400000001</v>
      </c>
      <c r="O5821" s="16">
        <v>18.41</v>
      </c>
      <c r="P5821" s="16">
        <v>15.67</v>
      </c>
      <c r="Q5821" s="16">
        <v>38.479999999999997</v>
      </c>
      <c r="R5821" s="19" t="s">
        <v>340</v>
      </c>
      <c r="S5821" s="19" t="s">
        <v>9458</v>
      </c>
    </row>
    <row r="5822" spans="1:19">
      <c r="A5822" s="19" t="s">
        <v>10902</v>
      </c>
      <c r="B5822" s="19" t="s">
        <v>9840</v>
      </c>
      <c r="C5822" s="19" t="s">
        <v>15609</v>
      </c>
      <c r="D5822" s="25"/>
      <c r="E5822" s="25"/>
      <c r="F5822" s="20" t="s">
        <v>1835</v>
      </c>
      <c r="G5822" s="19" t="s">
        <v>16985</v>
      </c>
      <c r="H5822" s="19"/>
      <c r="I5822" s="19" t="s">
        <v>3790</v>
      </c>
      <c r="J5822" s="20" t="s">
        <v>3728</v>
      </c>
      <c r="K5822" s="20" t="s">
        <v>3729</v>
      </c>
      <c r="L5822" s="20"/>
      <c r="M5822" s="38">
        <v>2.0930865540000001</v>
      </c>
      <c r="N5822" s="38">
        <v>0.852476864</v>
      </c>
      <c r="O5822" s="16">
        <v>18.37</v>
      </c>
      <c r="P5822" s="16">
        <v>15.66</v>
      </c>
      <c r="Q5822" s="16">
        <v>38.450000000000003</v>
      </c>
      <c r="R5822" s="19" t="s">
        <v>340</v>
      </c>
      <c r="S5822" s="19" t="s">
        <v>9458</v>
      </c>
    </row>
    <row r="5823" spans="1:19">
      <c r="A5823" s="19" t="s">
        <v>10902</v>
      </c>
      <c r="B5823" s="19" t="s">
        <v>9840</v>
      </c>
      <c r="C5823" s="19" t="s">
        <v>15609</v>
      </c>
      <c r="D5823" s="25"/>
      <c r="E5823" s="25"/>
      <c r="F5823" s="20" t="s">
        <v>1835</v>
      </c>
      <c r="G5823" s="19" t="s">
        <v>16985</v>
      </c>
      <c r="H5823" s="19"/>
      <c r="I5823" s="19" t="s">
        <v>3790</v>
      </c>
      <c r="J5823" s="20" t="s">
        <v>3728</v>
      </c>
      <c r="K5823" s="20" t="s">
        <v>3729</v>
      </c>
      <c r="L5823" s="20"/>
      <c r="M5823" s="38">
        <v>2.0978260870000001</v>
      </c>
      <c r="N5823" s="38">
        <v>0.85326086999999995</v>
      </c>
      <c r="O5823" s="16">
        <v>18.399999999999999</v>
      </c>
      <c r="P5823" s="16">
        <v>15.7</v>
      </c>
      <c r="Q5823" s="16">
        <v>38.6</v>
      </c>
      <c r="R5823" s="19" t="s">
        <v>340</v>
      </c>
      <c r="S5823" s="19" t="s">
        <v>9458</v>
      </c>
    </row>
    <row r="5824" spans="1:19">
      <c r="A5824" s="19" t="s">
        <v>10902</v>
      </c>
      <c r="B5824" s="19" t="s">
        <v>9840</v>
      </c>
      <c r="C5824" s="19" t="s">
        <v>15609</v>
      </c>
      <c r="D5824" s="25"/>
      <c r="E5824" s="25"/>
      <c r="F5824" s="20" t="s">
        <v>1835</v>
      </c>
      <c r="G5824" s="19" t="s">
        <v>16987</v>
      </c>
      <c r="H5824" s="19" t="s">
        <v>3329</v>
      </c>
      <c r="I5824" s="19" t="s">
        <v>3864</v>
      </c>
      <c r="J5824" s="20" t="s">
        <v>3865</v>
      </c>
      <c r="K5824" s="20" t="s">
        <v>3866</v>
      </c>
      <c r="L5824" s="20"/>
      <c r="M5824" s="38">
        <v>2.105000274</v>
      </c>
      <c r="N5824" s="38">
        <v>0.85904824599999996</v>
      </c>
      <c r="O5824" s="16">
        <v>18.219000000000001</v>
      </c>
      <c r="P5824" s="16">
        <v>15.651</v>
      </c>
      <c r="Q5824" s="16">
        <v>38.350999999999999</v>
      </c>
      <c r="R5824" s="19" t="s">
        <v>340</v>
      </c>
      <c r="S5824" s="19" t="s">
        <v>9458</v>
      </c>
    </row>
    <row r="5825" spans="1:19">
      <c r="A5825" s="19" t="s">
        <v>10902</v>
      </c>
      <c r="B5825" s="19" t="s">
        <v>9840</v>
      </c>
      <c r="C5825" s="19" t="s">
        <v>15609</v>
      </c>
      <c r="D5825" s="25"/>
      <c r="E5825" s="25"/>
      <c r="F5825" s="20" t="s">
        <v>1835</v>
      </c>
      <c r="G5825" s="19" t="s">
        <v>15676</v>
      </c>
      <c r="H5825" s="19" t="s">
        <v>3187</v>
      </c>
      <c r="I5825" s="19" t="s">
        <v>3184</v>
      </c>
      <c r="J5825" s="20" t="s">
        <v>3185</v>
      </c>
      <c r="K5825" s="20" t="s">
        <v>3186</v>
      </c>
      <c r="L5825" s="20"/>
      <c r="M5825" s="38">
        <v>2.0874856739999998</v>
      </c>
      <c r="N5825" s="38">
        <v>0.85291709900000001</v>
      </c>
      <c r="O5825" s="16">
        <v>18.323</v>
      </c>
      <c r="P5825" s="16">
        <v>15.628</v>
      </c>
      <c r="Q5825" s="16">
        <v>38.249000000000002</v>
      </c>
      <c r="R5825" s="19" t="s">
        <v>340</v>
      </c>
      <c r="S5825" s="19" t="s">
        <v>9458</v>
      </c>
    </row>
    <row r="5826" spans="1:19">
      <c r="A5826" s="19" t="s">
        <v>10902</v>
      </c>
      <c r="B5826" s="19" t="s">
        <v>9840</v>
      </c>
      <c r="C5826" s="19" t="s">
        <v>15609</v>
      </c>
      <c r="D5826" s="25"/>
      <c r="E5826" s="25"/>
      <c r="F5826" s="20" t="s">
        <v>1835</v>
      </c>
      <c r="G5826" s="19" t="s">
        <v>15676</v>
      </c>
      <c r="H5826" s="19" t="s">
        <v>3028</v>
      </c>
      <c r="I5826" s="19" t="s">
        <v>3216</v>
      </c>
      <c r="J5826" s="20" t="s">
        <v>3217</v>
      </c>
      <c r="K5826" s="20" t="s">
        <v>3218</v>
      </c>
      <c r="L5826" s="20"/>
      <c r="M5826" s="38">
        <v>2.0933900990000001</v>
      </c>
      <c r="N5826" s="38">
        <v>0.85306478900000005</v>
      </c>
      <c r="O5826" s="16">
        <v>18.321000000000002</v>
      </c>
      <c r="P5826" s="16">
        <v>15.629</v>
      </c>
      <c r="Q5826" s="16">
        <v>38.353000000000002</v>
      </c>
      <c r="R5826" s="19" t="s">
        <v>340</v>
      </c>
      <c r="S5826" s="19" t="s">
        <v>9458</v>
      </c>
    </row>
    <row r="5827" spans="1:19">
      <c r="A5827" s="19" t="s">
        <v>10902</v>
      </c>
      <c r="B5827" s="19" t="s">
        <v>9840</v>
      </c>
      <c r="C5827" s="19" t="s">
        <v>15609</v>
      </c>
      <c r="D5827" s="25"/>
      <c r="E5827" s="25"/>
      <c r="F5827" s="20" t="s">
        <v>1835</v>
      </c>
      <c r="G5827" s="19" t="s">
        <v>15676</v>
      </c>
      <c r="H5827" s="19" t="s">
        <v>3069</v>
      </c>
      <c r="I5827" s="19" t="s">
        <v>3302</v>
      </c>
      <c r="J5827" s="20" t="s">
        <v>3303</v>
      </c>
      <c r="K5827" s="20" t="s">
        <v>3304</v>
      </c>
      <c r="L5827" s="20"/>
      <c r="M5827" s="38">
        <v>2.0902766370000001</v>
      </c>
      <c r="N5827" s="38">
        <v>0.85472473299999996</v>
      </c>
      <c r="O5827" s="16">
        <v>18.254999999999999</v>
      </c>
      <c r="P5827" s="16">
        <v>15.603</v>
      </c>
      <c r="Q5827" s="16">
        <v>38.158000000000001</v>
      </c>
      <c r="R5827" s="19" t="s">
        <v>340</v>
      </c>
      <c r="S5827" s="19" t="s">
        <v>9458</v>
      </c>
    </row>
    <row r="5828" spans="1:19" s="28" customFormat="1">
      <c r="A5828" s="19" t="s">
        <v>10902</v>
      </c>
      <c r="B5828" s="19" t="s">
        <v>9840</v>
      </c>
      <c r="C5828" s="19" t="s">
        <v>15609</v>
      </c>
      <c r="D5828" s="25"/>
      <c r="E5828" s="25"/>
      <c r="F5828" s="20" t="s">
        <v>1835</v>
      </c>
      <c r="G5828" s="19" t="s">
        <v>15676</v>
      </c>
      <c r="H5828" s="19" t="s">
        <v>3069</v>
      </c>
      <c r="I5828" s="19" t="s">
        <v>3302</v>
      </c>
      <c r="J5828" s="20" t="s">
        <v>3303</v>
      </c>
      <c r="K5828" s="20" t="s">
        <v>3304</v>
      </c>
      <c r="L5828" s="20"/>
      <c r="M5828" s="38">
        <v>2.0918406489999999</v>
      </c>
      <c r="N5828" s="38">
        <v>0.85527974100000004</v>
      </c>
      <c r="O5828" s="16">
        <v>18.248999999999999</v>
      </c>
      <c r="P5828" s="16">
        <v>15.608000000000001</v>
      </c>
      <c r="Q5828" s="16">
        <v>38.173999999999999</v>
      </c>
      <c r="R5828" s="19" t="s">
        <v>340</v>
      </c>
      <c r="S5828" s="19" t="s">
        <v>9458</v>
      </c>
    </row>
    <row r="5829" spans="1:19" s="28" customFormat="1">
      <c r="A5829" s="19" t="s">
        <v>10902</v>
      </c>
      <c r="B5829" s="19" t="s">
        <v>9840</v>
      </c>
      <c r="C5829" s="19" t="s">
        <v>15609</v>
      </c>
      <c r="D5829" s="25"/>
      <c r="E5829" s="25"/>
      <c r="F5829" s="20" t="s">
        <v>1835</v>
      </c>
      <c r="G5829" s="19" t="s">
        <v>15676</v>
      </c>
      <c r="H5829" s="19" t="s">
        <v>3069</v>
      </c>
      <c r="I5829" s="19" t="s">
        <v>3302</v>
      </c>
      <c r="J5829" s="20" t="s">
        <v>3303</v>
      </c>
      <c r="K5829" s="20" t="s">
        <v>3304</v>
      </c>
      <c r="L5829" s="20"/>
      <c r="M5829" s="38">
        <v>2.0922832580000001</v>
      </c>
      <c r="N5829" s="38">
        <v>0.855194699</v>
      </c>
      <c r="O5829" s="16">
        <v>18.259</v>
      </c>
      <c r="P5829" s="16">
        <v>15.615</v>
      </c>
      <c r="Q5829" s="16">
        <v>38.203000000000003</v>
      </c>
      <c r="R5829" s="19" t="s">
        <v>340</v>
      </c>
      <c r="S5829" s="19" t="s">
        <v>9458</v>
      </c>
    </row>
    <row r="5830" spans="1:19" s="28" customFormat="1">
      <c r="A5830" s="19" t="s">
        <v>10904</v>
      </c>
      <c r="B5830" s="19" t="s">
        <v>9840</v>
      </c>
      <c r="C5830" s="19" t="s">
        <v>17020</v>
      </c>
      <c r="D5830" s="25"/>
      <c r="E5830" s="25">
        <v>25</v>
      </c>
      <c r="F5830" s="20" t="s">
        <v>1852</v>
      </c>
      <c r="G5830" s="19"/>
      <c r="H5830" s="19" t="s">
        <v>1853</v>
      </c>
      <c r="I5830" s="19" t="s">
        <v>4828</v>
      </c>
      <c r="J5830" s="20" t="s">
        <v>4829</v>
      </c>
      <c r="K5830" s="20" t="s">
        <v>4830</v>
      </c>
      <c r="L5830" s="20"/>
      <c r="M5830" s="38">
        <v>2.0705</v>
      </c>
      <c r="N5830" s="38">
        <v>0.83789999999999998</v>
      </c>
      <c r="O5830" s="16">
        <v>18.643000000000001</v>
      </c>
      <c r="P5830" s="16">
        <v>15.6209697</v>
      </c>
      <c r="Q5830" s="16">
        <v>38.600331500000003</v>
      </c>
      <c r="R5830" s="19" t="s">
        <v>9393</v>
      </c>
      <c r="S5830" s="19" t="s">
        <v>9595</v>
      </c>
    </row>
    <row r="5831" spans="1:19" s="28" customFormat="1">
      <c r="A5831" s="19" t="s">
        <v>10904</v>
      </c>
      <c r="B5831" s="19" t="s">
        <v>9840</v>
      </c>
      <c r="C5831" s="19" t="s">
        <v>17020</v>
      </c>
      <c r="D5831" s="25"/>
      <c r="E5831" s="25">
        <v>26</v>
      </c>
      <c r="F5831" s="20" t="s">
        <v>1852</v>
      </c>
      <c r="G5831" s="19"/>
      <c r="H5831" s="19" t="s">
        <v>1853</v>
      </c>
      <c r="I5831" s="19" t="s">
        <v>4828</v>
      </c>
      <c r="J5831" s="20" t="s">
        <v>4829</v>
      </c>
      <c r="K5831" s="20" t="s">
        <v>4830</v>
      </c>
      <c r="L5831" s="20"/>
      <c r="M5831" s="38">
        <v>2.0794999999999999</v>
      </c>
      <c r="N5831" s="38">
        <v>0.83950000000000002</v>
      </c>
      <c r="O5831" s="16">
        <v>18.675000000000001</v>
      </c>
      <c r="P5831" s="16">
        <v>15.6776625</v>
      </c>
      <c r="Q5831" s="16">
        <v>38.8346625</v>
      </c>
      <c r="R5831" s="19" t="s">
        <v>9393</v>
      </c>
      <c r="S5831" s="19" t="s">
        <v>9595</v>
      </c>
    </row>
    <row r="5832" spans="1:19">
      <c r="A5832" s="51" t="s">
        <v>10904</v>
      </c>
      <c r="B5832" s="51" t="s">
        <v>9840</v>
      </c>
      <c r="C5832" s="19" t="s">
        <v>17020</v>
      </c>
      <c r="D5832" s="25"/>
      <c r="E5832" s="25">
        <v>80</v>
      </c>
      <c r="F5832" s="20" t="s">
        <v>1852</v>
      </c>
      <c r="G5832" s="19"/>
      <c r="H5832" s="19" t="s">
        <v>1927</v>
      </c>
      <c r="I5832" s="19" t="s">
        <v>4886</v>
      </c>
      <c r="J5832" s="20" t="s">
        <v>4887</v>
      </c>
      <c r="K5832" s="20" t="s">
        <v>4888</v>
      </c>
      <c r="L5832" s="20"/>
      <c r="M5832" s="38">
        <v>2.0752999999999999</v>
      </c>
      <c r="N5832" s="38">
        <v>0.8367</v>
      </c>
      <c r="O5832" s="16">
        <v>18.73</v>
      </c>
      <c r="P5832" s="16">
        <v>15.671391</v>
      </c>
      <c r="Q5832" s="16">
        <v>38.870368999999997</v>
      </c>
      <c r="R5832" s="19" t="s">
        <v>9393</v>
      </c>
      <c r="S5832" s="19" t="s">
        <v>9595</v>
      </c>
    </row>
    <row r="5833" spans="1:19">
      <c r="A5833" s="51" t="s">
        <v>10904</v>
      </c>
      <c r="B5833" s="51" t="s">
        <v>9840</v>
      </c>
      <c r="C5833" s="19" t="s">
        <v>17020</v>
      </c>
      <c r="D5833" s="25"/>
      <c r="E5833" s="25">
        <v>79</v>
      </c>
      <c r="F5833" s="20" t="s">
        <v>1852</v>
      </c>
      <c r="G5833" s="19"/>
      <c r="H5833" s="19" t="s">
        <v>1927</v>
      </c>
      <c r="I5833" s="19" t="s">
        <v>4886</v>
      </c>
      <c r="J5833" s="20" t="s">
        <v>4887</v>
      </c>
      <c r="K5833" s="20" t="s">
        <v>4888</v>
      </c>
      <c r="L5833" s="20"/>
      <c r="M5833" s="38">
        <v>2.0766</v>
      </c>
      <c r="N5833" s="38">
        <v>0.83689999999999998</v>
      </c>
      <c r="O5833" s="16">
        <v>18.722999999999999</v>
      </c>
      <c r="P5833" s="16">
        <v>15.6692787</v>
      </c>
      <c r="Q5833" s="16">
        <v>38.880181800000003</v>
      </c>
      <c r="R5833" s="19" t="s">
        <v>9393</v>
      </c>
      <c r="S5833" s="19" t="s">
        <v>9595</v>
      </c>
    </row>
    <row r="5834" spans="1:19">
      <c r="A5834" s="51" t="s">
        <v>10904</v>
      </c>
      <c r="B5834" s="51" t="s">
        <v>9840</v>
      </c>
      <c r="C5834" s="19" t="s">
        <v>17020</v>
      </c>
      <c r="D5834" s="25"/>
      <c r="E5834" s="25">
        <v>78</v>
      </c>
      <c r="F5834" s="20" t="s">
        <v>1852</v>
      </c>
      <c r="G5834" s="19"/>
      <c r="H5834" s="19" t="s">
        <v>1927</v>
      </c>
      <c r="I5834" s="19" t="s">
        <v>4976</v>
      </c>
      <c r="J5834" s="20" t="s">
        <v>4969</v>
      </c>
      <c r="K5834" s="20" t="s">
        <v>4970</v>
      </c>
      <c r="L5834" s="20"/>
      <c r="M5834" s="38">
        <v>2.0783999999999998</v>
      </c>
      <c r="N5834" s="38">
        <v>0.83679999999999999</v>
      </c>
      <c r="O5834" s="16">
        <v>18.704999999999998</v>
      </c>
      <c r="P5834" s="16">
        <v>15.652343999999999</v>
      </c>
      <c r="Q5834" s="16">
        <v>38.876472</v>
      </c>
      <c r="R5834" s="19" t="s">
        <v>9393</v>
      </c>
      <c r="S5834" s="19" t="s">
        <v>9595</v>
      </c>
    </row>
    <row r="5835" spans="1:19">
      <c r="A5835" s="51" t="s">
        <v>10904</v>
      </c>
      <c r="B5835" s="51" t="s">
        <v>9840</v>
      </c>
      <c r="C5835" s="19" t="s">
        <v>17020</v>
      </c>
      <c r="D5835" s="25"/>
      <c r="E5835" s="25">
        <v>112</v>
      </c>
      <c r="F5835" s="20" t="s">
        <v>1852</v>
      </c>
      <c r="G5835" s="19"/>
      <c r="H5835" s="19" t="s">
        <v>1927</v>
      </c>
      <c r="I5835" s="19" t="s">
        <v>5137</v>
      </c>
      <c r="J5835" s="20" t="s">
        <v>4969</v>
      </c>
      <c r="K5835" s="20" t="s">
        <v>4970</v>
      </c>
      <c r="L5835" s="20"/>
      <c r="M5835" s="38">
        <v>2.0817999999999999</v>
      </c>
      <c r="N5835" s="38">
        <v>0.8377</v>
      </c>
      <c r="O5835" s="16">
        <v>18.698</v>
      </c>
      <c r="P5835" s="16">
        <v>15.6633146</v>
      </c>
      <c r="Q5835" s="16">
        <v>38.9254964</v>
      </c>
      <c r="R5835" s="19" t="s">
        <v>9393</v>
      </c>
      <c r="S5835" s="19" t="s">
        <v>9595</v>
      </c>
    </row>
    <row r="5836" spans="1:19">
      <c r="A5836" s="51" t="s">
        <v>10904</v>
      </c>
      <c r="B5836" s="51" t="s">
        <v>9840</v>
      </c>
      <c r="C5836" s="19" t="s">
        <v>17020</v>
      </c>
      <c r="D5836" s="25"/>
      <c r="E5836" s="25">
        <v>111</v>
      </c>
      <c r="F5836" s="20" t="s">
        <v>1852</v>
      </c>
      <c r="G5836" s="19"/>
      <c r="H5836" s="19" t="s">
        <v>1927</v>
      </c>
      <c r="I5836" s="19" t="s">
        <v>5137</v>
      </c>
      <c r="J5836" s="20" t="s">
        <v>4969</v>
      </c>
      <c r="K5836" s="20" t="s">
        <v>4970</v>
      </c>
      <c r="L5836" s="20"/>
      <c r="M5836" s="38">
        <v>2.0832999999999999</v>
      </c>
      <c r="N5836" s="38">
        <v>0.83799999999999997</v>
      </c>
      <c r="O5836" s="16">
        <v>18.695</v>
      </c>
      <c r="P5836" s="16">
        <v>15.666410000000001</v>
      </c>
      <c r="Q5836" s="16">
        <v>38.947293500000001</v>
      </c>
      <c r="R5836" s="19" t="s">
        <v>9393</v>
      </c>
      <c r="S5836" s="19" t="s">
        <v>9595</v>
      </c>
    </row>
    <row r="5837" spans="1:19">
      <c r="A5837" s="19" t="s">
        <v>10904</v>
      </c>
      <c r="B5837" s="19" t="s">
        <v>9840</v>
      </c>
      <c r="C5837" s="19" t="s">
        <v>17020</v>
      </c>
      <c r="D5837" s="25"/>
      <c r="E5837" s="25">
        <v>122</v>
      </c>
      <c r="F5837" s="20" t="s">
        <v>1852</v>
      </c>
      <c r="G5837" s="19"/>
      <c r="H5837" s="19" t="s">
        <v>1927</v>
      </c>
      <c r="I5837" s="19" t="s">
        <v>5165</v>
      </c>
      <c r="J5837" s="20" t="s">
        <v>5166</v>
      </c>
      <c r="K5837" s="20" t="s">
        <v>5167</v>
      </c>
      <c r="L5837" s="20"/>
      <c r="M5837" s="38">
        <v>2.081</v>
      </c>
      <c r="N5837" s="38">
        <v>0.83799999999999997</v>
      </c>
      <c r="O5837" s="16">
        <v>18.695</v>
      </c>
      <c r="P5837" s="16">
        <v>15.666410000000001</v>
      </c>
      <c r="Q5837" s="16">
        <v>38.904294999999998</v>
      </c>
      <c r="R5837" s="19" t="s">
        <v>9393</v>
      </c>
      <c r="S5837" s="19" t="s">
        <v>9595</v>
      </c>
    </row>
    <row r="5838" spans="1:19">
      <c r="A5838" s="19" t="s">
        <v>10904</v>
      </c>
      <c r="B5838" s="19" t="s">
        <v>9840</v>
      </c>
      <c r="C5838" s="19" t="s">
        <v>17020</v>
      </c>
      <c r="D5838" s="25"/>
      <c r="E5838" s="25">
        <v>123</v>
      </c>
      <c r="F5838" s="20" t="s">
        <v>1852</v>
      </c>
      <c r="G5838" s="19"/>
      <c r="H5838" s="19" t="s">
        <v>1927</v>
      </c>
      <c r="I5838" s="19" t="s">
        <v>5165</v>
      </c>
      <c r="J5838" s="20" t="s">
        <v>5166</v>
      </c>
      <c r="K5838" s="20" t="s">
        <v>5167</v>
      </c>
      <c r="L5838" s="20"/>
      <c r="M5838" s="38">
        <v>2.0813999999999999</v>
      </c>
      <c r="N5838" s="38">
        <v>0.83850000000000002</v>
      </c>
      <c r="O5838" s="16">
        <v>18.693999999999999</v>
      </c>
      <c r="P5838" s="16">
        <v>15.674918999999999</v>
      </c>
      <c r="Q5838" s="16">
        <v>38.909691600000002</v>
      </c>
      <c r="R5838" s="19" t="s">
        <v>9393</v>
      </c>
      <c r="S5838" s="19" t="s">
        <v>9595</v>
      </c>
    </row>
    <row r="5839" spans="1:19">
      <c r="A5839" s="19" t="s">
        <v>10904</v>
      </c>
      <c r="B5839" s="19" t="s">
        <v>9840</v>
      </c>
      <c r="C5839" s="19" t="s">
        <v>17020</v>
      </c>
      <c r="D5839" s="25"/>
      <c r="E5839" s="25">
        <v>121</v>
      </c>
      <c r="F5839" s="20" t="s">
        <v>1852</v>
      </c>
      <c r="G5839" s="19"/>
      <c r="H5839" s="19" t="s">
        <v>1927</v>
      </c>
      <c r="I5839" s="19" t="s">
        <v>5165</v>
      </c>
      <c r="J5839" s="20" t="s">
        <v>5166</v>
      </c>
      <c r="K5839" s="20" t="s">
        <v>5167</v>
      </c>
      <c r="L5839" s="20"/>
      <c r="M5839" s="38">
        <v>2.0817000000000001</v>
      </c>
      <c r="N5839" s="38">
        <v>0.83789999999999998</v>
      </c>
      <c r="O5839" s="16">
        <v>18.696000000000002</v>
      </c>
      <c r="P5839" s="16">
        <v>15.6653784</v>
      </c>
      <c r="Q5839" s="16">
        <v>38.919463200000003</v>
      </c>
      <c r="R5839" s="19" t="s">
        <v>9393</v>
      </c>
      <c r="S5839" s="19" t="s">
        <v>9595</v>
      </c>
    </row>
    <row r="5840" spans="1:19">
      <c r="A5840" s="19" t="s">
        <v>10904</v>
      </c>
      <c r="B5840" s="19" t="s">
        <v>9840</v>
      </c>
      <c r="C5840" s="19" t="s">
        <v>17020</v>
      </c>
      <c r="D5840" s="25"/>
      <c r="E5840" s="25">
        <v>120</v>
      </c>
      <c r="F5840" s="20" t="s">
        <v>1852</v>
      </c>
      <c r="G5840" s="19"/>
      <c r="H5840" s="19" t="s">
        <v>1927</v>
      </c>
      <c r="I5840" s="19" t="s">
        <v>5165</v>
      </c>
      <c r="J5840" s="20" t="s">
        <v>5166</v>
      </c>
      <c r="K5840" s="20" t="s">
        <v>5167</v>
      </c>
      <c r="L5840" s="20"/>
      <c r="M5840" s="38">
        <v>2.0836999999999999</v>
      </c>
      <c r="N5840" s="38">
        <v>0.83819999999999995</v>
      </c>
      <c r="O5840" s="16">
        <v>18.704000000000001</v>
      </c>
      <c r="P5840" s="16">
        <v>15.677692800000001</v>
      </c>
      <c r="Q5840" s="16">
        <v>38.9735248</v>
      </c>
      <c r="R5840" s="19" t="s">
        <v>9393</v>
      </c>
      <c r="S5840" s="19" t="s">
        <v>9595</v>
      </c>
    </row>
    <row r="5841" spans="1:19">
      <c r="A5841" s="51" t="s">
        <v>10904</v>
      </c>
      <c r="B5841" s="51" t="s">
        <v>9840</v>
      </c>
      <c r="C5841" s="19" t="s">
        <v>17020</v>
      </c>
      <c r="D5841" s="25"/>
      <c r="E5841" s="25">
        <v>99</v>
      </c>
      <c r="F5841" s="20" t="s">
        <v>1852</v>
      </c>
      <c r="G5841" s="19"/>
      <c r="H5841" s="19" t="s">
        <v>1927</v>
      </c>
      <c r="I5841" s="19" t="s">
        <v>5411</v>
      </c>
      <c r="J5841" s="20" t="s">
        <v>4969</v>
      </c>
      <c r="K5841" s="20" t="s">
        <v>4970</v>
      </c>
      <c r="L5841" s="20"/>
      <c r="M5841" s="38">
        <v>2.0760999999999998</v>
      </c>
      <c r="N5841" s="38">
        <v>0.83599999999999997</v>
      </c>
      <c r="O5841" s="16">
        <v>18.727</v>
      </c>
      <c r="P5841" s="16">
        <v>15.655772000000001</v>
      </c>
      <c r="Q5841" s="16">
        <v>38.879124699999998</v>
      </c>
      <c r="R5841" s="19" t="s">
        <v>9393</v>
      </c>
      <c r="S5841" s="19" t="s">
        <v>9595</v>
      </c>
    </row>
    <row r="5842" spans="1:19">
      <c r="A5842" s="51" t="s">
        <v>10904</v>
      </c>
      <c r="B5842" s="51" t="s">
        <v>9840</v>
      </c>
      <c r="C5842" s="19" t="s">
        <v>17020</v>
      </c>
      <c r="D5842" s="25"/>
      <c r="E5842" s="25">
        <v>107</v>
      </c>
      <c r="F5842" s="20" t="s">
        <v>1852</v>
      </c>
      <c r="G5842" s="19"/>
      <c r="H5842" s="19" t="s">
        <v>1927</v>
      </c>
      <c r="I5842" s="19" t="s">
        <v>5451</v>
      </c>
      <c r="J5842" s="20" t="s">
        <v>5452</v>
      </c>
      <c r="K5842" s="20" t="s">
        <v>5453</v>
      </c>
      <c r="L5842" s="20"/>
      <c r="M5842" s="38">
        <v>2.0815000000000001</v>
      </c>
      <c r="N5842" s="38">
        <v>0.83840000000000003</v>
      </c>
      <c r="O5842" s="16">
        <v>18.710999999999999</v>
      </c>
      <c r="P5842" s="16">
        <v>15.6873024</v>
      </c>
      <c r="Q5842" s="16">
        <v>38.946946500000003</v>
      </c>
      <c r="R5842" s="19" t="s">
        <v>9393</v>
      </c>
      <c r="S5842" s="19" t="s">
        <v>9595</v>
      </c>
    </row>
    <row r="5843" spans="1:19">
      <c r="A5843" s="51" t="s">
        <v>10904</v>
      </c>
      <c r="B5843" s="51" t="s">
        <v>9840</v>
      </c>
      <c r="C5843" s="19" t="s">
        <v>17020</v>
      </c>
      <c r="D5843" s="25"/>
      <c r="E5843" s="25">
        <v>106</v>
      </c>
      <c r="F5843" s="20" t="s">
        <v>1852</v>
      </c>
      <c r="G5843" s="19"/>
      <c r="H5843" s="19" t="s">
        <v>1927</v>
      </c>
      <c r="I5843" s="19" t="s">
        <v>5451</v>
      </c>
      <c r="J5843" s="20" t="s">
        <v>5452</v>
      </c>
      <c r="K5843" s="20" t="s">
        <v>5453</v>
      </c>
      <c r="L5843" s="20"/>
      <c r="M5843" s="38">
        <v>2.0821000000000001</v>
      </c>
      <c r="N5843" s="38">
        <v>0.83840000000000003</v>
      </c>
      <c r="O5843" s="16">
        <v>18.721</v>
      </c>
      <c r="P5843" s="16">
        <v>15.6956864</v>
      </c>
      <c r="Q5843" s="16">
        <v>38.978994100000001</v>
      </c>
      <c r="R5843" s="19" t="s">
        <v>9393</v>
      </c>
      <c r="S5843" s="19" t="s">
        <v>9595</v>
      </c>
    </row>
    <row r="5844" spans="1:19">
      <c r="A5844" s="51" t="s">
        <v>10904</v>
      </c>
      <c r="B5844" s="51" t="s">
        <v>9840</v>
      </c>
      <c r="C5844" s="19" t="s">
        <v>15609</v>
      </c>
      <c r="D5844" s="25"/>
      <c r="E5844" s="25" t="s">
        <v>11697</v>
      </c>
      <c r="F5844" s="25" t="s">
        <v>926</v>
      </c>
      <c r="G5844" s="20" t="s">
        <v>11721</v>
      </c>
      <c r="H5844" s="19"/>
      <c r="I5844" s="19" t="s">
        <v>11715</v>
      </c>
      <c r="J5844" s="26" t="s">
        <v>12636</v>
      </c>
      <c r="K5844" s="26" t="s">
        <v>12637</v>
      </c>
      <c r="L5844" s="20"/>
      <c r="M5844" s="36">
        <v>2.2352941176470589</v>
      </c>
      <c r="N5844" s="36">
        <v>0.97423694396852589</v>
      </c>
      <c r="O5844" s="160">
        <v>15.759</v>
      </c>
      <c r="P5844" s="160">
        <v>15.353</v>
      </c>
      <c r="Q5844" s="160">
        <v>35.225999999999999</v>
      </c>
      <c r="R5844" s="58" t="s">
        <v>11696</v>
      </c>
      <c r="S5844" s="19" t="s">
        <v>15269</v>
      </c>
    </row>
    <row r="5845" spans="1:19">
      <c r="A5845" s="51" t="s">
        <v>10904</v>
      </c>
      <c r="B5845" s="51" t="s">
        <v>9840</v>
      </c>
      <c r="C5845" s="19" t="s">
        <v>15609</v>
      </c>
      <c r="D5845" s="25"/>
      <c r="E5845" s="25" t="s">
        <v>11697</v>
      </c>
      <c r="F5845" s="25" t="s">
        <v>926</v>
      </c>
      <c r="G5845" s="20" t="s">
        <v>11721</v>
      </c>
      <c r="H5845" s="19"/>
      <c r="I5845" s="19" t="s">
        <v>11715</v>
      </c>
      <c r="J5845" s="26" t="s">
        <v>12636</v>
      </c>
      <c r="K5845" s="26" t="s">
        <v>12637</v>
      </c>
      <c r="L5845" s="20"/>
      <c r="M5845" s="36">
        <v>2.2373580356576359</v>
      </c>
      <c r="N5845" s="36">
        <v>0.97354228792589304</v>
      </c>
      <c r="O5845" s="160">
        <v>15.760999999999999</v>
      </c>
      <c r="P5845" s="160">
        <v>15.343999999999999</v>
      </c>
      <c r="Q5845" s="160">
        <v>35.262999999999998</v>
      </c>
      <c r="R5845" s="58" t="s">
        <v>11696</v>
      </c>
      <c r="S5845" s="19" t="s">
        <v>15269</v>
      </c>
    </row>
    <row r="5846" spans="1:19">
      <c r="A5846" s="51" t="s">
        <v>10904</v>
      </c>
      <c r="B5846" s="51" t="s">
        <v>9840</v>
      </c>
      <c r="C5846" s="19" t="s">
        <v>15609</v>
      </c>
      <c r="D5846" s="25"/>
      <c r="E5846" s="25" t="s">
        <v>11697</v>
      </c>
      <c r="F5846" s="25" t="s">
        <v>926</v>
      </c>
      <c r="G5846" s="20" t="s">
        <v>11721</v>
      </c>
      <c r="H5846" s="19"/>
      <c r="I5846" s="19" t="s">
        <v>11715</v>
      </c>
      <c r="J5846" s="26" t="s">
        <v>12636</v>
      </c>
      <c r="K5846" s="26" t="s">
        <v>12637</v>
      </c>
      <c r="L5846" s="20"/>
      <c r="M5846" s="36">
        <v>2.2379201014584655</v>
      </c>
      <c r="N5846" s="36">
        <v>0.97425491439441991</v>
      </c>
      <c r="O5846" s="160">
        <v>15.77</v>
      </c>
      <c r="P5846" s="160">
        <v>15.364000000000001</v>
      </c>
      <c r="Q5846" s="160">
        <v>35.292000000000002</v>
      </c>
      <c r="R5846" s="58" t="s">
        <v>11696</v>
      </c>
      <c r="S5846" s="19" t="s">
        <v>15269</v>
      </c>
    </row>
    <row r="5847" spans="1:19">
      <c r="A5847" s="19" t="s">
        <v>10904</v>
      </c>
      <c r="B5847" s="19" t="s">
        <v>9840</v>
      </c>
      <c r="C5847" s="19" t="s">
        <v>15609</v>
      </c>
      <c r="D5847" s="25"/>
      <c r="E5847" s="25"/>
      <c r="F5847" s="20" t="s">
        <v>1835</v>
      </c>
      <c r="G5847" s="19" t="s">
        <v>17003</v>
      </c>
      <c r="H5847" s="19" t="s">
        <v>3707</v>
      </c>
      <c r="I5847" s="19" t="s">
        <v>3696</v>
      </c>
      <c r="J5847" s="20" t="s">
        <v>3697</v>
      </c>
      <c r="K5847" s="20" t="s">
        <v>3698</v>
      </c>
      <c r="L5847" s="20"/>
      <c r="M5847" s="38">
        <v>2.105219961</v>
      </c>
      <c r="N5847" s="38">
        <v>0.855985993</v>
      </c>
      <c r="O5847" s="16">
        <v>18.276</v>
      </c>
      <c r="P5847" s="16">
        <v>15.644</v>
      </c>
      <c r="Q5847" s="16">
        <v>38.475000000000001</v>
      </c>
      <c r="R5847" s="19" t="s">
        <v>340</v>
      </c>
      <c r="S5847" s="19" t="s">
        <v>9458</v>
      </c>
    </row>
    <row r="5848" spans="1:19">
      <c r="A5848" s="19" t="s">
        <v>10904</v>
      </c>
      <c r="B5848" s="19" t="s">
        <v>9840</v>
      </c>
      <c r="C5848" s="19" t="s">
        <v>15609</v>
      </c>
      <c r="D5848" s="25"/>
      <c r="E5848" s="25"/>
      <c r="F5848" s="20" t="s">
        <v>1835</v>
      </c>
      <c r="G5848" s="19" t="s">
        <v>17003</v>
      </c>
      <c r="H5848" s="19" t="s">
        <v>3707</v>
      </c>
      <c r="I5848" s="19" t="s">
        <v>3696</v>
      </c>
      <c r="J5848" s="20" t="s">
        <v>3697</v>
      </c>
      <c r="K5848" s="20" t="s">
        <v>3698</v>
      </c>
      <c r="L5848" s="20"/>
      <c r="M5848" s="38">
        <v>2.1314763229999998</v>
      </c>
      <c r="N5848" s="38">
        <v>0.86935933099999996</v>
      </c>
      <c r="O5848" s="16">
        <v>17.95</v>
      </c>
      <c r="P5848" s="16">
        <v>15.605</v>
      </c>
      <c r="Q5848" s="16">
        <v>38.26</v>
      </c>
      <c r="R5848" s="19" t="s">
        <v>340</v>
      </c>
      <c r="S5848" s="19" t="s">
        <v>9458</v>
      </c>
    </row>
    <row r="5849" spans="1:19">
      <c r="A5849" s="19" t="s">
        <v>10904</v>
      </c>
      <c r="B5849" s="19" t="s">
        <v>9840</v>
      </c>
      <c r="C5849" s="19" t="s">
        <v>15609</v>
      </c>
      <c r="D5849" s="25"/>
      <c r="E5849" s="25"/>
      <c r="F5849" s="20" t="s">
        <v>1835</v>
      </c>
      <c r="G5849" s="19" t="s">
        <v>15857</v>
      </c>
      <c r="H5849" s="19"/>
      <c r="I5849" s="19" t="s">
        <v>2670</v>
      </c>
      <c r="J5849" s="20" t="s">
        <v>2671</v>
      </c>
      <c r="K5849" s="20" t="s">
        <v>2672</v>
      </c>
      <c r="L5849" s="20"/>
      <c r="M5849" s="38">
        <v>2.0831862189999999</v>
      </c>
      <c r="N5849" s="38">
        <v>0.83817471799999999</v>
      </c>
      <c r="O5849" s="16">
        <v>18.693000000000001</v>
      </c>
      <c r="P5849" s="16">
        <v>15.667999999999999</v>
      </c>
      <c r="Q5849" s="16">
        <v>38.941000000000003</v>
      </c>
      <c r="R5849" s="19" t="s">
        <v>340</v>
      </c>
      <c r="S5849" s="19" t="s">
        <v>9458</v>
      </c>
    </row>
    <row r="5850" spans="1:19">
      <c r="A5850" s="19" t="s">
        <v>10904</v>
      </c>
      <c r="B5850" s="19" t="s">
        <v>9840</v>
      </c>
      <c r="C5850" s="19" t="s">
        <v>15609</v>
      </c>
      <c r="D5850" s="25"/>
      <c r="E5850" s="25"/>
      <c r="F5850" s="20" t="s">
        <v>1835</v>
      </c>
      <c r="G5850" s="19" t="s">
        <v>15857</v>
      </c>
      <c r="H5850" s="19"/>
      <c r="I5850" s="19" t="s">
        <v>2670</v>
      </c>
      <c r="J5850" s="20" t="s">
        <v>2671</v>
      </c>
      <c r="K5850" s="20" t="s">
        <v>2672</v>
      </c>
      <c r="L5850" s="20"/>
      <c r="M5850" s="38">
        <v>2.0830124090000002</v>
      </c>
      <c r="N5850" s="38">
        <v>0.83841463400000005</v>
      </c>
      <c r="O5850" s="16">
        <v>18.696000000000002</v>
      </c>
      <c r="P5850" s="16">
        <v>15.675000000000001</v>
      </c>
      <c r="Q5850" s="16">
        <v>38.944000000000003</v>
      </c>
      <c r="R5850" s="19" t="s">
        <v>340</v>
      </c>
      <c r="S5850" s="19" t="s">
        <v>9458</v>
      </c>
    </row>
    <row r="5851" spans="1:19">
      <c r="A5851" s="19" t="s">
        <v>10904</v>
      </c>
      <c r="B5851" s="19" t="s">
        <v>9840</v>
      </c>
      <c r="C5851" s="19" t="s">
        <v>15609</v>
      </c>
      <c r="D5851" s="25"/>
      <c r="E5851" s="25"/>
      <c r="F5851" s="20" t="s">
        <v>1835</v>
      </c>
      <c r="G5851" s="19" t="s">
        <v>15857</v>
      </c>
      <c r="H5851" s="19"/>
      <c r="I5851" s="19" t="s">
        <v>2692</v>
      </c>
      <c r="J5851" s="20" t="s">
        <v>2693</v>
      </c>
      <c r="K5851" s="20" t="s">
        <v>2694</v>
      </c>
      <c r="L5851" s="20"/>
      <c r="M5851" s="38">
        <v>2.0854938930000002</v>
      </c>
      <c r="N5851" s="38">
        <v>0.84004713900000005</v>
      </c>
      <c r="O5851" s="16">
        <v>18.667999999999999</v>
      </c>
      <c r="P5851" s="16">
        <v>15.682</v>
      </c>
      <c r="Q5851" s="16">
        <v>38.932000000000002</v>
      </c>
      <c r="R5851" s="19" t="s">
        <v>340</v>
      </c>
      <c r="S5851" s="19" t="s">
        <v>9458</v>
      </c>
    </row>
    <row r="5852" spans="1:19">
      <c r="A5852" s="19" t="s">
        <v>10904</v>
      </c>
      <c r="B5852" s="19" t="s">
        <v>9840</v>
      </c>
      <c r="C5852" s="19" t="s">
        <v>15609</v>
      </c>
      <c r="D5852" s="25"/>
      <c r="E5852" s="25"/>
      <c r="F5852" s="20" t="s">
        <v>1835</v>
      </c>
      <c r="G5852" s="19" t="s">
        <v>15857</v>
      </c>
      <c r="H5852" s="19"/>
      <c r="I5852" s="19" t="s">
        <v>2692</v>
      </c>
      <c r="J5852" s="20" t="s">
        <v>2693</v>
      </c>
      <c r="K5852" s="20" t="s">
        <v>2694</v>
      </c>
      <c r="L5852" s="20"/>
      <c r="M5852" s="38">
        <v>2.087816879</v>
      </c>
      <c r="N5852" s="38">
        <v>0.83976895900000004</v>
      </c>
      <c r="O5852" s="16">
        <v>18.698</v>
      </c>
      <c r="P5852" s="16">
        <v>15.702</v>
      </c>
      <c r="Q5852" s="16">
        <v>39.037999999999997</v>
      </c>
      <c r="R5852" s="19" t="s">
        <v>340</v>
      </c>
      <c r="S5852" s="19" t="s">
        <v>9458</v>
      </c>
    </row>
    <row r="5853" spans="1:19">
      <c r="A5853" s="19" t="s">
        <v>10904</v>
      </c>
      <c r="B5853" s="19" t="s">
        <v>9840</v>
      </c>
      <c r="C5853" s="19" t="s">
        <v>17020</v>
      </c>
      <c r="D5853" s="25"/>
      <c r="E5853" s="5" t="s">
        <v>10072</v>
      </c>
      <c r="F5853" s="20" t="s">
        <v>1280</v>
      </c>
      <c r="G5853" s="3" t="s">
        <v>10096</v>
      </c>
      <c r="H5853" s="19"/>
      <c r="I5853" s="116" t="s">
        <v>10103</v>
      </c>
      <c r="J5853" s="25" t="s">
        <v>14520</v>
      </c>
      <c r="K5853" s="25" t="s">
        <v>14521</v>
      </c>
      <c r="L5853" s="25"/>
      <c r="M5853" s="42">
        <v>2.0796000000000001</v>
      </c>
      <c r="N5853" s="42">
        <v>0.84360000000000002</v>
      </c>
      <c r="O5853" s="16">
        <v>18.497</v>
      </c>
      <c r="P5853" s="16">
        <f>N5853*O5853</f>
        <v>15.6040692</v>
      </c>
      <c r="Q5853" s="16">
        <f>M5853*O5853</f>
        <v>38.466361200000001</v>
      </c>
      <c r="R5853" s="3" t="s">
        <v>10051</v>
      </c>
      <c r="S5853" s="19" t="s">
        <v>10642</v>
      </c>
    </row>
    <row r="5854" spans="1:19">
      <c r="A5854" s="19" t="s">
        <v>10904</v>
      </c>
      <c r="B5854" s="19" t="s">
        <v>10901</v>
      </c>
      <c r="C5854" s="19" t="s">
        <v>17020</v>
      </c>
      <c r="D5854" s="25" t="s">
        <v>15709</v>
      </c>
      <c r="E5854" s="25" t="s">
        <v>11385</v>
      </c>
      <c r="F5854" s="25" t="s">
        <v>8097</v>
      </c>
      <c r="G5854" s="19" t="s">
        <v>11393</v>
      </c>
      <c r="H5854" s="3"/>
      <c r="I5854" s="3" t="s">
        <v>11383</v>
      </c>
      <c r="J5854" s="47" t="s">
        <v>11859</v>
      </c>
      <c r="K5854" s="47" t="s">
        <v>11860</v>
      </c>
      <c r="L5854" s="25" t="s">
        <v>11392</v>
      </c>
      <c r="M5854" s="35">
        <v>2.0971000000000002</v>
      </c>
      <c r="N5854" s="35">
        <v>0.85355999999999999</v>
      </c>
      <c r="O5854" s="16">
        <v>18.358000000000001</v>
      </c>
      <c r="P5854" s="16">
        <v>15.67</v>
      </c>
      <c r="Q5854" s="16">
        <v>38.499000000000002</v>
      </c>
      <c r="R5854" s="3" t="s">
        <v>11391</v>
      </c>
      <c r="S5854" s="19" t="s">
        <v>15291</v>
      </c>
    </row>
    <row r="5855" spans="1:19">
      <c r="A5855" s="19" t="s">
        <v>10904</v>
      </c>
      <c r="B5855" s="19" t="s">
        <v>10901</v>
      </c>
      <c r="C5855" s="19" t="s">
        <v>17020</v>
      </c>
      <c r="D5855" s="25" t="s">
        <v>15709</v>
      </c>
      <c r="E5855" s="25" t="s">
        <v>11384</v>
      </c>
      <c r="F5855" s="25" t="s">
        <v>8097</v>
      </c>
      <c r="G5855" s="19" t="s">
        <v>11393</v>
      </c>
      <c r="H5855" s="3"/>
      <c r="I5855" s="3" t="s">
        <v>11383</v>
      </c>
      <c r="J5855" s="47" t="s">
        <v>11859</v>
      </c>
      <c r="K5855" s="47" t="s">
        <v>11860</v>
      </c>
      <c r="L5855" s="25" t="s">
        <v>11392</v>
      </c>
      <c r="M5855" s="35">
        <v>2.0985999999999998</v>
      </c>
      <c r="N5855" s="35">
        <v>0.85404000000000002</v>
      </c>
      <c r="O5855" s="16">
        <v>18.358000000000001</v>
      </c>
      <c r="P5855" s="16">
        <v>15.679</v>
      </c>
      <c r="Q5855" s="16">
        <v>38.529000000000003</v>
      </c>
      <c r="R5855" s="3" t="s">
        <v>11391</v>
      </c>
      <c r="S5855" s="19" t="s">
        <v>15291</v>
      </c>
    </row>
    <row r="5856" spans="1:19">
      <c r="A5856" s="19" t="s">
        <v>10904</v>
      </c>
      <c r="B5856" s="19" t="s">
        <v>10901</v>
      </c>
      <c r="C5856" s="19" t="s">
        <v>17020</v>
      </c>
      <c r="D5856" s="25" t="s">
        <v>15709</v>
      </c>
      <c r="E5856" s="25">
        <v>13229</v>
      </c>
      <c r="F5856" s="25" t="s">
        <v>8097</v>
      </c>
      <c r="G5856" s="19" t="s">
        <v>11393</v>
      </c>
      <c r="H5856" s="3"/>
      <c r="I5856" s="3" t="s">
        <v>11386</v>
      </c>
      <c r="J5856" s="25" t="s">
        <v>12176</v>
      </c>
      <c r="K5856" s="25" t="s">
        <v>12177</v>
      </c>
      <c r="L5856" s="25" t="s">
        <v>11392</v>
      </c>
      <c r="M5856" s="35">
        <v>2.0842000000000001</v>
      </c>
      <c r="N5856" s="35">
        <v>0.84319999999999995</v>
      </c>
      <c r="O5856" s="16">
        <v>18.555</v>
      </c>
      <c r="P5856" s="16">
        <v>15.645</v>
      </c>
      <c r="Q5856" s="16">
        <v>38.671999999999997</v>
      </c>
      <c r="R5856" s="3" t="s">
        <v>11391</v>
      </c>
      <c r="S5856" s="19" t="s">
        <v>15291</v>
      </c>
    </row>
    <row r="5857" spans="1:19">
      <c r="A5857" s="19" t="s">
        <v>10904</v>
      </c>
      <c r="B5857" s="19" t="s">
        <v>10901</v>
      </c>
      <c r="C5857" s="19" t="s">
        <v>17020</v>
      </c>
      <c r="D5857" s="25" t="s">
        <v>15709</v>
      </c>
      <c r="E5857" s="25">
        <v>13232</v>
      </c>
      <c r="F5857" s="25" t="s">
        <v>8097</v>
      </c>
      <c r="G5857" s="19" t="s">
        <v>11393</v>
      </c>
      <c r="H5857" s="3"/>
      <c r="I5857" s="3" t="s">
        <v>11386</v>
      </c>
      <c r="J5857" s="25" t="s">
        <v>12176</v>
      </c>
      <c r="K5857" s="25" t="s">
        <v>12177</v>
      </c>
      <c r="L5857" s="25" t="s">
        <v>11392</v>
      </c>
      <c r="M5857" s="35">
        <v>2.0737999999999999</v>
      </c>
      <c r="N5857" s="35">
        <v>0.83516000000000001</v>
      </c>
      <c r="O5857" s="16">
        <v>18.757999999999999</v>
      </c>
      <c r="P5857" s="16">
        <v>15.666</v>
      </c>
      <c r="Q5857" s="16">
        <v>38.9</v>
      </c>
      <c r="R5857" s="3" t="s">
        <v>11391</v>
      </c>
      <c r="S5857" s="19" t="s">
        <v>15291</v>
      </c>
    </row>
    <row r="5858" spans="1:19">
      <c r="A5858" s="19" t="s">
        <v>10904</v>
      </c>
      <c r="B5858" s="19" t="s">
        <v>10901</v>
      </c>
      <c r="C5858" s="19" t="s">
        <v>17020</v>
      </c>
      <c r="D5858" s="25" t="s">
        <v>15709</v>
      </c>
      <c r="E5858" s="25">
        <v>13230</v>
      </c>
      <c r="F5858" s="25" t="s">
        <v>8097</v>
      </c>
      <c r="G5858" s="19" t="s">
        <v>11393</v>
      </c>
      <c r="H5858" s="3"/>
      <c r="I5858" s="3" t="s">
        <v>11386</v>
      </c>
      <c r="J5858" s="25" t="s">
        <v>12176</v>
      </c>
      <c r="K5858" s="25" t="s">
        <v>12177</v>
      </c>
      <c r="L5858" s="25" t="s">
        <v>11392</v>
      </c>
      <c r="M5858" s="35">
        <v>2.0752999999999999</v>
      </c>
      <c r="N5858" s="35">
        <v>0.83572000000000002</v>
      </c>
      <c r="O5858" s="16">
        <v>18.738</v>
      </c>
      <c r="P5858" s="16">
        <v>15.66</v>
      </c>
      <c r="Q5858" s="16">
        <v>38.887</v>
      </c>
      <c r="R5858" s="3" t="s">
        <v>11391</v>
      </c>
      <c r="S5858" s="19" t="s">
        <v>15291</v>
      </c>
    </row>
    <row r="5859" spans="1:19">
      <c r="A5859" s="51" t="s">
        <v>10902</v>
      </c>
      <c r="B5859" s="19" t="s">
        <v>10901</v>
      </c>
      <c r="C5859" s="19" t="s">
        <v>15609</v>
      </c>
      <c r="D5859" s="25" t="s">
        <v>13651</v>
      </c>
      <c r="E5859" s="25"/>
      <c r="F5859" s="25" t="s">
        <v>926</v>
      </c>
      <c r="G5859" s="3" t="s">
        <v>10429</v>
      </c>
      <c r="H5859" s="19"/>
      <c r="I5859" s="3" t="s">
        <v>10431</v>
      </c>
      <c r="J5859" s="25" t="s">
        <v>10437</v>
      </c>
      <c r="K5859" s="25" t="s">
        <v>10438</v>
      </c>
      <c r="L5859" s="25" t="s">
        <v>10433</v>
      </c>
      <c r="M5859" s="38">
        <f>Q5859/O5859</f>
        <v>1.8953510895883781</v>
      </c>
      <c r="N5859" s="38">
        <f>P5859/O5859</f>
        <v>0.75835351089588388</v>
      </c>
      <c r="O5859" s="16">
        <v>20.65</v>
      </c>
      <c r="P5859" s="16">
        <v>15.66</v>
      </c>
      <c r="Q5859" s="16">
        <v>39.139000000000003</v>
      </c>
      <c r="R5859" s="3" t="s">
        <v>10434</v>
      </c>
      <c r="S5859" s="19" t="s">
        <v>10640</v>
      </c>
    </row>
    <row r="5860" spans="1:19">
      <c r="A5860" s="75" t="s">
        <v>10904</v>
      </c>
      <c r="B5860" s="75" t="s">
        <v>10901</v>
      </c>
      <c r="C5860" s="75" t="s">
        <v>15609</v>
      </c>
      <c r="D5860" s="86" t="s">
        <v>16640</v>
      </c>
      <c r="E5860" s="77" t="s">
        <v>16639</v>
      </c>
      <c r="F5860" s="76" t="s">
        <v>9159</v>
      </c>
      <c r="G5860" s="76" t="s">
        <v>16284</v>
      </c>
      <c r="H5860" s="76" t="s">
        <v>16284</v>
      </c>
      <c r="I5860" s="76" t="s">
        <v>16630</v>
      </c>
      <c r="J5860" s="78" t="s">
        <v>17165</v>
      </c>
      <c r="K5860" s="78" t="s">
        <v>17166</v>
      </c>
      <c r="L5860" s="76" t="s">
        <v>11</v>
      </c>
      <c r="M5860" s="79">
        <v>2.0617999999999999</v>
      </c>
      <c r="N5860" s="152">
        <v>0.83894999999999997</v>
      </c>
      <c r="O5860" s="195">
        <v>18.638999999999999</v>
      </c>
      <c r="P5860" s="195">
        <v>15.637</v>
      </c>
      <c r="Q5860" s="195">
        <v>38.430999999999997</v>
      </c>
      <c r="R5860" s="76" t="s">
        <v>16629</v>
      </c>
      <c r="S5860" s="75" t="s">
        <v>16618</v>
      </c>
    </row>
    <row r="5861" spans="1:19">
      <c r="A5861" s="75" t="s">
        <v>10902</v>
      </c>
      <c r="B5861" s="75" t="s">
        <v>10901</v>
      </c>
      <c r="C5861" s="75" t="s">
        <v>15609</v>
      </c>
      <c r="D5861" s="86" t="s">
        <v>16636</v>
      </c>
      <c r="E5861" s="77" t="s">
        <v>16638</v>
      </c>
      <c r="F5861" s="76" t="s">
        <v>9159</v>
      </c>
      <c r="G5861" s="76" t="s">
        <v>16284</v>
      </c>
      <c r="H5861" s="76" t="s">
        <v>16284</v>
      </c>
      <c r="I5861" s="76" t="s">
        <v>16634</v>
      </c>
      <c r="J5861" s="78" t="s">
        <v>17165</v>
      </c>
      <c r="K5861" s="78" t="s">
        <v>17166</v>
      </c>
      <c r="L5861" s="76" t="s">
        <v>11</v>
      </c>
      <c r="M5861" s="79">
        <v>2.0674999999999999</v>
      </c>
      <c r="N5861" s="152">
        <v>0.84282999999999997</v>
      </c>
      <c r="O5861" s="195">
        <v>18.564</v>
      </c>
      <c r="P5861" s="195">
        <v>15.646000000000001</v>
      </c>
      <c r="Q5861" s="195">
        <v>38.380000000000003</v>
      </c>
      <c r="R5861" s="76" t="s">
        <v>16629</v>
      </c>
      <c r="S5861" s="75" t="s">
        <v>16618</v>
      </c>
    </row>
    <row r="5862" spans="1:19">
      <c r="A5862" s="75" t="s">
        <v>10902</v>
      </c>
      <c r="B5862" s="75" t="s">
        <v>10901</v>
      </c>
      <c r="C5862" s="75" t="s">
        <v>15609</v>
      </c>
      <c r="D5862" s="86" t="s">
        <v>16636</v>
      </c>
      <c r="E5862" s="77" t="s">
        <v>16637</v>
      </c>
      <c r="F5862" s="76" t="s">
        <v>9159</v>
      </c>
      <c r="G5862" s="76" t="s">
        <v>16284</v>
      </c>
      <c r="H5862" s="76" t="s">
        <v>16284</v>
      </c>
      <c r="I5862" s="76" t="s">
        <v>16634</v>
      </c>
      <c r="J5862" s="78" t="s">
        <v>17165</v>
      </c>
      <c r="K5862" s="78" t="s">
        <v>17166</v>
      </c>
      <c r="L5862" s="76" t="s">
        <v>11</v>
      </c>
      <c r="M5862" s="79">
        <v>2.0636999999999999</v>
      </c>
      <c r="N5862" s="152">
        <v>0.84038999999999997</v>
      </c>
      <c r="O5862" s="195">
        <v>18.646999999999998</v>
      </c>
      <c r="P5862" s="195">
        <v>15.67</v>
      </c>
      <c r="Q5862" s="195">
        <v>38.481000000000002</v>
      </c>
      <c r="R5862" s="76" t="s">
        <v>16629</v>
      </c>
      <c r="S5862" s="75" t="s">
        <v>16618</v>
      </c>
    </row>
    <row r="5863" spans="1:19">
      <c r="A5863" s="75" t="s">
        <v>10902</v>
      </c>
      <c r="B5863" s="75" t="s">
        <v>10901</v>
      </c>
      <c r="C5863" s="75" t="s">
        <v>15609</v>
      </c>
      <c r="D5863" s="86" t="s">
        <v>16636</v>
      </c>
      <c r="E5863" s="77" t="s">
        <v>16635</v>
      </c>
      <c r="F5863" s="76" t="s">
        <v>9159</v>
      </c>
      <c r="G5863" s="76" t="s">
        <v>16284</v>
      </c>
      <c r="H5863" s="76" t="s">
        <v>16284</v>
      </c>
      <c r="I5863" s="76" t="s">
        <v>16634</v>
      </c>
      <c r="J5863" s="78" t="s">
        <v>17165</v>
      </c>
      <c r="K5863" s="78" t="s">
        <v>17166</v>
      </c>
      <c r="L5863" s="76" t="s">
        <v>11</v>
      </c>
      <c r="M5863" s="79">
        <v>2.0605000000000002</v>
      </c>
      <c r="N5863" s="152">
        <v>0.83931</v>
      </c>
      <c r="O5863" s="195">
        <v>18.655999999999999</v>
      </c>
      <c r="P5863" s="195">
        <v>15.657999999999999</v>
      </c>
      <c r="Q5863" s="195">
        <v>38.441000000000003</v>
      </c>
      <c r="R5863" s="76" t="s">
        <v>16629</v>
      </c>
      <c r="S5863" s="75" t="s">
        <v>16618</v>
      </c>
    </row>
    <row r="5864" spans="1:19">
      <c r="A5864" s="75" t="s">
        <v>10902</v>
      </c>
      <c r="B5864" s="75" t="s">
        <v>10901</v>
      </c>
      <c r="C5864" s="75" t="s">
        <v>15609</v>
      </c>
      <c r="D5864" s="86" t="s">
        <v>16648</v>
      </c>
      <c r="E5864" s="77" t="s">
        <v>16643</v>
      </c>
      <c r="F5864" s="76" t="s">
        <v>9159</v>
      </c>
      <c r="G5864" s="76" t="s">
        <v>16284</v>
      </c>
      <c r="H5864" s="76" t="s">
        <v>16284</v>
      </c>
      <c r="I5864" s="76" t="s">
        <v>16641</v>
      </c>
      <c r="J5864" s="78" t="s">
        <v>17165</v>
      </c>
      <c r="K5864" s="78" t="s">
        <v>17166</v>
      </c>
      <c r="L5864" s="76" t="s">
        <v>11</v>
      </c>
      <c r="M5864" s="79">
        <v>2.0646</v>
      </c>
      <c r="N5864" s="152">
        <v>0.84125000000000005</v>
      </c>
      <c r="O5864" s="195">
        <v>18.611999999999998</v>
      </c>
      <c r="P5864" s="195">
        <v>15.657999999999999</v>
      </c>
      <c r="Q5864" s="195">
        <v>38.427999999999997</v>
      </c>
      <c r="R5864" s="76" t="s">
        <v>16629</v>
      </c>
      <c r="S5864" s="75" t="s">
        <v>16618</v>
      </c>
    </row>
    <row r="5865" spans="1:19">
      <c r="A5865" s="75" t="s">
        <v>10902</v>
      </c>
      <c r="B5865" s="75" t="s">
        <v>10901</v>
      </c>
      <c r="C5865" s="75" t="s">
        <v>15609</v>
      </c>
      <c r="D5865" s="86" t="s">
        <v>16633</v>
      </c>
      <c r="E5865" s="77" t="s">
        <v>5419</v>
      </c>
      <c r="F5865" s="76" t="s">
        <v>9159</v>
      </c>
      <c r="G5865" s="76" t="s">
        <v>16284</v>
      </c>
      <c r="H5865" s="76" t="s">
        <v>16284</v>
      </c>
      <c r="I5865" s="76" t="s">
        <v>16630</v>
      </c>
      <c r="J5865" s="78" t="s">
        <v>17165</v>
      </c>
      <c r="K5865" s="78" t="s">
        <v>17166</v>
      </c>
      <c r="L5865" s="76" t="s">
        <v>11</v>
      </c>
      <c r="M5865" s="79">
        <v>2.0590999999999999</v>
      </c>
      <c r="N5865" s="152">
        <v>0.83903000000000005</v>
      </c>
      <c r="O5865" s="195">
        <v>18.638999999999999</v>
      </c>
      <c r="P5865" s="195">
        <v>15.638</v>
      </c>
      <c r="Q5865" s="195">
        <v>38.378</v>
      </c>
      <c r="R5865" s="76" t="s">
        <v>16629</v>
      </c>
      <c r="S5865" s="75" t="s">
        <v>16618</v>
      </c>
    </row>
    <row r="5866" spans="1:19">
      <c r="A5866" s="75" t="s">
        <v>10902</v>
      </c>
      <c r="B5866" s="75" t="s">
        <v>10901</v>
      </c>
      <c r="C5866" s="75" t="s">
        <v>15609</v>
      </c>
      <c r="D5866" s="86" t="s">
        <v>16646</v>
      </c>
      <c r="E5866" s="77" t="s">
        <v>16647</v>
      </c>
      <c r="F5866" s="76" t="s">
        <v>9159</v>
      </c>
      <c r="G5866" s="76" t="s">
        <v>16284</v>
      </c>
      <c r="H5866" s="76" t="s">
        <v>16284</v>
      </c>
      <c r="I5866" s="76" t="s">
        <v>16641</v>
      </c>
      <c r="J5866" s="78" t="s">
        <v>17165</v>
      </c>
      <c r="K5866" s="78" t="s">
        <v>17166</v>
      </c>
      <c r="L5866" s="76" t="s">
        <v>11</v>
      </c>
      <c r="M5866" s="79">
        <v>2.0647000000000002</v>
      </c>
      <c r="N5866" s="152">
        <v>0.84131</v>
      </c>
      <c r="O5866" s="195">
        <v>18.609000000000002</v>
      </c>
      <c r="P5866" s="195">
        <v>15.656000000000001</v>
      </c>
      <c r="Q5866" s="195">
        <v>38.421999999999997</v>
      </c>
      <c r="R5866" s="76" t="s">
        <v>16629</v>
      </c>
      <c r="S5866" s="75" t="s">
        <v>16618</v>
      </c>
    </row>
    <row r="5867" spans="1:19">
      <c r="A5867" s="75" t="s">
        <v>10902</v>
      </c>
      <c r="B5867" s="75" t="s">
        <v>10901</v>
      </c>
      <c r="C5867" s="75" t="s">
        <v>15609</v>
      </c>
      <c r="D5867" s="86" t="s">
        <v>16646</v>
      </c>
      <c r="E5867" s="77" t="s">
        <v>16645</v>
      </c>
      <c r="F5867" s="76" t="s">
        <v>9159</v>
      </c>
      <c r="G5867" s="76" t="s">
        <v>16284</v>
      </c>
      <c r="H5867" s="76" t="s">
        <v>16284</v>
      </c>
      <c r="I5867" s="76" t="s">
        <v>16641</v>
      </c>
      <c r="J5867" s="78" t="s">
        <v>17165</v>
      </c>
      <c r="K5867" s="78" t="s">
        <v>17166</v>
      </c>
      <c r="L5867" s="76" t="s">
        <v>11</v>
      </c>
      <c r="M5867" s="79">
        <v>2.0661</v>
      </c>
      <c r="N5867" s="152">
        <v>0.84157000000000004</v>
      </c>
      <c r="O5867" s="195">
        <v>18.623000000000001</v>
      </c>
      <c r="P5867" s="195">
        <v>15.672000000000001</v>
      </c>
      <c r="Q5867" s="195">
        <v>38.475999999999999</v>
      </c>
      <c r="R5867" s="76" t="s">
        <v>16629</v>
      </c>
      <c r="S5867" s="75" t="s">
        <v>16618</v>
      </c>
    </row>
    <row r="5868" spans="1:19">
      <c r="A5868" s="75" t="s">
        <v>10902</v>
      </c>
      <c r="B5868" s="75" t="s">
        <v>10901</v>
      </c>
      <c r="C5868" s="75" t="s">
        <v>15609</v>
      </c>
      <c r="D5868" s="86" t="s">
        <v>16644</v>
      </c>
      <c r="E5868" s="77" t="s">
        <v>16643</v>
      </c>
      <c r="F5868" s="76" t="s">
        <v>9159</v>
      </c>
      <c r="G5868" s="76" t="s">
        <v>16284</v>
      </c>
      <c r="H5868" s="76" t="s">
        <v>16284</v>
      </c>
      <c r="I5868" s="76" t="s">
        <v>16641</v>
      </c>
      <c r="J5868" s="78" t="s">
        <v>17165</v>
      </c>
      <c r="K5868" s="78" t="s">
        <v>17166</v>
      </c>
      <c r="L5868" s="76" t="s">
        <v>11</v>
      </c>
      <c r="M5868" s="79">
        <v>2.0640000000000001</v>
      </c>
      <c r="N5868" s="152">
        <v>0.84133000000000002</v>
      </c>
      <c r="O5868" s="195">
        <v>18.600000000000001</v>
      </c>
      <c r="P5868" s="195">
        <v>15.648999999999999</v>
      </c>
      <c r="Q5868" s="195">
        <v>38.39</v>
      </c>
      <c r="R5868" s="76" t="s">
        <v>16629</v>
      </c>
      <c r="S5868" s="75" t="s">
        <v>16618</v>
      </c>
    </row>
    <row r="5869" spans="1:19">
      <c r="A5869" s="19" t="s">
        <v>10902</v>
      </c>
      <c r="B5869" s="19" t="s">
        <v>10901</v>
      </c>
      <c r="C5869" s="19" t="s">
        <v>15609</v>
      </c>
      <c r="D5869" s="25" t="s">
        <v>3381</v>
      </c>
      <c r="E5869" s="25"/>
      <c r="F5869" s="20" t="s">
        <v>1835</v>
      </c>
      <c r="G5869" s="19" t="s">
        <v>3382</v>
      </c>
      <c r="H5869" s="19"/>
      <c r="I5869" s="19" t="s">
        <v>3512</v>
      </c>
      <c r="J5869" s="20" t="s">
        <v>3513</v>
      </c>
      <c r="K5869" s="20" t="s">
        <v>3514</v>
      </c>
      <c r="L5869" s="20" t="s">
        <v>3515</v>
      </c>
      <c r="M5869" s="38">
        <v>2.1046759640000001</v>
      </c>
      <c r="N5869" s="38">
        <v>0.85660377399999998</v>
      </c>
      <c r="O5869" s="16">
        <v>18.285</v>
      </c>
      <c r="P5869" s="16">
        <v>15.663</v>
      </c>
      <c r="Q5869" s="16">
        <v>38.484000000000002</v>
      </c>
      <c r="R5869" s="19" t="s">
        <v>9407</v>
      </c>
      <c r="S5869" s="19" t="s">
        <v>9462</v>
      </c>
    </row>
    <row r="5870" spans="1:19">
      <c r="A5870" s="19" t="s">
        <v>10902</v>
      </c>
      <c r="B5870" s="19" t="s">
        <v>10901</v>
      </c>
      <c r="C5870" s="19" t="s">
        <v>15609</v>
      </c>
      <c r="D5870" s="25" t="s">
        <v>13509</v>
      </c>
      <c r="E5870" s="3" t="s">
        <v>13504</v>
      </c>
      <c r="F5870" s="20" t="s">
        <v>1280</v>
      </c>
      <c r="G5870" s="19" t="s">
        <v>13550</v>
      </c>
      <c r="H5870" s="25" t="s">
        <v>13509</v>
      </c>
      <c r="I5870" s="3" t="s">
        <v>13449</v>
      </c>
      <c r="J5870" s="20" t="s">
        <v>13551</v>
      </c>
      <c r="K5870" s="20" t="s">
        <v>13552</v>
      </c>
      <c r="L5870" s="3" t="s">
        <v>3515</v>
      </c>
      <c r="M5870" s="38">
        <f t="shared" ref="M5870:M5876" si="188">Q5870/O5870</f>
        <v>2.0963736263736266</v>
      </c>
      <c r="N5870" s="38">
        <f t="shared" ref="N5870:N5876" si="189">P5870/O5870</f>
        <v>0.85802197802197799</v>
      </c>
      <c r="O5870" s="16">
        <v>18.2</v>
      </c>
      <c r="P5870" s="16">
        <v>15.616</v>
      </c>
      <c r="Q5870" s="16">
        <v>38.154000000000003</v>
      </c>
      <c r="R5870" s="3" t="s">
        <v>13448</v>
      </c>
      <c r="S5870" s="19" t="s">
        <v>15256</v>
      </c>
    </row>
    <row r="5871" spans="1:19">
      <c r="A5871" s="19" t="s">
        <v>10902</v>
      </c>
      <c r="B5871" s="19" t="s">
        <v>10901</v>
      </c>
      <c r="C5871" s="19" t="s">
        <v>15609</v>
      </c>
      <c r="D5871" s="25" t="s">
        <v>13484</v>
      </c>
      <c r="E5871" s="3" t="s">
        <v>13483</v>
      </c>
      <c r="F5871" s="20" t="s">
        <v>1280</v>
      </c>
      <c r="G5871" s="19" t="s">
        <v>13550</v>
      </c>
      <c r="H5871" s="25" t="s">
        <v>13484</v>
      </c>
      <c r="I5871" s="3" t="s">
        <v>13449</v>
      </c>
      <c r="J5871" s="20" t="s">
        <v>13551</v>
      </c>
      <c r="K5871" s="20" t="s">
        <v>13552</v>
      </c>
      <c r="L5871" s="3" t="s">
        <v>13485</v>
      </c>
      <c r="M5871" s="38">
        <f t="shared" si="188"/>
        <v>2.0953322350356944</v>
      </c>
      <c r="N5871" s="38">
        <f t="shared" si="189"/>
        <v>0.85760571114772099</v>
      </c>
      <c r="O5871" s="16">
        <v>18.21</v>
      </c>
      <c r="P5871" s="16">
        <v>15.617000000000001</v>
      </c>
      <c r="Q5871" s="16">
        <v>38.155999999999999</v>
      </c>
      <c r="R5871" s="3" t="s">
        <v>13448</v>
      </c>
      <c r="S5871" s="19" t="s">
        <v>15256</v>
      </c>
    </row>
    <row r="5872" spans="1:19">
      <c r="A5872" s="19" t="s">
        <v>10902</v>
      </c>
      <c r="B5872" s="19" t="s">
        <v>10901</v>
      </c>
      <c r="C5872" s="19" t="s">
        <v>15609</v>
      </c>
      <c r="D5872" s="25" t="s">
        <v>13495</v>
      </c>
      <c r="E5872" s="3" t="s">
        <v>13494</v>
      </c>
      <c r="F5872" s="20" t="s">
        <v>1280</v>
      </c>
      <c r="G5872" s="19" t="s">
        <v>13550</v>
      </c>
      <c r="H5872" s="25" t="s">
        <v>13495</v>
      </c>
      <c r="I5872" s="3" t="s">
        <v>13449</v>
      </c>
      <c r="J5872" s="20" t="s">
        <v>13551</v>
      </c>
      <c r="K5872" s="20" t="s">
        <v>13552</v>
      </c>
      <c r="L5872" s="3" t="s">
        <v>13485</v>
      </c>
      <c r="M5872" s="38">
        <f t="shared" si="188"/>
        <v>2.097134371046697</v>
      </c>
      <c r="N5872" s="38">
        <f t="shared" si="189"/>
        <v>0.85875364391397602</v>
      </c>
      <c r="O5872" s="16">
        <v>18.181000000000001</v>
      </c>
      <c r="P5872" s="16">
        <v>15.613</v>
      </c>
      <c r="Q5872" s="16">
        <v>38.128</v>
      </c>
      <c r="R5872" s="3" t="s">
        <v>13448</v>
      </c>
      <c r="S5872" s="19" t="s">
        <v>15256</v>
      </c>
    </row>
    <row r="5873" spans="1:19">
      <c r="A5873" s="19" t="s">
        <v>10902</v>
      </c>
      <c r="B5873" s="19" t="s">
        <v>10901</v>
      </c>
      <c r="C5873" s="19" t="s">
        <v>15609</v>
      </c>
      <c r="D5873" s="25" t="s">
        <v>13490</v>
      </c>
      <c r="E5873" s="3" t="s">
        <v>13489</v>
      </c>
      <c r="F5873" s="20" t="s">
        <v>1280</v>
      </c>
      <c r="G5873" s="19" t="s">
        <v>13550</v>
      </c>
      <c r="H5873" s="25" t="s">
        <v>13490</v>
      </c>
      <c r="I5873" s="3" t="s">
        <v>13449</v>
      </c>
      <c r="J5873" s="20" t="s">
        <v>13551</v>
      </c>
      <c r="K5873" s="20" t="s">
        <v>13552</v>
      </c>
      <c r="L5873" s="3" t="s">
        <v>13485</v>
      </c>
      <c r="M5873" s="38">
        <f t="shared" si="188"/>
        <v>2.0972497249724973</v>
      </c>
      <c r="N5873" s="38">
        <f t="shared" si="189"/>
        <v>0.85874587458745877</v>
      </c>
      <c r="O5873" s="16">
        <v>18.18</v>
      </c>
      <c r="P5873" s="16">
        <v>15.612</v>
      </c>
      <c r="Q5873" s="16">
        <v>38.128</v>
      </c>
      <c r="R5873" s="3" t="s">
        <v>13448</v>
      </c>
      <c r="S5873" s="19" t="s">
        <v>15256</v>
      </c>
    </row>
    <row r="5874" spans="1:19">
      <c r="A5874" s="19" t="s">
        <v>10902</v>
      </c>
      <c r="B5874" s="19" t="s">
        <v>10901</v>
      </c>
      <c r="C5874" s="19" t="s">
        <v>15609</v>
      </c>
      <c r="D5874" s="25" t="s">
        <v>13538</v>
      </c>
      <c r="E5874" s="25" t="s">
        <v>13537</v>
      </c>
      <c r="F5874" s="20" t="s">
        <v>1280</v>
      </c>
      <c r="G5874" s="19" t="s">
        <v>13550</v>
      </c>
      <c r="H5874" s="25" t="s">
        <v>13538</v>
      </c>
      <c r="I5874" s="3" t="s">
        <v>1595</v>
      </c>
      <c r="J5874" s="20" t="s">
        <v>1596</v>
      </c>
      <c r="K5874" s="20" t="s">
        <v>1597</v>
      </c>
      <c r="L5874" s="3" t="s">
        <v>13485</v>
      </c>
      <c r="M5874" s="38">
        <f t="shared" si="188"/>
        <v>2.0929087327642812</v>
      </c>
      <c r="N5874" s="38">
        <f t="shared" si="189"/>
        <v>0.85521996060407102</v>
      </c>
      <c r="O5874" s="16">
        <v>18.276</v>
      </c>
      <c r="P5874" s="16">
        <v>15.63</v>
      </c>
      <c r="Q5874" s="16">
        <v>38.25</v>
      </c>
      <c r="R5874" s="3" t="s">
        <v>13448</v>
      </c>
      <c r="S5874" s="19" t="s">
        <v>15256</v>
      </c>
    </row>
    <row r="5875" spans="1:19">
      <c r="A5875" s="19" t="s">
        <v>10902</v>
      </c>
      <c r="B5875" s="19" t="s">
        <v>10901</v>
      </c>
      <c r="C5875" s="19" t="s">
        <v>15609</v>
      </c>
      <c r="D5875" s="25" t="s">
        <v>13535</v>
      </c>
      <c r="E5875" s="25" t="s">
        <v>13536</v>
      </c>
      <c r="F5875" s="20" t="s">
        <v>1280</v>
      </c>
      <c r="G5875" s="19" t="s">
        <v>13550</v>
      </c>
      <c r="H5875" s="25" t="s">
        <v>13535</v>
      </c>
      <c r="I5875" s="3" t="s">
        <v>1595</v>
      </c>
      <c r="J5875" s="20" t="s">
        <v>1596</v>
      </c>
      <c r="K5875" s="20" t="s">
        <v>1597</v>
      </c>
      <c r="L5875" s="3" t="s">
        <v>13485</v>
      </c>
      <c r="M5875" s="38">
        <f t="shared" si="188"/>
        <v>2.0925570951311681</v>
      </c>
      <c r="N5875" s="38">
        <f t="shared" si="189"/>
        <v>0.85546853606440654</v>
      </c>
      <c r="O5875" s="16">
        <v>18.259</v>
      </c>
      <c r="P5875" s="16">
        <v>15.62</v>
      </c>
      <c r="Q5875" s="16">
        <v>38.207999999999998</v>
      </c>
      <c r="R5875" s="3" t="s">
        <v>13448</v>
      </c>
      <c r="S5875" s="19" t="s">
        <v>15256</v>
      </c>
    </row>
    <row r="5876" spans="1:19">
      <c r="A5876" s="19" t="s">
        <v>10902</v>
      </c>
      <c r="B5876" s="19" t="s">
        <v>9840</v>
      </c>
      <c r="C5876" s="19" t="s">
        <v>15609</v>
      </c>
      <c r="D5876" s="25" t="s">
        <v>13546</v>
      </c>
      <c r="E5876" s="25" t="s">
        <v>13545</v>
      </c>
      <c r="F5876" s="20" t="s">
        <v>1280</v>
      </c>
      <c r="G5876" s="19" t="s">
        <v>13550</v>
      </c>
      <c r="H5876" s="25" t="s">
        <v>13546</v>
      </c>
      <c r="I5876" s="3" t="s">
        <v>1595</v>
      </c>
      <c r="J5876" s="20" t="s">
        <v>1596</v>
      </c>
      <c r="K5876" s="20" t="s">
        <v>1597</v>
      </c>
      <c r="L5876" s="3" t="s">
        <v>13468</v>
      </c>
      <c r="M5876" s="38">
        <f t="shared" si="188"/>
        <v>2.0885365587882752</v>
      </c>
      <c r="N5876" s="38">
        <f t="shared" si="189"/>
        <v>0.85163996948893983</v>
      </c>
      <c r="O5876" s="16">
        <v>18.353999999999999</v>
      </c>
      <c r="P5876" s="16">
        <v>15.631</v>
      </c>
      <c r="Q5876" s="16">
        <v>38.332999999999998</v>
      </c>
      <c r="R5876" s="3" t="s">
        <v>13448</v>
      </c>
      <c r="S5876" s="19" t="s">
        <v>15256</v>
      </c>
    </row>
    <row r="5877" spans="1:19">
      <c r="A5877" s="19" t="s">
        <v>10902</v>
      </c>
      <c r="B5877" s="19" t="s">
        <v>10901</v>
      </c>
      <c r="C5877" s="19" t="s">
        <v>15609</v>
      </c>
      <c r="D5877" s="25" t="s">
        <v>10918</v>
      </c>
      <c r="E5877" s="25"/>
      <c r="F5877" s="20" t="s">
        <v>1302</v>
      </c>
      <c r="G5877" s="19" t="s">
        <v>1302</v>
      </c>
      <c r="H5877" s="19"/>
      <c r="I5877" s="19" t="s">
        <v>1371</v>
      </c>
      <c r="J5877" s="20" t="s">
        <v>1372</v>
      </c>
      <c r="K5877" s="20" t="s">
        <v>1373</v>
      </c>
      <c r="L5877" s="20" t="s">
        <v>1374</v>
      </c>
      <c r="M5877" s="38">
        <v>2.0875013619999998</v>
      </c>
      <c r="N5877" s="38">
        <v>0.84940612400000004</v>
      </c>
      <c r="O5877" s="16">
        <v>18.353999999999999</v>
      </c>
      <c r="P5877" s="16">
        <v>15.59</v>
      </c>
      <c r="Q5877" s="16">
        <v>38.314</v>
      </c>
      <c r="R5877" s="19" t="s">
        <v>9456</v>
      </c>
      <c r="S5877" s="19" t="s">
        <v>15259</v>
      </c>
    </row>
    <row r="5878" spans="1:19">
      <c r="A5878" s="49" t="s">
        <v>10902</v>
      </c>
      <c r="B5878" s="19" t="s">
        <v>10901</v>
      </c>
      <c r="C5878" s="19" t="s">
        <v>15609</v>
      </c>
      <c r="D5878" s="3" t="s">
        <v>15050</v>
      </c>
      <c r="E5878" s="3"/>
      <c r="F5878" s="20" t="s">
        <v>6520</v>
      </c>
      <c r="G5878" s="19" t="s">
        <v>15054</v>
      </c>
      <c r="H5878" s="3"/>
      <c r="I5878" s="3" t="s">
        <v>15047</v>
      </c>
      <c r="J5878" s="25" t="s">
        <v>15055</v>
      </c>
      <c r="K5878" s="25" t="s">
        <v>15056</v>
      </c>
      <c r="L5878" s="3" t="s">
        <v>15050</v>
      </c>
      <c r="M5878" s="35">
        <f t="shared" ref="M5878:M5885" si="190">Q5878/O5878</f>
        <v>2.1009209307394694</v>
      </c>
      <c r="N5878" s="35">
        <f t="shared" ref="N5878:N5885" si="191">P5878/O5878</f>
        <v>0.85254209579859408</v>
      </c>
      <c r="O5878" s="16">
        <v>18.350999999999999</v>
      </c>
      <c r="P5878" s="16">
        <v>15.645</v>
      </c>
      <c r="Q5878" s="16">
        <v>38.554000000000002</v>
      </c>
      <c r="R5878" s="3" t="s">
        <v>15053</v>
      </c>
      <c r="S5878" s="3" t="s">
        <v>15238</v>
      </c>
    </row>
    <row r="5879" spans="1:19">
      <c r="A5879" s="49" t="s">
        <v>10902</v>
      </c>
      <c r="B5879" s="19" t="s">
        <v>10901</v>
      </c>
      <c r="C5879" s="19" t="s">
        <v>15609</v>
      </c>
      <c r="D5879" s="3" t="s">
        <v>15050</v>
      </c>
      <c r="E5879" s="3"/>
      <c r="F5879" s="20" t="s">
        <v>6520</v>
      </c>
      <c r="G5879" s="19" t="s">
        <v>15054</v>
      </c>
      <c r="H5879" s="3"/>
      <c r="I5879" s="3" t="s">
        <v>15051</v>
      </c>
      <c r="J5879" s="25" t="s">
        <v>15055</v>
      </c>
      <c r="K5879" s="25" t="s">
        <v>15056</v>
      </c>
      <c r="L5879" s="3" t="s">
        <v>15050</v>
      </c>
      <c r="M5879" s="35">
        <f t="shared" si="190"/>
        <v>2.0989196857267571</v>
      </c>
      <c r="N5879" s="35">
        <f t="shared" si="191"/>
        <v>0.85257529463116544</v>
      </c>
      <c r="O5879" s="16">
        <v>18.327999999999999</v>
      </c>
      <c r="P5879" s="16">
        <v>15.625999999999999</v>
      </c>
      <c r="Q5879" s="16">
        <v>38.469000000000001</v>
      </c>
      <c r="R5879" s="3" t="s">
        <v>15053</v>
      </c>
      <c r="S5879" s="3" t="s">
        <v>15238</v>
      </c>
    </row>
    <row r="5880" spans="1:19">
      <c r="A5880" s="49" t="s">
        <v>10902</v>
      </c>
      <c r="B5880" s="19" t="s">
        <v>10901</v>
      </c>
      <c r="C5880" s="19" t="s">
        <v>15609</v>
      </c>
      <c r="D5880" s="3" t="s">
        <v>15052</v>
      </c>
      <c r="E5880" s="3"/>
      <c r="F5880" s="20" t="s">
        <v>6520</v>
      </c>
      <c r="G5880" s="19" t="s">
        <v>15054</v>
      </c>
      <c r="H5880" s="3"/>
      <c r="I5880" s="3" t="s">
        <v>15051</v>
      </c>
      <c r="J5880" s="25" t="s">
        <v>15055</v>
      </c>
      <c r="K5880" s="25" t="s">
        <v>15056</v>
      </c>
      <c r="L5880" s="3" t="s">
        <v>15052</v>
      </c>
      <c r="M5880" s="35">
        <f t="shared" si="190"/>
        <v>2.0991600305443439</v>
      </c>
      <c r="N5880" s="35">
        <f t="shared" si="191"/>
        <v>0.85229628013526781</v>
      </c>
      <c r="O5880" s="16">
        <v>18.334</v>
      </c>
      <c r="P5880" s="16">
        <v>15.625999999999999</v>
      </c>
      <c r="Q5880" s="16">
        <v>38.485999999999997</v>
      </c>
      <c r="R5880" s="3" t="s">
        <v>15053</v>
      </c>
      <c r="S5880" s="3" t="s">
        <v>15238</v>
      </c>
    </row>
    <row r="5881" spans="1:19">
      <c r="A5881" s="49" t="s">
        <v>10902</v>
      </c>
      <c r="B5881" s="19" t="s">
        <v>10901</v>
      </c>
      <c r="C5881" s="19" t="s">
        <v>15609</v>
      </c>
      <c r="D5881" s="3" t="s">
        <v>15052</v>
      </c>
      <c r="E5881" s="3"/>
      <c r="F5881" s="20" t="s">
        <v>6520</v>
      </c>
      <c r="G5881" s="19" t="s">
        <v>15054</v>
      </c>
      <c r="H5881" s="3"/>
      <c r="I5881" s="3" t="s">
        <v>15051</v>
      </c>
      <c r="J5881" s="25" t="s">
        <v>15055</v>
      </c>
      <c r="K5881" s="25" t="s">
        <v>15056</v>
      </c>
      <c r="L5881" s="3" t="s">
        <v>15052</v>
      </c>
      <c r="M5881" s="35">
        <f t="shared" si="190"/>
        <v>2.099590946277611</v>
      </c>
      <c r="N5881" s="35">
        <f t="shared" si="191"/>
        <v>0.85274065994000536</v>
      </c>
      <c r="O5881" s="16">
        <v>18.335000000000001</v>
      </c>
      <c r="P5881" s="16">
        <v>15.635</v>
      </c>
      <c r="Q5881" s="16">
        <v>38.496000000000002</v>
      </c>
      <c r="R5881" s="3" t="s">
        <v>15053</v>
      </c>
      <c r="S5881" s="3" t="s">
        <v>15238</v>
      </c>
    </row>
    <row r="5882" spans="1:19">
      <c r="A5882" s="49" t="s">
        <v>10902</v>
      </c>
      <c r="B5882" s="19" t="s">
        <v>10901</v>
      </c>
      <c r="C5882" s="19" t="s">
        <v>15609</v>
      </c>
      <c r="D5882" s="3" t="s">
        <v>15049</v>
      </c>
      <c r="E5882" s="3"/>
      <c r="F5882" s="20" t="s">
        <v>6520</v>
      </c>
      <c r="G5882" s="19" t="s">
        <v>15054</v>
      </c>
      <c r="H5882" s="3"/>
      <c r="I5882" s="3" t="s">
        <v>15047</v>
      </c>
      <c r="J5882" s="25" t="s">
        <v>15055</v>
      </c>
      <c r="K5882" s="25" t="s">
        <v>15056</v>
      </c>
      <c r="L5882" s="3" t="s">
        <v>15049</v>
      </c>
      <c r="M5882" s="35">
        <f t="shared" si="190"/>
        <v>2.0988495719971647</v>
      </c>
      <c r="N5882" s="35">
        <f t="shared" si="191"/>
        <v>0.85240717518128784</v>
      </c>
      <c r="O5882" s="16">
        <v>18.341000000000001</v>
      </c>
      <c r="P5882" s="16">
        <v>15.634</v>
      </c>
      <c r="Q5882" s="16">
        <v>38.494999999999997</v>
      </c>
      <c r="R5882" s="3" t="s">
        <v>15053</v>
      </c>
      <c r="S5882" s="3" t="s">
        <v>15238</v>
      </c>
    </row>
    <row r="5883" spans="1:19">
      <c r="A5883" s="49" t="s">
        <v>10902</v>
      </c>
      <c r="B5883" s="19" t="s">
        <v>10901</v>
      </c>
      <c r="C5883" s="19" t="s">
        <v>15609</v>
      </c>
      <c r="D5883" s="3" t="s">
        <v>15035</v>
      </c>
      <c r="E5883" s="3"/>
      <c r="F5883" s="20" t="s">
        <v>6520</v>
      </c>
      <c r="G5883" s="19" t="s">
        <v>15054</v>
      </c>
      <c r="H5883" s="3"/>
      <c r="I5883" s="3" t="s">
        <v>15034</v>
      </c>
      <c r="J5883" s="25" t="s">
        <v>15055</v>
      </c>
      <c r="K5883" s="25" t="s">
        <v>15056</v>
      </c>
      <c r="L5883" s="3" t="s">
        <v>15035</v>
      </c>
      <c r="M5883" s="35">
        <f t="shared" si="190"/>
        <v>2.0990228724275344</v>
      </c>
      <c r="N5883" s="35">
        <f t="shared" si="191"/>
        <v>0.85288498280473835</v>
      </c>
      <c r="O5883" s="16">
        <v>18.318999999999999</v>
      </c>
      <c r="P5883" s="16">
        <v>15.624000000000001</v>
      </c>
      <c r="Q5883" s="16">
        <v>38.451999999999998</v>
      </c>
      <c r="R5883" s="3" t="s">
        <v>15053</v>
      </c>
      <c r="S5883" s="3" t="s">
        <v>15238</v>
      </c>
    </row>
    <row r="5884" spans="1:19">
      <c r="A5884" s="49" t="s">
        <v>10902</v>
      </c>
      <c r="B5884" s="19" t="s">
        <v>10901</v>
      </c>
      <c r="C5884" s="19" t="s">
        <v>15609</v>
      </c>
      <c r="D5884" s="3" t="s">
        <v>15035</v>
      </c>
      <c r="E5884" s="3"/>
      <c r="F5884" s="20" t="s">
        <v>6520</v>
      </c>
      <c r="G5884" s="19" t="s">
        <v>15054</v>
      </c>
      <c r="H5884" s="3"/>
      <c r="I5884" s="3" t="s">
        <v>15034</v>
      </c>
      <c r="J5884" s="25" t="s">
        <v>15055</v>
      </c>
      <c r="K5884" s="25" t="s">
        <v>15056</v>
      </c>
      <c r="L5884" s="3" t="s">
        <v>15035</v>
      </c>
      <c r="M5884" s="35">
        <f t="shared" si="190"/>
        <v>2.0993070333387895</v>
      </c>
      <c r="N5884" s="35">
        <f t="shared" si="191"/>
        <v>0.85294920063294588</v>
      </c>
      <c r="O5884" s="16">
        <v>18.327000000000002</v>
      </c>
      <c r="P5884" s="16">
        <v>15.632</v>
      </c>
      <c r="Q5884" s="16">
        <v>38.473999999999997</v>
      </c>
      <c r="R5884" s="3" t="s">
        <v>15053</v>
      </c>
      <c r="S5884" s="3" t="s">
        <v>15238</v>
      </c>
    </row>
    <row r="5885" spans="1:19">
      <c r="A5885" s="49" t="s">
        <v>10902</v>
      </c>
      <c r="B5885" s="19" t="s">
        <v>10901</v>
      </c>
      <c r="C5885" s="19" t="s">
        <v>15609</v>
      </c>
      <c r="D5885" s="3" t="s">
        <v>15035</v>
      </c>
      <c r="E5885" s="3"/>
      <c r="F5885" s="20" t="s">
        <v>6520</v>
      </c>
      <c r="G5885" s="19" t="s">
        <v>15054</v>
      </c>
      <c r="H5885" s="3"/>
      <c r="I5885" s="3" t="s">
        <v>15034</v>
      </c>
      <c r="J5885" s="25" t="s">
        <v>15055</v>
      </c>
      <c r="K5885" s="25" t="s">
        <v>15056</v>
      </c>
      <c r="L5885" s="3" t="s">
        <v>15035</v>
      </c>
      <c r="M5885" s="35">
        <f t="shared" si="190"/>
        <v>2.1005345843334058</v>
      </c>
      <c r="N5885" s="35">
        <f t="shared" si="191"/>
        <v>0.85320750600043638</v>
      </c>
      <c r="O5885" s="16">
        <v>18.332000000000001</v>
      </c>
      <c r="P5885" s="16">
        <v>15.641</v>
      </c>
      <c r="Q5885" s="16">
        <v>38.506999999999998</v>
      </c>
      <c r="R5885" s="3" t="s">
        <v>15053</v>
      </c>
      <c r="S5885" s="3" t="s">
        <v>15238</v>
      </c>
    </row>
    <row r="5886" spans="1:19">
      <c r="A5886" s="75" t="s">
        <v>10902</v>
      </c>
      <c r="B5886" s="75" t="s">
        <v>17405</v>
      </c>
      <c r="C5886" s="75" t="s">
        <v>15609</v>
      </c>
      <c r="D5886" s="86" t="s">
        <v>16588</v>
      </c>
      <c r="E5886" s="77" t="s">
        <v>16587</v>
      </c>
      <c r="F5886" s="76" t="s">
        <v>8097</v>
      </c>
      <c r="G5886" s="76" t="s">
        <v>15947</v>
      </c>
      <c r="H5886" s="76" t="s">
        <v>16586</v>
      </c>
      <c r="I5886" s="76" t="s">
        <v>16585</v>
      </c>
      <c r="J5886" s="78" t="s">
        <v>17299</v>
      </c>
      <c r="K5886" s="78" t="s">
        <v>17300</v>
      </c>
      <c r="L5886" s="76" t="s">
        <v>6</v>
      </c>
      <c r="M5886" s="83">
        <v>2.0963259999999999</v>
      </c>
      <c r="N5886" s="83">
        <v>0.85325899999999999</v>
      </c>
      <c r="O5886" s="197">
        <v>18.347899999999999</v>
      </c>
      <c r="P5886" s="197">
        <v>15.6555</v>
      </c>
      <c r="Q5886" s="197">
        <v>38.464100000000002</v>
      </c>
      <c r="R5886" s="76" t="s">
        <v>16354</v>
      </c>
      <c r="S5886" s="75" t="s">
        <v>16353</v>
      </c>
    </row>
    <row r="5887" spans="1:19">
      <c r="A5887" s="75" t="s">
        <v>10902</v>
      </c>
      <c r="B5887" s="75" t="s">
        <v>17405</v>
      </c>
      <c r="C5887" s="75" t="s">
        <v>15609</v>
      </c>
      <c r="D5887" s="86" t="s">
        <v>16368</v>
      </c>
      <c r="E5887" s="77" t="s">
        <v>8552</v>
      </c>
      <c r="F5887" s="76" t="s">
        <v>8097</v>
      </c>
      <c r="G5887" s="76" t="s">
        <v>15949</v>
      </c>
      <c r="H5887" s="76" t="s">
        <v>16367</v>
      </c>
      <c r="I5887" s="76" t="s">
        <v>11140</v>
      </c>
      <c r="J5887" s="133" t="s">
        <v>531</v>
      </c>
      <c r="K5887" s="133" t="s">
        <v>532</v>
      </c>
      <c r="L5887" s="76" t="s">
        <v>6</v>
      </c>
      <c r="M5887" s="83">
        <v>2.1065680000000002</v>
      </c>
      <c r="N5887" s="83">
        <v>0.860676</v>
      </c>
      <c r="O5887" s="195">
        <v>18.195</v>
      </c>
      <c r="P5887" s="195">
        <v>15.66</v>
      </c>
      <c r="Q5887" s="195">
        <v>38.329000000000001</v>
      </c>
      <c r="R5887" s="76" t="s">
        <v>16354</v>
      </c>
      <c r="S5887" s="75" t="s">
        <v>16353</v>
      </c>
    </row>
    <row r="5888" spans="1:19">
      <c r="A5888" s="19" t="s">
        <v>10902</v>
      </c>
      <c r="B5888" s="19" t="s">
        <v>17405</v>
      </c>
      <c r="C5888" s="19" t="s">
        <v>17020</v>
      </c>
      <c r="D5888" s="20"/>
      <c r="E5888" s="25" t="s">
        <v>32</v>
      </c>
      <c r="F5888" s="20" t="s">
        <v>8097</v>
      </c>
      <c r="G5888" s="19" t="s">
        <v>20</v>
      </c>
      <c r="H5888" s="19" t="s">
        <v>28</v>
      </c>
      <c r="I5888" s="19" t="s">
        <v>29</v>
      </c>
      <c r="J5888" s="20" t="s">
        <v>30</v>
      </c>
      <c r="K5888" s="20" t="s">
        <v>31</v>
      </c>
      <c r="L5888" s="20" t="s">
        <v>6</v>
      </c>
      <c r="M5888" s="38">
        <v>2.0682700000000001</v>
      </c>
      <c r="N5888" s="38">
        <v>0.83665</v>
      </c>
      <c r="O5888" s="16">
        <v>18.726199999999999</v>
      </c>
      <c r="P5888" s="16">
        <v>15.667</v>
      </c>
      <c r="Q5888" s="16">
        <v>38.731900000000003</v>
      </c>
      <c r="R5888" s="19" t="s">
        <v>15739</v>
      </c>
      <c r="S5888" s="19" t="s">
        <v>9485</v>
      </c>
    </row>
    <row r="5889" spans="1:19" ht="13.5" customHeight="1">
      <c r="A5889" s="19" t="s">
        <v>10902</v>
      </c>
      <c r="B5889" s="19" t="s">
        <v>17405</v>
      </c>
      <c r="C5889" s="19" t="s">
        <v>17020</v>
      </c>
      <c r="D5889" s="20"/>
      <c r="E5889" s="25" t="s">
        <v>27</v>
      </c>
      <c r="F5889" s="20" t="s">
        <v>8097</v>
      </c>
      <c r="G5889" s="19" t="s">
        <v>20</v>
      </c>
      <c r="H5889" s="19" t="s">
        <v>28</v>
      </c>
      <c r="I5889" s="19" t="s">
        <v>29</v>
      </c>
      <c r="J5889" s="20" t="s">
        <v>30</v>
      </c>
      <c r="K5889" s="20" t="s">
        <v>31</v>
      </c>
      <c r="L5889" s="20" t="s">
        <v>6</v>
      </c>
      <c r="M5889" s="38">
        <v>2.0739000000000001</v>
      </c>
      <c r="N5889" s="38">
        <v>0.83806000000000003</v>
      </c>
      <c r="O5889" s="16">
        <v>18.7407</v>
      </c>
      <c r="P5889" s="16">
        <v>15.706</v>
      </c>
      <c r="Q5889" s="16">
        <v>38.8675</v>
      </c>
      <c r="R5889" s="19" t="s">
        <v>15739</v>
      </c>
      <c r="S5889" s="19" t="s">
        <v>9485</v>
      </c>
    </row>
    <row r="5890" spans="1:19" ht="16.5" customHeight="1">
      <c r="A5890" s="19" t="s">
        <v>10902</v>
      </c>
      <c r="B5890" s="19" t="s">
        <v>9840</v>
      </c>
      <c r="C5890" s="19" t="s">
        <v>17020</v>
      </c>
      <c r="D5890" s="20"/>
      <c r="E5890" s="25" t="s">
        <v>150</v>
      </c>
      <c r="F5890" s="20" t="s">
        <v>15711</v>
      </c>
      <c r="G5890" s="19" t="s">
        <v>45</v>
      </c>
      <c r="H5890" s="19" t="s">
        <v>102</v>
      </c>
      <c r="I5890" s="19" t="s">
        <v>147</v>
      </c>
      <c r="J5890" s="20" t="s">
        <v>39</v>
      </c>
      <c r="K5890" s="20" t="s">
        <v>40</v>
      </c>
      <c r="L5890" s="25" t="s">
        <v>16935</v>
      </c>
      <c r="M5890" s="38">
        <v>2.0797099999999999</v>
      </c>
      <c r="N5890" s="38">
        <v>0.83638000000000001</v>
      </c>
      <c r="O5890" s="16">
        <v>18.751000000000001</v>
      </c>
      <c r="P5890" s="16">
        <v>15.696</v>
      </c>
      <c r="Q5890" s="16">
        <v>39.01</v>
      </c>
      <c r="R5890" s="19" t="s">
        <v>36</v>
      </c>
      <c r="S5890" s="19" t="s">
        <v>15298</v>
      </c>
    </row>
    <row r="5891" spans="1:19">
      <c r="A5891" s="19" t="s">
        <v>10902</v>
      </c>
      <c r="B5891" s="19" t="s">
        <v>9840</v>
      </c>
      <c r="C5891" s="19" t="s">
        <v>17020</v>
      </c>
      <c r="D5891" s="20"/>
      <c r="E5891" s="25" t="s">
        <v>146</v>
      </c>
      <c r="F5891" s="20" t="s">
        <v>15711</v>
      </c>
      <c r="G5891" s="19" t="s">
        <v>45</v>
      </c>
      <c r="H5891" s="19" t="s">
        <v>102</v>
      </c>
      <c r="I5891" s="19" t="s">
        <v>147</v>
      </c>
      <c r="J5891" s="20" t="s">
        <v>39</v>
      </c>
      <c r="K5891" s="20" t="s">
        <v>40</v>
      </c>
      <c r="L5891" s="25" t="s">
        <v>16935</v>
      </c>
      <c r="M5891" s="38">
        <v>2.0760700000000001</v>
      </c>
      <c r="N5891" s="38">
        <v>0.83587</v>
      </c>
      <c r="O5891" s="16">
        <v>18.698</v>
      </c>
      <c r="P5891" s="16">
        <f>N5891*O5891</f>
        <v>15.62909726</v>
      </c>
      <c r="Q5891" s="16">
        <f>O5891*M5891</f>
        <v>38.818356860000002</v>
      </c>
      <c r="R5891" s="19" t="s">
        <v>36</v>
      </c>
      <c r="S5891" s="19" t="s">
        <v>15298</v>
      </c>
    </row>
    <row r="5892" spans="1:19">
      <c r="A5892" s="19" t="s">
        <v>10902</v>
      </c>
      <c r="B5892" s="19" t="s">
        <v>9840</v>
      </c>
      <c r="C5892" s="19" t="s">
        <v>17020</v>
      </c>
      <c r="D5892" s="20"/>
      <c r="E5892" s="25" t="s">
        <v>151</v>
      </c>
      <c r="F5892" s="20" t="s">
        <v>15711</v>
      </c>
      <c r="G5892" s="19" t="s">
        <v>45</v>
      </c>
      <c r="H5892" s="19" t="s">
        <v>152</v>
      </c>
      <c r="I5892" s="19" t="s">
        <v>147</v>
      </c>
      <c r="J5892" s="20" t="s">
        <v>39</v>
      </c>
      <c r="K5892" s="20" t="s">
        <v>40</v>
      </c>
      <c r="L5892" s="25" t="s">
        <v>16935</v>
      </c>
      <c r="M5892" s="38">
        <v>2.0759599999999998</v>
      </c>
      <c r="N5892" s="38">
        <v>0.83575999999999995</v>
      </c>
      <c r="O5892" s="16">
        <v>18.701000000000001</v>
      </c>
      <c r="P5892" s="16">
        <f>N5892*O5892</f>
        <v>15.629547759999999</v>
      </c>
      <c r="Q5892" s="16">
        <f>O5892*M5892</f>
        <v>38.822527959999995</v>
      </c>
      <c r="R5892" s="19" t="s">
        <v>36</v>
      </c>
      <c r="S5892" s="19" t="s">
        <v>15298</v>
      </c>
    </row>
    <row r="5893" spans="1:19">
      <c r="A5893" s="19" t="s">
        <v>10902</v>
      </c>
      <c r="B5893" s="19" t="s">
        <v>9840</v>
      </c>
      <c r="C5893" s="19" t="s">
        <v>17020</v>
      </c>
      <c r="D5893" s="20"/>
      <c r="E5893" s="25" t="s">
        <v>149</v>
      </c>
      <c r="F5893" s="20" t="s">
        <v>15711</v>
      </c>
      <c r="G5893" s="19" t="s">
        <v>45</v>
      </c>
      <c r="H5893" s="19" t="s">
        <v>102</v>
      </c>
      <c r="I5893" s="19" t="s">
        <v>147</v>
      </c>
      <c r="J5893" s="20" t="s">
        <v>39</v>
      </c>
      <c r="K5893" s="20" t="s">
        <v>40</v>
      </c>
      <c r="L5893" s="25" t="s">
        <v>16935</v>
      </c>
      <c r="M5893" s="38">
        <v>2.0780400000000001</v>
      </c>
      <c r="N5893" s="38">
        <v>0.83618000000000003</v>
      </c>
      <c r="O5893" s="16">
        <v>18.72</v>
      </c>
      <c r="P5893" s="16">
        <f>N5893*O5893</f>
        <v>15.653289599999999</v>
      </c>
      <c r="Q5893" s="16">
        <f>O5893*M5893</f>
        <v>38.900908799999996</v>
      </c>
      <c r="R5893" s="19" t="s">
        <v>36</v>
      </c>
      <c r="S5893" s="19" t="s">
        <v>15298</v>
      </c>
    </row>
    <row r="5894" spans="1:19">
      <c r="A5894" s="19" t="s">
        <v>10902</v>
      </c>
      <c r="B5894" s="19" t="s">
        <v>9840</v>
      </c>
      <c r="C5894" s="19" t="s">
        <v>17020</v>
      </c>
      <c r="D5894" s="20"/>
      <c r="E5894" s="25" t="s">
        <v>148</v>
      </c>
      <c r="F5894" s="20" t="s">
        <v>15711</v>
      </c>
      <c r="G5894" s="19" t="s">
        <v>45</v>
      </c>
      <c r="H5894" s="19" t="s">
        <v>102</v>
      </c>
      <c r="I5894" s="19" t="s">
        <v>147</v>
      </c>
      <c r="J5894" s="20" t="s">
        <v>39</v>
      </c>
      <c r="K5894" s="20" t="s">
        <v>40</v>
      </c>
      <c r="L5894" s="25" t="s">
        <v>16935</v>
      </c>
      <c r="M5894" s="38">
        <v>2.0776300000000001</v>
      </c>
      <c r="N5894" s="38">
        <v>0.83596000000000004</v>
      </c>
      <c r="O5894" s="16">
        <v>18.731999999999999</v>
      </c>
      <c r="P5894" s="16">
        <f>N5894*O5894</f>
        <v>15.65920272</v>
      </c>
      <c r="Q5894" s="16">
        <f>O5894*M5894</f>
        <v>38.918165160000001</v>
      </c>
      <c r="R5894" s="19" t="s">
        <v>36</v>
      </c>
      <c r="S5894" s="19" t="s">
        <v>15298</v>
      </c>
    </row>
    <row r="5895" spans="1:19">
      <c r="A5895" s="19" t="s">
        <v>10904</v>
      </c>
      <c r="B5895" s="75" t="s">
        <v>17405</v>
      </c>
      <c r="C5895" s="3" t="s">
        <v>15609</v>
      </c>
      <c r="D5895" s="25" t="s">
        <v>9286</v>
      </c>
      <c r="E5895" s="25" t="s">
        <v>9277</v>
      </c>
      <c r="F5895" s="25" t="s">
        <v>2513</v>
      </c>
      <c r="G5895" s="19" t="s">
        <v>9287</v>
      </c>
      <c r="H5895" s="3"/>
      <c r="I5895" s="19" t="s">
        <v>9271</v>
      </c>
      <c r="J5895" s="26" t="s">
        <v>14742</v>
      </c>
      <c r="K5895" s="26" t="s">
        <v>14743</v>
      </c>
      <c r="L5895" s="25" t="s">
        <v>9278</v>
      </c>
      <c r="M5895" s="35">
        <f>Q5895/O5895</f>
        <v>2.0442243525237012</v>
      </c>
      <c r="N5895" s="35">
        <f>P5895/O5895</f>
        <v>0.82765743339865472</v>
      </c>
      <c r="O5895" s="16">
        <v>18.881</v>
      </c>
      <c r="P5895" s="16">
        <v>15.627000000000001</v>
      </c>
      <c r="Q5895" s="16">
        <v>38.597000000000001</v>
      </c>
      <c r="R5895" s="3" t="s">
        <v>9288</v>
      </c>
      <c r="S5895" s="19" t="s">
        <v>9602</v>
      </c>
    </row>
    <row r="5896" spans="1:19">
      <c r="A5896" s="75" t="s">
        <v>10902</v>
      </c>
      <c r="B5896" s="75" t="s">
        <v>17405</v>
      </c>
      <c r="C5896" s="75" t="s">
        <v>17020</v>
      </c>
      <c r="D5896" s="80" t="s">
        <v>16778</v>
      </c>
      <c r="E5896" s="77" t="s">
        <v>16777</v>
      </c>
      <c r="F5896" s="76" t="s">
        <v>8097</v>
      </c>
      <c r="G5896" s="76" t="s">
        <v>16681</v>
      </c>
      <c r="H5896" s="76" t="s">
        <v>16737</v>
      </c>
      <c r="I5896" s="76" t="s">
        <v>16776</v>
      </c>
      <c r="J5896" s="78" t="s">
        <v>17163</v>
      </c>
      <c r="K5896" s="78" t="s">
        <v>17164</v>
      </c>
      <c r="L5896" s="76" t="s">
        <v>14931</v>
      </c>
      <c r="M5896" s="79">
        <v>2.0973999999999999</v>
      </c>
      <c r="N5896" s="152">
        <v>0.85343000000000002</v>
      </c>
      <c r="O5896" s="195">
        <v>18.352</v>
      </c>
      <c r="P5896" s="195">
        <v>15.663</v>
      </c>
      <c r="Q5896" s="195">
        <v>38.491</v>
      </c>
      <c r="R5896" s="76" t="s">
        <v>16679</v>
      </c>
      <c r="S5896" s="75" t="s">
        <v>16678</v>
      </c>
    </row>
    <row r="5897" spans="1:19">
      <c r="A5897" s="75" t="s">
        <v>10902</v>
      </c>
      <c r="B5897" s="75" t="s">
        <v>17405</v>
      </c>
      <c r="C5897" s="75" t="s">
        <v>17020</v>
      </c>
      <c r="D5897" s="80" t="s">
        <v>16772</v>
      </c>
      <c r="E5897" s="77" t="s">
        <v>16780</v>
      </c>
      <c r="F5897" s="76" t="s">
        <v>8097</v>
      </c>
      <c r="G5897" s="76" t="s">
        <v>16681</v>
      </c>
      <c r="H5897" s="76" t="s">
        <v>16737</v>
      </c>
      <c r="I5897" s="76" t="s">
        <v>16779</v>
      </c>
      <c r="J5897" s="78" t="s">
        <v>17163</v>
      </c>
      <c r="K5897" s="78" t="s">
        <v>17164</v>
      </c>
      <c r="L5897" s="76" t="s">
        <v>14931</v>
      </c>
      <c r="M5897" s="79">
        <v>2.0981999999999998</v>
      </c>
      <c r="N5897" s="152">
        <v>0.85407999999999995</v>
      </c>
      <c r="O5897" s="195">
        <v>18.341999999999999</v>
      </c>
      <c r="P5897" s="195">
        <v>15.666</v>
      </c>
      <c r="Q5897" s="195">
        <v>38.487000000000002</v>
      </c>
      <c r="R5897" s="76" t="s">
        <v>16679</v>
      </c>
      <c r="S5897" s="75" t="s">
        <v>16678</v>
      </c>
    </row>
    <row r="5898" spans="1:19">
      <c r="A5898" s="75" t="s">
        <v>10902</v>
      </c>
      <c r="B5898" s="75" t="s">
        <v>17405</v>
      </c>
      <c r="C5898" s="75" t="s">
        <v>17020</v>
      </c>
      <c r="D5898" s="80" t="s">
        <v>16772</v>
      </c>
      <c r="E5898" s="77" t="s">
        <v>16771</v>
      </c>
      <c r="F5898" s="76" t="s">
        <v>8097</v>
      </c>
      <c r="G5898" s="76" t="s">
        <v>16681</v>
      </c>
      <c r="H5898" s="76" t="s">
        <v>16737</v>
      </c>
      <c r="I5898" s="76" t="s">
        <v>16770</v>
      </c>
      <c r="J5898" s="78" t="s">
        <v>17163</v>
      </c>
      <c r="K5898" s="78" t="s">
        <v>17164</v>
      </c>
      <c r="L5898" s="76" t="s">
        <v>14931</v>
      </c>
      <c r="M5898" s="79">
        <v>2.0985</v>
      </c>
      <c r="N5898" s="152">
        <v>0.85416000000000003</v>
      </c>
      <c r="O5898" s="195">
        <v>18.341999999999999</v>
      </c>
      <c r="P5898" s="195">
        <v>15.667</v>
      </c>
      <c r="Q5898" s="195">
        <v>38.491999999999997</v>
      </c>
      <c r="R5898" s="76" t="s">
        <v>16679</v>
      </c>
      <c r="S5898" s="75" t="s">
        <v>16678</v>
      </c>
    </row>
    <row r="5899" spans="1:19">
      <c r="A5899" s="75" t="s">
        <v>10902</v>
      </c>
      <c r="B5899" s="75" t="s">
        <v>17405</v>
      </c>
      <c r="C5899" s="75" t="s">
        <v>17020</v>
      </c>
      <c r="D5899" s="80" t="s">
        <v>16704</v>
      </c>
      <c r="E5899" s="77" t="s">
        <v>16703</v>
      </c>
      <c r="F5899" s="76" t="s">
        <v>8097</v>
      </c>
      <c r="G5899" s="76" t="s">
        <v>16681</v>
      </c>
      <c r="H5899" s="76"/>
      <c r="I5899" s="76" t="s">
        <v>16702</v>
      </c>
      <c r="J5899" s="78" t="s">
        <v>17163</v>
      </c>
      <c r="K5899" s="78" t="s">
        <v>17164</v>
      </c>
      <c r="L5899" s="76" t="s">
        <v>14931</v>
      </c>
      <c r="M5899" s="79">
        <v>2.0979000000000001</v>
      </c>
      <c r="N5899" s="152">
        <v>0.85397000000000001</v>
      </c>
      <c r="O5899" s="195">
        <v>18.347000000000001</v>
      </c>
      <c r="P5899" s="195">
        <v>15.667999999999999</v>
      </c>
      <c r="Q5899" s="195">
        <v>38.488999999999997</v>
      </c>
      <c r="R5899" s="76" t="s">
        <v>16679</v>
      </c>
      <c r="S5899" s="75" t="s">
        <v>16678</v>
      </c>
    </row>
    <row r="5900" spans="1:19">
      <c r="A5900" s="75" t="s">
        <v>10902</v>
      </c>
      <c r="B5900" s="75" t="s">
        <v>17405</v>
      </c>
      <c r="C5900" s="75" t="s">
        <v>17020</v>
      </c>
      <c r="D5900" s="80" t="s">
        <v>16775</v>
      </c>
      <c r="E5900" s="77" t="s">
        <v>16774</v>
      </c>
      <c r="F5900" s="76" t="s">
        <v>8097</v>
      </c>
      <c r="G5900" s="76" t="s">
        <v>16681</v>
      </c>
      <c r="H5900" s="76" t="s">
        <v>16737</v>
      </c>
      <c r="I5900" s="76" t="s">
        <v>16773</v>
      </c>
      <c r="J5900" s="78" t="s">
        <v>17163</v>
      </c>
      <c r="K5900" s="78" t="s">
        <v>17164</v>
      </c>
      <c r="L5900" s="76" t="s">
        <v>14931</v>
      </c>
      <c r="M5900" s="79">
        <v>2.0983000000000001</v>
      </c>
      <c r="N5900" s="152">
        <v>0.85409999999999997</v>
      </c>
      <c r="O5900" s="195">
        <v>18.341999999999999</v>
      </c>
      <c r="P5900" s="195">
        <v>15.666</v>
      </c>
      <c r="Q5900" s="195">
        <v>38.488999999999997</v>
      </c>
      <c r="R5900" s="76" t="s">
        <v>16679</v>
      </c>
      <c r="S5900" s="75" t="s">
        <v>16678</v>
      </c>
    </row>
    <row r="5901" spans="1:19">
      <c r="A5901" s="75" t="s">
        <v>10902</v>
      </c>
      <c r="B5901" s="75" t="s">
        <v>17405</v>
      </c>
      <c r="C5901" s="75" t="s">
        <v>17020</v>
      </c>
      <c r="D5901" s="80" t="s">
        <v>16707</v>
      </c>
      <c r="E5901" s="77" t="s">
        <v>16706</v>
      </c>
      <c r="F5901" s="76" t="s">
        <v>8097</v>
      </c>
      <c r="G5901" s="76" t="s">
        <v>16681</v>
      </c>
      <c r="H5901" s="76"/>
      <c r="I5901" s="76" t="s">
        <v>16705</v>
      </c>
      <c r="J5901" s="78" t="s">
        <v>17163</v>
      </c>
      <c r="K5901" s="78" t="s">
        <v>17164</v>
      </c>
      <c r="L5901" s="76" t="s">
        <v>14931</v>
      </c>
      <c r="M5901" s="79">
        <v>2.0979000000000001</v>
      </c>
      <c r="N5901" s="152">
        <v>0.85389000000000004</v>
      </c>
      <c r="O5901" s="195">
        <v>18.349</v>
      </c>
      <c r="P5901" s="195">
        <v>15.667999999999999</v>
      </c>
      <c r="Q5901" s="195">
        <v>38.493000000000002</v>
      </c>
      <c r="R5901" s="76" t="s">
        <v>16679</v>
      </c>
      <c r="S5901" s="75" t="s">
        <v>16678</v>
      </c>
    </row>
    <row r="5902" spans="1:19">
      <c r="A5902" s="75" t="s">
        <v>10902</v>
      </c>
      <c r="B5902" s="75" t="s">
        <v>17405</v>
      </c>
      <c r="C5902" s="75" t="s">
        <v>17020</v>
      </c>
      <c r="D5902" s="80" t="s">
        <v>16760</v>
      </c>
      <c r="E5902" s="77" t="s">
        <v>16759</v>
      </c>
      <c r="F5902" s="76" t="s">
        <v>8097</v>
      </c>
      <c r="G5902" s="76" t="s">
        <v>16681</v>
      </c>
      <c r="H5902" s="76"/>
      <c r="I5902" s="76" t="s">
        <v>16758</v>
      </c>
      <c r="J5902" s="78" t="s">
        <v>17163</v>
      </c>
      <c r="K5902" s="78" t="s">
        <v>17164</v>
      </c>
      <c r="L5902" s="76" t="s">
        <v>14931</v>
      </c>
      <c r="M5902" s="79">
        <v>2.0754000000000001</v>
      </c>
      <c r="N5902" s="152">
        <v>0.83653</v>
      </c>
      <c r="O5902" s="195">
        <v>18.728000000000002</v>
      </c>
      <c r="P5902" s="195">
        <v>15.667</v>
      </c>
      <c r="Q5902" s="195">
        <v>38.869999999999997</v>
      </c>
      <c r="R5902" s="76" t="s">
        <v>16679</v>
      </c>
      <c r="S5902" s="75" t="s">
        <v>16678</v>
      </c>
    </row>
    <row r="5903" spans="1:19">
      <c r="A5903" s="75" t="s">
        <v>10902</v>
      </c>
      <c r="B5903" s="75" t="s">
        <v>17405</v>
      </c>
      <c r="C5903" s="75" t="s">
        <v>17020</v>
      </c>
      <c r="D5903" s="80" t="s">
        <v>16718</v>
      </c>
      <c r="E5903" s="77" t="s">
        <v>16717</v>
      </c>
      <c r="F5903" s="76" t="s">
        <v>8097</v>
      </c>
      <c r="G5903" s="76" t="s">
        <v>16681</v>
      </c>
      <c r="H5903" s="76"/>
      <c r="I5903" s="76" t="s">
        <v>16716</v>
      </c>
      <c r="J5903" s="78" t="s">
        <v>17163</v>
      </c>
      <c r="K5903" s="78" t="s">
        <v>17164</v>
      </c>
      <c r="L5903" s="76" t="s">
        <v>14931</v>
      </c>
      <c r="M5903" s="79">
        <v>2.0968</v>
      </c>
      <c r="N5903" s="152">
        <v>0.85087999999999997</v>
      </c>
      <c r="O5903" s="195">
        <v>18.401</v>
      </c>
      <c r="P5903" s="195">
        <v>15.657</v>
      </c>
      <c r="Q5903" s="195">
        <v>38.584000000000003</v>
      </c>
      <c r="R5903" s="76" t="s">
        <v>16679</v>
      </c>
      <c r="S5903" s="75" t="s">
        <v>16678</v>
      </c>
    </row>
    <row r="5904" spans="1:19">
      <c r="A5904" s="49" t="s">
        <v>10902</v>
      </c>
      <c r="B5904" s="49" t="s">
        <v>10901</v>
      </c>
      <c r="C5904" s="19" t="s">
        <v>15609</v>
      </c>
      <c r="D5904" s="25" t="s">
        <v>13400</v>
      </c>
      <c r="E5904" s="25" t="s">
        <v>13292</v>
      </c>
      <c r="F5904" s="25" t="s">
        <v>8097</v>
      </c>
      <c r="G5904" s="3" t="s">
        <v>91</v>
      </c>
      <c r="H5904" s="19"/>
      <c r="I5904" s="25" t="s">
        <v>13293</v>
      </c>
      <c r="J5904" s="20" t="s">
        <v>13401</v>
      </c>
      <c r="K5904" s="20" t="s">
        <v>13402</v>
      </c>
      <c r="L5904" s="3" t="s">
        <v>13294</v>
      </c>
      <c r="M5904" s="38">
        <f t="shared" ref="M5904:M5910" si="192">Q5904/O5904</f>
        <v>2.145903415246023</v>
      </c>
      <c r="N5904" s="38">
        <f t="shared" ref="N5904:N5910" si="193">P5904/O5904</f>
        <v>0.88551228690347217</v>
      </c>
      <c r="O5904" s="16">
        <v>17.539000000000001</v>
      </c>
      <c r="P5904" s="16">
        <v>15.531000000000001</v>
      </c>
      <c r="Q5904" s="16">
        <v>37.637</v>
      </c>
      <c r="R5904" s="3" t="s">
        <v>13273</v>
      </c>
      <c r="S5904" s="19" t="s">
        <v>15250</v>
      </c>
    </row>
    <row r="5905" spans="1:19">
      <c r="A5905" s="19" t="s">
        <v>10902</v>
      </c>
      <c r="B5905" s="19" t="s">
        <v>10901</v>
      </c>
      <c r="C5905" s="19" t="s">
        <v>15609</v>
      </c>
      <c r="D5905" s="25" t="s">
        <v>9632</v>
      </c>
      <c r="E5905" s="25" t="s">
        <v>9634</v>
      </c>
      <c r="F5905" s="25" t="s">
        <v>6178</v>
      </c>
      <c r="G5905" s="19" t="s">
        <v>9615</v>
      </c>
      <c r="H5905" s="3" t="s">
        <v>9638</v>
      </c>
      <c r="I5905" s="19" t="s">
        <v>9614</v>
      </c>
      <c r="J5905" s="25" t="s">
        <v>10452</v>
      </c>
      <c r="K5905" s="25" t="s">
        <v>10453</v>
      </c>
      <c r="L5905" s="25" t="s">
        <v>9641</v>
      </c>
      <c r="M5905" s="38">
        <f t="shared" si="192"/>
        <v>2.1138446663773798</v>
      </c>
      <c r="N5905" s="38">
        <f t="shared" si="193"/>
        <v>0.85978241919366061</v>
      </c>
      <c r="O5905" s="16">
        <v>18.182670000000002</v>
      </c>
      <c r="P5905" s="16">
        <v>15.633139999999999</v>
      </c>
      <c r="Q5905" s="16">
        <v>38.435339999999997</v>
      </c>
      <c r="R5905" s="3" t="s">
        <v>10441</v>
      </c>
      <c r="S5905" s="19" t="s">
        <v>10641</v>
      </c>
    </row>
    <row r="5906" spans="1:19">
      <c r="A5906" s="19" t="s">
        <v>10904</v>
      </c>
      <c r="B5906" s="19" t="s">
        <v>10901</v>
      </c>
      <c r="C5906" s="3" t="s">
        <v>15609</v>
      </c>
      <c r="D5906" s="25" t="s">
        <v>9286</v>
      </c>
      <c r="E5906" s="25" t="s">
        <v>9285</v>
      </c>
      <c r="F5906" s="25" t="s">
        <v>2513</v>
      </c>
      <c r="G5906" s="19" t="s">
        <v>9287</v>
      </c>
      <c r="H5906" s="3"/>
      <c r="I5906" s="19" t="s">
        <v>9284</v>
      </c>
      <c r="J5906" s="26" t="s">
        <v>14742</v>
      </c>
      <c r="K5906" s="26" t="s">
        <v>14743</v>
      </c>
      <c r="L5906" s="25" t="s">
        <v>9275</v>
      </c>
      <c r="M5906" s="35">
        <f t="shared" si="192"/>
        <v>2.0446811893782795</v>
      </c>
      <c r="N5906" s="35">
        <f t="shared" si="193"/>
        <v>0.81417289447182917</v>
      </c>
      <c r="O5906" s="16">
        <v>18.867000000000001</v>
      </c>
      <c r="P5906" s="16">
        <v>15.361000000000001</v>
      </c>
      <c r="Q5906" s="16">
        <v>38.576999999999998</v>
      </c>
      <c r="R5906" s="3" t="s">
        <v>9288</v>
      </c>
      <c r="S5906" s="19" t="s">
        <v>9602</v>
      </c>
    </row>
    <row r="5907" spans="1:19">
      <c r="A5907" s="19" t="s">
        <v>10904</v>
      </c>
      <c r="B5907" s="19" t="s">
        <v>10901</v>
      </c>
      <c r="C5907" s="3" t="s">
        <v>15609</v>
      </c>
      <c r="D5907" s="25" t="s">
        <v>9286</v>
      </c>
      <c r="E5907" s="25" t="s">
        <v>9274</v>
      </c>
      <c r="F5907" s="25" t="s">
        <v>2513</v>
      </c>
      <c r="G5907" s="19" t="s">
        <v>9287</v>
      </c>
      <c r="H5907" s="3"/>
      <c r="I5907" s="19" t="s">
        <v>9271</v>
      </c>
      <c r="J5907" s="26" t="s">
        <v>14742</v>
      </c>
      <c r="K5907" s="26" t="s">
        <v>14743</v>
      </c>
      <c r="L5907" s="25" t="s">
        <v>9275</v>
      </c>
      <c r="M5907" s="35">
        <f t="shared" si="192"/>
        <v>2.0466878643349231</v>
      </c>
      <c r="N5907" s="35">
        <f t="shared" si="193"/>
        <v>0.82893481717011119</v>
      </c>
      <c r="O5907" s="16">
        <v>18.87</v>
      </c>
      <c r="P5907" s="16">
        <v>15.641999999999999</v>
      </c>
      <c r="Q5907" s="16">
        <v>38.621000000000002</v>
      </c>
      <c r="R5907" s="3" t="s">
        <v>9288</v>
      </c>
      <c r="S5907" s="19" t="s">
        <v>9602</v>
      </c>
    </row>
    <row r="5908" spans="1:19">
      <c r="A5908" s="19" t="s">
        <v>10904</v>
      </c>
      <c r="B5908" s="19" t="s">
        <v>10901</v>
      </c>
      <c r="C5908" s="3" t="s">
        <v>15609</v>
      </c>
      <c r="D5908" s="25" t="s">
        <v>9286</v>
      </c>
      <c r="E5908" s="25" t="s">
        <v>9276</v>
      </c>
      <c r="F5908" s="25" t="s">
        <v>2513</v>
      </c>
      <c r="G5908" s="19" t="s">
        <v>9287</v>
      </c>
      <c r="H5908" s="3"/>
      <c r="I5908" s="19" t="s">
        <v>9271</v>
      </c>
      <c r="J5908" s="26" t="s">
        <v>14742</v>
      </c>
      <c r="K5908" s="26" t="s">
        <v>14743</v>
      </c>
      <c r="L5908" s="25" t="s">
        <v>9275</v>
      </c>
      <c r="M5908" s="35">
        <f t="shared" si="192"/>
        <v>2.0524073285044739</v>
      </c>
      <c r="N5908" s="35">
        <f t="shared" si="193"/>
        <v>0.83244567533020886</v>
      </c>
      <c r="O5908" s="16">
        <v>18.776</v>
      </c>
      <c r="P5908" s="16">
        <v>15.63</v>
      </c>
      <c r="Q5908" s="16">
        <v>38.536000000000001</v>
      </c>
      <c r="R5908" s="3" t="s">
        <v>9288</v>
      </c>
      <c r="S5908" s="19" t="s">
        <v>9602</v>
      </c>
    </row>
    <row r="5909" spans="1:19">
      <c r="A5909" s="19" t="s">
        <v>10904</v>
      </c>
      <c r="B5909" s="19" t="s">
        <v>10901</v>
      </c>
      <c r="C5909" s="3" t="s">
        <v>15609</v>
      </c>
      <c r="D5909" s="25" t="s">
        <v>9286</v>
      </c>
      <c r="E5909" s="25" t="s">
        <v>9283</v>
      </c>
      <c r="F5909" s="25" t="s">
        <v>2513</v>
      </c>
      <c r="G5909" s="19" t="s">
        <v>9287</v>
      </c>
      <c r="H5909" s="3"/>
      <c r="I5909" s="19" t="s">
        <v>9270</v>
      </c>
      <c r="J5909" s="26" t="s">
        <v>14742</v>
      </c>
      <c r="K5909" s="26" t="s">
        <v>14743</v>
      </c>
      <c r="L5909" s="25" t="s">
        <v>9280</v>
      </c>
      <c r="M5909" s="35">
        <f t="shared" si="192"/>
        <v>2.0490528098211449</v>
      </c>
      <c r="N5909" s="35">
        <f t="shared" si="193"/>
        <v>0.8293470208487671</v>
      </c>
      <c r="O5909" s="16">
        <v>18.898</v>
      </c>
      <c r="P5909" s="16">
        <v>15.673</v>
      </c>
      <c r="Q5909" s="16">
        <v>38.722999999999999</v>
      </c>
      <c r="R5909" s="3" t="s">
        <v>9288</v>
      </c>
      <c r="S5909" s="19" t="s">
        <v>9602</v>
      </c>
    </row>
    <row r="5910" spans="1:19">
      <c r="A5910" s="19" t="s">
        <v>10904</v>
      </c>
      <c r="B5910" s="19" t="s">
        <v>10901</v>
      </c>
      <c r="C5910" s="3" t="s">
        <v>15609</v>
      </c>
      <c r="D5910" s="25" t="s">
        <v>9286</v>
      </c>
      <c r="E5910" s="25" t="s">
        <v>9279</v>
      </c>
      <c r="F5910" s="25" t="s">
        <v>2513</v>
      </c>
      <c r="G5910" s="19" t="s">
        <v>9287</v>
      </c>
      <c r="H5910" s="3"/>
      <c r="I5910" s="19" t="s">
        <v>9271</v>
      </c>
      <c r="J5910" s="26" t="s">
        <v>14742</v>
      </c>
      <c r="K5910" s="26" t="s">
        <v>14743</v>
      </c>
      <c r="L5910" s="25" t="s">
        <v>9280</v>
      </c>
      <c r="M5910" s="35">
        <f t="shared" si="192"/>
        <v>2.0422021259717598</v>
      </c>
      <c r="N5910" s="35">
        <f t="shared" si="193"/>
        <v>0.82738378549896874</v>
      </c>
      <c r="O5910" s="16">
        <v>18.908999999999999</v>
      </c>
      <c r="P5910" s="16">
        <v>15.645</v>
      </c>
      <c r="Q5910" s="16">
        <v>38.616</v>
      </c>
      <c r="R5910" s="3" t="s">
        <v>9288</v>
      </c>
      <c r="S5910" s="19" t="s">
        <v>9602</v>
      </c>
    </row>
    <row r="5911" spans="1:19">
      <c r="A5911" s="19" t="s">
        <v>10902</v>
      </c>
      <c r="B5911" s="19" t="s">
        <v>10901</v>
      </c>
      <c r="C5911" s="19" t="s">
        <v>17020</v>
      </c>
      <c r="D5911" s="3" t="s">
        <v>12716</v>
      </c>
      <c r="E5911" s="5" t="s">
        <v>12373</v>
      </c>
      <c r="F5911" s="59" t="s">
        <v>15877</v>
      </c>
      <c r="G5911" s="59" t="s">
        <v>4110</v>
      </c>
      <c r="H5911" s="59" t="s">
        <v>12375</v>
      </c>
      <c r="I5911" s="59" t="s">
        <v>12374</v>
      </c>
      <c r="J5911" s="25" t="s">
        <v>12714</v>
      </c>
      <c r="K5911" s="25" t="s">
        <v>12715</v>
      </c>
      <c r="L5911" s="59" t="s">
        <v>12376</v>
      </c>
      <c r="M5911" s="144">
        <v>2.1045600000000002</v>
      </c>
      <c r="N5911" s="144">
        <v>0.85711999999999999</v>
      </c>
      <c r="O5911" s="198">
        <v>18.331489999999999</v>
      </c>
      <c r="P5911" s="16">
        <f t="shared" ref="P5911:P5919" si="194">N5911*O5911</f>
        <v>15.712286708799999</v>
      </c>
      <c r="Q5911" s="16">
        <f t="shared" ref="Q5911:Q5919" si="195">M5911*O5911</f>
        <v>38.579720594400001</v>
      </c>
      <c r="R5911" s="19" t="s">
        <v>36</v>
      </c>
      <c r="S5911" s="19" t="s">
        <v>15298</v>
      </c>
    </row>
    <row r="5912" spans="1:19">
      <c r="A5912" s="19" t="s">
        <v>10902</v>
      </c>
      <c r="B5912" s="19" t="s">
        <v>10901</v>
      </c>
      <c r="C5912" s="19" t="s">
        <v>17020</v>
      </c>
      <c r="D5912" s="3" t="s">
        <v>12716</v>
      </c>
      <c r="E5912" s="5" t="s">
        <v>12377</v>
      </c>
      <c r="F5912" s="59" t="s">
        <v>15877</v>
      </c>
      <c r="G5912" s="59" t="s">
        <v>4110</v>
      </c>
      <c r="H5912" s="59" t="s">
        <v>12375</v>
      </c>
      <c r="I5912" s="59" t="s">
        <v>12374</v>
      </c>
      <c r="J5912" s="25" t="s">
        <v>12714</v>
      </c>
      <c r="K5912" s="25" t="s">
        <v>12715</v>
      </c>
      <c r="L5912" s="59" t="s">
        <v>12376</v>
      </c>
      <c r="M5912" s="144">
        <v>2.1041099999999999</v>
      </c>
      <c r="N5912" s="144">
        <v>0.85709000000000002</v>
      </c>
      <c r="O5912" s="198">
        <v>18.339500000000001</v>
      </c>
      <c r="P5912" s="16">
        <f t="shared" si="194"/>
        <v>15.718602055000002</v>
      </c>
      <c r="Q5912" s="16">
        <f t="shared" si="195"/>
        <v>38.588325345000001</v>
      </c>
      <c r="R5912" s="19" t="s">
        <v>36</v>
      </c>
      <c r="S5912" s="19" t="s">
        <v>15298</v>
      </c>
    </row>
    <row r="5913" spans="1:19">
      <c r="A5913" s="19" t="s">
        <v>10902</v>
      </c>
      <c r="B5913" s="19" t="s">
        <v>10901</v>
      </c>
      <c r="C5913" s="19" t="s">
        <v>17020</v>
      </c>
      <c r="D5913" s="25"/>
      <c r="E5913" s="25" t="s">
        <v>10287</v>
      </c>
      <c r="F5913" s="25" t="s">
        <v>1280</v>
      </c>
      <c r="G5913" s="3" t="s">
        <v>10313</v>
      </c>
      <c r="H5913" s="3"/>
      <c r="I5913" s="3" t="s">
        <v>10319</v>
      </c>
      <c r="J5913" s="20" t="s">
        <v>13625</v>
      </c>
      <c r="K5913" s="20" t="s">
        <v>13626</v>
      </c>
      <c r="L5913" s="25" t="s">
        <v>10115</v>
      </c>
      <c r="M5913" s="35">
        <v>2.0933799999999998</v>
      </c>
      <c r="N5913" s="35">
        <v>0.85267999999999999</v>
      </c>
      <c r="O5913" s="16">
        <v>18.355</v>
      </c>
      <c r="P5913" s="16">
        <f t="shared" si="194"/>
        <v>15.650941400000001</v>
      </c>
      <c r="Q5913" s="16">
        <f t="shared" si="195"/>
        <v>38.423989899999995</v>
      </c>
      <c r="R5913" s="3" t="s">
        <v>10051</v>
      </c>
      <c r="S5913" s="19" t="s">
        <v>10642</v>
      </c>
    </row>
    <row r="5914" spans="1:19">
      <c r="A5914" s="19" t="s">
        <v>10904</v>
      </c>
      <c r="B5914" s="19" t="s">
        <v>10901</v>
      </c>
      <c r="C5914" s="19" t="s">
        <v>17020</v>
      </c>
      <c r="D5914" s="25"/>
      <c r="E5914" s="25" t="s">
        <v>10286</v>
      </c>
      <c r="F5914" s="20" t="s">
        <v>9248</v>
      </c>
      <c r="G5914" s="3" t="s">
        <v>10311</v>
      </c>
      <c r="H5914" s="3"/>
      <c r="I5914" s="3" t="s">
        <v>10318</v>
      </c>
      <c r="J5914" s="25" t="s">
        <v>10880</v>
      </c>
      <c r="K5914" s="25" t="s">
        <v>10881</v>
      </c>
      <c r="L5914" s="25" t="s">
        <v>10115</v>
      </c>
      <c r="M5914" s="35">
        <v>2.0947399999999998</v>
      </c>
      <c r="N5914" s="35">
        <v>0.85358999999999996</v>
      </c>
      <c r="O5914" s="16">
        <v>18.314</v>
      </c>
      <c r="P5914" s="16">
        <f t="shared" si="194"/>
        <v>15.632647259999999</v>
      </c>
      <c r="Q5914" s="16">
        <f t="shared" si="195"/>
        <v>38.36306836</v>
      </c>
      <c r="R5914" s="3" t="s">
        <v>10051</v>
      </c>
      <c r="S5914" s="19" t="s">
        <v>10642</v>
      </c>
    </row>
    <row r="5915" spans="1:19">
      <c r="A5915" s="19" t="s">
        <v>10902</v>
      </c>
      <c r="B5915" s="19" t="s">
        <v>10901</v>
      </c>
      <c r="C5915" s="19" t="s">
        <v>17020</v>
      </c>
      <c r="D5915" s="3" t="s">
        <v>12691</v>
      </c>
      <c r="E5915" s="25" t="s">
        <v>10146</v>
      </c>
      <c r="F5915" s="20" t="s">
        <v>1280</v>
      </c>
      <c r="G5915" s="3" t="s">
        <v>10096</v>
      </c>
      <c r="H5915" s="19"/>
      <c r="I5915" s="3" t="s">
        <v>10163</v>
      </c>
      <c r="J5915" s="20" t="s">
        <v>10867</v>
      </c>
      <c r="K5915" s="20" t="s">
        <v>10868</v>
      </c>
      <c r="L5915" s="25" t="s">
        <v>10115</v>
      </c>
      <c r="M5915" s="35">
        <v>2.09815</v>
      </c>
      <c r="N5915" s="35">
        <v>0.85819000000000001</v>
      </c>
      <c r="O5915" s="16">
        <v>18.257000000000001</v>
      </c>
      <c r="P5915" s="16">
        <f t="shared" si="194"/>
        <v>15.667974830000002</v>
      </c>
      <c r="Q5915" s="16">
        <f t="shared" si="195"/>
        <v>38.30592455</v>
      </c>
      <c r="R5915" s="3" t="s">
        <v>10051</v>
      </c>
      <c r="S5915" s="19" t="s">
        <v>10642</v>
      </c>
    </row>
    <row r="5916" spans="1:19">
      <c r="A5916" s="19" t="s">
        <v>10902</v>
      </c>
      <c r="B5916" s="51" t="s">
        <v>10901</v>
      </c>
      <c r="C5916" s="19" t="s">
        <v>17020</v>
      </c>
      <c r="D5916" s="25" t="s">
        <v>15850</v>
      </c>
      <c r="E5916" s="25" t="s">
        <v>9985</v>
      </c>
      <c r="F5916" s="20" t="s">
        <v>1280</v>
      </c>
      <c r="G5916" s="3" t="s">
        <v>4616</v>
      </c>
      <c r="H5916" s="19"/>
      <c r="I5916" s="3" t="s">
        <v>9975</v>
      </c>
      <c r="J5916" s="20" t="s">
        <v>13898</v>
      </c>
      <c r="K5916" s="20" t="s">
        <v>13899</v>
      </c>
      <c r="L5916" s="25" t="s">
        <v>9971</v>
      </c>
      <c r="M5916" s="35">
        <v>2.0830700000000002</v>
      </c>
      <c r="N5916" s="35">
        <v>0.84333999999999998</v>
      </c>
      <c r="O5916" s="16">
        <v>18.562999999999999</v>
      </c>
      <c r="P5916" s="16">
        <f t="shared" si="194"/>
        <v>15.654920419999998</v>
      </c>
      <c r="Q5916" s="16">
        <f t="shared" si="195"/>
        <v>38.668028409999998</v>
      </c>
      <c r="R5916" s="3" t="s">
        <v>10051</v>
      </c>
      <c r="S5916" s="19" t="s">
        <v>10642</v>
      </c>
    </row>
    <row r="5917" spans="1:19">
      <c r="A5917" s="19" t="s">
        <v>10902</v>
      </c>
      <c r="B5917" s="75" t="s">
        <v>9840</v>
      </c>
      <c r="C5917" s="19" t="s">
        <v>17020</v>
      </c>
      <c r="D5917" s="25" t="s">
        <v>301</v>
      </c>
      <c r="E5917" s="25" t="s">
        <v>10239</v>
      </c>
      <c r="F5917" s="20" t="s">
        <v>1280</v>
      </c>
      <c r="G5917" s="3" t="s">
        <v>10147</v>
      </c>
      <c r="H5917" s="19"/>
      <c r="I5917" s="3" t="s">
        <v>10256</v>
      </c>
      <c r="J5917" s="20" t="s">
        <v>10841</v>
      </c>
      <c r="K5917" s="20" t="s">
        <v>10842</v>
      </c>
      <c r="L5917" s="25" t="s">
        <v>10277</v>
      </c>
      <c r="M5917" s="35">
        <v>2.0823700000000001</v>
      </c>
      <c r="N5917" s="35">
        <v>0.84635000000000005</v>
      </c>
      <c r="O5917" s="16">
        <v>18.498000000000001</v>
      </c>
      <c r="P5917" s="16">
        <f t="shared" si="194"/>
        <v>15.655782300000002</v>
      </c>
      <c r="Q5917" s="16">
        <f t="shared" si="195"/>
        <v>38.519680260000001</v>
      </c>
      <c r="R5917" s="3" t="s">
        <v>10051</v>
      </c>
      <c r="S5917" s="19" t="s">
        <v>10642</v>
      </c>
    </row>
    <row r="5918" spans="1:19">
      <c r="A5918" s="19" t="s">
        <v>10902</v>
      </c>
      <c r="B5918" s="75" t="s">
        <v>9840</v>
      </c>
      <c r="C5918" s="19" t="s">
        <v>17020</v>
      </c>
      <c r="D5918" s="3" t="s">
        <v>12651</v>
      </c>
      <c r="E5918" s="25" t="s">
        <v>10355</v>
      </c>
      <c r="F5918" s="20" t="s">
        <v>9248</v>
      </c>
      <c r="G5918" s="3" t="s">
        <v>10390</v>
      </c>
      <c r="H5918" s="3"/>
      <c r="I5918" s="3" t="s">
        <v>10401</v>
      </c>
      <c r="J5918" s="47" t="s">
        <v>14480</v>
      </c>
      <c r="K5918" s="47" t="s">
        <v>14481</v>
      </c>
      <c r="L5918" s="25" t="s">
        <v>10373</v>
      </c>
      <c r="M5918" s="35">
        <v>2.1049799999999999</v>
      </c>
      <c r="N5918" s="35">
        <v>0.86036999999999997</v>
      </c>
      <c r="O5918" s="16">
        <v>18.155000000000001</v>
      </c>
      <c r="P5918" s="16">
        <f t="shared" si="194"/>
        <v>15.620017350000001</v>
      </c>
      <c r="Q5918" s="16">
        <f t="shared" si="195"/>
        <v>38.215911900000002</v>
      </c>
      <c r="R5918" s="3" t="s">
        <v>10051</v>
      </c>
      <c r="S5918" s="19" t="s">
        <v>10642</v>
      </c>
    </row>
    <row r="5919" spans="1:19">
      <c r="A5919" s="19" t="s">
        <v>10902</v>
      </c>
      <c r="B5919" s="75" t="s">
        <v>9840</v>
      </c>
      <c r="C5919" s="19" t="s">
        <v>17020</v>
      </c>
      <c r="D5919" s="25" t="s">
        <v>14667</v>
      </c>
      <c r="E5919" s="25" t="s">
        <v>10236</v>
      </c>
      <c r="F5919" s="20" t="s">
        <v>1280</v>
      </c>
      <c r="G5919" s="3" t="s">
        <v>10147</v>
      </c>
      <c r="H5919" s="19"/>
      <c r="I5919" s="3" t="s">
        <v>10254</v>
      </c>
      <c r="J5919" s="20" t="s">
        <v>10839</v>
      </c>
      <c r="K5919" s="20" t="s">
        <v>10840</v>
      </c>
      <c r="L5919" s="25" t="s">
        <v>10274</v>
      </c>
      <c r="M5919" s="35">
        <v>2.0892400000000002</v>
      </c>
      <c r="N5919" s="35">
        <v>0.84953999999999996</v>
      </c>
      <c r="O5919" s="16">
        <v>18.489999999999998</v>
      </c>
      <c r="P5919" s="16">
        <f t="shared" si="194"/>
        <v>15.707994599999997</v>
      </c>
      <c r="Q5919" s="16">
        <f t="shared" si="195"/>
        <v>38.630047599999997</v>
      </c>
      <c r="R5919" s="3" t="s">
        <v>10051</v>
      </c>
      <c r="S5919" s="19" t="s">
        <v>10642</v>
      </c>
    </row>
    <row r="5920" spans="1:19">
      <c r="A5920" s="19" t="s">
        <v>10902</v>
      </c>
      <c r="B5920" s="19" t="s">
        <v>10901</v>
      </c>
      <c r="C5920" s="19" t="s">
        <v>17020</v>
      </c>
      <c r="D5920" s="25" t="s">
        <v>15824</v>
      </c>
      <c r="E5920" s="25" t="s">
        <v>2252</v>
      </c>
      <c r="F5920" s="20" t="s">
        <v>2209</v>
      </c>
      <c r="G5920" s="19" t="s">
        <v>2209</v>
      </c>
      <c r="H5920" s="19"/>
      <c r="I5920" s="19" t="s">
        <v>2253</v>
      </c>
      <c r="J5920" s="20" t="s">
        <v>2254</v>
      </c>
      <c r="K5920" s="20" t="s">
        <v>2255</v>
      </c>
      <c r="L5920" s="3" t="s">
        <v>962</v>
      </c>
      <c r="M5920" s="38">
        <v>2.0775000000000001</v>
      </c>
      <c r="N5920" s="38">
        <v>0.83819999999999995</v>
      </c>
      <c r="O5920" s="16">
        <v>18.68</v>
      </c>
      <c r="P5920" s="16">
        <v>15.657</v>
      </c>
      <c r="Q5920" s="16">
        <v>38.808</v>
      </c>
      <c r="R5920" s="19" t="s">
        <v>9411</v>
      </c>
      <c r="S5920" s="19" t="s">
        <v>9496</v>
      </c>
    </row>
    <row r="5921" spans="1:19">
      <c r="A5921" s="51" t="s">
        <v>10902</v>
      </c>
      <c r="B5921" s="75" t="s">
        <v>9840</v>
      </c>
      <c r="C5921" s="19" t="s">
        <v>17020</v>
      </c>
      <c r="D5921" s="21"/>
      <c r="E5921" s="5" t="s">
        <v>10024</v>
      </c>
      <c r="F5921" s="20" t="s">
        <v>1835</v>
      </c>
      <c r="G5921" s="21" t="s">
        <v>10029</v>
      </c>
      <c r="H5921" s="19"/>
      <c r="I5921" s="3" t="s">
        <v>10032</v>
      </c>
      <c r="J5921" s="20" t="s">
        <v>10942</v>
      </c>
      <c r="K5921" s="20" t="s">
        <v>10943</v>
      </c>
      <c r="L5921" s="21" t="s">
        <v>10048</v>
      </c>
      <c r="M5921" s="42">
        <v>2.0748099999999998</v>
      </c>
      <c r="N5921" s="35">
        <v>0.84177000000000002</v>
      </c>
      <c r="O5921" s="16">
        <v>18.579999999999998</v>
      </c>
      <c r="P5921" s="16">
        <f t="shared" ref="P5921:P5927" si="196">N5921*O5921</f>
        <v>15.640086599999998</v>
      </c>
      <c r="Q5921" s="16">
        <f t="shared" ref="Q5921:Q5927" si="197">M5921*O5921</f>
        <v>38.549969799999992</v>
      </c>
      <c r="R5921" s="3" t="s">
        <v>10051</v>
      </c>
      <c r="S5921" s="19" t="s">
        <v>10642</v>
      </c>
    </row>
    <row r="5922" spans="1:19">
      <c r="A5922" s="19" t="s">
        <v>10902</v>
      </c>
      <c r="B5922" s="19" t="s">
        <v>10901</v>
      </c>
      <c r="C5922" s="19" t="s">
        <v>17020</v>
      </c>
      <c r="D5922" s="21"/>
      <c r="E5922" s="25" t="s">
        <v>10020</v>
      </c>
      <c r="F5922" s="20" t="s">
        <v>1835</v>
      </c>
      <c r="G5922" s="3" t="s">
        <v>10029</v>
      </c>
      <c r="H5922" s="19"/>
      <c r="I5922" s="21" t="s">
        <v>10031</v>
      </c>
      <c r="J5922" s="20" t="s">
        <v>10942</v>
      </c>
      <c r="K5922" s="20" t="s">
        <v>10943</v>
      </c>
      <c r="L5922" s="25" t="s">
        <v>10045</v>
      </c>
      <c r="M5922" s="35">
        <v>2.1018599999999998</v>
      </c>
      <c r="N5922" s="35">
        <v>0.85706000000000004</v>
      </c>
      <c r="O5922" s="16">
        <v>18.260000000000002</v>
      </c>
      <c r="P5922" s="16">
        <f t="shared" si="196"/>
        <v>15.649915600000002</v>
      </c>
      <c r="Q5922" s="16">
        <f t="shared" si="197"/>
        <v>38.379963600000004</v>
      </c>
      <c r="R5922" s="3" t="s">
        <v>10051</v>
      </c>
      <c r="S5922" s="19" t="s">
        <v>10642</v>
      </c>
    </row>
    <row r="5923" spans="1:19">
      <c r="A5923" s="19" t="s">
        <v>10902</v>
      </c>
      <c r="B5923" s="19" t="s">
        <v>10901</v>
      </c>
      <c r="C5923" s="19" t="s">
        <v>17020</v>
      </c>
      <c r="D5923" s="25"/>
      <c r="E5923" s="25" t="s">
        <v>10019</v>
      </c>
      <c r="F5923" s="20" t="s">
        <v>1835</v>
      </c>
      <c r="G5923" s="3" t="s">
        <v>10029</v>
      </c>
      <c r="H5923" s="19"/>
      <c r="I5923" s="21" t="s">
        <v>10031</v>
      </c>
      <c r="J5923" s="20" t="s">
        <v>10942</v>
      </c>
      <c r="K5923" s="20" t="s">
        <v>10943</v>
      </c>
      <c r="L5923" s="25" t="s">
        <v>10045</v>
      </c>
      <c r="M5923" s="35">
        <v>2.10175</v>
      </c>
      <c r="N5923" s="35">
        <v>0.85721999999999998</v>
      </c>
      <c r="O5923" s="16">
        <v>18.28</v>
      </c>
      <c r="P5923" s="16">
        <f t="shared" si="196"/>
        <v>15.6699816</v>
      </c>
      <c r="Q5923" s="16">
        <f t="shared" si="197"/>
        <v>38.419990000000006</v>
      </c>
      <c r="R5923" s="3" t="s">
        <v>10051</v>
      </c>
      <c r="S5923" s="19" t="s">
        <v>10642</v>
      </c>
    </row>
    <row r="5924" spans="1:19">
      <c r="A5924" s="19" t="s">
        <v>10902</v>
      </c>
      <c r="B5924" s="19" t="s">
        <v>10901</v>
      </c>
      <c r="C5924" s="19" t="s">
        <v>17020</v>
      </c>
      <c r="D5924" s="25"/>
      <c r="E5924" s="5" t="s">
        <v>10087</v>
      </c>
      <c r="F5924" s="20" t="s">
        <v>1835</v>
      </c>
      <c r="G5924" s="3" t="s">
        <v>10029</v>
      </c>
      <c r="H5924" s="19"/>
      <c r="I5924" s="116" t="s">
        <v>3318</v>
      </c>
      <c r="J5924" s="20" t="s">
        <v>10942</v>
      </c>
      <c r="K5924" s="20" t="s">
        <v>10943</v>
      </c>
      <c r="L5924" s="21" t="s">
        <v>10062</v>
      </c>
      <c r="M5924" s="42">
        <v>2.1280899999999998</v>
      </c>
      <c r="N5924" s="42">
        <v>0.87809000000000004</v>
      </c>
      <c r="O5924" s="16">
        <v>17.8</v>
      </c>
      <c r="P5924" s="16">
        <f t="shared" si="196"/>
        <v>15.630002000000001</v>
      </c>
      <c r="Q5924" s="16">
        <f t="shared" si="197"/>
        <v>37.880001999999998</v>
      </c>
      <c r="R5924" s="3" t="s">
        <v>10051</v>
      </c>
      <c r="S5924" s="19" t="s">
        <v>10642</v>
      </c>
    </row>
    <row r="5925" spans="1:19">
      <c r="A5925" s="19" t="s">
        <v>10902</v>
      </c>
      <c r="B5925" s="19" t="s">
        <v>10901</v>
      </c>
      <c r="C5925" s="19" t="s">
        <v>17020</v>
      </c>
      <c r="D5925" s="21"/>
      <c r="E5925" s="5" t="s">
        <v>10084</v>
      </c>
      <c r="F5925" s="20" t="s">
        <v>1835</v>
      </c>
      <c r="G5925" s="3" t="s">
        <v>10029</v>
      </c>
      <c r="H5925" s="19"/>
      <c r="I5925" s="116" t="s">
        <v>3318</v>
      </c>
      <c r="J5925" s="20" t="s">
        <v>10942</v>
      </c>
      <c r="K5925" s="20" t="s">
        <v>10943</v>
      </c>
      <c r="L5925" s="21" t="s">
        <v>10060</v>
      </c>
      <c r="M5925" s="42">
        <v>2.0829300000000002</v>
      </c>
      <c r="N5925" s="42">
        <v>0.84823999999999999</v>
      </c>
      <c r="O5925" s="16">
        <v>18.45</v>
      </c>
      <c r="P5925" s="16">
        <f t="shared" si="196"/>
        <v>15.650027999999999</v>
      </c>
      <c r="Q5925" s="16">
        <f t="shared" si="197"/>
        <v>38.430058500000001</v>
      </c>
      <c r="R5925" s="3" t="s">
        <v>10051</v>
      </c>
      <c r="S5925" s="19" t="s">
        <v>10642</v>
      </c>
    </row>
    <row r="5926" spans="1:19">
      <c r="A5926" s="19" t="s">
        <v>10902</v>
      </c>
      <c r="B5926" s="19" t="s">
        <v>10901</v>
      </c>
      <c r="C5926" s="19" t="s">
        <v>17020</v>
      </c>
      <c r="D5926" s="21"/>
      <c r="E5926" s="5" t="s">
        <v>10083</v>
      </c>
      <c r="F5926" s="20" t="s">
        <v>1835</v>
      </c>
      <c r="G5926" s="3" t="s">
        <v>10029</v>
      </c>
      <c r="H5926" s="19"/>
      <c r="I5926" s="116" t="s">
        <v>3318</v>
      </c>
      <c r="J5926" s="20" t="s">
        <v>10942</v>
      </c>
      <c r="K5926" s="20" t="s">
        <v>10943</v>
      </c>
      <c r="L5926" s="21" t="s">
        <v>10059</v>
      </c>
      <c r="M5926" s="42">
        <v>2.1272500000000001</v>
      </c>
      <c r="N5926" s="42">
        <v>0.87782000000000004</v>
      </c>
      <c r="O5926" s="16">
        <v>17.760000000000002</v>
      </c>
      <c r="P5926" s="16">
        <f t="shared" si="196"/>
        <v>15.590083200000002</v>
      </c>
      <c r="Q5926" s="16">
        <f t="shared" si="197"/>
        <v>37.779960000000003</v>
      </c>
      <c r="R5926" s="3" t="s">
        <v>10051</v>
      </c>
      <c r="S5926" s="19" t="s">
        <v>10642</v>
      </c>
    </row>
    <row r="5927" spans="1:19">
      <c r="A5927" s="19" t="s">
        <v>10902</v>
      </c>
      <c r="B5927" s="19" t="s">
        <v>10901</v>
      </c>
      <c r="C5927" s="19" t="s">
        <v>17020</v>
      </c>
      <c r="D5927" s="21"/>
      <c r="E5927" s="25" t="s">
        <v>10089</v>
      </c>
      <c r="F5927" s="20" t="s">
        <v>1835</v>
      </c>
      <c r="G5927" s="3" t="s">
        <v>10029</v>
      </c>
      <c r="H5927" s="19"/>
      <c r="I5927" s="3" t="s">
        <v>3318</v>
      </c>
      <c r="J5927" s="20" t="s">
        <v>10942</v>
      </c>
      <c r="K5927" s="20" t="s">
        <v>10943</v>
      </c>
      <c r="L5927" s="21" t="s">
        <v>10059</v>
      </c>
      <c r="M5927" s="35">
        <v>2.1206700000000001</v>
      </c>
      <c r="N5927" s="35">
        <v>0.87263000000000002</v>
      </c>
      <c r="O5927" s="16">
        <v>17.899999999999999</v>
      </c>
      <c r="P5927" s="16">
        <f t="shared" si="196"/>
        <v>15.620076999999998</v>
      </c>
      <c r="Q5927" s="16">
        <f t="shared" si="197"/>
        <v>37.959992999999997</v>
      </c>
      <c r="R5927" s="3" t="s">
        <v>10051</v>
      </c>
      <c r="S5927" s="19" t="s">
        <v>10642</v>
      </c>
    </row>
    <row r="5928" spans="1:19">
      <c r="A5928" s="19" t="s">
        <v>10902</v>
      </c>
      <c r="B5928" s="51" t="s">
        <v>10901</v>
      </c>
      <c r="C5928" s="3" t="s">
        <v>17020</v>
      </c>
      <c r="D5928" s="3" t="s">
        <v>14962</v>
      </c>
      <c r="E5928" s="25" t="s">
        <v>9519</v>
      </c>
      <c r="F5928" s="25" t="s">
        <v>141</v>
      </c>
      <c r="G5928" s="3"/>
      <c r="H5928" s="3"/>
      <c r="I5928" s="3" t="s">
        <v>9520</v>
      </c>
      <c r="J5928" s="25" t="s">
        <v>10747</v>
      </c>
      <c r="K5928" s="25" t="s">
        <v>10748</v>
      </c>
      <c r="L5928" s="3" t="s">
        <v>962</v>
      </c>
      <c r="M5928" s="35">
        <v>2.07462607121946</v>
      </c>
      <c r="N5928" s="35">
        <v>0.83658913078192398</v>
      </c>
      <c r="O5928" s="16">
        <v>18.786999999999999</v>
      </c>
      <c r="P5928" s="16">
        <v>15.717000000000001</v>
      </c>
      <c r="Q5928" s="16">
        <v>38.975999999999999</v>
      </c>
      <c r="R5928" s="3" t="s">
        <v>9516</v>
      </c>
      <c r="S5928" s="19" t="s">
        <v>10651</v>
      </c>
    </row>
    <row r="5929" spans="1:19">
      <c r="A5929" s="19" t="s">
        <v>10902</v>
      </c>
      <c r="B5929" s="51" t="s">
        <v>10901</v>
      </c>
      <c r="C5929" s="19" t="s">
        <v>15609</v>
      </c>
      <c r="D5929" s="25" t="s">
        <v>15670</v>
      </c>
      <c r="E5929" s="25"/>
      <c r="F5929" s="20" t="s">
        <v>1835</v>
      </c>
      <c r="G5929" s="19" t="s">
        <v>15868</v>
      </c>
      <c r="H5929" s="19"/>
      <c r="I5929" s="19" t="s">
        <v>3160</v>
      </c>
      <c r="J5929" s="20" t="s">
        <v>3161</v>
      </c>
      <c r="K5929" s="20" t="s">
        <v>3162</v>
      </c>
      <c r="L5929" s="3" t="s">
        <v>962</v>
      </c>
      <c r="M5929" s="38">
        <v>2.0808499189999998</v>
      </c>
      <c r="N5929" s="38">
        <v>0.84384077499999999</v>
      </c>
      <c r="O5929" s="16">
        <v>18.59</v>
      </c>
      <c r="P5929" s="16">
        <v>15.686999999999999</v>
      </c>
      <c r="Q5929" s="16">
        <v>38.683</v>
      </c>
      <c r="R5929" s="19" t="s">
        <v>340</v>
      </c>
      <c r="S5929" s="19" t="s">
        <v>9458</v>
      </c>
    </row>
    <row r="5930" spans="1:19">
      <c r="A5930" s="3" t="s">
        <v>10902</v>
      </c>
      <c r="B5930" s="3" t="s">
        <v>10901</v>
      </c>
      <c r="C5930" s="3" t="s">
        <v>17020</v>
      </c>
      <c r="D5930" s="16" t="s">
        <v>15145</v>
      </c>
      <c r="E5930" s="3"/>
      <c r="F5930" s="25" t="s">
        <v>15654</v>
      </c>
      <c r="G5930" s="19" t="s">
        <v>15118</v>
      </c>
      <c r="H5930" s="3"/>
      <c r="I5930" s="3" t="s">
        <v>15119</v>
      </c>
      <c r="J5930" s="25" t="s">
        <v>15185</v>
      </c>
      <c r="K5930" s="25" t="s">
        <v>15186</v>
      </c>
      <c r="L5930" s="3" t="s">
        <v>962</v>
      </c>
      <c r="M5930" s="35">
        <v>2.1030000000000002</v>
      </c>
      <c r="N5930" s="35">
        <v>0.85499999999999998</v>
      </c>
      <c r="O5930" s="16">
        <v>18.214936247723134</v>
      </c>
      <c r="P5930" s="16">
        <f>N5930*O5930</f>
        <v>15.573770491803279</v>
      </c>
      <c r="Q5930" s="16">
        <f>M5930*O5930</f>
        <v>38.306010928961754</v>
      </c>
      <c r="R5930" s="3" t="s">
        <v>15144</v>
      </c>
      <c r="S5930" s="19" t="s">
        <v>15254</v>
      </c>
    </row>
    <row r="5931" spans="1:19">
      <c r="A5931" s="3" t="s">
        <v>10902</v>
      </c>
      <c r="B5931" s="3" t="s">
        <v>10901</v>
      </c>
      <c r="C5931" s="3" t="s">
        <v>17020</v>
      </c>
      <c r="D5931" s="16" t="s">
        <v>15145</v>
      </c>
      <c r="E5931" s="3"/>
      <c r="F5931" s="25" t="s">
        <v>15654</v>
      </c>
      <c r="G5931" s="19" t="s">
        <v>15074</v>
      </c>
      <c r="H5931" s="3"/>
      <c r="I5931" s="3" t="s">
        <v>15077</v>
      </c>
      <c r="J5931" s="25" t="s">
        <v>15185</v>
      </c>
      <c r="K5931" s="25" t="s">
        <v>15186</v>
      </c>
      <c r="L5931" s="3" t="s">
        <v>962</v>
      </c>
      <c r="M5931" s="35">
        <v>2.11</v>
      </c>
      <c r="N5931" s="35">
        <v>0.86</v>
      </c>
      <c r="O5931" s="16">
        <v>18.315018315018314</v>
      </c>
      <c r="P5931" s="16">
        <f>N5931*O5931</f>
        <v>15.75091575091575</v>
      </c>
      <c r="Q5931" s="16">
        <f>M5931*O5931</f>
        <v>38.644688644688642</v>
      </c>
      <c r="R5931" s="3" t="s">
        <v>15144</v>
      </c>
      <c r="S5931" s="19" t="s">
        <v>15254</v>
      </c>
    </row>
    <row r="5932" spans="1:19">
      <c r="A5932" s="3" t="s">
        <v>10902</v>
      </c>
      <c r="B5932" s="3" t="s">
        <v>10901</v>
      </c>
      <c r="C5932" s="3" t="s">
        <v>17020</v>
      </c>
      <c r="D5932" s="16" t="s">
        <v>15145</v>
      </c>
      <c r="E5932" s="3"/>
      <c r="F5932" s="25" t="s">
        <v>15654</v>
      </c>
      <c r="G5932" s="19" t="s">
        <v>15118</v>
      </c>
      <c r="H5932" s="3"/>
      <c r="I5932" s="3" t="s">
        <v>15101</v>
      </c>
      <c r="J5932" s="25" t="s">
        <v>15185</v>
      </c>
      <c r="K5932" s="25" t="s">
        <v>15186</v>
      </c>
      <c r="L5932" s="3" t="s">
        <v>962</v>
      </c>
      <c r="M5932" s="35">
        <v>2.1110000000000002</v>
      </c>
      <c r="N5932" s="35">
        <v>0.86599999999999999</v>
      </c>
      <c r="O5932" s="16">
        <v>18.248175182481752</v>
      </c>
      <c r="P5932" s="16">
        <f>N5932*O5932</f>
        <v>15.802919708029197</v>
      </c>
      <c r="Q5932" s="16">
        <f>M5932*O5932</f>
        <v>38.521897810218981</v>
      </c>
      <c r="R5932" s="3" t="s">
        <v>15144</v>
      </c>
      <c r="S5932" s="19" t="s">
        <v>15254</v>
      </c>
    </row>
    <row r="5933" spans="1:19">
      <c r="A5933" s="3" t="s">
        <v>10902</v>
      </c>
      <c r="B5933" s="3" t="s">
        <v>10901</v>
      </c>
      <c r="C5933" s="3" t="s">
        <v>17020</v>
      </c>
      <c r="D5933" s="16" t="s">
        <v>15145</v>
      </c>
      <c r="E5933" s="3"/>
      <c r="F5933" s="25" t="s">
        <v>15654</v>
      </c>
      <c r="G5933" s="19" t="s">
        <v>15074</v>
      </c>
      <c r="H5933" s="3"/>
      <c r="I5933" s="3" t="s">
        <v>15075</v>
      </c>
      <c r="J5933" s="25" t="s">
        <v>15185</v>
      </c>
      <c r="K5933" s="25" t="s">
        <v>15186</v>
      </c>
      <c r="L5933" s="3" t="s">
        <v>962</v>
      </c>
      <c r="M5933" s="35">
        <v>2.1070000000000002</v>
      </c>
      <c r="N5933" s="35">
        <v>0.85899999999999999</v>
      </c>
      <c r="O5933" s="16">
        <v>18.484288354898336</v>
      </c>
      <c r="P5933" s="16">
        <f>N5933*O5933</f>
        <v>15.87800369685767</v>
      </c>
      <c r="Q5933" s="16">
        <f>M5933*O5933</f>
        <v>38.9463955637708</v>
      </c>
      <c r="R5933" s="3" t="s">
        <v>15144</v>
      </c>
      <c r="S5933" s="19" t="s">
        <v>15254</v>
      </c>
    </row>
    <row r="5934" spans="1:19">
      <c r="A5934" s="3" t="s">
        <v>10902</v>
      </c>
      <c r="B5934" s="3" t="s">
        <v>10901</v>
      </c>
      <c r="C5934" s="3" t="s">
        <v>17020</v>
      </c>
      <c r="D5934" s="16" t="s">
        <v>15145</v>
      </c>
      <c r="E5934" s="3"/>
      <c r="F5934" s="25" t="s">
        <v>15654</v>
      </c>
      <c r="G5934" s="19" t="s">
        <v>15074</v>
      </c>
      <c r="H5934" s="3"/>
      <c r="I5934" s="3" t="s">
        <v>15076</v>
      </c>
      <c r="J5934" s="25" t="s">
        <v>15185</v>
      </c>
      <c r="K5934" s="25" t="s">
        <v>15186</v>
      </c>
      <c r="L5934" s="3" t="s">
        <v>962</v>
      </c>
      <c r="M5934" s="35">
        <v>2.1150000000000002</v>
      </c>
      <c r="N5934" s="35">
        <v>0.86199999999999999</v>
      </c>
      <c r="O5934" s="16">
        <v>18.281535648994517</v>
      </c>
      <c r="P5934" s="16">
        <f>N5934*O5934</f>
        <v>15.758683729433272</v>
      </c>
      <c r="Q5934" s="16">
        <f>M5934*O5934</f>
        <v>38.665447897623409</v>
      </c>
      <c r="R5934" s="3" t="s">
        <v>15144</v>
      </c>
      <c r="S5934" s="19" t="s">
        <v>15254</v>
      </c>
    </row>
    <row r="5935" spans="1:19">
      <c r="A5935" s="19" t="s">
        <v>10902</v>
      </c>
      <c r="B5935" s="19" t="s">
        <v>10901</v>
      </c>
      <c r="C5935" s="19" t="s">
        <v>15609</v>
      </c>
      <c r="D5935" s="25" t="s">
        <v>14951</v>
      </c>
      <c r="E5935" s="25" t="s">
        <v>14036</v>
      </c>
      <c r="F5935" s="25" t="s">
        <v>1852</v>
      </c>
      <c r="G5935" s="19" t="s">
        <v>14049</v>
      </c>
      <c r="H5935" s="3" t="s">
        <v>14032</v>
      </c>
      <c r="I5935" s="3" t="s">
        <v>14035</v>
      </c>
      <c r="J5935" s="20" t="s">
        <v>14984</v>
      </c>
      <c r="K5935" s="20" t="s">
        <v>14985</v>
      </c>
      <c r="L5935" s="3" t="s">
        <v>962</v>
      </c>
      <c r="M5935" s="38">
        <f>Q5935/O5935</f>
        <v>2.0798759623609921</v>
      </c>
      <c r="N5935" s="38">
        <f>P5935/O5935</f>
        <v>0.83736099230111205</v>
      </c>
      <c r="O5935" s="16">
        <v>18.704000000000001</v>
      </c>
      <c r="P5935" s="16">
        <v>15.662000000000001</v>
      </c>
      <c r="Q5935" s="16">
        <v>38.902000000000001</v>
      </c>
      <c r="R5935" s="3" t="s">
        <v>14031</v>
      </c>
      <c r="S5935" s="16" t="s">
        <v>15288</v>
      </c>
    </row>
    <row r="5936" spans="1:19">
      <c r="A5936" s="19" t="s">
        <v>10902</v>
      </c>
      <c r="B5936" s="19" t="s">
        <v>10901</v>
      </c>
      <c r="C5936" s="19" t="s">
        <v>15609</v>
      </c>
      <c r="D5936" s="25" t="s">
        <v>14111</v>
      </c>
      <c r="E5936" s="25" t="s">
        <v>1222</v>
      </c>
      <c r="F5936" s="20" t="s">
        <v>957</v>
      </c>
      <c r="G5936" s="19" t="s">
        <v>958</v>
      </c>
      <c r="H5936" s="19" t="s">
        <v>1223</v>
      </c>
      <c r="I5936" s="19" t="s">
        <v>1223</v>
      </c>
      <c r="J5936" s="20" t="s">
        <v>1224</v>
      </c>
      <c r="K5936" s="20" t="s">
        <v>1225</v>
      </c>
      <c r="L5936" s="3" t="s">
        <v>962</v>
      </c>
      <c r="M5936" s="38">
        <v>2.2622834699999999</v>
      </c>
      <c r="N5936" s="38">
        <v>0.98396548399999995</v>
      </c>
      <c r="O5936" s="16">
        <v>15.529</v>
      </c>
      <c r="P5936" s="16">
        <v>15.28</v>
      </c>
      <c r="Q5936" s="16">
        <v>35.131</v>
      </c>
      <c r="R5936" s="19" t="s">
        <v>963</v>
      </c>
      <c r="S5936" s="19" t="s">
        <v>9469</v>
      </c>
    </row>
    <row r="5937" spans="1:19">
      <c r="A5937" s="19" t="s">
        <v>10902</v>
      </c>
      <c r="B5937" s="19" t="s">
        <v>10901</v>
      </c>
      <c r="C5937" s="19" t="s">
        <v>15609</v>
      </c>
      <c r="D5937" s="16" t="s">
        <v>14113</v>
      </c>
      <c r="E5937" s="25" t="s">
        <v>1220</v>
      </c>
      <c r="F5937" s="20" t="s">
        <v>957</v>
      </c>
      <c r="G5937" s="19" t="s">
        <v>958</v>
      </c>
      <c r="H5937" s="19" t="s">
        <v>1221</v>
      </c>
      <c r="I5937" s="19" t="s">
        <v>1221</v>
      </c>
      <c r="J5937" s="20" t="s">
        <v>1214</v>
      </c>
      <c r="K5937" s="20" t="s">
        <v>1215</v>
      </c>
      <c r="L5937" s="3" t="s">
        <v>962</v>
      </c>
      <c r="M5937" s="38">
        <v>2.263894262</v>
      </c>
      <c r="N5937" s="38">
        <v>0.98491295899999998</v>
      </c>
      <c r="O5937" s="16">
        <v>15.51</v>
      </c>
      <c r="P5937" s="16">
        <v>15.276</v>
      </c>
      <c r="Q5937" s="16">
        <v>35.113</v>
      </c>
      <c r="R5937" s="19" t="s">
        <v>963</v>
      </c>
      <c r="S5937" s="19" t="s">
        <v>9469</v>
      </c>
    </row>
    <row r="5938" spans="1:19">
      <c r="A5938" s="19" t="s">
        <v>10902</v>
      </c>
      <c r="B5938" s="19" t="s">
        <v>10901</v>
      </c>
      <c r="C5938" s="19" t="s">
        <v>15609</v>
      </c>
      <c r="D5938" s="25" t="s">
        <v>14118</v>
      </c>
      <c r="E5938" s="25" t="s">
        <v>1077</v>
      </c>
      <c r="F5938" s="20" t="s">
        <v>957</v>
      </c>
      <c r="G5938" s="19" t="s">
        <v>979</v>
      </c>
      <c r="H5938" s="19" t="s">
        <v>1078</v>
      </c>
      <c r="I5938" s="19" t="s">
        <v>1078</v>
      </c>
      <c r="J5938" s="20" t="s">
        <v>1079</v>
      </c>
      <c r="K5938" s="20" t="s">
        <v>1080</v>
      </c>
      <c r="L5938" s="3" t="s">
        <v>962</v>
      </c>
      <c r="M5938" s="38">
        <v>2.2432432430000002</v>
      </c>
      <c r="N5938" s="38">
        <v>0.97717011099999995</v>
      </c>
      <c r="O5938" s="16">
        <v>15.725</v>
      </c>
      <c r="P5938" s="16">
        <v>15.366</v>
      </c>
      <c r="Q5938" s="16">
        <v>35.274999999999999</v>
      </c>
      <c r="R5938" s="19" t="s">
        <v>963</v>
      </c>
      <c r="S5938" s="19" t="s">
        <v>9469</v>
      </c>
    </row>
    <row r="5939" spans="1:19">
      <c r="A5939" s="19" t="s">
        <v>10902</v>
      </c>
      <c r="B5939" s="19" t="s">
        <v>10901</v>
      </c>
      <c r="C5939" s="19" t="s">
        <v>15609</v>
      </c>
      <c r="D5939" s="25" t="s">
        <v>14108</v>
      </c>
      <c r="E5939" s="25" t="s">
        <v>1027</v>
      </c>
      <c r="F5939" s="20" t="s">
        <v>957</v>
      </c>
      <c r="G5939" s="19" t="s">
        <v>1028</v>
      </c>
      <c r="H5939" s="19" t="s">
        <v>1029</v>
      </c>
      <c r="I5939" s="19" t="s">
        <v>1029</v>
      </c>
      <c r="J5939" s="20" t="s">
        <v>1015</v>
      </c>
      <c r="K5939" s="20" t="s">
        <v>1016</v>
      </c>
      <c r="L5939" s="3" t="s">
        <v>962</v>
      </c>
      <c r="M5939" s="38">
        <v>2.3638158790000001</v>
      </c>
      <c r="N5939" s="38">
        <v>1.0321394530000001</v>
      </c>
      <c r="O5939" s="16">
        <v>14.686</v>
      </c>
      <c r="P5939" s="16">
        <v>15.157999999999999</v>
      </c>
      <c r="Q5939" s="16">
        <v>34.715000000000003</v>
      </c>
      <c r="R5939" s="19" t="s">
        <v>963</v>
      </c>
      <c r="S5939" s="19" t="s">
        <v>9469</v>
      </c>
    </row>
    <row r="5940" spans="1:19">
      <c r="A5940" s="3" t="s">
        <v>10904</v>
      </c>
      <c r="B5940" s="3" t="s">
        <v>10901</v>
      </c>
      <c r="C5940" s="3" t="s">
        <v>17020</v>
      </c>
      <c r="D5940" s="3" t="s">
        <v>15143</v>
      </c>
      <c r="E5940" s="3"/>
      <c r="F5940" s="25" t="s">
        <v>15654</v>
      </c>
      <c r="G5940" s="19" t="s">
        <v>15074</v>
      </c>
      <c r="H5940" s="3"/>
      <c r="I5940" s="3" t="s">
        <v>15083</v>
      </c>
      <c r="J5940" s="25" t="s">
        <v>12800</v>
      </c>
      <c r="K5940" s="25" t="s">
        <v>12801</v>
      </c>
      <c r="L5940" s="3" t="s">
        <v>962</v>
      </c>
      <c r="M5940" s="35">
        <v>2.1059999999999999</v>
      </c>
      <c r="N5940" s="35">
        <v>0.86099999999999999</v>
      </c>
      <c r="O5940" s="16">
        <v>18.248175182481752</v>
      </c>
      <c r="P5940" s="16">
        <f t="shared" ref="P5940:P5946" si="198">N5940*O5940</f>
        <v>15.711678832116789</v>
      </c>
      <c r="Q5940" s="16">
        <f t="shared" ref="Q5940:Q5946" si="199">M5940*O5940</f>
        <v>38.430656934306569</v>
      </c>
      <c r="R5940" s="3" t="s">
        <v>15144</v>
      </c>
      <c r="S5940" s="19" t="s">
        <v>15254</v>
      </c>
    </row>
    <row r="5941" spans="1:19">
      <c r="A5941" s="3" t="s">
        <v>10904</v>
      </c>
      <c r="B5941" s="3" t="s">
        <v>10901</v>
      </c>
      <c r="C5941" s="3" t="s">
        <v>17020</v>
      </c>
      <c r="D5941" s="3" t="s">
        <v>15143</v>
      </c>
      <c r="E5941" s="3"/>
      <c r="F5941" s="25" t="s">
        <v>15654</v>
      </c>
      <c r="G5941" s="19" t="s">
        <v>15120</v>
      </c>
      <c r="H5941" s="3"/>
      <c r="I5941" s="3" t="s">
        <v>15121</v>
      </c>
      <c r="J5941" s="25" t="s">
        <v>12800</v>
      </c>
      <c r="K5941" s="25" t="s">
        <v>12801</v>
      </c>
      <c r="L5941" s="3" t="s">
        <v>962</v>
      </c>
      <c r="M5941" s="35">
        <v>2.11355</v>
      </c>
      <c r="N5941" s="35">
        <v>0.86033000000000004</v>
      </c>
      <c r="O5941" s="16">
        <v>18.281535648994517</v>
      </c>
      <c r="P5941" s="16">
        <f t="shared" si="198"/>
        <v>15.728153564899452</v>
      </c>
      <c r="Q5941" s="16">
        <f t="shared" si="199"/>
        <v>38.638939670932359</v>
      </c>
      <c r="R5941" s="3" t="s">
        <v>15144</v>
      </c>
      <c r="S5941" s="19" t="s">
        <v>15254</v>
      </c>
    </row>
    <row r="5942" spans="1:19">
      <c r="A5942" s="3" t="s">
        <v>10904</v>
      </c>
      <c r="B5942" s="3" t="s">
        <v>10901</v>
      </c>
      <c r="C5942" s="3" t="s">
        <v>17020</v>
      </c>
      <c r="D5942" s="3" t="s">
        <v>15143</v>
      </c>
      <c r="E5942" s="3"/>
      <c r="F5942" s="25" t="s">
        <v>15654</v>
      </c>
      <c r="G5942" s="19" t="s">
        <v>15120</v>
      </c>
      <c r="H5942" s="3"/>
      <c r="I5942" s="3" t="s">
        <v>15126</v>
      </c>
      <c r="J5942" s="25" t="s">
        <v>12800</v>
      </c>
      <c r="K5942" s="25" t="s">
        <v>12801</v>
      </c>
      <c r="L5942" s="3" t="s">
        <v>962</v>
      </c>
      <c r="M5942" s="35">
        <v>2.11097</v>
      </c>
      <c r="N5942" s="35">
        <v>0.85772000000000004</v>
      </c>
      <c r="O5942" s="16">
        <v>18.281535648994517</v>
      </c>
      <c r="P5942" s="16">
        <f t="shared" si="198"/>
        <v>15.680438756855578</v>
      </c>
      <c r="Q5942" s="16">
        <f t="shared" si="199"/>
        <v>38.591773308957954</v>
      </c>
      <c r="R5942" s="3" t="s">
        <v>15144</v>
      </c>
      <c r="S5942" s="19" t="s">
        <v>15254</v>
      </c>
    </row>
    <row r="5943" spans="1:19">
      <c r="A5943" s="3" t="s">
        <v>10904</v>
      </c>
      <c r="B5943" s="3" t="s">
        <v>10901</v>
      </c>
      <c r="C5943" s="3" t="s">
        <v>17020</v>
      </c>
      <c r="D5943" s="3" t="s">
        <v>15143</v>
      </c>
      <c r="E5943" s="3"/>
      <c r="F5943" s="25" t="s">
        <v>15654</v>
      </c>
      <c r="G5943" s="19" t="s">
        <v>15120</v>
      </c>
      <c r="H5943" s="3"/>
      <c r="I5943" s="3" t="s">
        <v>15122</v>
      </c>
      <c r="J5943" s="25" t="s">
        <v>12800</v>
      </c>
      <c r="K5943" s="25" t="s">
        <v>12801</v>
      </c>
      <c r="L5943" s="3" t="s">
        <v>962</v>
      </c>
      <c r="M5943" s="35">
        <v>2.10839</v>
      </c>
      <c r="N5943" s="35">
        <v>0.86026999999999998</v>
      </c>
      <c r="O5943" s="16">
        <v>18.281535648994517</v>
      </c>
      <c r="P5943" s="16">
        <f t="shared" si="198"/>
        <v>15.727056672760513</v>
      </c>
      <c r="Q5943" s="16">
        <f t="shared" si="199"/>
        <v>38.544606946983549</v>
      </c>
      <c r="R5943" s="3" t="s">
        <v>15144</v>
      </c>
      <c r="S5943" s="19" t="s">
        <v>15254</v>
      </c>
    </row>
    <row r="5944" spans="1:19">
      <c r="A5944" s="3" t="s">
        <v>10904</v>
      </c>
      <c r="B5944" s="3" t="s">
        <v>10901</v>
      </c>
      <c r="C5944" s="3" t="s">
        <v>17020</v>
      </c>
      <c r="D5944" s="3" t="s">
        <v>15143</v>
      </c>
      <c r="E5944" s="3"/>
      <c r="F5944" s="25" t="s">
        <v>15654</v>
      </c>
      <c r="G5944" s="19" t="s">
        <v>15120</v>
      </c>
      <c r="H5944" s="3"/>
      <c r="I5944" s="3" t="s">
        <v>15123</v>
      </c>
      <c r="J5944" s="25" t="s">
        <v>12800</v>
      </c>
      <c r="K5944" s="25" t="s">
        <v>12801</v>
      </c>
      <c r="L5944" s="3" t="s">
        <v>962</v>
      </c>
      <c r="M5944" s="35">
        <v>2.1087899999999999</v>
      </c>
      <c r="N5944" s="35">
        <v>0.85787000000000002</v>
      </c>
      <c r="O5944" s="16">
        <v>18.315018315018314</v>
      </c>
      <c r="P5944" s="16">
        <f t="shared" si="198"/>
        <v>15.711904761904762</v>
      </c>
      <c r="Q5944" s="16">
        <f t="shared" si="199"/>
        <v>38.622527472527466</v>
      </c>
      <c r="R5944" s="3" t="s">
        <v>15144</v>
      </c>
      <c r="S5944" s="19" t="s">
        <v>15254</v>
      </c>
    </row>
    <row r="5945" spans="1:19">
      <c r="A5945" s="3" t="s">
        <v>10904</v>
      </c>
      <c r="B5945" s="3" t="s">
        <v>10901</v>
      </c>
      <c r="C5945" s="3" t="s">
        <v>17020</v>
      </c>
      <c r="D5945" s="3" t="s">
        <v>15143</v>
      </c>
      <c r="E5945" s="3"/>
      <c r="F5945" s="25" t="s">
        <v>15654</v>
      </c>
      <c r="G5945" s="19" t="s">
        <v>15120</v>
      </c>
      <c r="H5945" s="3"/>
      <c r="I5945" s="3" t="s">
        <v>15124</v>
      </c>
      <c r="J5945" s="25" t="s">
        <v>12800</v>
      </c>
      <c r="K5945" s="25" t="s">
        <v>12801</v>
      </c>
      <c r="L5945" s="3" t="s">
        <v>962</v>
      </c>
      <c r="M5945" s="35">
        <v>2.1160299999999999</v>
      </c>
      <c r="N5945" s="35">
        <v>0.85941000000000001</v>
      </c>
      <c r="O5945" s="16">
        <v>18.348623853211009</v>
      </c>
      <c r="P5945" s="16">
        <f t="shared" si="198"/>
        <v>15.768990825688073</v>
      </c>
      <c r="Q5945" s="16">
        <f t="shared" si="199"/>
        <v>38.826238532110089</v>
      </c>
      <c r="R5945" s="3" t="s">
        <v>15144</v>
      </c>
      <c r="S5945" s="19" t="s">
        <v>15254</v>
      </c>
    </row>
    <row r="5946" spans="1:19">
      <c r="A5946" s="3" t="s">
        <v>10904</v>
      </c>
      <c r="B5946" s="3" t="s">
        <v>10901</v>
      </c>
      <c r="C5946" s="3" t="s">
        <v>17020</v>
      </c>
      <c r="D5946" s="3" t="s">
        <v>15143</v>
      </c>
      <c r="E5946" s="3"/>
      <c r="F5946" s="25" t="s">
        <v>15654</v>
      </c>
      <c r="G5946" s="19" t="s">
        <v>15120</v>
      </c>
      <c r="H5946" s="3"/>
      <c r="I5946" s="3" t="s">
        <v>15125</v>
      </c>
      <c r="J5946" s="25" t="s">
        <v>12800</v>
      </c>
      <c r="K5946" s="25" t="s">
        <v>12801</v>
      </c>
      <c r="L5946" s="3" t="s">
        <v>962</v>
      </c>
      <c r="M5946" s="35">
        <v>2.11998</v>
      </c>
      <c r="N5946" s="35">
        <v>0.85894999999999999</v>
      </c>
      <c r="O5946" s="16">
        <v>18.281535648994517</v>
      </c>
      <c r="P5946" s="16">
        <f t="shared" si="198"/>
        <v>15.702925045703839</v>
      </c>
      <c r="Q5946" s="16">
        <f t="shared" si="199"/>
        <v>38.756489945155394</v>
      </c>
      <c r="R5946" s="3" t="s">
        <v>15144</v>
      </c>
      <c r="S5946" s="19" t="s">
        <v>15254</v>
      </c>
    </row>
    <row r="5947" spans="1:19">
      <c r="A5947" s="19" t="s">
        <v>10902</v>
      </c>
      <c r="B5947" s="19" t="s">
        <v>10901</v>
      </c>
      <c r="C5947" s="19" t="s">
        <v>15609</v>
      </c>
      <c r="D5947" s="3" t="s">
        <v>12191</v>
      </c>
      <c r="E5947" s="25"/>
      <c r="F5947" s="20" t="s">
        <v>14992</v>
      </c>
      <c r="G5947" s="19" t="s">
        <v>6063</v>
      </c>
      <c r="H5947" s="19"/>
      <c r="I5947" s="19" t="s">
        <v>6068</v>
      </c>
      <c r="J5947" s="20" t="s">
        <v>6069</v>
      </c>
      <c r="K5947" s="20" t="s">
        <v>6070</v>
      </c>
      <c r="L5947" s="3" t="s">
        <v>962</v>
      </c>
      <c r="M5947" s="38">
        <v>2.1139004849999998</v>
      </c>
      <c r="N5947" s="38">
        <v>0.87690398300000005</v>
      </c>
      <c r="O5947" s="16">
        <v>17.725999999999999</v>
      </c>
      <c r="P5947" s="16">
        <v>15.544</v>
      </c>
      <c r="Q5947" s="16">
        <v>37.470999999999997</v>
      </c>
      <c r="R5947" s="19" t="s">
        <v>9420</v>
      </c>
      <c r="S5947" s="19" t="s">
        <v>9467</v>
      </c>
    </row>
    <row r="5948" spans="1:19">
      <c r="A5948" s="19" t="s">
        <v>10902</v>
      </c>
      <c r="B5948" s="19" t="s">
        <v>10901</v>
      </c>
      <c r="C5948" s="19" t="s">
        <v>17020</v>
      </c>
      <c r="D5948" s="25" t="s">
        <v>15710</v>
      </c>
      <c r="E5948" s="25" t="s">
        <v>212</v>
      </c>
      <c r="F5948" s="20" t="s">
        <v>8097</v>
      </c>
      <c r="G5948" s="19" t="s">
        <v>213</v>
      </c>
      <c r="H5948" s="19" t="s">
        <v>214</v>
      </c>
      <c r="I5948" s="19" t="s">
        <v>213</v>
      </c>
      <c r="J5948" s="20" t="s">
        <v>215</v>
      </c>
      <c r="K5948" s="20" t="s">
        <v>216</v>
      </c>
      <c r="L5948" s="3" t="s">
        <v>962</v>
      </c>
      <c r="M5948" s="38">
        <v>2.0910000000000002</v>
      </c>
      <c r="N5948" s="38">
        <v>0.84619999999999995</v>
      </c>
      <c r="O5948" s="16">
        <v>18.54</v>
      </c>
      <c r="P5948" s="16">
        <v>15.689</v>
      </c>
      <c r="Q5948" s="16">
        <v>38.764000000000003</v>
      </c>
      <c r="R5948" s="19" t="s">
        <v>217</v>
      </c>
      <c r="S5948" s="19" t="s">
        <v>9600</v>
      </c>
    </row>
    <row r="5949" spans="1:19">
      <c r="A5949" s="19" t="s">
        <v>10902</v>
      </c>
      <c r="B5949" s="19" t="s">
        <v>10901</v>
      </c>
      <c r="C5949" s="19" t="s">
        <v>17020</v>
      </c>
      <c r="D5949" s="25" t="s">
        <v>15710</v>
      </c>
      <c r="E5949" s="25" t="s">
        <v>218</v>
      </c>
      <c r="F5949" s="20" t="s">
        <v>8097</v>
      </c>
      <c r="G5949" s="19" t="s">
        <v>213</v>
      </c>
      <c r="H5949" s="19" t="s">
        <v>219</v>
      </c>
      <c r="I5949" s="19" t="s">
        <v>213</v>
      </c>
      <c r="J5949" s="20" t="s">
        <v>215</v>
      </c>
      <c r="K5949" s="20" t="s">
        <v>216</v>
      </c>
      <c r="L5949" s="3" t="s">
        <v>962</v>
      </c>
      <c r="M5949" s="38">
        <v>2.1</v>
      </c>
      <c r="N5949" s="38">
        <v>0.84930000000000005</v>
      </c>
      <c r="O5949" s="16">
        <v>18.483000000000001</v>
      </c>
      <c r="P5949" s="16">
        <v>15.696999999999999</v>
      </c>
      <c r="Q5949" s="16">
        <v>38.814</v>
      </c>
      <c r="R5949" s="19" t="s">
        <v>217</v>
      </c>
      <c r="S5949" s="19" t="s">
        <v>9600</v>
      </c>
    </row>
    <row r="5950" spans="1:19">
      <c r="A5950" s="19" t="s">
        <v>10902</v>
      </c>
      <c r="B5950" s="19" t="s">
        <v>10901</v>
      </c>
      <c r="C5950" s="19" t="s">
        <v>17020</v>
      </c>
      <c r="D5950" s="25" t="s">
        <v>15710</v>
      </c>
      <c r="E5950" s="25" t="s">
        <v>242</v>
      </c>
      <c r="F5950" s="20" t="s">
        <v>8097</v>
      </c>
      <c r="G5950" s="19" t="s">
        <v>213</v>
      </c>
      <c r="H5950" s="19" t="s">
        <v>243</v>
      </c>
      <c r="I5950" s="19" t="s">
        <v>213</v>
      </c>
      <c r="J5950" s="20" t="s">
        <v>222</v>
      </c>
      <c r="K5950" s="20" t="s">
        <v>223</v>
      </c>
      <c r="L5950" s="3" t="s">
        <v>962</v>
      </c>
      <c r="M5950" s="38">
        <v>2.0819999999999999</v>
      </c>
      <c r="N5950" s="38">
        <v>0.84099999999999997</v>
      </c>
      <c r="O5950" s="16">
        <v>18.651</v>
      </c>
      <c r="P5950" s="16">
        <v>15.686</v>
      </c>
      <c r="Q5950" s="16">
        <v>38.825000000000003</v>
      </c>
      <c r="R5950" s="19" t="s">
        <v>217</v>
      </c>
      <c r="S5950" s="19" t="s">
        <v>9600</v>
      </c>
    </row>
    <row r="5951" spans="1:19">
      <c r="A5951" s="19" t="s">
        <v>10902</v>
      </c>
      <c r="B5951" s="19" t="s">
        <v>10901</v>
      </c>
      <c r="C5951" s="19" t="s">
        <v>17020</v>
      </c>
      <c r="D5951" s="25" t="s">
        <v>15710</v>
      </c>
      <c r="E5951" s="25" t="s">
        <v>224</v>
      </c>
      <c r="F5951" s="20" t="s">
        <v>8097</v>
      </c>
      <c r="G5951" s="19" t="s">
        <v>213</v>
      </c>
      <c r="H5951" s="19" t="s">
        <v>221</v>
      </c>
      <c r="I5951" s="19" t="s">
        <v>213</v>
      </c>
      <c r="J5951" s="20" t="s">
        <v>222</v>
      </c>
      <c r="K5951" s="20" t="s">
        <v>223</v>
      </c>
      <c r="L5951" s="3" t="s">
        <v>962</v>
      </c>
      <c r="M5951" s="38">
        <v>2.0790000000000002</v>
      </c>
      <c r="N5951" s="38">
        <v>0.83760000000000001</v>
      </c>
      <c r="O5951" s="16">
        <v>18.728999999999999</v>
      </c>
      <c r="P5951" s="16">
        <v>15.686999999999999</v>
      </c>
      <c r="Q5951" s="16">
        <v>38.929000000000002</v>
      </c>
      <c r="R5951" s="19" t="s">
        <v>217</v>
      </c>
      <c r="S5951" s="19" t="s">
        <v>9600</v>
      </c>
    </row>
    <row r="5952" spans="1:19">
      <c r="A5952" s="19" t="s">
        <v>10902</v>
      </c>
      <c r="B5952" s="19" t="s">
        <v>10901</v>
      </c>
      <c r="C5952" s="19" t="s">
        <v>17020</v>
      </c>
      <c r="D5952" s="25" t="s">
        <v>15710</v>
      </c>
      <c r="E5952" s="25" t="s">
        <v>227</v>
      </c>
      <c r="F5952" s="20" t="s">
        <v>8097</v>
      </c>
      <c r="G5952" s="19" t="s">
        <v>213</v>
      </c>
      <c r="H5952" s="19" t="s">
        <v>228</v>
      </c>
      <c r="I5952" s="19" t="s">
        <v>213</v>
      </c>
      <c r="J5952" s="20" t="s">
        <v>222</v>
      </c>
      <c r="K5952" s="20" t="s">
        <v>223</v>
      </c>
      <c r="L5952" s="3" t="s">
        <v>962</v>
      </c>
      <c r="M5952" s="38">
        <v>2.0790000000000002</v>
      </c>
      <c r="N5952" s="38">
        <v>0.83779999999999999</v>
      </c>
      <c r="O5952" s="16">
        <v>18.727</v>
      </c>
      <c r="P5952" s="16">
        <v>15.689</v>
      </c>
      <c r="Q5952" s="16">
        <v>38.930999999999997</v>
      </c>
      <c r="R5952" s="19" t="s">
        <v>217</v>
      </c>
      <c r="S5952" s="19" t="s">
        <v>9600</v>
      </c>
    </row>
    <row r="5953" spans="1:19">
      <c r="A5953" s="19" t="s">
        <v>10902</v>
      </c>
      <c r="B5953" s="19" t="s">
        <v>10901</v>
      </c>
      <c r="C5953" s="19" t="s">
        <v>17020</v>
      </c>
      <c r="D5953" s="25" t="s">
        <v>15710</v>
      </c>
      <c r="E5953" s="25" t="s">
        <v>236</v>
      </c>
      <c r="F5953" s="20" t="s">
        <v>8097</v>
      </c>
      <c r="G5953" s="19" t="s">
        <v>213</v>
      </c>
      <c r="H5953" s="19" t="s">
        <v>237</v>
      </c>
      <c r="I5953" s="19" t="s">
        <v>213</v>
      </c>
      <c r="J5953" s="20" t="s">
        <v>222</v>
      </c>
      <c r="K5953" s="20" t="s">
        <v>223</v>
      </c>
      <c r="L5953" s="3" t="s">
        <v>962</v>
      </c>
      <c r="M5953" s="38">
        <v>2.0790000000000002</v>
      </c>
      <c r="N5953" s="38">
        <v>0.83779999999999999</v>
      </c>
      <c r="O5953" s="16">
        <v>18.728999999999999</v>
      </c>
      <c r="P5953" s="16">
        <v>15.691000000000001</v>
      </c>
      <c r="Q5953" s="16">
        <v>38.938000000000002</v>
      </c>
      <c r="R5953" s="19" t="s">
        <v>217</v>
      </c>
      <c r="S5953" s="19" t="s">
        <v>9600</v>
      </c>
    </row>
    <row r="5954" spans="1:19">
      <c r="A5954" s="19" t="s">
        <v>10902</v>
      </c>
      <c r="B5954" s="19" t="s">
        <v>10901</v>
      </c>
      <c r="C5954" s="19" t="s">
        <v>17020</v>
      </c>
      <c r="D5954" s="25" t="s">
        <v>15710</v>
      </c>
      <c r="E5954" s="25" t="s">
        <v>220</v>
      </c>
      <c r="F5954" s="20" t="s">
        <v>8097</v>
      </c>
      <c r="G5954" s="19" t="s">
        <v>213</v>
      </c>
      <c r="H5954" s="19" t="s">
        <v>221</v>
      </c>
      <c r="I5954" s="19" t="s">
        <v>213</v>
      </c>
      <c r="J5954" s="20" t="s">
        <v>222</v>
      </c>
      <c r="K5954" s="20" t="s">
        <v>223</v>
      </c>
      <c r="L5954" s="3" t="s">
        <v>962</v>
      </c>
      <c r="M5954" s="38">
        <v>2.0790000000000002</v>
      </c>
      <c r="N5954" s="38">
        <v>0.83789999999999998</v>
      </c>
      <c r="O5954" s="16">
        <v>18.724</v>
      </c>
      <c r="P5954" s="16">
        <v>15.688000000000001</v>
      </c>
      <c r="Q5954" s="16">
        <v>38.935000000000002</v>
      </c>
      <c r="R5954" s="19" t="s">
        <v>217</v>
      </c>
      <c r="S5954" s="19" t="s">
        <v>9600</v>
      </c>
    </row>
    <row r="5955" spans="1:19">
      <c r="A5955" s="19" t="s">
        <v>10902</v>
      </c>
      <c r="B5955" s="19" t="s">
        <v>10901</v>
      </c>
      <c r="C5955" s="19" t="s">
        <v>17020</v>
      </c>
      <c r="D5955" s="25" t="s">
        <v>15710</v>
      </c>
      <c r="E5955" s="25" t="s">
        <v>234</v>
      </c>
      <c r="F5955" s="20" t="s">
        <v>8097</v>
      </c>
      <c r="G5955" s="19" t="s">
        <v>213</v>
      </c>
      <c r="H5955" s="19" t="s">
        <v>235</v>
      </c>
      <c r="I5955" s="19" t="s">
        <v>213</v>
      </c>
      <c r="J5955" s="20" t="s">
        <v>222</v>
      </c>
      <c r="K5955" s="20" t="s">
        <v>223</v>
      </c>
      <c r="L5955" s="3" t="s">
        <v>962</v>
      </c>
      <c r="M5955" s="38">
        <v>2.0819999999999999</v>
      </c>
      <c r="N5955" s="38">
        <v>0.83879999999999999</v>
      </c>
      <c r="O5955" s="16">
        <v>18.701000000000001</v>
      </c>
      <c r="P5955" s="16">
        <v>15.686</v>
      </c>
      <c r="Q5955" s="16">
        <v>38.941000000000003</v>
      </c>
      <c r="R5955" s="19" t="s">
        <v>217</v>
      </c>
      <c r="S5955" s="19" t="s">
        <v>9600</v>
      </c>
    </row>
    <row r="5956" spans="1:19" customFormat="1">
      <c r="A5956" s="19" t="s">
        <v>10902</v>
      </c>
      <c r="B5956" s="19" t="s">
        <v>10901</v>
      </c>
      <c r="C5956" s="19" t="s">
        <v>17020</v>
      </c>
      <c r="D5956" s="25" t="s">
        <v>15710</v>
      </c>
      <c r="E5956" s="25" t="s">
        <v>246</v>
      </c>
      <c r="F5956" s="20" t="s">
        <v>8097</v>
      </c>
      <c r="G5956" s="19" t="s">
        <v>213</v>
      </c>
      <c r="H5956" s="19" t="s">
        <v>247</v>
      </c>
      <c r="I5956" s="19" t="s">
        <v>213</v>
      </c>
      <c r="J5956" s="20" t="s">
        <v>222</v>
      </c>
      <c r="K5956" s="20" t="s">
        <v>223</v>
      </c>
      <c r="L5956" s="3" t="s">
        <v>962</v>
      </c>
      <c r="M5956" s="38">
        <v>2.0840000000000001</v>
      </c>
      <c r="N5956" s="38">
        <v>0.83989999999999998</v>
      </c>
      <c r="O5956" s="16">
        <v>18.664999999999999</v>
      </c>
      <c r="P5956" s="16">
        <v>15.675000000000001</v>
      </c>
      <c r="Q5956" s="16">
        <v>38.905999999999999</v>
      </c>
      <c r="R5956" s="19" t="s">
        <v>217</v>
      </c>
      <c r="S5956" s="19" t="s">
        <v>9600</v>
      </c>
    </row>
    <row r="5957" spans="1:19" customFormat="1">
      <c r="A5957" s="19" t="s">
        <v>10902</v>
      </c>
      <c r="B5957" s="19" t="s">
        <v>10901</v>
      </c>
      <c r="C5957" s="19" t="s">
        <v>17020</v>
      </c>
      <c r="D5957" s="25" t="s">
        <v>15710</v>
      </c>
      <c r="E5957" s="25" t="s">
        <v>244</v>
      </c>
      <c r="F5957" s="20" t="s">
        <v>8097</v>
      </c>
      <c r="G5957" s="19" t="s">
        <v>213</v>
      </c>
      <c r="H5957" s="19" t="s">
        <v>245</v>
      </c>
      <c r="I5957" s="19" t="s">
        <v>213</v>
      </c>
      <c r="J5957" s="20" t="s">
        <v>222</v>
      </c>
      <c r="K5957" s="20" t="s">
        <v>223</v>
      </c>
      <c r="L5957" s="3" t="s">
        <v>962</v>
      </c>
      <c r="M5957" s="38">
        <v>2.0830000000000002</v>
      </c>
      <c r="N5957" s="38">
        <v>0.83899999999999997</v>
      </c>
      <c r="O5957" s="16">
        <v>18.696000000000002</v>
      </c>
      <c r="P5957" s="16">
        <v>15.685</v>
      </c>
      <c r="Q5957" s="16">
        <v>38.939</v>
      </c>
      <c r="R5957" s="19" t="s">
        <v>217</v>
      </c>
      <c r="S5957" s="19" t="s">
        <v>9600</v>
      </c>
    </row>
    <row r="5958" spans="1:19" customFormat="1">
      <c r="A5958" s="19" t="s">
        <v>10902</v>
      </c>
      <c r="B5958" s="19" t="s">
        <v>10901</v>
      </c>
      <c r="C5958" s="19" t="s">
        <v>17020</v>
      </c>
      <c r="D5958" s="25" t="s">
        <v>15710</v>
      </c>
      <c r="E5958" s="25" t="s">
        <v>238</v>
      </c>
      <c r="F5958" s="20" t="s">
        <v>8097</v>
      </c>
      <c r="G5958" s="19" t="s">
        <v>213</v>
      </c>
      <c r="H5958" s="19" t="s">
        <v>239</v>
      </c>
      <c r="I5958" s="19" t="s">
        <v>213</v>
      </c>
      <c r="J5958" s="20" t="s">
        <v>222</v>
      </c>
      <c r="K5958" s="20" t="s">
        <v>223</v>
      </c>
      <c r="L5958" s="3" t="s">
        <v>962</v>
      </c>
      <c r="M5958" s="38">
        <v>2.085</v>
      </c>
      <c r="N5958" s="38">
        <v>0.83979999999999999</v>
      </c>
      <c r="O5958" s="16">
        <v>18.670999999999999</v>
      </c>
      <c r="P5958" s="16">
        <v>15.68</v>
      </c>
      <c r="Q5958" s="16">
        <v>38.921999999999997</v>
      </c>
      <c r="R5958" s="19" t="s">
        <v>217</v>
      </c>
      <c r="S5958" s="19" t="s">
        <v>9600</v>
      </c>
    </row>
    <row r="5959" spans="1:19" customFormat="1">
      <c r="A5959" s="19" t="s">
        <v>10902</v>
      </c>
      <c r="B5959" s="19" t="s">
        <v>10901</v>
      </c>
      <c r="C5959" s="19" t="s">
        <v>17020</v>
      </c>
      <c r="D5959" s="25" t="s">
        <v>15710</v>
      </c>
      <c r="E5959" s="25" t="s">
        <v>240</v>
      </c>
      <c r="F5959" s="20" t="s">
        <v>8097</v>
      </c>
      <c r="G5959" s="19" t="s">
        <v>213</v>
      </c>
      <c r="H5959" s="19" t="s">
        <v>241</v>
      </c>
      <c r="I5959" s="19" t="s">
        <v>213</v>
      </c>
      <c r="J5959" s="20" t="s">
        <v>222</v>
      </c>
      <c r="K5959" s="20" t="s">
        <v>223</v>
      </c>
      <c r="L5959" s="3" t="s">
        <v>962</v>
      </c>
      <c r="M5959" s="38">
        <v>2.0859999999999999</v>
      </c>
      <c r="N5959" s="38">
        <v>0.84060000000000001</v>
      </c>
      <c r="O5959" s="16">
        <v>18.651</v>
      </c>
      <c r="P5959" s="16">
        <v>15.677</v>
      </c>
      <c r="Q5959" s="16">
        <v>38.901000000000003</v>
      </c>
      <c r="R5959" s="19" t="s">
        <v>217</v>
      </c>
      <c r="S5959" s="19" t="s">
        <v>9600</v>
      </c>
    </row>
    <row r="5960" spans="1:19" customFormat="1">
      <c r="A5960" s="19" t="s">
        <v>10902</v>
      </c>
      <c r="B5960" s="19" t="s">
        <v>10901</v>
      </c>
      <c r="C5960" s="19" t="s">
        <v>17020</v>
      </c>
      <c r="D5960" s="25" t="s">
        <v>15710</v>
      </c>
      <c r="E5960" s="25" t="s">
        <v>248</v>
      </c>
      <c r="F5960" s="20" t="s">
        <v>8097</v>
      </c>
      <c r="G5960" s="19" t="s">
        <v>213</v>
      </c>
      <c r="H5960" s="19" t="s">
        <v>249</v>
      </c>
      <c r="I5960" s="19" t="s">
        <v>213</v>
      </c>
      <c r="J5960" s="20" t="s">
        <v>222</v>
      </c>
      <c r="K5960" s="20" t="s">
        <v>223</v>
      </c>
      <c r="L5960" s="3" t="s">
        <v>962</v>
      </c>
      <c r="M5960" s="38">
        <v>2.085</v>
      </c>
      <c r="N5960" s="38">
        <v>0.84009999999999996</v>
      </c>
      <c r="O5960" s="16">
        <v>18.661999999999999</v>
      </c>
      <c r="P5960" s="16">
        <v>15.679</v>
      </c>
      <c r="Q5960" s="16">
        <v>38.917000000000002</v>
      </c>
      <c r="R5960" s="19" t="s">
        <v>217</v>
      </c>
      <c r="S5960" s="19" t="s">
        <v>9600</v>
      </c>
    </row>
    <row r="5961" spans="1:19" customFormat="1">
      <c r="A5961" s="19" t="s">
        <v>10902</v>
      </c>
      <c r="B5961" s="19" t="s">
        <v>10901</v>
      </c>
      <c r="C5961" s="19" t="s">
        <v>17020</v>
      </c>
      <c r="D5961" s="25" t="s">
        <v>15710</v>
      </c>
      <c r="E5961" s="25" t="s">
        <v>225</v>
      </c>
      <c r="F5961" s="20" t="s">
        <v>8097</v>
      </c>
      <c r="G5961" s="19" t="s">
        <v>213</v>
      </c>
      <c r="H5961" s="19" t="s">
        <v>226</v>
      </c>
      <c r="I5961" s="19" t="s">
        <v>213</v>
      </c>
      <c r="J5961" s="20" t="s">
        <v>222</v>
      </c>
      <c r="K5961" s="20" t="s">
        <v>223</v>
      </c>
      <c r="L5961" s="3" t="s">
        <v>962</v>
      </c>
      <c r="M5961" s="38">
        <v>2.0859999999999999</v>
      </c>
      <c r="N5961" s="38">
        <v>0.84050000000000002</v>
      </c>
      <c r="O5961" s="16">
        <v>18.652000000000001</v>
      </c>
      <c r="P5961" s="16">
        <v>15.678000000000001</v>
      </c>
      <c r="Q5961" s="16">
        <v>38.911000000000001</v>
      </c>
      <c r="R5961" s="19" t="s">
        <v>217</v>
      </c>
      <c r="S5961" s="19" t="s">
        <v>9600</v>
      </c>
    </row>
    <row r="5962" spans="1:19" customFormat="1">
      <c r="A5962" s="19" t="s">
        <v>10902</v>
      </c>
      <c r="B5962" s="19" t="s">
        <v>10901</v>
      </c>
      <c r="C5962" s="19" t="s">
        <v>17020</v>
      </c>
      <c r="D5962" s="25" t="s">
        <v>15710</v>
      </c>
      <c r="E5962" s="25" t="s">
        <v>232</v>
      </c>
      <c r="F5962" s="20" t="s">
        <v>8097</v>
      </c>
      <c r="G5962" s="19" t="s">
        <v>213</v>
      </c>
      <c r="H5962" s="19" t="s">
        <v>233</v>
      </c>
      <c r="I5962" s="19" t="s">
        <v>213</v>
      </c>
      <c r="J5962" s="20" t="s">
        <v>222</v>
      </c>
      <c r="K5962" s="20" t="s">
        <v>223</v>
      </c>
      <c r="L5962" s="3" t="s">
        <v>962</v>
      </c>
      <c r="M5962" s="38">
        <v>2.0859999999999999</v>
      </c>
      <c r="N5962" s="38">
        <v>0.84040000000000004</v>
      </c>
      <c r="O5962" s="16">
        <v>18.655000000000001</v>
      </c>
      <c r="P5962" s="16">
        <v>15.678000000000001</v>
      </c>
      <c r="Q5962" s="16">
        <v>38.914999999999999</v>
      </c>
      <c r="R5962" s="19" t="s">
        <v>217</v>
      </c>
      <c r="S5962" s="19" t="s">
        <v>9600</v>
      </c>
    </row>
    <row r="5963" spans="1:19" customFormat="1">
      <c r="A5963" s="19" t="s">
        <v>10902</v>
      </c>
      <c r="B5963" s="19" t="s">
        <v>10901</v>
      </c>
      <c r="C5963" s="19" t="s">
        <v>17020</v>
      </c>
      <c r="D5963" s="25" t="s">
        <v>9125</v>
      </c>
      <c r="E5963" s="25" t="s">
        <v>9130</v>
      </c>
      <c r="F5963" s="25" t="s">
        <v>8097</v>
      </c>
      <c r="G5963" s="3" t="s">
        <v>9133</v>
      </c>
      <c r="H5963" s="3" t="s">
        <v>9126</v>
      </c>
      <c r="I5963" s="3" t="s">
        <v>9124</v>
      </c>
      <c r="J5963" s="25" t="s">
        <v>9134</v>
      </c>
      <c r="K5963" s="25" t="s">
        <v>9135</v>
      </c>
      <c r="L5963" s="3" t="s">
        <v>962</v>
      </c>
      <c r="M5963" s="35">
        <v>2.0872000000000002</v>
      </c>
      <c r="N5963" s="35">
        <v>0.85041245003826904</v>
      </c>
      <c r="O5963" s="16">
        <v>18.375</v>
      </c>
      <c r="P5963" s="16">
        <v>15.625999999999999</v>
      </c>
      <c r="Q5963" s="16">
        <v>38.350999999999999</v>
      </c>
      <c r="R5963" s="3" t="s">
        <v>9132</v>
      </c>
      <c r="S5963" s="19" t="s">
        <v>9369</v>
      </c>
    </row>
    <row r="5964" spans="1:19" customFormat="1">
      <c r="A5964" s="19" t="s">
        <v>10902</v>
      </c>
      <c r="B5964" s="19" t="s">
        <v>10901</v>
      </c>
      <c r="C5964" s="19" t="s">
        <v>17020</v>
      </c>
      <c r="D5964" s="25" t="s">
        <v>9125</v>
      </c>
      <c r="E5964" s="25" t="s">
        <v>9131</v>
      </c>
      <c r="F5964" s="25" t="s">
        <v>8097</v>
      </c>
      <c r="G5964" s="3" t="s">
        <v>9133</v>
      </c>
      <c r="H5964" s="3" t="s">
        <v>9126</v>
      </c>
      <c r="I5964" s="3" t="s">
        <v>9124</v>
      </c>
      <c r="J5964" s="25" t="s">
        <v>9134</v>
      </c>
      <c r="K5964" s="25" t="s">
        <v>9135</v>
      </c>
      <c r="L5964" s="3" t="s">
        <v>962</v>
      </c>
      <c r="M5964" s="35">
        <v>2.1225000000000001</v>
      </c>
      <c r="N5964" s="35">
        <v>0.87320991966468697</v>
      </c>
      <c r="O5964" s="16">
        <v>17.856999999999999</v>
      </c>
      <c r="P5964" s="16">
        <v>15.593</v>
      </c>
      <c r="Q5964" s="16">
        <v>37.901000000000003</v>
      </c>
      <c r="R5964" s="3" t="s">
        <v>9132</v>
      </c>
      <c r="S5964" s="19" t="s">
        <v>9369</v>
      </c>
    </row>
    <row r="5965" spans="1:19" customFormat="1">
      <c r="A5965" s="19" t="s">
        <v>10902</v>
      </c>
      <c r="B5965" s="19" t="s">
        <v>10901</v>
      </c>
      <c r="C5965" s="19" t="s">
        <v>17020</v>
      </c>
      <c r="D5965" s="25" t="s">
        <v>9125</v>
      </c>
      <c r="E5965" s="25" t="s">
        <v>9128</v>
      </c>
      <c r="F5965" s="25" t="s">
        <v>8097</v>
      </c>
      <c r="G5965" s="3" t="s">
        <v>9133</v>
      </c>
      <c r="H5965" s="3" t="s">
        <v>9126</v>
      </c>
      <c r="I5965" s="3" t="s">
        <v>9124</v>
      </c>
      <c r="J5965" s="25" t="s">
        <v>9134</v>
      </c>
      <c r="K5965" s="25" t="s">
        <v>9135</v>
      </c>
      <c r="L5965" s="3" t="s">
        <v>962</v>
      </c>
      <c r="M5965" s="35">
        <v>2.1234999999999999</v>
      </c>
      <c r="N5965" s="35">
        <v>0.87366765682334402</v>
      </c>
      <c r="O5965" s="16">
        <v>17.847000000000001</v>
      </c>
      <c r="P5965" s="16">
        <v>15.593</v>
      </c>
      <c r="Q5965" s="16">
        <v>37.899000000000001</v>
      </c>
      <c r="R5965" s="3" t="s">
        <v>9132</v>
      </c>
      <c r="S5965" s="19" t="s">
        <v>9369</v>
      </c>
    </row>
    <row r="5966" spans="1:19" customFormat="1">
      <c r="A5966" s="19" t="s">
        <v>10902</v>
      </c>
      <c r="B5966" s="19" t="s">
        <v>10901</v>
      </c>
      <c r="C5966" s="19" t="s">
        <v>17020</v>
      </c>
      <c r="D5966" s="25" t="s">
        <v>9125</v>
      </c>
      <c r="E5966" s="25" t="s">
        <v>9127</v>
      </c>
      <c r="F5966" s="25" t="s">
        <v>8097</v>
      </c>
      <c r="G5966" s="3" t="s">
        <v>9133</v>
      </c>
      <c r="H5966" s="3" t="s">
        <v>9126</v>
      </c>
      <c r="I5966" s="3" t="s">
        <v>9124</v>
      </c>
      <c r="J5966" s="25" t="s">
        <v>9134</v>
      </c>
      <c r="K5966" s="25" t="s">
        <v>9135</v>
      </c>
      <c r="L5966" s="3" t="s">
        <v>962</v>
      </c>
      <c r="M5966" s="35">
        <v>2.1179000000000001</v>
      </c>
      <c r="N5966" s="35">
        <v>0.86865879082696296</v>
      </c>
      <c r="O5966" s="16">
        <v>17.963000000000001</v>
      </c>
      <c r="P5966" s="16">
        <v>15.603</v>
      </c>
      <c r="Q5966" s="16">
        <v>38.042999999999999</v>
      </c>
      <c r="R5966" s="3" t="s">
        <v>9132</v>
      </c>
      <c r="S5966" s="19" t="s">
        <v>9369</v>
      </c>
    </row>
    <row r="5967" spans="1:19" customFormat="1">
      <c r="A5967" s="19" t="s">
        <v>10902</v>
      </c>
      <c r="B5967" s="19" t="s">
        <v>10901</v>
      </c>
      <c r="C5967" s="19" t="s">
        <v>17020</v>
      </c>
      <c r="D5967" s="25" t="s">
        <v>9125</v>
      </c>
      <c r="E5967" s="25" t="s">
        <v>9129</v>
      </c>
      <c r="F5967" s="25" t="s">
        <v>8097</v>
      </c>
      <c r="G5967" s="3" t="s">
        <v>9133</v>
      </c>
      <c r="H5967" s="3" t="s">
        <v>9126</v>
      </c>
      <c r="I5967" s="3" t="s">
        <v>9124</v>
      </c>
      <c r="J5967" s="25" t="s">
        <v>9134</v>
      </c>
      <c r="K5967" s="25" t="s">
        <v>9135</v>
      </c>
      <c r="L5967" s="3" t="s">
        <v>962</v>
      </c>
      <c r="M5967" s="35">
        <v>2.1086999999999998</v>
      </c>
      <c r="N5967" s="35">
        <v>0.85418980097377595</v>
      </c>
      <c r="O5967" s="16">
        <v>18.317</v>
      </c>
      <c r="P5967" s="16">
        <v>15.645</v>
      </c>
      <c r="Q5967" s="16">
        <v>38.622</v>
      </c>
      <c r="R5967" s="3" t="s">
        <v>9132</v>
      </c>
      <c r="S5967" s="19" t="s">
        <v>9369</v>
      </c>
    </row>
    <row r="5968" spans="1:19" customFormat="1">
      <c r="A5968" s="19" t="s">
        <v>10902</v>
      </c>
      <c r="B5968" s="51" t="s">
        <v>10901</v>
      </c>
      <c r="C5968" s="19" t="s">
        <v>17020</v>
      </c>
      <c r="D5968" s="25" t="s">
        <v>9125</v>
      </c>
      <c r="E5968" s="25" t="s">
        <v>96</v>
      </c>
      <c r="F5968" s="20" t="s">
        <v>8097</v>
      </c>
      <c r="G5968" s="19" t="s">
        <v>45</v>
      </c>
      <c r="H5968" s="19" t="s">
        <v>97</v>
      </c>
      <c r="I5968" s="19" t="s">
        <v>98</v>
      </c>
      <c r="J5968" s="20" t="s">
        <v>39</v>
      </c>
      <c r="K5968" s="20" t="s">
        <v>40</v>
      </c>
      <c r="L5968" s="3" t="s">
        <v>962</v>
      </c>
      <c r="M5968" s="38">
        <v>2.0768599999999999</v>
      </c>
      <c r="N5968" s="38">
        <v>0.83606000000000003</v>
      </c>
      <c r="O5968" s="16">
        <v>18.722000000000001</v>
      </c>
      <c r="P5968" s="16">
        <f>N5968*O5968</f>
        <v>15.652715320000002</v>
      </c>
      <c r="Q5968" s="16">
        <f>O5968*M5968</f>
        <v>38.88297292</v>
      </c>
      <c r="R5968" s="19" t="s">
        <v>36</v>
      </c>
      <c r="S5968" s="19" t="s">
        <v>15298</v>
      </c>
    </row>
    <row r="5969" spans="1:19" customFormat="1">
      <c r="A5969" s="19" t="s">
        <v>10902</v>
      </c>
      <c r="B5969" s="51" t="s">
        <v>10901</v>
      </c>
      <c r="C5969" s="19" t="s">
        <v>17020</v>
      </c>
      <c r="D5969" s="25" t="s">
        <v>9125</v>
      </c>
      <c r="E5969" s="25" t="s">
        <v>99</v>
      </c>
      <c r="F5969" s="20" t="s">
        <v>8097</v>
      </c>
      <c r="G5969" s="19" t="s">
        <v>45</v>
      </c>
      <c r="H5969" s="19" t="s">
        <v>97</v>
      </c>
      <c r="I5969" s="19" t="s">
        <v>98</v>
      </c>
      <c r="J5969" s="20" t="s">
        <v>39</v>
      </c>
      <c r="K5969" s="20" t="s">
        <v>40</v>
      </c>
      <c r="L5969" s="3" t="s">
        <v>962</v>
      </c>
      <c r="M5969" s="38">
        <v>2.0789399999999998</v>
      </c>
      <c r="N5969" s="38">
        <v>0.83648</v>
      </c>
      <c r="O5969" s="16">
        <v>18.741</v>
      </c>
      <c r="P5969" s="16">
        <f>N5969*O5969</f>
        <v>15.676471680000001</v>
      </c>
      <c r="Q5969" s="16">
        <f>O5969*M5969</f>
        <v>38.961414539999993</v>
      </c>
      <c r="R5969" s="19" t="s">
        <v>36</v>
      </c>
      <c r="S5969" s="19" t="s">
        <v>15298</v>
      </c>
    </row>
    <row r="5970" spans="1:19" customFormat="1">
      <c r="A5970" s="19" t="s">
        <v>10902</v>
      </c>
      <c r="B5970" s="19" t="s">
        <v>10901</v>
      </c>
      <c r="C5970" s="19" t="s">
        <v>17020</v>
      </c>
      <c r="D5970" s="25" t="s">
        <v>14643</v>
      </c>
      <c r="E5970" s="25" t="s">
        <v>1693</v>
      </c>
      <c r="F5970" s="20" t="s">
        <v>1280</v>
      </c>
      <c r="G5970" s="19" t="s">
        <v>1293</v>
      </c>
      <c r="H5970" s="19"/>
      <c r="I5970" s="19" t="s">
        <v>1690</v>
      </c>
      <c r="J5970" s="20" t="s">
        <v>1691</v>
      </c>
      <c r="K5970" s="20" t="s">
        <v>1692</v>
      </c>
      <c r="L5970" s="3" t="s">
        <v>962</v>
      </c>
      <c r="M5970" s="38">
        <v>2.0838000000000001</v>
      </c>
      <c r="N5970" s="38">
        <v>0.84619999999999995</v>
      </c>
      <c r="O5970" s="16">
        <v>18.46</v>
      </c>
      <c r="P5970" s="16">
        <v>15.621</v>
      </c>
      <c r="Q5970" s="16">
        <v>38.46</v>
      </c>
      <c r="R5970" s="19" t="s">
        <v>9464</v>
      </c>
      <c r="S5970" s="19" t="s">
        <v>9465</v>
      </c>
    </row>
    <row r="5971" spans="1:19" customFormat="1">
      <c r="A5971" s="19" t="s">
        <v>10902</v>
      </c>
      <c r="B5971" s="19" t="s">
        <v>10901</v>
      </c>
      <c r="C5971" s="19" t="s">
        <v>15609</v>
      </c>
      <c r="D5971" s="25" t="s">
        <v>6067</v>
      </c>
      <c r="E5971" s="25"/>
      <c r="F5971" s="20" t="s">
        <v>14992</v>
      </c>
      <c r="G5971" s="19" t="s">
        <v>6063</v>
      </c>
      <c r="H5971" s="19"/>
      <c r="I5971" s="19" t="s">
        <v>6071</v>
      </c>
      <c r="J5971" s="20" t="s">
        <v>6072</v>
      </c>
      <c r="K5971" s="20" t="s">
        <v>6073</v>
      </c>
      <c r="L5971" s="3" t="s">
        <v>962</v>
      </c>
      <c r="M5971" s="38">
        <v>2.119900554</v>
      </c>
      <c r="N5971" s="38">
        <v>0.87891287200000001</v>
      </c>
      <c r="O5971" s="16">
        <v>17.698</v>
      </c>
      <c r="P5971" s="16">
        <v>15.555</v>
      </c>
      <c r="Q5971" s="16">
        <v>37.518000000000001</v>
      </c>
      <c r="R5971" s="19" t="s">
        <v>9420</v>
      </c>
      <c r="S5971" s="19" t="s">
        <v>9467</v>
      </c>
    </row>
    <row r="5972" spans="1:19" customFormat="1">
      <c r="A5972" s="19" t="s">
        <v>10902</v>
      </c>
      <c r="B5972" s="19" t="s">
        <v>10901</v>
      </c>
      <c r="C5972" s="19" t="s">
        <v>15609</v>
      </c>
      <c r="D5972" s="25" t="s">
        <v>6067</v>
      </c>
      <c r="E5972" s="25"/>
      <c r="F5972" s="20" t="s">
        <v>14992</v>
      </c>
      <c r="G5972" s="19" t="s">
        <v>6063</v>
      </c>
      <c r="H5972" s="19"/>
      <c r="I5972" s="19" t="s">
        <v>6120</v>
      </c>
      <c r="J5972" s="20" t="s">
        <v>6121</v>
      </c>
      <c r="K5972" s="20" t="s">
        <v>6122</v>
      </c>
      <c r="L5972" s="3" t="s">
        <v>962</v>
      </c>
      <c r="M5972" s="38">
        <v>2.1304099249999999</v>
      </c>
      <c r="N5972" s="38">
        <v>0.88605568599999995</v>
      </c>
      <c r="O5972" s="16">
        <v>17.491</v>
      </c>
      <c r="P5972" s="16">
        <v>15.497999999999999</v>
      </c>
      <c r="Q5972" s="16">
        <v>37.262999999999998</v>
      </c>
      <c r="R5972" s="19" t="s">
        <v>9420</v>
      </c>
      <c r="S5972" s="19" t="s">
        <v>9467</v>
      </c>
    </row>
    <row r="5973" spans="1:19" customFormat="1">
      <c r="A5973" s="19" t="s">
        <v>10902</v>
      </c>
      <c r="B5973" s="19" t="s">
        <v>10901</v>
      </c>
      <c r="C5973" s="3" t="s">
        <v>17020</v>
      </c>
      <c r="D5973" s="25" t="s">
        <v>12670</v>
      </c>
      <c r="E5973" s="25" t="s">
        <v>9780</v>
      </c>
      <c r="F5973" s="25" t="s">
        <v>1280</v>
      </c>
      <c r="G5973" s="19" t="s">
        <v>15854</v>
      </c>
      <c r="H5973" s="19"/>
      <c r="I5973" s="19" t="s">
        <v>13656</v>
      </c>
      <c r="J5973" s="26" t="s">
        <v>13659</v>
      </c>
      <c r="K5973" s="26" t="s">
        <v>13660</v>
      </c>
      <c r="L5973" s="3" t="s">
        <v>962</v>
      </c>
      <c r="M5973" s="36">
        <v>2.0929469655549502</v>
      </c>
      <c r="N5973" s="36">
        <v>0.853471842536905</v>
      </c>
      <c r="O5973" s="160">
        <v>18.29</v>
      </c>
      <c r="P5973" s="160">
        <v>15.61</v>
      </c>
      <c r="Q5973" s="160">
        <v>38.28</v>
      </c>
      <c r="R5973" s="58" t="s">
        <v>9664</v>
      </c>
      <c r="S5973" s="19" t="s">
        <v>10653</v>
      </c>
    </row>
    <row r="5974" spans="1:19" customFormat="1">
      <c r="A5974" s="19" t="s">
        <v>10902</v>
      </c>
      <c r="B5974" s="19" t="s">
        <v>10901</v>
      </c>
      <c r="C5974" s="19" t="s">
        <v>15609</v>
      </c>
      <c r="D5974" s="3" t="s">
        <v>12095</v>
      </c>
      <c r="E5974" s="25" t="s">
        <v>13349</v>
      </c>
      <c r="F5974" s="25" t="s">
        <v>8097</v>
      </c>
      <c r="G5974" s="3" t="s">
        <v>91</v>
      </c>
      <c r="H5974" s="19"/>
      <c r="I5974" s="25" t="s">
        <v>13347</v>
      </c>
      <c r="J5974" s="20" t="s">
        <v>13386</v>
      </c>
      <c r="K5974" s="20" t="s">
        <v>13387</v>
      </c>
      <c r="L5974" s="3" t="s">
        <v>962</v>
      </c>
      <c r="M5974" s="38">
        <f>Q5974/O5974</f>
        <v>2.1029946053066171</v>
      </c>
      <c r="N5974" s="38">
        <f>P5974/O5974</f>
        <v>0.85715072112738078</v>
      </c>
      <c r="O5974" s="16">
        <v>18.166</v>
      </c>
      <c r="P5974" s="16">
        <v>15.571</v>
      </c>
      <c r="Q5974" s="16">
        <v>38.203000000000003</v>
      </c>
      <c r="R5974" s="3" t="s">
        <v>13273</v>
      </c>
      <c r="S5974" s="19" t="s">
        <v>15250</v>
      </c>
    </row>
    <row r="5975" spans="1:19" customFormat="1">
      <c r="A5975" s="19" t="s">
        <v>10902</v>
      </c>
      <c r="B5975" s="19" t="s">
        <v>10901</v>
      </c>
      <c r="C5975" s="19" t="s">
        <v>17020</v>
      </c>
      <c r="D5975" s="25" t="s">
        <v>11762</v>
      </c>
      <c r="E5975" s="25" t="s">
        <v>4726</v>
      </c>
      <c r="F5975" s="20" t="s">
        <v>15653</v>
      </c>
      <c r="G5975" s="19" t="s">
        <v>4720</v>
      </c>
      <c r="H5975" s="19"/>
      <c r="I5975" s="19" t="s">
        <v>4721</v>
      </c>
      <c r="J5975" s="20" t="s">
        <v>4722</v>
      </c>
      <c r="K5975" s="20" t="s">
        <v>4723</v>
      </c>
      <c r="L5975" s="3" t="s">
        <v>962</v>
      </c>
      <c r="M5975" s="38">
        <v>2.0761799999999999</v>
      </c>
      <c r="N5975" s="38">
        <v>0.83509999999999995</v>
      </c>
      <c r="O5975" s="16">
        <v>18.805</v>
      </c>
      <c r="P5975" s="16">
        <v>15.704000000000001</v>
      </c>
      <c r="Q5975" s="16">
        <v>39.042999999999999</v>
      </c>
      <c r="R5975" s="19" t="s">
        <v>36</v>
      </c>
      <c r="S5975" s="19" t="s">
        <v>15298</v>
      </c>
    </row>
    <row r="5976" spans="1:19" customFormat="1">
      <c r="A5976" s="19" t="s">
        <v>10902</v>
      </c>
      <c r="B5976" s="19" t="s">
        <v>10901</v>
      </c>
      <c r="C5976" s="19" t="s">
        <v>17020</v>
      </c>
      <c r="D5976" s="25" t="s">
        <v>11762</v>
      </c>
      <c r="E5976" s="25" t="s">
        <v>4719</v>
      </c>
      <c r="F5976" s="20" t="s">
        <v>15653</v>
      </c>
      <c r="G5976" s="19" t="s">
        <v>4720</v>
      </c>
      <c r="H5976" s="19"/>
      <c r="I5976" s="19" t="s">
        <v>4721</v>
      </c>
      <c r="J5976" s="20" t="s">
        <v>4722</v>
      </c>
      <c r="K5976" s="20" t="s">
        <v>4723</v>
      </c>
      <c r="L5976" s="3" t="s">
        <v>962</v>
      </c>
      <c r="M5976" s="38">
        <v>2.0765600000000002</v>
      </c>
      <c r="N5976" s="38">
        <v>0.83481000000000005</v>
      </c>
      <c r="O5976" s="16">
        <v>18.806999999999999</v>
      </c>
      <c r="P5976" s="16">
        <v>15.7</v>
      </c>
      <c r="Q5976" s="16">
        <v>39.054000000000002</v>
      </c>
      <c r="R5976" s="19" t="s">
        <v>36</v>
      </c>
      <c r="S5976" s="19" t="s">
        <v>15298</v>
      </c>
    </row>
    <row r="5977" spans="1:19" customFormat="1">
      <c r="A5977" s="19" t="s">
        <v>10902</v>
      </c>
      <c r="B5977" s="19" t="s">
        <v>10901</v>
      </c>
      <c r="C5977" s="19" t="s">
        <v>17020</v>
      </c>
      <c r="D5977" s="25" t="s">
        <v>11762</v>
      </c>
      <c r="E5977" s="25" t="s">
        <v>4727</v>
      </c>
      <c r="F5977" s="20" t="s">
        <v>15653</v>
      </c>
      <c r="G5977" s="19" t="s">
        <v>4720</v>
      </c>
      <c r="H5977" s="19"/>
      <c r="I5977" s="19" t="s">
        <v>4721</v>
      </c>
      <c r="J5977" s="20" t="s">
        <v>4722</v>
      </c>
      <c r="K5977" s="20" t="s">
        <v>4723</v>
      </c>
      <c r="L5977" s="3" t="s">
        <v>962</v>
      </c>
      <c r="M5977" s="38">
        <v>2.0768599999999999</v>
      </c>
      <c r="N5977" s="38">
        <v>0.83513999999999999</v>
      </c>
      <c r="O5977" s="16">
        <v>18.803999999999998</v>
      </c>
      <c r="P5977" s="16">
        <v>15.704000000000001</v>
      </c>
      <c r="Q5977" s="16">
        <v>39.052999999999997</v>
      </c>
      <c r="R5977" s="19" t="s">
        <v>36</v>
      </c>
      <c r="S5977" s="19" t="s">
        <v>15298</v>
      </c>
    </row>
    <row r="5978" spans="1:19" customFormat="1">
      <c r="A5978" s="19" t="s">
        <v>10902</v>
      </c>
      <c r="B5978" s="19" t="s">
        <v>10901</v>
      </c>
      <c r="C5978" s="19" t="s">
        <v>17020</v>
      </c>
      <c r="D5978" s="25" t="s">
        <v>11762</v>
      </c>
      <c r="E5978" s="25" t="s">
        <v>4728</v>
      </c>
      <c r="F5978" s="20" t="s">
        <v>15653</v>
      </c>
      <c r="G5978" s="19" t="s">
        <v>4720</v>
      </c>
      <c r="H5978" s="19"/>
      <c r="I5978" s="19" t="s">
        <v>4721</v>
      </c>
      <c r="J5978" s="20" t="s">
        <v>4722</v>
      </c>
      <c r="K5978" s="20" t="s">
        <v>4723</v>
      </c>
      <c r="L5978" s="3" t="s">
        <v>962</v>
      </c>
      <c r="M5978" s="38">
        <v>2.0771000000000002</v>
      </c>
      <c r="N5978" s="38">
        <v>0.83538000000000001</v>
      </c>
      <c r="O5978" s="16">
        <v>18.803999999999998</v>
      </c>
      <c r="P5978" s="16">
        <v>15.708</v>
      </c>
      <c r="Q5978" s="16">
        <v>39.058</v>
      </c>
      <c r="R5978" s="19" t="s">
        <v>36</v>
      </c>
      <c r="S5978" s="19" t="s">
        <v>15298</v>
      </c>
    </row>
    <row r="5979" spans="1:19" customFormat="1">
      <c r="A5979" s="19" t="s">
        <v>10902</v>
      </c>
      <c r="B5979" s="19" t="s">
        <v>10901</v>
      </c>
      <c r="C5979" s="19" t="s">
        <v>17020</v>
      </c>
      <c r="D5979" s="25" t="s">
        <v>11762</v>
      </c>
      <c r="E5979" s="25" t="s">
        <v>4734</v>
      </c>
      <c r="F5979" s="20" t="s">
        <v>15653</v>
      </c>
      <c r="G5979" s="19" t="s">
        <v>4720</v>
      </c>
      <c r="H5979" s="19"/>
      <c r="I5979" s="19" t="s">
        <v>4721</v>
      </c>
      <c r="J5979" s="20" t="s">
        <v>4722</v>
      </c>
      <c r="K5979" s="20" t="s">
        <v>4723</v>
      </c>
      <c r="L5979" s="3" t="s">
        <v>962</v>
      </c>
      <c r="M5979" s="38">
        <v>2.0778799999999999</v>
      </c>
      <c r="N5979" s="38">
        <v>0.83506999999999998</v>
      </c>
      <c r="O5979" s="16">
        <v>18.82</v>
      </c>
      <c r="P5979" s="16">
        <v>15.715</v>
      </c>
      <c r="Q5979" s="16">
        <v>39.088999999999999</v>
      </c>
      <c r="R5979" s="19" t="s">
        <v>36</v>
      </c>
      <c r="S5979" s="19" t="s">
        <v>15298</v>
      </c>
    </row>
    <row r="5980" spans="1:19" customFormat="1">
      <c r="A5980" s="19" t="s">
        <v>10902</v>
      </c>
      <c r="B5980" s="19" t="s">
        <v>10901</v>
      </c>
      <c r="C5980" s="19" t="s">
        <v>17020</v>
      </c>
      <c r="D5980" s="25" t="s">
        <v>11762</v>
      </c>
      <c r="E5980" s="25" t="s">
        <v>4739</v>
      </c>
      <c r="F5980" s="20" t="s">
        <v>15653</v>
      </c>
      <c r="G5980" s="19" t="s">
        <v>4720</v>
      </c>
      <c r="H5980" s="19"/>
      <c r="I5980" s="19" t="s">
        <v>4721</v>
      </c>
      <c r="J5980" s="20" t="s">
        <v>4722</v>
      </c>
      <c r="K5980" s="20" t="s">
        <v>4723</v>
      </c>
      <c r="L5980" s="3" t="s">
        <v>962</v>
      </c>
      <c r="M5980" s="38">
        <v>2.0790999999999999</v>
      </c>
      <c r="N5980" s="38">
        <v>0.83526999999999996</v>
      </c>
      <c r="O5980" s="16">
        <v>18.814</v>
      </c>
      <c r="P5980" s="16">
        <v>15.711</v>
      </c>
      <c r="Q5980" s="16">
        <v>39.085999999999999</v>
      </c>
      <c r="R5980" s="19" t="s">
        <v>36</v>
      </c>
      <c r="S5980" s="19" t="s">
        <v>15298</v>
      </c>
    </row>
    <row r="5981" spans="1:19" customFormat="1">
      <c r="A5981" s="19" t="s">
        <v>10902</v>
      </c>
      <c r="B5981" s="19" t="s">
        <v>10901</v>
      </c>
      <c r="C5981" s="19" t="s">
        <v>17020</v>
      </c>
      <c r="D5981" s="25" t="s">
        <v>11762</v>
      </c>
      <c r="E5981" s="25" t="s">
        <v>4733</v>
      </c>
      <c r="F5981" s="20" t="s">
        <v>15653</v>
      </c>
      <c r="G5981" s="19" t="s">
        <v>4720</v>
      </c>
      <c r="H5981" s="19"/>
      <c r="I5981" s="19" t="s">
        <v>4721</v>
      </c>
      <c r="J5981" s="20" t="s">
        <v>4722</v>
      </c>
      <c r="K5981" s="20" t="s">
        <v>4723</v>
      </c>
      <c r="L5981" s="3" t="s">
        <v>962</v>
      </c>
      <c r="M5981" s="38">
        <v>2.0774400000000002</v>
      </c>
      <c r="N5981" s="38">
        <v>0.83501999999999998</v>
      </c>
      <c r="O5981" s="16">
        <v>18.818000000000001</v>
      </c>
      <c r="P5981" s="16">
        <v>15.712999999999999</v>
      </c>
      <c r="Q5981" s="16">
        <v>39.093000000000004</v>
      </c>
      <c r="R5981" s="19" t="s">
        <v>36</v>
      </c>
      <c r="S5981" s="19" t="s">
        <v>15298</v>
      </c>
    </row>
    <row r="5982" spans="1:19" customFormat="1">
      <c r="A5982" s="19" t="s">
        <v>10902</v>
      </c>
      <c r="B5982" s="19" t="s">
        <v>10901</v>
      </c>
      <c r="C5982" s="19" t="s">
        <v>17020</v>
      </c>
      <c r="D5982" s="25" t="s">
        <v>11762</v>
      </c>
      <c r="E5982" s="25" t="s">
        <v>4735</v>
      </c>
      <c r="F5982" s="20" t="s">
        <v>15653</v>
      </c>
      <c r="G5982" s="19" t="s">
        <v>4720</v>
      </c>
      <c r="H5982" s="19"/>
      <c r="I5982" s="19" t="s">
        <v>4721</v>
      </c>
      <c r="J5982" s="20" t="s">
        <v>4722</v>
      </c>
      <c r="K5982" s="20" t="s">
        <v>4723</v>
      </c>
      <c r="L5982" s="3" t="s">
        <v>962</v>
      </c>
      <c r="M5982" s="38">
        <v>2.0779399999999999</v>
      </c>
      <c r="N5982" s="38">
        <v>0.83518999999999999</v>
      </c>
      <c r="O5982" s="16">
        <v>18.812999999999999</v>
      </c>
      <c r="P5982" s="16">
        <v>15.712</v>
      </c>
      <c r="Q5982" s="16">
        <v>39.091999999999999</v>
      </c>
      <c r="R5982" s="19" t="s">
        <v>36</v>
      </c>
      <c r="S5982" s="19" t="s">
        <v>15298</v>
      </c>
    </row>
    <row r="5983" spans="1:19" customFormat="1">
      <c r="A5983" s="19" t="s">
        <v>10902</v>
      </c>
      <c r="B5983" s="19" t="s">
        <v>10901</v>
      </c>
      <c r="C5983" s="19" t="s">
        <v>17020</v>
      </c>
      <c r="D5983" s="25" t="s">
        <v>11762</v>
      </c>
      <c r="E5983" s="25" t="s">
        <v>4738</v>
      </c>
      <c r="F5983" s="20" t="s">
        <v>15653</v>
      </c>
      <c r="G5983" s="19" t="s">
        <v>4720</v>
      </c>
      <c r="H5983" s="19"/>
      <c r="I5983" s="19" t="s">
        <v>4721</v>
      </c>
      <c r="J5983" s="20" t="s">
        <v>4722</v>
      </c>
      <c r="K5983" s="20" t="s">
        <v>4723</v>
      </c>
      <c r="L5983" s="3" t="s">
        <v>962</v>
      </c>
      <c r="M5983" s="38">
        <v>2.0784699999999998</v>
      </c>
      <c r="N5983" s="38">
        <v>0.83535999999999999</v>
      </c>
      <c r="O5983" s="16">
        <v>18.809000000000001</v>
      </c>
      <c r="P5983" s="16">
        <v>15.712</v>
      </c>
      <c r="Q5983" s="16">
        <v>39.094000000000001</v>
      </c>
      <c r="R5983" s="19" t="s">
        <v>36</v>
      </c>
      <c r="S5983" s="19" t="s">
        <v>15298</v>
      </c>
    </row>
    <row r="5984" spans="1:19" customFormat="1">
      <c r="A5984" s="19" t="s">
        <v>10902</v>
      </c>
      <c r="B5984" s="19" t="s">
        <v>10901</v>
      </c>
      <c r="C5984" s="19" t="s">
        <v>17020</v>
      </c>
      <c r="D5984" s="25" t="s">
        <v>11762</v>
      </c>
      <c r="E5984" s="25" t="s">
        <v>4724</v>
      </c>
      <c r="F5984" s="20" t="s">
        <v>15653</v>
      </c>
      <c r="G5984" s="19" t="s">
        <v>4720</v>
      </c>
      <c r="H5984" s="19"/>
      <c r="I5984" s="19" t="s">
        <v>4721</v>
      </c>
      <c r="J5984" s="20" t="s">
        <v>4722</v>
      </c>
      <c r="K5984" s="20" t="s">
        <v>4723</v>
      </c>
      <c r="L5984" s="3" t="s">
        <v>962</v>
      </c>
      <c r="M5984" s="38">
        <v>2.07864</v>
      </c>
      <c r="N5984" s="38">
        <v>0.83548</v>
      </c>
      <c r="O5984" s="16">
        <v>18.827000000000002</v>
      </c>
      <c r="P5984" s="16">
        <v>15.73</v>
      </c>
      <c r="Q5984" s="16">
        <v>39.134999999999998</v>
      </c>
      <c r="R5984" s="19" t="s">
        <v>36</v>
      </c>
      <c r="S5984" s="19" t="s">
        <v>15298</v>
      </c>
    </row>
    <row r="5985" spans="1:19" customFormat="1">
      <c r="A5985" s="19" t="s">
        <v>10902</v>
      </c>
      <c r="B5985" s="19" t="s">
        <v>10901</v>
      </c>
      <c r="C5985" s="19" t="s">
        <v>17020</v>
      </c>
      <c r="D5985" s="25" t="s">
        <v>11762</v>
      </c>
      <c r="E5985" s="25" t="s">
        <v>4741</v>
      </c>
      <c r="F5985" s="20" t="s">
        <v>15653</v>
      </c>
      <c r="G5985" s="19" t="s">
        <v>4720</v>
      </c>
      <c r="H5985" s="19"/>
      <c r="I5985" s="19" t="s">
        <v>4721</v>
      </c>
      <c r="J5985" s="20" t="s">
        <v>4722</v>
      </c>
      <c r="K5985" s="20" t="s">
        <v>4723</v>
      </c>
      <c r="L5985" s="3" t="s">
        <v>962</v>
      </c>
      <c r="M5985" s="38">
        <v>2.08013</v>
      </c>
      <c r="N5985" s="38">
        <v>0.83559000000000005</v>
      </c>
      <c r="O5985" s="16">
        <v>18.815000000000001</v>
      </c>
      <c r="P5985" s="16">
        <v>15.722</v>
      </c>
      <c r="Q5985" s="16">
        <v>39.137999999999998</v>
      </c>
      <c r="R5985" s="19" t="s">
        <v>36</v>
      </c>
      <c r="S5985" s="19" t="s">
        <v>15298</v>
      </c>
    </row>
    <row r="5986" spans="1:19" customFormat="1">
      <c r="A5986" s="19" t="s">
        <v>10902</v>
      </c>
      <c r="B5986" s="19" t="s">
        <v>10901</v>
      </c>
      <c r="C5986" s="19" t="s">
        <v>17020</v>
      </c>
      <c r="D5986" s="25" t="s">
        <v>11762</v>
      </c>
      <c r="E5986" s="25" t="s">
        <v>4729</v>
      </c>
      <c r="F5986" s="20" t="s">
        <v>15653</v>
      </c>
      <c r="G5986" s="19" t="s">
        <v>4720</v>
      </c>
      <c r="H5986" s="19"/>
      <c r="I5986" s="19" t="s">
        <v>4721</v>
      </c>
      <c r="J5986" s="20" t="s">
        <v>4722</v>
      </c>
      <c r="K5986" s="20" t="s">
        <v>4723</v>
      </c>
      <c r="L5986" s="3" t="s">
        <v>962</v>
      </c>
      <c r="M5986" s="38">
        <v>2.0801099999999999</v>
      </c>
      <c r="N5986" s="38">
        <v>0.83574000000000004</v>
      </c>
      <c r="O5986" s="16">
        <v>18.818999999999999</v>
      </c>
      <c r="P5986" s="16">
        <v>15.728</v>
      </c>
      <c r="Q5986" s="16">
        <v>39.146000000000001</v>
      </c>
      <c r="R5986" s="19" t="s">
        <v>36</v>
      </c>
      <c r="S5986" s="19" t="s">
        <v>15298</v>
      </c>
    </row>
    <row r="5987" spans="1:19" customFormat="1">
      <c r="A5987" s="19" t="s">
        <v>10902</v>
      </c>
      <c r="B5987" s="19" t="s">
        <v>10901</v>
      </c>
      <c r="C5987" s="19" t="s">
        <v>17020</v>
      </c>
      <c r="D5987" s="25" t="s">
        <v>11762</v>
      </c>
      <c r="E5987" s="25" t="s">
        <v>4725</v>
      </c>
      <c r="F5987" s="20" t="s">
        <v>15653</v>
      </c>
      <c r="G5987" s="19" t="s">
        <v>4720</v>
      </c>
      <c r="H5987" s="19"/>
      <c r="I5987" s="19" t="s">
        <v>4721</v>
      </c>
      <c r="J5987" s="20" t="s">
        <v>4722</v>
      </c>
      <c r="K5987" s="20" t="s">
        <v>4723</v>
      </c>
      <c r="L5987" s="3" t="s">
        <v>962</v>
      </c>
      <c r="M5987" s="38">
        <v>2.0795599999999999</v>
      </c>
      <c r="N5987" s="38">
        <v>0.83548999999999995</v>
      </c>
      <c r="O5987" s="16">
        <v>18.832000000000001</v>
      </c>
      <c r="P5987" s="16">
        <v>15.734</v>
      </c>
      <c r="Q5987" s="16">
        <v>39.161999999999999</v>
      </c>
      <c r="R5987" s="19" t="s">
        <v>36</v>
      </c>
      <c r="S5987" s="19" t="s">
        <v>15298</v>
      </c>
    </row>
    <row r="5988" spans="1:19" customFormat="1">
      <c r="A5988" s="19" t="s">
        <v>10902</v>
      </c>
      <c r="B5988" s="19" t="s">
        <v>10901</v>
      </c>
      <c r="C5988" s="19" t="s">
        <v>17020</v>
      </c>
      <c r="D5988" s="25" t="s">
        <v>11762</v>
      </c>
      <c r="E5988" s="25" t="s">
        <v>4744</v>
      </c>
      <c r="F5988" s="20" t="s">
        <v>15653</v>
      </c>
      <c r="G5988" s="19" t="s">
        <v>4720</v>
      </c>
      <c r="H5988" s="19"/>
      <c r="I5988" s="19" t="s">
        <v>4721</v>
      </c>
      <c r="J5988" s="20" t="s">
        <v>4722</v>
      </c>
      <c r="K5988" s="20" t="s">
        <v>4723</v>
      </c>
      <c r="L5988" s="3" t="s">
        <v>962</v>
      </c>
      <c r="M5988" s="38">
        <v>2.0840100000000001</v>
      </c>
      <c r="N5988" s="38">
        <v>0.83630000000000004</v>
      </c>
      <c r="O5988" s="16">
        <v>18.823</v>
      </c>
      <c r="P5988" s="16">
        <v>15.742000000000001</v>
      </c>
      <c r="Q5988" s="16">
        <v>39.226999999999997</v>
      </c>
      <c r="R5988" s="19" t="s">
        <v>36</v>
      </c>
      <c r="S5988" s="19" t="s">
        <v>15298</v>
      </c>
    </row>
    <row r="5989" spans="1:19" customFormat="1">
      <c r="A5989" s="19" t="s">
        <v>10902</v>
      </c>
      <c r="B5989" s="19" t="s">
        <v>10901</v>
      </c>
      <c r="C5989" s="19" t="s">
        <v>17020</v>
      </c>
      <c r="D5989" s="25" t="s">
        <v>11762</v>
      </c>
      <c r="E5989" s="25" t="s">
        <v>4730</v>
      </c>
      <c r="F5989" s="20" t="s">
        <v>15653</v>
      </c>
      <c r="G5989" s="19" t="s">
        <v>4720</v>
      </c>
      <c r="H5989" s="19"/>
      <c r="I5989" s="19" t="s">
        <v>4721</v>
      </c>
      <c r="J5989" s="20" t="s">
        <v>4722</v>
      </c>
      <c r="K5989" s="20" t="s">
        <v>4723</v>
      </c>
      <c r="L5989" s="3" t="s">
        <v>962</v>
      </c>
      <c r="M5989" s="38">
        <v>2.0767899999999999</v>
      </c>
      <c r="N5989" s="38">
        <v>0.83491000000000004</v>
      </c>
      <c r="O5989" s="16">
        <v>18.821999999999999</v>
      </c>
      <c r="P5989" s="16">
        <f t="shared" ref="P5989:P5996" si="200">N5989*O5989</f>
        <v>15.714676020000001</v>
      </c>
      <c r="Q5989" s="16">
        <f t="shared" ref="Q5989:Q5996" si="201">O5989*M5989</f>
        <v>39.089341379999993</v>
      </c>
      <c r="R5989" s="19" t="s">
        <v>36</v>
      </c>
      <c r="S5989" s="19" t="s">
        <v>15298</v>
      </c>
    </row>
    <row r="5990" spans="1:19" customFormat="1">
      <c r="A5990" s="19" t="s">
        <v>10902</v>
      </c>
      <c r="B5990" s="19" t="s">
        <v>10901</v>
      </c>
      <c r="C5990" s="19" t="s">
        <v>17020</v>
      </c>
      <c r="D5990" s="25" t="s">
        <v>11762</v>
      </c>
      <c r="E5990" s="25" t="s">
        <v>4731</v>
      </c>
      <c r="F5990" s="20" t="s">
        <v>15653</v>
      </c>
      <c r="G5990" s="19" t="s">
        <v>4720</v>
      </c>
      <c r="H5990" s="19"/>
      <c r="I5990" s="19" t="s">
        <v>4721</v>
      </c>
      <c r="J5990" s="20" t="s">
        <v>4722</v>
      </c>
      <c r="K5990" s="20" t="s">
        <v>4723</v>
      </c>
      <c r="L5990" s="3" t="s">
        <v>962</v>
      </c>
      <c r="M5990" s="38">
        <v>2.0772200000000001</v>
      </c>
      <c r="N5990" s="38">
        <v>0.83482000000000001</v>
      </c>
      <c r="O5990" s="16">
        <v>18.815000000000001</v>
      </c>
      <c r="P5990" s="16">
        <f t="shared" si="200"/>
        <v>15.7071383</v>
      </c>
      <c r="Q5990" s="16">
        <f t="shared" si="201"/>
        <v>39.082894300000007</v>
      </c>
      <c r="R5990" s="19" t="s">
        <v>36</v>
      </c>
      <c r="S5990" s="19" t="s">
        <v>15298</v>
      </c>
    </row>
    <row r="5991" spans="1:19" customFormat="1">
      <c r="A5991" s="19" t="s">
        <v>10902</v>
      </c>
      <c r="B5991" s="19" t="s">
        <v>10901</v>
      </c>
      <c r="C5991" s="19" t="s">
        <v>17020</v>
      </c>
      <c r="D5991" s="25" t="s">
        <v>11762</v>
      </c>
      <c r="E5991" s="25" t="s">
        <v>4732</v>
      </c>
      <c r="F5991" s="20" t="s">
        <v>15653</v>
      </c>
      <c r="G5991" s="19" t="s">
        <v>4720</v>
      </c>
      <c r="H5991" s="19"/>
      <c r="I5991" s="19" t="s">
        <v>4721</v>
      </c>
      <c r="J5991" s="20" t="s">
        <v>4722</v>
      </c>
      <c r="K5991" s="20" t="s">
        <v>4723</v>
      </c>
      <c r="L5991" s="3" t="s">
        <v>962</v>
      </c>
      <c r="M5991" s="38">
        <v>2.0772699999999999</v>
      </c>
      <c r="N5991" s="38">
        <v>0.83494999999999997</v>
      </c>
      <c r="O5991" s="16">
        <v>18.815000000000001</v>
      </c>
      <c r="P5991" s="16">
        <f t="shared" si="200"/>
        <v>15.709584250000001</v>
      </c>
      <c r="Q5991" s="16">
        <f t="shared" si="201"/>
        <v>39.083835050000005</v>
      </c>
      <c r="R5991" s="19" t="s">
        <v>36</v>
      </c>
      <c r="S5991" s="19" t="s">
        <v>15298</v>
      </c>
    </row>
    <row r="5992" spans="1:19" customFormat="1">
      <c r="A5992" s="19" t="s">
        <v>10902</v>
      </c>
      <c r="B5992" s="19" t="s">
        <v>10901</v>
      </c>
      <c r="C5992" s="19" t="s">
        <v>17020</v>
      </c>
      <c r="D5992" s="25" t="s">
        <v>11762</v>
      </c>
      <c r="E5992" s="25" t="s">
        <v>4736</v>
      </c>
      <c r="F5992" s="20" t="s">
        <v>15653</v>
      </c>
      <c r="G5992" s="19" t="s">
        <v>4720</v>
      </c>
      <c r="H5992" s="19"/>
      <c r="I5992" s="19" t="s">
        <v>4721</v>
      </c>
      <c r="J5992" s="20" t="s">
        <v>4722</v>
      </c>
      <c r="K5992" s="20" t="s">
        <v>4723</v>
      </c>
      <c r="L5992" s="3" t="s">
        <v>962</v>
      </c>
      <c r="M5992" s="38">
        <v>2.0780400000000001</v>
      </c>
      <c r="N5992" s="38">
        <v>0.83528999999999998</v>
      </c>
      <c r="O5992" s="16">
        <v>18.809000000000001</v>
      </c>
      <c r="P5992" s="16">
        <f t="shared" si="200"/>
        <v>15.710969610000001</v>
      </c>
      <c r="Q5992" s="16">
        <f t="shared" si="201"/>
        <v>39.085854360000006</v>
      </c>
      <c r="R5992" s="19" t="s">
        <v>36</v>
      </c>
      <c r="S5992" s="19" t="s">
        <v>15298</v>
      </c>
    </row>
    <row r="5993" spans="1:19" customFormat="1">
      <c r="A5993" s="19" t="s">
        <v>10902</v>
      </c>
      <c r="B5993" s="19" t="s">
        <v>10901</v>
      </c>
      <c r="C5993" s="19" t="s">
        <v>17020</v>
      </c>
      <c r="D5993" s="25" t="s">
        <v>11762</v>
      </c>
      <c r="E5993" s="25" t="s">
        <v>4737</v>
      </c>
      <c r="F5993" s="20" t="s">
        <v>15653</v>
      </c>
      <c r="G5993" s="19" t="s">
        <v>4720</v>
      </c>
      <c r="H5993" s="19"/>
      <c r="I5993" s="19" t="s">
        <v>4721</v>
      </c>
      <c r="J5993" s="20" t="s">
        <v>4722</v>
      </c>
      <c r="K5993" s="20" t="s">
        <v>4723</v>
      </c>
      <c r="L5993" s="3" t="s">
        <v>962</v>
      </c>
      <c r="M5993" s="38">
        <v>2.0783</v>
      </c>
      <c r="N5993" s="38">
        <v>0.83528999999999998</v>
      </c>
      <c r="O5993" s="16">
        <v>18.815000000000001</v>
      </c>
      <c r="P5993" s="16">
        <f t="shared" si="200"/>
        <v>15.71598135</v>
      </c>
      <c r="Q5993" s="16">
        <f t="shared" si="201"/>
        <v>39.1032145</v>
      </c>
      <c r="R5993" s="19" t="s">
        <v>36</v>
      </c>
      <c r="S5993" s="19" t="s">
        <v>15298</v>
      </c>
    </row>
    <row r="5994" spans="1:19" customFormat="1">
      <c r="A5994" s="19" t="s">
        <v>10902</v>
      </c>
      <c r="B5994" s="19" t="s">
        <v>10901</v>
      </c>
      <c r="C5994" s="19" t="s">
        <v>17020</v>
      </c>
      <c r="D5994" s="25" t="s">
        <v>11762</v>
      </c>
      <c r="E5994" s="25" t="s">
        <v>4740</v>
      </c>
      <c r="F5994" s="20" t="s">
        <v>15653</v>
      </c>
      <c r="G5994" s="19" t="s">
        <v>4720</v>
      </c>
      <c r="H5994" s="19"/>
      <c r="I5994" s="19" t="s">
        <v>4721</v>
      </c>
      <c r="J5994" s="20" t="s">
        <v>4722</v>
      </c>
      <c r="K5994" s="20" t="s">
        <v>4723</v>
      </c>
      <c r="L5994" s="3" t="s">
        <v>962</v>
      </c>
      <c r="M5994" s="38">
        <v>2.0799300000000001</v>
      </c>
      <c r="N5994" s="38">
        <v>0.83564000000000005</v>
      </c>
      <c r="O5994" s="16">
        <v>18.815999999999999</v>
      </c>
      <c r="P5994" s="16">
        <f t="shared" si="200"/>
        <v>15.72340224</v>
      </c>
      <c r="Q5994" s="16">
        <f t="shared" si="201"/>
        <v>39.135962880000001</v>
      </c>
      <c r="R5994" s="19" t="s">
        <v>36</v>
      </c>
      <c r="S5994" s="19" t="s">
        <v>15298</v>
      </c>
    </row>
    <row r="5995" spans="1:19" customFormat="1">
      <c r="A5995" s="19" t="s">
        <v>10902</v>
      </c>
      <c r="B5995" s="19" t="s">
        <v>10901</v>
      </c>
      <c r="C5995" s="19" t="s">
        <v>17020</v>
      </c>
      <c r="D5995" s="25" t="s">
        <v>11762</v>
      </c>
      <c r="E5995" s="25" t="s">
        <v>4742</v>
      </c>
      <c r="F5995" s="20" t="s">
        <v>15653</v>
      </c>
      <c r="G5995" s="19" t="s">
        <v>4720</v>
      </c>
      <c r="H5995" s="19"/>
      <c r="I5995" s="19" t="s">
        <v>4721</v>
      </c>
      <c r="J5995" s="20" t="s">
        <v>4722</v>
      </c>
      <c r="K5995" s="20" t="s">
        <v>4723</v>
      </c>
      <c r="L5995" s="3" t="s">
        <v>962</v>
      </c>
      <c r="M5995" s="38">
        <v>2.08039</v>
      </c>
      <c r="N5995" s="38">
        <v>0.83572999999999997</v>
      </c>
      <c r="O5995" s="16">
        <v>18.817</v>
      </c>
      <c r="P5995" s="16">
        <f t="shared" si="200"/>
        <v>15.725931409999999</v>
      </c>
      <c r="Q5995" s="16">
        <f t="shared" si="201"/>
        <v>39.146698630000003</v>
      </c>
      <c r="R5995" s="19" t="s">
        <v>36</v>
      </c>
      <c r="S5995" s="19" t="s">
        <v>15298</v>
      </c>
    </row>
    <row r="5996" spans="1:19" customFormat="1">
      <c r="A5996" s="19" t="s">
        <v>10902</v>
      </c>
      <c r="B5996" s="19" t="s">
        <v>10901</v>
      </c>
      <c r="C5996" s="19" t="s">
        <v>17020</v>
      </c>
      <c r="D5996" s="25" t="s">
        <v>11762</v>
      </c>
      <c r="E5996" s="25" t="s">
        <v>4743</v>
      </c>
      <c r="F5996" s="20" t="s">
        <v>15653</v>
      </c>
      <c r="G5996" s="19" t="s">
        <v>4720</v>
      </c>
      <c r="H5996" s="19"/>
      <c r="I5996" s="19" t="s">
        <v>4721</v>
      </c>
      <c r="J5996" s="20" t="s">
        <v>4722</v>
      </c>
      <c r="K5996" s="20" t="s">
        <v>4723</v>
      </c>
      <c r="L5996" s="3" t="s">
        <v>962</v>
      </c>
      <c r="M5996" s="38">
        <v>2.08033</v>
      </c>
      <c r="N5996" s="38">
        <v>0.83569000000000004</v>
      </c>
      <c r="O5996" s="16">
        <v>18.82</v>
      </c>
      <c r="P5996" s="16">
        <f t="shared" si="200"/>
        <v>15.727685800000001</v>
      </c>
      <c r="Q5996" s="16">
        <f t="shared" si="201"/>
        <v>39.151810599999997</v>
      </c>
      <c r="R5996" s="19" t="s">
        <v>36</v>
      </c>
      <c r="S5996" s="19" t="s">
        <v>15298</v>
      </c>
    </row>
    <row r="5997" spans="1:19" customFormat="1">
      <c r="A5997" s="19" t="s">
        <v>10904</v>
      </c>
      <c r="B5997" s="19" t="s">
        <v>10901</v>
      </c>
      <c r="C5997" s="19" t="s">
        <v>15609</v>
      </c>
      <c r="D5997" s="25" t="s">
        <v>3251</v>
      </c>
      <c r="E5997" s="25"/>
      <c r="F5997" s="20" t="s">
        <v>1835</v>
      </c>
      <c r="G5997" s="19" t="s">
        <v>15853</v>
      </c>
      <c r="H5997" s="19" t="s">
        <v>3028</v>
      </c>
      <c r="I5997" s="19" t="s">
        <v>3252</v>
      </c>
      <c r="J5997" s="20" t="s">
        <v>3253</v>
      </c>
      <c r="K5997" s="20" t="s">
        <v>3254</v>
      </c>
      <c r="L5997" s="3" t="s">
        <v>962</v>
      </c>
      <c r="M5997" s="38">
        <v>2.1074549280000001</v>
      </c>
      <c r="N5997" s="38">
        <v>0.86052427799999998</v>
      </c>
      <c r="O5997" s="16">
        <v>18.082000000000001</v>
      </c>
      <c r="P5997" s="16">
        <v>15.56</v>
      </c>
      <c r="Q5997" s="16">
        <v>38.106999999999999</v>
      </c>
      <c r="R5997" s="19" t="s">
        <v>340</v>
      </c>
      <c r="S5997" s="19" t="s">
        <v>9458</v>
      </c>
    </row>
    <row r="5998" spans="1:19" customFormat="1">
      <c r="A5998" s="19" t="s">
        <v>10904</v>
      </c>
      <c r="B5998" s="19" t="s">
        <v>10901</v>
      </c>
      <c r="C5998" s="19" t="s">
        <v>15609</v>
      </c>
      <c r="D5998" s="25" t="s">
        <v>3019</v>
      </c>
      <c r="E5998" s="25"/>
      <c r="F5998" s="20" t="s">
        <v>1835</v>
      </c>
      <c r="G5998" s="19" t="s">
        <v>15853</v>
      </c>
      <c r="H5998" s="19" t="s">
        <v>3020</v>
      </c>
      <c r="I5998" s="19" t="s">
        <v>3021</v>
      </c>
      <c r="J5998" s="20" t="s">
        <v>3022</v>
      </c>
      <c r="K5998" s="20" t="s">
        <v>3023</v>
      </c>
      <c r="L5998" s="3" t="s">
        <v>962</v>
      </c>
      <c r="M5998" s="38">
        <v>2.1088502889999998</v>
      </c>
      <c r="N5998" s="38">
        <v>0.86170388799999997</v>
      </c>
      <c r="O5998" s="16">
        <v>18.135000000000002</v>
      </c>
      <c r="P5998" s="16">
        <v>15.627000000000001</v>
      </c>
      <c r="Q5998" s="16">
        <v>38.244</v>
      </c>
      <c r="R5998" s="19" t="s">
        <v>340</v>
      </c>
      <c r="S5998" s="19" t="s">
        <v>9458</v>
      </c>
    </row>
    <row r="5999" spans="1:19" customFormat="1">
      <c r="A5999" s="19" t="s">
        <v>10902</v>
      </c>
      <c r="B5999" s="19" t="s">
        <v>10901</v>
      </c>
      <c r="C5999" s="19" t="s">
        <v>17020</v>
      </c>
      <c r="D5999" s="25" t="s">
        <v>15701</v>
      </c>
      <c r="E5999" s="25" t="s">
        <v>5320</v>
      </c>
      <c r="F5999" s="20" t="s">
        <v>15653</v>
      </c>
      <c r="G5999" s="19" t="s">
        <v>4924</v>
      </c>
      <c r="H5999" s="19"/>
      <c r="I5999" s="19" t="s">
        <v>5318</v>
      </c>
      <c r="J5999" s="20" t="s">
        <v>4926</v>
      </c>
      <c r="K5999" s="20" t="s">
        <v>4927</v>
      </c>
      <c r="L5999" s="3" t="s">
        <v>962</v>
      </c>
      <c r="M5999" s="38">
        <v>2.0657899999999998</v>
      </c>
      <c r="N5999" s="38">
        <v>0.83167999999999997</v>
      </c>
      <c r="O5999" s="16">
        <v>18.867999999999999</v>
      </c>
      <c r="P5999" s="16">
        <v>15.692</v>
      </c>
      <c r="Q5999" s="16">
        <v>38.976999999999997</v>
      </c>
      <c r="R5999" s="19" t="s">
        <v>36</v>
      </c>
      <c r="S5999" s="19" t="s">
        <v>15298</v>
      </c>
    </row>
    <row r="6000" spans="1:19" customFormat="1">
      <c r="A6000" s="19" t="s">
        <v>10902</v>
      </c>
      <c r="B6000" s="19" t="s">
        <v>10901</v>
      </c>
      <c r="C6000" s="19" t="s">
        <v>17020</v>
      </c>
      <c r="D6000" s="25" t="s">
        <v>15701</v>
      </c>
      <c r="E6000" s="25" t="s">
        <v>5322</v>
      </c>
      <c r="F6000" s="20" t="s">
        <v>15653</v>
      </c>
      <c r="G6000" s="19" t="s">
        <v>4924</v>
      </c>
      <c r="H6000" s="19"/>
      <c r="I6000" s="19" t="s">
        <v>5318</v>
      </c>
      <c r="J6000" s="20" t="s">
        <v>4926</v>
      </c>
      <c r="K6000" s="20" t="s">
        <v>4927</v>
      </c>
      <c r="L6000" s="3" t="s">
        <v>962</v>
      </c>
      <c r="M6000" s="38">
        <v>2.0659700000000001</v>
      </c>
      <c r="N6000" s="38">
        <v>0.83169999999999999</v>
      </c>
      <c r="O6000" s="16">
        <v>18.864999999999998</v>
      </c>
      <c r="P6000" s="16">
        <v>15.69</v>
      </c>
      <c r="Q6000" s="16">
        <v>38.975000000000001</v>
      </c>
      <c r="R6000" s="19" t="s">
        <v>36</v>
      </c>
      <c r="S6000" s="19" t="s">
        <v>15298</v>
      </c>
    </row>
    <row r="6001" spans="1:19" customFormat="1">
      <c r="A6001" s="19" t="s">
        <v>10902</v>
      </c>
      <c r="B6001" s="19" t="s">
        <v>10901</v>
      </c>
      <c r="C6001" s="19" t="s">
        <v>17020</v>
      </c>
      <c r="D6001" s="25" t="s">
        <v>15701</v>
      </c>
      <c r="E6001" s="25" t="s">
        <v>5323</v>
      </c>
      <c r="F6001" s="20" t="s">
        <v>15653</v>
      </c>
      <c r="G6001" s="19" t="s">
        <v>4924</v>
      </c>
      <c r="H6001" s="19"/>
      <c r="I6001" s="19" t="s">
        <v>5318</v>
      </c>
      <c r="J6001" s="20" t="s">
        <v>4926</v>
      </c>
      <c r="K6001" s="20" t="s">
        <v>4927</v>
      </c>
      <c r="L6001" s="3" t="s">
        <v>962</v>
      </c>
      <c r="M6001" s="38">
        <v>2.0660699999999999</v>
      </c>
      <c r="N6001" s="38">
        <v>0.83174999999999999</v>
      </c>
      <c r="O6001" s="16">
        <v>18.867999999999999</v>
      </c>
      <c r="P6001" s="16">
        <v>15.693</v>
      </c>
      <c r="Q6001" s="16">
        <v>38.982999999999997</v>
      </c>
      <c r="R6001" s="19" t="s">
        <v>36</v>
      </c>
      <c r="S6001" s="19" t="s">
        <v>15298</v>
      </c>
    </row>
    <row r="6002" spans="1:19" customFormat="1">
      <c r="A6002" s="19" t="s">
        <v>10902</v>
      </c>
      <c r="B6002" s="19" t="s">
        <v>10901</v>
      </c>
      <c r="C6002" s="19" t="s">
        <v>17020</v>
      </c>
      <c r="D6002" s="25" t="s">
        <v>15701</v>
      </c>
      <c r="E6002" s="25" t="s">
        <v>5321</v>
      </c>
      <c r="F6002" s="20" t="s">
        <v>15653</v>
      </c>
      <c r="G6002" s="19" t="s">
        <v>4924</v>
      </c>
      <c r="H6002" s="19"/>
      <c r="I6002" s="19" t="s">
        <v>5318</v>
      </c>
      <c r="J6002" s="20" t="s">
        <v>4926</v>
      </c>
      <c r="K6002" s="20" t="s">
        <v>4927</v>
      </c>
      <c r="L6002" s="3" t="s">
        <v>962</v>
      </c>
      <c r="M6002" s="38">
        <v>2.06589</v>
      </c>
      <c r="N6002" s="38">
        <v>0.83165</v>
      </c>
      <c r="O6002" s="16">
        <v>18.873000000000001</v>
      </c>
      <c r="P6002" s="16">
        <v>15.696</v>
      </c>
      <c r="Q6002" s="16">
        <v>38.99</v>
      </c>
      <c r="R6002" s="19" t="s">
        <v>36</v>
      </c>
      <c r="S6002" s="19" t="s">
        <v>15298</v>
      </c>
    </row>
    <row r="6003" spans="1:19" customFormat="1">
      <c r="A6003" s="19" t="s">
        <v>10902</v>
      </c>
      <c r="B6003" s="19" t="s">
        <v>10901</v>
      </c>
      <c r="C6003" s="19" t="s">
        <v>17020</v>
      </c>
      <c r="D6003" s="25" t="s">
        <v>15701</v>
      </c>
      <c r="E6003" s="25" t="s">
        <v>5326</v>
      </c>
      <c r="F6003" s="20" t="s">
        <v>15653</v>
      </c>
      <c r="G6003" s="19" t="s">
        <v>4924</v>
      </c>
      <c r="H6003" s="19"/>
      <c r="I6003" s="19" t="s">
        <v>5318</v>
      </c>
      <c r="J6003" s="20" t="s">
        <v>4926</v>
      </c>
      <c r="K6003" s="20" t="s">
        <v>4927</v>
      </c>
      <c r="L6003" s="3" t="s">
        <v>962</v>
      </c>
      <c r="M6003" s="38">
        <v>2.0664799999999999</v>
      </c>
      <c r="N6003" s="38">
        <v>0.83172999999999997</v>
      </c>
      <c r="O6003" s="16">
        <v>18.867999999999999</v>
      </c>
      <c r="P6003" s="16">
        <v>15.693</v>
      </c>
      <c r="Q6003" s="16">
        <v>38.99</v>
      </c>
      <c r="R6003" s="19" t="s">
        <v>36</v>
      </c>
      <c r="S6003" s="19" t="s">
        <v>15298</v>
      </c>
    </row>
    <row r="6004" spans="1:19" customFormat="1">
      <c r="A6004" s="19" t="s">
        <v>10902</v>
      </c>
      <c r="B6004" s="19" t="s">
        <v>10901</v>
      </c>
      <c r="C6004" s="19" t="s">
        <v>17020</v>
      </c>
      <c r="D6004" s="25" t="s">
        <v>15701</v>
      </c>
      <c r="E6004" s="25" t="s">
        <v>5324</v>
      </c>
      <c r="F6004" s="20" t="s">
        <v>15653</v>
      </c>
      <c r="G6004" s="19" t="s">
        <v>4924</v>
      </c>
      <c r="H6004" s="19"/>
      <c r="I6004" s="19" t="s">
        <v>5318</v>
      </c>
      <c r="J6004" s="20" t="s">
        <v>4926</v>
      </c>
      <c r="K6004" s="20" t="s">
        <v>4927</v>
      </c>
      <c r="L6004" s="3" t="s">
        <v>962</v>
      </c>
      <c r="M6004" s="38">
        <v>2.0662400000000001</v>
      </c>
      <c r="N6004" s="38">
        <v>0.83177000000000001</v>
      </c>
      <c r="O6004" s="16">
        <v>18.872</v>
      </c>
      <c r="P6004" s="16">
        <v>15.696999999999999</v>
      </c>
      <c r="Q6004" s="16">
        <v>38.994</v>
      </c>
      <c r="R6004" s="19" t="s">
        <v>36</v>
      </c>
      <c r="S6004" s="19" t="s">
        <v>15298</v>
      </c>
    </row>
    <row r="6005" spans="1:19" customFormat="1">
      <c r="A6005" s="19" t="s">
        <v>10902</v>
      </c>
      <c r="B6005" s="19" t="s">
        <v>10901</v>
      </c>
      <c r="C6005" s="19" t="s">
        <v>17020</v>
      </c>
      <c r="D6005" s="25" t="s">
        <v>15701</v>
      </c>
      <c r="E6005" s="25" t="s">
        <v>5325</v>
      </c>
      <c r="F6005" s="20" t="s">
        <v>15653</v>
      </c>
      <c r="G6005" s="19" t="s">
        <v>4924</v>
      </c>
      <c r="H6005" s="19"/>
      <c r="I6005" s="19" t="s">
        <v>5318</v>
      </c>
      <c r="J6005" s="20" t="s">
        <v>4926</v>
      </c>
      <c r="K6005" s="20" t="s">
        <v>4927</v>
      </c>
      <c r="L6005" s="3" t="s">
        <v>962</v>
      </c>
      <c r="M6005" s="38">
        <v>2.0664600000000002</v>
      </c>
      <c r="N6005" s="38">
        <v>0.83184000000000002</v>
      </c>
      <c r="O6005" s="16">
        <v>18.872</v>
      </c>
      <c r="P6005" s="16">
        <v>15.698</v>
      </c>
      <c r="Q6005" s="16">
        <v>38.997999999999998</v>
      </c>
      <c r="R6005" s="19" t="s">
        <v>36</v>
      </c>
      <c r="S6005" s="19" t="s">
        <v>15298</v>
      </c>
    </row>
    <row r="6006" spans="1:19" customFormat="1">
      <c r="A6006" s="19" t="s">
        <v>10902</v>
      </c>
      <c r="B6006" s="19" t="s">
        <v>10901</v>
      </c>
      <c r="C6006" s="19" t="s">
        <v>17020</v>
      </c>
      <c r="D6006" s="25" t="s">
        <v>15701</v>
      </c>
      <c r="E6006" s="25" t="s">
        <v>5328</v>
      </c>
      <c r="F6006" s="20" t="s">
        <v>15653</v>
      </c>
      <c r="G6006" s="19" t="s">
        <v>4924</v>
      </c>
      <c r="H6006" s="19"/>
      <c r="I6006" s="19" t="s">
        <v>5318</v>
      </c>
      <c r="J6006" s="20" t="s">
        <v>4926</v>
      </c>
      <c r="K6006" s="20" t="s">
        <v>4927</v>
      </c>
      <c r="L6006" s="3" t="s">
        <v>962</v>
      </c>
      <c r="M6006" s="38">
        <v>2.06684</v>
      </c>
      <c r="N6006" s="38">
        <v>0.83187999999999995</v>
      </c>
      <c r="O6006" s="16">
        <v>18.875</v>
      </c>
      <c r="P6006" s="16">
        <v>15.702</v>
      </c>
      <c r="Q6006" s="16">
        <v>39.012</v>
      </c>
      <c r="R6006" s="19" t="s">
        <v>36</v>
      </c>
      <c r="S6006" s="19" t="s">
        <v>15298</v>
      </c>
    </row>
    <row r="6007" spans="1:19" customFormat="1">
      <c r="A6007" s="19" t="s">
        <v>10902</v>
      </c>
      <c r="B6007" s="19" t="s">
        <v>10901</v>
      </c>
      <c r="C6007" s="19" t="s">
        <v>17020</v>
      </c>
      <c r="D6007" s="25" t="s">
        <v>15701</v>
      </c>
      <c r="E6007" s="25" t="s">
        <v>5327</v>
      </c>
      <c r="F6007" s="20" t="s">
        <v>15653</v>
      </c>
      <c r="G6007" s="19" t="s">
        <v>4924</v>
      </c>
      <c r="H6007" s="19"/>
      <c r="I6007" s="19" t="s">
        <v>5318</v>
      </c>
      <c r="J6007" s="20" t="s">
        <v>4926</v>
      </c>
      <c r="K6007" s="20" t="s">
        <v>4927</v>
      </c>
      <c r="L6007" s="3" t="s">
        <v>962</v>
      </c>
      <c r="M6007" s="38">
        <v>2.0667</v>
      </c>
      <c r="N6007" s="38">
        <v>0.83184999999999998</v>
      </c>
      <c r="O6007" s="16">
        <v>18.881</v>
      </c>
      <c r="P6007" s="16">
        <v>15.706</v>
      </c>
      <c r="Q6007" s="16">
        <v>39.021000000000001</v>
      </c>
      <c r="R6007" s="19" t="s">
        <v>36</v>
      </c>
      <c r="S6007" s="19" t="s">
        <v>15298</v>
      </c>
    </row>
    <row r="6008" spans="1:19" customFormat="1">
      <c r="A6008" s="19" t="s">
        <v>10902</v>
      </c>
      <c r="B6008" s="19" t="s">
        <v>10901</v>
      </c>
      <c r="C6008" s="19" t="s">
        <v>17020</v>
      </c>
      <c r="D6008" s="25" t="s">
        <v>15701</v>
      </c>
      <c r="E6008" s="25" t="s">
        <v>5329</v>
      </c>
      <c r="F6008" s="20" t="s">
        <v>15653</v>
      </c>
      <c r="G6008" s="19" t="s">
        <v>4924</v>
      </c>
      <c r="H6008" s="19"/>
      <c r="I6008" s="19" t="s">
        <v>5318</v>
      </c>
      <c r="J6008" s="20" t="s">
        <v>4926</v>
      </c>
      <c r="K6008" s="20" t="s">
        <v>4927</v>
      </c>
      <c r="L6008" s="3" t="s">
        <v>962</v>
      </c>
      <c r="M6008" s="38">
        <v>2.0672100000000002</v>
      </c>
      <c r="N6008" s="38">
        <v>0.83192999999999995</v>
      </c>
      <c r="O6008" s="16">
        <v>18.879000000000001</v>
      </c>
      <c r="P6008" s="16">
        <v>15.706</v>
      </c>
      <c r="Q6008" s="16">
        <v>39.027000000000001</v>
      </c>
      <c r="R6008" s="19" t="s">
        <v>36</v>
      </c>
      <c r="S6008" s="19" t="s">
        <v>15298</v>
      </c>
    </row>
    <row r="6009" spans="1:19" customFormat="1">
      <c r="A6009" s="19" t="s">
        <v>10902</v>
      </c>
      <c r="B6009" s="19" t="s">
        <v>10901</v>
      </c>
      <c r="C6009" s="19" t="s">
        <v>17020</v>
      </c>
      <c r="D6009" s="25" t="s">
        <v>15701</v>
      </c>
      <c r="E6009" s="25" t="s">
        <v>5317</v>
      </c>
      <c r="F6009" s="20" t="s">
        <v>15653</v>
      </c>
      <c r="G6009" s="19" t="s">
        <v>4924</v>
      </c>
      <c r="H6009" s="19"/>
      <c r="I6009" s="19" t="s">
        <v>5318</v>
      </c>
      <c r="J6009" s="20" t="s">
        <v>4926</v>
      </c>
      <c r="K6009" s="20" t="s">
        <v>4927</v>
      </c>
      <c r="L6009" s="3" t="s">
        <v>962</v>
      </c>
      <c r="M6009" s="38">
        <v>2.0675699999999999</v>
      </c>
      <c r="N6009" s="38">
        <v>0.83194000000000001</v>
      </c>
      <c r="O6009" s="16">
        <v>18.89</v>
      </c>
      <c r="P6009" s="16">
        <v>15.715</v>
      </c>
      <c r="Q6009" s="16">
        <v>39.055999999999997</v>
      </c>
      <c r="R6009" s="19" t="s">
        <v>36</v>
      </c>
      <c r="S6009" s="19" t="s">
        <v>15298</v>
      </c>
    </row>
    <row r="6010" spans="1:19" customFormat="1">
      <c r="A6010" s="19" t="s">
        <v>10902</v>
      </c>
      <c r="B6010" s="19" t="s">
        <v>10901</v>
      </c>
      <c r="C6010" s="19" t="s">
        <v>17020</v>
      </c>
      <c r="D6010" s="25" t="s">
        <v>15701</v>
      </c>
      <c r="E6010" s="25" t="s">
        <v>5319</v>
      </c>
      <c r="F6010" s="20" t="s">
        <v>15653</v>
      </c>
      <c r="G6010" s="19" t="s">
        <v>4924</v>
      </c>
      <c r="H6010" s="19"/>
      <c r="I6010" s="19" t="s">
        <v>5318</v>
      </c>
      <c r="J6010" s="20" t="s">
        <v>4926</v>
      </c>
      <c r="K6010" s="20" t="s">
        <v>4927</v>
      </c>
      <c r="L6010" s="3" t="s">
        <v>962</v>
      </c>
      <c r="M6010" s="38">
        <v>2.0678399999999999</v>
      </c>
      <c r="N6010" s="38">
        <v>0.83201000000000003</v>
      </c>
      <c r="O6010" s="16">
        <v>18.891999999999999</v>
      </c>
      <c r="P6010" s="16">
        <v>15.718</v>
      </c>
      <c r="Q6010" s="16">
        <v>39.066000000000003</v>
      </c>
      <c r="R6010" s="19" t="s">
        <v>36</v>
      </c>
      <c r="S6010" s="19" t="s">
        <v>15298</v>
      </c>
    </row>
    <row r="6011" spans="1:19">
      <c r="A6011" s="19" t="s">
        <v>10904</v>
      </c>
      <c r="B6011" s="19" t="s">
        <v>10901</v>
      </c>
      <c r="C6011" s="19" t="s">
        <v>15609</v>
      </c>
      <c r="D6011" s="25" t="s">
        <v>3100</v>
      </c>
      <c r="E6011" s="25"/>
      <c r="F6011" s="20" t="s">
        <v>1835</v>
      </c>
      <c r="G6011" s="19" t="s">
        <v>15853</v>
      </c>
      <c r="H6011" s="19" t="s">
        <v>3069</v>
      </c>
      <c r="I6011" s="19" t="s">
        <v>3101</v>
      </c>
      <c r="J6011" s="20" t="s">
        <v>3102</v>
      </c>
      <c r="K6011" s="20" t="s">
        <v>3103</v>
      </c>
      <c r="L6011" s="3" t="s">
        <v>962</v>
      </c>
      <c r="M6011" s="38">
        <v>2.1042183620000001</v>
      </c>
      <c r="N6011" s="38">
        <v>0.86038048</v>
      </c>
      <c r="O6011" s="16">
        <v>18.135000000000002</v>
      </c>
      <c r="P6011" s="16">
        <v>15.603</v>
      </c>
      <c r="Q6011" s="16">
        <v>38.159999999999997</v>
      </c>
      <c r="R6011" s="19" t="s">
        <v>340</v>
      </c>
      <c r="S6011" s="19" t="s">
        <v>9458</v>
      </c>
    </row>
    <row r="6012" spans="1:19">
      <c r="A6012" s="19" t="s">
        <v>10904</v>
      </c>
      <c r="B6012" s="19" t="s">
        <v>10901</v>
      </c>
      <c r="C6012" s="19" t="s">
        <v>15609</v>
      </c>
      <c r="D6012" s="25" t="s">
        <v>3292</v>
      </c>
      <c r="E6012" s="25"/>
      <c r="F6012" s="20" t="s">
        <v>1835</v>
      </c>
      <c r="G6012" s="19" t="s">
        <v>15853</v>
      </c>
      <c r="H6012" s="19" t="s">
        <v>3096</v>
      </c>
      <c r="I6012" s="19" t="s">
        <v>3293</v>
      </c>
      <c r="J6012" s="20" t="s">
        <v>3294</v>
      </c>
      <c r="K6012" s="20" t="s">
        <v>3295</v>
      </c>
      <c r="L6012" s="3" t="s">
        <v>962</v>
      </c>
      <c r="M6012" s="38">
        <v>2.091261818</v>
      </c>
      <c r="N6012" s="38">
        <v>0.85365320499999997</v>
      </c>
      <c r="O6012" s="16">
        <v>18.298999999999999</v>
      </c>
      <c r="P6012" s="16">
        <v>15.621</v>
      </c>
      <c r="Q6012" s="16">
        <v>38.268000000000001</v>
      </c>
      <c r="R6012" s="19" t="s">
        <v>340</v>
      </c>
      <c r="S6012" s="19" t="s">
        <v>9458</v>
      </c>
    </row>
    <row r="6013" spans="1:19">
      <c r="A6013" s="19" t="s">
        <v>10904</v>
      </c>
      <c r="B6013" s="19" t="s">
        <v>10901</v>
      </c>
      <c r="C6013" s="19" t="s">
        <v>15609</v>
      </c>
      <c r="D6013" s="25" t="s">
        <v>9427</v>
      </c>
      <c r="E6013" s="25" t="s">
        <v>6259</v>
      </c>
      <c r="F6013" s="20" t="s">
        <v>6249</v>
      </c>
      <c r="G6013" s="19" t="s">
        <v>6260</v>
      </c>
      <c r="H6013" s="19"/>
      <c r="I6013" s="19" t="s">
        <v>6261</v>
      </c>
      <c r="J6013" s="20" t="s">
        <v>6262</v>
      </c>
      <c r="K6013" s="20" t="s">
        <v>6263</v>
      </c>
      <c r="L6013" s="3" t="s">
        <v>962</v>
      </c>
      <c r="M6013" s="38">
        <v>2.0690078449999998</v>
      </c>
      <c r="N6013" s="38">
        <v>0.83487217800000002</v>
      </c>
      <c r="O6013" s="16">
        <v>18.736999999999998</v>
      </c>
      <c r="P6013" s="16">
        <v>15.643000000000001</v>
      </c>
      <c r="Q6013" s="16">
        <v>38.767000000000003</v>
      </c>
      <c r="R6013" s="19" t="s">
        <v>9376</v>
      </c>
      <c r="S6013" s="19" t="s">
        <v>9429</v>
      </c>
    </row>
    <row r="6014" spans="1:19">
      <c r="A6014" s="19" t="s">
        <v>10904</v>
      </c>
      <c r="B6014" s="19" t="s">
        <v>10901</v>
      </c>
      <c r="C6014" s="19" t="s">
        <v>15609</v>
      </c>
      <c r="D6014" s="25" t="s">
        <v>9427</v>
      </c>
      <c r="E6014" s="25" t="s">
        <v>6266</v>
      </c>
      <c r="F6014" s="20" t="s">
        <v>6249</v>
      </c>
      <c r="G6014" s="19" t="s">
        <v>6260</v>
      </c>
      <c r="H6014" s="19"/>
      <c r="I6014" s="19" t="s">
        <v>6261</v>
      </c>
      <c r="J6014" s="20" t="s">
        <v>6262</v>
      </c>
      <c r="K6014" s="20" t="s">
        <v>6263</v>
      </c>
      <c r="L6014" s="3" t="s">
        <v>962</v>
      </c>
      <c r="M6014" s="38">
        <v>2.071554629</v>
      </c>
      <c r="N6014" s="38">
        <v>0.83672923700000001</v>
      </c>
      <c r="O6014" s="16">
        <v>18.699000000000002</v>
      </c>
      <c r="P6014" s="16">
        <v>15.646000000000001</v>
      </c>
      <c r="Q6014" s="16">
        <v>38.735999999999997</v>
      </c>
      <c r="R6014" s="19" t="s">
        <v>9376</v>
      </c>
      <c r="S6014" s="19" t="s">
        <v>9429</v>
      </c>
    </row>
    <row r="6015" spans="1:19">
      <c r="A6015" s="19" t="s">
        <v>10904</v>
      </c>
      <c r="B6015" s="19" t="s">
        <v>10901</v>
      </c>
      <c r="C6015" s="19" t="s">
        <v>15609</v>
      </c>
      <c r="D6015" s="25" t="s">
        <v>9427</v>
      </c>
      <c r="E6015" s="25" t="s">
        <v>6268</v>
      </c>
      <c r="F6015" s="20" t="s">
        <v>6249</v>
      </c>
      <c r="G6015" s="19" t="s">
        <v>6260</v>
      </c>
      <c r="H6015" s="19"/>
      <c r="I6015" s="19" t="s">
        <v>6261</v>
      </c>
      <c r="J6015" s="20" t="s">
        <v>6262</v>
      </c>
      <c r="K6015" s="20" t="s">
        <v>6263</v>
      </c>
      <c r="L6015" s="3" t="s">
        <v>962</v>
      </c>
      <c r="M6015" s="38">
        <v>2.0723568110000001</v>
      </c>
      <c r="N6015" s="38">
        <v>0.83688967299999995</v>
      </c>
      <c r="O6015" s="16">
        <v>18.699000000000002</v>
      </c>
      <c r="P6015" s="16">
        <v>15.648999999999999</v>
      </c>
      <c r="Q6015" s="16">
        <v>38.750999999999998</v>
      </c>
      <c r="R6015" s="19" t="s">
        <v>9376</v>
      </c>
      <c r="S6015" s="19" t="s">
        <v>9429</v>
      </c>
    </row>
    <row r="6016" spans="1:19">
      <c r="A6016" s="19" t="s">
        <v>10904</v>
      </c>
      <c r="B6016" s="19" t="s">
        <v>10901</v>
      </c>
      <c r="C6016" s="19" t="s">
        <v>15609</v>
      </c>
      <c r="D6016" s="25" t="s">
        <v>9427</v>
      </c>
      <c r="E6016" s="25" t="s">
        <v>6264</v>
      </c>
      <c r="F6016" s="20" t="s">
        <v>6249</v>
      </c>
      <c r="G6016" s="19" t="s">
        <v>6260</v>
      </c>
      <c r="H6016" s="19"/>
      <c r="I6016" s="19" t="s">
        <v>6261</v>
      </c>
      <c r="J6016" s="20" t="s">
        <v>6262</v>
      </c>
      <c r="K6016" s="20" t="s">
        <v>6263</v>
      </c>
      <c r="L6016" s="3" t="s">
        <v>962</v>
      </c>
      <c r="M6016" s="38">
        <v>2.0693792659999999</v>
      </c>
      <c r="N6016" s="38">
        <v>0.83527090400000004</v>
      </c>
      <c r="O6016" s="16">
        <v>18.751999999999999</v>
      </c>
      <c r="P6016" s="16">
        <v>15.663</v>
      </c>
      <c r="Q6016" s="16">
        <v>38.805</v>
      </c>
      <c r="R6016" s="19" t="s">
        <v>9376</v>
      </c>
      <c r="S6016" s="19" t="s">
        <v>9429</v>
      </c>
    </row>
    <row r="6017" spans="1:19">
      <c r="A6017" s="19" t="s">
        <v>10904</v>
      </c>
      <c r="B6017" s="19" t="s">
        <v>10901</v>
      </c>
      <c r="C6017" s="19" t="s">
        <v>15609</v>
      </c>
      <c r="D6017" s="25" t="s">
        <v>9427</v>
      </c>
      <c r="E6017" s="25" t="s">
        <v>6265</v>
      </c>
      <c r="F6017" s="20" t="s">
        <v>6249</v>
      </c>
      <c r="G6017" s="19" t="s">
        <v>6260</v>
      </c>
      <c r="H6017" s="19"/>
      <c r="I6017" s="19" t="s">
        <v>6261</v>
      </c>
      <c r="J6017" s="20" t="s">
        <v>6262</v>
      </c>
      <c r="K6017" s="20" t="s">
        <v>6263</v>
      </c>
      <c r="L6017" s="3" t="s">
        <v>962</v>
      </c>
      <c r="M6017" s="38">
        <v>2.0699013599999998</v>
      </c>
      <c r="N6017" s="38">
        <v>0.835190616</v>
      </c>
      <c r="O6017" s="16">
        <v>18.754999999999999</v>
      </c>
      <c r="P6017" s="16">
        <v>15.664</v>
      </c>
      <c r="Q6017" s="16">
        <v>38.820999999999998</v>
      </c>
      <c r="R6017" s="19" t="s">
        <v>9376</v>
      </c>
      <c r="S6017" s="19" t="s">
        <v>9429</v>
      </c>
    </row>
    <row r="6018" spans="1:19">
      <c r="A6018" s="19" t="s">
        <v>10904</v>
      </c>
      <c r="B6018" s="19" t="s">
        <v>10901</v>
      </c>
      <c r="C6018" s="19" t="s">
        <v>15609</v>
      </c>
      <c r="D6018" s="25" t="s">
        <v>9427</v>
      </c>
      <c r="E6018" s="25" t="s">
        <v>6271</v>
      </c>
      <c r="F6018" s="20" t="s">
        <v>6249</v>
      </c>
      <c r="G6018" s="19" t="s">
        <v>6260</v>
      </c>
      <c r="H6018" s="19"/>
      <c r="I6018" s="19" t="s">
        <v>6261</v>
      </c>
      <c r="J6018" s="20" t="s">
        <v>6262</v>
      </c>
      <c r="K6018" s="20" t="s">
        <v>6263</v>
      </c>
      <c r="L6018" s="3" t="s">
        <v>962</v>
      </c>
      <c r="M6018" s="38">
        <v>2.0732998290000002</v>
      </c>
      <c r="N6018" s="38">
        <v>0.83634516699999994</v>
      </c>
      <c r="O6018" s="16">
        <v>18.704000000000001</v>
      </c>
      <c r="P6018" s="16">
        <v>15.643000000000001</v>
      </c>
      <c r="Q6018" s="16">
        <v>38.779000000000003</v>
      </c>
      <c r="R6018" s="19" t="s">
        <v>9376</v>
      </c>
      <c r="S6018" s="19" t="s">
        <v>9429</v>
      </c>
    </row>
    <row r="6019" spans="1:19">
      <c r="A6019" s="19" t="s">
        <v>10904</v>
      </c>
      <c r="B6019" s="19" t="s">
        <v>10901</v>
      </c>
      <c r="C6019" s="19" t="s">
        <v>15609</v>
      </c>
      <c r="D6019" s="25" t="s">
        <v>9427</v>
      </c>
      <c r="E6019" s="25" t="s">
        <v>6269</v>
      </c>
      <c r="F6019" s="20" t="s">
        <v>6249</v>
      </c>
      <c r="G6019" s="19" t="s">
        <v>6260</v>
      </c>
      <c r="H6019" s="19"/>
      <c r="I6019" s="19" t="s">
        <v>6261</v>
      </c>
      <c r="J6019" s="20" t="s">
        <v>6262</v>
      </c>
      <c r="K6019" s="20" t="s">
        <v>6263</v>
      </c>
      <c r="L6019" s="3" t="s">
        <v>962</v>
      </c>
      <c r="M6019" s="38">
        <v>2.072489316</v>
      </c>
      <c r="N6019" s="38">
        <v>0.837232906</v>
      </c>
      <c r="O6019" s="16">
        <v>18.72</v>
      </c>
      <c r="P6019" s="16">
        <v>15.673</v>
      </c>
      <c r="Q6019" s="16">
        <v>38.796999999999997</v>
      </c>
      <c r="R6019" s="19" t="s">
        <v>9376</v>
      </c>
      <c r="S6019" s="19" t="s">
        <v>9429</v>
      </c>
    </row>
    <row r="6020" spans="1:19">
      <c r="A6020" s="19" t="s">
        <v>10904</v>
      </c>
      <c r="B6020" s="19" t="s">
        <v>10901</v>
      </c>
      <c r="C6020" s="19" t="s">
        <v>15609</v>
      </c>
      <c r="D6020" s="25" t="s">
        <v>9427</v>
      </c>
      <c r="E6020" s="25" t="s">
        <v>6270</v>
      </c>
      <c r="F6020" s="20" t="s">
        <v>6249</v>
      </c>
      <c r="G6020" s="19" t="s">
        <v>6260</v>
      </c>
      <c r="H6020" s="19"/>
      <c r="I6020" s="19" t="s">
        <v>6261</v>
      </c>
      <c r="J6020" s="20" t="s">
        <v>6262</v>
      </c>
      <c r="K6020" s="20" t="s">
        <v>6263</v>
      </c>
      <c r="L6020" s="3" t="s">
        <v>962</v>
      </c>
      <c r="M6020" s="38">
        <v>2.072600032</v>
      </c>
      <c r="N6020" s="38">
        <v>0.83701052399999998</v>
      </c>
      <c r="O6020" s="16">
        <v>18.719000000000001</v>
      </c>
      <c r="P6020" s="16">
        <v>15.667999999999999</v>
      </c>
      <c r="Q6020" s="16">
        <v>38.796999999999997</v>
      </c>
      <c r="R6020" s="19" t="s">
        <v>9376</v>
      </c>
      <c r="S6020" s="19" t="s">
        <v>9429</v>
      </c>
    </row>
    <row r="6021" spans="1:19">
      <c r="A6021" s="19" t="s">
        <v>10904</v>
      </c>
      <c r="B6021" s="19" t="s">
        <v>10901</v>
      </c>
      <c r="C6021" s="19" t="s">
        <v>15609</v>
      </c>
      <c r="D6021" s="25" t="s">
        <v>9427</v>
      </c>
      <c r="E6021" s="25" t="s">
        <v>6267</v>
      </c>
      <c r="F6021" s="20" t="s">
        <v>6249</v>
      </c>
      <c r="G6021" s="19" t="s">
        <v>6260</v>
      </c>
      <c r="H6021" s="19"/>
      <c r="I6021" s="19" t="s">
        <v>6261</v>
      </c>
      <c r="J6021" s="20" t="s">
        <v>6262</v>
      </c>
      <c r="K6021" s="20" t="s">
        <v>6263</v>
      </c>
      <c r="L6021" s="3" t="s">
        <v>962</v>
      </c>
      <c r="M6021" s="38">
        <v>2.0720653389999999</v>
      </c>
      <c r="N6021" s="38">
        <v>0.83617146200000003</v>
      </c>
      <c r="O6021" s="16">
        <v>18.733000000000001</v>
      </c>
      <c r="P6021" s="16">
        <v>15.664</v>
      </c>
      <c r="Q6021" s="16">
        <v>38.816000000000003</v>
      </c>
      <c r="R6021" s="19" t="s">
        <v>9376</v>
      </c>
      <c r="S6021" s="19" t="s">
        <v>9429</v>
      </c>
    </row>
    <row r="6022" spans="1:19">
      <c r="A6022" s="19" t="s">
        <v>10904</v>
      </c>
      <c r="B6022" s="19" t="s">
        <v>10901</v>
      </c>
      <c r="C6022" s="19" t="s">
        <v>15609</v>
      </c>
      <c r="D6022" s="25" t="s">
        <v>9427</v>
      </c>
      <c r="E6022" s="25" t="s">
        <v>6274</v>
      </c>
      <c r="F6022" s="20" t="s">
        <v>6249</v>
      </c>
      <c r="G6022" s="19" t="s">
        <v>6260</v>
      </c>
      <c r="H6022" s="19"/>
      <c r="I6022" s="19" t="s">
        <v>6261</v>
      </c>
      <c r="J6022" s="20" t="s">
        <v>6262</v>
      </c>
      <c r="K6022" s="20" t="s">
        <v>6263</v>
      </c>
      <c r="L6022" s="3" t="s">
        <v>962</v>
      </c>
      <c r="M6022" s="38">
        <v>2.0744106480000002</v>
      </c>
      <c r="N6022" s="38">
        <v>0.83765435399999999</v>
      </c>
      <c r="O6022" s="16">
        <v>18.707000000000001</v>
      </c>
      <c r="P6022" s="16">
        <v>15.67</v>
      </c>
      <c r="Q6022" s="16">
        <v>38.805999999999997</v>
      </c>
      <c r="R6022" s="19" t="s">
        <v>9376</v>
      </c>
      <c r="S6022" s="19" t="s">
        <v>9429</v>
      </c>
    </row>
    <row r="6023" spans="1:19">
      <c r="A6023" s="19" t="s">
        <v>10904</v>
      </c>
      <c r="B6023" s="19" t="s">
        <v>10901</v>
      </c>
      <c r="C6023" s="19" t="s">
        <v>15609</v>
      </c>
      <c r="D6023" s="25" t="s">
        <v>9427</v>
      </c>
      <c r="E6023" s="25" t="s">
        <v>6275</v>
      </c>
      <c r="F6023" s="20" t="s">
        <v>6249</v>
      </c>
      <c r="G6023" s="19" t="s">
        <v>6260</v>
      </c>
      <c r="H6023" s="19"/>
      <c r="I6023" s="19" t="s">
        <v>6261</v>
      </c>
      <c r="J6023" s="20" t="s">
        <v>6262</v>
      </c>
      <c r="K6023" s="20" t="s">
        <v>6263</v>
      </c>
      <c r="L6023" s="3" t="s">
        <v>962</v>
      </c>
      <c r="M6023" s="38">
        <v>2.0745175599999999</v>
      </c>
      <c r="N6023" s="38">
        <v>0.83770781000000005</v>
      </c>
      <c r="O6023" s="16">
        <v>18.707000000000001</v>
      </c>
      <c r="P6023" s="16">
        <v>15.670999999999999</v>
      </c>
      <c r="Q6023" s="16">
        <v>38.808</v>
      </c>
      <c r="R6023" s="19" t="s">
        <v>9376</v>
      </c>
      <c r="S6023" s="19" t="s">
        <v>9429</v>
      </c>
    </row>
    <row r="6024" spans="1:19">
      <c r="A6024" s="19" t="s">
        <v>10904</v>
      </c>
      <c r="B6024" s="19" t="s">
        <v>10901</v>
      </c>
      <c r="C6024" s="19" t="s">
        <v>15609</v>
      </c>
      <c r="D6024" s="25" t="s">
        <v>9427</v>
      </c>
      <c r="E6024" s="25" t="s">
        <v>6272</v>
      </c>
      <c r="F6024" s="20" t="s">
        <v>6249</v>
      </c>
      <c r="G6024" s="19" t="s">
        <v>6260</v>
      </c>
      <c r="H6024" s="19"/>
      <c r="I6024" s="19" t="s">
        <v>6261</v>
      </c>
      <c r="J6024" s="20" t="s">
        <v>6262</v>
      </c>
      <c r="K6024" s="20" t="s">
        <v>6263</v>
      </c>
      <c r="L6024" s="3" t="s">
        <v>962</v>
      </c>
      <c r="M6024" s="38">
        <v>2.0735718099999998</v>
      </c>
      <c r="N6024" s="38">
        <v>0.83705285600000001</v>
      </c>
      <c r="O6024" s="16">
        <v>18.73</v>
      </c>
      <c r="P6024" s="16">
        <v>15.678000000000001</v>
      </c>
      <c r="Q6024" s="16">
        <v>38.838000000000001</v>
      </c>
      <c r="R6024" s="19" t="s">
        <v>9376</v>
      </c>
      <c r="S6024" s="19" t="s">
        <v>9429</v>
      </c>
    </row>
    <row r="6025" spans="1:19">
      <c r="A6025" s="19" t="s">
        <v>10904</v>
      </c>
      <c r="B6025" s="19" t="s">
        <v>10901</v>
      </c>
      <c r="C6025" s="19" t="s">
        <v>15609</v>
      </c>
      <c r="D6025" s="25" t="s">
        <v>9427</v>
      </c>
      <c r="E6025" s="25" t="s">
        <v>6273</v>
      </c>
      <c r="F6025" s="20" t="s">
        <v>6249</v>
      </c>
      <c r="G6025" s="19" t="s">
        <v>6260</v>
      </c>
      <c r="H6025" s="19"/>
      <c r="I6025" s="19" t="s">
        <v>6261</v>
      </c>
      <c r="J6025" s="20" t="s">
        <v>6262</v>
      </c>
      <c r="K6025" s="20" t="s">
        <v>6263</v>
      </c>
      <c r="L6025" s="3" t="s">
        <v>962</v>
      </c>
      <c r="M6025" s="38">
        <v>2.0736825240000001</v>
      </c>
      <c r="N6025" s="38">
        <v>0.83752469399999996</v>
      </c>
      <c r="O6025" s="16">
        <v>18.728999999999999</v>
      </c>
      <c r="P6025" s="16">
        <v>15.686</v>
      </c>
      <c r="Q6025" s="16">
        <v>38.838000000000001</v>
      </c>
      <c r="R6025" s="19" t="s">
        <v>9376</v>
      </c>
      <c r="S6025" s="19" t="s">
        <v>9429</v>
      </c>
    </row>
    <row r="6026" spans="1:19">
      <c r="A6026" s="19" t="s">
        <v>10904</v>
      </c>
      <c r="B6026" s="19" t="s">
        <v>10901</v>
      </c>
      <c r="C6026" s="19" t="s">
        <v>15609</v>
      </c>
      <c r="D6026" s="25" t="s">
        <v>9427</v>
      </c>
      <c r="E6026" s="25" t="s">
        <v>6276</v>
      </c>
      <c r="F6026" s="20" t="s">
        <v>6249</v>
      </c>
      <c r="G6026" s="19" t="s">
        <v>6260</v>
      </c>
      <c r="H6026" s="19"/>
      <c r="I6026" s="19" t="s">
        <v>6261</v>
      </c>
      <c r="J6026" s="20" t="s">
        <v>6262</v>
      </c>
      <c r="K6026" s="20" t="s">
        <v>6263</v>
      </c>
      <c r="L6026" s="3" t="s">
        <v>962</v>
      </c>
      <c r="M6026" s="38">
        <v>2.075005338</v>
      </c>
      <c r="N6026" s="38">
        <v>0.83760409999999996</v>
      </c>
      <c r="O6026" s="16">
        <v>18.731999999999999</v>
      </c>
      <c r="P6026" s="16">
        <v>15.69</v>
      </c>
      <c r="Q6026" s="16">
        <v>38.869</v>
      </c>
      <c r="R6026" s="19" t="s">
        <v>9376</v>
      </c>
      <c r="S6026" s="19" t="s">
        <v>9429</v>
      </c>
    </row>
    <row r="6027" spans="1:19">
      <c r="A6027" s="19" t="s">
        <v>10904</v>
      </c>
      <c r="B6027" s="19" t="s">
        <v>10901</v>
      </c>
      <c r="C6027" s="19" t="s">
        <v>15609</v>
      </c>
      <c r="D6027" s="25" t="s">
        <v>10700</v>
      </c>
      <c r="E6027" s="25" t="s">
        <v>6277</v>
      </c>
      <c r="F6027" s="20" t="s">
        <v>6249</v>
      </c>
      <c r="G6027" s="19" t="s">
        <v>6260</v>
      </c>
      <c r="H6027" s="19"/>
      <c r="I6027" s="19" t="s">
        <v>6261</v>
      </c>
      <c r="J6027" s="20" t="s">
        <v>6262</v>
      </c>
      <c r="K6027" s="20" t="s">
        <v>6263</v>
      </c>
      <c r="L6027" s="3" t="s">
        <v>962</v>
      </c>
      <c r="M6027" s="38">
        <v>2.0805386989999999</v>
      </c>
      <c r="N6027" s="38">
        <v>0.83876290899999995</v>
      </c>
      <c r="O6027" s="16">
        <v>18.786000000000001</v>
      </c>
      <c r="P6027" s="16">
        <v>15.757</v>
      </c>
      <c r="Q6027" s="16">
        <v>39.085000000000001</v>
      </c>
      <c r="R6027" s="19" t="s">
        <v>9376</v>
      </c>
      <c r="S6027" s="19" t="s">
        <v>9429</v>
      </c>
    </row>
    <row r="6028" spans="1:19">
      <c r="A6028" s="19" t="s">
        <v>10904</v>
      </c>
      <c r="B6028" s="19" t="s">
        <v>10901</v>
      </c>
      <c r="C6028" s="19" t="s">
        <v>15609</v>
      </c>
      <c r="D6028" s="25" t="s">
        <v>10700</v>
      </c>
      <c r="E6028" s="25" t="s">
        <v>6278</v>
      </c>
      <c r="F6028" s="20" t="s">
        <v>6249</v>
      </c>
      <c r="G6028" s="19" t="s">
        <v>6260</v>
      </c>
      <c r="H6028" s="19"/>
      <c r="I6028" s="19" t="s">
        <v>6261</v>
      </c>
      <c r="J6028" s="20" t="s">
        <v>6262</v>
      </c>
      <c r="K6028" s="20" t="s">
        <v>6263</v>
      </c>
      <c r="L6028" s="3" t="s">
        <v>962</v>
      </c>
      <c r="M6028" s="38">
        <v>2.0816695950000002</v>
      </c>
      <c r="N6028" s="38">
        <v>0.83916307300000004</v>
      </c>
      <c r="O6028" s="16">
        <v>18.783000000000001</v>
      </c>
      <c r="P6028" s="16">
        <v>15.762</v>
      </c>
      <c r="Q6028" s="16">
        <v>39.1</v>
      </c>
      <c r="R6028" s="19" t="s">
        <v>9376</v>
      </c>
      <c r="S6028" s="19" t="s">
        <v>9429</v>
      </c>
    </row>
    <row r="6029" spans="1:19">
      <c r="A6029" s="19" t="s">
        <v>10904</v>
      </c>
      <c r="B6029" s="19" t="s">
        <v>10901</v>
      </c>
      <c r="C6029" s="19" t="s">
        <v>15609</v>
      </c>
      <c r="D6029" s="25" t="s">
        <v>15761</v>
      </c>
      <c r="E6029" s="25" t="s">
        <v>6641</v>
      </c>
      <c r="F6029" s="20" t="s">
        <v>15655</v>
      </c>
      <c r="G6029" s="19" t="s">
        <v>6560</v>
      </c>
      <c r="H6029" s="19" t="s">
        <v>6642</v>
      </c>
      <c r="I6029" s="19" t="s">
        <v>6643</v>
      </c>
      <c r="J6029" s="20" t="s">
        <v>6606</v>
      </c>
      <c r="K6029" s="20" t="s">
        <v>6607</v>
      </c>
      <c r="L6029" s="3" t="s">
        <v>962</v>
      </c>
      <c r="M6029" s="38">
        <v>2.0934072019999999</v>
      </c>
      <c r="N6029" s="38">
        <v>0.85750692500000003</v>
      </c>
      <c r="O6029" s="16">
        <v>18.05</v>
      </c>
      <c r="P6029" s="16">
        <v>15.478</v>
      </c>
      <c r="Q6029" s="16">
        <v>37.786000000000001</v>
      </c>
      <c r="R6029" s="19" t="s">
        <v>9493</v>
      </c>
      <c r="S6029" s="19" t="s">
        <v>9495</v>
      </c>
    </row>
    <row r="6030" spans="1:19">
      <c r="A6030" s="3" t="s">
        <v>10904</v>
      </c>
      <c r="B6030" s="3" t="s">
        <v>10901</v>
      </c>
      <c r="C6030" s="3" t="s">
        <v>17020</v>
      </c>
      <c r="D6030" s="16" t="s">
        <v>15163</v>
      </c>
      <c r="E6030" s="3"/>
      <c r="F6030" s="25" t="s">
        <v>15654</v>
      </c>
      <c r="G6030" s="19" t="s">
        <v>15074</v>
      </c>
      <c r="H6030" s="3"/>
      <c r="I6030" s="3" t="s">
        <v>15078</v>
      </c>
      <c r="J6030" s="25" t="s">
        <v>15162</v>
      </c>
      <c r="K6030" s="25" t="s">
        <v>13910</v>
      </c>
      <c r="L6030" s="3" t="s">
        <v>962</v>
      </c>
      <c r="M6030" s="35">
        <v>2.1179999999999999</v>
      </c>
      <c r="N6030" s="35">
        <v>0.86199999999999999</v>
      </c>
      <c r="O6030" s="16">
        <v>18.148820326678766</v>
      </c>
      <c r="P6030" s="16">
        <f>N6030*O6030</f>
        <v>15.644283121597097</v>
      </c>
      <c r="Q6030" s="16">
        <f>M6030*O6030</f>
        <v>38.439201451905625</v>
      </c>
      <c r="R6030" s="3" t="s">
        <v>15144</v>
      </c>
      <c r="S6030" s="19" t="s">
        <v>15254</v>
      </c>
    </row>
    <row r="6031" spans="1:19">
      <c r="A6031" s="3" t="s">
        <v>10904</v>
      </c>
      <c r="B6031" s="3" t="s">
        <v>10901</v>
      </c>
      <c r="C6031" s="3" t="s">
        <v>17020</v>
      </c>
      <c r="D6031" s="16" t="s">
        <v>15163</v>
      </c>
      <c r="E6031" s="3"/>
      <c r="F6031" s="25" t="s">
        <v>15654</v>
      </c>
      <c r="G6031" s="19" t="s">
        <v>15100</v>
      </c>
      <c r="H6031" s="3"/>
      <c r="I6031" s="3" t="s">
        <v>15079</v>
      </c>
      <c r="J6031" s="25" t="s">
        <v>15162</v>
      </c>
      <c r="K6031" s="25" t="s">
        <v>13910</v>
      </c>
      <c r="L6031" s="3" t="s">
        <v>962</v>
      </c>
      <c r="M6031" s="35">
        <v>2.1150000000000002</v>
      </c>
      <c r="N6031" s="35">
        <v>0.86799999999999999</v>
      </c>
      <c r="O6031" s="16">
        <v>18.214936247723134</v>
      </c>
      <c r="P6031" s="16">
        <f>N6031*O6031</f>
        <v>15.81056466302368</v>
      </c>
      <c r="Q6031" s="16">
        <f>M6031*O6031</f>
        <v>38.524590163934434</v>
      </c>
      <c r="R6031" s="3" t="s">
        <v>15144</v>
      </c>
      <c r="S6031" s="19" t="s">
        <v>15254</v>
      </c>
    </row>
    <row r="6032" spans="1:19">
      <c r="A6032" s="19" t="s">
        <v>10902</v>
      </c>
      <c r="B6032" s="19" t="s">
        <v>10901</v>
      </c>
      <c r="C6032" s="19" t="s">
        <v>17020</v>
      </c>
      <c r="D6032" s="25" t="s">
        <v>14967</v>
      </c>
      <c r="E6032" s="25" t="s">
        <v>10925</v>
      </c>
      <c r="F6032" s="20" t="s">
        <v>15655</v>
      </c>
      <c r="G6032" s="19" t="s">
        <v>10931</v>
      </c>
      <c r="H6032" s="19" t="s">
        <v>10936</v>
      </c>
      <c r="I6032" s="19" t="s">
        <v>10937</v>
      </c>
      <c r="J6032" s="20" t="s">
        <v>6654</v>
      </c>
      <c r="K6032" s="20" t="s">
        <v>6655</v>
      </c>
      <c r="L6032" s="3" t="s">
        <v>962</v>
      </c>
      <c r="M6032" s="38">
        <v>2.07972</v>
      </c>
      <c r="N6032" s="38">
        <v>0.85011000000000003</v>
      </c>
      <c r="O6032" s="16">
        <v>18.27</v>
      </c>
      <c r="P6032" s="16">
        <f>O6032*N6032</f>
        <v>15.531509700000001</v>
      </c>
      <c r="Q6032" s="16">
        <f>O6032*M6032</f>
        <v>37.9964844</v>
      </c>
      <c r="R6032" s="3" t="s">
        <v>36</v>
      </c>
      <c r="S6032" s="19" t="s">
        <v>15298</v>
      </c>
    </row>
    <row r="6033" spans="1:19">
      <c r="A6033" s="19" t="s">
        <v>10902</v>
      </c>
      <c r="B6033" s="3" t="s">
        <v>10901</v>
      </c>
      <c r="C6033" s="19" t="s">
        <v>15609</v>
      </c>
      <c r="D6033" s="25" t="s">
        <v>15671</v>
      </c>
      <c r="E6033" s="25" t="s">
        <v>6504</v>
      </c>
      <c r="F6033" s="20" t="s">
        <v>6178</v>
      </c>
      <c r="G6033" s="19" t="s">
        <v>6477</v>
      </c>
      <c r="H6033" s="19"/>
      <c r="I6033" s="19" t="s">
        <v>6505</v>
      </c>
      <c r="J6033" s="20" t="s">
        <v>6502</v>
      </c>
      <c r="K6033" s="20" t="s">
        <v>6503</v>
      </c>
      <c r="L6033" s="3" t="s">
        <v>962</v>
      </c>
      <c r="M6033" s="38">
        <v>2.11619</v>
      </c>
      <c r="N6033" s="38">
        <v>0.85231999999999997</v>
      </c>
      <c r="O6033" s="16">
        <v>18.763000000000002</v>
      </c>
      <c r="P6033" s="16">
        <v>15.992000000000001</v>
      </c>
      <c r="Q6033" s="16">
        <v>39.706000000000003</v>
      </c>
      <c r="R6033" s="19" t="s">
        <v>6481</v>
      </c>
      <c r="S6033" s="19" t="s">
        <v>9609</v>
      </c>
    </row>
    <row r="6034" spans="1:19">
      <c r="A6034" s="19" t="s">
        <v>10904</v>
      </c>
      <c r="B6034" s="19" t="s">
        <v>10901</v>
      </c>
      <c r="C6034" s="19" t="s">
        <v>17020</v>
      </c>
      <c r="D6034" s="3" t="s">
        <v>11961</v>
      </c>
      <c r="E6034" s="25" t="s">
        <v>6860</v>
      </c>
      <c r="F6034" s="20" t="s">
        <v>15693</v>
      </c>
      <c r="G6034" s="19" t="s">
        <v>6800</v>
      </c>
      <c r="H6034" s="19"/>
      <c r="I6034" s="19" t="s">
        <v>6861</v>
      </c>
      <c r="J6034" s="20" t="s">
        <v>6862</v>
      </c>
      <c r="K6034" s="20" t="s">
        <v>6863</v>
      </c>
      <c r="L6034" s="3" t="s">
        <v>962</v>
      </c>
      <c r="M6034" s="38">
        <v>2.08548</v>
      </c>
      <c r="N6034" s="38">
        <v>0.84669000000000005</v>
      </c>
      <c r="O6034" s="16">
        <v>18.459</v>
      </c>
      <c r="P6034" s="16">
        <v>15.638</v>
      </c>
      <c r="Q6034" s="16">
        <v>38.491999999999997</v>
      </c>
      <c r="R6034" s="19" t="s">
        <v>36</v>
      </c>
      <c r="S6034" s="19" t="s">
        <v>15298</v>
      </c>
    </row>
    <row r="6035" spans="1:19">
      <c r="A6035" s="19" t="s">
        <v>10904</v>
      </c>
      <c r="B6035" s="19" t="s">
        <v>10901</v>
      </c>
      <c r="C6035" s="19" t="s">
        <v>17020</v>
      </c>
      <c r="D6035" s="3" t="s">
        <v>11961</v>
      </c>
      <c r="E6035" s="25" t="s">
        <v>6864</v>
      </c>
      <c r="F6035" s="20" t="s">
        <v>15693</v>
      </c>
      <c r="G6035" s="19" t="s">
        <v>6800</v>
      </c>
      <c r="H6035" s="19"/>
      <c r="I6035" s="19" t="s">
        <v>6861</v>
      </c>
      <c r="J6035" s="20" t="s">
        <v>6862</v>
      </c>
      <c r="K6035" s="20" t="s">
        <v>6863</v>
      </c>
      <c r="L6035" s="3" t="s">
        <v>962</v>
      </c>
      <c r="M6035" s="38">
        <v>2.0878399999999999</v>
      </c>
      <c r="N6035" s="38">
        <v>0.84875</v>
      </c>
      <c r="O6035" s="16">
        <v>18.416</v>
      </c>
      <c r="P6035" s="16">
        <f>N6035*O6035</f>
        <v>15.63058</v>
      </c>
      <c r="Q6035" s="16">
        <f>O6035*M6035</f>
        <v>38.44966144</v>
      </c>
      <c r="R6035" s="19" t="s">
        <v>36</v>
      </c>
      <c r="S6035" s="19" t="s">
        <v>15298</v>
      </c>
    </row>
    <row r="6036" spans="1:19">
      <c r="A6036" s="19" t="s">
        <v>10904</v>
      </c>
      <c r="B6036" s="19" t="s">
        <v>10901</v>
      </c>
      <c r="C6036" s="19" t="s">
        <v>17020</v>
      </c>
      <c r="D6036" s="3" t="s">
        <v>11961</v>
      </c>
      <c r="E6036" s="25" t="s">
        <v>6865</v>
      </c>
      <c r="F6036" s="20" t="s">
        <v>15693</v>
      </c>
      <c r="G6036" s="19" t="s">
        <v>6800</v>
      </c>
      <c r="H6036" s="19"/>
      <c r="I6036" s="19" t="s">
        <v>6861</v>
      </c>
      <c r="J6036" s="20" t="s">
        <v>6862</v>
      </c>
      <c r="K6036" s="20" t="s">
        <v>6863</v>
      </c>
      <c r="L6036" s="3" t="s">
        <v>962</v>
      </c>
      <c r="M6036" s="38">
        <v>2.0957499999999998</v>
      </c>
      <c r="N6036" s="38">
        <v>0.85396000000000005</v>
      </c>
      <c r="O6036" s="16">
        <v>18.303999999999998</v>
      </c>
      <c r="P6036" s="16">
        <f>N6036*O6036</f>
        <v>15.630883839999999</v>
      </c>
      <c r="Q6036" s="16">
        <f>O6036*M6036</f>
        <v>38.360607999999992</v>
      </c>
      <c r="R6036" s="19" t="s">
        <v>36</v>
      </c>
      <c r="S6036" s="19" t="s">
        <v>15298</v>
      </c>
    </row>
    <row r="6037" spans="1:19">
      <c r="A6037" s="19" t="s">
        <v>10904</v>
      </c>
      <c r="B6037" s="19" t="s">
        <v>10901</v>
      </c>
      <c r="C6037" s="19" t="s">
        <v>17020</v>
      </c>
      <c r="D6037" s="3" t="s">
        <v>11961</v>
      </c>
      <c r="E6037" s="25" t="s">
        <v>6866</v>
      </c>
      <c r="F6037" s="20" t="s">
        <v>15693</v>
      </c>
      <c r="G6037" s="19" t="s">
        <v>6800</v>
      </c>
      <c r="H6037" s="19"/>
      <c r="I6037" s="19" t="s">
        <v>6861</v>
      </c>
      <c r="J6037" s="20" t="s">
        <v>6862</v>
      </c>
      <c r="K6037" s="20" t="s">
        <v>6863</v>
      </c>
      <c r="L6037" s="3" t="s">
        <v>962</v>
      </c>
      <c r="M6037" s="38">
        <v>2.0997400000000002</v>
      </c>
      <c r="N6037" s="38">
        <v>0.85585999999999995</v>
      </c>
      <c r="O6037" s="16">
        <v>18.260999999999999</v>
      </c>
      <c r="P6037" s="16">
        <f>N6037*O6037</f>
        <v>15.628859459999999</v>
      </c>
      <c r="Q6037" s="16">
        <f>O6037*M6037</f>
        <v>38.34335214</v>
      </c>
      <c r="R6037" s="19" t="s">
        <v>36</v>
      </c>
      <c r="S6037" s="19" t="s">
        <v>15298</v>
      </c>
    </row>
    <row r="6038" spans="1:19">
      <c r="A6038" s="3" t="s">
        <v>10904</v>
      </c>
      <c r="B6038" s="3" t="s">
        <v>10901</v>
      </c>
      <c r="C6038" s="3" t="s">
        <v>17020</v>
      </c>
      <c r="D6038" s="25" t="s">
        <v>15161</v>
      </c>
      <c r="E6038" s="3"/>
      <c r="F6038" s="25" t="s">
        <v>15654</v>
      </c>
      <c r="G6038" s="19" t="s">
        <v>15100</v>
      </c>
      <c r="H6038" s="3"/>
      <c r="I6038" s="3" t="s">
        <v>15109</v>
      </c>
      <c r="J6038" s="25" t="s">
        <v>15159</v>
      </c>
      <c r="K6038" s="25" t="s">
        <v>15160</v>
      </c>
      <c r="L6038" s="3" t="s">
        <v>962</v>
      </c>
      <c r="M6038" s="35">
        <v>2.1179999999999999</v>
      </c>
      <c r="N6038" s="35">
        <v>0.872</v>
      </c>
      <c r="O6038" s="16">
        <v>17.921146953405017</v>
      </c>
      <c r="P6038" s="16">
        <f>N6038*O6038</f>
        <v>15.627240143369175</v>
      </c>
      <c r="Q6038" s="16">
        <f>M6038*O6038</f>
        <v>37.956989247311824</v>
      </c>
      <c r="R6038" s="3" t="s">
        <v>15144</v>
      </c>
      <c r="S6038" s="19" t="s">
        <v>15254</v>
      </c>
    </row>
    <row r="6039" spans="1:19">
      <c r="A6039" s="19" t="s">
        <v>10902</v>
      </c>
      <c r="B6039" s="19" t="s">
        <v>10901</v>
      </c>
      <c r="C6039" s="19" t="s">
        <v>15609</v>
      </c>
      <c r="D6039" s="3" t="s">
        <v>13058</v>
      </c>
      <c r="E6039" s="25"/>
      <c r="F6039" s="25" t="s">
        <v>926</v>
      </c>
      <c r="G6039" s="3" t="s">
        <v>9180</v>
      </c>
      <c r="H6039" s="3"/>
      <c r="I6039" s="3" t="s">
        <v>9173</v>
      </c>
      <c r="J6039" s="25" t="s">
        <v>13078</v>
      </c>
      <c r="K6039" s="25" t="s">
        <v>13079</v>
      </c>
      <c r="L6039" s="3" t="s">
        <v>962</v>
      </c>
      <c r="M6039" s="35">
        <f t="shared" ref="M6039:M6068" si="202">Q6039/O6039</f>
        <v>1.8536415783069702</v>
      </c>
      <c r="N6039" s="35">
        <f t="shared" ref="N6039:N6068" si="203">P6039/O6039</f>
        <v>0.70080827394402911</v>
      </c>
      <c r="O6039" s="16">
        <v>23.012</v>
      </c>
      <c r="P6039" s="16">
        <v>16.126999999999999</v>
      </c>
      <c r="Q6039" s="16">
        <v>42.655999999999999</v>
      </c>
      <c r="R6039" s="3" t="s">
        <v>9247</v>
      </c>
      <c r="S6039" s="3" t="s">
        <v>9357</v>
      </c>
    </row>
    <row r="6040" spans="1:19">
      <c r="A6040" s="19" t="s">
        <v>10902</v>
      </c>
      <c r="B6040" s="19" t="s">
        <v>10901</v>
      </c>
      <c r="C6040" s="19" t="s">
        <v>15609</v>
      </c>
      <c r="D6040" s="3" t="s">
        <v>13058</v>
      </c>
      <c r="E6040" s="25"/>
      <c r="F6040" s="25" t="s">
        <v>926</v>
      </c>
      <c r="G6040" s="3" t="s">
        <v>9180</v>
      </c>
      <c r="H6040" s="3"/>
      <c r="I6040" s="3" t="s">
        <v>9173</v>
      </c>
      <c r="J6040" s="25" t="s">
        <v>13078</v>
      </c>
      <c r="K6040" s="25" t="s">
        <v>13079</v>
      </c>
      <c r="L6040" s="3" t="s">
        <v>962</v>
      </c>
      <c r="M6040" s="35">
        <f t="shared" si="202"/>
        <v>1.853657477751248</v>
      </c>
      <c r="N6040" s="35">
        <f t="shared" si="203"/>
        <v>0.69997829390058597</v>
      </c>
      <c r="O6040" s="16">
        <v>23.035</v>
      </c>
      <c r="P6040" s="16">
        <v>16.123999999999999</v>
      </c>
      <c r="Q6040" s="16">
        <v>42.698999999999998</v>
      </c>
      <c r="R6040" s="3" t="s">
        <v>9247</v>
      </c>
      <c r="S6040" s="3" t="s">
        <v>9357</v>
      </c>
    </row>
    <row r="6041" spans="1:19">
      <c r="A6041" s="19" t="s">
        <v>10902</v>
      </c>
      <c r="B6041" s="19" t="s">
        <v>10901</v>
      </c>
      <c r="C6041" s="19" t="s">
        <v>15609</v>
      </c>
      <c r="D6041" s="3" t="s">
        <v>13058</v>
      </c>
      <c r="E6041" s="25"/>
      <c r="F6041" s="25" t="s">
        <v>926</v>
      </c>
      <c r="G6041" s="3" t="s">
        <v>9180</v>
      </c>
      <c r="H6041" s="3"/>
      <c r="I6041" s="3" t="s">
        <v>9173</v>
      </c>
      <c r="J6041" s="25" t="s">
        <v>13078</v>
      </c>
      <c r="K6041" s="25" t="s">
        <v>13079</v>
      </c>
      <c r="L6041" s="3" t="s">
        <v>962</v>
      </c>
      <c r="M6041" s="35">
        <f t="shared" si="202"/>
        <v>1.8559240880995906</v>
      </c>
      <c r="N6041" s="35">
        <f t="shared" si="203"/>
        <v>0.70183685905806559</v>
      </c>
      <c r="O6041" s="16">
        <v>22.974</v>
      </c>
      <c r="P6041" s="16">
        <v>16.123999999999999</v>
      </c>
      <c r="Q6041" s="16">
        <v>42.637999999999998</v>
      </c>
      <c r="R6041" s="3" t="s">
        <v>9247</v>
      </c>
      <c r="S6041" s="3" t="s">
        <v>9357</v>
      </c>
    </row>
    <row r="6042" spans="1:19">
      <c r="A6042" s="19" t="s">
        <v>10902</v>
      </c>
      <c r="B6042" s="19" t="s">
        <v>10901</v>
      </c>
      <c r="C6042" s="19" t="s">
        <v>15609</v>
      </c>
      <c r="D6042" s="25" t="s">
        <v>13058</v>
      </c>
      <c r="E6042" s="25"/>
      <c r="F6042" s="25" t="s">
        <v>926</v>
      </c>
      <c r="G6042" s="3" t="s">
        <v>9180</v>
      </c>
      <c r="H6042" s="3"/>
      <c r="I6042" s="3" t="s">
        <v>9178</v>
      </c>
      <c r="J6042" s="25" t="s">
        <v>13067</v>
      </c>
      <c r="K6042" s="25" t="s">
        <v>13068</v>
      </c>
      <c r="L6042" s="3" t="s">
        <v>962</v>
      </c>
      <c r="M6042" s="35">
        <f t="shared" si="202"/>
        <v>1.8426879505664264</v>
      </c>
      <c r="N6042" s="35">
        <f t="shared" si="203"/>
        <v>0.6935719189838655</v>
      </c>
      <c r="O6042" s="16">
        <v>23.303999999999998</v>
      </c>
      <c r="P6042" s="16">
        <v>16.163</v>
      </c>
      <c r="Q6042" s="16">
        <v>42.942</v>
      </c>
      <c r="R6042" s="3" t="s">
        <v>9247</v>
      </c>
      <c r="S6042" s="3" t="s">
        <v>9357</v>
      </c>
    </row>
    <row r="6043" spans="1:19">
      <c r="A6043" s="19" t="s">
        <v>10902</v>
      </c>
      <c r="B6043" s="19" t="s">
        <v>10901</v>
      </c>
      <c r="C6043" s="19" t="s">
        <v>15609</v>
      </c>
      <c r="D6043" s="25" t="s">
        <v>13058</v>
      </c>
      <c r="E6043" s="25"/>
      <c r="F6043" s="25" t="s">
        <v>926</v>
      </c>
      <c r="G6043" s="3" t="s">
        <v>9180</v>
      </c>
      <c r="H6043" s="3"/>
      <c r="I6043" s="3" t="s">
        <v>9178</v>
      </c>
      <c r="J6043" s="25" t="s">
        <v>13067</v>
      </c>
      <c r="K6043" s="25" t="s">
        <v>13068</v>
      </c>
      <c r="L6043" s="3" t="s">
        <v>962</v>
      </c>
      <c r="M6043" s="35">
        <f t="shared" si="202"/>
        <v>1.8447574602902772</v>
      </c>
      <c r="N6043" s="35">
        <f t="shared" si="203"/>
        <v>0.69212655734897466</v>
      </c>
      <c r="O6043" s="16">
        <v>23.356999999999999</v>
      </c>
      <c r="P6043" s="16">
        <v>16.166</v>
      </c>
      <c r="Q6043" s="16">
        <v>43.088000000000001</v>
      </c>
      <c r="R6043" s="3" t="s">
        <v>9247</v>
      </c>
      <c r="S6043" s="3" t="s">
        <v>9357</v>
      </c>
    </row>
    <row r="6044" spans="1:19">
      <c r="A6044" s="19" t="s">
        <v>10902</v>
      </c>
      <c r="B6044" s="19" t="s">
        <v>10901</v>
      </c>
      <c r="C6044" s="19" t="s">
        <v>15609</v>
      </c>
      <c r="D6044" s="25" t="s">
        <v>13058</v>
      </c>
      <c r="E6044" s="25"/>
      <c r="F6044" s="25" t="s">
        <v>926</v>
      </c>
      <c r="G6044" s="3" t="s">
        <v>9180</v>
      </c>
      <c r="H6044" s="3"/>
      <c r="I6044" s="3" t="s">
        <v>9178</v>
      </c>
      <c r="J6044" s="25" t="s">
        <v>13067</v>
      </c>
      <c r="K6044" s="25" t="s">
        <v>13068</v>
      </c>
      <c r="L6044" s="3" t="s">
        <v>962</v>
      </c>
      <c r="M6044" s="35">
        <f t="shared" si="202"/>
        <v>1.845435862305189</v>
      </c>
      <c r="N6044" s="35">
        <f t="shared" si="203"/>
        <v>0.69219900667922596</v>
      </c>
      <c r="O6044" s="16">
        <v>23.356000000000002</v>
      </c>
      <c r="P6044" s="16">
        <v>16.167000000000002</v>
      </c>
      <c r="Q6044" s="16">
        <v>43.101999999999997</v>
      </c>
      <c r="R6044" s="3" t="s">
        <v>9247</v>
      </c>
      <c r="S6044" s="3" t="s">
        <v>9357</v>
      </c>
    </row>
    <row r="6045" spans="1:19">
      <c r="A6045" s="19" t="s">
        <v>10902</v>
      </c>
      <c r="B6045" s="19" t="s">
        <v>10901</v>
      </c>
      <c r="C6045" s="19" t="s">
        <v>15609</v>
      </c>
      <c r="D6045" s="25" t="s">
        <v>13058</v>
      </c>
      <c r="E6045" s="25"/>
      <c r="F6045" s="25" t="s">
        <v>926</v>
      </c>
      <c r="G6045" s="3" t="s">
        <v>9180</v>
      </c>
      <c r="H6045" s="3"/>
      <c r="I6045" s="3" t="s">
        <v>9178</v>
      </c>
      <c r="J6045" s="25" t="s">
        <v>13067</v>
      </c>
      <c r="K6045" s="25" t="s">
        <v>13068</v>
      </c>
      <c r="L6045" s="3" t="s">
        <v>962</v>
      </c>
      <c r="M6045" s="35">
        <f t="shared" si="202"/>
        <v>1.8720350375092147</v>
      </c>
      <c r="N6045" s="35">
        <f t="shared" si="203"/>
        <v>0.69918910715060056</v>
      </c>
      <c r="O6045" s="16">
        <v>23.061</v>
      </c>
      <c r="P6045" s="16">
        <v>16.123999999999999</v>
      </c>
      <c r="Q6045" s="16">
        <v>43.170999999999999</v>
      </c>
      <c r="R6045" s="3" t="s">
        <v>9247</v>
      </c>
      <c r="S6045" s="3" t="s">
        <v>9357</v>
      </c>
    </row>
    <row r="6046" spans="1:19">
      <c r="A6046" s="19" t="s">
        <v>10902</v>
      </c>
      <c r="B6046" s="51" t="s">
        <v>10901</v>
      </c>
      <c r="C6046" s="19" t="s">
        <v>15609</v>
      </c>
      <c r="D6046" s="3" t="s">
        <v>15798</v>
      </c>
      <c r="E6046" s="25">
        <v>7</v>
      </c>
      <c r="F6046" s="25" t="s">
        <v>1302</v>
      </c>
      <c r="G6046" s="3" t="s">
        <v>13272</v>
      </c>
      <c r="H6046" s="19"/>
      <c r="I6046" s="3" t="s">
        <v>13263</v>
      </c>
      <c r="J6046" s="20" t="s">
        <v>14943</v>
      </c>
      <c r="K6046" s="20" t="s">
        <v>14944</v>
      </c>
      <c r="L6046" s="3" t="s">
        <v>962</v>
      </c>
      <c r="M6046" s="38">
        <f t="shared" si="202"/>
        <v>2.0945938544120062</v>
      </c>
      <c r="N6046" s="38">
        <f t="shared" si="203"/>
        <v>0.85397381826148866</v>
      </c>
      <c r="O6046" s="16">
        <v>18.257000000000001</v>
      </c>
      <c r="P6046" s="16">
        <v>15.590999999999999</v>
      </c>
      <c r="Q6046" s="16">
        <v>38.241</v>
      </c>
      <c r="R6046" s="19" t="s">
        <v>13271</v>
      </c>
      <c r="S6046" s="19" t="s">
        <v>15239</v>
      </c>
    </row>
    <row r="6047" spans="1:19">
      <c r="A6047" s="19" t="s">
        <v>10902</v>
      </c>
      <c r="B6047" s="19" t="s">
        <v>10901</v>
      </c>
      <c r="C6047" s="19" t="s">
        <v>15609</v>
      </c>
      <c r="D6047" s="3" t="s">
        <v>15798</v>
      </c>
      <c r="E6047" s="25">
        <v>9</v>
      </c>
      <c r="F6047" s="25" t="s">
        <v>1302</v>
      </c>
      <c r="G6047" s="3" t="s">
        <v>13272</v>
      </c>
      <c r="H6047" s="19"/>
      <c r="I6047" s="3" t="s">
        <v>13265</v>
      </c>
      <c r="J6047" s="20" t="s">
        <v>14943</v>
      </c>
      <c r="K6047" s="20" t="s">
        <v>14944</v>
      </c>
      <c r="L6047" s="3" t="s">
        <v>962</v>
      </c>
      <c r="M6047" s="38">
        <f t="shared" si="202"/>
        <v>2.0877881314369793</v>
      </c>
      <c r="N6047" s="38">
        <f t="shared" si="203"/>
        <v>0.84992643452672878</v>
      </c>
      <c r="O6047" s="16">
        <v>18.350999999999999</v>
      </c>
      <c r="P6047" s="16">
        <v>15.597</v>
      </c>
      <c r="Q6047" s="16">
        <v>38.313000000000002</v>
      </c>
      <c r="R6047" s="19" t="s">
        <v>13271</v>
      </c>
      <c r="S6047" s="19" t="s">
        <v>15239</v>
      </c>
    </row>
    <row r="6048" spans="1:19">
      <c r="A6048" s="19" t="s">
        <v>10902</v>
      </c>
      <c r="B6048" s="19" t="s">
        <v>10901</v>
      </c>
      <c r="C6048" s="19" t="s">
        <v>15609</v>
      </c>
      <c r="D6048" s="3" t="s">
        <v>15798</v>
      </c>
      <c r="E6048" s="25">
        <v>9</v>
      </c>
      <c r="F6048" s="25" t="s">
        <v>1302</v>
      </c>
      <c r="G6048" s="3" t="s">
        <v>13272</v>
      </c>
      <c r="H6048" s="19"/>
      <c r="I6048" s="3" t="s">
        <v>13264</v>
      </c>
      <c r="J6048" s="20" t="s">
        <v>14943</v>
      </c>
      <c r="K6048" s="20" t="s">
        <v>14944</v>
      </c>
      <c r="L6048" s="3" t="s">
        <v>962</v>
      </c>
      <c r="M6048" s="38">
        <f t="shared" si="202"/>
        <v>2.0875013621009044</v>
      </c>
      <c r="N6048" s="38">
        <f t="shared" si="203"/>
        <v>0.8494061240056664</v>
      </c>
      <c r="O6048" s="16">
        <v>18.353999999999999</v>
      </c>
      <c r="P6048" s="16">
        <v>15.59</v>
      </c>
      <c r="Q6048" s="16">
        <v>38.314</v>
      </c>
      <c r="R6048" s="19" t="s">
        <v>13271</v>
      </c>
      <c r="S6048" s="19" t="s">
        <v>15239</v>
      </c>
    </row>
    <row r="6049" spans="1:19">
      <c r="A6049" s="19" t="s">
        <v>10902</v>
      </c>
      <c r="B6049" s="51" t="s">
        <v>10901</v>
      </c>
      <c r="C6049" s="19" t="s">
        <v>15609</v>
      </c>
      <c r="D6049" s="3" t="s">
        <v>15798</v>
      </c>
      <c r="E6049" s="25" t="s">
        <v>13256</v>
      </c>
      <c r="F6049" s="25" t="s">
        <v>1302</v>
      </c>
      <c r="G6049" s="3" t="s">
        <v>13272</v>
      </c>
      <c r="H6049" s="19"/>
      <c r="I6049" s="3" t="s">
        <v>13257</v>
      </c>
      <c r="J6049" s="20" t="s">
        <v>14835</v>
      </c>
      <c r="K6049" s="20" t="s">
        <v>14836</v>
      </c>
      <c r="L6049" s="3" t="s">
        <v>962</v>
      </c>
      <c r="M6049" s="38">
        <f t="shared" si="202"/>
        <v>2.0874008044352648</v>
      </c>
      <c r="N6049" s="38">
        <f t="shared" si="203"/>
        <v>0.84987498641156645</v>
      </c>
      <c r="O6049" s="16">
        <v>18.398</v>
      </c>
      <c r="P6049" s="16">
        <v>15.635999999999999</v>
      </c>
      <c r="Q6049" s="16">
        <v>38.404000000000003</v>
      </c>
      <c r="R6049" s="19" t="s">
        <v>13271</v>
      </c>
      <c r="S6049" s="19" t="s">
        <v>15239</v>
      </c>
    </row>
    <row r="6050" spans="1:19">
      <c r="A6050" s="19" t="s">
        <v>10902</v>
      </c>
      <c r="B6050" s="51" t="s">
        <v>10901</v>
      </c>
      <c r="C6050" s="19" t="s">
        <v>15609</v>
      </c>
      <c r="D6050" s="3" t="s">
        <v>15798</v>
      </c>
      <c r="E6050" s="25" t="s">
        <v>13258</v>
      </c>
      <c r="F6050" s="25" t="s">
        <v>1302</v>
      </c>
      <c r="G6050" s="3" t="s">
        <v>13272</v>
      </c>
      <c r="H6050" s="19"/>
      <c r="I6050" s="3" t="s">
        <v>13259</v>
      </c>
      <c r="J6050" s="20" t="s">
        <v>14835</v>
      </c>
      <c r="K6050" s="20" t="s">
        <v>14836</v>
      </c>
      <c r="L6050" s="3" t="s">
        <v>962</v>
      </c>
      <c r="M6050" s="38">
        <f t="shared" si="202"/>
        <v>2.0877297944087894</v>
      </c>
      <c r="N6050" s="38">
        <f t="shared" si="203"/>
        <v>0.849994561079082</v>
      </c>
      <c r="O6050" s="16">
        <v>18.385999999999999</v>
      </c>
      <c r="P6050" s="16">
        <v>15.628</v>
      </c>
      <c r="Q6050" s="16">
        <v>38.384999999999998</v>
      </c>
      <c r="R6050" s="19" t="s">
        <v>13271</v>
      </c>
      <c r="S6050" s="19" t="s">
        <v>15239</v>
      </c>
    </row>
    <row r="6051" spans="1:19">
      <c r="A6051" s="19" t="s">
        <v>10902</v>
      </c>
      <c r="B6051" s="51" t="s">
        <v>10901</v>
      </c>
      <c r="C6051" s="19" t="s">
        <v>15609</v>
      </c>
      <c r="D6051" s="3" t="s">
        <v>15798</v>
      </c>
      <c r="E6051" s="25">
        <v>6</v>
      </c>
      <c r="F6051" s="25" t="s">
        <v>1302</v>
      </c>
      <c r="G6051" s="3" t="s">
        <v>13272</v>
      </c>
      <c r="H6051" s="19"/>
      <c r="I6051" s="3" t="s">
        <v>13262</v>
      </c>
      <c r="J6051" s="20" t="s">
        <v>14941</v>
      </c>
      <c r="K6051" s="20" t="s">
        <v>14942</v>
      </c>
      <c r="L6051" s="3" t="s">
        <v>962</v>
      </c>
      <c r="M6051" s="38">
        <f t="shared" si="202"/>
        <v>2.0858899042645778</v>
      </c>
      <c r="N6051" s="38">
        <f t="shared" si="203"/>
        <v>0.84954308093994779</v>
      </c>
      <c r="O6051" s="16">
        <v>18.384</v>
      </c>
      <c r="P6051" s="16">
        <v>15.618</v>
      </c>
      <c r="Q6051" s="16">
        <v>38.347000000000001</v>
      </c>
      <c r="R6051" s="19" t="s">
        <v>13271</v>
      </c>
      <c r="S6051" s="19" t="s">
        <v>15239</v>
      </c>
    </row>
    <row r="6052" spans="1:19">
      <c r="A6052" s="19" t="s">
        <v>10902</v>
      </c>
      <c r="B6052" s="51" t="s">
        <v>10901</v>
      </c>
      <c r="C6052" s="19" t="s">
        <v>15609</v>
      </c>
      <c r="D6052" s="3" t="s">
        <v>15798</v>
      </c>
      <c r="E6052" s="25">
        <v>10</v>
      </c>
      <c r="F6052" s="25" t="s">
        <v>1302</v>
      </c>
      <c r="G6052" s="3" t="s">
        <v>13272</v>
      </c>
      <c r="H6052" s="19"/>
      <c r="I6052" s="3" t="s">
        <v>13266</v>
      </c>
      <c r="J6052" s="20" t="s">
        <v>14821</v>
      </c>
      <c r="K6052" s="20" t="s">
        <v>14822</v>
      </c>
      <c r="L6052" s="3" t="s">
        <v>962</v>
      </c>
      <c r="M6052" s="38">
        <f t="shared" si="202"/>
        <v>2.0840486797783333</v>
      </c>
      <c r="N6052" s="38">
        <f t="shared" si="203"/>
        <v>0.84782136259915253</v>
      </c>
      <c r="O6052" s="16">
        <v>18.405999999999999</v>
      </c>
      <c r="P6052" s="16">
        <v>15.605</v>
      </c>
      <c r="Q6052" s="16">
        <v>38.359000000000002</v>
      </c>
      <c r="R6052" s="3" t="s">
        <v>13271</v>
      </c>
      <c r="S6052" s="19" t="s">
        <v>15239</v>
      </c>
    </row>
    <row r="6053" spans="1:19">
      <c r="A6053" s="3" t="s">
        <v>10902</v>
      </c>
      <c r="B6053" s="3" t="s">
        <v>10901</v>
      </c>
      <c r="C6053" s="19" t="s">
        <v>15609</v>
      </c>
      <c r="D6053" s="25" t="s">
        <v>11593</v>
      </c>
      <c r="E6053" s="25" t="s">
        <v>11585</v>
      </c>
      <c r="F6053" s="25" t="s">
        <v>957</v>
      </c>
      <c r="G6053" s="3" t="s">
        <v>11591</v>
      </c>
      <c r="H6053" s="19"/>
      <c r="I6053" s="19" t="s">
        <v>11599</v>
      </c>
      <c r="J6053" s="20" t="s">
        <v>13023</v>
      </c>
      <c r="K6053" s="20" t="s">
        <v>13024</v>
      </c>
      <c r="L6053" s="3" t="s">
        <v>962</v>
      </c>
      <c r="M6053" s="38">
        <f t="shared" si="202"/>
        <v>2.2833540129301904</v>
      </c>
      <c r="N6053" s="38">
        <f t="shared" si="203"/>
        <v>0.99170639326062815</v>
      </c>
      <c r="O6053" s="16">
        <v>15.313000000000001</v>
      </c>
      <c r="P6053" s="16">
        <v>15.186</v>
      </c>
      <c r="Q6053" s="16">
        <v>34.965000000000003</v>
      </c>
      <c r="R6053" s="19" t="s">
        <v>11596</v>
      </c>
      <c r="S6053" s="16" t="s">
        <v>15287</v>
      </c>
    </row>
    <row r="6054" spans="1:19">
      <c r="A6054" s="3" t="s">
        <v>10902</v>
      </c>
      <c r="B6054" s="3" t="s">
        <v>10901</v>
      </c>
      <c r="C6054" s="19" t="s">
        <v>15609</v>
      </c>
      <c r="D6054" s="5" t="s">
        <v>11161</v>
      </c>
      <c r="E6054" s="25"/>
      <c r="F6054" s="25" t="s">
        <v>8403</v>
      </c>
      <c r="G6054" s="3" t="s">
        <v>11162</v>
      </c>
      <c r="H6054" s="3"/>
      <c r="I6054" s="3" t="s">
        <v>11160</v>
      </c>
      <c r="J6054" s="25" t="s">
        <v>11444</v>
      </c>
      <c r="K6054" s="25" t="s">
        <v>11445</v>
      </c>
      <c r="L6054" s="3" t="s">
        <v>962</v>
      </c>
      <c r="M6054" s="35">
        <f t="shared" si="202"/>
        <v>2.1162262478533047</v>
      </c>
      <c r="N6054" s="35">
        <f t="shared" si="203"/>
        <v>0.86970250955625739</v>
      </c>
      <c r="O6054" s="192">
        <v>18.050999999999998</v>
      </c>
      <c r="P6054" s="192">
        <v>15.699</v>
      </c>
      <c r="Q6054" s="192">
        <v>38.200000000000003</v>
      </c>
      <c r="R6054" s="137" t="s">
        <v>11163</v>
      </c>
      <c r="S6054" s="19" t="s">
        <v>15266</v>
      </c>
    </row>
    <row r="6055" spans="1:19">
      <c r="A6055" s="3" t="s">
        <v>10902</v>
      </c>
      <c r="B6055" s="3" t="s">
        <v>10901</v>
      </c>
      <c r="C6055" s="19" t="s">
        <v>15609</v>
      </c>
      <c r="D6055" s="5" t="s">
        <v>11161</v>
      </c>
      <c r="E6055" s="25"/>
      <c r="F6055" s="25" t="s">
        <v>8403</v>
      </c>
      <c r="G6055" s="3" t="s">
        <v>11162</v>
      </c>
      <c r="H6055" s="3"/>
      <c r="I6055" s="3" t="s">
        <v>11160</v>
      </c>
      <c r="J6055" s="25" t="s">
        <v>11444</v>
      </c>
      <c r="K6055" s="25" t="s">
        <v>11445</v>
      </c>
      <c r="L6055" s="3" t="s">
        <v>962</v>
      </c>
      <c r="M6055" s="35">
        <f t="shared" si="202"/>
        <v>2.1177025004158123</v>
      </c>
      <c r="N6055" s="35">
        <f t="shared" si="203"/>
        <v>0.86749459444475252</v>
      </c>
      <c r="O6055" s="192">
        <v>18.036999999999999</v>
      </c>
      <c r="P6055" s="192">
        <v>15.647</v>
      </c>
      <c r="Q6055" s="192">
        <v>38.197000000000003</v>
      </c>
      <c r="R6055" s="137" t="s">
        <v>11163</v>
      </c>
      <c r="S6055" s="19" t="s">
        <v>15266</v>
      </c>
    </row>
    <row r="6056" spans="1:19">
      <c r="A6056" s="3" t="s">
        <v>10902</v>
      </c>
      <c r="B6056" s="3" t="s">
        <v>10901</v>
      </c>
      <c r="C6056" s="19" t="s">
        <v>15609</v>
      </c>
      <c r="D6056" s="5" t="s">
        <v>11161</v>
      </c>
      <c r="E6056" s="25"/>
      <c r="F6056" s="25" t="s">
        <v>8403</v>
      </c>
      <c r="G6056" s="3" t="s">
        <v>11162</v>
      </c>
      <c r="H6056" s="3"/>
      <c r="I6056" s="3" t="s">
        <v>11160</v>
      </c>
      <c r="J6056" s="25" t="s">
        <v>11444</v>
      </c>
      <c r="K6056" s="25" t="s">
        <v>11445</v>
      </c>
      <c r="L6056" s="3" t="s">
        <v>962</v>
      </c>
      <c r="M6056" s="35">
        <f t="shared" si="202"/>
        <v>2.1165983833462514</v>
      </c>
      <c r="N6056" s="35">
        <f t="shared" si="203"/>
        <v>0.86834237625955035</v>
      </c>
      <c r="O6056" s="192">
        <v>18.062000000000001</v>
      </c>
      <c r="P6056" s="192">
        <v>15.683999999999999</v>
      </c>
      <c r="Q6056" s="192">
        <v>38.229999999999997</v>
      </c>
      <c r="R6056" s="137" t="s">
        <v>11163</v>
      </c>
      <c r="S6056" s="19" t="s">
        <v>15266</v>
      </c>
    </row>
    <row r="6057" spans="1:19">
      <c r="A6057" s="3" t="s">
        <v>10902</v>
      </c>
      <c r="B6057" s="3" t="s">
        <v>10901</v>
      </c>
      <c r="C6057" s="19" t="s">
        <v>15609</v>
      </c>
      <c r="D6057" s="5" t="s">
        <v>11161</v>
      </c>
      <c r="E6057" s="25"/>
      <c r="F6057" s="25" t="s">
        <v>8403</v>
      </c>
      <c r="G6057" s="3" t="s">
        <v>11162</v>
      </c>
      <c r="H6057" s="3"/>
      <c r="I6057" s="3" t="s">
        <v>11160</v>
      </c>
      <c r="J6057" s="25" t="s">
        <v>11444</v>
      </c>
      <c r="K6057" s="25" t="s">
        <v>11445</v>
      </c>
      <c r="L6057" s="3" t="s">
        <v>962</v>
      </c>
      <c r="M6057" s="35">
        <f t="shared" si="202"/>
        <v>2.1169010964669397</v>
      </c>
      <c r="N6057" s="35">
        <f t="shared" si="203"/>
        <v>0.86853472145309552</v>
      </c>
      <c r="O6057" s="192">
        <v>18.058</v>
      </c>
      <c r="P6057" s="192">
        <v>15.683999999999999</v>
      </c>
      <c r="Q6057" s="192">
        <v>38.226999999999997</v>
      </c>
      <c r="R6057" s="137" t="s">
        <v>11163</v>
      </c>
      <c r="S6057" s="19" t="s">
        <v>15266</v>
      </c>
    </row>
    <row r="6058" spans="1:19">
      <c r="A6058" s="3" t="s">
        <v>10902</v>
      </c>
      <c r="B6058" s="3" t="s">
        <v>10901</v>
      </c>
      <c r="C6058" s="19" t="s">
        <v>15609</v>
      </c>
      <c r="D6058" s="5" t="s">
        <v>11161</v>
      </c>
      <c r="E6058" s="25"/>
      <c r="F6058" s="25" t="s">
        <v>8403</v>
      </c>
      <c r="G6058" s="3" t="s">
        <v>11162</v>
      </c>
      <c r="H6058" s="3"/>
      <c r="I6058" s="3" t="s">
        <v>11160</v>
      </c>
      <c r="J6058" s="25" t="s">
        <v>11444</v>
      </c>
      <c r="K6058" s="25" t="s">
        <v>11445</v>
      </c>
      <c r="L6058" s="3" t="s">
        <v>962</v>
      </c>
      <c r="M6058" s="35">
        <f t="shared" si="202"/>
        <v>2.1196827685652488</v>
      </c>
      <c r="N6058" s="35">
        <f t="shared" si="203"/>
        <v>0.86833786257001833</v>
      </c>
      <c r="O6058" s="192">
        <v>18.030999999999999</v>
      </c>
      <c r="P6058" s="192">
        <v>15.657</v>
      </c>
      <c r="Q6058" s="192">
        <v>38.22</v>
      </c>
      <c r="R6058" s="137" t="s">
        <v>11163</v>
      </c>
      <c r="S6058" s="19" t="s">
        <v>15266</v>
      </c>
    </row>
    <row r="6059" spans="1:19">
      <c r="A6059" s="3" t="s">
        <v>10902</v>
      </c>
      <c r="B6059" s="3" t="s">
        <v>10901</v>
      </c>
      <c r="C6059" s="19" t="s">
        <v>15609</v>
      </c>
      <c r="D6059" s="5" t="s">
        <v>11161</v>
      </c>
      <c r="E6059" s="25"/>
      <c r="F6059" s="25" t="s">
        <v>8403</v>
      </c>
      <c r="G6059" s="3" t="s">
        <v>11162</v>
      </c>
      <c r="H6059" s="3"/>
      <c r="I6059" s="3" t="s">
        <v>11160</v>
      </c>
      <c r="J6059" s="25" t="s">
        <v>11444</v>
      </c>
      <c r="K6059" s="25" t="s">
        <v>11445</v>
      </c>
      <c r="L6059" s="3" t="s">
        <v>962</v>
      </c>
      <c r="M6059" s="35">
        <f t="shared" si="202"/>
        <v>2.1182075001384812</v>
      </c>
      <c r="N6059" s="35">
        <f t="shared" si="203"/>
        <v>0.86955076718550928</v>
      </c>
      <c r="O6059" s="192">
        <v>18.053000000000001</v>
      </c>
      <c r="P6059" s="192">
        <v>15.698</v>
      </c>
      <c r="Q6059" s="192">
        <v>38.24</v>
      </c>
      <c r="R6059" s="137" t="s">
        <v>11163</v>
      </c>
      <c r="S6059" s="19" t="s">
        <v>15266</v>
      </c>
    </row>
    <row r="6060" spans="1:19">
      <c r="A6060" s="3" t="s">
        <v>10902</v>
      </c>
      <c r="B6060" s="3" t="s">
        <v>10901</v>
      </c>
      <c r="C6060" s="19" t="s">
        <v>15609</v>
      </c>
      <c r="D6060" s="5" t="s">
        <v>11161</v>
      </c>
      <c r="E6060" s="25"/>
      <c r="F6060" s="25" t="s">
        <v>8403</v>
      </c>
      <c r="G6060" s="3" t="s">
        <v>11162</v>
      </c>
      <c r="H6060" s="3"/>
      <c r="I6060" s="3" t="s">
        <v>11160</v>
      </c>
      <c r="J6060" s="25" t="s">
        <v>11444</v>
      </c>
      <c r="K6060" s="25" t="s">
        <v>11445</v>
      </c>
      <c r="L6060" s="3" t="s">
        <v>962</v>
      </c>
      <c r="M6060" s="35">
        <f t="shared" si="202"/>
        <v>2.115526853231771</v>
      </c>
      <c r="N6060" s="35">
        <f t="shared" si="203"/>
        <v>0.86565104597891473</v>
      </c>
      <c r="O6060" s="192">
        <v>18.117000000000001</v>
      </c>
      <c r="P6060" s="192">
        <v>15.683</v>
      </c>
      <c r="Q6060" s="192">
        <v>38.326999999999998</v>
      </c>
      <c r="R6060" s="137" t="s">
        <v>11163</v>
      </c>
      <c r="S6060" s="19" t="s">
        <v>15266</v>
      </c>
    </row>
    <row r="6061" spans="1:19">
      <c r="A6061" s="3" t="s">
        <v>10902</v>
      </c>
      <c r="B6061" s="3" t="s">
        <v>10901</v>
      </c>
      <c r="C6061" s="19" t="s">
        <v>15609</v>
      </c>
      <c r="D6061" s="5" t="s">
        <v>11161</v>
      </c>
      <c r="E6061" s="25"/>
      <c r="F6061" s="25" t="s">
        <v>8403</v>
      </c>
      <c r="G6061" s="3" t="s">
        <v>11162</v>
      </c>
      <c r="H6061" s="3"/>
      <c r="I6061" s="3" t="s">
        <v>11160</v>
      </c>
      <c r="J6061" s="25" t="s">
        <v>11444</v>
      </c>
      <c r="K6061" s="25" t="s">
        <v>11445</v>
      </c>
      <c r="L6061" s="3" t="s">
        <v>962</v>
      </c>
      <c r="M6061" s="35">
        <f t="shared" si="202"/>
        <v>2.1217955831761182</v>
      </c>
      <c r="N6061" s="35">
        <f t="shared" si="203"/>
        <v>0.87121296193541242</v>
      </c>
      <c r="O6061" s="192">
        <v>18.021999999999998</v>
      </c>
      <c r="P6061" s="192">
        <v>15.701000000000001</v>
      </c>
      <c r="Q6061" s="192">
        <v>38.238999999999997</v>
      </c>
      <c r="R6061" s="137" t="s">
        <v>11163</v>
      </c>
      <c r="S6061" s="19" t="s">
        <v>15266</v>
      </c>
    </row>
    <row r="6062" spans="1:19">
      <c r="A6062" s="3" t="s">
        <v>10902</v>
      </c>
      <c r="B6062" s="3" t="s">
        <v>10901</v>
      </c>
      <c r="C6062" s="19" t="s">
        <v>15609</v>
      </c>
      <c r="D6062" s="5" t="s">
        <v>11161</v>
      </c>
      <c r="E6062" s="25"/>
      <c r="F6062" s="25" t="s">
        <v>8403</v>
      </c>
      <c r="G6062" s="3" t="s">
        <v>11162</v>
      </c>
      <c r="H6062" s="3"/>
      <c r="I6062" s="3" t="s">
        <v>11160</v>
      </c>
      <c r="J6062" s="25" t="s">
        <v>11444</v>
      </c>
      <c r="K6062" s="25" t="s">
        <v>11445</v>
      </c>
      <c r="L6062" s="3" t="s">
        <v>962</v>
      </c>
      <c r="M6062" s="35">
        <f t="shared" si="202"/>
        <v>2.1174748702087705</v>
      </c>
      <c r="N6062" s="35">
        <f t="shared" si="203"/>
        <v>0.86882801281343192</v>
      </c>
      <c r="O6062" s="192">
        <v>18.106000000000002</v>
      </c>
      <c r="P6062" s="192">
        <v>15.731</v>
      </c>
      <c r="Q6062" s="192">
        <v>38.338999999999999</v>
      </c>
      <c r="R6062" s="137" t="s">
        <v>11163</v>
      </c>
      <c r="S6062" s="19" t="s">
        <v>15266</v>
      </c>
    </row>
    <row r="6063" spans="1:19">
      <c r="A6063" s="3" t="s">
        <v>10902</v>
      </c>
      <c r="B6063" s="3" t="s">
        <v>10901</v>
      </c>
      <c r="C6063" s="19" t="s">
        <v>15609</v>
      </c>
      <c r="D6063" s="5" t="s">
        <v>11161</v>
      </c>
      <c r="E6063" s="25"/>
      <c r="F6063" s="25" t="s">
        <v>8403</v>
      </c>
      <c r="G6063" s="3" t="s">
        <v>11162</v>
      </c>
      <c r="H6063" s="3"/>
      <c r="I6063" s="3" t="s">
        <v>11160</v>
      </c>
      <c r="J6063" s="25" t="s">
        <v>11444</v>
      </c>
      <c r="K6063" s="25" t="s">
        <v>11445</v>
      </c>
      <c r="L6063" s="3" t="s">
        <v>962</v>
      </c>
      <c r="M6063" s="35">
        <f t="shared" si="202"/>
        <v>2.1283023074350687</v>
      </c>
      <c r="N6063" s="35">
        <f t="shared" si="203"/>
        <v>0.87370415784193511</v>
      </c>
      <c r="O6063" s="192">
        <v>17.942</v>
      </c>
      <c r="P6063" s="192">
        <v>15.676</v>
      </c>
      <c r="Q6063" s="192">
        <v>38.186</v>
      </c>
      <c r="R6063" s="137" t="s">
        <v>11163</v>
      </c>
      <c r="S6063" s="19" t="s">
        <v>15266</v>
      </c>
    </row>
    <row r="6064" spans="1:19">
      <c r="A6064" s="3" t="s">
        <v>10902</v>
      </c>
      <c r="B6064" s="3" t="s">
        <v>10901</v>
      </c>
      <c r="C6064" s="19" t="s">
        <v>15609</v>
      </c>
      <c r="D6064" s="5" t="s">
        <v>11161</v>
      </c>
      <c r="E6064" s="25"/>
      <c r="F6064" s="25" t="s">
        <v>8403</v>
      </c>
      <c r="G6064" s="3" t="s">
        <v>11162</v>
      </c>
      <c r="H6064" s="3"/>
      <c r="I6064" s="3" t="s">
        <v>11160</v>
      </c>
      <c r="J6064" s="25" t="s">
        <v>11444</v>
      </c>
      <c r="K6064" s="25" t="s">
        <v>11445</v>
      </c>
      <c r="L6064" s="3" t="s">
        <v>962</v>
      </c>
      <c r="M6064" s="35">
        <f t="shared" si="202"/>
        <v>2.1223053477417562</v>
      </c>
      <c r="N6064" s="35">
        <f t="shared" si="203"/>
        <v>0.86849542809642555</v>
      </c>
      <c r="O6064" s="192">
        <v>18.045000000000002</v>
      </c>
      <c r="P6064" s="192">
        <v>15.672000000000001</v>
      </c>
      <c r="Q6064" s="192">
        <v>38.296999999999997</v>
      </c>
      <c r="R6064" s="137" t="s">
        <v>11163</v>
      </c>
      <c r="S6064" s="19" t="s">
        <v>15266</v>
      </c>
    </row>
    <row r="6065" spans="1:19">
      <c r="A6065" s="3" t="s">
        <v>10902</v>
      </c>
      <c r="B6065" s="3" t="s">
        <v>10901</v>
      </c>
      <c r="C6065" s="19" t="s">
        <v>15609</v>
      </c>
      <c r="D6065" s="5" t="s">
        <v>11161</v>
      </c>
      <c r="E6065" s="25"/>
      <c r="F6065" s="25" t="s">
        <v>8403</v>
      </c>
      <c r="G6065" s="3" t="s">
        <v>11162</v>
      </c>
      <c r="H6065" s="3"/>
      <c r="I6065" s="3" t="s">
        <v>11160</v>
      </c>
      <c r="J6065" s="25" t="s">
        <v>11444</v>
      </c>
      <c r="K6065" s="25" t="s">
        <v>11445</v>
      </c>
      <c r="L6065" s="3" t="s">
        <v>962</v>
      </c>
      <c r="M6065" s="35">
        <f t="shared" si="202"/>
        <v>2.1165380374862179</v>
      </c>
      <c r="N6065" s="35">
        <f t="shared" si="203"/>
        <v>0.86791620727673646</v>
      </c>
      <c r="O6065" s="192">
        <v>18.14</v>
      </c>
      <c r="P6065" s="192">
        <v>15.744</v>
      </c>
      <c r="Q6065" s="192">
        <v>38.393999999999998</v>
      </c>
      <c r="R6065" s="137" t="s">
        <v>11163</v>
      </c>
      <c r="S6065" s="19" t="s">
        <v>15266</v>
      </c>
    </row>
    <row r="6066" spans="1:19">
      <c r="A6066" s="3" t="s">
        <v>10902</v>
      </c>
      <c r="B6066" s="3" t="s">
        <v>10901</v>
      </c>
      <c r="C6066" s="19" t="s">
        <v>15609</v>
      </c>
      <c r="D6066" s="5" t="s">
        <v>11161</v>
      </c>
      <c r="E6066" s="25"/>
      <c r="F6066" s="25" t="s">
        <v>8403</v>
      </c>
      <c r="G6066" s="3" t="s">
        <v>11162</v>
      </c>
      <c r="H6066" s="3"/>
      <c r="I6066" s="3" t="s">
        <v>11160</v>
      </c>
      <c r="J6066" s="25" t="s">
        <v>11444</v>
      </c>
      <c r="K6066" s="25" t="s">
        <v>11445</v>
      </c>
      <c r="L6066" s="3" t="s">
        <v>962</v>
      </c>
      <c r="M6066" s="35">
        <f t="shared" si="202"/>
        <v>2.1270008892841261</v>
      </c>
      <c r="N6066" s="35">
        <f t="shared" si="203"/>
        <v>0.87194308581591817</v>
      </c>
      <c r="O6066" s="192">
        <v>17.992000000000001</v>
      </c>
      <c r="P6066" s="192">
        <v>15.688000000000001</v>
      </c>
      <c r="Q6066" s="192">
        <v>38.268999999999998</v>
      </c>
      <c r="R6066" s="137" t="s">
        <v>11163</v>
      </c>
      <c r="S6066" s="19" t="s">
        <v>15266</v>
      </c>
    </row>
    <row r="6067" spans="1:19">
      <c r="A6067" s="3" t="s">
        <v>10902</v>
      </c>
      <c r="B6067" s="3" t="s">
        <v>10901</v>
      </c>
      <c r="C6067" s="19" t="s">
        <v>15609</v>
      </c>
      <c r="D6067" s="5" t="s">
        <v>11161</v>
      </c>
      <c r="E6067" s="25"/>
      <c r="F6067" s="25" t="s">
        <v>8403</v>
      </c>
      <c r="G6067" s="3" t="s">
        <v>11162</v>
      </c>
      <c r="H6067" s="3"/>
      <c r="I6067" s="3" t="s">
        <v>11160</v>
      </c>
      <c r="J6067" s="25" t="s">
        <v>11444</v>
      </c>
      <c r="K6067" s="25" t="s">
        <v>11445</v>
      </c>
      <c r="L6067" s="3" t="s">
        <v>962</v>
      </c>
      <c r="M6067" s="35">
        <f t="shared" si="202"/>
        <v>2.123450641876937</v>
      </c>
      <c r="N6067" s="35">
        <f t="shared" si="203"/>
        <v>0.86614652501106693</v>
      </c>
      <c r="O6067" s="192">
        <v>18.071999999999999</v>
      </c>
      <c r="P6067" s="192">
        <v>15.653</v>
      </c>
      <c r="Q6067" s="192">
        <v>38.375</v>
      </c>
      <c r="R6067" s="137" t="s">
        <v>11163</v>
      </c>
      <c r="S6067" s="19" t="s">
        <v>15266</v>
      </c>
    </row>
    <row r="6068" spans="1:19">
      <c r="A6068" s="3" t="s">
        <v>10902</v>
      </c>
      <c r="B6068" s="3" t="s">
        <v>10901</v>
      </c>
      <c r="C6068" s="19" t="s">
        <v>15609</v>
      </c>
      <c r="D6068" s="5" t="s">
        <v>11161</v>
      </c>
      <c r="E6068" s="25"/>
      <c r="F6068" s="25" t="s">
        <v>8403</v>
      </c>
      <c r="G6068" s="3" t="s">
        <v>11162</v>
      </c>
      <c r="H6068" s="3"/>
      <c r="I6068" s="3" t="s">
        <v>11160</v>
      </c>
      <c r="J6068" s="25" t="s">
        <v>11444</v>
      </c>
      <c r="K6068" s="25" t="s">
        <v>11445</v>
      </c>
      <c r="L6068" s="3" t="s">
        <v>962</v>
      </c>
      <c r="M6068" s="35">
        <f t="shared" si="202"/>
        <v>2.1224061810154522</v>
      </c>
      <c r="N6068" s="35">
        <f t="shared" si="203"/>
        <v>0.86721854304635759</v>
      </c>
      <c r="O6068" s="192">
        <v>18.12</v>
      </c>
      <c r="P6068" s="192">
        <v>15.714</v>
      </c>
      <c r="Q6068" s="192">
        <v>38.457999999999998</v>
      </c>
      <c r="R6068" s="137" t="s">
        <v>11163</v>
      </c>
      <c r="S6068" s="19" t="s">
        <v>15266</v>
      </c>
    </row>
    <row r="6069" spans="1:19">
      <c r="A6069" s="19" t="s">
        <v>10902</v>
      </c>
      <c r="B6069" s="19" t="s">
        <v>10901</v>
      </c>
      <c r="C6069" s="19" t="s">
        <v>15609</v>
      </c>
      <c r="D6069" s="25" t="s">
        <v>14119</v>
      </c>
      <c r="E6069" s="25" t="s">
        <v>1242</v>
      </c>
      <c r="F6069" s="20" t="s">
        <v>957</v>
      </c>
      <c r="G6069" s="19" t="s">
        <v>1028</v>
      </c>
      <c r="H6069" s="19" t="s">
        <v>1243</v>
      </c>
      <c r="I6069" s="19" t="s">
        <v>1243</v>
      </c>
      <c r="J6069" s="20" t="s">
        <v>1244</v>
      </c>
      <c r="K6069" s="20" t="s">
        <v>1245</v>
      </c>
      <c r="L6069" s="3" t="s">
        <v>962</v>
      </c>
      <c r="M6069" s="38">
        <v>2.3127020790000001</v>
      </c>
      <c r="N6069" s="38">
        <v>1.017617948</v>
      </c>
      <c r="O6069" s="16">
        <v>15.154999999999999</v>
      </c>
      <c r="P6069" s="16">
        <v>15.422000000000001</v>
      </c>
      <c r="Q6069" s="16">
        <v>35.048999999999999</v>
      </c>
      <c r="R6069" s="19" t="s">
        <v>963</v>
      </c>
      <c r="S6069" s="19" t="s">
        <v>9469</v>
      </c>
    </row>
    <row r="6070" spans="1:19">
      <c r="A6070" s="19" t="s">
        <v>10902</v>
      </c>
      <c r="B6070" s="19" t="s">
        <v>10901</v>
      </c>
      <c r="C6070" s="19" t="s">
        <v>15609</v>
      </c>
      <c r="D6070" s="25" t="s">
        <v>14129</v>
      </c>
      <c r="E6070" s="25" t="s">
        <v>1263</v>
      </c>
      <c r="F6070" s="20" t="s">
        <v>957</v>
      </c>
      <c r="G6070" s="19" t="s">
        <v>974</v>
      </c>
      <c r="H6070" s="19" t="s">
        <v>1264</v>
      </c>
      <c r="I6070" s="19" t="s">
        <v>1264</v>
      </c>
      <c r="J6070" s="20" t="s">
        <v>1265</v>
      </c>
      <c r="K6070" s="20" t="s">
        <v>1266</v>
      </c>
      <c r="L6070" s="3" t="s">
        <v>962</v>
      </c>
      <c r="M6070" s="38">
        <v>2.250271132</v>
      </c>
      <c r="N6070" s="38">
        <v>0.98615629999999999</v>
      </c>
      <c r="O6070" s="16">
        <v>15.675000000000001</v>
      </c>
      <c r="P6070" s="16">
        <v>15.458</v>
      </c>
      <c r="Q6070" s="16">
        <v>35.273000000000003</v>
      </c>
      <c r="R6070" s="19" t="s">
        <v>963</v>
      </c>
      <c r="S6070" s="19" t="s">
        <v>9469</v>
      </c>
    </row>
    <row r="6071" spans="1:19">
      <c r="A6071" s="19" t="s">
        <v>10902</v>
      </c>
      <c r="B6071" s="19" t="s">
        <v>10901</v>
      </c>
      <c r="C6071" s="19" t="s">
        <v>15609</v>
      </c>
      <c r="D6071" s="25" t="s">
        <v>14134</v>
      </c>
      <c r="E6071" s="25" t="s">
        <v>1259</v>
      </c>
      <c r="F6071" s="20" t="s">
        <v>957</v>
      </c>
      <c r="G6071" s="19" t="s">
        <v>1028</v>
      </c>
      <c r="H6071" s="19" t="s">
        <v>1260</v>
      </c>
      <c r="I6071" s="19" t="s">
        <v>1260</v>
      </c>
      <c r="J6071" s="20" t="s">
        <v>1261</v>
      </c>
      <c r="K6071" s="20" t="s">
        <v>1262</v>
      </c>
      <c r="L6071" s="3" t="s">
        <v>962</v>
      </c>
      <c r="M6071" s="38">
        <v>2.3560830859999999</v>
      </c>
      <c r="N6071" s="38">
        <v>1.026908551</v>
      </c>
      <c r="O6071" s="16">
        <v>14.827999999999999</v>
      </c>
      <c r="P6071" s="16">
        <v>15.227</v>
      </c>
      <c r="Q6071" s="16">
        <v>34.936</v>
      </c>
      <c r="R6071" s="19" t="s">
        <v>963</v>
      </c>
      <c r="S6071" s="19" t="s">
        <v>9469</v>
      </c>
    </row>
    <row r="6072" spans="1:19">
      <c r="A6072" s="19" t="s">
        <v>10902</v>
      </c>
      <c r="B6072" s="19" t="s">
        <v>10901</v>
      </c>
      <c r="C6072" s="19" t="s">
        <v>17020</v>
      </c>
      <c r="D6072" s="3" t="s">
        <v>11971</v>
      </c>
      <c r="E6072" s="25" t="s">
        <v>6344</v>
      </c>
      <c r="F6072" s="20" t="s">
        <v>6249</v>
      </c>
      <c r="G6072" s="19" t="s">
        <v>6280</v>
      </c>
      <c r="H6072" s="19" t="s">
        <v>6251</v>
      </c>
      <c r="I6072" s="19" t="s">
        <v>6341</v>
      </c>
      <c r="J6072" s="20" t="s">
        <v>6342</v>
      </c>
      <c r="K6072" s="20" t="s">
        <v>6343</v>
      </c>
      <c r="L6072" s="3" t="s">
        <v>962</v>
      </c>
      <c r="M6072" s="38">
        <v>2.0701076629999999</v>
      </c>
      <c r="N6072" s="38">
        <v>0.83496910999999996</v>
      </c>
      <c r="O6072" s="16">
        <v>18.74180664</v>
      </c>
      <c r="P6072" s="16">
        <v>15.64882961</v>
      </c>
      <c r="Q6072" s="16">
        <v>38.797557550000001</v>
      </c>
      <c r="R6072" s="19" t="s">
        <v>6255</v>
      </c>
      <c r="S6072" s="19" t="s">
        <v>9365</v>
      </c>
    </row>
    <row r="6073" spans="1:19">
      <c r="A6073" s="19" t="s">
        <v>10902</v>
      </c>
      <c r="B6073" s="19" t="s">
        <v>10901</v>
      </c>
      <c r="C6073" s="19" t="s">
        <v>17020</v>
      </c>
      <c r="D6073" s="3" t="s">
        <v>11971</v>
      </c>
      <c r="E6073" s="25" t="s">
        <v>6347</v>
      </c>
      <c r="F6073" s="20" t="s">
        <v>6249</v>
      </c>
      <c r="G6073" s="19" t="s">
        <v>6280</v>
      </c>
      <c r="H6073" s="19" t="s">
        <v>6251</v>
      </c>
      <c r="I6073" s="19" t="s">
        <v>6341</v>
      </c>
      <c r="J6073" s="20" t="s">
        <v>6342</v>
      </c>
      <c r="K6073" s="20" t="s">
        <v>6343</v>
      </c>
      <c r="L6073" s="3" t="s">
        <v>962</v>
      </c>
      <c r="M6073" s="38">
        <v>2.0729000000000002</v>
      </c>
      <c r="N6073" s="38">
        <v>0.8357</v>
      </c>
      <c r="O6073" s="16">
        <v>18.753599999999999</v>
      </c>
      <c r="P6073" s="16">
        <v>15.67238352</v>
      </c>
      <c r="Q6073" s="16">
        <v>38.874337439999998</v>
      </c>
      <c r="R6073" s="19" t="s">
        <v>6255</v>
      </c>
      <c r="S6073" s="19" t="s">
        <v>9365</v>
      </c>
    </row>
    <row r="6074" spans="1:19">
      <c r="A6074" s="19" t="s">
        <v>10902</v>
      </c>
      <c r="B6074" s="19" t="s">
        <v>10901</v>
      </c>
      <c r="C6074" s="19" t="s">
        <v>17020</v>
      </c>
      <c r="D6074" s="3" t="s">
        <v>11971</v>
      </c>
      <c r="E6074" s="25" t="s">
        <v>6345</v>
      </c>
      <c r="F6074" s="20" t="s">
        <v>6249</v>
      </c>
      <c r="G6074" s="19" t="s">
        <v>6280</v>
      </c>
      <c r="H6074" s="19" t="s">
        <v>6251</v>
      </c>
      <c r="I6074" s="19" t="s">
        <v>6341</v>
      </c>
      <c r="J6074" s="20" t="s">
        <v>6342</v>
      </c>
      <c r="K6074" s="20" t="s">
        <v>6343</v>
      </c>
      <c r="L6074" s="3" t="s">
        <v>962</v>
      </c>
      <c r="M6074" s="38">
        <v>2.071331614</v>
      </c>
      <c r="N6074" s="38">
        <v>0.83479519599999996</v>
      </c>
      <c r="O6074" s="16">
        <v>18.787603990000001</v>
      </c>
      <c r="P6074" s="16">
        <v>15.68380155</v>
      </c>
      <c r="Q6074" s="16">
        <v>38.915358089999998</v>
      </c>
      <c r="R6074" s="19" t="s">
        <v>6255</v>
      </c>
      <c r="S6074" s="19" t="s">
        <v>9365</v>
      </c>
    </row>
    <row r="6075" spans="1:19">
      <c r="A6075" s="19" t="s">
        <v>10902</v>
      </c>
      <c r="B6075" s="19" t="s">
        <v>10901</v>
      </c>
      <c r="C6075" s="19" t="s">
        <v>17020</v>
      </c>
      <c r="D6075" s="3" t="s">
        <v>11971</v>
      </c>
      <c r="E6075" s="25" t="s">
        <v>6346</v>
      </c>
      <c r="F6075" s="20" t="s">
        <v>6249</v>
      </c>
      <c r="G6075" s="19" t="s">
        <v>6280</v>
      </c>
      <c r="H6075" s="19" t="s">
        <v>6251</v>
      </c>
      <c r="I6075" s="19" t="s">
        <v>6341</v>
      </c>
      <c r="J6075" s="20" t="s">
        <v>6342</v>
      </c>
      <c r="K6075" s="20" t="s">
        <v>6343</v>
      </c>
      <c r="L6075" s="3" t="s">
        <v>962</v>
      </c>
      <c r="M6075" s="38">
        <v>2.0724999999999998</v>
      </c>
      <c r="N6075" s="38">
        <v>0.83520000000000005</v>
      </c>
      <c r="O6075" s="16">
        <v>18.769500000000001</v>
      </c>
      <c r="P6075" s="16">
        <v>15.6762864</v>
      </c>
      <c r="Q6075" s="16">
        <v>38.899788749999999</v>
      </c>
      <c r="R6075" s="19" t="s">
        <v>6255</v>
      </c>
      <c r="S6075" s="19" t="s">
        <v>9365</v>
      </c>
    </row>
    <row r="6076" spans="1:19">
      <c r="A6076" s="19" t="s">
        <v>10902</v>
      </c>
      <c r="B6076" s="19" t="s">
        <v>10901</v>
      </c>
      <c r="C6076" s="19" t="s">
        <v>17020</v>
      </c>
      <c r="D6076" s="3" t="s">
        <v>11971</v>
      </c>
      <c r="E6076" s="25" t="s">
        <v>6348</v>
      </c>
      <c r="F6076" s="20" t="s">
        <v>6249</v>
      </c>
      <c r="G6076" s="19" t="s">
        <v>6280</v>
      </c>
      <c r="H6076" s="19" t="s">
        <v>6251</v>
      </c>
      <c r="I6076" s="19" t="s">
        <v>6341</v>
      </c>
      <c r="J6076" s="20" t="s">
        <v>6342</v>
      </c>
      <c r="K6076" s="20" t="s">
        <v>6343</v>
      </c>
      <c r="L6076" s="3" t="s">
        <v>962</v>
      </c>
      <c r="M6076" s="38">
        <v>2.0746000000000002</v>
      </c>
      <c r="N6076" s="38">
        <v>0.83620000000000005</v>
      </c>
      <c r="O6076" s="16">
        <v>18.758299999999998</v>
      </c>
      <c r="P6076" s="16">
        <v>15.68569046</v>
      </c>
      <c r="Q6076" s="16">
        <v>38.915969179999998</v>
      </c>
      <c r="R6076" s="19" t="s">
        <v>6255</v>
      </c>
      <c r="S6076" s="19" t="s">
        <v>9365</v>
      </c>
    </row>
    <row r="6077" spans="1:19">
      <c r="A6077" s="19" t="s">
        <v>10902</v>
      </c>
      <c r="B6077" s="19" t="s">
        <v>10901</v>
      </c>
      <c r="C6077" s="19" t="s">
        <v>17020</v>
      </c>
      <c r="D6077" s="3" t="s">
        <v>11971</v>
      </c>
      <c r="E6077" s="25" t="s">
        <v>6349</v>
      </c>
      <c r="F6077" s="20" t="s">
        <v>6249</v>
      </c>
      <c r="G6077" s="19" t="s">
        <v>6280</v>
      </c>
      <c r="H6077" s="19" t="s">
        <v>6251</v>
      </c>
      <c r="I6077" s="19" t="s">
        <v>6341</v>
      </c>
      <c r="J6077" s="20" t="s">
        <v>6342</v>
      </c>
      <c r="K6077" s="20" t="s">
        <v>6343</v>
      </c>
      <c r="L6077" s="3" t="s">
        <v>962</v>
      </c>
      <c r="M6077" s="38">
        <v>2.0762886119999999</v>
      </c>
      <c r="N6077" s="38">
        <v>0.83685272300000002</v>
      </c>
      <c r="O6077" s="16">
        <v>18.766296180000001</v>
      </c>
      <c r="P6077" s="16">
        <v>15.70462605</v>
      </c>
      <c r="Q6077" s="16">
        <v>38.964247039999997</v>
      </c>
      <c r="R6077" s="19" t="s">
        <v>6255</v>
      </c>
      <c r="S6077" s="19" t="s">
        <v>9365</v>
      </c>
    </row>
    <row r="6078" spans="1:19">
      <c r="A6078" s="19" t="s">
        <v>10902</v>
      </c>
      <c r="B6078" s="19" t="s">
        <v>10901</v>
      </c>
      <c r="C6078" s="19" t="s">
        <v>17020</v>
      </c>
      <c r="D6078" s="3" t="s">
        <v>11971</v>
      </c>
      <c r="E6078" s="25" t="s">
        <v>6340</v>
      </c>
      <c r="F6078" s="20" t="s">
        <v>6249</v>
      </c>
      <c r="G6078" s="19" t="s">
        <v>6280</v>
      </c>
      <c r="H6078" s="19"/>
      <c r="I6078" s="19" t="s">
        <v>6341</v>
      </c>
      <c r="J6078" s="20" t="s">
        <v>6342</v>
      </c>
      <c r="K6078" s="20" t="s">
        <v>6343</v>
      </c>
      <c r="L6078" s="3" t="s">
        <v>962</v>
      </c>
      <c r="M6078" s="38">
        <v>2.0819000000000001</v>
      </c>
      <c r="N6078" s="38">
        <v>0.83709999999999996</v>
      </c>
      <c r="O6078" s="16">
        <v>18.863</v>
      </c>
      <c r="P6078" s="16">
        <v>15.78996617</v>
      </c>
      <c r="Q6078" s="16">
        <v>39.270255130000002</v>
      </c>
      <c r="R6078" s="19" t="s">
        <v>6255</v>
      </c>
      <c r="S6078" s="19" t="s">
        <v>9365</v>
      </c>
    </row>
    <row r="6079" spans="1:19">
      <c r="A6079" s="19" t="s">
        <v>10902</v>
      </c>
      <c r="B6079" s="51" t="s">
        <v>10901</v>
      </c>
      <c r="C6079" s="3" t="s">
        <v>15609</v>
      </c>
      <c r="D6079" s="25" t="s">
        <v>10553</v>
      </c>
      <c r="E6079" s="25">
        <v>1859</v>
      </c>
      <c r="F6079" s="25" t="s">
        <v>926</v>
      </c>
      <c r="G6079" s="25" t="s">
        <v>10567</v>
      </c>
      <c r="H6079" s="19"/>
      <c r="I6079" s="3" t="s">
        <v>10592</v>
      </c>
      <c r="J6079" s="20" t="s">
        <v>12815</v>
      </c>
      <c r="K6079" s="20" t="s">
        <v>12816</v>
      </c>
      <c r="L6079" s="3" t="s">
        <v>962</v>
      </c>
      <c r="M6079" s="35">
        <f>Q6079/O6079</f>
        <v>2.0990281501340484</v>
      </c>
      <c r="N6079" s="35">
        <f>P6079/O6079</f>
        <v>0.86645442359249325</v>
      </c>
      <c r="O6079" s="16">
        <v>17.904</v>
      </c>
      <c r="P6079" s="16">
        <v>15.513</v>
      </c>
      <c r="Q6079" s="16">
        <v>37.581000000000003</v>
      </c>
      <c r="R6079" s="3" t="s">
        <v>10566</v>
      </c>
      <c r="S6079" s="19" t="s">
        <v>10652</v>
      </c>
    </row>
    <row r="6080" spans="1:19">
      <c r="A6080" s="19" t="s">
        <v>10902</v>
      </c>
      <c r="B6080" s="19" t="s">
        <v>10901</v>
      </c>
      <c r="C6080" s="3" t="s">
        <v>15609</v>
      </c>
      <c r="D6080" s="25" t="s">
        <v>10553</v>
      </c>
      <c r="E6080" s="25">
        <v>1802</v>
      </c>
      <c r="F6080" s="25" t="s">
        <v>926</v>
      </c>
      <c r="G6080" s="25" t="s">
        <v>10567</v>
      </c>
      <c r="H6080" s="19"/>
      <c r="I6080" s="3" t="s">
        <v>10593</v>
      </c>
      <c r="J6080" s="20" t="s">
        <v>14933</v>
      </c>
      <c r="K6080" s="20" t="s">
        <v>14934</v>
      </c>
      <c r="L6080" s="3" t="s">
        <v>962</v>
      </c>
      <c r="M6080" s="35">
        <f>Q6080/O6080</f>
        <v>2.0986056887897377</v>
      </c>
      <c r="N6080" s="35">
        <f>P6080/O6080</f>
        <v>0.86614612381483547</v>
      </c>
      <c r="O6080" s="16">
        <v>17.93</v>
      </c>
      <c r="P6080" s="16">
        <v>15.53</v>
      </c>
      <c r="Q6080" s="16">
        <v>37.628</v>
      </c>
      <c r="R6080" s="3" t="s">
        <v>10566</v>
      </c>
      <c r="S6080" s="19" t="s">
        <v>10652</v>
      </c>
    </row>
    <row r="6081" spans="1:19">
      <c r="A6081" s="19" t="s">
        <v>10902</v>
      </c>
      <c r="B6081" s="19" t="s">
        <v>10901</v>
      </c>
      <c r="C6081" s="3" t="s">
        <v>15609</v>
      </c>
      <c r="D6081" s="25" t="s">
        <v>10553</v>
      </c>
      <c r="E6081" s="25">
        <v>1804</v>
      </c>
      <c r="F6081" s="25" t="s">
        <v>926</v>
      </c>
      <c r="G6081" s="25" t="s">
        <v>10567</v>
      </c>
      <c r="H6081" s="19"/>
      <c r="I6081" s="3" t="s">
        <v>10593</v>
      </c>
      <c r="J6081" s="20" t="s">
        <v>14933</v>
      </c>
      <c r="K6081" s="20" t="s">
        <v>14934</v>
      </c>
      <c r="L6081" s="3" t="s">
        <v>962</v>
      </c>
      <c r="M6081" s="35">
        <f>Q6081/O6081</f>
        <v>2.1000557724484108</v>
      </c>
      <c r="N6081" s="35">
        <f>P6081/O6081</f>
        <v>0.86648075850529838</v>
      </c>
      <c r="O6081" s="16">
        <v>17.93</v>
      </c>
      <c r="P6081" s="16">
        <v>15.536</v>
      </c>
      <c r="Q6081" s="16">
        <v>37.654000000000003</v>
      </c>
      <c r="R6081" s="3" t="s">
        <v>10566</v>
      </c>
      <c r="S6081" s="19" t="s">
        <v>10652</v>
      </c>
    </row>
    <row r="6082" spans="1:19">
      <c r="A6082" s="19" t="s">
        <v>10902</v>
      </c>
      <c r="B6082" s="19" t="s">
        <v>10901</v>
      </c>
      <c r="C6082" s="3" t="s">
        <v>15609</v>
      </c>
      <c r="D6082" s="25" t="s">
        <v>10553</v>
      </c>
      <c r="E6082" s="25">
        <v>1803</v>
      </c>
      <c r="F6082" s="25" t="s">
        <v>926</v>
      </c>
      <c r="G6082" s="25" t="s">
        <v>10567</v>
      </c>
      <c r="H6082" s="19"/>
      <c r="I6082" s="3" t="s">
        <v>10593</v>
      </c>
      <c r="J6082" s="20" t="s">
        <v>14933</v>
      </c>
      <c r="K6082" s="20" t="s">
        <v>14934</v>
      </c>
      <c r="L6082" s="3" t="s">
        <v>962</v>
      </c>
      <c r="M6082" s="35">
        <f>Q6082/O6082</f>
        <v>2.1022480058013051</v>
      </c>
      <c r="N6082" s="35">
        <f>P6082/O6082</f>
        <v>0.86701623249846593</v>
      </c>
      <c r="O6082" s="16">
        <v>17.927</v>
      </c>
      <c r="P6082" s="16">
        <v>15.542999999999999</v>
      </c>
      <c r="Q6082" s="16">
        <v>37.686999999999998</v>
      </c>
      <c r="R6082" s="3" t="s">
        <v>10566</v>
      </c>
      <c r="S6082" s="19" t="s">
        <v>10652</v>
      </c>
    </row>
    <row r="6083" spans="1:19">
      <c r="A6083" s="19" t="s">
        <v>10902</v>
      </c>
      <c r="B6083" s="19" t="s">
        <v>10901</v>
      </c>
      <c r="C6083" s="19" t="s">
        <v>17020</v>
      </c>
      <c r="D6083" s="25" t="s">
        <v>10914</v>
      </c>
      <c r="E6083" s="25"/>
      <c r="F6083" s="20" t="s">
        <v>1280</v>
      </c>
      <c r="G6083" s="19" t="s">
        <v>1411</v>
      </c>
      <c r="H6083" s="19"/>
      <c r="I6083" s="19" t="s">
        <v>1632</v>
      </c>
      <c r="J6083" s="20" t="s">
        <v>1633</v>
      </c>
      <c r="K6083" s="20" t="s">
        <v>1634</v>
      </c>
      <c r="L6083" s="3" t="s">
        <v>962</v>
      </c>
      <c r="M6083" s="38">
        <v>2.0808</v>
      </c>
      <c r="N6083" s="38">
        <v>0.84740000000000004</v>
      </c>
      <c r="O6083" s="16">
        <v>18.423999999999999</v>
      </c>
      <c r="P6083" s="16">
        <v>15.613</v>
      </c>
      <c r="Q6083" s="16">
        <v>38.33</v>
      </c>
      <c r="R6083" s="19" t="s">
        <v>9457</v>
      </c>
      <c r="S6083" s="19" t="s">
        <v>15260</v>
      </c>
    </row>
    <row r="6084" spans="1:19">
      <c r="A6084" s="19" t="s">
        <v>10902</v>
      </c>
      <c r="B6084" s="19" t="s">
        <v>10901</v>
      </c>
      <c r="C6084" s="19" t="s">
        <v>15609</v>
      </c>
      <c r="D6084" s="25" t="s">
        <v>10914</v>
      </c>
      <c r="E6084" s="25">
        <v>28</v>
      </c>
      <c r="F6084" s="20" t="s">
        <v>1280</v>
      </c>
      <c r="G6084" s="19" t="s">
        <v>1393</v>
      </c>
      <c r="H6084" s="19" t="s">
        <v>1394</v>
      </c>
      <c r="I6084" s="19" t="s">
        <v>1395</v>
      </c>
      <c r="J6084" s="20" t="s">
        <v>1396</v>
      </c>
      <c r="K6084" s="20" t="s">
        <v>1397</v>
      </c>
      <c r="L6084" s="3" t="s">
        <v>962</v>
      </c>
      <c r="M6084" s="38">
        <v>2.0796858070000002</v>
      </c>
      <c r="N6084" s="38">
        <v>0.84631635999999999</v>
      </c>
      <c r="O6084" s="16">
        <v>18.46</v>
      </c>
      <c r="P6084" s="16">
        <v>15.622999999999999</v>
      </c>
      <c r="Q6084" s="16">
        <v>38.390999999999998</v>
      </c>
      <c r="R6084" s="19" t="s">
        <v>9404</v>
      </c>
      <c r="S6084" s="19" t="s">
        <v>10663</v>
      </c>
    </row>
    <row r="6085" spans="1:19">
      <c r="A6085" s="19" t="s">
        <v>10902</v>
      </c>
      <c r="B6085" s="19" t="s">
        <v>10901</v>
      </c>
      <c r="C6085" s="19" t="s">
        <v>15609</v>
      </c>
      <c r="D6085" s="25" t="s">
        <v>10914</v>
      </c>
      <c r="E6085" s="25">
        <v>31</v>
      </c>
      <c r="F6085" s="20" t="s">
        <v>1280</v>
      </c>
      <c r="G6085" s="19" t="s">
        <v>1393</v>
      </c>
      <c r="H6085" s="19" t="s">
        <v>1394</v>
      </c>
      <c r="I6085" s="19" t="s">
        <v>1395</v>
      </c>
      <c r="J6085" s="20" t="s">
        <v>1396</v>
      </c>
      <c r="K6085" s="20" t="s">
        <v>1397</v>
      </c>
      <c r="L6085" s="3" t="s">
        <v>962</v>
      </c>
      <c r="M6085" s="38">
        <v>2.0806356049999999</v>
      </c>
      <c r="N6085" s="38">
        <v>0.84723942900000004</v>
      </c>
      <c r="O6085" s="16">
        <v>18.565000000000001</v>
      </c>
      <c r="P6085" s="16">
        <v>15.728999999999999</v>
      </c>
      <c r="Q6085" s="16">
        <v>38.627000000000002</v>
      </c>
      <c r="R6085" s="19" t="s">
        <v>9404</v>
      </c>
      <c r="S6085" s="19" t="s">
        <v>10663</v>
      </c>
    </row>
    <row r="6086" spans="1:19">
      <c r="A6086" s="19" t="s">
        <v>10902</v>
      </c>
      <c r="B6086" s="51" t="s">
        <v>10901</v>
      </c>
      <c r="C6086" s="19" t="s">
        <v>15609</v>
      </c>
      <c r="D6086" s="25" t="s">
        <v>10914</v>
      </c>
      <c r="E6086" s="25">
        <v>26</v>
      </c>
      <c r="F6086" s="20" t="s">
        <v>1280</v>
      </c>
      <c r="G6086" s="19" t="s">
        <v>1393</v>
      </c>
      <c r="H6086" s="19" t="s">
        <v>1394</v>
      </c>
      <c r="I6086" s="19" t="s">
        <v>1556</v>
      </c>
      <c r="J6086" s="20" t="s">
        <v>1557</v>
      </c>
      <c r="K6086" s="20" t="s">
        <v>1558</v>
      </c>
      <c r="L6086" s="3" t="s">
        <v>962</v>
      </c>
      <c r="M6086" s="38">
        <v>2.0847549710000002</v>
      </c>
      <c r="N6086" s="38">
        <v>0.849342606</v>
      </c>
      <c r="O6086" s="16">
        <v>18.405999999999999</v>
      </c>
      <c r="P6086" s="16">
        <v>15.632999999999999</v>
      </c>
      <c r="Q6086" s="16">
        <v>38.372</v>
      </c>
      <c r="R6086" s="19" t="s">
        <v>9404</v>
      </c>
      <c r="S6086" s="19" t="s">
        <v>10663</v>
      </c>
    </row>
    <row r="6087" spans="1:19">
      <c r="A6087" s="19" t="s">
        <v>10902</v>
      </c>
      <c r="B6087" s="51" t="s">
        <v>10901</v>
      </c>
      <c r="C6087" s="19" t="s">
        <v>15609</v>
      </c>
      <c r="D6087" s="25" t="s">
        <v>10914</v>
      </c>
      <c r="E6087" s="25">
        <v>32</v>
      </c>
      <c r="F6087" s="20" t="s">
        <v>1280</v>
      </c>
      <c r="G6087" s="19" t="s">
        <v>1393</v>
      </c>
      <c r="H6087" s="19" t="s">
        <v>1394</v>
      </c>
      <c r="I6087" s="19" t="s">
        <v>1565</v>
      </c>
      <c r="J6087" s="20" t="s">
        <v>1566</v>
      </c>
      <c r="K6087" s="20" t="s">
        <v>1567</v>
      </c>
      <c r="L6087" s="3" t="s">
        <v>962</v>
      </c>
      <c r="M6087" s="38">
        <v>2.0840984410000001</v>
      </c>
      <c r="N6087" s="38">
        <v>0.84935079000000002</v>
      </c>
      <c r="O6087" s="16">
        <v>18.407</v>
      </c>
      <c r="P6087" s="16">
        <v>15.634</v>
      </c>
      <c r="Q6087" s="16">
        <v>38.362000000000002</v>
      </c>
      <c r="R6087" s="19" t="s">
        <v>9404</v>
      </c>
      <c r="S6087" s="19" t="s">
        <v>10663</v>
      </c>
    </row>
    <row r="6088" spans="1:19">
      <c r="A6088" s="19" t="s">
        <v>10902</v>
      </c>
      <c r="B6088" s="51" t="s">
        <v>10901</v>
      </c>
      <c r="C6088" s="19" t="s">
        <v>15609</v>
      </c>
      <c r="D6088" s="25" t="s">
        <v>10914</v>
      </c>
      <c r="E6088" s="25">
        <v>21</v>
      </c>
      <c r="F6088" s="20" t="s">
        <v>1280</v>
      </c>
      <c r="G6088" s="19" t="s">
        <v>1393</v>
      </c>
      <c r="H6088" s="19" t="s">
        <v>1394</v>
      </c>
      <c r="I6088" s="19" t="s">
        <v>1577</v>
      </c>
      <c r="J6088" s="20" t="s">
        <v>1578</v>
      </c>
      <c r="K6088" s="20" t="s">
        <v>1579</v>
      </c>
      <c r="L6088" s="3" t="s">
        <v>962</v>
      </c>
      <c r="M6088" s="38">
        <v>2.0872336950000001</v>
      </c>
      <c r="N6088" s="38">
        <v>0.85152291199999997</v>
      </c>
      <c r="O6088" s="16">
        <v>18.353000000000002</v>
      </c>
      <c r="P6088" s="16">
        <v>15.628</v>
      </c>
      <c r="Q6088" s="16">
        <v>38.307000000000002</v>
      </c>
      <c r="R6088" s="19" t="s">
        <v>9404</v>
      </c>
      <c r="S6088" s="19" t="s">
        <v>10663</v>
      </c>
    </row>
    <row r="6089" spans="1:19">
      <c r="A6089" s="19" t="s">
        <v>10902</v>
      </c>
      <c r="B6089" s="51" t="s">
        <v>10901</v>
      </c>
      <c r="C6089" s="19" t="s">
        <v>15609</v>
      </c>
      <c r="D6089" s="25" t="s">
        <v>10914</v>
      </c>
      <c r="E6089" s="25">
        <v>33</v>
      </c>
      <c r="F6089" s="20" t="s">
        <v>1280</v>
      </c>
      <c r="G6089" s="19" t="s">
        <v>1393</v>
      </c>
      <c r="H6089" s="19" t="s">
        <v>1394</v>
      </c>
      <c r="I6089" s="19" t="s">
        <v>1598</v>
      </c>
      <c r="J6089" s="20" t="s">
        <v>1599</v>
      </c>
      <c r="K6089" s="20" t="s">
        <v>1600</v>
      </c>
      <c r="L6089" s="3" t="s">
        <v>962</v>
      </c>
      <c r="M6089" s="38">
        <v>2.0815950590000001</v>
      </c>
      <c r="N6089" s="38">
        <v>0.84672482000000004</v>
      </c>
      <c r="O6089" s="16">
        <v>18.457000000000001</v>
      </c>
      <c r="P6089" s="16">
        <v>15.628</v>
      </c>
      <c r="Q6089" s="16">
        <v>38.42</v>
      </c>
      <c r="R6089" s="19" t="s">
        <v>9404</v>
      </c>
      <c r="S6089" s="19" t="s">
        <v>10663</v>
      </c>
    </row>
    <row r="6090" spans="1:19">
      <c r="A6090" s="19" t="s">
        <v>10902</v>
      </c>
      <c r="B6090" s="51" t="s">
        <v>10901</v>
      </c>
      <c r="C6090" s="19" t="s">
        <v>15609</v>
      </c>
      <c r="D6090" s="25" t="s">
        <v>10914</v>
      </c>
      <c r="E6090" s="25">
        <v>27</v>
      </c>
      <c r="F6090" s="20" t="s">
        <v>1280</v>
      </c>
      <c r="G6090" s="19" t="s">
        <v>1393</v>
      </c>
      <c r="H6090" s="19" t="s">
        <v>1394</v>
      </c>
      <c r="I6090" s="19" t="s">
        <v>1613</v>
      </c>
      <c r="J6090" s="20" t="s">
        <v>1614</v>
      </c>
      <c r="K6090" s="20" t="s">
        <v>1615</v>
      </c>
      <c r="L6090" s="3" t="s">
        <v>962</v>
      </c>
      <c r="M6090" s="38">
        <v>2.0839350670000001</v>
      </c>
      <c r="N6090" s="38">
        <v>0.84917748000000004</v>
      </c>
      <c r="O6090" s="16">
        <v>18.419</v>
      </c>
      <c r="P6090" s="16">
        <v>15.641</v>
      </c>
      <c r="Q6090" s="16">
        <v>38.384</v>
      </c>
      <c r="R6090" s="19" t="s">
        <v>9404</v>
      </c>
      <c r="S6090" s="19" t="s">
        <v>10663</v>
      </c>
    </row>
    <row r="6091" spans="1:19">
      <c r="A6091" s="19" t="s">
        <v>10902</v>
      </c>
      <c r="B6091" s="19" t="s">
        <v>10901</v>
      </c>
      <c r="C6091" s="19" t="s">
        <v>15609</v>
      </c>
      <c r="D6091" s="25" t="s">
        <v>2284</v>
      </c>
      <c r="E6091" s="25" t="s">
        <v>2297</v>
      </c>
      <c r="F6091" s="20" t="s">
        <v>2286</v>
      </c>
      <c r="G6091" s="19" t="s">
        <v>2287</v>
      </c>
      <c r="H6091" s="19"/>
      <c r="I6091" s="19" t="s">
        <v>2288</v>
      </c>
      <c r="J6091" s="20" t="s">
        <v>2289</v>
      </c>
      <c r="K6091" s="20" t="s">
        <v>2290</v>
      </c>
      <c r="L6091" s="3" t="s">
        <v>962</v>
      </c>
      <c r="M6091" s="38">
        <v>1.993441099</v>
      </c>
      <c r="N6091" s="38">
        <v>0.81030831999999997</v>
      </c>
      <c r="O6091" s="16">
        <v>19.363</v>
      </c>
      <c r="P6091" s="16">
        <v>15.69</v>
      </c>
      <c r="Q6091" s="16">
        <v>38.598999999999997</v>
      </c>
      <c r="R6091" s="19" t="s">
        <v>9379</v>
      </c>
      <c r="S6091" s="19" t="s">
        <v>10789</v>
      </c>
    </row>
    <row r="6092" spans="1:19">
      <c r="A6092" s="19" t="s">
        <v>10902</v>
      </c>
      <c r="B6092" s="19" t="s">
        <v>10901</v>
      </c>
      <c r="C6092" s="19" t="s">
        <v>15609</v>
      </c>
      <c r="D6092" s="25" t="s">
        <v>2284</v>
      </c>
      <c r="E6092" s="25" t="s">
        <v>2285</v>
      </c>
      <c r="F6092" s="20" t="s">
        <v>2286</v>
      </c>
      <c r="G6092" s="19" t="s">
        <v>2287</v>
      </c>
      <c r="H6092" s="19"/>
      <c r="I6092" s="19" t="s">
        <v>2288</v>
      </c>
      <c r="J6092" s="20" t="s">
        <v>2289</v>
      </c>
      <c r="K6092" s="20" t="s">
        <v>2290</v>
      </c>
      <c r="L6092" s="3" t="s">
        <v>962</v>
      </c>
      <c r="M6092" s="38">
        <v>2.0992191340000002</v>
      </c>
      <c r="N6092" s="38">
        <v>0.854802599</v>
      </c>
      <c r="O6092" s="16">
        <v>18.312999999999999</v>
      </c>
      <c r="P6092" s="16">
        <v>15.654</v>
      </c>
      <c r="Q6092" s="16">
        <v>38.442999999999998</v>
      </c>
      <c r="R6092" s="19" t="s">
        <v>9379</v>
      </c>
      <c r="S6092" s="19" t="s">
        <v>10789</v>
      </c>
    </row>
    <row r="6093" spans="1:19">
      <c r="A6093" s="19" t="s">
        <v>10902</v>
      </c>
      <c r="B6093" s="19" t="s">
        <v>10901</v>
      </c>
      <c r="C6093" s="19" t="s">
        <v>15609</v>
      </c>
      <c r="D6093" s="25" t="s">
        <v>2284</v>
      </c>
      <c r="E6093" s="25" t="s">
        <v>2293</v>
      </c>
      <c r="F6093" s="20" t="s">
        <v>2286</v>
      </c>
      <c r="G6093" s="19" t="s">
        <v>2287</v>
      </c>
      <c r="H6093" s="19"/>
      <c r="I6093" s="19" t="s">
        <v>2288</v>
      </c>
      <c r="J6093" s="20" t="s">
        <v>2289</v>
      </c>
      <c r="K6093" s="20" t="s">
        <v>2290</v>
      </c>
      <c r="L6093" s="3" t="s">
        <v>962</v>
      </c>
      <c r="M6093" s="38">
        <v>2.0999180549999998</v>
      </c>
      <c r="N6093" s="38">
        <v>0.85342802500000003</v>
      </c>
      <c r="O6093" s="16">
        <v>18.305</v>
      </c>
      <c r="P6093" s="16">
        <v>15.622</v>
      </c>
      <c r="Q6093" s="16">
        <v>38.439</v>
      </c>
      <c r="R6093" s="19" t="s">
        <v>9379</v>
      </c>
      <c r="S6093" s="19" t="s">
        <v>10789</v>
      </c>
    </row>
    <row r="6094" spans="1:19">
      <c r="A6094" s="19" t="s">
        <v>10902</v>
      </c>
      <c r="B6094" s="19" t="s">
        <v>10901</v>
      </c>
      <c r="C6094" s="19" t="s">
        <v>15609</v>
      </c>
      <c r="D6094" s="25" t="s">
        <v>2284</v>
      </c>
      <c r="E6094" s="25" t="s">
        <v>2292</v>
      </c>
      <c r="F6094" s="20" t="s">
        <v>2286</v>
      </c>
      <c r="G6094" s="19" t="s">
        <v>2287</v>
      </c>
      <c r="H6094" s="19"/>
      <c r="I6094" s="19" t="s">
        <v>2288</v>
      </c>
      <c r="J6094" s="20" t="s">
        <v>2289</v>
      </c>
      <c r="K6094" s="20" t="s">
        <v>2290</v>
      </c>
      <c r="L6094" s="3" t="s">
        <v>962</v>
      </c>
      <c r="M6094" s="38">
        <v>2.0999017360000001</v>
      </c>
      <c r="N6094" s="38">
        <v>0.85489682300000003</v>
      </c>
      <c r="O6094" s="16">
        <v>18.318000000000001</v>
      </c>
      <c r="P6094" s="16">
        <v>15.66</v>
      </c>
      <c r="Q6094" s="16">
        <v>38.466000000000001</v>
      </c>
      <c r="R6094" s="19" t="s">
        <v>9379</v>
      </c>
      <c r="S6094" s="19" t="s">
        <v>10789</v>
      </c>
    </row>
    <row r="6095" spans="1:19">
      <c r="A6095" s="19" t="s">
        <v>10902</v>
      </c>
      <c r="B6095" s="19" t="s">
        <v>10901</v>
      </c>
      <c r="C6095" s="19" t="s">
        <v>15609</v>
      </c>
      <c r="D6095" s="25" t="s">
        <v>2284</v>
      </c>
      <c r="E6095" s="25" t="s">
        <v>2294</v>
      </c>
      <c r="F6095" s="20" t="s">
        <v>2286</v>
      </c>
      <c r="G6095" s="19" t="s">
        <v>2287</v>
      </c>
      <c r="H6095" s="19"/>
      <c r="I6095" s="19" t="s">
        <v>2288</v>
      </c>
      <c r="J6095" s="20" t="s">
        <v>2289</v>
      </c>
      <c r="K6095" s="20" t="s">
        <v>2290</v>
      </c>
      <c r="L6095" s="3" t="s">
        <v>962</v>
      </c>
      <c r="M6095" s="38">
        <v>2.1064703310000001</v>
      </c>
      <c r="N6095" s="38">
        <v>0.85641559</v>
      </c>
      <c r="O6095" s="16">
        <v>18.268000000000001</v>
      </c>
      <c r="P6095" s="16">
        <v>15.645</v>
      </c>
      <c r="Q6095" s="16">
        <v>38.481000000000002</v>
      </c>
      <c r="R6095" s="19" t="s">
        <v>9379</v>
      </c>
      <c r="S6095" s="19" t="s">
        <v>10789</v>
      </c>
    </row>
    <row r="6096" spans="1:19">
      <c r="A6096" s="19" t="s">
        <v>10902</v>
      </c>
      <c r="B6096" s="19" t="s">
        <v>10901</v>
      </c>
      <c r="C6096" s="19" t="s">
        <v>15609</v>
      </c>
      <c r="D6096" s="25" t="s">
        <v>2284</v>
      </c>
      <c r="E6096" s="25" t="s">
        <v>2295</v>
      </c>
      <c r="F6096" s="20" t="s">
        <v>2286</v>
      </c>
      <c r="G6096" s="19" t="s">
        <v>2287</v>
      </c>
      <c r="H6096" s="19"/>
      <c r="I6096" s="19" t="s">
        <v>2288</v>
      </c>
      <c r="J6096" s="20" t="s">
        <v>2289</v>
      </c>
      <c r="K6096" s="20" t="s">
        <v>2290</v>
      </c>
      <c r="L6096" s="3" t="s">
        <v>962</v>
      </c>
      <c r="M6096" s="38">
        <v>2.1066856330000001</v>
      </c>
      <c r="N6096" s="38">
        <v>0.85638472499999996</v>
      </c>
      <c r="O6096" s="16">
        <v>18.277999999999999</v>
      </c>
      <c r="P6096" s="16">
        <v>15.653</v>
      </c>
      <c r="Q6096" s="16">
        <v>38.506</v>
      </c>
      <c r="R6096" s="19" t="s">
        <v>9379</v>
      </c>
      <c r="S6096" s="19" t="s">
        <v>10789</v>
      </c>
    </row>
    <row r="6097" spans="1:19">
      <c r="A6097" s="19" t="s">
        <v>10902</v>
      </c>
      <c r="B6097" s="19" t="s">
        <v>10901</v>
      </c>
      <c r="C6097" s="19" t="s">
        <v>15609</v>
      </c>
      <c r="D6097" s="25" t="s">
        <v>2284</v>
      </c>
      <c r="E6097" s="25" t="s">
        <v>2296</v>
      </c>
      <c r="F6097" s="20" t="s">
        <v>2286</v>
      </c>
      <c r="G6097" s="19" t="s">
        <v>2287</v>
      </c>
      <c r="H6097" s="19"/>
      <c r="I6097" s="19" t="s">
        <v>2288</v>
      </c>
      <c r="J6097" s="20" t="s">
        <v>2289</v>
      </c>
      <c r="K6097" s="20" t="s">
        <v>2290</v>
      </c>
      <c r="L6097" s="3" t="s">
        <v>962</v>
      </c>
      <c r="M6097" s="38">
        <v>2.109962817</v>
      </c>
      <c r="N6097" s="38">
        <v>0.85733814500000005</v>
      </c>
      <c r="O6097" s="16">
        <v>18.288</v>
      </c>
      <c r="P6097" s="16">
        <v>15.679</v>
      </c>
      <c r="Q6097" s="16">
        <v>38.587000000000003</v>
      </c>
      <c r="R6097" s="19" t="s">
        <v>9379</v>
      </c>
      <c r="S6097" s="19" t="s">
        <v>10789</v>
      </c>
    </row>
    <row r="6098" spans="1:19">
      <c r="A6098" s="19" t="s">
        <v>10902</v>
      </c>
      <c r="B6098" s="19" t="s">
        <v>10901</v>
      </c>
      <c r="C6098" s="19" t="s">
        <v>15609</v>
      </c>
      <c r="D6098" s="25" t="s">
        <v>3381</v>
      </c>
      <c r="E6098" s="25"/>
      <c r="F6098" s="20" t="s">
        <v>1835</v>
      </c>
      <c r="G6098" s="19" t="s">
        <v>3382</v>
      </c>
      <c r="H6098" s="19"/>
      <c r="I6098" s="19" t="s">
        <v>3512</v>
      </c>
      <c r="J6098" s="20" t="s">
        <v>3513</v>
      </c>
      <c r="K6098" s="20" t="s">
        <v>3514</v>
      </c>
      <c r="L6098" s="3" t="s">
        <v>962</v>
      </c>
      <c r="M6098" s="38">
        <v>2.108737332</v>
      </c>
      <c r="N6098" s="38">
        <v>0.85762804699999995</v>
      </c>
      <c r="O6098" s="16">
        <v>18.254999999999999</v>
      </c>
      <c r="P6098" s="16">
        <v>15.656000000000001</v>
      </c>
      <c r="Q6098" s="16">
        <v>38.494999999999997</v>
      </c>
      <c r="R6098" s="19" t="s">
        <v>9407</v>
      </c>
      <c r="S6098" s="19" t="s">
        <v>9462</v>
      </c>
    </row>
    <row r="6099" spans="1:19">
      <c r="A6099" s="19" t="s">
        <v>10902</v>
      </c>
      <c r="B6099" s="51" t="s">
        <v>10901</v>
      </c>
      <c r="C6099" s="19" t="s">
        <v>15609</v>
      </c>
      <c r="D6099" s="25" t="s">
        <v>3381</v>
      </c>
      <c r="E6099" s="25"/>
      <c r="F6099" s="20" t="s">
        <v>1835</v>
      </c>
      <c r="G6099" s="19" t="s">
        <v>17000</v>
      </c>
      <c r="H6099" s="19" t="s">
        <v>3382</v>
      </c>
      <c r="I6099" s="19" t="s">
        <v>3652</v>
      </c>
      <c r="J6099" s="20" t="s">
        <v>3653</v>
      </c>
      <c r="K6099" s="20" t="s">
        <v>3654</v>
      </c>
      <c r="L6099" s="3" t="s">
        <v>962</v>
      </c>
      <c r="M6099" s="38">
        <v>2.1065169770000001</v>
      </c>
      <c r="N6099" s="38">
        <v>0.85575027400000003</v>
      </c>
      <c r="O6099" s="16">
        <v>18.260000000000002</v>
      </c>
      <c r="P6099" s="16">
        <v>15.625999999999999</v>
      </c>
      <c r="Q6099" s="16">
        <v>38.465000000000003</v>
      </c>
      <c r="R6099" s="19" t="s">
        <v>9407</v>
      </c>
      <c r="S6099" s="19" t="s">
        <v>9462</v>
      </c>
    </row>
    <row r="6100" spans="1:19">
      <c r="A6100" s="19" t="s">
        <v>10902</v>
      </c>
      <c r="B6100" s="51" t="s">
        <v>10901</v>
      </c>
      <c r="C6100" s="19" t="s">
        <v>15609</v>
      </c>
      <c r="D6100" s="25" t="s">
        <v>3381</v>
      </c>
      <c r="E6100" s="25"/>
      <c r="F6100" s="20" t="s">
        <v>1835</v>
      </c>
      <c r="G6100" s="19" t="s">
        <v>17000</v>
      </c>
      <c r="H6100" s="19" t="s">
        <v>3382</v>
      </c>
      <c r="I6100" s="19" t="s">
        <v>3652</v>
      </c>
      <c r="J6100" s="20" t="s">
        <v>3653</v>
      </c>
      <c r="K6100" s="20" t="s">
        <v>3654</v>
      </c>
      <c r="L6100" s="3" t="s">
        <v>962</v>
      </c>
      <c r="M6100" s="38">
        <v>2.107436206</v>
      </c>
      <c r="N6100" s="38">
        <v>0.85603986399999998</v>
      </c>
      <c r="O6100" s="16">
        <v>18.262</v>
      </c>
      <c r="P6100" s="16">
        <v>15.632999999999999</v>
      </c>
      <c r="Q6100" s="16">
        <v>38.485999999999997</v>
      </c>
      <c r="R6100" s="19" t="s">
        <v>9407</v>
      </c>
      <c r="S6100" s="19" t="s">
        <v>9462</v>
      </c>
    </row>
    <row r="6101" spans="1:19">
      <c r="A6101" s="19" t="s">
        <v>10902</v>
      </c>
      <c r="B6101" s="19" t="s">
        <v>10901</v>
      </c>
      <c r="C6101" s="19" t="s">
        <v>15609</v>
      </c>
      <c r="D6101" s="25" t="s">
        <v>3381</v>
      </c>
      <c r="E6101" s="25"/>
      <c r="F6101" s="20" t="s">
        <v>1835</v>
      </c>
      <c r="G6101" s="19" t="s">
        <v>17000</v>
      </c>
      <c r="H6101" s="19" t="s">
        <v>3707</v>
      </c>
      <c r="I6101" s="19" t="s">
        <v>3809</v>
      </c>
      <c r="J6101" s="20" t="s">
        <v>3810</v>
      </c>
      <c r="K6101" s="20" t="s">
        <v>3811</v>
      </c>
      <c r="L6101" s="3" t="s">
        <v>962</v>
      </c>
      <c r="M6101" s="38">
        <v>2.1084291190000002</v>
      </c>
      <c r="N6101" s="38">
        <v>0.85566502499999997</v>
      </c>
      <c r="O6101" s="16">
        <v>18.27</v>
      </c>
      <c r="P6101" s="16">
        <v>15.632999999999999</v>
      </c>
      <c r="Q6101" s="16">
        <v>38.521000000000001</v>
      </c>
      <c r="R6101" s="19" t="s">
        <v>340</v>
      </c>
      <c r="S6101" s="19" t="s">
        <v>9458</v>
      </c>
    </row>
    <row r="6102" spans="1:19">
      <c r="A6102" s="19" t="s">
        <v>10902</v>
      </c>
      <c r="B6102" s="19" t="s">
        <v>10901</v>
      </c>
      <c r="C6102" s="19" t="s">
        <v>15609</v>
      </c>
      <c r="D6102" s="25" t="s">
        <v>3381</v>
      </c>
      <c r="E6102" s="25"/>
      <c r="F6102" s="20" t="s">
        <v>1835</v>
      </c>
      <c r="G6102" s="19" t="s">
        <v>17000</v>
      </c>
      <c r="H6102" s="19" t="s">
        <v>3707</v>
      </c>
      <c r="I6102" s="19" t="s">
        <v>3809</v>
      </c>
      <c r="J6102" s="20" t="s">
        <v>3810</v>
      </c>
      <c r="K6102" s="20" t="s">
        <v>3811</v>
      </c>
      <c r="L6102" s="3" t="s">
        <v>962</v>
      </c>
      <c r="M6102" s="38">
        <v>2.1088372089999998</v>
      </c>
      <c r="N6102" s="38">
        <v>0.855376197</v>
      </c>
      <c r="O6102" s="16">
        <v>18.274999999999999</v>
      </c>
      <c r="P6102" s="16">
        <v>15.632</v>
      </c>
      <c r="Q6102" s="16">
        <v>38.539000000000001</v>
      </c>
      <c r="R6102" s="19" t="s">
        <v>340</v>
      </c>
      <c r="S6102" s="19" t="s">
        <v>9458</v>
      </c>
    </row>
    <row r="6103" spans="1:19">
      <c r="A6103" s="19" t="s">
        <v>10902</v>
      </c>
      <c r="B6103" s="51" t="s">
        <v>10901</v>
      </c>
      <c r="C6103" s="19" t="s">
        <v>17020</v>
      </c>
      <c r="D6103" s="16" t="s">
        <v>15618</v>
      </c>
      <c r="E6103" s="49" t="s">
        <v>5090</v>
      </c>
      <c r="F6103" s="20" t="s">
        <v>15653</v>
      </c>
      <c r="G6103" s="19" t="s">
        <v>5086</v>
      </c>
      <c r="H6103" s="19" t="s">
        <v>5087</v>
      </c>
      <c r="I6103" s="19" t="s">
        <v>5088</v>
      </c>
      <c r="J6103" s="20" t="s">
        <v>15620</v>
      </c>
      <c r="K6103" s="20" t="s">
        <v>15621</v>
      </c>
      <c r="L6103" s="3" t="s">
        <v>962</v>
      </c>
      <c r="M6103" s="38">
        <v>2.0712899999999999</v>
      </c>
      <c r="N6103" s="38">
        <v>0.83348</v>
      </c>
      <c r="O6103" s="16">
        <v>18.797999999999998</v>
      </c>
      <c r="P6103" s="16">
        <v>15.667999999999999</v>
      </c>
      <c r="Q6103" s="16">
        <v>38.936</v>
      </c>
      <c r="R6103" s="19" t="s">
        <v>36</v>
      </c>
      <c r="S6103" s="19" t="s">
        <v>15298</v>
      </c>
    </row>
    <row r="6104" spans="1:19">
      <c r="A6104" s="19" t="s">
        <v>10902</v>
      </c>
      <c r="B6104" s="51" t="s">
        <v>10901</v>
      </c>
      <c r="C6104" s="19" t="s">
        <v>17020</v>
      </c>
      <c r="D6104" s="16" t="s">
        <v>15618</v>
      </c>
      <c r="E6104" s="49" t="s">
        <v>5091</v>
      </c>
      <c r="F6104" s="20" t="s">
        <v>15653</v>
      </c>
      <c r="G6104" s="19" t="s">
        <v>5086</v>
      </c>
      <c r="H6104" s="19" t="s">
        <v>5087</v>
      </c>
      <c r="I6104" s="19" t="s">
        <v>5088</v>
      </c>
      <c r="J6104" s="20" t="s">
        <v>15620</v>
      </c>
      <c r="K6104" s="20" t="s">
        <v>15621</v>
      </c>
      <c r="L6104" s="3" t="s">
        <v>962</v>
      </c>
      <c r="M6104" s="38">
        <v>2.0719500000000002</v>
      </c>
      <c r="N6104" s="38">
        <v>0.83394000000000001</v>
      </c>
      <c r="O6104" s="16">
        <v>18.8</v>
      </c>
      <c r="P6104" s="16">
        <v>15.678000000000001</v>
      </c>
      <c r="Q6104" s="16">
        <v>38.953000000000003</v>
      </c>
      <c r="R6104" s="19" t="s">
        <v>36</v>
      </c>
      <c r="S6104" s="19" t="s">
        <v>15298</v>
      </c>
    </row>
    <row r="6105" spans="1:19">
      <c r="A6105" s="19" t="s">
        <v>10902</v>
      </c>
      <c r="B6105" s="51" t="s">
        <v>10901</v>
      </c>
      <c r="C6105" s="19" t="s">
        <v>17020</v>
      </c>
      <c r="D6105" s="16" t="s">
        <v>15618</v>
      </c>
      <c r="E6105" s="49" t="s">
        <v>5092</v>
      </c>
      <c r="F6105" s="20" t="s">
        <v>15653</v>
      </c>
      <c r="G6105" s="19" t="s">
        <v>5086</v>
      </c>
      <c r="H6105" s="19" t="s">
        <v>5087</v>
      </c>
      <c r="I6105" s="19" t="s">
        <v>5088</v>
      </c>
      <c r="J6105" s="20" t="s">
        <v>15620</v>
      </c>
      <c r="K6105" s="20" t="s">
        <v>15621</v>
      </c>
      <c r="L6105" s="3" t="s">
        <v>962</v>
      </c>
      <c r="M6105" s="38">
        <v>2.0720200000000002</v>
      </c>
      <c r="N6105" s="38">
        <v>0.83374999999999999</v>
      </c>
      <c r="O6105" s="16">
        <v>18.8</v>
      </c>
      <c r="P6105" s="16">
        <v>15.675000000000001</v>
      </c>
      <c r="Q6105" s="16">
        <v>38.954000000000001</v>
      </c>
      <c r="R6105" s="19" t="s">
        <v>36</v>
      </c>
      <c r="S6105" s="19" t="s">
        <v>15298</v>
      </c>
    </row>
    <row r="6106" spans="1:19">
      <c r="A6106" s="19" t="s">
        <v>10902</v>
      </c>
      <c r="B6106" s="51" t="s">
        <v>10901</v>
      </c>
      <c r="C6106" s="19" t="s">
        <v>17020</v>
      </c>
      <c r="D6106" s="16" t="s">
        <v>15618</v>
      </c>
      <c r="E6106" s="49" t="s">
        <v>5085</v>
      </c>
      <c r="F6106" s="20" t="s">
        <v>15653</v>
      </c>
      <c r="G6106" s="19" t="s">
        <v>5086</v>
      </c>
      <c r="H6106" s="19" t="s">
        <v>5087</v>
      </c>
      <c r="I6106" s="19" t="s">
        <v>5088</v>
      </c>
      <c r="J6106" s="20" t="s">
        <v>15620</v>
      </c>
      <c r="K6106" s="20" t="s">
        <v>15621</v>
      </c>
      <c r="L6106" s="3" t="s">
        <v>962</v>
      </c>
      <c r="M6106" s="38">
        <v>2.0722399999999999</v>
      </c>
      <c r="N6106" s="38">
        <v>0.83418999999999999</v>
      </c>
      <c r="O6106" s="16">
        <v>18.812999999999999</v>
      </c>
      <c r="P6106" s="16">
        <v>15.694000000000001</v>
      </c>
      <c r="Q6106" s="16">
        <v>38.984999999999999</v>
      </c>
      <c r="R6106" s="19" t="s">
        <v>36</v>
      </c>
      <c r="S6106" s="19" t="s">
        <v>15298</v>
      </c>
    </row>
    <row r="6107" spans="1:19">
      <c r="A6107" s="19" t="s">
        <v>10902</v>
      </c>
      <c r="B6107" s="51" t="s">
        <v>10901</v>
      </c>
      <c r="C6107" s="19" t="s">
        <v>17020</v>
      </c>
      <c r="D6107" s="16" t="s">
        <v>15618</v>
      </c>
      <c r="E6107" s="49" t="s">
        <v>5093</v>
      </c>
      <c r="F6107" s="20" t="s">
        <v>15653</v>
      </c>
      <c r="G6107" s="19" t="s">
        <v>5086</v>
      </c>
      <c r="H6107" s="19" t="s">
        <v>5087</v>
      </c>
      <c r="I6107" s="19" t="s">
        <v>5088</v>
      </c>
      <c r="J6107" s="20" t="s">
        <v>15620</v>
      </c>
      <c r="K6107" s="20" t="s">
        <v>15621</v>
      </c>
      <c r="L6107" s="3" t="s">
        <v>962</v>
      </c>
      <c r="M6107" s="38">
        <v>2.0740699999999999</v>
      </c>
      <c r="N6107" s="38">
        <v>0.83401999999999998</v>
      </c>
      <c r="O6107" s="16">
        <v>18.84</v>
      </c>
      <c r="P6107" s="16">
        <v>15.712999999999999</v>
      </c>
      <c r="Q6107" s="16">
        <v>39.075000000000003</v>
      </c>
      <c r="R6107" s="19" t="s">
        <v>36</v>
      </c>
      <c r="S6107" s="19" t="s">
        <v>15298</v>
      </c>
    </row>
    <row r="6108" spans="1:19">
      <c r="A6108" s="19" t="s">
        <v>10902</v>
      </c>
      <c r="B6108" s="51" t="s">
        <v>10901</v>
      </c>
      <c r="C6108" s="19" t="s">
        <v>17020</v>
      </c>
      <c r="D6108" s="16" t="s">
        <v>15618</v>
      </c>
      <c r="E6108" s="49" t="s">
        <v>5094</v>
      </c>
      <c r="F6108" s="20" t="s">
        <v>15653</v>
      </c>
      <c r="G6108" s="19" t="s">
        <v>5086</v>
      </c>
      <c r="H6108" s="19" t="s">
        <v>5087</v>
      </c>
      <c r="I6108" s="19" t="s">
        <v>5088</v>
      </c>
      <c r="J6108" s="20" t="s">
        <v>15620</v>
      </c>
      <c r="K6108" s="20" t="s">
        <v>15621</v>
      </c>
      <c r="L6108" s="3" t="s">
        <v>962</v>
      </c>
      <c r="M6108" s="38">
        <v>2.0750899999999999</v>
      </c>
      <c r="N6108" s="38">
        <v>0.83391000000000004</v>
      </c>
      <c r="O6108" s="16">
        <v>18.853999999999999</v>
      </c>
      <c r="P6108" s="16">
        <v>15.723000000000001</v>
      </c>
      <c r="Q6108" s="16">
        <v>39.124000000000002</v>
      </c>
      <c r="R6108" s="19" t="s">
        <v>36</v>
      </c>
      <c r="S6108" s="19" t="s">
        <v>15298</v>
      </c>
    </row>
    <row r="6109" spans="1:19">
      <c r="A6109" s="19" t="s">
        <v>10902</v>
      </c>
      <c r="B6109" s="51" t="s">
        <v>10901</v>
      </c>
      <c r="C6109" s="19" t="s">
        <v>17020</v>
      </c>
      <c r="D6109" s="16" t="s">
        <v>15618</v>
      </c>
      <c r="E6109" s="49" t="s">
        <v>5089</v>
      </c>
      <c r="F6109" s="20" t="s">
        <v>15653</v>
      </c>
      <c r="G6109" s="19" t="s">
        <v>5086</v>
      </c>
      <c r="H6109" s="19" t="s">
        <v>5087</v>
      </c>
      <c r="I6109" s="19" t="s">
        <v>5088</v>
      </c>
      <c r="J6109" s="20" t="s">
        <v>15620</v>
      </c>
      <c r="K6109" s="20" t="s">
        <v>15621</v>
      </c>
      <c r="L6109" s="3" t="s">
        <v>962</v>
      </c>
      <c r="M6109" s="38">
        <v>2.0753300000000001</v>
      </c>
      <c r="N6109" s="38">
        <v>0.83436999999999995</v>
      </c>
      <c r="O6109" s="16">
        <v>18.853000000000002</v>
      </c>
      <c r="P6109" s="16">
        <v>15.73</v>
      </c>
      <c r="Q6109" s="16">
        <v>39.125999999999998</v>
      </c>
      <c r="R6109" s="19" t="s">
        <v>36</v>
      </c>
      <c r="S6109" s="19" t="s">
        <v>15298</v>
      </c>
    </row>
    <row r="6110" spans="1:19">
      <c r="A6110" s="19" t="s">
        <v>10902</v>
      </c>
      <c r="B6110" s="19" t="s">
        <v>10901</v>
      </c>
      <c r="C6110" s="19" t="s">
        <v>17020</v>
      </c>
      <c r="D6110" s="3" t="s">
        <v>12017</v>
      </c>
      <c r="E6110" s="25" t="s">
        <v>6988</v>
      </c>
      <c r="F6110" s="20" t="s">
        <v>15693</v>
      </c>
      <c r="G6110" s="19" t="s">
        <v>6825</v>
      </c>
      <c r="H6110" s="19"/>
      <c r="I6110" s="19" t="s">
        <v>6989</v>
      </c>
      <c r="J6110" s="20" t="s">
        <v>6990</v>
      </c>
      <c r="K6110" s="20" t="s">
        <v>6991</v>
      </c>
      <c r="L6110" s="3" t="s">
        <v>962</v>
      </c>
      <c r="M6110" s="38">
        <v>2.0821900000000002</v>
      </c>
      <c r="N6110" s="38">
        <v>0.84436</v>
      </c>
      <c r="O6110" s="16">
        <v>18.524000000000001</v>
      </c>
      <c r="P6110" s="16">
        <f>N6110*O6110</f>
        <v>15.640924640000001</v>
      </c>
      <c r="Q6110" s="16">
        <f>O6110*M6110</f>
        <v>38.570487560000004</v>
      </c>
      <c r="R6110" s="19" t="s">
        <v>36</v>
      </c>
      <c r="S6110" s="19" t="s">
        <v>15298</v>
      </c>
    </row>
    <row r="6111" spans="1:19">
      <c r="A6111" s="19" t="s">
        <v>10902</v>
      </c>
      <c r="B6111" s="51" t="s">
        <v>10901</v>
      </c>
      <c r="C6111" s="19" t="s">
        <v>15609</v>
      </c>
      <c r="D6111" s="25" t="s">
        <v>14150</v>
      </c>
      <c r="E6111" s="25" t="s">
        <v>6615</v>
      </c>
      <c r="F6111" s="20" t="s">
        <v>15655</v>
      </c>
      <c r="G6111" s="19" t="s">
        <v>6566</v>
      </c>
      <c r="H6111" s="19" t="s">
        <v>6616</v>
      </c>
      <c r="I6111" s="19" t="s">
        <v>6617</v>
      </c>
      <c r="J6111" s="20" t="s">
        <v>6618</v>
      </c>
      <c r="K6111" s="20" t="s">
        <v>6619</v>
      </c>
      <c r="L6111" s="3" t="s">
        <v>962</v>
      </c>
      <c r="M6111" s="38">
        <v>2.1045307800000002</v>
      </c>
      <c r="N6111" s="38">
        <v>0.86424357100000004</v>
      </c>
      <c r="O6111" s="16">
        <v>17.966000000000001</v>
      </c>
      <c r="P6111" s="16">
        <v>15.526999999999999</v>
      </c>
      <c r="Q6111" s="16">
        <v>37.81</v>
      </c>
      <c r="R6111" s="19" t="s">
        <v>9493</v>
      </c>
      <c r="S6111" s="19" t="s">
        <v>9495</v>
      </c>
    </row>
    <row r="6112" spans="1:19">
      <c r="A6112" s="19" t="s">
        <v>10904</v>
      </c>
      <c r="B6112" s="19" t="s">
        <v>10901</v>
      </c>
      <c r="C6112" s="19" t="s">
        <v>15609</v>
      </c>
      <c r="D6112" s="25" t="s">
        <v>14150</v>
      </c>
      <c r="E6112" s="25" t="s">
        <v>6644</v>
      </c>
      <c r="F6112" s="20" t="s">
        <v>15655</v>
      </c>
      <c r="G6112" s="19" t="s">
        <v>6566</v>
      </c>
      <c r="H6112" s="19" t="s">
        <v>6589</v>
      </c>
      <c r="I6112" s="19" t="s">
        <v>6645</v>
      </c>
      <c r="J6112" s="20" t="s">
        <v>6646</v>
      </c>
      <c r="K6112" s="20" t="s">
        <v>6647</v>
      </c>
      <c r="L6112" s="3" t="s">
        <v>962</v>
      </c>
      <c r="M6112" s="38">
        <v>2.1048490599999998</v>
      </c>
      <c r="N6112" s="38">
        <v>0.864516489</v>
      </c>
      <c r="O6112" s="16">
        <v>17.920999999999999</v>
      </c>
      <c r="P6112" s="16">
        <v>15.493</v>
      </c>
      <c r="Q6112" s="16">
        <v>37.720999999999997</v>
      </c>
      <c r="R6112" s="19" t="s">
        <v>9493</v>
      </c>
      <c r="S6112" s="19" t="s">
        <v>9495</v>
      </c>
    </row>
    <row r="6113" spans="1:19">
      <c r="A6113" s="19" t="s">
        <v>10902</v>
      </c>
      <c r="B6113" s="19" t="s">
        <v>10901</v>
      </c>
      <c r="C6113" s="3" t="s">
        <v>15609</v>
      </c>
      <c r="D6113" s="3" t="s">
        <v>12205</v>
      </c>
      <c r="E6113" s="25" t="s">
        <v>6896</v>
      </c>
      <c r="F6113" s="20" t="s">
        <v>15693</v>
      </c>
      <c r="G6113" s="19" t="s">
        <v>6834</v>
      </c>
      <c r="H6113" s="19" t="s">
        <v>6897</v>
      </c>
      <c r="I6113" s="19" t="s">
        <v>6898</v>
      </c>
      <c r="J6113" s="20" t="s">
        <v>6899</v>
      </c>
      <c r="K6113" s="20" t="s">
        <v>6900</v>
      </c>
      <c r="L6113" s="3" t="s">
        <v>962</v>
      </c>
      <c r="M6113" s="38">
        <v>2.0842000000000001</v>
      </c>
      <c r="N6113" s="38">
        <v>0.84738999999999998</v>
      </c>
      <c r="O6113" s="16">
        <v>18.425999999999998</v>
      </c>
      <c r="P6113" s="16">
        <v>15.614000000000001</v>
      </c>
      <c r="Q6113" s="16">
        <v>38.404000000000003</v>
      </c>
      <c r="R6113" s="19" t="s">
        <v>9501</v>
      </c>
      <c r="S6113" s="19" t="s">
        <v>9502</v>
      </c>
    </row>
    <row r="6114" spans="1:19">
      <c r="A6114" s="19" t="s">
        <v>10902</v>
      </c>
      <c r="B6114" s="19" t="s">
        <v>10901</v>
      </c>
      <c r="C6114" s="3" t="s">
        <v>15609</v>
      </c>
      <c r="D6114" s="3" t="s">
        <v>12205</v>
      </c>
      <c r="E6114" s="25" t="s">
        <v>6901</v>
      </c>
      <c r="F6114" s="20" t="s">
        <v>15693</v>
      </c>
      <c r="G6114" s="19" t="s">
        <v>6834</v>
      </c>
      <c r="H6114" s="19" t="s">
        <v>6897</v>
      </c>
      <c r="I6114" s="19" t="s">
        <v>6898</v>
      </c>
      <c r="J6114" s="20" t="s">
        <v>6899</v>
      </c>
      <c r="K6114" s="20" t="s">
        <v>6900</v>
      </c>
      <c r="L6114" s="3" t="s">
        <v>962</v>
      </c>
      <c r="M6114" s="38">
        <v>2.0853999999999999</v>
      </c>
      <c r="N6114" s="38">
        <v>0.84814999999999996</v>
      </c>
      <c r="O6114" s="16">
        <v>18.405999999999999</v>
      </c>
      <c r="P6114" s="16">
        <v>15.611000000000001</v>
      </c>
      <c r="Q6114" s="16">
        <v>38.384</v>
      </c>
      <c r="R6114" s="19" t="s">
        <v>9501</v>
      </c>
      <c r="S6114" s="19" t="s">
        <v>9502</v>
      </c>
    </row>
    <row r="6115" spans="1:19">
      <c r="A6115" s="19" t="s">
        <v>10902</v>
      </c>
      <c r="B6115" s="19" t="s">
        <v>10901</v>
      </c>
      <c r="C6115" s="3" t="s">
        <v>15609</v>
      </c>
      <c r="D6115" s="3" t="s">
        <v>12205</v>
      </c>
      <c r="E6115" s="25" t="s">
        <v>6903</v>
      </c>
      <c r="F6115" s="20" t="s">
        <v>15693</v>
      </c>
      <c r="G6115" s="19" t="s">
        <v>6834</v>
      </c>
      <c r="H6115" s="19" t="s">
        <v>6897</v>
      </c>
      <c r="I6115" s="19" t="s">
        <v>6898</v>
      </c>
      <c r="J6115" s="20" t="s">
        <v>6899</v>
      </c>
      <c r="K6115" s="20" t="s">
        <v>6900</v>
      </c>
      <c r="L6115" s="3" t="s">
        <v>962</v>
      </c>
      <c r="M6115" s="38">
        <v>2.0880000000000001</v>
      </c>
      <c r="N6115" s="38">
        <v>0.84958</v>
      </c>
      <c r="O6115" s="16">
        <v>18.388999999999999</v>
      </c>
      <c r="P6115" s="16">
        <v>15.622999999999999</v>
      </c>
      <c r="Q6115" s="16">
        <v>38.396999999999998</v>
      </c>
      <c r="R6115" s="19" t="s">
        <v>9501</v>
      </c>
      <c r="S6115" s="19" t="s">
        <v>9502</v>
      </c>
    </row>
    <row r="6116" spans="1:19">
      <c r="A6116" s="19" t="s">
        <v>10902</v>
      </c>
      <c r="B6116" s="19" t="s">
        <v>10901</v>
      </c>
      <c r="C6116" s="3" t="s">
        <v>15609</v>
      </c>
      <c r="D6116" s="3" t="s">
        <v>12205</v>
      </c>
      <c r="E6116" s="25" t="s">
        <v>6902</v>
      </c>
      <c r="F6116" s="20" t="s">
        <v>15693</v>
      </c>
      <c r="G6116" s="19" t="s">
        <v>6834</v>
      </c>
      <c r="H6116" s="19" t="s">
        <v>6897</v>
      </c>
      <c r="I6116" s="19" t="s">
        <v>6898</v>
      </c>
      <c r="J6116" s="20" t="s">
        <v>6899</v>
      </c>
      <c r="K6116" s="20" t="s">
        <v>6900</v>
      </c>
      <c r="L6116" s="3" t="s">
        <v>962</v>
      </c>
      <c r="M6116" s="38">
        <v>2.0874999999999999</v>
      </c>
      <c r="N6116" s="38">
        <v>0.84807999999999995</v>
      </c>
      <c r="O6116" s="16">
        <v>18.443999999999999</v>
      </c>
      <c r="P6116" s="16">
        <v>15.641999999999999</v>
      </c>
      <c r="Q6116" s="16">
        <v>38.502000000000002</v>
      </c>
      <c r="R6116" s="19" t="s">
        <v>9501</v>
      </c>
      <c r="S6116" s="19" t="s">
        <v>9502</v>
      </c>
    </row>
    <row r="6117" spans="1:19">
      <c r="A6117" s="19" t="s">
        <v>10904</v>
      </c>
      <c r="B6117" s="19" t="s">
        <v>10901</v>
      </c>
      <c r="C6117" s="19" t="s">
        <v>17020</v>
      </c>
      <c r="D6117" s="3" t="s">
        <v>12119</v>
      </c>
      <c r="E6117" s="25" t="s">
        <v>6887</v>
      </c>
      <c r="F6117" s="20" t="s">
        <v>15693</v>
      </c>
      <c r="G6117" s="19" t="s">
        <v>6800</v>
      </c>
      <c r="H6117" s="19"/>
      <c r="I6117" s="19" t="s">
        <v>6888</v>
      </c>
      <c r="J6117" s="20" t="s">
        <v>6889</v>
      </c>
      <c r="K6117" s="20" t="s">
        <v>6890</v>
      </c>
      <c r="L6117" s="3" t="s">
        <v>962</v>
      </c>
      <c r="M6117" s="38">
        <v>2.08318</v>
      </c>
      <c r="N6117" s="38">
        <v>0.84462000000000004</v>
      </c>
      <c r="O6117" s="16">
        <v>18.54</v>
      </c>
      <c r="P6117" s="16">
        <f>N6117*O6117</f>
        <v>15.659254799999999</v>
      </c>
      <c r="Q6117" s="16">
        <f>O6117*M6117</f>
        <v>38.622157199999997</v>
      </c>
      <c r="R6117" s="19" t="s">
        <v>36</v>
      </c>
      <c r="S6117" s="19" t="s">
        <v>15298</v>
      </c>
    </row>
    <row r="6118" spans="1:19">
      <c r="A6118" s="19" t="s">
        <v>10904</v>
      </c>
      <c r="B6118" s="19" t="s">
        <v>10901</v>
      </c>
      <c r="C6118" s="19" t="s">
        <v>17020</v>
      </c>
      <c r="D6118" s="3" t="s">
        <v>12119</v>
      </c>
      <c r="E6118" s="25" t="s">
        <v>6891</v>
      </c>
      <c r="F6118" s="20" t="s">
        <v>15693</v>
      </c>
      <c r="G6118" s="19" t="s">
        <v>6800</v>
      </c>
      <c r="H6118" s="19"/>
      <c r="I6118" s="19" t="s">
        <v>6888</v>
      </c>
      <c r="J6118" s="20" t="s">
        <v>6889</v>
      </c>
      <c r="K6118" s="20" t="s">
        <v>6890</v>
      </c>
      <c r="L6118" s="3" t="s">
        <v>962</v>
      </c>
      <c r="M6118" s="38">
        <v>2.0870700000000002</v>
      </c>
      <c r="N6118" s="38">
        <v>0.84807999999999995</v>
      </c>
      <c r="O6118" s="16">
        <v>18.486000000000001</v>
      </c>
      <c r="P6118" s="16">
        <f>N6118*O6118</f>
        <v>15.677606879999999</v>
      </c>
      <c r="Q6118" s="16">
        <f>O6118*M6118</f>
        <v>38.581576020000007</v>
      </c>
      <c r="R6118" s="19" t="s">
        <v>36</v>
      </c>
      <c r="S6118" s="19" t="s">
        <v>15298</v>
      </c>
    </row>
    <row r="6119" spans="1:19">
      <c r="A6119" s="19" t="s">
        <v>10902</v>
      </c>
      <c r="B6119" s="19" t="s">
        <v>10901</v>
      </c>
      <c r="C6119" s="19" t="s">
        <v>17020</v>
      </c>
      <c r="D6119" s="25" t="s">
        <v>12644</v>
      </c>
      <c r="E6119" s="25" t="s">
        <v>6915</v>
      </c>
      <c r="F6119" s="20" t="s">
        <v>15693</v>
      </c>
      <c r="G6119" s="19" t="s">
        <v>6825</v>
      </c>
      <c r="H6119" s="19"/>
      <c r="I6119" s="19" t="s">
        <v>6916</v>
      </c>
      <c r="J6119" s="20" t="s">
        <v>6917</v>
      </c>
      <c r="K6119" s="20" t="s">
        <v>6918</v>
      </c>
      <c r="L6119" s="3" t="s">
        <v>962</v>
      </c>
      <c r="M6119" s="38">
        <v>2.07369</v>
      </c>
      <c r="N6119" s="38">
        <v>0.83992</v>
      </c>
      <c r="O6119" s="16">
        <v>18.614000000000001</v>
      </c>
      <c r="P6119" s="16">
        <f>N6119*O6119</f>
        <v>15.634270880000001</v>
      </c>
      <c r="Q6119" s="16">
        <f>O6119*M6119</f>
        <v>38.599665659999999</v>
      </c>
      <c r="R6119" s="19" t="s">
        <v>36</v>
      </c>
      <c r="S6119" s="19" t="s">
        <v>15298</v>
      </c>
    </row>
    <row r="6120" spans="1:19">
      <c r="A6120" s="19" t="s">
        <v>10902</v>
      </c>
      <c r="B6120" s="51" t="s">
        <v>10901</v>
      </c>
      <c r="C6120" s="19" t="s">
        <v>15609</v>
      </c>
      <c r="D6120" s="16" t="s">
        <v>962</v>
      </c>
      <c r="E6120" s="25" t="s">
        <v>316</v>
      </c>
      <c r="F6120" s="20" t="s">
        <v>15655</v>
      </c>
      <c r="G6120" s="19" t="s">
        <v>6575</v>
      </c>
      <c r="H6120" s="19" t="s">
        <v>6694</v>
      </c>
      <c r="I6120" s="19" t="s">
        <v>12755</v>
      </c>
      <c r="J6120" s="20" t="s">
        <v>6695</v>
      </c>
      <c r="K6120" s="20" t="s">
        <v>6696</v>
      </c>
      <c r="L6120" s="3" t="s">
        <v>962</v>
      </c>
      <c r="M6120" s="38">
        <v>2.1085267050000001</v>
      </c>
      <c r="N6120" s="38">
        <v>0.85680427699999995</v>
      </c>
      <c r="O6120" s="16">
        <v>18.143000000000001</v>
      </c>
      <c r="P6120" s="16">
        <v>15.545</v>
      </c>
      <c r="Q6120" s="16">
        <v>38.255000000000003</v>
      </c>
      <c r="R6120" s="19" t="s">
        <v>9493</v>
      </c>
      <c r="S6120" s="19" t="s">
        <v>9495</v>
      </c>
    </row>
    <row r="6121" spans="1:19">
      <c r="A6121" s="19" t="s">
        <v>10902</v>
      </c>
      <c r="B6121" s="19" t="s">
        <v>10901</v>
      </c>
      <c r="C6121" s="19" t="s">
        <v>15609</v>
      </c>
      <c r="D6121" s="16" t="s">
        <v>962</v>
      </c>
      <c r="E6121" s="25" t="s">
        <v>6701</v>
      </c>
      <c r="F6121" s="20" t="s">
        <v>15655</v>
      </c>
      <c r="G6121" s="19" t="s">
        <v>6575</v>
      </c>
      <c r="H6121" s="19"/>
      <c r="I6121" s="19" t="s">
        <v>6702</v>
      </c>
      <c r="J6121" s="20" t="s">
        <v>6703</v>
      </c>
      <c r="K6121" s="20" t="s">
        <v>6704</v>
      </c>
      <c r="L6121" s="3" t="s">
        <v>962</v>
      </c>
      <c r="M6121" s="38">
        <v>2.0945908919999998</v>
      </c>
      <c r="N6121" s="38">
        <v>0.85148243499999998</v>
      </c>
      <c r="O6121" s="16">
        <v>18.247</v>
      </c>
      <c r="P6121" s="16">
        <v>15.537000000000001</v>
      </c>
      <c r="Q6121" s="16">
        <v>38.22</v>
      </c>
      <c r="R6121" s="19" t="s">
        <v>9493</v>
      </c>
      <c r="S6121" s="19" t="s">
        <v>9495</v>
      </c>
    </row>
    <row r="6122" spans="1:19">
      <c r="A6122" s="19" t="s">
        <v>10902</v>
      </c>
      <c r="B6122" s="19" t="s">
        <v>10901</v>
      </c>
      <c r="C6122" s="19" t="s">
        <v>15609</v>
      </c>
      <c r="D6122" s="16" t="s">
        <v>25</v>
      </c>
      <c r="E6122" s="25" t="s">
        <v>1271</v>
      </c>
      <c r="F6122" s="20" t="s">
        <v>957</v>
      </c>
      <c r="G6122" s="19" t="s">
        <v>974</v>
      </c>
      <c r="H6122" s="19" t="s">
        <v>1272</v>
      </c>
      <c r="I6122" s="19" t="s">
        <v>1272</v>
      </c>
      <c r="J6122" s="20" t="s">
        <v>1273</v>
      </c>
      <c r="K6122" s="20" t="s">
        <v>1274</v>
      </c>
      <c r="L6122" s="3" t="s">
        <v>962</v>
      </c>
      <c r="M6122" s="38">
        <v>2.2909043219999998</v>
      </c>
      <c r="N6122" s="38">
        <v>1.002426389</v>
      </c>
      <c r="O6122" s="16">
        <v>15.249000000000001</v>
      </c>
      <c r="P6122" s="16">
        <v>15.286</v>
      </c>
      <c r="Q6122" s="16">
        <v>34.933999999999997</v>
      </c>
      <c r="R6122" s="19" t="s">
        <v>963</v>
      </c>
      <c r="S6122" s="19" t="s">
        <v>9469</v>
      </c>
    </row>
    <row r="6123" spans="1:19">
      <c r="A6123" s="19" t="s">
        <v>10904</v>
      </c>
      <c r="B6123" s="51" t="s">
        <v>10901</v>
      </c>
      <c r="C6123" s="19" t="s">
        <v>15609</v>
      </c>
      <c r="D6123" s="16" t="s">
        <v>25</v>
      </c>
      <c r="E6123" s="25" t="s">
        <v>1238</v>
      </c>
      <c r="F6123" s="20" t="s">
        <v>957</v>
      </c>
      <c r="G6123" s="19" t="s">
        <v>974</v>
      </c>
      <c r="H6123" s="19" t="s">
        <v>1239</v>
      </c>
      <c r="I6123" s="19" t="s">
        <v>1239</v>
      </c>
      <c r="J6123" s="20" t="s">
        <v>1240</v>
      </c>
      <c r="K6123" s="20" t="s">
        <v>1241</v>
      </c>
      <c r="L6123" s="3" t="s">
        <v>962</v>
      </c>
      <c r="M6123" s="38">
        <v>2.303316293</v>
      </c>
      <c r="N6123" s="38">
        <v>1.006685018</v>
      </c>
      <c r="O6123" s="16">
        <v>15.257999999999999</v>
      </c>
      <c r="P6123" s="16">
        <v>15.36</v>
      </c>
      <c r="Q6123" s="16">
        <v>35.143999999999998</v>
      </c>
      <c r="R6123" s="19" t="s">
        <v>963</v>
      </c>
      <c r="S6123" s="19" t="s">
        <v>9469</v>
      </c>
    </row>
    <row r="6124" spans="1:19">
      <c r="A6124" s="19" t="s">
        <v>10902</v>
      </c>
      <c r="B6124" s="51" t="s">
        <v>10901</v>
      </c>
      <c r="C6124" s="19" t="s">
        <v>17020</v>
      </c>
      <c r="D6124" s="25" t="s">
        <v>14645</v>
      </c>
      <c r="E6124" s="25" t="s">
        <v>11030</v>
      </c>
      <c r="F6124" s="25" t="s">
        <v>8403</v>
      </c>
      <c r="G6124" s="19"/>
      <c r="H6124" s="3" t="s">
        <v>11000</v>
      </c>
      <c r="I6124" s="3" t="s">
        <v>11006</v>
      </c>
      <c r="J6124" s="47" t="s">
        <v>11797</v>
      </c>
      <c r="K6124" s="47" t="s">
        <v>11798</v>
      </c>
      <c r="L6124" s="3" t="s">
        <v>962</v>
      </c>
      <c r="M6124" s="35">
        <v>2.0924</v>
      </c>
      <c r="N6124" s="35">
        <v>0.84930000000000005</v>
      </c>
      <c r="O6124" s="16">
        <v>18.409425625920498</v>
      </c>
      <c r="P6124" s="16">
        <f>O6124*N6124</f>
        <v>15.63512518409428</v>
      </c>
      <c r="Q6124" s="16">
        <f>M6124*O6124</f>
        <v>38.519882179676053</v>
      </c>
      <c r="R6124" s="3" t="s">
        <v>11104</v>
      </c>
      <c r="S6124" s="19" t="s">
        <v>15232</v>
      </c>
    </row>
    <row r="6125" spans="1:19">
      <c r="A6125" s="19" t="s">
        <v>10902</v>
      </c>
      <c r="B6125" s="19" t="s">
        <v>10901</v>
      </c>
      <c r="C6125" s="19" t="s">
        <v>17020</v>
      </c>
      <c r="D6125" s="25" t="s">
        <v>12583</v>
      </c>
      <c r="E6125" s="25" t="s">
        <v>7150</v>
      </c>
      <c r="F6125" s="20" t="s">
        <v>15693</v>
      </c>
      <c r="G6125" s="19" t="s">
        <v>7151</v>
      </c>
      <c r="H6125" s="19"/>
      <c r="I6125" s="19" t="s">
        <v>7152</v>
      </c>
      <c r="J6125" s="20" t="s">
        <v>7153</v>
      </c>
      <c r="K6125" s="20" t="s">
        <v>7154</v>
      </c>
      <c r="L6125" s="3" t="s">
        <v>962</v>
      </c>
      <c r="M6125" s="38">
        <v>2.1068500000000001</v>
      </c>
      <c r="N6125" s="38">
        <v>0.86070000000000002</v>
      </c>
      <c r="O6125" s="16">
        <v>18.190999999999999</v>
      </c>
      <c r="P6125" s="16">
        <v>15.657</v>
      </c>
      <c r="Q6125" s="16">
        <v>38.326000000000001</v>
      </c>
      <c r="R6125" s="19" t="s">
        <v>36</v>
      </c>
      <c r="S6125" s="19" t="s">
        <v>15298</v>
      </c>
    </row>
    <row r="6126" spans="1:19">
      <c r="A6126" s="19" t="s">
        <v>10902</v>
      </c>
      <c r="B6126" s="51" t="s">
        <v>10901</v>
      </c>
      <c r="C6126" s="19" t="s">
        <v>15609</v>
      </c>
      <c r="D6126" s="25" t="s">
        <v>14930</v>
      </c>
      <c r="E6126" s="25" t="s">
        <v>6608</v>
      </c>
      <c r="F6126" s="20" t="s">
        <v>15655</v>
      </c>
      <c r="G6126" s="19" t="s">
        <v>6560</v>
      </c>
      <c r="H6126" s="19" t="s">
        <v>6609</v>
      </c>
      <c r="I6126" s="19" t="s">
        <v>12753</v>
      </c>
      <c r="J6126" s="20" t="s">
        <v>6610</v>
      </c>
      <c r="K6126" s="20" t="s">
        <v>6611</v>
      </c>
      <c r="L6126" s="3" t="s">
        <v>962</v>
      </c>
      <c r="M6126" s="38">
        <v>2.0990808620000001</v>
      </c>
      <c r="N6126" s="38">
        <v>0.84686508400000005</v>
      </c>
      <c r="O6126" s="16">
        <v>18.277999999999999</v>
      </c>
      <c r="P6126" s="16">
        <v>15.478999999999999</v>
      </c>
      <c r="Q6126" s="16">
        <v>38.366999999999997</v>
      </c>
      <c r="R6126" s="19" t="s">
        <v>9493</v>
      </c>
      <c r="S6126" s="19" t="s">
        <v>9495</v>
      </c>
    </row>
    <row r="6127" spans="1:19">
      <c r="A6127" s="19" t="s">
        <v>10902</v>
      </c>
      <c r="B6127" s="51" t="s">
        <v>10901</v>
      </c>
      <c r="C6127" s="19" t="s">
        <v>17020</v>
      </c>
      <c r="D6127" s="25" t="s">
        <v>13934</v>
      </c>
      <c r="E6127" s="25" t="s">
        <v>8554</v>
      </c>
      <c r="F6127" s="25" t="s">
        <v>8097</v>
      </c>
      <c r="G6127" s="3"/>
      <c r="H6127" s="19"/>
      <c r="I6127" s="3" t="s">
        <v>8551</v>
      </c>
      <c r="J6127" s="25" t="s">
        <v>8816</v>
      </c>
      <c r="K6127" s="25" t="s">
        <v>8817</v>
      </c>
      <c r="L6127" s="3" t="s">
        <v>962</v>
      </c>
      <c r="M6127" s="35">
        <v>2.1133199999999999</v>
      </c>
      <c r="N6127" s="35">
        <v>0.85911999999999999</v>
      </c>
      <c r="O6127" s="16">
        <v>18.251000000000001</v>
      </c>
      <c r="P6127" s="16">
        <f t="shared" ref="P6127:P6132" si="204">O6127*N6127</f>
        <v>15.67979912</v>
      </c>
      <c r="Q6127" s="16">
        <f t="shared" ref="Q6127:Q6132" si="205">M6127*O6127</f>
        <v>38.570203319999997</v>
      </c>
      <c r="R6127" s="3" t="s">
        <v>13937</v>
      </c>
      <c r="S6127" s="19" t="s">
        <v>9608</v>
      </c>
    </row>
    <row r="6128" spans="1:19">
      <c r="A6128" s="19" t="s">
        <v>10902</v>
      </c>
      <c r="B6128" s="51" t="s">
        <v>10901</v>
      </c>
      <c r="C6128" s="19" t="s">
        <v>17020</v>
      </c>
      <c r="D6128" s="25" t="s">
        <v>13934</v>
      </c>
      <c r="E6128" s="25" t="s">
        <v>8555</v>
      </c>
      <c r="F6128" s="25" t="s">
        <v>8097</v>
      </c>
      <c r="G6128" s="3"/>
      <c r="H6128" s="19"/>
      <c r="I6128" s="3" t="s">
        <v>8551</v>
      </c>
      <c r="J6128" s="25" t="s">
        <v>8816</v>
      </c>
      <c r="K6128" s="25" t="s">
        <v>8817</v>
      </c>
      <c r="L6128" s="3" t="s">
        <v>962</v>
      </c>
      <c r="M6128" s="35">
        <v>2.1147900000000002</v>
      </c>
      <c r="N6128" s="35">
        <v>0.85953000000000002</v>
      </c>
      <c r="O6128" s="16">
        <v>18.216000000000001</v>
      </c>
      <c r="P6128" s="16">
        <f t="shared" si="204"/>
        <v>15.657198480000002</v>
      </c>
      <c r="Q6128" s="16">
        <f t="shared" si="205"/>
        <v>38.523014640000007</v>
      </c>
      <c r="R6128" s="3" t="s">
        <v>13937</v>
      </c>
      <c r="S6128" s="19" t="s">
        <v>9608</v>
      </c>
    </row>
    <row r="6129" spans="1:19">
      <c r="A6129" s="19" t="s">
        <v>10902</v>
      </c>
      <c r="B6129" s="51" t="s">
        <v>10901</v>
      </c>
      <c r="C6129" s="19" t="s">
        <v>17020</v>
      </c>
      <c r="D6129" s="25" t="s">
        <v>13934</v>
      </c>
      <c r="E6129" s="25" t="s">
        <v>8552</v>
      </c>
      <c r="F6129" s="25" t="s">
        <v>8097</v>
      </c>
      <c r="G6129" s="3"/>
      <c r="H6129" s="19"/>
      <c r="I6129" s="3" t="s">
        <v>8551</v>
      </c>
      <c r="J6129" s="25" t="s">
        <v>8816</v>
      </c>
      <c r="K6129" s="25" t="s">
        <v>8817</v>
      </c>
      <c r="L6129" s="3" t="s">
        <v>962</v>
      </c>
      <c r="M6129" s="35">
        <v>2.1118600000000001</v>
      </c>
      <c r="N6129" s="35">
        <v>0.85875000000000001</v>
      </c>
      <c r="O6129" s="16">
        <v>18.274999999999999</v>
      </c>
      <c r="P6129" s="16">
        <f t="shared" si="204"/>
        <v>15.693656249999998</v>
      </c>
      <c r="Q6129" s="16">
        <f t="shared" si="205"/>
        <v>38.594241499999995</v>
      </c>
      <c r="R6129" s="3" t="s">
        <v>13937</v>
      </c>
      <c r="S6129" s="19" t="s">
        <v>9608</v>
      </c>
    </row>
    <row r="6130" spans="1:19">
      <c r="A6130" s="19" t="s">
        <v>10902</v>
      </c>
      <c r="B6130" s="51" t="s">
        <v>10901</v>
      </c>
      <c r="C6130" s="19" t="s">
        <v>17020</v>
      </c>
      <c r="D6130" s="25" t="s">
        <v>13934</v>
      </c>
      <c r="E6130" s="25" t="s">
        <v>8557</v>
      </c>
      <c r="F6130" s="25" t="s">
        <v>8097</v>
      </c>
      <c r="G6130" s="3"/>
      <c r="H6130" s="19"/>
      <c r="I6130" s="3" t="s">
        <v>8551</v>
      </c>
      <c r="J6130" s="25" t="s">
        <v>8816</v>
      </c>
      <c r="K6130" s="25" t="s">
        <v>8817</v>
      </c>
      <c r="L6130" s="3" t="s">
        <v>962</v>
      </c>
      <c r="M6130" s="35">
        <v>2.1114199999999999</v>
      </c>
      <c r="N6130" s="35">
        <v>0.85948999999999998</v>
      </c>
      <c r="O6130" s="16">
        <v>18.158000000000001</v>
      </c>
      <c r="P6130" s="16">
        <f t="shared" si="204"/>
        <v>15.606619420000001</v>
      </c>
      <c r="Q6130" s="16">
        <f t="shared" si="205"/>
        <v>38.339164359999998</v>
      </c>
      <c r="R6130" s="3" t="s">
        <v>13937</v>
      </c>
      <c r="S6130" s="19" t="s">
        <v>9608</v>
      </c>
    </row>
    <row r="6131" spans="1:19">
      <c r="A6131" s="19" t="s">
        <v>10902</v>
      </c>
      <c r="B6131" s="51" t="s">
        <v>10901</v>
      </c>
      <c r="C6131" s="19" t="s">
        <v>17020</v>
      </c>
      <c r="D6131" s="25" t="s">
        <v>13934</v>
      </c>
      <c r="E6131" s="25" t="s">
        <v>8556</v>
      </c>
      <c r="F6131" s="25" t="s">
        <v>8097</v>
      </c>
      <c r="G6131" s="3"/>
      <c r="H6131" s="19"/>
      <c r="I6131" s="3" t="s">
        <v>8551</v>
      </c>
      <c r="J6131" s="25" t="s">
        <v>8816</v>
      </c>
      <c r="K6131" s="25" t="s">
        <v>8817</v>
      </c>
      <c r="L6131" s="3" t="s">
        <v>962</v>
      </c>
      <c r="M6131" s="35">
        <v>2.1116199999999998</v>
      </c>
      <c r="N6131" s="35">
        <v>0.85958999999999997</v>
      </c>
      <c r="O6131" s="16">
        <v>18.161999999999999</v>
      </c>
      <c r="P6131" s="16">
        <f t="shared" si="204"/>
        <v>15.611873579999999</v>
      </c>
      <c r="Q6131" s="16">
        <f t="shared" si="205"/>
        <v>38.351242439999993</v>
      </c>
      <c r="R6131" s="3" t="s">
        <v>13937</v>
      </c>
      <c r="S6131" s="19" t="s">
        <v>9608</v>
      </c>
    </row>
    <row r="6132" spans="1:19">
      <c r="A6132" s="19" t="s">
        <v>10902</v>
      </c>
      <c r="B6132" s="51" t="s">
        <v>10901</v>
      </c>
      <c r="C6132" s="19" t="s">
        <v>17020</v>
      </c>
      <c r="D6132" s="25" t="s">
        <v>13934</v>
      </c>
      <c r="E6132" s="25" t="s">
        <v>8553</v>
      </c>
      <c r="F6132" s="25" t="s">
        <v>8097</v>
      </c>
      <c r="G6132" s="3"/>
      <c r="H6132" s="19"/>
      <c r="I6132" s="3" t="s">
        <v>8551</v>
      </c>
      <c r="J6132" s="25" t="s">
        <v>8816</v>
      </c>
      <c r="K6132" s="25" t="s">
        <v>8817</v>
      </c>
      <c r="L6132" s="3" t="s">
        <v>962</v>
      </c>
      <c r="M6132" s="35">
        <v>2.1116700000000002</v>
      </c>
      <c r="N6132" s="35">
        <v>0.85968</v>
      </c>
      <c r="O6132" s="16">
        <v>18.166</v>
      </c>
      <c r="P6132" s="16">
        <f t="shared" si="204"/>
        <v>15.61694688</v>
      </c>
      <c r="Q6132" s="16">
        <f t="shared" si="205"/>
        <v>38.360597220000002</v>
      </c>
      <c r="R6132" s="3" t="s">
        <v>13937</v>
      </c>
      <c r="S6132" s="19" t="s">
        <v>9608</v>
      </c>
    </row>
    <row r="6133" spans="1:19">
      <c r="A6133" s="19" t="s">
        <v>10902</v>
      </c>
      <c r="B6133" s="19" t="s">
        <v>10901</v>
      </c>
      <c r="C6133" s="19" t="s">
        <v>15609</v>
      </c>
      <c r="D6133" s="16" t="s">
        <v>14133</v>
      </c>
      <c r="E6133" s="25" t="s">
        <v>964</v>
      </c>
      <c r="F6133" s="20" t="s">
        <v>957</v>
      </c>
      <c r="G6133" s="19" t="s">
        <v>965</v>
      </c>
      <c r="H6133" s="19" t="s">
        <v>966</v>
      </c>
      <c r="I6133" s="19" t="s">
        <v>966</v>
      </c>
      <c r="J6133" s="20" t="s">
        <v>967</v>
      </c>
      <c r="K6133" s="20" t="s">
        <v>968</v>
      </c>
      <c r="L6133" s="3" t="s">
        <v>962</v>
      </c>
      <c r="M6133" s="38">
        <v>2.300700687</v>
      </c>
      <c r="N6133" s="38">
        <v>1.001123744</v>
      </c>
      <c r="O6133" s="16">
        <v>15.128</v>
      </c>
      <c r="P6133" s="16">
        <v>15.145</v>
      </c>
      <c r="Q6133" s="16">
        <v>34.805</v>
      </c>
      <c r="R6133" s="19" t="s">
        <v>963</v>
      </c>
      <c r="S6133" s="19" t="s">
        <v>9469</v>
      </c>
    </row>
    <row r="6134" spans="1:19">
      <c r="A6134" s="19" t="s">
        <v>10902</v>
      </c>
      <c r="B6134" s="19" t="s">
        <v>10901</v>
      </c>
      <c r="C6134" s="19" t="s">
        <v>15609</v>
      </c>
      <c r="D6134" s="3" t="s">
        <v>13607</v>
      </c>
      <c r="E6134" s="25">
        <v>60</v>
      </c>
      <c r="F6134" s="25" t="s">
        <v>1280</v>
      </c>
      <c r="G6134" s="3" t="s">
        <v>10311</v>
      </c>
      <c r="H6134" s="3" t="s">
        <v>13576</v>
      </c>
      <c r="I6134" s="3" t="s">
        <v>13579</v>
      </c>
      <c r="J6134" s="20" t="s">
        <v>13625</v>
      </c>
      <c r="K6134" s="20" t="s">
        <v>13626</v>
      </c>
      <c r="L6134" s="3" t="s">
        <v>962</v>
      </c>
      <c r="M6134" s="38">
        <f t="shared" ref="M6134:M6144" si="206">Q6134/O6134</f>
        <v>2.0901920252407118</v>
      </c>
      <c r="N6134" s="38">
        <f t="shared" ref="N6134:N6144" si="207">P6134/O6134</f>
        <v>0.84627101126040372</v>
      </c>
      <c r="O6134" s="16">
        <v>18.382999999999999</v>
      </c>
      <c r="P6134" s="16">
        <v>15.557</v>
      </c>
      <c r="Q6134" s="16">
        <v>38.423999999999999</v>
      </c>
      <c r="R6134" s="3" t="s">
        <v>13583</v>
      </c>
      <c r="S6134" s="16" t="s">
        <v>15276</v>
      </c>
    </row>
    <row r="6135" spans="1:19">
      <c r="A6135" s="19" t="s">
        <v>10902</v>
      </c>
      <c r="B6135" s="19" t="s">
        <v>10901</v>
      </c>
      <c r="C6135" s="19" t="s">
        <v>15609</v>
      </c>
      <c r="D6135" s="3" t="s">
        <v>13606</v>
      </c>
      <c r="E6135" s="25">
        <v>58</v>
      </c>
      <c r="F6135" s="25" t="s">
        <v>1280</v>
      </c>
      <c r="G6135" s="3" t="s">
        <v>10311</v>
      </c>
      <c r="H6135" s="3" t="s">
        <v>13576</v>
      </c>
      <c r="I6135" s="3" t="s">
        <v>13578</v>
      </c>
      <c r="J6135" s="20" t="s">
        <v>13617</v>
      </c>
      <c r="K6135" s="20" t="s">
        <v>13618</v>
      </c>
      <c r="L6135" s="3" t="s">
        <v>962</v>
      </c>
      <c r="M6135" s="38">
        <f t="shared" si="206"/>
        <v>2.1087863811092808</v>
      </c>
      <c r="N6135" s="38">
        <f t="shared" si="207"/>
        <v>0.85848434925864903</v>
      </c>
      <c r="O6135" s="16">
        <v>18.21</v>
      </c>
      <c r="P6135" s="16">
        <v>15.632999999999999</v>
      </c>
      <c r="Q6135" s="16">
        <v>38.401000000000003</v>
      </c>
      <c r="R6135" s="3" t="s">
        <v>13583</v>
      </c>
      <c r="S6135" s="16" t="s">
        <v>15276</v>
      </c>
    </row>
    <row r="6136" spans="1:19">
      <c r="A6136" s="19" t="s">
        <v>10902</v>
      </c>
      <c r="B6136" s="19" t="s">
        <v>10901</v>
      </c>
      <c r="C6136" s="19" t="s">
        <v>15609</v>
      </c>
      <c r="D6136" s="3" t="s">
        <v>13606</v>
      </c>
      <c r="E6136" s="25">
        <v>57</v>
      </c>
      <c r="F6136" s="25" t="s">
        <v>1280</v>
      </c>
      <c r="G6136" s="3" t="s">
        <v>10311</v>
      </c>
      <c r="H6136" s="3" t="s">
        <v>13576</v>
      </c>
      <c r="I6136" s="3" t="s">
        <v>13578</v>
      </c>
      <c r="J6136" s="20" t="s">
        <v>13617</v>
      </c>
      <c r="K6136" s="20" t="s">
        <v>13618</v>
      </c>
      <c r="L6136" s="3" t="s">
        <v>962</v>
      </c>
      <c r="M6136" s="38">
        <f t="shared" si="206"/>
        <v>2.1087517146776404</v>
      </c>
      <c r="N6136" s="38">
        <f t="shared" si="207"/>
        <v>0.8583264746227709</v>
      </c>
      <c r="O6136" s="16">
        <v>18.225000000000001</v>
      </c>
      <c r="P6136" s="16">
        <v>15.643000000000001</v>
      </c>
      <c r="Q6136" s="16">
        <v>38.432000000000002</v>
      </c>
      <c r="R6136" s="3" t="s">
        <v>13583</v>
      </c>
      <c r="S6136" s="16" t="s">
        <v>15276</v>
      </c>
    </row>
    <row r="6137" spans="1:19">
      <c r="A6137" s="19" t="s">
        <v>10902</v>
      </c>
      <c r="B6137" s="19" t="s">
        <v>10901</v>
      </c>
      <c r="C6137" s="19" t="s">
        <v>15609</v>
      </c>
      <c r="D6137" s="3" t="s">
        <v>13606</v>
      </c>
      <c r="E6137" s="25">
        <v>59</v>
      </c>
      <c r="F6137" s="25" t="s">
        <v>1280</v>
      </c>
      <c r="G6137" s="3" t="s">
        <v>10311</v>
      </c>
      <c r="H6137" s="3" t="s">
        <v>13576</v>
      </c>
      <c r="I6137" s="3" t="s">
        <v>13578</v>
      </c>
      <c r="J6137" s="20" t="s">
        <v>13617</v>
      </c>
      <c r="K6137" s="20" t="s">
        <v>13618</v>
      </c>
      <c r="L6137" s="3" t="s">
        <v>962</v>
      </c>
      <c r="M6137" s="38">
        <f t="shared" si="206"/>
        <v>2.1109647678630226</v>
      </c>
      <c r="N6137" s="38">
        <f t="shared" si="207"/>
        <v>0.85901657337284598</v>
      </c>
      <c r="O6137" s="16">
        <v>18.222000000000001</v>
      </c>
      <c r="P6137" s="16">
        <v>15.653</v>
      </c>
      <c r="Q6137" s="16">
        <v>38.466000000000001</v>
      </c>
      <c r="R6137" s="3" t="s">
        <v>13583</v>
      </c>
      <c r="S6137" s="16" t="s">
        <v>15276</v>
      </c>
    </row>
    <row r="6138" spans="1:19">
      <c r="A6138" s="19" t="s">
        <v>10902</v>
      </c>
      <c r="B6138" s="19" t="s">
        <v>10901</v>
      </c>
      <c r="C6138" s="19" t="s">
        <v>15609</v>
      </c>
      <c r="D6138" s="3" t="s">
        <v>13592</v>
      </c>
      <c r="E6138" s="25">
        <v>15</v>
      </c>
      <c r="F6138" s="25" t="s">
        <v>1280</v>
      </c>
      <c r="G6138" s="3" t="s">
        <v>10311</v>
      </c>
      <c r="H6138" s="3" t="s">
        <v>13555</v>
      </c>
      <c r="I6138" s="3" t="s">
        <v>13561</v>
      </c>
      <c r="J6138" s="20" t="s">
        <v>13637</v>
      </c>
      <c r="K6138" s="20" t="s">
        <v>13638</v>
      </c>
      <c r="L6138" s="3" t="s">
        <v>962</v>
      </c>
      <c r="M6138" s="38">
        <f t="shared" si="206"/>
        <v>2.1114788460477687</v>
      </c>
      <c r="N6138" s="38">
        <f t="shared" si="207"/>
        <v>0.86127199514589881</v>
      </c>
      <c r="O6138" s="16">
        <v>18.129000000000001</v>
      </c>
      <c r="P6138" s="16">
        <v>15.614000000000001</v>
      </c>
      <c r="Q6138" s="16">
        <v>38.279000000000003</v>
      </c>
      <c r="R6138" s="3" t="s">
        <v>13583</v>
      </c>
      <c r="S6138" s="16" t="s">
        <v>15276</v>
      </c>
    </row>
    <row r="6139" spans="1:19">
      <c r="A6139" s="19" t="s">
        <v>10902</v>
      </c>
      <c r="B6139" s="19" t="s">
        <v>10901</v>
      </c>
      <c r="C6139" s="19" t="s">
        <v>15609</v>
      </c>
      <c r="D6139" s="3" t="s">
        <v>13592</v>
      </c>
      <c r="E6139" s="25">
        <v>16</v>
      </c>
      <c r="F6139" s="25" t="s">
        <v>1280</v>
      </c>
      <c r="G6139" s="3" t="s">
        <v>10311</v>
      </c>
      <c r="H6139" s="3" t="s">
        <v>13555</v>
      </c>
      <c r="I6139" s="3" t="s">
        <v>13561</v>
      </c>
      <c r="J6139" s="20" t="s">
        <v>13637</v>
      </c>
      <c r="K6139" s="20" t="s">
        <v>13638</v>
      </c>
      <c r="L6139" s="3" t="s">
        <v>962</v>
      </c>
      <c r="M6139" s="38">
        <f t="shared" si="206"/>
        <v>2.111208887911121</v>
      </c>
      <c r="N6139" s="38">
        <f t="shared" si="207"/>
        <v>0.86079639203607972</v>
      </c>
      <c r="O6139" s="16">
        <v>18.181999999999999</v>
      </c>
      <c r="P6139" s="16">
        <v>15.651</v>
      </c>
      <c r="Q6139" s="16">
        <v>38.386000000000003</v>
      </c>
      <c r="R6139" s="3" t="s">
        <v>13583</v>
      </c>
      <c r="S6139" s="16" t="s">
        <v>15276</v>
      </c>
    </row>
    <row r="6140" spans="1:19">
      <c r="A6140" s="3" t="s">
        <v>17393</v>
      </c>
      <c r="B6140" s="19" t="s">
        <v>10901</v>
      </c>
      <c r="C6140" s="19" t="s">
        <v>15609</v>
      </c>
      <c r="D6140" s="3" t="s">
        <v>13605</v>
      </c>
      <c r="E6140" s="25">
        <v>70</v>
      </c>
      <c r="F6140" s="25" t="s">
        <v>1280</v>
      </c>
      <c r="G6140" s="3" t="s">
        <v>10311</v>
      </c>
      <c r="H6140" s="3" t="s">
        <v>13576</v>
      </c>
      <c r="I6140" s="3" t="s">
        <v>13577</v>
      </c>
      <c r="J6140" s="20" t="s">
        <v>10799</v>
      </c>
      <c r="K6140" s="20" t="s">
        <v>10800</v>
      </c>
      <c r="L6140" s="3" t="s">
        <v>962</v>
      </c>
      <c r="M6140" s="38">
        <f t="shared" si="206"/>
        <v>2.0823251061999248</v>
      </c>
      <c r="N6140" s="38">
        <f t="shared" si="207"/>
        <v>0.8443297306017099</v>
      </c>
      <c r="O6140" s="16">
        <v>18.597000000000001</v>
      </c>
      <c r="P6140" s="16">
        <v>15.702</v>
      </c>
      <c r="Q6140" s="16">
        <v>38.725000000000001</v>
      </c>
      <c r="R6140" s="3" t="s">
        <v>13583</v>
      </c>
      <c r="S6140" s="16" t="s">
        <v>15276</v>
      </c>
    </row>
    <row r="6141" spans="1:19">
      <c r="A6141" s="19" t="s">
        <v>10902</v>
      </c>
      <c r="B6141" s="19" t="s">
        <v>10901</v>
      </c>
      <c r="C6141" s="19" t="s">
        <v>15609</v>
      </c>
      <c r="D6141" s="3" t="s">
        <v>13605</v>
      </c>
      <c r="E6141" s="25">
        <v>54</v>
      </c>
      <c r="F6141" s="25" t="s">
        <v>1280</v>
      </c>
      <c r="G6141" s="3" t="s">
        <v>10311</v>
      </c>
      <c r="H6141" s="3" t="s">
        <v>13576</v>
      </c>
      <c r="I6141" s="3" t="s">
        <v>13577</v>
      </c>
      <c r="J6141" s="20" t="s">
        <v>10799</v>
      </c>
      <c r="K6141" s="20" t="s">
        <v>10800</v>
      </c>
      <c r="L6141" s="3" t="s">
        <v>962</v>
      </c>
      <c r="M6141" s="38">
        <f t="shared" si="206"/>
        <v>2.0998686658640691</v>
      </c>
      <c r="N6141" s="38">
        <f t="shared" si="207"/>
        <v>0.85564189558936188</v>
      </c>
      <c r="O6141" s="16">
        <v>18.274000000000001</v>
      </c>
      <c r="P6141" s="16">
        <v>15.635999999999999</v>
      </c>
      <c r="Q6141" s="16">
        <v>38.372999999999998</v>
      </c>
      <c r="R6141" s="3" t="s">
        <v>13583</v>
      </c>
      <c r="S6141" s="16" t="s">
        <v>15276</v>
      </c>
    </row>
    <row r="6142" spans="1:19">
      <c r="A6142" s="19" t="s">
        <v>10902</v>
      </c>
      <c r="B6142" s="19" t="s">
        <v>10901</v>
      </c>
      <c r="C6142" s="19" t="s">
        <v>15609</v>
      </c>
      <c r="D6142" s="3" t="s">
        <v>13605</v>
      </c>
      <c r="E6142" s="25">
        <v>56</v>
      </c>
      <c r="F6142" s="25" t="s">
        <v>1280</v>
      </c>
      <c r="G6142" s="3" t="s">
        <v>10311</v>
      </c>
      <c r="H6142" s="3" t="s">
        <v>13576</v>
      </c>
      <c r="I6142" s="3" t="s">
        <v>13577</v>
      </c>
      <c r="J6142" s="20" t="s">
        <v>10799</v>
      </c>
      <c r="K6142" s="20" t="s">
        <v>10800</v>
      </c>
      <c r="L6142" s="3" t="s">
        <v>962</v>
      </c>
      <c r="M6142" s="38">
        <f t="shared" si="206"/>
        <v>2.1028477546549835</v>
      </c>
      <c r="N6142" s="38">
        <f t="shared" si="207"/>
        <v>0.85607886089813789</v>
      </c>
      <c r="O6142" s="16">
        <v>18.260000000000002</v>
      </c>
      <c r="P6142" s="16">
        <v>15.632</v>
      </c>
      <c r="Q6142" s="16">
        <v>38.398000000000003</v>
      </c>
      <c r="R6142" s="3" t="s">
        <v>13583</v>
      </c>
      <c r="S6142" s="16" t="s">
        <v>15276</v>
      </c>
    </row>
    <row r="6143" spans="1:19">
      <c r="A6143" s="19" t="s">
        <v>10902</v>
      </c>
      <c r="B6143" s="19" t="s">
        <v>10901</v>
      </c>
      <c r="C6143" s="19" t="s">
        <v>15609</v>
      </c>
      <c r="D6143" s="3" t="s">
        <v>13605</v>
      </c>
      <c r="E6143" s="25">
        <v>55</v>
      </c>
      <c r="F6143" s="25" t="s">
        <v>1280</v>
      </c>
      <c r="G6143" s="3" t="s">
        <v>10311</v>
      </c>
      <c r="H6143" s="3" t="s">
        <v>13576</v>
      </c>
      <c r="I6143" s="3" t="s">
        <v>13577</v>
      </c>
      <c r="J6143" s="20" t="s">
        <v>10799</v>
      </c>
      <c r="K6143" s="20" t="s">
        <v>10800</v>
      </c>
      <c r="L6143" s="3" t="s">
        <v>962</v>
      </c>
      <c r="M6143" s="38">
        <f t="shared" si="206"/>
        <v>2.1063829787234041</v>
      </c>
      <c r="N6143" s="38">
        <f t="shared" si="207"/>
        <v>0.8566427829130886</v>
      </c>
      <c r="O6143" s="16">
        <v>18.283000000000001</v>
      </c>
      <c r="P6143" s="16">
        <v>15.662000000000001</v>
      </c>
      <c r="Q6143" s="16">
        <v>38.511000000000003</v>
      </c>
      <c r="R6143" s="3" t="s">
        <v>13583</v>
      </c>
      <c r="S6143" s="16" t="s">
        <v>15276</v>
      </c>
    </row>
    <row r="6144" spans="1:19">
      <c r="A6144" s="19" t="s">
        <v>10902</v>
      </c>
      <c r="B6144" s="19" t="s">
        <v>10901</v>
      </c>
      <c r="C6144" s="19" t="s">
        <v>15609</v>
      </c>
      <c r="D6144" s="3" t="s">
        <v>13589</v>
      </c>
      <c r="E6144" s="25">
        <v>13</v>
      </c>
      <c r="F6144" s="25" t="s">
        <v>1280</v>
      </c>
      <c r="G6144" s="3" t="s">
        <v>10311</v>
      </c>
      <c r="H6144" s="3" t="s">
        <v>13555</v>
      </c>
      <c r="I6144" s="3" t="s">
        <v>13560</v>
      </c>
      <c r="J6144" s="20" t="s">
        <v>13645</v>
      </c>
      <c r="K6144" s="20" t="s">
        <v>13646</v>
      </c>
      <c r="L6144" s="3" t="s">
        <v>962</v>
      </c>
      <c r="M6144" s="38">
        <f t="shared" si="206"/>
        <v>2.1097762592306841</v>
      </c>
      <c r="N6144" s="38">
        <f t="shared" si="207"/>
        <v>0.8612917447371321</v>
      </c>
      <c r="O6144" s="16">
        <v>18.146000000000001</v>
      </c>
      <c r="P6144" s="16">
        <v>15.629</v>
      </c>
      <c r="Q6144" s="16">
        <v>38.283999999999999</v>
      </c>
      <c r="R6144" s="3" t="s">
        <v>13583</v>
      </c>
      <c r="S6144" s="16" t="s">
        <v>15276</v>
      </c>
    </row>
    <row r="6145" spans="1:19">
      <c r="A6145" s="19" t="s">
        <v>10902</v>
      </c>
      <c r="B6145" s="19" t="s">
        <v>10901</v>
      </c>
      <c r="C6145" s="19" t="s">
        <v>15609</v>
      </c>
      <c r="D6145" s="16" t="s">
        <v>14128</v>
      </c>
      <c r="E6145" s="25" t="s">
        <v>973</v>
      </c>
      <c r="F6145" s="20" t="s">
        <v>957</v>
      </c>
      <c r="G6145" s="19" t="s">
        <v>974</v>
      </c>
      <c r="H6145" s="19" t="s">
        <v>975</v>
      </c>
      <c r="I6145" s="19" t="s">
        <v>975</v>
      </c>
      <c r="J6145" s="20" t="s">
        <v>976</v>
      </c>
      <c r="K6145" s="20" t="s">
        <v>977</v>
      </c>
      <c r="L6145" s="3" t="s">
        <v>962</v>
      </c>
      <c r="M6145" s="38">
        <v>2.3091463820000002</v>
      </c>
      <c r="N6145" s="38">
        <v>1.010877496</v>
      </c>
      <c r="O6145" s="16">
        <v>15.077</v>
      </c>
      <c r="P6145" s="16">
        <v>15.241</v>
      </c>
      <c r="Q6145" s="16">
        <v>34.814999999999998</v>
      </c>
      <c r="R6145" s="19" t="s">
        <v>963</v>
      </c>
      <c r="S6145" s="19" t="s">
        <v>9469</v>
      </c>
    </row>
    <row r="6146" spans="1:19">
      <c r="A6146" s="19" t="s">
        <v>10902</v>
      </c>
      <c r="B6146" s="19" t="s">
        <v>10901</v>
      </c>
      <c r="C6146" s="19" t="s">
        <v>15609</v>
      </c>
      <c r="D6146" s="16" t="s">
        <v>14121</v>
      </c>
      <c r="E6146" s="25" t="s">
        <v>1212</v>
      </c>
      <c r="F6146" s="20" t="s">
        <v>957</v>
      </c>
      <c r="G6146" s="19" t="s">
        <v>958</v>
      </c>
      <c r="H6146" s="19" t="s">
        <v>1213</v>
      </c>
      <c r="I6146" s="19" t="s">
        <v>1213</v>
      </c>
      <c r="J6146" s="20" t="s">
        <v>1214</v>
      </c>
      <c r="K6146" s="20" t="s">
        <v>1215</v>
      </c>
      <c r="L6146" s="3" t="s">
        <v>962</v>
      </c>
      <c r="M6146" s="38">
        <v>2.2619598769999998</v>
      </c>
      <c r="N6146" s="38">
        <v>0.98405349799999997</v>
      </c>
      <c r="O6146" s="16">
        <v>15.552</v>
      </c>
      <c r="P6146" s="16">
        <v>15.304</v>
      </c>
      <c r="Q6146" s="16">
        <v>35.177999999999997</v>
      </c>
      <c r="R6146" s="19" t="s">
        <v>963</v>
      </c>
      <c r="S6146" s="19" t="s">
        <v>9469</v>
      </c>
    </row>
    <row r="6147" spans="1:19">
      <c r="A6147" s="19" t="s">
        <v>10902</v>
      </c>
      <c r="B6147" s="19" t="s">
        <v>10901</v>
      </c>
      <c r="C6147" s="19" t="s">
        <v>15609</v>
      </c>
      <c r="D6147" s="16" t="s">
        <v>14121</v>
      </c>
      <c r="E6147" s="25" t="s">
        <v>1216</v>
      </c>
      <c r="F6147" s="20" t="s">
        <v>957</v>
      </c>
      <c r="G6147" s="19" t="s">
        <v>958</v>
      </c>
      <c r="H6147" s="19" t="s">
        <v>1217</v>
      </c>
      <c r="I6147" s="19" t="s">
        <v>1217</v>
      </c>
      <c r="J6147" s="20" t="s">
        <v>1218</v>
      </c>
      <c r="K6147" s="20" t="s">
        <v>1219</v>
      </c>
      <c r="L6147" s="3" t="s">
        <v>962</v>
      </c>
      <c r="M6147" s="38">
        <v>2.262281379</v>
      </c>
      <c r="N6147" s="38">
        <v>0.98379629599999996</v>
      </c>
      <c r="O6147" s="16">
        <v>15.552</v>
      </c>
      <c r="P6147" s="16">
        <v>15.3</v>
      </c>
      <c r="Q6147" s="16">
        <v>35.183</v>
      </c>
      <c r="R6147" s="19" t="s">
        <v>963</v>
      </c>
      <c r="S6147" s="19" t="s">
        <v>9469</v>
      </c>
    </row>
    <row r="6148" spans="1:19">
      <c r="A6148" s="19" t="s">
        <v>10902</v>
      </c>
      <c r="B6148" s="19" t="s">
        <v>10901</v>
      </c>
      <c r="C6148" s="19" t="s">
        <v>15609</v>
      </c>
      <c r="D6148" s="25" t="s">
        <v>14125</v>
      </c>
      <c r="E6148" s="25" t="s">
        <v>1065</v>
      </c>
      <c r="F6148" s="20" t="s">
        <v>957</v>
      </c>
      <c r="G6148" s="19" t="s">
        <v>958</v>
      </c>
      <c r="H6148" s="19" t="s">
        <v>1066</v>
      </c>
      <c r="I6148" s="19" t="s">
        <v>1066</v>
      </c>
      <c r="J6148" s="20" t="s">
        <v>1067</v>
      </c>
      <c r="K6148" s="20" t="s">
        <v>1068</v>
      </c>
      <c r="L6148" s="3" t="s">
        <v>962</v>
      </c>
      <c r="M6148" s="38">
        <v>2.2720550080000002</v>
      </c>
      <c r="N6148" s="38">
        <v>0.98748053999999996</v>
      </c>
      <c r="O6148" s="16">
        <v>15.416</v>
      </c>
      <c r="P6148" s="16">
        <v>15.223000000000001</v>
      </c>
      <c r="Q6148" s="16">
        <v>35.026000000000003</v>
      </c>
      <c r="R6148" s="19" t="s">
        <v>963</v>
      </c>
      <c r="S6148" s="19" t="s">
        <v>9469</v>
      </c>
    </row>
    <row r="6149" spans="1:19">
      <c r="A6149" s="19" t="s">
        <v>10902</v>
      </c>
      <c r="B6149" s="19" t="s">
        <v>10901</v>
      </c>
      <c r="C6149" s="19" t="s">
        <v>15609</v>
      </c>
      <c r="D6149" s="25" t="s">
        <v>13072</v>
      </c>
      <c r="E6149" s="25"/>
      <c r="F6149" s="25" t="s">
        <v>926</v>
      </c>
      <c r="G6149" s="3" t="s">
        <v>10764</v>
      </c>
      <c r="H6149" s="3"/>
      <c r="I6149" s="3" t="s">
        <v>9245</v>
      </c>
      <c r="J6149" s="25" t="s">
        <v>10778</v>
      </c>
      <c r="K6149" s="25" t="s">
        <v>10779</v>
      </c>
      <c r="L6149" s="3" t="s">
        <v>962</v>
      </c>
      <c r="M6149" s="35">
        <f>Q6149/O6149</f>
        <v>1.8844338498212159</v>
      </c>
      <c r="N6149" s="35">
        <f>P6149/O6149</f>
        <v>0.7652920143027413</v>
      </c>
      <c r="O6149" s="16">
        <v>20.975000000000001</v>
      </c>
      <c r="P6149" s="16">
        <v>16.052</v>
      </c>
      <c r="Q6149" s="16">
        <v>39.526000000000003</v>
      </c>
      <c r="R6149" s="3" t="s">
        <v>9247</v>
      </c>
      <c r="S6149" s="3" t="s">
        <v>9357</v>
      </c>
    </row>
    <row r="6150" spans="1:19">
      <c r="A6150" s="19" t="s">
        <v>10902</v>
      </c>
      <c r="B6150" s="19" t="s">
        <v>10901</v>
      </c>
      <c r="C6150" s="19" t="s">
        <v>15609</v>
      </c>
      <c r="D6150" s="25" t="s">
        <v>13072</v>
      </c>
      <c r="E6150" s="25"/>
      <c r="F6150" s="25" t="s">
        <v>926</v>
      </c>
      <c r="G6150" s="3" t="s">
        <v>10764</v>
      </c>
      <c r="H6150" s="3"/>
      <c r="I6150" s="3" t="s">
        <v>9245</v>
      </c>
      <c r="J6150" s="25" t="s">
        <v>10778</v>
      </c>
      <c r="K6150" s="25" t="s">
        <v>10779</v>
      </c>
      <c r="L6150" s="3" t="s">
        <v>962</v>
      </c>
      <c r="M6150" s="35">
        <f>Q6150/O6150</f>
        <v>1.8053826597703166</v>
      </c>
      <c r="N6150" s="35">
        <f>P6150/O6150</f>
        <v>0.7118874375383536</v>
      </c>
      <c r="O6150" s="16">
        <v>22.814</v>
      </c>
      <c r="P6150" s="16">
        <v>16.241</v>
      </c>
      <c r="Q6150" s="16">
        <v>41.188000000000002</v>
      </c>
      <c r="R6150" s="3" t="s">
        <v>9247</v>
      </c>
      <c r="S6150" s="3" t="s">
        <v>9357</v>
      </c>
    </row>
    <row r="6151" spans="1:19">
      <c r="A6151" s="19" t="s">
        <v>10902</v>
      </c>
      <c r="B6151" s="19" t="s">
        <v>10901</v>
      </c>
      <c r="C6151" s="19" t="s">
        <v>15609</v>
      </c>
      <c r="D6151" s="25" t="s">
        <v>13072</v>
      </c>
      <c r="E6151" s="25"/>
      <c r="F6151" s="25" t="s">
        <v>926</v>
      </c>
      <c r="G6151" s="3" t="s">
        <v>10764</v>
      </c>
      <c r="H6151" s="3"/>
      <c r="I6151" s="3" t="s">
        <v>9245</v>
      </c>
      <c r="J6151" s="25" t="s">
        <v>10778</v>
      </c>
      <c r="K6151" s="25" t="s">
        <v>10779</v>
      </c>
      <c r="L6151" s="3" t="s">
        <v>962</v>
      </c>
      <c r="M6151" s="35">
        <f>Q6151/O6151</f>
        <v>1.7865513041286909</v>
      </c>
      <c r="N6151" s="35">
        <f>P6151/O6151</f>
        <v>0.68860514931328487</v>
      </c>
      <c r="O6151" s="16">
        <v>23.809000000000001</v>
      </c>
      <c r="P6151" s="16">
        <v>16.395</v>
      </c>
      <c r="Q6151" s="16">
        <v>42.536000000000001</v>
      </c>
      <c r="R6151" s="3" t="s">
        <v>9247</v>
      </c>
      <c r="S6151" s="3" t="s">
        <v>9357</v>
      </c>
    </row>
    <row r="6152" spans="1:19">
      <c r="A6152" s="19" t="s">
        <v>10902</v>
      </c>
      <c r="B6152" s="19" t="s">
        <v>10901</v>
      </c>
      <c r="C6152" s="19" t="s">
        <v>15609</v>
      </c>
      <c r="D6152" s="25" t="s">
        <v>13072</v>
      </c>
      <c r="E6152" s="25"/>
      <c r="F6152" s="25" t="s">
        <v>926</v>
      </c>
      <c r="G6152" s="3" t="s">
        <v>10764</v>
      </c>
      <c r="H6152" s="3"/>
      <c r="I6152" s="3" t="s">
        <v>9245</v>
      </c>
      <c r="J6152" s="25" t="s">
        <v>10778</v>
      </c>
      <c r="K6152" s="25" t="s">
        <v>10779</v>
      </c>
      <c r="L6152" s="3" t="s">
        <v>962</v>
      </c>
      <c r="M6152" s="35">
        <f>Q6152/O6152</f>
        <v>1.8915892833340737</v>
      </c>
      <c r="N6152" s="35">
        <f>P6152/O6152</f>
        <v>0.72239747634069396</v>
      </c>
      <c r="O6152" s="16">
        <v>22.507000000000001</v>
      </c>
      <c r="P6152" s="16">
        <v>16.259</v>
      </c>
      <c r="Q6152" s="16">
        <v>42.573999999999998</v>
      </c>
      <c r="R6152" s="3" t="s">
        <v>9247</v>
      </c>
      <c r="S6152" s="3" t="s">
        <v>9357</v>
      </c>
    </row>
    <row r="6153" spans="1:19">
      <c r="A6153" s="19" t="s">
        <v>10902</v>
      </c>
      <c r="B6153" s="51" t="s">
        <v>10901</v>
      </c>
      <c r="C6153" s="19" t="s">
        <v>15609</v>
      </c>
      <c r="D6153" s="16" t="s">
        <v>14136</v>
      </c>
      <c r="E6153" s="25" t="s">
        <v>1030</v>
      </c>
      <c r="F6153" s="20" t="s">
        <v>957</v>
      </c>
      <c r="G6153" s="19" t="s">
        <v>979</v>
      </c>
      <c r="H6153" s="19" t="s">
        <v>1031</v>
      </c>
      <c r="I6153" s="19" t="s">
        <v>1031</v>
      </c>
      <c r="J6153" s="20" t="s">
        <v>1032</v>
      </c>
      <c r="K6153" s="20" t="s">
        <v>1033</v>
      </c>
      <c r="L6153" s="3" t="s">
        <v>962</v>
      </c>
      <c r="M6153" s="38">
        <v>2.2472541509999999</v>
      </c>
      <c r="N6153" s="38">
        <v>0.97873563200000002</v>
      </c>
      <c r="O6153" s="16">
        <v>15.66</v>
      </c>
      <c r="P6153" s="16">
        <v>15.327</v>
      </c>
      <c r="Q6153" s="16">
        <v>35.192</v>
      </c>
      <c r="R6153" s="19" t="s">
        <v>963</v>
      </c>
      <c r="S6153" s="19" t="s">
        <v>9469</v>
      </c>
    </row>
    <row r="6154" spans="1:19">
      <c r="A6154" s="19" t="s">
        <v>10902</v>
      </c>
      <c r="B6154" s="19" t="s">
        <v>10901</v>
      </c>
      <c r="C6154" s="19" t="s">
        <v>15609</v>
      </c>
      <c r="D6154" s="25" t="s">
        <v>14135</v>
      </c>
      <c r="E6154" s="25" t="s">
        <v>1034</v>
      </c>
      <c r="F6154" s="20" t="s">
        <v>957</v>
      </c>
      <c r="G6154" s="19" t="s">
        <v>965</v>
      </c>
      <c r="H6154" s="19" t="s">
        <v>1035</v>
      </c>
      <c r="I6154" s="19" t="s">
        <v>1035</v>
      </c>
      <c r="J6154" s="20" t="s">
        <v>1036</v>
      </c>
      <c r="K6154" s="20" t="s">
        <v>1037</v>
      </c>
      <c r="L6154" s="3" t="s">
        <v>962</v>
      </c>
      <c r="M6154" s="38">
        <v>2.3047838999999999</v>
      </c>
      <c r="N6154" s="38">
        <v>1.001121742</v>
      </c>
      <c r="O6154" s="16">
        <v>15.154999999999999</v>
      </c>
      <c r="P6154" s="16">
        <v>15.172000000000001</v>
      </c>
      <c r="Q6154" s="16">
        <v>34.929000000000002</v>
      </c>
      <c r="R6154" s="19" t="s">
        <v>963</v>
      </c>
      <c r="S6154" s="19" t="s">
        <v>9469</v>
      </c>
    </row>
    <row r="6155" spans="1:19">
      <c r="A6155" s="19" t="s">
        <v>10904</v>
      </c>
      <c r="B6155" s="19" t="s">
        <v>10901</v>
      </c>
      <c r="C6155" s="19" t="s">
        <v>15609</v>
      </c>
      <c r="D6155" s="25" t="s">
        <v>12037</v>
      </c>
      <c r="E6155" s="25" t="s">
        <v>2447</v>
      </c>
      <c r="F6155" s="20" t="s">
        <v>1849</v>
      </c>
      <c r="G6155" s="19" t="s">
        <v>2419</v>
      </c>
      <c r="H6155" s="19"/>
      <c r="I6155" s="19" t="s">
        <v>2448</v>
      </c>
      <c r="J6155" s="20" t="s">
        <v>2449</v>
      </c>
      <c r="K6155" s="20" t="s">
        <v>2450</v>
      </c>
      <c r="L6155" s="3" t="s">
        <v>962</v>
      </c>
      <c r="M6155" s="38">
        <v>2.0689691899999998</v>
      </c>
      <c r="N6155" s="38">
        <v>0.83401628000000005</v>
      </c>
      <c r="O6155" s="16">
        <v>18.791</v>
      </c>
      <c r="P6155" s="16">
        <v>15.672000000000001</v>
      </c>
      <c r="Q6155" s="16">
        <v>38.878</v>
      </c>
      <c r="R6155" s="19" t="s">
        <v>9459</v>
      </c>
      <c r="S6155" s="19" t="s">
        <v>9461</v>
      </c>
    </row>
    <row r="6156" spans="1:19">
      <c r="A6156" s="19" t="s">
        <v>10904</v>
      </c>
      <c r="B6156" s="19" t="s">
        <v>10901</v>
      </c>
      <c r="C6156" s="19" t="s">
        <v>15609</v>
      </c>
      <c r="D6156" s="25" t="s">
        <v>12037</v>
      </c>
      <c r="E6156" s="25" t="s">
        <v>2451</v>
      </c>
      <c r="F6156" s="20" t="s">
        <v>1849</v>
      </c>
      <c r="G6156" s="19" t="s">
        <v>2419</v>
      </c>
      <c r="H6156" s="19"/>
      <c r="I6156" s="19" t="s">
        <v>2448</v>
      </c>
      <c r="J6156" s="20" t="s">
        <v>2449</v>
      </c>
      <c r="K6156" s="20" t="s">
        <v>2450</v>
      </c>
      <c r="L6156" s="3" t="s">
        <v>962</v>
      </c>
      <c r="M6156" s="38">
        <v>2.0706082499999998</v>
      </c>
      <c r="N6156" s="38">
        <v>0.83443215999999998</v>
      </c>
      <c r="O6156" s="16">
        <v>18.808</v>
      </c>
      <c r="P6156" s="16">
        <v>15.694000000000001</v>
      </c>
      <c r="Q6156" s="16">
        <v>38.944000000000003</v>
      </c>
      <c r="R6156" s="19" t="s">
        <v>9459</v>
      </c>
      <c r="S6156" s="19" t="s">
        <v>9461</v>
      </c>
    </row>
    <row r="6157" spans="1:19" ht="15" customHeight="1">
      <c r="A6157" s="19" t="s">
        <v>10904</v>
      </c>
      <c r="B6157" s="19" t="s">
        <v>10901</v>
      </c>
      <c r="C6157" s="19" t="s">
        <v>17020</v>
      </c>
      <c r="D6157" s="25" t="s">
        <v>12638</v>
      </c>
      <c r="E6157" s="25" t="s">
        <v>7090</v>
      </c>
      <c r="F6157" s="20" t="s">
        <v>15692</v>
      </c>
      <c r="G6157" s="19" t="s">
        <v>7007</v>
      </c>
      <c r="H6157" s="19"/>
      <c r="I6157" s="19" t="s">
        <v>7091</v>
      </c>
      <c r="J6157" s="20" t="s">
        <v>7092</v>
      </c>
      <c r="K6157" s="20" t="s">
        <v>7093</v>
      </c>
      <c r="L6157" s="3" t="s">
        <v>962</v>
      </c>
      <c r="M6157" s="38">
        <v>2.0975899999999998</v>
      </c>
      <c r="N6157" s="38">
        <v>0.86072000000000004</v>
      </c>
      <c r="O6157" s="16">
        <v>18.141999999999999</v>
      </c>
      <c r="P6157" s="16">
        <v>15.615</v>
      </c>
      <c r="Q6157" s="16">
        <v>38.054000000000002</v>
      </c>
      <c r="R6157" s="19" t="s">
        <v>36</v>
      </c>
      <c r="S6157" s="19" t="s">
        <v>15298</v>
      </c>
    </row>
    <row r="6158" spans="1:19" ht="15" customHeight="1">
      <c r="A6158" s="19" t="s">
        <v>10904</v>
      </c>
      <c r="B6158" s="19" t="s">
        <v>10901</v>
      </c>
      <c r="C6158" s="19" t="s">
        <v>17020</v>
      </c>
      <c r="D6158" s="25" t="s">
        <v>12638</v>
      </c>
      <c r="E6158" s="25" t="s">
        <v>7094</v>
      </c>
      <c r="F6158" s="20" t="s">
        <v>15692</v>
      </c>
      <c r="G6158" s="19" t="s">
        <v>7007</v>
      </c>
      <c r="H6158" s="19"/>
      <c r="I6158" s="19" t="s">
        <v>7091</v>
      </c>
      <c r="J6158" s="20" t="s">
        <v>7092</v>
      </c>
      <c r="K6158" s="20" t="s">
        <v>7093</v>
      </c>
      <c r="L6158" s="3" t="s">
        <v>962</v>
      </c>
      <c r="M6158" s="38">
        <v>2.0984400000000001</v>
      </c>
      <c r="N6158" s="38">
        <v>0.86090999999999995</v>
      </c>
      <c r="O6158" s="16">
        <v>18.149000000000001</v>
      </c>
      <c r="P6158" s="16">
        <v>15.625</v>
      </c>
      <c r="Q6158" s="16">
        <v>38.085000000000001</v>
      </c>
      <c r="R6158" s="19" t="s">
        <v>36</v>
      </c>
      <c r="S6158" s="19" t="s">
        <v>15298</v>
      </c>
    </row>
    <row r="6159" spans="1:19">
      <c r="A6159" s="19" t="s">
        <v>10902</v>
      </c>
      <c r="B6159" s="19" t="s">
        <v>10901</v>
      </c>
      <c r="C6159" s="19" t="s">
        <v>15609</v>
      </c>
      <c r="D6159" s="25" t="s">
        <v>3354</v>
      </c>
      <c r="E6159" s="25" t="s">
        <v>3990</v>
      </c>
      <c r="F6159" s="20" t="s">
        <v>1835</v>
      </c>
      <c r="G6159" s="19" t="s">
        <v>3347</v>
      </c>
      <c r="H6159" s="19"/>
      <c r="I6159" s="19" t="s">
        <v>3991</v>
      </c>
      <c r="J6159" s="20" t="s">
        <v>3992</v>
      </c>
      <c r="K6159" s="20" t="s">
        <v>3993</v>
      </c>
      <c r="L6159" s="3" t="s">
        <v>962</v>
      </c>
      <c r="M6159" s="38">
        <v>2.0895800000000002</v>
      </c>
      <c r="N6159" s="38">
        <v>0.84907999999999995</v>
      </c>
      <c r="O6159" s="16">
        <v>18.420000000000002</v>
      </c>
      <c r="P6159" s="16">
        <v>15.6400536</v>
      </c>
      <c r="Q6159" s="16">
        <v>38.490063599999999</v>
      </c>
      <c r="R6159" s="19" t="s">
        <v>9433</v>
      </c>
      <c r="S6159" s="19" t="s">
        <v>9442</v>
      </c>
    </row>
    <row r="6160" spans="1:19">
      <c r="A6160" s="19" t="s">
        <v>10902</v>
      </c>
      <c r="B6160" s="19" t="s">
        <v>10901</v>
      </c>
      <c r="C6160" s="19" t="s">
        <v>15609</v>
      </c>
      <c r="D6160" s="25" t="s">
        <v>3354</v>
      </c>
      <c r="E6160" s="25" t="s">
        <v>3994</v>
      </c>
      <c r="F6160" s="20" t="s">
        <v>1835</v>
      </c>
      <c r="G6160" s="19" t="s">
        <v>3347</v>
      </c>
      <c r="H6160" s="19"/>
      <c r="I6160" s="19" t="s">
        <v>3991</v>
      </c>
      <c r="J6160" s="20" t="s">
        <v>3992</v>
      </c>
      <c r="K6160" s="20" t="s">
        <v>3993</v>
      </c>
      <c r="L6160" s="3" t="s">
        <v>962</v>
      </c>
      <c r="M6160" s="38">
        <v>2.09185</v>
      </c>
      <c r="N6160" s="38">
        <v>0.84945999999999999</v>
      </c>
      <c r="O6160" s="16">
        <v>18.399999999999999</v>
      </c>
      <c r="P6160" s="16">
        <v>15.630064000000001</v>
      </c>
      <c r="Q6160" s="16">
        <v>38.49004</v>
      </c>
      <c r="R6160" s="19" t="s">
        <v>9433</v>
      </c>
      <c r="S6160" s="19" t="s">
        <v>9443</v>
      </c>
    </row>
    <row r="6161" spans="1:19">
      <c r="A6161" s="19" t="s">
        <v>10902</v>
      </c>
      <c r="B6161" s="19" t="s">
        <v>10901</v>
      </c>
      <c r="C6161" s="19" t="s">
        <v>15609</v>
      </c>
      <c r="D6161" s="25" t="s">
        <v>15845</v>
      </c>
      <c r="E6161" s="25" t="s">
        <v>3821</v>
      </c>
      <c r="F6161" s="20" t="s">
        <v>1835</v>
      </c>
      <c r="G6161" s="19" t="s">
        <v>16984</v>
      </c>
      <c r="H6161" s="19" t="s">
        <v>3371</v>
      </c>
      <c r="I6161" s="19" t="s">
        <v>3822</v>
      </c>
      <c r="J6161" s="20" t="s">
        <v>3823</v>
      </c>
      <c r="K6161" s="20" t="s">
        <v>3824</v>
      </c>
      <c r="L6161" s="3" t="s">
        <v>962</v>
      </c>
      <c r="M6161" s="38">
        <v>2.124860022</v>
      </c>
      <c r="N6161" s="38">
        <v>0.87402015700000002</v>
      </c>
      <c r="O6161" s="16">
        <v>17.86</v>
      </c>
      <c r="P6161" s="16">
        <v>15.61</v>
      </c>
      <c r="Q6161" s="16">
        <v>37.950000000000003</v>
      </c>
      <c r="R6161" s="19" t="s">
        <v>340</v>
      </c>
      <c r="S6161" s="19" t="s">
        <v>9458</v>
      </c>
    </row>
    <row r="6162" spans="1:19">
      <c r="A6162" s="19" t="s">
        <v>10902</v>
      </c>
      <c r="B6162" s="19" t="s">
        <v>10901</v>
      </c>
      <c r="C6162" s="19" t="s">
        <v>15609</v>
      </c>
      <c r="D6162" s="25" t="s">
        <v>15843</v>
      </c>
      <c r="E6162" s="25" t="s">
        <v>3441</v>
      </c>
      <c r="F6162" s="20" t="s">
        <v>1835</v>
      </c>
      <c r="G6162" s="19" t="s">
        <v>16984</v>
      </c>
      <c r="H6162" s="19" t="s">
        <v>3371</v>
      </c>
      <c r="I6162" s="19" t="s">
        <v>3442</v>
      </c>
      <c r="J6162" s="20" t="s">
        <v>3443</v>
      </c>
      <c r="K6162" s="20" t="s">
        <v>3444</v>
      </c>
      <c r="L6162" s="3" t="s">
        <v>962</v>
      </c>
      <c r="M6162" s="38">
        <v>2.1231028670000001</v>
      </c>
      <c r="N6162" s="38">
        <v>0.87633501999999996</v>
      </c>
      <c r="O6162" s="16">
        <v>17.79</v>
      </c>
      <c r="P6162" s="16">
        <v>15.59</v>
      </c>
      <c r="Q6162" s="16">
        <v>37.770000000000003</v>
      </c>
      <c r="R6162" s="19" t="s">
        <v>340</v>
      </c>
      <c r="S6162" s="19" t="s">
        <v>9458</v>
      </c>
    </row>
    <row r="6163" spans="1:19">
      <c r="A6163" s="19" t="s">
        <v>10902</v>
      </c>
      <c r="B6163" s="19" t="s">
        <v>10901</v>
      </c>
      <c r="C6163" s="19" t="s">
        <v>15609</v>
      </c>
      <c r="D6163" s="25" t="s">
        <v>15842</v>
      </c>
      <c r="E6163" s="25" t="s">
        <v>3487</v>
      </c>
      <c r="F6163" s="20" t="s">
        <v>1835</v>
      </c>
      <c r="G6163" s="19" t="s">
        <v>16984</v>
      </c>
      <c r="H6163" s="19"/>
      <c r="I6163" s="19" t="s">
        <v>3488</v>
      </c>
      <c r="J6163" s="20" t="s">
        <v>3489</v>
      </c>
      <c r="K6163" s="20" t="s">
        <v>3490</v>
      </c>
      <c r="L6163" s="3" t="s">
        <v>962</v>
      </c>
      <c r="M6163" s="38">
        <v>2.120670391</v>
      </c>
      <c r="N6163" s="38">
        <v>0.87262569800000001</v>
      </c>
      <c r="O6163" s="16">
        <v>17.899999999999999</v>
      </c>
      <c r="P6163" s="16">
        <v>15.62</v>
      </c>
      <c r="Q6163" s="16">
        <v>37.96</v>
      </c>
      <c r="R6163" s="19" t="s">
        <v>340</v>
      </c>
      <c r="S6163" s="19" t="s">
        <v>9458</v>
      </c>
    </row>
    <row r="6164" spans="1:19">
      <c r="A6164" s="19" t="s">
        <v>10902</v>
      </c>
      <c r="B6164" s="19" t="s">
        <v>10901</v>
      </c>
      <c r="C6164" s="19" t="s">
        <v>15609</v>
      </c>
      <c r="D6164" s="25" t="s">
        <v>15849</v>
      </c>
      <c r="E6164" s="25">
        <v>9</v>
      </c>
      <c r="F6164" s="20" t="s">
        <v>1835</v>
      </c>
      <c r="G6164" s="19" t="s">
        <v>3347</v>
      </c>
      <c r="H6164" s="19"/>
      <c r="I6164" s="19" t="s">
        <v>3542</v>
      </c>
      <c r="J6164" s="20" t="s">
        <v>3543</v>
      </c>
      <c r="K6164" s="20" t="s">
        <v>3544</v>
      </c>
      <c r="L6164" s="3" t="s">
        <v>962</v>
      </c>
      <c r="M6164" s="38">
        <v>2.0799799999999999</v>
      </c>
      <c r="N6164" s="38">
        <v>0.84165000000000001</v>
      </c>
      <c r="O6164" s="16">
        <v>18.63</v>
      </c>
      <c r="P6164" s="16">
        <v>15.6799395</v>
      </c>
      <c r="Q6164" s="16">
        <v>38.7500274</v>
      </c>
      <c r="R6164" s="19" t="s">
        <v>9433</v>
      </c>
      <c r="S6164" s="19" t="s">
        <v>9441</v>
      </c>
    </row>
    <row r="6165" spans="1:19">
      <c r="A6165" s="19" t="s">
        <v>10902</v>
      </c>
      <c r="B6165" s="19" t="s">
        <v>10901</v>
      </c>
      <c r="C6165" s="19" t="s">
        <v>17020</v>
      </c>
      <c r="D6165" s="3" t="s">
        <v>12641</v>
      </c>
      <c r="E6165" s="25" t="s">
        <v>7610</v>
      </c>
      <c r="F6165" s="20" t="s">
        <v>15693</v>
      </c>
      <c r="G6165" s="19" t="s">
        <v>7324</v>
      </c>
      <c r="H6165" s="19"/>
      <c r="I6165" s="19" t="s">
        <v>7607</v>
      </c>
      <c r="J6165" s="20" t="s">
        <v>7608</v>
      </c>
      <c r="K6165" s="20" t="s">
        <v>7609</v>
      </c>
      <c r="L6165" s="3" t="s">
        <v>962</v>
      </c>
      <c r="M6165" s="38">
        <v>2.0855800000000002</v>
      </c>
      <c r="N6165" s="38">
        <v>0.8508</v>
      </c>
      <c r="O6165" s="16">
        <v>18.343</v>
      </c>
      <c r="P6165" s="16">
        <v>15.606</v>
      </c>
      <c r="Q6165" s="16">
        <v>38.256</v>
      </c>
      <c r="R6165" s="19" t="s">
        <v>36</v>
      </c>
      <c r="S6165" s="19" t="s">
        <v>15298</v>
      </c>
    </row>
    <row r="6166" spans="1:19">
      <c r="A6166" s="19" t="s">
        <v>10902</v>
      </c>
      <c r="B6166" s="19" t="s">
        <v>10901</v>
      </c>
      <c r="C6166" s="19" t="s">
        <v>17020</v>
      </c>
      <c r="D6166" s="3" t="s">
        <v>12641</v>
      </c>
      <c r="E6166" s="25" t="s">
        <v>7606</v>
      </c>
      <c r="F6166" s="20" t="s">
        <v>15693</v>
      </c>
      <c r="G6166" s="19" t="s">
        <v>7324</v>
      </c>
      <c r="H6166" s="19"/>
      <c r="I6166" s="19" t="s">
        <v>7607</v>
      </c>
      <c r="J6166" s="20" t="s">
        <v>7608</v>
      </c>
      <c r="K6166" s="20" t="s">
        <v>7609</v>
      </c>
      <c r="L6166" s="3" t="s">
        <v>962</v>
      </c>
      <c r="M6166" s="38">
        <v>2.08528</v>
      </c>
      <c r="N6166" s="38">
        <v>0.85065000000000002</v>
      </c>
      <c r="O6166" s="16">
        <v>18.347999999999999</v>
      </c>
      <c r="P6166" s="16">
        <v>15.608000000000001</v>
      </c>
      <c r="Q6166" s="16">
        <v>38.261000000000003</v>
      </c>
      <c r="R6166" s="19" t="s">
        <v>36</v>
      </c>
      <c r="S6166" s="19" t="s">
        <v>15298</v>
      </c>
    </row>
    <row r="6167" spans="1:19">
      <c r="A6167" s="19" t="s">
        <v>10902</v>
      </c>
      <c r="B6167" s="19" t="s">
        <v>10901</v>
      </c>
      <c r="C6167" s="19" t="s">
        <v>17020</v>
      </c>
      <c r="D6167" s="3" t="s">
        <v>12605</v>
      </c>
      <c r="E6167" s="25" t="s">
        <v>1545</v>
      </c>
      <c r="F6167" s="20" t="s">
        <v>1280</v>
      </c>
      <c r="G6167" s="19" t="s">
        <v>1411</v>
      </c>
      <c r="H6167" s="19"/>
      <c r="I6167" s="19" t="s">
        <v>1546</v>
      </c>
      <c r="J6167" s="20" t="s">
        <v>1516</v>
      </c>
      <c r="K6167" s="20" t="s">
        <v>1517</v>
      </c>
      <c r="L6167" s="3" t="s">
        <v>962</v>
      </c>
      <c r="M6167" s="38">
        <v>2.0966999999999998</v>
      </c>
      <c r="N6167" s="38">
        <v>0.85870000000000002</v>
      </c>
      <c r="O6167" s="16">
        <v>18.167000000000002</v>
      </c>
      <c r="P6167" s="16">
        <v>15.601000000000001</v>
      </c>
      <c r="Q6167" s="16">
        <v>38.090000000000003</v>
      </c>
      <c r="R6167" s="19" t="s">
        <v>9457</v>
      </c>
      <c r="S6167" s="19" t="s">
        <v>15260</v>
      </c>
    </row>
    <row r="6168" spans="1:19">
      <c r="A6168" s="19" t="s">
        <v>10902</v>
      </c>
      <c r="B6168" s="51" t="s">
        <v>10901</v>
      </c>
      <c r="C6168" s="19" t="s">
        <v>17020</v>
      </c>
      <c r="D6168" s="25" t="s">
        <v>12647</v>
      </c>
      <c r="E6168" s="25" t="s">
        <v>7552</v>
      </c>
      <c r="F6168" s="20" t="s">
        <v>15692</v>
      </c>
      <c r="G6168" s="19" t="s">
        <v>7102</v>
      </c>
      <c r="H6168" s="19"/>
      <c r="I6168" s="19" t="s">
        <v>7553</v>
      </c>
      <c r="J6168" s="20" t="s">
        <v>7554</v>
      </c>
      <c r="K6168" s="20" t="s">
        <v>7555</v>
      </c>
      <c r="L6168" s="3" t="s">
        <v>962</v>
      </c>
      <c r="M6168" s="38">
        <v>2.1025999999999998</v>
      </c>
      <c r="N6168" s="38">
        <v>0.85580999999999996</v>
      </c>
      <c r="O6168" s="16">
        <v>18.271999999999998</v>
      </c>
      <c r="P6168" s="16">
        <v>15.637</v>
      </c>
      <c r="Q6168" s="16">
        <v>38.418999999999997</v>
      </c>
      <c r="R6168" s="19" t="s">
        <v>36</v>
      </c>
      <c r="S6168" s="19" t="s">
        <v>15298</v>
      </c>
    </row>
    <row r="6169" spans="1:19">
      <c r="A6169" s="19" t="s">
        <v>10902</v>
      </c>
      <c r="B6169" s="19" t="s">
        <v>10901</v>
      </c>
      <c r="C6169" s="19" t="s">
        <v>17020</v>
      </c>
      <c r="D6169" s="25" t="s">
        <v>12647</v>
      </c>
      <c r="E6169" s="25" t="s">
        <v>6819</v>
      </c>
      <c r="F6169" s="20" t="s">
        <v>15693</v>
      </c>
      <c r="G6169" s="19" t="s">
        <v>6820</v>
      </c>
      <c r="H6169" s="19"/>
      <c r="I6169" s="19" t="s">
        <v>6821</v>
      </c>
      <c r="J6169" s="20" t="s">
        <v>6822</v>
      </c>
      <c r="K6169" s="20" t="s">
        <v>6823</v>
      </c>
      <c r="L6169" s="3" t="s">
        <v>962</v>
      </c>
      <c r="M6169" s="38">
        <v>2.0800800000000002</v>
      </c>
      <c r="N6169" s="38">
        <v>0.84491000000000005</v>
      </c>
      <c r="O6169" s="16">
        <v>18.465</v>
      </c>
      <c r="P6169" s="16">
        <v>15.601000000000001</v>
      </c>
      <c r="Q6169" s="16">
        <v>38.408999999999999</v>
      </c>
      <c r="R6169" s="19" t="s">
        <v>36</v>
      </c>
      <c r="S6169" s="19" t="s">
        <v>15298</v>
      </c>
    </row>
    <row r="6170" spans="1:19">
      <c r="A6170" s="19" t="s">
        <v>10902</v>
      </c>
      <c r="B6170" s="51" t="s">
        <v>10901</v>
      </c>
      <c r="C6170" s="19" t="s">
        <v>17020</v>
      </c>
      <c r="D6170" s="25" t="s">
        <v>12029</v>
      </c>
      <c r="E6170" s="25" t="s">
        <v>7642</v>
      </c>
      <c r="F6170" s="20" t="s">
        <v>15693</v>
      </c>
      <c r="G6170" s="19" t="s">
        <v>7241</v>
      </c>
      <c r="H6170" s="19" t="s">
        <v>7643</v>
      </c>
      <c r="I6170" s="19" t="s">
        <v>7644</v>
      </c>
      <c r="J6170" s="20" t="s">
        <v>7645</v>
      </c>
      <c r="K6170" s="20" t="s">
        <v>7646</v>
      </c>
      <c r="L6170" s="3" t="s">
        <v>962</v>
      </c>
      <c r="M6170" s="38">
        <v>2.0783100000000001</v>
      </c>
      <c r="N6170" s="38">
        <v>0.84584999999999999</v>
      </c>
      <c r="O6170" s="16">
        <v>18.466999999999999</v>
      </c>
      <c r="P6170" s="16">
        <v>15.62</v>
      </c>
      <c r="Q6170" s="16">
        <v>38.380000000000003</v>
      </c>
      <c r="R6170" s="19" t="s">
        <v>36</v>
      </c>
      <c r="S6170" s="19" t="s">
        <v>15298</v>
      </c>
    </row>
    <row r="6171" spans="1:19">
      <c r="A6171" s="3" t="s">
        <v>10902</v>
      </c>
      <c r="B6171" s="3" t="s">
        <v>10901</v>
      </c>
      <c r="C6171" s="19" t="s">
        <v>17020</v>
      </c>
      <c r="D6171" s="25" t="s">
        <v>12029</v>
      </c>
      <c r="E6171" s="25" t="s">
        <v>6923</v>
      </c>
      <c r="F6171" s="20" t="s">
        <v>15693</v>
      </c>
      <c r="G6171" s="19" t="s">
        <v>6800</v>
      </c>
      <c r="H6171" s="19"/>
      <c r="I6171" s="19" t="s">
        <v>6924</v>
      </c>
      <c r="J6171" s="20" t="s">
        <v>6925</v>
      </c>
      <c r="K6171" s="20" t="s">
        <v>6926</v>
      </c>
      <c r="L6171" s="3" t="s">
        <v>962</v>
      </c>
      <c r="M6171" s="38">
        <v>2.0794100000000002</v>
      </c>
      <c r="N6171" s="38">
        <v>0.84018000000000004</v>
      </c>
      <c r="O6171" s="16">
        <v>18.675000000000001</v>
      </c>
      <c r="P6171" s="16">
        <v>15.69</v>
      </c>
      <c r="Q6171" s="16">
        <v>38.832999999999998</v>
      </c>
      <c r="R6171" s="19" t="s">
        <v>36</v>
      </c>
      <c r="S6171" s="19" t="s">
        <v>15298</v>
      </c>
    </row>
    <row r="6172" spans="1:19">
      <c r="A6172" s="19" t="s">
        <v>10902</v>
      </c>
      <c r="B6172" s="51" t="s">
        <v>10901</v>
      </c>
      <c r="C6172" s="19" t="s">
        <v>17020</v>
      </c>
      <c r="D6172" s="25" t="s">
        <v>12029</v>
      </c>
      <c r="E6172" s="25" t="s">
        <v>6927</v>
      </c>
      <c r="F6172" s="20" t="s">
        <v>15693</v>
      </c>
      <c r="G6172" s="19" t="s">
        <v>6795</v>
      </c>
      <c r="H6172" s="19"/>
      <c r="I6172" s="19" t="s">
        <v>6928</v>
      </c>
      <c r="J6172" s="20" t="s">
        <v>6929</v>
      </c>
      <c r="K6172" s="20" t="s">
        <v>6930</v>
      </c>
      <c r="L6172" s="3" t="s">
        <v>962</v>
      </c>
      <c r="M6172" s="38">
        <v>2.1071800000000001</v>
      </c>
      <c r="N6172" s="38">
        <v>0.86185</v>
      </c>
      <c r="O6172" s="16">
        <v>18.079999999999998</v>
      </c>
      <c r="P6172" s="16">
        <f>N6172*O6172</f>
        <v>15.582247999999998</v>
      </c>
      <c r="Q6172" s="16">
        <f>O6172*M6172</f>
        <v>38.097814399999997</v>
      </c>
      <c r="R6172" s="19" t="s">
        <v>36</v>
      </c>
      <c r="S6172" s="19" t="s">
        <v>15298</v>
      </c>
    </row>
    <row r="6173" spans="1:19">
      <c r="A6173" s="19" t="s">
        <v>10902</v>
      </c>
      <c r="B6173" s="19" t="s">
        <v>10901</v>
      </c>
      <c r="C6173" s="19" t="s">
        <v>17020</v>
      </c>
      <c r="D6173" s="25" t="s">
        <v>12102</v>
      </c>
      <c r="E6173" s="25" t="s">
        <v>6935</v>
      </c>
      <c r="F6173" s="20" t="s">
        <v>15693</v>
      </c>
      <c r="G6173" s="19" t="s">
        <v>6800</v>
      </c>
      <c r="H6173" s="19"/>
      <c r="I6173" s="19" t="s">
        <v>6936</v>
      </c>
      <c r="J6173" s="20" t="s">
        <v>6937</v>
      </c>
      <c r="K6173" s="20" t="s">
        <v>6938</v>
      </c>
      <c r="L6173" s="3" t="s">
        <v>962</v>
      </c>
      <c r="M6173" s="38">
        <v>2.0892200000000001</v>
      </c>
      <c r="N6173" s="38">
        <v>0.8488</v>
      </c>
      <c r="O6173" s="16">
        <v>18.423999999999999</v>
      </c>
      <c r="P6173" s="16">
        <v>15.657</v>
      </c>
      <c r="Q6173" s="16">
        <v>38.521999999999998</v>
      </c>
      <c r="R6173" s="19" t="s">
        <v>36</v>
      </c>
      <c r="S6173" s="19" t="s">
        <v>15298</v>
      </c>
    </row>
    <row r="6174" spans="1:19">
      <c r="A6174" s="19" t="s">
        <v>10902</v>
      </c>
      <c r="B6174" s="19" t="s">
        <v>10901</v>
      </c>
      <c r="C6174" s="19" t="s">
        <v>17020</v>
      </c>
      <c r="D6174" s="3" t="s">
        <v>12102</v>
      </c>
      <c r="E6174" s="25" t="s">
        <v>6960</v>
      </c>
      <c r="F6174" s="20" t="s">
        <v>15693</v>
      </c>
      <c r="G6174" s="19" t="s">
        <v>6800</v>
      </c>
      <c r="H6174" s="19"/>
      <c r="I6174" s="19" t="s">
        <v>6957</v>
      </c>
      <c r="J6174" s="20" t="s">
        <v>6958</v>
      </c>
      <c r="K6174" s="20" t="s">
        <v>6959</v>
      </c>
      <c r="L6174" s="3" t="s">
        <v>962</v>
      </c>
      <c r="M6174" s="38">
        <v>2.0648</v>
      </c>
      <c r="N6174" s="38">
        <v>0.83450999999999997</v>
      </c>
      <c r="O6174" s="16">
        <v>18.754999999999999</v>
      </c>
      <c r="P6174" s="16">
        <f>N6174*O6174</f>
        <v>15.651235049999999</v>
      </c>
      <c r="Q6174" s="16">
        <f>O6174*M6174</f>
        <v>38.725324000000001</v>
      </c>
      <c r="R6174" s="19" t="s">
        <v>36</v>
      </c>
      <c r="S6174" s="19" t="s">
        <v>15298</v>
      </c>
    </row>
    <row r="6175" spans="1:19">
      <c r="A6175" s="19" t="s">
        <v>10902</v>
      </c>
      <c r="B6175" s="19" t="s">
        <v>10901</v>
      </c>
      <c r="C6175" s="19" t="s">
        <v>17020</v>
      </c>
      <c r="D6175" s="3" t="s">
        <v>12102</v>
      </c>
      <c r="E6175" s="25" t="s">
        <v>6956</v>
      </c>
      <c r="F6175" s="20" t="s">
        <v>15693</v>
      </c>
      <c r="G6175" s="19" t="s">
        <v>6800</v>
      </c>
      <c r="H6175" s="19"/>
      <c r="I6175" s="19" t="s">
        <v>6957</v>
      </c>
      <c r="J6175" s="20" t="s">
        <v>6958</v>
      </c>
      <c r="K6175" s="20" t="s">
        <v>6959</v>
      </c>
      <c r="L6175" s="3" t="s">
        <v>962</v>
      </c>
      <c r="M6175" s="38">
        <v>2.0892599999999999</v>
      </c>
      <c r="N6175" s="38">
        <v>0.84975999999999996</v>
      </c>
      <c r="O6175" s="16">
        <v>18.396000000000001</v>
      </c>
      <c r="P6175" s="16">
        <f>N6175*O6175</f>
        <v>15.63218496</v>
      </c>
      <c r="Q6175" s="16">
        <f>O6175*M6175</f>
        <v>38.434026959999997</v>
      </c>
      <c r="R6175" s="19" t="s">
        <v>36</v>
      </c>
      <c r="S6175" s="19" t="s">
        <v>15298</v>
      </c>
    </row>
    <row r="6176" spans="1:19">
      <c r="A6176" s="19" t="s">
        <v>10902</v>
      </c>
      <c r="B6176" s="51" t="s">
        <v>10901</v>
      </c>
      <c r="C6176" s="19" t="s">
        <v>17020</v>
      </c>
      <c r="D6176" s="25" t="s">
        <v>12102</v>
      </c>
      <c r="E6176" s="25" t="s">
        <v>7486</v>
      </c>
      <c r="F6176" s="25" t="s">
        <v>7410</v>
      </c>
      <c r="G6176" s="19" t="s">
        <v>7438</v>
      </c>
      <c r="H6176" s="19"/>
      <c r="I6176" s="19" t="s">
        <v>7487</v>
      </c>
      <c r="J6176" s="20" t="s">
        <v>7488</v>
      </c>
      <c r="K6176" s="20" t="s">
        <v>7489</v>
      </c>
      <c r="L6176" s="3" t="s">
        <v>962</v>
      </c>
      <c r="M6176" s="38">
        <v>2.0985200000000002</v>
      </c>
      <c r="N6176" s="38">
        <v>0.85653000000000001</v>
      </c>
      <c r="O6176" s="16">
        <v>18.228000000000002</v>
      </c>
      <c r="P6176" s="16">
        <v>15.613</v>
      </c>
      <c r="Q6176" s="16">
        <v>38.252000000000002</v>
      </c>
      <c r="R6176" s="19" t="s">
        <v>36</v>
      </c>
      <c r="S6176" s="19" t="s">
        <v>15298</v>
      </c>
    </row>
    <row r="6177" spans="1:19">
      <c r="A6177" s="19" t="s">
        <v>10902</v>
      </c>
      <c r="B6177" s="51" t="s">
        <v>10901</v>
      </c>
      <c r="C6177" s="19" t="s">
        <v>17020</v>
      </c>
      <c r="D6177" s="25" t="s">
        <v>12115</v>
      </c>
      <c r="E6177" s="25" t="s">
        <v>7528</v>
      </c>
      <c r="F6177" s="20" t="s">
        <v>15692</v>
      </c>
      <c r="G6177" s="19" t="s">
        <v>7128</v>
      </c>
      <c r="H6177" s="19"/>
      <c r="I6177" s="19" t="s">
        <v>7529</v>
      </c>
      <c r="J6177" s="20" t="s">
        <v>7530</v>
      </c>
      <c r="K6177" s="20" t="s">
        <v>7531</v>
      </c>
      <c r="L6177" s="3" t="s">
        <v>962</v>
      </c>
      <c r="M6177" s="38">
        <v>2.10609</v>
      </c>
      <c r="N6177" s="38">
        <v>0.85812999999999995</v>
      </c>
      <c r="O6177" s="16">
        <v>18.248999999999999</v>
      </c>
      <c r="P6177" s="16">
        <v>15.66</v>
      </c>
      <c r="Q6177" s="16">
        <v>38.433999999999997</v>
      </c>
      <c r="R6177" s="19" t="s">
        <v>36</v>
      </c>
      <c r="S6177" s="19" t="s">
        <v>15298</v>
      </c>
    </row>
    <row r="6178" spans="1:19">
      <c r="A6178" s="19" t="s">
        <v>10902</v>
      </c>
      <c r="B6178" s="19" t="s">
        <v>10901</v>
      </c>
      <c r="C6178" s="19" t="s">
        <v>15609</v>
      </c>
      <c r="D6178" s="25" t="s">
        <v>15030</v>
      </c>
      <c r="E6178" s="25" t="s">
        <v>6580</v>
      </c>
      <c r="F6178" s="20" t="s">
        <v>15655</v>
      </c>
      <c r="G6178" s="19" t="s">
        <v>6566</v>
      </c>
      <c r="H6178" s="19" t="s">
        <v>6567</v>
      </c>
      <c r="I6178" s="19" t="s">
        <v>6581</v>
      </c>
      <c r="J6178" s="20" t="s">
        <v>6582</v>
      </c>
      <c r="K6178" s="20" t="s">
        <v>6583</v>
      </c>
      <c r="L6178" s="3" t="s">
        <v>962</v>
      </c>
      <c r="M6178" s="38">
        <v>2.1176040079999998</v>
      </c>
      <c r="N6178" s="38">
        <v>0.87254405199999996</v>
      </c>
      <c r="O6178" s="16">
        <v>17.763000000000002</v>
      </c>
      <c r="P6178" s="16">
        <v>15.499000000000001</v>
      </c>
      <c r="Q6178" s="16">
        <v>37.615000000000002</v>
      </c>
      <c r="R6178" s="19" t="s">
        <v>9493</v>
      </c>
      <c r="S6178" s="19" t="s">
        <v>9495</v>
      </c>
    </row>
    <row r="6179" spans="1:19">
      <c r="A6179" s="19" t="s">
        <v>10902</v>
      </c>
      <c r="B6179" s="51" t="s">
        <v>10901</v>
      </c>
      <c r="C6179" s="19" t="s">
        <v>17020</v>
      </c>
      <c r="D6179" s="25" t="s">
        <v>8362</v>
      </c>
      <c r="E6179" s="25" t="s">
        <v>6892</v>
      </c>
      <c r="F6179" s="20" t="s">
        <v>15693</v>
      </c>
      <c r="G6179" s="19" t="s">
        <v>6800</v>
      </c>
      <c r="H6179" s="19"/>
      <c r="I6179" s="19" t="s">
        <v>6893</v>
      </c>
      <c r="J6179" s="20" t="s">
        <v>6894</v>
      </c>
      <c r="K6179" s="20" t="s">
        <v>6895</v>
      </c>
      <c r="L6179" s="3" t="s">
        <v>962</v>
      </c>
      <c r="M6179" s="38">
        <v>2.08799</v>
      </c>
      <c r="N6179" s="38">
        <v>0.84931000000000001</v>
      </c>
      <c r="O6179" s="16">
        <v>18.411999999999999</v>
      </c>
      <c r="P6179" s="16">
        <f>N6179*O6179</f>
        <v>15.637495719999999</v>
      </c>
      <c r="Q6179" s="16">
        <f>O6179*M6179</f>
        <v>38.444071879999996</v>
      </c>
      <c r="R6179" s="19" t="s">
        <v>36</v>
      </c>
      <c r="S6179" s="19" t="s">
        <v>15298</v>
      </c>
    </row>
    <row r="6180" spans="1:19">
      <c r="A6180" s="19" t="s">
        <v>10902</v>
      </c>
      <c r="B6180" s="19" t="s">
        <v>10901</v>
      </c>
      <c r="C6180" s="19" t="s">
        <v>15609</v>
      </c>
      <c r="D6180" s="16" t="s">
        <v>8726</v>
      </c>
      <c r="E6180" s="25" t="s">
        <v>978</v>
      </c>
      <c r="F6180" s="20" t="s">
        <v>957</v>
      </c>
      <c r="G6180" s="19" t="s">
        <v>979</v>
      </c>
      <c r="H6180" s="19" t="s">
        <v>980</v>
      </c>
      <c r="I6180" s="19" t="s">
        <v>980</v>
      </c>
      <c r="J6180" s="20" t="s">
        <v>981</v>
      </c>
      <c r="K6180" s="20" t="s">
        <v>982</v>
      </c>
      <c r="L6180" s="3" t="s">
        <v>962</v>
      </c>
      <c r="M6180" s="38">
        <v>2.2439412249999999</v>
      </c>
      <c r="N6180" s="38">
        <v>0.97512880899999999</v>
      </c>
      <c r="O6180" s="16">
        <v>15.721</v>
      </c>
      <c r="P6180" s="16">
        <v>15.33</v>
      </c>
      <c r="Q6180" s="16">
        <v>35.277000000000001</v>
      </c>
      <c r="R6180" s="19" t="s">
        <v>963</v>
      </c>
      <c r="S6180" s="19" t="s">
        <v>9469</v>
      </c>
    </row>
    <row r="6181" spans="1:19">
      <c r="A6181" s="19" t="s">
        <v>10902</v>
      </c>
      <c r="B6181" s="51" t="s">
        <v>10901</v>
      </c>
      <c r="C6181" s="3" t="s">
        <v>17020</v>
      </c>
      <c r="D6181" s="25" t="s">
        <v>9292</v>
      </c>
      <c r="E6181" s="5" t="s">
        <v>9313</v>
      </c>
      <c r="F6181" s="20" t="s">
        <v>1280</v>
      </c>
      <c r="G6181" s="3"/>
      <c r="H6181" s="3"/>
      <c r="I6181" s="22" t="s">
        <v>13653</v>
      </c>
      <c r="J6181" s="26" t="s">
        <v>14764</v>
      </c>
      <c r="K6181" s="26" t="s">
        <v>14765</v>
      </c>
      <c r="L6181" s="3" t="s">
        <v>962</v>
      </c>
      <c r="M6181" s="40">
        <v>2.0840000000000001</v>
      </c>
      <c r="N6181" s="40">
        <v>0.84830000000000005</v>
      </c>
      <c r="O6181" s="192">
        <v>18.405999999999999</v>
      </c>
      <c r="P6181" s="192">
        <v>15.614000000000001</v>
      </c>
      <c r="Q6181" s="192">
        <v>38.36</v>
      </c>
      <c r="R6181" s="19" t="s">
        <v>9348</v>
      </c>
      <c r="S6181" s="19" t="s">
        <v>10793</v>
      </c>
    </row>
    <row r="6182" spans="1:19">
      <c r="A6182" s="19" t="s">
        <v>10902</v>
      </c>
      <c r="B6182" s="51" t="s">
        <v>10901</v>
      </c>
      <c r="C6182" s="3" t="s">
        <v>17020</v>
      </c>
      <c r="D6182" s="25" t="s">
        <v>9292</v>
      </c>
      <c r="E6182" s="5" t="s">
        <v>9311</v>
      </c>
      <c r="F6182" s="20" t="s">
        <v>1280</v>
      </c>
      <c r="G6182" s="3"/>
      <c r="H6182" s="3"/>
      <c r="I6182" s="22" t="s">
        <v>13653</v>
      </c>
      <c r="J6182" s="26" t="s">
        <v>14764</v>
      </c>
      <c r="K6182" s="26" t="s">
        <v>14765</v>
      </c>
      <c r="L6182" s="3" t="s">
        <v>962</v>
      </c>
      <c r="M6182" s="40">
        <v>2.085</v>
      </c>
      <c r="N6182" s="40">
        <v>0.84860000000000002</v>
      </c>
      <c r="O6182" s="192">
        <v>18.399999999999999</v>
      </c>
      <c r="P6182" s="192">
        <v>15.615</v>
      </c>
      <c r="Q6182" s="192">
        <v>38.362000000000002</v>
      </c>
      <c r="R6182" s="19" t="s">
        <v>9348</v>
      </c>
      <c r="S6182" s="19" t="s">
        <v>10793</v>
      </c>
    </row>
    <row r="6183" spans="1:19">
      <c r="A6183" s="19" t="s">
        <v>10902</v>
      </c>
      <c r="B6183" s="51" t="s">
        <v>10901</v>
      </c>
      <c r="C6183" s="3" t="s">
        <v>17020</v>
      </c>
      <c r="D6183" s="25" t="s">
        <v>9292</v>
      </c>
      <c r="E6183" s="5" t="s">
        <v>9312</v>
      </c>
      <c r="F6183" s="20" t="s">
        <v>1280</v>
      </c>
      <c r="G6183" s="3"/>
      <c r="H6183" s="3"/>
      <c r="I6183" s="22" t="s">
        <v>13653</v>
      </c>
      <c r="J6183" s="26" t="s">
        <v>14764</v>
      </c>
      <c r="K6183" s="26" t="s">
        <v>14765</v>
      </c>
      <c r="L6183" s="3" t="s">
        <v>962</v>
      </c>
      <c r="M6183" s="40">
        <v>2.085</v>
      </c>
      <c r="N6183" s="40">
        <v>0.84889999999999999</v>
      </c>
      <c r="O6183" s="192">
        <v>18.39</v>
      </c>
      <c r="P6183" s="192">
        <v>15.612</v>
      </c>
      <c r="Q6183" s="192">
        <v>38.353000000000002</v>
      </c>
      <c r="R6183" s="19" t="s">
        <v>9348</v>
      </c>
      <c r="S6183" s="19" t="s">
        <v>10793</v>
      </c>
    </row>
    <row r="6184" spans="1:19">
      <c r="A6184" s="19" t="s">
        <v>10902</v>
      </c>
      <c r="B6184" s="51" t="s">
        <v>10901</v>
      </c>
      <c r="C6184" s="3" t="s">
        <v>17020</v>
      </c>
      <c r="D6184" s="25" t="s">
        <v>9292</v>
      </c>
      <c r="E6184" s="5" t="s">
        <v>9308</v>
      </c>
      <c r="F6184" s="20" t="s">
        <v>1280</v>
      </c>
      <c r="G6184" s="3"/>
      <c r="H6184" s="3"/>
      <c r="I6184" s="22" t="s">
        <v>13653</v>
      </c>
      <c r="J6184" s="26" t="s">
        <v>14764</v>
      </c>
      <c r="K6184" s="26" t="s">
        <v>14765</v>
      </c>
      <c r="L6184" s="3" t="s">
        <v>962</v>
      </c>
      <c r="M6184" s="40">
        <v>2.0840000000000001</v>
      </c>
      <c r="N6184" s="40">
        <v>0.84819999999999995</v>
      </c>
      <c r="O6184" s="192">
        <v>18.411000000000001</v>
      </c>
      <c r="P6184" s="192">
        <v>15.616</v>
      </c>
      <c r="Q6184" s="192">
        <v>38.377000000000002</v>
      </c>
      <c r="R6184" s="19" t="s">
        <v>9348</v>
      </c>
      <c r="S6184" s="19" t="s">
        <v>10793</v>
      </c>
    </row>
    <row r="6185" spans="1:19">
      <c r="A6185" s="19" t="s">
        <v>10902</v>
      </c>
      <c r="B6185" s="51" t="s">
        <v>10901</v>
      </c>
      <c r="C6185" s="3" t="s">
        <v>17020</v>
      </c>
      <c r="D6185" s="25" t="s">
        <v>9292</v>
      </c>
      <c r="E6185" s="5" t="s">
        <v>9307</v>
      </c>
      <c r="F6185" s="20" t="s">
        <v>1280</v>
      </c>
      <c r="G6185" s="3"/>
      <c r="H6185" s="3"/>
      <c r="I6185" s="22" t="s">
        <v>13653</v>
      </c>
      <c r="J6185" s="26" t="s">
        <v>14764</v>
      </c>
      <c r="K6185" s="26" t="s">
        <v>14765</v>
      </c>
      <c r="L6185" s="3" t="s">
        <v>962</v>
      </c>
      <c r="M6185" s="40">
        <v>2.0870000000000002</v>
      </c>
      <c r="N6185" s="40">
        <v>0.85060000000000002</v>
      </c>
      <c r="O6185" s="192">
        <v>18.361999999999998</v>
      </c>
      <c r="P6185" s="192">
        <v>15.62</v>
      </c>
      <c r="Q6185" s="192">
        <v>38.33</v>
      </c>
      <c r="R6185" s="19" t="s">
        <v>9348</v>
      </c>
      <c r="S6185" s="19" t="s">
        <v>10793</v>
      </c>
    </row>
    <row r="6186" spans="1:19">
      <c r="A6186" s="19" t="s">
        <v>10902</v>
      </c>
      <c r="B6186" s="51" t="s">
        <v>10901</v>
      </c>
      <c r="C6186" s="3" t="s">
        <v>17020</v>
      </c>
      <c r="D6186" s="25" t="s">
        <v>9292</v>
      </c>
      <c r="E6186" s="5" t="s">
        <v>9309</v>
      </c>
      <c r="F6186" s="20" t="s">
        <v>1280</v>
      </c>
      <c r="G6186" s="3"/>
      <c r="H6186" s="3"/>
      <c r="I6186" s="22" t="s">
        <v>13653</v>
      </c>
      <c r="J6186" s="26" t="s">
        <v>14764</v>
      </c>
      <c r="K6186" s="26" t="s">
        <v>14765</v>
      </c>
      <c r="L6186" s="3" t="s">
        <v>962</v>
      </c>
      <c r="M6186" s="40">
        <v>2.085</v>
      </c>
      <c r="N6186" s="40">
        <v>0.84670000000000001</v>
      </c>
      <c r="O6186" s="192">
        <v>18.404</v>
      </c>
      <c r="P6186" s="192">
        <v>15.585000000000001</v>
      </c>
      <c r="Q6186" s="192">
        <v>38.381</v>
      </c>
      <c r="R6186" s="19" t="s">
        <v>9348</v>
      </c>
      <c r="S6186" s="19" t="s">
        <v>10793</v>
      </c>
    </row>
    <row r="6187" spans="1:19">
      <c r="A6187" s="19" t="s">
        <v>10902</v>
      </c>
      <c r="B6187" s="51" t="s">
        <v>10901</v>
      </c>
      <c r="C6187" s="3" t="s">
        <v>17020</v>
      </c>
      <c r="D6187" s="25" t="s">
        <v>9292</v>
      </c>
      <c r="E6187" s="5" t="s">
        <v>9310</v>
      </c>
      <c r="F6187" s="20" t="s">
        <v>1280</v>
      </c>
      <c r="G6187" s="3"/>
      <c r="H6187" s="3"/>
      <c r="I6187" s="22" t="s">
        <v>13653</v>
      </c>
      <c r="J6187" s="26" t="s">
        <v>14764</v>
      </c>
      <c r="K6187" s="26" t="s">
        <v>14765</v>
      </c>
      <c r="L6187" s="3" t="s">
        <v>962</v>
      </c>
      <c r="M6187" s="40">
        <v>2.0870000000000002</v>
      </c>
      <c r="N6187" s="40">
        <v>0.84930000000000005</v>
      </c>
      <c r="O6187" s="192">
        <v>18.393999999999998</v>
      </c>
      <c r="P6187" s="192">
        <v>15.622</v>
      </c>
      <c r="Q6187" s="192">
        <v>38.392000000000003</v>
      </c>
      <c r="R6187" s="19" t="s">
        <v>9348</v>
      </c>
      <c r="S6187" s="19" t="s">
        <v>10793</v>
      </c>
    </row>
    <row r="6188" spans="1:19">
      <c r="A6188" s="19" t="s">
        <v>10902</v>
      </c>
      <c r="B6188" s="51" t="s">
        <v>10901</v>
      </c>
      <c r="C6188" s="3" t="s">
        <v>17020</v>
      </c>
      <c r="D6188" s="25" t="s">
        <v>9292</v>
      </c>
      <c r="E6188" s="5" t="s">
        <v>9314</v>
      </c>
      <c r="F6188" s="20" t="s">
        <v>1280</v>
      </c>
      <c r="G6188" s="3"/>
      <c r="H6188" s="3"/>
      <c r="I6188" s="22" t="s">
        <v>13653</v>
      </c>
      <c r="J6188" s="26" t="s">
        <v>14768</v>
      </c>
      <c r="K6188" s="26" t="s">
        <v>14769</v>
      </c>
      <c r="L6188" s="3" t="s">
        <v>962</v>
      </c>
      <c r="M6188" s="40">
        <v>2.0880000000000001</v>
      </c>
      <c r="N6188" s="40">
        <v>0.84930000000000005</v>
      </c>
      <c r="O6188" s="192">
        <v>18.373999999999999</v>
      </c>
      <c r="P6188" s="192">
        <v>15.606</v>
      </c>
      <c r="Q6188" s="192">
        <v>38.356000000000002</v>
      </c>
      <c r="R6188" s="19" t="s">
        <v>9348</v>
      </c>
      <c r="S6188" s="19" t="s">
        <v>10793</v>
      </c>
    </row>
    <row r="6189" spans="1:19">
      <c r="A6189" s="19" t="s">
        <v>10902</v>
      </c>
      <c r="B6189" s="51" t="s">
        <v>10901</v>
      </c>
      <c r="C6189" s="3" t="s">
        <v>17020</v>
      </c>
      <c r="D6189" s="25" t="s">
        <v>9292</v>
      </c>
      <c r="E6189" s="5" t="s">
        <v>9294</v>
      </c>
      <c r="F6189" s="20" t="s">
        <v>1280</v>
      </c>
      <c r="G6189" s="3"/>
      <c r="H6189" s="3"/>
      <c r="I6189" s="22" t="s">
        <v>13654</v>
      </c>
      <c r="J6189" s="26" t="s">
        <v>14766</v>
      </c>
      <c r="K6189" s="26" t="s">
        <v>14767</v>
      </c>
      <c r="L6189" s="3" t="s">
        <v>962</v>
      </c>
      <c r="M6189" s="40">
        <v>2.0859999999999999</v>
      </c>
      <c r="N6189" s="40">
        <v>0.84919999999999995</v>
      </c>
      <c r="O6189" s="192">
        <v>18.388999999999999</v>
      </c>
      <c r="P6189" s="192">
        <v>15.616</v>
      </c>
      <c r="Q6189" s="192">
        <v>38.356999999999999</v>
      </c>
      <c r="R6189" s="19" t="s">
        <v>9348</v>
      </c>
      <c r="S6189" s="19" t="s">
        <v>10793</v>
      </c>
    </row>
    <row r="6190" spans="1:19">
      <c r="A6190" s="19" t="s">
        <v>10902</v>
      </c>
      <c r="B6190" s="51" t="s">
        <v>10901</v>
      </c>
      <c r="C6190" s="19" t="s">
        <v>17020</v>
      </c>
      <c r="D6190" s="25" t="s">
        <v>14217</v>
      </c>
      <c r="E6190" s="25" t="s">
        <v>4819</v>
      </c>
      <c r="F6190" s="20" t="s">
        <v>15653</v>
      </c>
      <c r="G6190" s="19" t="s">
        <v>4815</v>
      </c>
      <c r="H6190" s="19" t="s">
        <v>4468</v>
      </c>
      <c r="I6190" s="19" t="s">
        <v>14218</v>
      </c>
      <c r="J6190" s="20" t="s">
        <v>4817</v>
      </c>
      <c r="K6190" s="20" t="s">
        <v>4818</v>
      </c>
      <c r="L6190" s="3" t="s">
        <v>962</v>
      </c>
      <c r="M6190" s="38">
        <v>2.07945</v>
      </c>
      <c r="N6190" s="38">
        <v>0.83831</v>
      </c>
      <c r="O6190" s="16">
        <v>18.713999999999999</v>
      </c>
      <c r="P6190" s="16">
        <v>15.688000000000001</v>
      </c>
      <c r="Q6190" s="16">
        <v>38.914999999999999</v>
      </c>
      <c r="R6190" s="19" t="s">
        <v>36</v>
      </c>
      <c r="S6190" s="19" t="s">
        <v>15298</v>
      </c>
    </row>
    <row r="6191" spans="1:19">
      <c r="A6191" s="19" t="s">
        <v>10902</v>
      </c>
      <c r="B6191" s="19" t="s">
        <v>10901</v>
      </c>
      <c r="C6191" s="19" t="s">
        <v>17020</v>
      </c>
      <c r="D6191" s="25" t="s">
        <v>14663</v>
      </c>
      <c r="E6191" s="25" t="s">
        <v>7595</v>
      </c>
      <c r="F6191" s="20" t="s">
        <v>15693</v>
      </c>
      <c r="G6191" s="19" t="s">
        <v>7533</v>
      </c>
      <c r="H6191" s="19"/>
      <c r="I6191" s="19" t="s">
        <v>7596</v>
      </c>
      <c r="J6191" s="20" t="s">
        <v>7597</v>
      </c>
      <c r="K6191" s="20" t="s">
        <v>7598</v>
      </c>
      <c r="L6191" s="3" t="s">
        <v>962</v>
      </c>
      <c r="M6191" s="38">
        <v>2.0788600000000002</v>
      </c>
      <c r="N6191" s="38">
        <v>0.84570999999999996</v>
      </c>
      <c r="O6191" s="16">
        <v>18.494</v>
      </c>
      <c r="P6191" s="16">
        <v>15.641</v>
      </c>
      <c r="Q6191" s="16">
        <v>38.445999999999998</v>
      </c>
      <c r="R6191" s="19" t="s">
        <v>36</v>
      </c>
      <c r="S6191" s="19" t="s">
        <v>15298</v>
      </c>
    </row>
    <row r="6192" spans="1:19">
      <c r="A6192" s="19" t="s">
        <v>10902</v>
      </c>
      <c r="B6192" s="51" t="s">
        <v>10901</v>
      </c>
      <c r="C6192" s="19" t="s">
        <v>17020</v>
      </c>
      <c r="D6192" s="25" t="s">
        <v>14877</v>
      </c>
      <c r="E6192" s="25" t="s">
        <v>7236</v>
      </c>
      <c r="F6192" s="20" t="s">
        <v>15692</v>
      </c>
      <c r="G6192" s="19" t="s">
        <v>7102</v>
      </c>
      <c r="H6192" s="19"/>
      <c r="I6192" s="19" t="s">
        <v>7237</v>
      </c>
      <c r="J6192" s="20" t="s">
        <v>7238</v>
      </c>
      <c r="K6192" s="20" t="s">
        <v>7239</v>
      </c>
      <c r="L6192" s="3" t="s">
        <v>962</v>
      </c>
      <c r="M6192" s="38">
        <v>2.09152</v>
      </c>
      <c r="N6192" s="38">
        <v>0.85250999999999999</v>
      </c>
      <c r="O6192" s="16">
        <v>18.324999999999999</v>
      </c>
      <c r="P6192" s="16">
        <f>N6192*O6192</f>
        <v>15.622245749999999</v>
      </c>
      <c r="Q6192" s="16">
        <f>O6192*M6192</f>
        <v>38.327103999999999</v>
      </c>
      <c r="R6192" s="19" t="s">
        <v>36</v>
      </c>
      <c r="S6192" s="19" t="s">
        <v>15298</v>
      </c>
    </row>
    <row r="6193" spans="1:19">
      <c r="A6193" s="19" t="s">
        <v>10902</v>
      </c>
      <c r="B6193" s="19" t="s">
        <v>10901</v>
      </c>
      <c r="C6193" s="3" t="s">
        <v>17020</v>
      </c>
      <c r="D6193" s="3" t="s">
        <v>13756</v>
      </c>
      <c r="E6193" s="25" t="s">
        <v>9767</v>
      </c>
      <c r="F6193" s="25" t="s">
        <v>1280</v>
      </c>
      <c r="G6193" s="19" t="s">
        <v>9750</v>
      </c>
      <c r="H6193" s="19"/>
      <c r="I6193" s="19" t="s">
        <v>13714</v>
      </c>
      <c r="J6193" s="26" t="s">
        <v>13761</v>
      </c>
      <c r="K6193" s="26" t="s">
        <v>13762</v>
      </c>
      <c r="L6193" s="3" t="s">
        <v>962</v>
      </c>
      <c r="M6193" s="36">
        <v>2.0854189336235001</v>
      </c>
      <c r="N6193" s="36">
        <v>0.84929270946681201</v>
      </c>
      <c r="O6193" s="160">
        <v>18.38</v>
      </c>
      <c r="P6193" s="160">
        <v>15.61</v>
      </c>
      <c r="Q6193" s="160">
        <v>38.33</v>
      </c>
      <c r="R6193" s="58" t="s">
        <v>9664</v>
      </c>
      <c r="S6193" s="19" t="s">
        <v>10653</v>
      </c>
    </row>
    <row r="6194" spans="1:19">
      <c r="A6194" s="19" t="s">
        <v>10902</v>
      </c>
      <c r="B6194" s="19" t="s">
        <v>10901</v>
      </c>
      <c r="C6194" s="3" t="s">
        <v>17020</v>
      </c>
      <c r="D6194" s="3" t="s">
        <v>13756</v>
      </c>
      <c r="E6194" s="25" t="s">
        <v>9763</v>
      </c>
      <c r="F6194" s="25" t="s">
        <v>1280</v>
      </c>
      <c r="G6194" s="19" t="s">
        <v>9750</v>
      </c>
      <c r="H6194" s="19"/>
      <c r="I6194" s="19" t="s">
        <v>13710</v>
      </c>
      <c r="J6194" s="26" t="s">
        <v>13763</v>
      </c>
      <c r="K6194" s="26" t="s">
        <v>13764</v>
      </c>
      <c r="L6194" s="3" t="s">
        <v>962</v>
      </c>
      <c r="M6194" s="36">
        <v>2.08532608695652</v>
      </c>
      <c r="N6194" s="36">
        <v>0.84891304347826102</v>
      </c>
      <c r="O6194" s="160">
        <v>18.399999999999999</v>
      </c>
      <c r="P6194" s="160">
        <v>15.62</v>
      </c>
      <c r="Q6194" s="160">
        <v>38.369999999999997</v>
      </c>
      <c r="R6194" s="58" t="s">
        <v>9664</v>
      </c>
      <c r="S6194" s="19" t="s">
        <v>10653</v>
      </c>
    </row>
    <row r="6195" spans="1:19">
      <c r="A6195" s="19" t="s">
        <v>10902</v>
      </c>
      <c r="B6195" s="19" t="s">
        <v>10901</v>
      </c>
      <c r="C6195" s="19" t="s">
        <v>15609</v>
      </c>
      <c r="D6195" s="3" t="s">
        <v>979</v>
      </c>
      <c r="E6195" s="25" t="s">
        <v>7797</v>
      </c>
      <c r="F6195" s="20" t="s">
        <v>957</v>
      </c>
      <c r="G6195" s="19" t="s">
        <v>979</v>
      </c>
      <c r="H6195" s="19" t="s">
        <v>7798</v>
      </c>
      <c r="I6195" s="19" t="s">
        <v>7798</v>
      </c>
      <c r="J6195" s="20" t="s">
        <v>7799</v>
      </c>
      <c r="K6195" s="20" t="s">
        <v>7800</v>
      </c>
      <c r="L6195" s="3" t="s">
        <v>962</v>
      </c>
      <c r="M6195" s="38">
        <v>2.2444175839999998</v>
      </c>
      <c r="N6195" s="38">
        <v>0.97798842200000002</v>
      </c>
      <c r="O6195" s="16">
        <v>15.718999999999999</v>
      </c>
      <c r="P6195" s="16">
        <v>15.372999999999999</v>
      </c>
      <c r="Q6195" s="16">
        <v>35.28</v>
      </c>
      <c r="R6195" s="19" t="s">
        <v>963</v>
      </c>
      <c r="S6195" s="19" t="s">
        <v>9469</v>
      </c>
    </row>
    <row r="6196" spans="1:19">
      <c r="A6196" s="19" t="s">
        <v>10902</v>
      </c>
      <c r="B6196" s="51" t="s">
        <v>10901</v>
      </c>
      <c r="C6196" s="19" t="s">
        <v>15609</v>
      </c>
      <c r="D6196" s="3" t="s">
        <v>1082</v>
      </c>
      <c r="E6196" s="25" t="s">
        <v>7792</v>
      </c>
      <c r="F6196" s="20" t="s">
        <v>957</v>
      </c>
      <c r="G6196" s="19" t="s">
        <v>1082</v>
      </c>
      <c r="H6196" s="19" t="s">
        <v>7789</v>
      </c>
      <c r="I6196" s="19" t="s">
        <v>7789</v>
      </c>
      <c r="J6196" s="20" t="s">
        <v>7790</v>
      </c>
      <c r="K6196" s="20" t="s">
        <v>7791</v>
      </c>
      <c r="L6196" s="3" t="s">
        <v>962</v>
      </c>
      <c r="M6196" s="38">
        <v>2.1992492769999998</v>
      </c>
      <c r="N6196" s="38">
        <v>0.95015691300000005</v>
      </c>
      <c r="O6196" s="16">
        <v>16.251000000000001</v>
      </c>
      <c r="P6196" s="16">
        <v>15.441000000000001</v>
      </c>
      <c r="Q6196" s="16">
        <v>35.74</v>
      </c>
      <c r="R6196" s="19" t="s">
        <v>963</v>
      </c>
      <c r="S6196" s="19" t="s">
        <v>9469</v>
      </c>
    </row>
    <row r="6197" spans="1:19">
      <c r="A6197" s="19" t="s">
        <v>10902</v>
      </c>
      <c r="B6197" s="51" t="s">
        <v>10901</v>
      </c>
      <c r="C6197" s="19" t="s">
        <v>15609</v>
      </c>
      <c r="D6197" s="3" t="s">
        <v>1082</v>
      </c>
      <c r="E6197" s="25" t="s">
        <v>7788</v>
      </c>
      <c r="F6197" s="20" t="s">
        <v>957</v>
      </c>
      <c r="G6197" s="19" t="s">
        <v>1082</v>
      </c>
      <c r="H6197" s="19" t="s">
        <v>7789</v>
      </c>
      <c r="I6197" s="19" t="s">
        <v>7789</v>
      </c>
      <c r="J6197" s="20" t="s">
        <v>7790</v>
      </c>
      <c r="K6197" s="20" t="s">
        <v>7791</v>
      </c>
      <c r="L6197" s="3" t="s">
        <v>962</v>
      </c>
      <c r="M6197" s="38">
        <v>2.1941961550000002</v>
      </c>
      <c r="N6197" s="38">
        <v>0.94716542199999998</v>
      </c>
      <c r="O6197" s="16">
        <v>16.334</v>
      </c>
      <c r="P6197" s="16">
        <v>15.471</v>
      </c>
      <c r="Q6197" s="16">
        <v>35.840000000000003</v>
      </c>
      <c r="R6197" s="19" t="s">
        <v>963</v>
      </c>
      <c r="S6197" s="19" t="s">
        <v>9469</v>
      </c>
    </row>
    <row r="6198" spans="1:19">
      <c r="A6198" s="19" t="s">
        <v>10902</v>
      </c>
      <c r="B6198" s="19" t="s">
        <v>10901</v>
      </c>
      <c r="C6198" s="19" t="s">
        <v>15609</v>
      </c>
      <c r="D6198" s="3" t="s">
        <v>1082</v>
      </c>
      <c r="E6198" s="25" t="s">
        <v>7805</v>
      </c>
      <c r="F6198" s="20" t="s">
        <v>957</v>
      </c>
      <c r="G6198" s="19" t="s">
        <v>1082</v>
      </c>
      <c r="H6198" s="19" t="s">
        <v>7802</v>
      </c>
      <c r="I6198" s="19" t="s">
        <v>7802</v>
      </c>
      <c r="J6198" s="20" t="s">
        <v>7803</v>
      </c>
      <c r="K6198" s="20" t="s">
        <v>7804</v>
      </c>
      <c r="L6198" s="3" t="s">
        <v>962</v>
      </c>
      <c r="M6198" s="38">
        <v>2.2157325710000002</v>
      </c>
      <c r="N6198" s="38">
        <v>0.95868025400000001</v>
      </c>
      <c r="O6198" s="16">
        <v>16.094000000000001</v>
      </c>
      <c r="P6198" s="16">
        <v>15.429</v>
      </c>
      <c r="Q6198" s="16">
        <v>35.659999999999997</v>
      </c>
      <c r="R6198" s="19" t="s">
        <v>963</v>
      </c>
      <c r="S6198" s="19" t="s">
        <v>9469</v>
      </c>
    </row>
    <row r="6199" spans="1:19">
      <c r="A6199" s="19" t="s">
        <v>10902</v>
      </c>
      <c r="B6199" s="19" t="s">
        <v>10901</v>
      </c>
      <c r="C6199" s="19" t="s">
        <v>15609</v>
      </c>
      <c r="D6199" s="3" t="s">
        <v>1082</v>
      </c>
      <c r="E6199" s="25" t="s">
        <v>7801</v>
      </c>
      <c r="F6199" s="20" t="s">
        <v>957</v>
      </c>
      <c r="G6199" s="19" t="s">
        <v>1082</v>
      </c>
      <c r="H6199" s="19" t="s">
        <v>7802</v>
      </c>
      <c r="I6199" s="19" t="s">
        <v>7802</v>
      </c>
      <c r="J6199" s="20" t="s">
        <v>7803</v>
      </c>
      <c r="K6199" s="20" t="s">
        <v>7804</v>
      </c>
      <c r="L6199" s="3" t="s">
        <v>962</v>
      </c>
      <c r="M6199" s="38">
        <v>2.2248491260000001</v>
      </c>
      <c r="N6199" s="38">
        <v>0.95937286099999997</v>
      </c>
      <c r="O6199" s="16">
        <v>16.073</v>
      </c>
      <c r="P6199" s="16">
        <v>15.42</v>
      </c>
      <c r="Q6199" s="16">
        <v>35.76</v>
      </c>
      <c r="R6199" s="19" t="s">
        <v>963</v>
      </c>
      <c r="S6199" s="19" t="s">
        <v>9469</v>
      </c>
    </row>
    <row r="6200" spans="1:19">
      <c r="A6200" s="19" t="s">
        <v>10902</v>
      </c>
      <c r="B6200" s="51" t="s">
        <v>10901</v>
      </c>
      <c r="C6200" s="19" t="s">
        <v>17020</v>
      </c>
      <c r="D6200" s="3" t="s">
        <v>12122</v>
      </c>
      <c r="E6200" s="25" t="s">
        <v>7199</v>
      </c>
      <c r="F6200" s="20" t="s">
        <v>15692</v>
      </c>
      <c r="G6200" s="19" t="s">
        <v>7128</v>
      </c>
      <c r="H6200" s="19"/>
      <c r="I6200" s="19" t="s">
        <v>7195</v>
      </c>
      <c r="J6200" s="20" t="s">
        <v>7196</v>
      </c>
      <c r="K6200" s="20" t="s">
        <v>7197</v>
      </c>
      <c r="L6200" s="3" t="s">
        <v>962</v>
      </c>
      <c r="M6200" s="38">
        <v>2.1075699999999999</v>
      </c>
      <c r="N6200" s="38">
        <v>0.86206000000000005</v>
      </c>
      <c r="O6200" s="16">
        <v>18.187000000000001</v>
      </c>
      <c r="P6200" s="16">
        <v>15.65</v>
      </c>
      <c r="Q6200" s="16">
        <v>38.325000000000003</v>
      </c>
      <c r="R6200" s="19" t="s">
        <v>36</v>
      </c>
      <c r="S6200" s="19" t="s">
        <v>15298</v>
      </c>
    </row>
    <row r="6201" spans="1:19">
      <c r="A6201" s="19" t="s">
        <v>10902</v>
      </c>
      <c r="B6201" s="51" t="s">
        <v>10901</v>
      </c>
      <c r="C6201" s="19" t="s">
        <v>17020</v>
      </c>
      <c r="D6201" s="3" t="s">
        <v>12122</v>
      </c>
      <c r="E6201" s="25" t="s">
        <v>7194</v>
      </c>
      <c r="F6201" s="20" t="s">
        <v>15692</v>
      </c>
      <c r="G6201" s="19" t="s">
        <v>7128</v>
      </c>
      <c r="H6201" s="19"/>
      <c r="I6201" s="19" t="s">
        <v>7195</v>
      </c>
      <c r="J6201" s="20" t="s">
        <v>7196</v>
      </c>
      <c r="K6201" s="20" t="s">
        <v>7197</v>
      </c>
      <c r="L6201" s="3" t="s">
        <v>962</v>
      </c>
      <c r="M6201" s="38">
        <v>2.1032799999999998</v>
      </c>
      <c r="N6201" s="38">
        <v>0.86129999999999995</v>
      </c>
      <c r="O6201" s="16">
        <v>18.135000000000002</v>
      </c>
      <c r="P6201" s="16">
        <f t="shared" ref="P6201:P6206" si="208">N6201*O6201</f>
        <v>15.619675500000001</v>
      </c>
      <c r="Q6201" s="16">
        <f t="shared" ref="Q6201:Q6206" si="209">O6201*M6201</f>
        <v>38.142982799999999</v>
      </c>
      <c r="R6201" s="19" t="s">
        <v>36</v>
      </c>
      <c r="S6201" s="19" t="s">
        <v>15298</v>
      </c>
    </row>
    <row r="6202" spans="1:19">
      <c r="A6202" s="19" t="s">
        <v>10902</v>
      </c>
      <c r="B6202" s="51" t="s">
        <v>10901</v>
      </c>
      <c r="C6202" s="19" t="s">
        <v>17020</v>
      </c>
      <c r="D6202" s="3" t="s">
        <v>12122</v>
      </c>
      <c r="E6202" s="25" t="s">
        <v>7198</v>
      </c>
      <c r="F6202" s="20" t="s">
        <v>15692</v>
      </c>
      <c r="G6202" s="19" t="s">
        <v>7128</v>
      </c>
      <c r="H6202" s="19"/>
      <c r="I6202" s="19" t="s">
        <v>7195</v>
      </c>
      <c r="J6202" s="20" t="s">
        <v>7196</v>
      </c>
      <c r="K6202" s="20" t="s">
        <v>7197</v>
      </c>
      <c r="L6202" s="3" t="s">
        <v>962</v>
      </c>
      <c r="M6202" s="38">
        <v>2.10704</v>
      </c>
      <c r="N6202" s="38">
        <v>0.86192000000000002</v>
      </c>
      <c r="O6202" s="16">
        <v>18.18</v>
      </c>
      <c r="P6202" s="16">
        <f t="shared" si="208"/>
        <v>15.6697056</v>
      </c>
      <c r="Q6202" s="16">
        <f t="shared" si="209"/>
        <v>38.305987199999997</v>
      </c>
      <c r="R6202" s="19" t="s">
        <v>36</v>
      </c>
      <c r="S6202" s="19" t="s">
        <v>15298</v>
      </c>
    </row>
    <row r="6203" spans="1:19">
      <c r="A6203" s="19" t="s">
        <v>10902</v>
      </c>
      <c r="B6203" s="51" t="s">
        <v>10901</v>
      </c>
      <c r="C6203" s="19" t="s">
        <v>17020</v>
      </c>
      <c r="D6203" s="3" t="s">
        <v>12122</v>
      </c>
      <c r="E6203" s="25" t="s">
        <v>7200</v>
      </c>
      <c r="F6203" s="20" t="s">
        <v>15692</v>
      </c>
      <c r="G6203" s="19" t="s">
        <v>7128</v>
      </c>
      <c r="H6203" s="19"/>
      <c r="I6203" s="19" t="s">
        <v>7195</v>
      </c>
      <c r="J6203" s="20" t="s">
        <v>7196</v>
      </c>
      <c r="K6203" s="20" t="s">
        <v>7197</v>
      </c>
      <c r="L6203" s="3" t="s">
        <v>962</v>
      </c>
      <c r="M6203" s="38">
        <v>2.1085199999999999</v>
      </c>
      <c r="N6203" s="38">
        <v>0.86223000000000005</v>
      </c>
      <c r="O6203" s="16">
        <v>18.193000000000001</v>
      </c>
      <c r="P6203" s="16">
        <f t="shared" si="208"/>
        <v>15.686550390000003</v>
      </c>
      <c r="Q6203" s="16">
        <f t="shared" si="209"/>
        <v>38.360304360000001</v>
      </c>
      <c r="R6203" s="19" t="s">
        <v>36</v>
      </c>
      <c r="S6203" s="19" t="s">
        <v>15298</v>
      </c>
    </row>
    <row r="6204" spans="1:19">
      <c r="A6204" s="19" t="s">
        <v>10902</v>
      </c>
      <c r="B6204" s="19" t="s">
        <v>10901</v>
      </c>
      <c r="C6204" s="19" t="s">
        <v>17020</v>
      </c>
      <c r="D6204" s="3" t="s">
        <v>12720</v>
      </c>
      <c r="E6204" s="25" t="s">
        <v>4213</v>
      </c>
      <c r="F6204" s="59" t="s">
        <v>15877</v>
      </c>
      <c r="G6204" s="19" t="s">
        <v>4111</v>
      </c>
      <c r="H6204" s="19" t="s">
        <v>4212</v>
      </c>
      <c r="I6204" s="19" t="s">
        <v>4212</v>
      </c>
      <c r="J6204" s="20" t="s">
        <v>4206</v>
      </c>
      <c r="K6204" s="20" t="s">
        <v>4207</v>
      </c>
      <c r="L6204" s="3" t="s">
        <v>962</v>
      </c>
      <c r="M6204" s="38">
        <v>2.1222500000000002</v>
      </c>
      <c r="N6204" s="38">
        <v>0.87424000000000002</v>
      </c>
      <c r="O6204" s="16">
        <v>17.885000000000002</v>
      </c>
      <c r="P6204" s="16">
        <f t="shared" si="208"/>
        <v>15.635782400000002</v>
      </c>
      <c r="Q6204" s="16">
        <f t="shared" si="209"/>
        <v>37.956441250000005</v>
      </c>
      <c r="R6204" s="19" t="s">
        <v>36</v>
      </c>
      <c r="S6204" s="19" t="s">
        <v>15298</v>
      </c>
    </row>
    <row r="6205" spans="1:19">
      <c r="A6205" s="19" t="s">
        <v>10902</v>
      </c>
      <c r="B6205" s="19" t="s">
        <v>10901</v>
      </c>
      <c r="C6205" s="19" t="s">
        <v>17020</v>
      </c>
      <c r="D6205" s="3" t="s">
        <v>12720</v>
      </c>
      <c r="E6205" s="25" t="s">
        <v>4211</v>
      </c>
      <c r="F6205" s="59" t="s">
        <v>15877</v>
      </c>
      <c r="G6205" s="19" t="s">
        <v>4111</v>
      </c>
      <c r="H6205" s="19" t="s">
        <v>4212</v>
      </c>
      <c r="I6205" s="19" t="s">
        <v>4212</v>
      </c>
      <c r="J6205" s="20" t="s">
        <v>4206</v>
      </c>
      <c r="K6205" s="20" t="s">
        <v>4207</v>
      </c>
      <c r="L6205" s="3" t="s">
        <v>962</v>
      </c>
      <c r="M6205" s="38">
        <v>2.12188</v>
      </c>
      <c r="N6205" s="38">
        <v>0.87441999999999998</v>
      </c>
      <c r="O6205" s="16">
        <v>17.914999999999999</v>
      </c>
      <c r="P6205" s="16">
        <f t="shared" si="208"/>
        <v>15.665234299999998</v>
      </c>
      <c r="Q6205" s="16">
        <f t="shared" si="209"/>
        <v>38.013480199999997</v>
      </c>
      <c r="R6205" s="19" t="s">
        <v>36</v>
      </c>
      <c r="S6205" s="19" t="s">
        <v>15298</v>
      </c>
    </row>
    <row r="6206" spans="1:19">
      <c r="A6206" s="19" t="s">
        <v>10902</v>
      </c>
      <c r="B6206" s="19" t="s">
        <v>10901</v>
      </c>
      <c r="C6206" s="19" t="s">
        <v>17020</v>
      </c>
      <c r="D6206" s="3" t="s">
        <v>12720</v>
      </c>
      <c r="E6206" s="25" t="s">
        <v>4214</v>
      </c>
      <c r="F6206" s="59" t="s">
        <v>15877</v>
      </c>
      <c r="G6206" s="19" t="s">
        <v>4111</v>
      </c>
      <c r="H6206" s="19" t="s">
        <v>4215</v>
      </c>
      <c r="I6206" s="19" t="s">
        <v>4215</v>
      </c>
      <c r="J6206" s="20" t="s">
        <v>4206</v>
      </c>
      <c r="K6206" s="20" t="s">
        <v>4207</v>
      </c>
      <c r="L6206" s="3" t="s">
        <v>962</v>
      </c>
      <c r="M6206" s="38">
        <v>2.1225499999999999</v>
      </c>
      <c r="N6206" s="38">
        <v>0.87455000000000005</v>
      </c>
      <c r="O6206" s="16">
        <v>17.89</v>
      </c>
      <c r="P6206" s="16">
        <f t="shared" si="208"/>
        <v>15.645699500000001</v>
      </c>
      <c r="Q6206" s="16">
        <f t="shared" si="209"/>
        <v>37.972419500000001</v>
      </c>
      <c r="R6206" s="19" t="s">
        <v>36</v>
      </c>
      <c r="S6206" s="19" t="s">
        <v>15298</v>
      </c>
    </row>
    <row r="6207" spans="1:19">
      <c r="A6207" s="19" t="s">
        <v>10902</v>
      </c>
      <c r="B6207" s="51" t="s">
        <v>10901</v>
      </c>
      <c r="C6207" s="19" t="s">
        <v>17020</v>
      </c>
      <c r="D6207" s="25" t="s">
        <v>14374</v>
      </c>
      <c r="E6207" s="25" t="s">
        <v>5829</v>
      </c>
      <c r="F6207" s="20" t="s">
        <v>141</v>
      </c>
      <c r="G6207" s="19" t="s">
        <v>5682</v>
      </c>
      <c r="H6207" s="19" t="s">
        <v>5830</v>
      </c>
      <c r="I6207" s="19" t="s">
        <v>5831</v>
      </c>
      <c r="J6207" s="20" t="s">
        <v>5767</v>
      </c>
      <c r="K6207" s="20" t="s">
        <v>5768</v>
      </c>
      <c r="L6207" s="3" t="s">
        <v>962</v>
      </c>
      <c r="M6207" s="38">
        <v>2.0729099999999998</v>
      </c>
      <c r="N6207" s="38">
        <v>0.83653999999999995</v>
      </c>
      <c r="O6207" s="16">
        <v>18.695</v>
      </c>
      <c r="P6207" s="16">
        <v>15.638999999999999</v>
      </c>
      <c r="Q6207" s="16">
        <v>38.753</v>
      </c>
      <c r="R6207" s="19" t="s">
        <v>36</v>
      </c>
      <c r="S6207" s="19" t="s">
        <v>15298</v>
      </c>
    </row>
    <row r="6208" spans="1:19">
      <c r="A6208" s="19" t="s">
        <v>10902</v>
      </c>
      <c r="B6208" s="51" t="s">
        <v>10901</v>
      </c>
      <c r="C6208" s="19" t="s">
        <v>17020</v>
      </c>
      <c r="D6208" s="25" t="s">
        <v>14374</v>
      </c>
      <c r="E6208" s="25" t="s">
        <v>5832</v>
      </c>
      <c r="F6208" s="20" t="s">
        <v>141</v>
      </c>
      <c r="G6208" s="19" t="s">
        <v>5682</v>
      </c>
      <c r="H6208" s="19" t="s">
        <v>5830</v>
      </c>
      <c r="I6208" s="19" t="s">
        <v>5831</v>
      </c>
      <c r="J6208" s="20" t="s">
        <v>5767</v>
      </c>
      <c r="K6208" s="20" t="s">
        <v>5768</v>
      </c>
      <c r="L6208" s="3" t="s">
        <v>962</v>
      </c>
      <c r="M6208" s="38">
        <v>2.0751499999999998</v>
      </c>
      <c r="N6208" s="38">
        <v>0.83642000000000005</v>
      </c>
      <c r="O6208" s="16">
        <v>18.765999999999998</v>
      </c>
      <c r="P6208" s="16">
        <v>15.696</v>
      </c>
      <c r="Q6208" s="16">
        <v>38.942</v>
      </c>
      <c r="R6208" s="19" t="s">
        <v>36</v>
      </c>
      <c r="S6208" s="19" t="s">
        <v>15298</v>
      </c>
    </row>
    <row r="6209" spans="1:19">
      <c r="A6209" s="19" t="s">
        <v>10904</v>
      </c>
      <c r="B6209" s="19" t="s">
        <v>10901</v>
      </c>
      <c r="C6209" s="19" t="s">
        <v>15609</v>
      </c>
      <c r="D6209" s="3" t="s">
        <v>12624</v>
      </c>
      <c r="E6209" s="25" t="s">
        <v>5747</v>
      </c>
      <c r="F6209" s="20" t="s">
        <v>141</v>
      </c>
      <c r="G6209" s="19" t="s">
        <v>5744</v>
      </c>
      <c r="H6209" s="19" t="s">
        <v>10704</v>
      </c>
      <c r="I6209" s="19" t="s">
        <v>5745</v>
      </c>
      <c r="J6209" s="20" t="s">
        <v>5739</v>
      </c>
      <c r="K6209" s="20" t="s">
        <v>5740</v>
      </c>
      <c r="L6209" s="3" t="s">
        <v>962</v>
      </c>
      <c r="M6209" s="38">
        <v>2.0586094109999999</v>
      </c>
      <c r="N6209" s="38">
        <v>0.82976366300000004</v>
      </c>
      <c r="O6209" s="16">
        <v>18.956</v>
      </c>
      <c r="P6209" s="16">
        <v>15.728999999999999</v>
      </c>
      <c r="Q6209" s="16">
        <v>39.023000000000003</v>
      </c>
      <c r="R6209" s="19" t="s">
        <v>9402</v>
      </c>
      <c r="S6209" s="19" t="s">
        <v>10660</v>
      </c>
    </row>
    <row r="6210" spans="1:19">
      <c r="A6210" s="19" t="s">
        <v>10904</v>
      </c>
      <c r="B6210" s="19" t="s">
        <v>10901</v>
      </c>
      <c r="C6210" s="19" t="s">
        <v>15609</v>
      </c>
      <c r="D6210" s="3" t="s">
        <v>12624</v>
      </c>
      <c r="E6210" s="25" t="s">
        <v>5746</v>
      </c>
      <c r="F6210" s="20" t="s">
        <v>141</v>
      </c>
      <c r="G6210" s="19" t="s">
        <v>5744</v>
      </c>
      <c r="H6210" s="19" t="s">
        <v>10704</v>
      </c>
      <c r="I6210" s="19" t="s">
        <v>5745</v>
      </c>
      <c r="J6210" s="20" t="s">
        <v>5739</v>
      </c>
      <c r="K6210" s="20" t="s">
        <v>5740</v>
      </c>
      <c r="L6210" s="3" t="s">
        <v>962</v>
      </c>
      <c r="M6210" s="38">
        <v>2.059655045</v>
      </c>
      <c r="N6210" s="38">
        <v>0.83052903600000005</v>
      </c>
      <c r="O6210" s="16">
        <v>18.959</v>
      </c>
      <c r="P6210" s="16">
        <v>15.746</v>
      </c>
      <c r="Q6210" s="16">
        <v>39.048999999999999</v>
      </c>
      <c r="R6210" s="19" t="s">
        <v>9402</v>
      </c>
      <c r="S6210" s="19" t="s">
        <v>10660</v>
      </c>
    </row>
    <row r="6211" spans="1:19">
      <c r="A6211" s="19" t="s">
        <v>10904</v>
      </c>
      <c r="B6211" s="19" t="s">
        <v>10901</v>
      </c>
      <c r="C6211" s="19" t="s">
        <v>15609</v>
      </c>
      <c r="D6211" s="3" t="s">
        <v>12624</v>
      </c>
      <c r="E6211" s="25" t="s">
        <v>5749</v>
      </c>
      <c r="F6211" s="20" t="s">
        <v>141</v>
      </c>
      <c r="G6211" s="19" t="s">
        <v>5744</v>
      </c>
      <c r="H6211" s="19" t="s">
        <v>10704</v>
      </c>
      <c r="I6211" s="19" t="s">
        <v>5745</v>
      </c>
      <c r="J6211" s="20" t="s">
        <v>5739</v>
      </c>
      <c r="K6211" s="20" t="s">
        <v>5740</v>
      </c>
      <c r="L6211" s="3" t="s">
        <v>962</v>
      </c>
      <c r="M6211" s="38">
        <v>2.0604079909999999</v>
      </c>
      <c r="N6211" s="38">
        <v>0.82952928199999998</v>
      </c>
      <c r="O6211" s="16">
        <v>18.971</v>
      </c>
      <c r="P6211" s="16">
        <v>15.737</v>
      </c>
      <c r="Q6211" s="16">
        <v>39.088000000000001</v>
      </c>
      <c r="R6211" s="19" t="s">
        <v>9402</v>
      </c>
      <c r="S6211" s="19" t="s">
        <v>10660</v>
      </c>
    </row>
    <row r="6212" spans="1:19">
      <c r="A6212" s="19" t="s">
        <v>10904</v>
      </c>
      <c r="B6212" s="19" t="s">
        <v>10901</v>
      </c>
      <c r="C6212" s="19" t="s">
        <v>15609</v>
      </c>
      <c r="D6212" s="3" t="s">
        <v>12624</v>
      </c>
      <c r="E6212" s="25" t="s">
        <v>5743</v>
      </c>
      <c r="F6212" s="20" t="s">
        <v>141</v>
      </c>
      <c r="G6212" s="19" t="s">
        <v>5744</v>
      </c>
      <c r="H6212" s="19" t="s">
        <v>10704</v>
      </c>
      <c r="I6212" s="19" t="s">
        <v>5745</v>
      </c>
      <c r="J6212" s="20" t="s">
        <v>5739</v>
      </c>
      <c r="K6212" s="20" t="s">
        <v>5740</v>
      </c>
      <c r="L6212" s="3" t="s">
        <v>962</v>
      </c>
      <c r="M6212" s="38">
        <v>2.059892541</v>
      </c>
      <c r="N6212" s="38">
        <v>0.82996207300000002</v>
      </c>
      <c r="O6212" s="16">
        <v>18.984000000000002</v>
      </c>
      <c r="P6212" s="16">
        <v>15.756</v>
      </c>
      <c r="Q6212" s="16">
        <v>39.104999999999997</v>
      </c>
      <c r="R6212" s="19" t="s">
        <v>9402</v>
      </c>
      <c r="S6212" s="19" t="s">
        <v>10660</v>
      </c>
    </row>
    <row r="6213" spans="1:19">
      <c r="A6213" s="19" t="s">
        <v>10904</v>
      </c>
      <c r="B6213" s="19" t="s">
        <v>10901</v>
      </c>
      <c r="C6213" s="19" t="s">
        <v>15609</v>
      </c>
      <c r="D6213" s="3" t="s">
        <v>12624</v>
      </c>
      <c r="E6213" s="25" t="s">
        <v>5748</v>
      </c>
      <c r="F6213" s="20" t="s">
        <v>141</v>
      </c>
      <c r="G6213" s="19" t="s">
        <v>5744</v>
      </c>
      <c r="H6213" s="19" t="s">
        <v>10704</v>
      </c>
      <c r="I6213" s="19" t="s">
        <v>5745</v>
      </c>
      <c r="J6213" s="20" t="s">
        <v>5739</v>
      </c>
      <c r="K6213" s="20" t="s">
        <v>5740</v>
      </c>
      <c r="L6213" s="3" t="s">
        <v>962</v>
      </c>
      <c r="M6213" s="38">
        <v>2.0610900270000001</v>
      </c>
      <c r="N6213" s="38">
        <v>0.82948555800000001</v>
      </c>
      <c r="O6213" s="16">
        <v>18.972000000000001</v>
      </c>
      <c r="P6213" s="16">
        <v>15.737</v>
      </c>
      <c r="Q6213" s="16">
        <v>39.103000000000002</v>
      </c>
      <c r="R6213" s="19" t="s">
        <v>9402</v>
      </c>
      <c r="S6213" s="19" t="s">
        <v>10660</v>
      </c>
    </row>
    <row r="6214" spans="1:19">
      <c r="A6214" s="19" t="s">
        <v>10902</v>
      </c>
      <c r="B6214" s="19" t="s">
        <v>10901</v>
      </c>
      <c r="C6214" s="19" t="s">
        <v>17020</v>
      </c>
      <c r="D6214" s="25" t="s">
        <v>11937</v>
      </c>
      <c r="E6214" s="25" t="s">
        <v>11024</v>
      </c>
      <c r="F6214" s="25" t="s">
        <v>8403</v>
      </c>
      <c r="G6214" s="3" t="s">
        <v>11010</v>
      </c>
      <c r="H6214" s="3" t="s">
        <v>11010</v>
      </c>
      <c r="I6214" s="3" t="s">
        <v>10997</v>
      </c>
      <c r="J6214" s="20" t="s">
        <v>11935</v>
      </c>
      <c r="K6214" s="20" t="s">
        <v>11936</v>
      </c>
      <c r="L6214" s="3" t="s">
        <v>962</v>
      </c>
      <c r="M6214" s="35">
        <v>2.0867</v>
      </c>
      <c r="N6214" s="35">
        <v>0.84460000000000002</v>
      </c>
      <c r="O6214" s="16">
        <v>18.504811250925201</v>
      </c>
      <c r="P6214" s="16">
        <f>O6214*N6214</f>
        <v>15.629163582531424</v>
      </c>
      <c r="Q6214" s="16">
        <f>M6214*O6214</f>
        <v>38.613989637305615</v>
      </c>
      <c r="R6214" s="3" t="s">
        <v>11104</v>
      </c>
      <c r="S6214" s="19" t="s">
        <v>15232</v>
      </c>
    </row>
    <row r="6215" spans="1:19">
      <c r="A6215" s="19" t="s">
        <v>10902</v>
      </c>
      <c r="B6215" s="19" t="s">
        <v>10901</v>
      </c>
      <c r="C6215" s="19" t="s">
        <v>17020</v>
      </c>
      <c r="D6215" s="25" t="s">
        <v>11937</v>
      </c>
      <c r="E6215" s="25" t="s">
        <v>11026</v>
      </c>
      <c r="F6215" s="25" t="s">
        <v>8403</v>
      </c>
      <c r="G6215" s="3" t="s">
        <v>11010</v>
      </c>
      <c r="H6215" s="3" t="s">
        <v>11010</v>
      </c>
      <c r="I6215" s="3" t="s">
        <v>10997</v>
      </c>
      <c r="J6215" s="20" t="s">
        <v>11935</v>
      </c>
      <c r="K6215" s="20" t="s">
        <v>11936</v>
      </c>
      <c r="L6215" s="3" t="s">
        <v>962</v>
      </c>
      <c r="M6215" s="35">
        <v>2.0893999999999999</v>
      </c>
      <c r="N6215" s="35">
        <v>0.84499999999999997</v>
      </c>
      <c r="O6215" s="16">
        <v>18.5322461082283</v>
      </c>
      <c r="P6215" s="16">
        <f>O6215*N6215</f>
        <v>15.659747961452913</v>
      </c>
      <c r="Q6215" s="16">
        <f>M6215*O6215</f>
        <v>38.721275018532211</v>
      </c>
      <c r="R6215" s="3" t="s">
        <v>11104</v>
      </c>
      <c r="S6215" s="19" t="s">
        <v>15232</v>
      </c>
    </row>
    <row r="6216" spans="1:19">
      <c r="A6216" s="19" t="s">
        <v>10902</v>
      </c>
      <c r="B6216" s="19" t="s">
        <v>10901</v>
      </c>
      <c r="C6216" s="19" t="s">
        <v>17020</v>
      </c>
      <c r="D6216" s="25" t="s">
        <v>11937</v>
      </c>
      <c r="E6216" s="25" t="s">
        <v>11027</v>
      </c>
      <c r="F6216" s="25" t="s">
        <v>8403</v>
      </c>
      <c r="G6216" s="3" t="s">
        <v>11010</v>
      </c>
      <c r="H6216" s="3" t="s">
        <v>11010</v>
      </c>
      <c r="I6216" s="3" t="s">
        <v>10998</v>
      </c>
      <c r="J6216" s="20" t="s">
        <v>11935</v>
      </c>
      <c r="K6216" s="20" t="s">
        <v>11936</v>
      </c>
      <c r="L6216" s="3" t="s">
        <v>962</v>
      </c>
      <c r="M6216" s="35">
        <v>2.0874000000000001</v>
      </c>
      <c r="N6216" s="35">
        <v>0.84489999999999998</v>
      </c>
      <c r="O6216" s="16">
        <v>18.504811250925201</v>
      </c>
      <c r="P6216" s="16">
        <f>O6216*N6216</f>
        <v>15.634715025906702</v>
      </c>
      <c r="Q6216" s="16">
        <f>M6216*O6216</f>
        <v>38.626943005181268</v>
      </c>
      <c r="R6216" s="3" t="s">
        <v>11104</v>
      </c>
      <c r="S6216" s="19" t="s">
        <v>15232</v>
      </c>
    </row>
    <row r="6217" spans="1:19">
      <c r="A6217" s="19" t="s">
        <v>10902</v>
      </c>
      <c r="B6217" s="19" t="s">
        <v>10901</v>
      </c>
      <c r="C6217" s="19" t="s">
        <v>17020</v>
      </c>
      <c r="D6217" s="25" t="s">
        <v>11937</v>
      </c>
      <c r="E6217" s="25" t="s">
        <v>11025</v>
      </c>
      <c r="F6217" s="25" t="s">
        <v>8403</v>
      </c>
      <c r="G6217" s="3" t="s">
        <v>11010</v>
      </c>
      <c r="H6217" s="3" t="s">
        <v>11010</v>
      </c>
      <c r="I6217" s="3" t="s">
        <v>10998</v>
      </c>
      <c r="J6217" s="20" t="s">
        <v>11935</v>
      </c>
      <c r="K6217" s="20" t="s">
        <v>11936</v>
      </c>
      <c r="L6217" s="3" t="s">
        <v>962</v>
      </c>
      <c r="M6217" s="35">
        <v>2.0874000000000001</v>
      </c>
      <c r="N6217" s="35">
        <v>0.84499999999999997</v>
      </c>
      <c r="O6217" s="16">
        <v>18.504811250925201</v>
      </c>
      <c r="P6217" s="16">
        <f>O6217*N6217</f>
        <v>15.636565507031793</v>
      </c>
      <c r="Q6217" s="16">
        <f>M6217*O6217</f>
        <v>38.626943005181268</v>
      </c>
      <c r="R6217" s="3" t="s">
        <v>11104</v>
      </c>
      <c r="S6217" s="19" t="s">
        <v>15232</v>
      </c>
    </row>
    <row r="6218" spans="1:19">
      <c r="A6218" s="19" t="s">
        <v>10902</v>
      </c>
      <c r="B6218" s="19" t="s">
        <v>10901</v>
      </c>
      <c r="C6218" s="19" t="s">
        <v>17020</v>
      </c>
      <c r="D6218" s="25" t="s">
        <v>11937</v>
      </c>
      <c r="E6218" s="25" t="s">
        <v>11023</v>
      </c>
      <c r="F6218" s="25" t="s">
        <v>8403</v>
      </c>
      <c r="G6218" s="3" t="s">
        <v>11010</v>
      </c>
      <c r="H6218" s="3" t="s">
        <v>11010</v>
      </c>
      <c r="I6218" s="3" t="s">
        <v>10996</v>
      </c>
      <c r="J6218" s="20" t="s">
        <v>11935</v>
      </c>
      <c r="K6218" s="20" t="s">
        <v>11936</v>
      </c>
      <c r="L6218" s="3" t="s">
        <v>962</v>
      </c>
      <c r="M6218" s="35">
        <v>2.0876999999999999</v>
      </c>
      <c r="N6218" s="35">
        <v>0.84460000000000002</v>
      </c>
      <c r="O6218" s="16">
        <v>18.528812303131399</v>
      </c>
      <c r="P6218" s="16">
        <f>O6218*N6218</f>
        <v>15.649434871224781</v>
      </c>
      <c r="Q6218" s="16">
        <f>M6218*O6218</f>
        <v>38.682601445247421</v>
      </c>
      <c r="R6218" s="3" t="s">
        <v>11104</v>
      </c>
      <c r="S6218" s="19" t="s">
        <v>15232</v>
      </c>
    </row>
    <row r="6219" spans="1:19">
      <c r="A6219" s="19" t="s">
        <v>10902</v>
      </c>
      <c r="B6219" s="19" t="s">
        <v>10901</v>
      </c>
      <c r="C6219" s="3" t="s">
        <v>15609</v>
      </c>
      <c r="D6219" s="25" t="s">
        <v>10550</v>
      </c>
      <c r="E6219" s="25">
        <v>2508</v>
      </c>
      <c r="F6219" s="25" t="s">
        <v>926</v>
      </c>
      <c r="G6219" s="25" t="s">
        <v>10567</v>
      </c>
      <c r="H6219" s="19"/>
      <c r="I6219" s="3" t="s">
        <v>12804</v>
      </c>
      <c r="J6219" s="20" t="s">
        <v>12809</v>
      </c>
      <c r="K6219" s="20" t="s">
        <v>12810</v>
      </c>
      <c r="L6219" s="3" t="s">
        <v>962</v>
      </c>
      <c r="M6219" s="35">
        <f>Q6219/O6219</f>
        <v>2.089221390967027</v>
      </c>
      <c r="N6219" s="35">
        <f>P6219/O6219</f>
        <v>0.86084788029925186</v>
      </c>
      <c r="O6219" s="16">
        <v>18.045000000000002</v>
      </c>
      <c r="P6219" s="16">
        <v>15.534000000000001</v>
      </c>
      <c r="Q6219" s="16">
        <v>37.700000000000003</v>
      </c>
      <c r="R6219" s="3" t="s">
        <v>10566</v>
      </c>
      <c r="S6219" s="19" t="s">
        <v>10652</v>
      </c>
    </row>
    <row r="6220" spans="1:19">
      <c r="A6220" s="19" t="s">
        <v>10902</v>
      </c>
      <c r="B6220" s="19" t="s">
        <v>10901</v>
      </c>
      <c r="C6220" s="3" t="s">
        <v>15609</v>
      </c>
      <c r="D6220" s="25" t="s">
        <v>10550</v>
      </c>
      <c r="E6220" s="25">
        <v>2510</v>
      </c>
      <c r="F6220" s="25" t="s">
        <v>926</v>
      </c>
      <c r="G6220" s="25" t="s">
        <v>10567</v>
      </c>
      <c r="H6220" s="19"/>
      <c r="I6220" s="3" t="s">
        <v>12804</v>
      </c>
      <c r="J6220" s="20" t="s">
        <v>12809</v>
      </c>
      <c r="K6220" s="20" t="s">
        <v>12810</v>
      </c>
      <c r="L6220" s="3" t="s">
        <v>962</v>
      </c>
      <c r="M6220" s="35">
        <f>Q6220/O6220</f>
        <v>2.0891017831432053</v>
      </c>
      <c r="N6220" s="35">
        <f>P6220/O6220</f>
        <v>0.86072654779045299</v>
      </c>
      <c r="O6220" s="16">
        <v>18.058</v>
      </c>
      <c r="P6220" s="16">
        <v>15.542999999999999</v>
      </c>
      <c r="Q6220" s="16">
        <v>37.725000000000001</v>
      </c>
      <c r="R6220" s="3" t="s">
        <v>10566</v>
      </c>
      <c r="S6220" s="19" t="s">
        <v>10652</v>
      </c>
    </row>
    <row r="6221" spans="1:19">
      <c r="A6221" s="19" t="s">
        <v>10902</v>
      </c>
      <c r="B6221" s="51" t="s">
        <v>10901</v>
      </c>
      <c r="C6221" s="19" t="s">
        <v>17020</v>
      </c>
      <c r="D6221" s="25" t="s">
        <v>12749</v>
      </c>
      <c r="E6221" s="25" t="s">
        <v>10922</v>
      </c>
      <c r="F6221" s="20" t="s">
        <v>15655</v>
      </c>
      <c r="G6221" s="19" t="s">
        <v>10930</v>
      </c>
      <c r="H6221" s="19" t="s">
        <v>10934</v>
      </c>
      <c r="I6221" s="19" t="s">
        <v>10935</v>
      </c>
      <c r="J6221" s="20" t="s">
        <v>14701</v>
      </c>
      <c r="K6221" s="20" t="s">
        <v>14702</v>
      </c>
      <c r="L6221" s="3" t="s">
        <v>962</v>
      </c>
      <c r="M6221" s="38">
        <v>2.09876</v>
      </c>
      <c r="N6221" s="38">
        <v>0.85826000000000002</v>
      </c>
      <c r="O6221" s="16">
        <v>18.084</v>
      </c>
      <c r="P6221" s="16">
        <f>O6221*N6221</f>
        <v>15.52077384</v>
      </c>
      <c r="Q6221" s="16">
        <f>O6221*M6221</f>
        <v>37.953975839999998</v>
      </c>
      <c r="R6221" s="3" t="s">
        <v>36</v>
      </c>
      <c r="S6221" s="19" t="s">
        <v>15298</v>
      </c>
    </row>
    <row r="6222" spans="1:19">
      <c r="A6222" s="19" t="s">
        <v>10902</v>
      </c>
      <c r="B6222" s="51" t="s">
        <v>10901</v>
      </c>
      <c r="C6222" s="19" t="s">
        <v>17020</v>
      </c>
      <c r="D6222" s="25" t="s">
        <v>12749</v>
      </c>
      <c r="E6222" s="25" t="s">
        <v>10923</v>
      </c>
      <c r="F6222" s="20" t="s">
        <v>15655</v>
      </c>
      <c r="G6222" s="19" t="s">
        <v>10930</v>
      </c>
      <c r="H6222" s="19" t="s">
        <v>10934</v>
      </c>
      <c r="I6222" s="19" t="s">
        <v>10935</v>
      </c>
      <c r="J6222" s="20" t="s">
        <v>14701</v>
      </c>
      <c r="K6222" s="20" t="s">
        <v>14702</v>
      </c>
      <c r="L6222" s="3" t="s">
        <v>962</v>
      </c>
      <c r="M6222" s="38">
        <v>2.1030899999999999</v>
      </c>
      <c r="N6222" s="38">
        <v>0.86109999999999998</v>
      </c>
      <c r="O6222" s="16">
        <v>18.029</v>
      </c>
      <c r="P6222" s="16">
        <f>O6222*N6222</f>
        <v>15.524771899999999</v>
      </c>
      <c r="Q6222" s="16">
        <f>O6222*M6222</f>
        <v>37.916609609999995</v>
      </c>
      <c r="R6222" s="3" t="s">
        <v>36</v>
      </c>
      <c r="S6222" s="19" t="s">
        <v>15298</v>
      </c>
    </row>
    <row r="6223" spans="1:19">
      <c r="A6223" s="19" t="s">
        <v>10902</v>
      </c>
      <c r="B6223" s="51" t="s">
        <v>10901</v>
      </c>
      <c r="C6223" s="19" t="s">
        <v>17020</v>
      </c>
      <c r="D6223" s="25" t="s">
        <v>12749</v>
      </c>
      <c r="E6223" s="25" t="s">
        <v>10924</v>
      </c>
      <c r="F6223" s="20" t="s">
        <v>15655</v>
      </c>
      <c r="G6223" s="19" t="s">
        <v>10930</v>
      </c>
      <c r="H6223" s="19" t="s">
        <v>10934</v>
      </c>
      <c r="I6223" s="19" t="s">
        <v>10935</v>
      </c>
      <c r="J6223" s="20" t="s">
        <v>14701</v>
      </c>
      <c r="K6223" s="20" t="s">
        <v>14702</v>
      </c>
      <c r="L6223" s="3" t="s">
        <v>962</v>
      </c>
      <c r="M6223" s="38">
        <v>2.10426</v>
      </c>
      <c r="N6223" s="38">
        <v>0.86146</v>
      </c>
      <c r="O6223" s="16">
        <v>18.033000000000001</v>
      </c>
      <c r="P6223" s="16">
        <f>O6223*N6223</f>
        <v>15.534708180000001</v>
      </c>
      <c r="Q6223" s="16">
        <f>O6223*M6223</f>
        <v>37.946120580000006</v>
      </c>
      <c r="R6223" s="3" t="s">
        <v>36</v>
      </c>
      <c r="S6223" s="19" t="s">
        <v>15298</v>
      </c>
    </row>
    <row r="6224" spans="1:19">
      <c r="A6224" s="19" t="s">
        <v>10904</v>
      </c>
      <c r="B6224" s="19" t="s">
        <v>10901</v>
      </c>
      <c r="C6224" s="19" t="s">
        <v>15609</v>
      </c>
      <c r="D6224" s="3" t="s">
        <v>12031</v>
      </c>
      <c r="E6224" s="25" t="s">
        <v>2460</v>
      </c>
      <c r="F6224" s="20" t="s">
        <v>1849</v>
      </c>
      <c r="G6224" s="19" t="s">
        <v>2386</v>
      </c>
      <c r="H6224" s="19"/>
      <c r="I6224" s="19" t="s">
        <v>2461</v>
      </c>
      <c r="J6224" s="20" t="s">
        <v>2462</v>
      </c>
      <c r="K6224" s="20" t="s">
        <v>2463</v>
      </c>
      <c r="L6224" s="3" t="s">
        <v>962</v>
      </c>
      <c r="M6224" s="38">
        <v>2.0860880800000001</v>
      </c>
      <c r="N6224" s="38">
        <v>0.84284484000000004</v>
      </c>
      <c r="O6224" s="16">
        <v>18.574000000000002</v>
      </c>
      <c r="P6224" s="16">
        <v>15.654999999999999</v>
      </c>
      <c r="Q6224" s="16">
        <v>38.747</v>
      </c>
      <c r="R6224" s="19" t="s">
        <v>9459</v>
      </c>
      <c r="S6224" s="19" t="s">
        <v>9461</v>
      </c>
    </row>
    <row r="6225" spans="1:19">
      <c r="A6225" s="19" t="s">
        <v>10902</v>
      </c>
      <c r="B6225" s="19" t="s">
        <v>10901</v>
      </c>
      <c r="C6225" s="19" t="s">
        <v>15609</v>
      </c>
      <c r="D6225" s="25" t="s">
        <v>11567</v>
      </c>
      <c r="E6225" s="25" t="s">
        <v>11570</v>
      </c>
      <c r="F6225" s="20" t="s">
        <v>926</v>
      </c>
      <c r="G6225" s="19"/>
      <c r="H6225" s="19"/>
      <c r="I6225" s="19" t="s">
        <v>11568</v>
      </c>
      <c r="J6225" s="26" t="s">
        <v>11572</v>
      </c>
      <c r="K6225" s="26" t="s">
        <v>11573</v>
      </c>
      <c r="L6225" s="3" t="s">
        <v>962</v>
      </c>
      <c r="M6225" s="36">
        <v>1.6460176991150444</v>
      </c>
      <c r="N6225" s="36">
        <v>0.65813601211831307</v>
      </c>
      <c r="O6225" s="160">
        <v>25.085999999999999</v>
      </c>
      <c r="P6225" s="160">
        <v>16.510000000000002</v>
      </c>
      <c r="Q6225" s="160">
        <v>41.292000000000002</v>
      </c>
      <c r="R6225" s="19" t="s">
        <v>11566</v>
      </c>
      <c r="S6225" s="19" t="s">
        <v>15299</v>
      </c>
    </row>
    <row r="6226" spans="1:19">
      <c r="A6226" s="19" t="s">
        <v>10902</v>
      </c>
      <c r="B6226" s="19" t="s">
        <v>10901</v>
      </c>
      <c r="C6226" s="19" t="s">
        <v>15609</v>
      </c>
      <c r="D6226" s="25" t="s">
        <v>11567</v>
      </c>
      <c r="E6226" s="25" t="s">
        <v>11571</v>
      </c>
      <c r="F6226" s="20" t="s">
        <v>926</v>
      </c>
      <c r="G6226" s="19"/>
      <c r="H6226" s="19"/>
      <c r="I6226" s="19" t="s">
        <v>11568</v>
      </c>
      <c r="J6226" s="26" t="s">
        <v>11572</v>
      </c>
      <c r="K6226" s="26" t="s">
        <v>11573</v>
      </c>
      <c r="L6226" s="3" t="s">
        <v>962</v>
      </c>
      <c r="M6226" s="36">
        <v>1.642105263157895</v>
      </c>
      <c r="N6226" s="36">
        <v>0.65421448357736445</v>
      </c>
      <c r="O6226" s="160">
        <v>25.27</v>
      </c>
      <c r="P6226" s="160">
        <v>16.532</v>
      </c>
      <c r="Q6226" s="160">
        <v>41.496000000000002</v>
      </c>
      <c r="R6226" s="19" t="s">
        <v>11566</v>
      </c>
      <c r="S6226" s="19" t="s">
        <v>15299</v>
      </c>
    </row>
    <row r="6227" spans="1:19">
      <c r="A6227" s="19" t="s">
        <v>10902</v>
      </c>
      <c r="B6227" s="19" t="s">
        <v>10901</v>
      </c>
      <c r="C6227" s="19" t="s">
        <v>15609</v>
      </c>
      <c r="D6227" s="25" t="s">
        <v>11567</v>
      </c>
      <c r="E6227" s="25" t="s">
        <v>11569</v>
      </c>
      <c r="F6227" s="20" t="s">
        <v>926</v>
      </c>
      <c r="G6227" s="19"/>
      <c r="H6227" s="19"/>
      <c r="I6227" s="19" t="s">
        <v>11568</v>
      </c>
      <c r="J6227" s="26" t="s">
        <v>11572</v>
      </c>
      <c r="K6227" s="26" t="s">
        <v>11573</v>
      </c>
      <c r="L6227" s="3" t="s">
        <v>962</v>
      </c>
      <c r="M6227" s="36">
        <v>1.6437808977654738</v>
      </c>
      <c r="N6227" s="36">
        <v>0.65465691121218117</v>
      </c>
      <c r="O6227" s="160">
        <v>25.285</v>
      </c>
      <c r="P6227" s="160">
        <v>16.553000000000001</v>
      </c>
      <c r="Q6227" s="160">
        <v>41.563000000000002</v>
      </c>
      <c r="R6227" s="19" t="s">
        <v>11566</v>
      </c>
      <c r="S6227" s="19" t="s">
        <v>15299</v>
      </c>
    </row>
    <row r="6228" spans="1:19">
      <c r="A6228" s="19" t="s">
        <v>10902</v>
      </c>
      <c r="B6228" s="19" t="s">
        <v>10901</v>
      </c>
      <c r="C6228" s="19" t="s">
        <v>17020</v>
      </c>
      <c r="D6228" s="25" t="s">
        <v>12557</v>
      </c>
      <c r="E6228" s="25" t="s">
        <v>4928</v>
      </c>
      <c r="F6228" s="20" t="s">
        <v>15653</v>
      </c>
      <c r="G6228" s="19" t="s">
        <v>4924</v>
      </c>
      <c r="H6228" s="19"/>
      <c r="I6228" s="19" t="s">
        <v>4925</v>
      </c>
      <c r="J6228" s="20" t="s">
        <v>4926</v>
      </c>
      <c r="K6228" s="20" t="s">
        <v>4927</v>
      </c>
      <c r="L6228" s="3" t="s">
        <v>962</v>
      </c>
      <c r="M6228" s="38">
        <v>2.06732</v>
      </c>
      <c r="N6228" s="38">
        <v>0.83191000000000004</v>
      </c>
      <c r="O6228" s="16">
        <v>18.882999999999999</v>
      </c>
      <c r="P6228" s="16">
        <v>15.709</v>
      </c>
      <c r="Q6228" s="16">
        <v>39.036999999999999</v>
      </c>
      <c r="R6228" s="19" t="s">
        <v>36</v>
      </c>
      <c r="S6228" s="19" t="s">
        <v>15298</v>
      </c>
    </row>
    <row r="6229" spans="1:19">
      <c r="A6229" s="19" t="s">
        <v>10902</v>
      </c>
      <c r="B6229" s="19" t="s">
        <v>10901</v>
      </c>
      <c r="C6229" s="19" t="s">
        <v>17020</v>
      </c>
      <c r="D6229" s="25" t="s">
        <v>12557</v>
      </c>
      <c r="E6229" s="25" t="s">
        <v>4923</v>
      </c>
      <c r="F6229" s="20" t="s">
        <v>15653</v>
      </c>
      <c r="G6229" s="19" t="s">
        <v>4924</v>
      </c>
      <c r="H6229" s="19"/>
      <c r="I6229" s="19" t="s">
        <v>4925</v>
      </c>
      <c r="J6229" s="20" t="s">
        <v>4926</v>
      </c>
      <c r="K6229" s="20" t="s">
        <v>4927</v>
      </c>
      <c r="L6229" s="3" t="s">
        <v>962</v>
      </c>
      <c r="M6229" s="38">
        <v>2.06942</v>
      </c>
      <c r="N6229" s="38">
        <v>0.83291999999999999</v>
      </c>
      <c r="O6229" s="16">
        <v>18.88</v>
      </c>
      <c r="P6229" s="16">
        <v>15.726000000000001</v>
      </c>
      <c r="Q6229" s="16">
        <v>39.070999999999998</v>
      </c>
      <c r="R6229" s="19" t="s">
        <v>36</v>
      </c>
      <c r="S6229" s="19" t="s">
        <v>15298</v>
      </c>
    </row>
    <row r="6230" spans="1:19">
      <c r="A6230" s="19" t="s">
        <v>10902</v>
      </c>
      <c r="B6230" s="19" t="s">
        <v>10901</v>
      </c>
      <c r="C6230" s="19" t="s">
        <v>17020</v>
      </c>
      <c r="D6230" s="25" t="s">
        <v>12557</v>
      </c>
      <c r="E6230" s="25" t="s">
        <v>4929</v>
      </c>
      <c r="F6230" s="20" t="s">
        <v>15653</v>
      </c>
      <c r="G6230" s="19" t="s">
        <v>4924</v>
      </c>
      <c r="H6230" s="19"/>
      <c r="I6230" s="19" t="s">
        <v>4930</v>
      </c>
      <c r="J6230" s="20" t="s">
        <v>4926</v>
      </c>
      <c r="K6230" s="20" t="s">
        <v>4927</v>
      </c>
      <c r="L6230" s="3" t="s">
        <v>962</v>
      </c>
      <c r="M6230" s="38">
        <v>2.0638899999999998</v>
      </c>
      <c r="N6230" s="38">
        <v>0.83150000000000002</v>
      </c>
      <c r="O6230" s="16">
        <v>18.847999999999999</v>
      </c>
      <c r="P6230" s="16">
        <v>15.672000000000001</v>
      </c>
      <c r="Q6230" s="16">
        <v>38.9</v>
      </c>
      <c r="R6230" s="19" t="s">
        <v>36</v>
      </c>
      <c r="S6230" s="19" t="s">
        <v>15298</v>
      </c>
    </row>
    <row r="6231" spans="1:19">
      <c r="A6231" s="19" t="s">
        <v>10902</v>
      </c>
      <c r="B6231" s="19" t="s">
        <v>10901</v>
      </c>
      <c r="C6231" s="19" t="s">
        <v>17020</v>
      </c>
      <c r="D6231" s="25" t="s">
        <v>12557</v>
      </c>
      <c r="E6231" s="25" t="s">
        <v>4931</v>
      </c>
      <c r="F6231" s="20" t="s">
        <v>15653</v>
      </c>
      <c r="G6231" s="19" t="s">
        <v>4924</v>
      </c>
      <c r="H6231" s="19"/>
      <c r="I6231" s="19" t="s">
        <v>4930</v>
      </c>
      <c r="J6231" s="20" t="s">
        <v>4926</v>
      </c>
      <c r="K6231" s="20" t="s">
        <v>4927</v>
      </c>
      <c r="L6231" s="3" t="s">
        <v>962</v>
      </c>
      <c r="M6231" s="38">
        <v>2.0646900000000001</v>
      </c>
      <c r="N6231" s="38">
        <v>0.83179000000000003</v>
      </c>
      <c r="O6231" s="16">
        <v>18.86</v>
      </c>
      <c r="P6231" s="16">
        <v>15.688000000000001</v>
      </c>
      <c r="Q6231" s="16">
        <v>38.94</v>
      </c>
      <c r="R6231" s="19" t="s">
        <v>36</v>
      </c>
      <c r="S6231" s="19" t="s">
        <v>15298</v>
      </c>
    </row>
    <row r="6232" spans="1:19">
      <c r="A6232" s="19" t="s">
        <v>10902</v>
      </c>
      <c r="B6232" s="19" t="s">
        <v>10901</v>
      </c>
      <c r="C6232" s="19" t="s">
        <v>17020</v>
      </c>
      <c r="D6232" s="25" t="s">
        <v>12557</v>
      </c>
      <c r="E6232" s="25" t="s">
        <v>4932</v>
      </c>
      <c r="F6232" s="20" t="s">
        <v>15653</v>
      </c>
      <c r="G6232" s="19" t="s">
        <v>4924</v>
      </c>
      <c r="H6232" s="19"/>
      <c r="I6232" s="19" t="s">
        <v>4933</v>
      </c>
      <c r="J6232" s="20" t="s">
        <v>4926</v>
      </c>
      <c r="K6232" s="20" t="s">
        <v>4927</v>
      </c>
      <c r="L6232" s="3" t="s">
        <v>962</v>
      </c>
      <c r="M6232" s="38">
        <v>2.0645600000000002</v>
      </c>
      <c r="N6232" s="38">
        <v>0.83169000000000004</v>
      </c>
      <c r="O6232" s="16">
        <v>18.846</v>
      </c>
      <c r="P6232" s="16">
        <v>15.673999999999999</v>
      </c>
      <c r="Q6232" s="16">
        <v>38.908999999999999</v>
      </c>
      <c r="R6232" s="19" t="s">
        <v>36</v>
      </c>
      <c r="S6232" s="19" t="s">
        <v>15298</v>
      </c>
    </row>
    <row r="6233" spans="1:19">
      <c r="A6233" s="19" t="s">
        <v>10902</v>
      </c>
      <c r="B6233" s="19" t="s">
        <v>10901</v>
      </c>
      <c r="C6233" s="19" t="s">
        <v>17020</v>
      </c>
      <c r="D6233" s="25" t="s">
        <v>12557</v>
      </c>
      <c r="E6233" s="25" t="s">
        <v>4934</v>
      </c>
      <c r="F6233" s="20" t="s">
        <v>15653</v>
      </c>
      <c r="G6233" s="19" t="s">
        <v>4924</v>
      </c>
      <c r="H6233" s="19"/>
      <c r="I6233" s="19" t="s">
        <v>4933</v>
      </c>
      <c r="J6233" s="20" t="s">
        <v>4926</v>
      </c>
      <c r="K6233" s="20" t="s">
        <v>4927</v>
      </c>
      <c r="L6233" s="3" t="s">
        <v>962</v>
      </c>
      <c r="M6233" s="38">
        <v>2.0651199999999998</v>
      </c>
      <c r="N6233" s="38">
        <v>0.83218999999999999</v>
      </c>
      <c r="O6233" s="16">
        <v>18.835999999999999</v>
      </c>
      <c r="P6233" s="16">
        <v>15.675000000000001</v>
      </c>
      <c r="Q6233" s="16">
        <v>38.899000000000001</v>
      </c>
      <c r="R6233" s="19" t="s">
        <v>36</v>
      </c>
      <c r="S6233" s="19" t="s">
        <v>15298</v>
      </c>
    </row>
    <row r="6234" spans="1:19">
      <c r="A6234" s="19" t="s">
        <v>10902</v>
      </c>
      <c r="B6234" s="19" t="s">
        <v>10901</v>
      </c>
      <c r="C6234" s="19" t="s">
        <v>17020</v>
      </c>
      <c r="D6234" s="25" t="s">
        <v>12557</v>
      </c>
      <c r="E6234" s="25" t="s">
        <v>4935</v>
      </c>
      <c r="F6234" s="20" t="s">
        <v>15653</v>
      </c>
      <c r="G6234" s="19" t="s">
        <v>4924</v>
      </c>
      <c r="H6234" s="19"/>
      <c r="I6234" s="19" t="s">
        <v>4936</v>
      </c>
      <c r="J6234" s="20" t="s">
        <v>4926</v>
      </c>
      <c r="K6234" s="20" t="s">
        <v>4927</v>
      </c>
      <c r="L6234" s="3" t="s">
        <v>962</v>
      </c>
      <c r="M6234" s="38">
        <v>2.06494</v>
      </c>
      <c r="N6234" s="38">
        <v>0.83191999999999999</v>
      </c>
      <c r="O6234" s="16">
        <v>18.852</v>
      </c>
      <c r="P6234" s="16">
        <v>15.683</v>
      </c>
      <c r="Q6234" s="16">
        <v>38.927999999999997</v>
      </c>
      <c r="R6234" s="19" t="s">
        <v>36</v>
      </c>
      <c r="S6234" s="19" t="s">
        <v>15298</v>
      </c>
    </row>
    <row r="6235" spans="1:19">
      <c r="A6235" s="19" t="s">
        <v>10902</v>
      </c>
      <c r="B6235" s="19" t="s">
        <v>10901</v>
      </c>
      <c r="C6235" s="19" t="s">
        <v>17020</v>
      </c>
      <c r="D6235" s="25" t="s">
        <v>12557</v>
      </c>
      <c r="E6235" s="25" t="s">
        <v>4937</v>
      </c>
      <c r="F6235" s="20" t="s">
        <v>15653</v>
      </c>
      <c r="G6235" s="19" t="s">
        <v>4924</v>
      </c>
      <c r="H6235" s="19"/>
      <c r="I6235" s="19" t="s">
        <v>4936</v>
      </c>
      <c r="J6235" s="20" t="s">
        <v>4926</v>
      </c>
      <c r="K6235" s="20" t="s">
        <v>4927</v>
      </c>
      <c r="L6235" s="3" t="s">
        <v>962</v>
      </c>
      <c r="M6235" s="38">
        <v>2.0659399999999999</v>
      </c>
      <c r="N6235" s="38">
        <v>0.83204999999999996</v>
      </c>
      <c r="O6235" s="16">
        <v>18.853000000000002</v>
      </c>
      <c r="P6235" s="16">
        <v>15.686999999999999</v>
      </c>
      <c r="Q6235" s="16">
        <v>38.948999999999998</v>
      </c>
      <c r="R6235" s="19" t="s">
        <v>36</v>
      </c>
      <c r="S6235" s="19" t="s">
        <v>15298</v>
      </c>
    </row>
    <row r="6236" spans="1:19">
      <c r="A6236" s="19" t="s">
        <v>10902</v>
      </c>
      <c r="B6236" s="19" t="s">
        <v>10901</v>
      </c>
      <c r="C6236" s="19" t="s">
        <v>17020</v>
      </c>
      <c r="D6236" s="25" t="s">
        <v>12557</v>
      </c>
      <c r="E6236" s="25" t="s">
        <v>4938</v>
      </c>
      <c r="F6236" s="20" t="s">
        <v>15653</v>
      </c>
      <c r="G6236" s="19" t="s">
        <v>4924</v>
      </c>
      <c r="H6236" s="19"/>
      <c r="I6236" s="19" t="s">
        <v>4936</v>
      </c>
      <c r="J6236" s="20" t="s">
        <v>4926</v>
      </c>
      <c r="K6236" s="20" t="s">
        <v>4927</v>
      </c>
      <c r="L6236" s="3" t="s">
        <v>962</v>
      </c>
      <c r="M6236" s="38">
        <v>2.0661399999999999</v>
      </c>
      <c r="N6236" s="38">
        <v>0.83209</v>
      </c>
      <c r="O6236" s="16">
        <v>18.866</v>
      </c>
      <c r="P6236" s="16">
        <v>15.698</v>
      </c>
      <c r="Q6236" s="16">
        <v>38.979999999999997</v>
      </c>
      <c r="R6236" s="19" t="s">
        <v>36</v>
      </c>
      <c r="S6236" s="19" t="s">
        <v>15298</v>
      </c>
    </row>
    <row r="6237" spans="1:19">
      <c r="A6237" s="19" t="s">
        <v>10902</v>
      </c>
      <c r="B6237" s="19" t="s">
        <v>10901</v>
      </c>
      <c r="C6237" s="19" t="s">
        <v>17020</v>
      </c>
      <c r="D6237" s="25" t="s">
        <v>12557</v>
      </c>
      <c r="E6237" s="25" t="s">
        <v>4939</v>
      </c>
      <c r="F6237" s="20" t="s">
        <v>15653</v>
      </c>
      <c r="G6237" s="19" t="s">
        <v>4924</v>
      </c>
      <c r="H6237" s="19"/>
      <c r="I6237" s="19" t="s">
        <v>4936</v>
      </c>
      <c r="J6237" s="20" t="s">
        <v>4926</v>
      </c>
      <c r="K6237" s="20" t="s">
        <v>4927</v>
      </c>
      <c r="L6237" s="3" t="s">
        <v>962</v>
      </c>
      <c r="M6237" s="38">
        <v>2.0679599999999998</v>
      </c>
      <c r="N6237" s="38">
        <v>0.83230000000000004</v>
      </c>
      <c r="O6237" s="16">
        <v>18.882999999999999</v>
      </c>
      <c r="P6237" s="16">
        <v>15.715999999999999</v>
      </c>
      <c r="Q6237" s="16">
        <v>39.048999999999999</v>
      </c>
      <c r="R6237" s="19" t="s">
        <v>36</v>
      </c>
      <c r="S6237" s="19" t="s">
        <v>15298</v>
      </c>
    </row>
    <row r="6238" spans="1:19">
      <c r="A6238" s="19" t="s">
        <v>10902</v>
      </c>
      <c r="B6238" s="19" t="s">
        <v>10901</v>
      </c>
      <c r="C6238" s="19" t="s">
        <v>17020</v>
      </c>
      <c r="D6238" s="25" t="s">
        <v>12557</v>
      </c>
      <c r="E6238" s="25" t="s">
        <v>4944</v>
      </c>
      <c r="F6238" s="20" t="s">
        <v>15653</v>
      </c>
      <c r="G6238" s="19" t="s">
        <v>4924</v>
      </c>
      <c r="H6238" s="19"/>
      <c r="I6238" s="19" t="s">
        <v>4941</v>
      </c>
      <c r="J6238" s="20" t="s">
        <v>4926</v>
      </c>
      <c r="K6238" s="20" t="s">
        <v>4927</v>
      </c>
      <c r="L6238" s="3" t="s">
        <v>962</v>
      </c>
      <c r="M6238" s="38">
        <v>2.0615299999999999</v>
      </c>
      <c r="N6238" s="38">
        <v>0.83121999999999996</v>
      </c>
      <c r="O6238" s="16">
        <v>18.853999999999999</v>
      </c>
      <c r="P6238" s="16">
        <v>15.672000000000001</v>
      </c>
      <c r="Q6238" s="16">
        <v>38.868000000000002</v>
      </c>
      <c r="R6238" s="19" t="s">
        <v>36</v>
      </c>
      <c r="S6238" s="19" t="s">
        <v>15298</v>
      </c>
    </row>
    <row r="6239" spans="1:19">
      <c r="A6239" s="19" t="s">
        <v>10902</v>
      </c>
      <c r="B6239" s="19" t="s">
        <v>10901</v>
      </c>
      <c r="C6239" s="19" t="s">
        <v>17020</v>
      </c>
      <c r="D6239" s="25" t="s">
        <v>12557</v>
      </c>
      <c r="E6239" s="25" t="s">
        <v>4940</v>
      </c>
      <c r="F6239" s="20" t="s">
        <v>15653</v>
      </c>
      <c r="G6239" s="19" t="s">
        <v>4924</v>
      </c>
      <c r="H6239" s="19"/>
      <c r="I6239" s="19" t="s">
        <v>4941</v>
      </c>
      <c r="J6239" s="20" t="s">
        <v>4926</v>
      </c>
      <c r="K6239" s="20" t="s">
        <v>4927</v>
      </c>
      <c r="L6239" s="3" t="s">
        <v>962</v>
      </c>
      <c r="M6239" s="38">
        <v>2.06338</v>
      </c>
      <c r="N6239" s="38">
        <v>0.83165</v>
      </c>
      <c r="O6239" s="16">
        <v>18.838999999999999</v>
      </c>
      <c r="P6239" s="16">
        <v>15.667</v>
      </c>
      <c r="Q6239" s="16">
        <v>38.872</v>
      </c>
      <c r="R6239" s="19" t="s">
        <v>36</v>
      </c>
      <c r="S6239" s="19" t="s">
        <v>15298</v>
      </c>
    </row>
    <row r="6240" spans="1:19">
      <c r="A6240" s="19" t="s">
        <v>10902</v>
      </c>
      <c r="B6240" s="19" t="s">
        <v>10901</v>
      </c>
      <c r="C6240" s="19" t="s">
        <v>17020</v>
      </c>
      <c r="D6240" s="25" t="s">
        <v>12557</v>
      </c>
      <c r="E6240" s="25" t="s">
        <v>4945</v>
      </c>
      <c r="F6240" s="20" t="s">
        <v>15653</v>
      </c>
      <c r="G6240" s="19" t="s">
        <v>4924</v>
      </c>
      <c r="H6240" s="19"/>
      <c r="I6240" s="19" t="s">
        <v>4941</v>
      </c>
      <c r="J6240" s="20" t="s">
        <v>4926</v>
      </c>
      <c r="K6240" s="20" t="s">
        <v>4927</v>
      </c>
      <c r="L6240" s="3" t="s">
        <v>962</v>
      </c>
      <c r="M6240" s="38">
        <v>2.06338</v>
      </c>
      <c r="N6240" s="38">
        <v>0.83182</v>
      </c>
      <c r="O6240" s="16">
        <v>18.861000000000001</v>
      </c>
      <c r="P6240" s="16">
        <v>15.689</v>
      </c>
      <c r="Q6240" s="16">
        <v>38.917000000000002</v>
      </c>
      <c r="R6240" s="19" t="s">
        <v>36</v>
      </c>
      <c r="S6240" s="19" t="s">
        <v>15298</v>
      </c>
    </row>
    <row r="6241" spans="1:19">
      <c r="A6241" s="19" t="s">
        <v>10902</v>
      </c>
      <c r="B6241" s="19" t="s">
        <v>10901</v>
      </c>
      <c r="C6241" s="19" t="s">
        <v>17020</v>
      </c>
      <c r="D6241" s="25" t="s">
        <v>12557</v>
      </c>
      <c r="E6241" s="25" t="s">
        <v>4946</v>
      </c>
      <c r="F6241" s="20" t="s">
        <v>15653</v>
      </c>
      <c r="G6241" s="19" t="s">
        <v>4924</v>
      </c>
      <c r="H6241" s="19"/>
      <c r="I6241" s="19" t="s">
        <v>4941</v>
      </c>
      <c r="J6241" s="20" t="s">
        <v>4926</v>
      </c>
      <c r="K6241" s="20" t="s">
        <v>4927</v>
      </c>
      <c r="L6241" s="3" t="s">
        <v>962</v>
      </c>
      <c r="M6241" s="38">
        <v>2.0638999999999998</v>
      </c>
      <c r="N6241" s="38">
        <v>0.83157999999999999</v>
      </c>
      <c r="O6241" s="16">
        <v>18.861000000000001</v>
      </c>
      <c r="P6241" s="16">
        <v>15.683999999999999</v>
      </c>
      <c r="Q6241" s="16">
        <v>38.927</v>
      </c>
      <c r="R6241" s="19" t="s">
        <v>36</v>
      </c>
      <c r="S6241" s="19" t="s">
        <v>15298</v>
      </c>
    </row>
    <row r="6242" spans="1:19">
      <c r="A6242" s="19" t="s">
        <v>10902</v>
      </c>
      <c r="B6242" s="19" t="s">
        <v>10901</v>
      </c>
      <c r="C6242" s="19" t="s">
        <v>17020</v>
      </c>
      <c r="D6242" s="25" t="s">
        <v>12557</v>
      </c>
      <c r="E6242" s="25" t="s">
        <v>4942</v>
      </c>
      <c r="F6242" s="20" t="s">
        <v>15653</v>
      </c>
      <c r="G6242" s="19" t="s">
        <v>4924</v>
      </c>
      <c r="H6242" s="19"/>
      <c r="I6242" s="19" t="s">
        <v>4941</v>
      </c>
      <c r="J6242" s="20" t="s">
        <v>4926</v>
      </c>
      <c r="K6242" s="20" t="s">
        <v>4927</v>
      </c>
      <c r="L6242" s="3" t="s">
        <v>962</v>
      </c>
      <c r="M6242" s="38">
        <v>2.0645600000000002</v>
      </c>
      <c r="N6242" s="38">
        <v>0.83138000000000001</v>
      </c>
      <c r="O6242" s="16">
        <v>18.864000000000001</v>
      </c>
      <c r="P6242" s="16">
        <v>15.683</v>
      </c>
      <c r="Q6242" s="16">
        <v>38.945999999999998</v>
      </c>
      <c r="R6242" s="19" t="s">
        <v>36</v>
      </c>
      <c r="S6242" s="19" t="s">
        <v>15298</v>
      </c>
    </row>
    <row r="6243" spans="1:19">
      <c r="A6243" s="19" t="s">
        <v>10902</v>
      </c>
      <c r="B6243" s="19" t="s">
        <v>10901</v>
      </c>
      <c r="C6243" s="19" t="s">
        <v>17020</v>
      </c>
      <c r="D6243" s="25" t="s">
        <v>12557</v>
      </c>
      <c r="E6243" s="25" t="s">
        <v>4947</v>
      </c>
      <c r="F6243" s="20" t="s">
        <v>15653</v>
      </c>
      <c r="G6243" s="19" t="s">
        <v>4924</v>
      </c>
      <c r="H6243" s="19"/>
      <c r="I6243" s="19" t="s">
        <v>4941</v>
      </c>
      <c r="J6243" s="20" t="s">
        <v>4926</v>
      </c>
      <c r="K6243" s="20" t="s">
        <v>4927</v>
      </c>
      <c r="L6243" s="3" t="s">
        <v>962</v>
      </c>
      <c r="M6243" s="38">
        <v>2.0646100000000001</v>
      </c>
      <c r="N6243" s="38">
        <v>0.83169999999999999</v>
      </c>
      <c r="O6243" s="16">
        <v>18.864000000000001</v>
      </c>
      <c r="P6243" s="16">
        <v>15.689</v>
      </c>
      <c r="Q6243" s="16">
        <v>38.947000000000003</v>
      </c>
      <c r="R6243" s="19" t="s">
        <v>36</v>
      </c>
      <c r="S6243" s="19" t="s">
        <v>15298</v>
      </c>
    </row>
    <row r="6244" spans="1:19">
      <c r="A6244" s="19" t="s">
        <v>10902</v>
      </c>
      <c r="B6244" s="19" t="s">
        <v>10901</v>
      </c>
      <c r="C6244" s="19" t="s">
        <v>17020</v>
      </c>
      <c r="D6244" s="25" t="s">
        <v>12557</v>
      </c>
      <c r="E6244" s="25" t="s">
        <v>4940</v>
      </c>
      <c r="F6244" s="20" t="s">
        <v>15653</v>
      </c>
      <c r="G6244" s="19" t="s">
        <v>4924</v>
      </c>
      <c r="H6244" s="19"/>
      <c r="I6244" s="19" t="s">
        <v>4941</v>
      </c>
      <c r="J6244" s="20" t="s">
        <v>4926</v>
      </c>
      <c r="K6244" s="20" t="s">
        <v>4927</v>
      </c>
      <c r="L6244" s="3" t="s">
        <v>962</v>
      </c>
      <c r="M6244" s="38">
        <v>2.0654400000000002</v>
      </c>
      <c r="N6244" s="38">
        <v>0.83206999999999998</v>
      </c>
      <c r="O6244" s="16">
        <v>18.858000000000001</v>
      </c>
      <c r="P6244" s="16">
        <v>15.691000000000001</v>
      </c>
      <c r="Q6244" s="16">
        <v>38.950000000000003</v>
      </c>
      <c r="R6244" s="19" t="s">
        <v>36</v>
      </c>
      <c r="S6244" s="19" t="s">
        <v>15298</v>
      </c>
    </row>
    <row r="6245" spans="1:19">
      <c r="A6245" s="19" t="s">
        <v>10902</v>
      </c>
      <c r="B6245" s="19" t="s">
        <v>10901</v>
      </c>
      <c r="C6245" s="19" t="s">
        <v>17020</v>
      </c>
      <c r="D6245" s="25" t="s">
        <v>12557</v>
      </c>
      <c r="E6245" s="25" t="s">
        <v>4948</v>
      </c>
      <c r="F6245" s="20" t="s">
        <v>15653</v>
      </c>
      <c r="G6245" s="19" t="s">
        <v>4924</v>
      </c>
      <c r="H6245" s="19"/>
      <c r="I6245" s="19" t="s">
        <v>4941</v>
      </c>
      <c r="J6245" s="20" t="s">
        <v>4926</v>
      </c>
      <c r="K6245" s="20" t="s">
        <v>4927</v>
      </c>
      <c r="L6245" s="3" t="s">
        <v>962</v>
      </c>
      <c r="M6245" s="38">
        <v>2.0653100000000002</v>
      </c>
      <c r="N6245" s="38">
        <v>0.83181000000000005</v>
      </c>
      <c r="O6245" s="16">
        <v>18.861000000000001</v>
      </c>
      <c r="P6245" s="16">
        <v>15.689</v>
      </c>
      <c r="Q6245" s="16">
        <v>38.954000000000001</v>
      </c>
      <c r="R6245" s="19" t="s">
        <v>36</v>
      </c>
      <c r="S6245" s="19" t="s">
        <v>15298</v>
      </c>
    </row>
    <row r="6246" spans="1:19">
      <c r="A6246" s="19" t="s">
        <v>10902</v>
      </c>
      <c r="B6246" s="19" t="s">
        <v>10901</v>
      </c>
      <c r="C6246" s="19" t="s">
        <v>17020</v>
      </c>
      <c r="D6246" s="25" t="s">
        <v>12557</v>
      </c>
      <c r="E6246" s="25" t="s">
        <v>4949</v>
      </c>
      <c r="F6246" s="20" t="s">
        <v>15653</v>
      </c>
      <c r="G6246" s="19" t="s">
        <v>4924</v>
      </c>
      <c r="H6246" s="19"/>
      <c r="I6246" s="19" t="s">
        <v>4941</v>
      </c>
      <c r="J6246" s="20" t="s">
        <v>4926</v>
      </c>
      <c r="K6246" s="20" t="s">
        <v>4927</v>
      </c>
      <c r="L6246" s="3" t="s">
        <v>962</v>
      </c>
      <c r="M6246" s="38">
        <v>2.0656500000000002</v>
      </c>
      <c r="N6246" s="38">
        <v>0.83182999999999996</v>
      </c>
      <c r="O6246" s="16">
        <v>18.869</v>
      </c>
      <c r="P6246" s="16">
        <v>15.696</v>
      </c>
      <c r="Q6246" s="16">
        <v>38.976999999999997</v>
      </c>
      <c r="R6246" s="19" t="s">
        <v>36</v>
      </c>
      <c r="S6246" s="19" t="s">
        <v>15298</v>
      </c>
    </row>
    <row r="6247" spans="1:19">
      <c r="A6247" s="19" t="s">
        <v>10902</v>
      </c>
      <c r="B6247" s="19" t="s">
        <v>10901</v>
      </c>
      <c r="C6247" s="19" t="s">
        <v>17020</v>
      </c>
      <c r="D6247" s="25" t="s">
        <v>12557</v>
      </c>
      <c r="E6247" s="25" t="s">
        <v>4943</v>
      </c>
      <c r="F6247" s="20" t="s">
        <v>15653</v>
      </c>
      <c r="G6247" s="19" t="s">
        <v>4924</v>
      </c>
      <c r="H6247" s="19"/>
      <c r="I6247" s="19" t="s">
        <v>4941</v>
      </c>
      <c r="J6247" s="20" t="s">
        <v>4926</v>
      </c>
      <c r="K6247" s="20" t="s">
        <v>4927</v>
      </c>
      <c r="L6247" s="3" t="s">
        <v>962</v>
      </c>
      <c r="M6247" s="38">
        <v>2.0666199999999999</v>
      </c>
      <c r="N6247" s="38">
        <v>0.83179999999999998</v>
      </c>
      <c r="O6247" s="16">
        <v>18.882999999999999</v>
      </c>
      <c r="P6247" s="16">
        <v>15.707000000000001</v>
      </c>
      <c r="Q6247" s="16">
        <v>39.024000000000001</v>
      </c>
      <c r="R6247" s="19" t="s">
        <v>36</v>
      </c>
      <c r="S6247" s="19" t="s">
        <v>15298</v>
      </c>
    </row>
    <row r="6248" spans="1:19">
      <c r="A6248" s="19" t="s">
        <v>10902</v>
      </c>
      <c r="B6248" s="19" t="s">
        <v>10901</v>
      </c>
      <c r="C6248" s="19" t="s">
        <v>17020</v>
      </c>
      <c r="D6248" s="25" t="s">
        <v>12557</v>
      </c>
      <c r="E6248" s="25" t="s">
        <v>4952</v>
      </c>
      <c r="F6248" s="20" t="s">
        <v>15653</v>
      </c>
      <c r="G6248" s="19" t="s">
        <v>4924</v>
      </c>
      <c r="H6248" s="19"/>
      <c r="I6248" s="19" t="s">
        <v>4951</v>
      </c>
      <c r="J6248" s="20" t="s">
        <v>4926</v>
      </c>
      <c r="K6248" s="20" t="s">
        <v>4927</v>
      </c>
      <c r="L6248" s="3" t="s">
        <v>962</v>
      </c>
      <c r="M6248" s="38">
        <v>2.0666600000000002</v>
      </c>
      <c r="N6248" s="38">
        <v>0.83199000000000001</v>
      </c>
      <c r="O6248" s="16">
        <v>18.86</v>
      </c>
      <c r="P6248" s="16">
        <v>15.691000000000001</v>
      </c>
      <c r="Q6248" s="16">
        <v>38.976999999999997</v>
      </c>
      <c r="R6248" s="19" t="s">
        <v>36</v>
      </c>
      <c r="S6248" s="19" t="s">
        <v>15298</v>
      </c>
    </row>
    <row r="6249" spans="1:19">
      <c r="A6249" s="19" t="s">
        <v>10902</v>
      </c>
      <c r="B6249" s="19" t="s">
        <v>10901</v>
      </c>
      <c r="C6249" s="19" t="s">
        <v>17020</v>
      </c>
      <c r="D6249" s="25" t="s">
        <v>12557</v>
      </c>
      <c r="E6249" s="25" t="s">
        <v>4950</v>
      </c>
      <c r="F6249" s="20" t="s">
        <v>15653</v>
      </c>
      <c r="G6249" s="19" t="s">
        <v>4924</v>
      </c>
      <c r="H6249" s="19"/>
      <c r="I6249" s="19" t="s">
        <v>4951</v>
      </c>
      <c r="J6249" s="20" t="s">
        <v>4926</v>
      </c>
      <c r="K6249" s="20" t="s">
        <v>4927</v>
      </c>
      <c r="L6249" s="3" t="s">
        <v>962</v>
      </c>
      <c r="M6249" s="38">
        <v>2.06854</v>
      </c>
      <c r="N6249" s="38">
        <v>0.83235999999999999</v>
      </c>
      <c r="O6249" s="16">
        <v>18.881</v>
      </c>
      <c r="P6249" s="16">
        <v>15.715999999999999</v>
      </c>
      <c r="Q6249" s="16">
        <v>39.055999999999997</v>
      </c>
      <c r="R6249" s="19" t="s">
        <v>36</v>
      </c>
      <c r="S6249" s="19" t="s">
        <v>15298</v>
      </c>
    </row>
    <row r="6250" spans="1:19">
      <c r="A6250" s="19" t="s">
        <v>10902</v>
      </c>
      <c r="B6250" s="19" t="s">
        <v>10901</v>
      </c>
      <c r="C6250" s="19" t="s">
        <v>17020</v>
      </c>
      <c r="D6250" s="25" t="s">
        <v>12557</v>
      </c>
      <c r="E6250" s="25" t="s">
        <v>4953</v>
      </c>
      <c r="F6250" s="20" t="s">
        <v>15653</v>
      </c>
      <c r="G6250" s="19" t="s">
        <v>4924</v>
      </c>
      <c r="H6250" s="19"/>
      <c r="I6250" s="19" t="s">
        <v>4951</v>
      </c>
      <c r="J6250" s="20" t="s">
        <v>4926</v>
      </c>
      <c r="K6250" s="20" t="s">
        <v>4927</v>
      </c>
      <c r="L6250" s="3" t="s">
        <v>962</v>
      </c>
      <c r="M6250" s="38">
        <v>2.06847</v>
      </c>
      <c r="N6250" s="38">
        <v>0.83231999999999995</v>
      </c>
      <c r="O6250" s="16">
        <v>18.885999999999999</v>
      </c>
      <c r="P6250" s="16">
        <v>15.718999999999999</v>
      </c>
      <c r="Q6250" s="16">
        <v>39.064999999999998</v>
      </c>
      <c r="R6250" s="19" t="s">
        <v>36</v>
      </c>
      <c r="S6250" s="19" t="s">
        <v>15298</v>
      </c>
    </row>
    <row r="6251" spans="1:19">
      <c r="A6251" s="19" t="s">
        <v>10902</v>
      </c>
      <c r="B6251" s="19" t="s">
        <v>10901</v>
      </c>
      <c r="C6251" s="19" t="s">
        <v>17020</v>
      </c>
      <c r="D6251" s="25" t="s">
        <v>12557</v>
      </c>
      <c r="E6251" s="25" t="s">
        <v>4954</v>
      </c>
      <c r="F6251" s="20" t="s">
        <v>15653</v>
      </c>
      <c r="G6251" s="19" t="s">
        <v>4924</v>
      </c>
      <c r="H6251" s="19"/>
      <c r="I6251" s="19" t="s">
        <v>4951</v>
      </c>
      <c r="J6251" s="20" t="s">
        <v>4926</v>
      </c>
      <c r="K6251" s="20" t="s">
        <v>4927</v>
      </c>
      <c r="L6251" s="3" t="s">
        <v>962</v>
      </c>
      <c r="M6251" s="38">
        <v>2.0702199999999999</v>
      </c>
      <c r="N6251" s="38">
        <v>0.83264000000000005</v>
      </c>
      <c r="O6251" s="16">
        <v>18.905000000000001</v>
      </c>
      <c r="P6251" s="16">
        <v>15.741</v>
      </c>
      <c r="Q6251" s="16">
        <v>39.137999999999998</v>
      </c>
      <c r="R6251" s="19" t="s">
        <v>36</v>
      </c>
      <c r="S6251" s="19" t="s">
        <v>15298</v>
      </c>
    </row>
    <row r="6252" spans="1:19">
      <c r="A6252" s="19" t="s">
        <v>10902</v>
      </c>
      <c r="B6252" s="19" t="s">
        <v>10901</v>
      </c>
      <c r="C6252" s="19" t="s">
        <v>17020</v>
      </c>
      <c r="D6252" s="25" t="s">
        <v>12557</v>
      </c>
      <c r="E6252" s="25" t="s">
        <v>4955</v>
      </c>
      <c r="F6252" s="20" t="s">
        <v>15653</v>
      </c>
      <c r="G6252" s="19" t="s">
        <v>4924</v>
      </c>
      <c r="H6252" s="19"/>
      <c r="I6252" s="19" t="s">
        <v>4956</v>
      </c>
      <c r="J6252" s="20" t="s">
        <v>4926</v>
      </c>
      <c r="K6252" s="20" t="s">
        <v>4927</v>
      </c>
      <c r="L6252" s="3" t="s">
        <v>962</v>
      </c>
      <c r="M6252" s="38">
        <v>2.0655299999999999</v>
      </c>
      <c r="N6252" s="38">
        <v>0.83160000000000001</v>
      </c>
      <c r="O6252" s="16">
        <v>18.867999999999999</v>
      </c>
      <c r="P6252" s="16">
        <v>15.691000000000001</v>
      </c>
      <c r="Q6252" s="16">
        <v>38.972000000000001</v>
      </c>
      <c r="R6252" s="19" t="s">
        <v>36</v>
      </c>
      <c r="S6252" s="19" t="s">
        <v>15298</v>
      </c>
    </row>
    <row r="6253" spans="1:19">
      <c r="A6253" s="19" t="s">
        <v>10902</v>
      </c>
      <c r="B6253" s="19" t="s">
        <v>10901</v>
      </c>
      <c r="C6253" s="19" t="s">
        <v>17020</v>
      </c>
      <c r="D6253" s="25" t="s">
        <v>12557</v>
      </c>
      <c r="E6253" s="25" t="s">
        <v>4957</v>
      </c>
      <c r="F6253" s="20" t="s">
        <v>15653</v>
      </c>
      <c r="G6253" s="19" t="s">
        <v>4924</v>
      </c>
      <c r="H6253" s="19"/>
      <c r="I6253" s="19" t="s">
        <v>4956</v>
      </c>
      <c r="J6253" s="20" t="s">
        <v>4926</v>
      </c>
      <c r="K6253" s="20" t="s">
        <v>4927</v>
      </c>
      <c r="L6253" s="3" t="s">
        <v>962</v>
      </c>
      <c r="M6253" s="38">
        <v>2.0670299999999999</v>
      </c>
      <c r="N6253" s="38">
        <v>0.83186000000000004</v>
      </c>
      <c r="O6253" s="16">
        <v>18.870999999999999</v>
      </c>
      <c r="P6253" s="16">
        <v>15.698</v>
      </c>
      <c r="Q6253" s="16">
        <v>39.006999999999998</v>
      </c>
      <c r="R6253" s="19" t="s">
        <v>36</v>
      </c>
      <c r="S6253" s="19" t="s">
        <v>15298</v>
      </c>
    </row>
    <row r="6254" spans="1:19">
      <c r="A6254" s="19" t="s">
        <v>10902</v>
      </c>
      <c r="B6254" s="19" t="s">
        <v>10901</v>
      </c>
      <c r="C6254" s="19" t="s">
        <v>17020</v>
      </c>
      <c r="D6254" s="25" t="s">
        <v>12557</v>
      </c>
      <c r="E6254" s="25" t="s">
        <v>4958</v>
      </c>
      <c r="F6254" s="20" t="s">
        <v>15653</v>
      </c>
      <c r="G6254" s="19" t="s">
        <v>4924</v>
      </c>
      <c r="H6254" s="19"/>
      <c r="I6254" s="19" t="s">
        <v>4959</v>
      </c>
      <c r="J6254" s="20" t="s">
        <v>4926</v>
      </c>
      <c r="K6254" s="20" t="s">
        <v>4927</v>
      </c>
      <c r="L6254" s="3" t="s">
        <v>962</v>
      </c>
      <c r="M6254" s="38">
        <v>2.0638299999999998</v>
      </c>
      <c r="N6254" s="38">
        <v>0.83121999999999996</v>
      </c>
      <c r="O6254" s="16">
        <v>18.856000000000002</v>
      </c>
      <c r="P6254" s="16">
        <v>15.673</v>
      </c>
      <c r="Q6254" s="16">
        <v>38.915999999999997</v>
      </c>
      <c r="R6254" s="19" t="s">
        <v>36</v>
      </c>
      <c r="S6254" s="19" t="s">
        <v>15298</v>
      </c>
    </row>
    <row r="6255" spans="1:19">
      <c r="A6255" s="19" t="s">
        <v>10902</v>
      </c>
      <c r="B6255" s="19" t="s">
        <v>10901</v>
      </c>
      <c r="C6255" s="19" t="s">
        <v>17020</v>
      </c>
      <c r="D6255" s="25" t="s">
        <v>12557</v>
      </c>
      <c r="E6255" s="25" t="s">
        <v>4960</v>
      </c>
      <c r="F6255" s="20" t="s">
        <v>15653</v>
      </c>
      <c r="G6255" s="19" t="s">
        <v>4924</v>
      </c>
      <c r="H6255" s="19"/>
      <c r="I6255" s="19" t="s">
        <v>4959</v>
      </c>
      <c r="J6255" s="20" t="s">
        <v>4926</v>
      </c>
      <c r="K6255" s="20" t="s">
        <v>4927</v>
      </c>
      <c r="L6255" s="3" t="s">
        <v>962</v>
      </c>
      <c r="M6255" s="38">
        <v>2.0694400000000002</v>
      </c>
      <c r="N6255" s="38">
        <v>0.83245999999999998</v>
      </c>
      <c r="O6255" s="16">
        <v>18.888000000000002</v>
      </c>
      <c r="P6255" s="16">
        <v>15.724</v>
      </c>
      <c r="Q6255" s="16">
        <v>39.088000000000001</v>
      </c>
      <c r="R6255" s="19" t="s">
        <v>36</v>
      </c>
      <c r="S6255" s="19" t="s">
        <v>15298</v>
      </c>
    </row>
    <row r="6256" spans="1:19">
      <c r="A6256" s="19" t="s">
        <v>10902</v>
      </c>
      <c r="B6256" s="19" t="s">
        <v>10901</v>
      </c>
      <c r="C6256" s="19" t="s">
        <v>17020</v>
      </c>
      <c r="D6256" s="25" t="s">
        <v>12557</v>
      </c>
      <c r="E6256" s="25" t="s">
        <v>4961</v>
      </c>
      <c r="F6256" s="20" t="s">
        <v>15653</v>
      </c>
      <c r="G6256" s="19" t="s">
        <v>4924</v>
      </c>
      <c r="H6256" s="19"/>
      <c r="I6256" s="19" t="s">
        <v>4962</v>
      </c>
      <c r="J6256" s="20" t="s">
        <v>4926</v>
      </c>
      <c r="K6256" s="20" t="s">
        <v>4927</v>
      </c>
      <c r="L6256" s="3" t="s">
        <v>962</v>
      </c>
      <c r="M6256" s="38">
        <v>2.0655600000000001</v>
      </c>
      <c r="N6256" s="38">
        <v>0.83159000000000005</v>
      </c>
      <c r="O6256" s="16">
        <v>18.859000000000002</v>
      </c>
      <c r="P6256" s="16">
        <v>15.683</v>
      </c>
      <c r="Q6256" s="16">
        <v>38.954000000000001</v>
      </c>
      <c r="R6256" s="19" t="s">
        <v>36</v>
      </c>
      <c r="S6256" s="19" t="s">
        <v>15298</v>
      </c>
    </row>
    <row r="6257" spans="1:19">
      <c r="A6257" s="19" t="s">
        <v>10902</v>
      </c>
      <c r="B6257" s="19" t="s">
        <v>10901</v>
      </c>
      <c r="C6257" s="19" t="s">
        <v>15609</v>
      </c>
      <c r="D6257" s="16" t="s">
        <v>14114</v>
      </c>
      <c r="E6257" s="25" t="s">
        <v>1008</v>
      </c>
      <c r="F6257" s="20" t="s">
        <v>957</v>
      </c>
      <c r="G6257" s="19" t="s">
        <v>958</v>
      </c>
      <c r="H6257" s="19" t="s">
        <v>1009</v>
      </c>
      <c r="I6257" s="19" t="s">
        <v>1009</v>
      </c>
      <c r="J6257" s="20" t="s">
        <v>1010</v>
      </c>
      <c r="K6257" s="20" t="s">
        <v>1011</v>
      </c>
      <c r="L6257" s="3" t="s">
        <v>962</v>
      </c>
      <c r="M6257" s="38">
        <v>2.2656138760000002</v>
      </c>
      <c r="N6257" s="38">
        <v>0.98362565499999999</v>
      </c>
      <c r="O6257" s="16">
        <v>15.451000000000001</v>
      </c>
      <c r="P6257" s="16">
        <v>15.198</v>
      </c>
      <c r="Q6257" s="16">
        <v>35.006</v>
      </c>
      <c r="R6257" s="19" t="s">
        <v>963</v>
      </c>
      <c r="S6257" s="19" t="s">
        <v>9469</v>
      </c>
    </row>
    <row r="6258" spans="1:19">
      <c r="A6258" s="19" t="s">
        <v>10902</v>
      </c>
      <c r="B6258" s="19" t="s">
        <v>10901</v>
      </c>
      <c r="C6258" s="19" t="s">
        <v>15609</v>
      </c>
      <c r="D6258" s="16" t="s">
        <v>14114</v>
      </c>
      <c r="E6258" s="25" t="s">
        <v>1012</v>
      </c>
      <c r="F6258" s="20" t="s">
        <v>957</v>
      </c>
      <c r="G6258" s="19" t="s">
        <v>958</v>
      </c>
      <c r="H6258" s="19" t="s">
        <v>1009</v>
      </c>
      <c r="I6258" s="19" t="s">
        <v>1009</v>
      </c>
      <c r="J6258" s="20" t="s">
        <v>1010</v>
      </c>
      <c r="K6258" s="20" t="s">
        <v>1011</v>
      </c>
      <c r="L6258" s="3" t="s">
        <v>962</v>
      </c>
      <c r="M6258" s="38">
        <v>2.268390433</v>
      </c>
      <c r="N6258" s="38">
        <v>0.98409825500000003</v>
      </c>
      <c r="O6258" s="16">
        <v>15.47</v>
      </c>
      <c r="P6258" s="16">
        <v>15.224</v>
      </c>
      <c r="Q6258" s="16">
        <v>35.091999999999999</v>
      </c>
      <c r="R6258" s="19" t="s">
        <v>963</v>
      </c>
      <c r="S6258" s="19" t="s">
        <v>9469</v>
      </c>
    </row>
    <row r="6259" spans="1:19">
      <c r="A6259" s="19" t="s">
        <v>10902</v>
      </c>
      <c r="B6259" s="19" t="s">
        <v>10901</v>
      </c>
      <c r="C6259" s="19" t="s">
        <v>15609</v>
      </c>
      <c r="D6259" s="3" t="s">
        <v>12752</v>
      </c>
      <c r="E6259" s="25" t="s">
        <v>6625</v>
      </c>
      <c r="F6259" s="20" t="s">
        <v>15655</v>
      </c>
      <c r="G6259" s="19" t="s">
        <v>6575</v>
      </c>
      <c r="H6259" s="19" t="s">
        <v>6626</v>
      </c>
      <c r="I6259" s="19" t="s">
        <v>6627</v>
      </c>
      <c r="J6259" s="20" t="s">
        <v>6606</v>
      </c>
      <c r="K6259" s="20" t="s">
        <v>6607</v>
      </c>
      <c r="L6259" s="3" t="s">
        <v>962</v>
      </c>
      <c r="M6259" s="38">
        <v>2.0929057759999998</v>
      </c>
      <c r="N6259" s="38">
        <v>0.85498572399999995</v>
      </c>
      <c r="O6259" s="16">
        <v>18.212</v>
      </c>
      <c r="P6259" s="16">
        <v>15.571</v>
      </c>
      <c r="Q6259" s="16">
        <v>38.116</v>
      </c>
      <c r="R6259" s="19" t="s">
        <v>9493</v>
      </c>
      <c r="S6259" s="19" t="s">
        <v>9495</v>
      </c>
    </row>
    <row r="6260" spans="1:19">
      <c r="A6260" s="51" t="s">
        <v>10902</v>
      </c>
      <c r="B6260" s="19" t="s">
        <v>10901</v>
      </c>
      <c r="C6260" s="19" t="s">
        <v>15609</v>
      </c>
      <c r="D6260" s="25" t="s">
        <v>13651</v>
      </c>
      <c r="E6260" s="25"/>
      <c r="F6260" s="25" t="s">
        <v>926</v>
      </c>
      <c r="G6260" s="3" t="s">
        <v>10429</v>
      </c>
      <c r="H6260" s="19"/>
      <c r="I6260" s="3" t="s">
        <v>10430</v>
      </c>
      <c r="J6260" s="25" t="s">
        <v>10437</v>
      </c>
      <c r="K6260" s="25" t="s">
        <v>10438</v>
      </c>
      <c r="L6260" s="3" t="s">
        <v>962</v>
      </c>
      <c r="M6260" s="38">
        <f>Q6260/O6260</f>
        <v>2.292748316223109</v>
      </c>
      <c r="N6260" s="38">
        <f>P6260/O6260</f>
        <v>0.9933956712221278</v>
      </c>
      <c r="O6260" s="16">
        <v>15.292999999999999</v>
      </c>
      <c r="P6260" s="16">
        <v>15.192</v>
      </c>
      <c r="Q6260" s="16">
        <v>35.063000000000002</v>
      </c>
      <c r="R6260" s="3" t="s">
        <v>10434</v>
      </c>
      <c r="S6260" s="19" t="s">
        <v>10640</v>
      </c>
    </row>
    <row r="6261" spans="1:19">
      <c r="A6261" s="19" t="s">
        <v>10902</v>
      </c>
      <c r="B6261" s="19" t="s">
        <v>10901</v>
      </c>
      <c r="C6261" s="19" t="s">
        <v>15609</v>
      </c>
      <c r="D6261" s="3" t="s">
        <v>15819</v>
      </c>
      <c r="E6261" s="25" t="s">
        <v>6508</v>
      </c>
      <c r="F6261" s="20" t="s">
        <v>6178</v>
      </c>
      <c r="G6261" s="19"/>
      <c r="H6261" s="19"/>
      <c r="I6261" s="19" t="s">
        <v>6509</v>
      </c>
      <c r="J6261" s="20" t="s">
        <v>6502</v>
      </c>
      <c r="K6261" s="20" t="s">
        <v>6503</v>
      </c>
      <c r="L6261" s="3" t="s">
        <v>962</v>
      </c>
      <c r="M6261" s="38">
        <v>2.1066462279999998</v>
      </c>
      <c r="N6261" s="38">
        <v>0.85530493799999996</v>
      </c>
      <c r="O6261" s="16">
        <v>18.265999999999998</v>
      </c>
      <c r="P6261" s="16">
        <v>15.622999999999999</v>
      </c>
      <c r="Q6261" s="16">
        <v>38.479999999999997</v>
      </c>
      <c r="R6261" s="19" t="s">
        <v>6481</v>
      </c>
      <c r="S6261" s="19" t="s">
        <v>9609</v>
      </c>
    </row>
    <row r="6262" spans="1:19">
      <c r="A6262" s="19" t="s">
        <v>10902</v>
      </c>
      <c r="B6262" s="19" t="s">
        <v>10901</v>
      </c>
      <c r="C6262" s="19" t="s">
        <v>15609</v>
      </c>
      <c r="D6262" s="3" t="s">
        <v>15819</v>
      </c>
      <c r="E6262" s="25" t="s">
        <v>6510</v>
      </c>
      <c r="F6262" s="20" t="s">
        <v>6178</v>
      </c>
      <c r="G6262" s="19"/>
      <c r="H6262" s="19"/>
      <c r="I6262" s="19" t="s">
        <v>6511</v>
      </c>
      <c r="J6262" s="20" t="s">
        <v>6502</v>
      </c>
      <c r="K6262" s="20" t="s">
        <v>6503</v>
      </c>
      <c r="L6262" s="3" t="s">
        <v>962</v>
      </c>
      <c r="M6262" s="38">
        <v>2.1084719789999999</v>
      </c>
      <c r="N6262" s="38">
        <v>0.85584500900000005</v>
      </c>
      <c r="O6262" s="16">
        <v>18.271999999999998</v>
      </c>
      <c r="P6262" s="16">
        <v>15.638</v>
      </c>
      <c r="Q6262" s="16">
        <v>38.526000000000003</v>
      </c>
      <c r="R6262" s="19" t="s">
        <v>6481</v>
      </c>
      <c r="S6262" s="19" t="s">
        <v>9609</v>
      </c>
    </row>
    <row r="6263" spans="1:19">
      <c r="A6263" s="19" t="s">
        <v>10902</v>
      </c>
      <c r="B6263" s="51" t="s">
        <v>10901</v>
      </c>
      <c r="C6263" s="19" t="s">
        <v>17020</v>
      </c>
      <c r="D6263" s="3" t="s">
        <v>12106</v>
      </c>
      <c r="E6263" s="25" t="s">
        <v>7678</v>
      </c>
      <c r="F6263" s="20" t="s">
        <v>15693</v>
      </c>
      <c r="G6263" s="19" t="s">
        <v>7241</v>
      </c>
      <c r="H6263" s="19"/>
      <c r="I6263" s="19" t="s">
        <v>7679</v>
      </c>
      <c r="J6263" s="20" t="s">
        <v>7645</v>
      </c>
      <c r="K6263" s="20" t="s">
        <v>7646</v>
      </c>
      <c r="L6263" s="3" t="s">
        <v>962</v>
      </c>
      <c r="M6263" s="38">
        <v>2.0827200000000001</v>
      </c>
      <c r="N6263" s="38">
        <v>0.84728999999999999</v>
      </c>
      <c r="O6263" s="16">
        <v>18.443000000000001</v>
      </c>
      <c r="P6263" s="16">
        <v>15.627000000000001</v>
      </c>
      <c r="Q6263" s="16">
        <v>38.411999999999999</v>
      </c>
      <c r="R6263" s="19" t="s">
        <v>36</v>
      </c>
      <c r="S6263" s="19" t="s">
        <v>15298</v>
      </c>
    </row>
    <row r="6264" spans="1:19">
      <c r="A6264" s="19" t="s">
        <v>10902</v>
      </c>
      <c r="B6264" s="19" t="s">
        <v>10901</v>
      </c>
      <c r="C6264" s="19" t="s">
        <v>17020</v>
      </c>
      <c r="D6264" s="85" t="s">
        <v>12732</v>
      </c>
      <c r="E6264" s="5" t="s">
        <v>12317</v>
      </c>
      <c r="F6264" s="59" t="s">
        <v>15877</v>
      </c>
      <c r="G6264" s="59" t="s">
        <v>4110</v>
      </c>
      <c r="H6264" s="59" t="s">
        <v>2</v>
      </c>
      <c r="I6264" s="59" t="s">
        <v>12318</v>
      </c>
      <c r="J6264" s="25" t="s">
        <v>14213</v>
      </c>
      <c r="K6264" s="25" t="s">
        <v>14214</v>
      </c>
      <c r="L6264" s="3" t="s">
        <v>962</v>
      </c>
      <c r="M6264" s="144">
        <v>2.0988000000000002</v>
      </c>
      <c r="N6264" s="144">
        <v>0.85555000000000003</v>
      </c>
      <c r="O6264" s="198">
        <v>18.27</v>
      </c>
      <c r="P6264" s="16">
        <f t="shared" ref="P6264:P6271" si="210">N6264*O6264</f>
        <v>15.630898500000001</v>
      </c>
      <c r="Q6264" s="16">
        <f t="shared" ref="Q6264:Q6271" si="211">M6264*O6264</f>
        <v>38.345076000000006</v>
      </c>
      <c r="R6264" s="19" t="s">
        <v>36</v>
      </c>
      <c r="S6264" s="19" t="s">
        <v>15298</v>
      </c>
    </row>
    <row r="6265" spans="1:19">
      <c r="A6265" s="19" t="s">
        <v>10902</v>
      </c>
      <c r="B6265" s="19" t="s">
        <v>10901</v>
      </c>
      <c r="C6265" s="19" t="s">
        <v>17020</v>
      </c>
      <c r="D6265" s="3" t="s">
        <v>12732</v>
      </c>
      <c r="E6265" s="5" t="s">
        <v>12492</v>
      </c>
      <c r="F6265" s="59" t="s">
        <v>15877</v>
      </c>
      <c r="G6265" s="59" t="s">
        <v>4110</v>
      </c>
      <c r="H6265" s="59" t="s">
        <v>2</v>
      </c>
      <c r="I6265" s="59" t="s">
        <v>12493</v>
      </c>
      <c r="J6265" s="25" t="s">
        <v>12793</v>
      </c>
      <c r="K6265" s="25" t="s">
        <v>12794</v>
      </c>
      <c r="L6265" s="3" t="s">
        <v>962</v>
      </c>
      <c r="M6265" s="144">
        <v>2.0924100000000001</v>
      </c>
      <c r="N6265" s="144">
        <v>0.85453000000000001</v>
      </c>
      <c r="O6265" s="198">
        <v>18.312999999999999</v>
      </c>
      <c r="P6265" s="16">
        <f t="shared" si="210"/>
        <v>15.64900789</v>
      </c>
      <c r="Q6265" s="16">
        <f t="shared" si="211"/>
        <v>38.318304329999997</v>
      </c>
      <c r="R6265" s="19" t="s">
        <v>36</v>
      </c>
      <c r="S6265" s="19" t="s">
        <v>15298</v>
      </c>
    </row>
    <row r="6266" spans="1:19">
      <c r="A6266" s="3" t="s">
        <v>10902</v>
      </c>
      <c r="B6266" s="3" t="s">
        <v>10901</v>
      </c>
      <c r="C6266" s="3" t="s">
        <v>17020</v>
      </c>
      <c r="D6266" s="3" t="s">
        <v>12732</v>
      </c>
      <c r="E6266" s="3"/>
      <c r="F6266" s="25" t="s">
        <v>15654</v>
      </c>
      <c r="G6266" s="19" t="s">
        <v>15100</v>
      </c>
      <c r="H6266" s="3"/>
      <c r="I6266" s="3" t="s">
        <v>15103</v>
      </c>
      <c r="J6266" s="25" t="s">
        <v>15157</v>
      </c>
      <c r="K6266" s="25" t="s">
        <v>15158</v>
      </c>
      <c r="L6266" s="3" t="s">
        <v>962</v>
      </c>
      <c r="M6266" s="35">
        <v>2.093</v>
      </c>
      <c r="N6266" s="35">
        <v>0.85799999999999998</v>
      </c>
      <c r="O6266" s="16">
        <v>18.181818181818183</v>
      </c>
      <c r="P6266" s="16">
        <f t="shared" si="210"/>
        <v>15.600000000000001</v>
      </c>
      <c r="Q6266" s="16">
        <f t="shared" si="211"/>
        <v>38.054545454545455</v>
      </c>
      <c r="R6266" s="3" t="s">
        <v>15144</v>
      </c>
      <c r="S6266" s="19" t="s">
        <v>15254</v>
      </c>
    </row>
    <row r="6267" spans="1:19">
      <c r="A6267" s="3" t="s">
        <v>10902</v>
      </c>
      <c r="B6267" s="3" t="s">
        <v>10901</v>
      </c>
      <c r="C6267" s="3" t="s">
        <v>17020</v>
      </c>
      <c r="D6267" s="3" t="s">
        <v>12732</v>
      </c>
      <c r="E6267" s="3"/>
      <c r="F6267" s="25" t="s">
        <v>15654</v>
      </c>
      <c r="G6267" s="19" t="s">
        <v>15100</v>
      </c>
      <c r="H6267" s="3"/>
      <c r="I6267" s="3" t="s">
        <v>15104</v>
      </c>
      <c r="J6267" s="25" t="s">
        <v>15157</v>
      </c>
      <c r="K6267" s="25" t="s">
        <v>15158</v>
      </c>
      <c r="L6267" s="3" t="s">
        <v>962</v>
      </c>
      <c r="M6267" s="35">
        <v>2.0950000000000002</v>
      </c>
      <c r="N6267" s="35">
        <v>0.85899999999999999</v>
      </c>
      <c r="O6267" s="16">
        <v>18.214936247723134</v>
      </c>
      <c r="P6267" s="16">
        <f t="shared" si="210"/>
        <v>15.646630236794172</v>
      </c>
      <c r="Q6267" s="16">
        <f t="shared" si="211"/>
        <v>38.160291438979968</v>
      </c>
      <c r="R6267" s="3" t="s">
        <v>15144</v>
      </c>
      <c r="S6267" s="19" t="s">
        <v>15254</v>
      </c>
    </row>
    <row r="6268" spans="1:19">
      <c r="A6268" s="3" t="s">
        <v>10902</v>
      </c>
      <c r="B6268" s="3" t="s">
        <v>10901</v>
      </c>
      <c r="C6268" s="3" t="s">
        <v>17020</v>
      </c>
      <c r="D6268" s="3" t="s">
        <v>12732</v>
      </c>
      <c r="E6268" s="3"/>
      <c r="F6268" s="25" t="s">
        <v>15654</v>
      </c>
      <c r="G6268" s="19" t="s">
        <v>15100</v>
      </c>
      <c r="H6268" s="3"/>
      <c r="I6268" s="3" t="s">
        <v>15102</v>
      </c>
      <c r="J6268" s="25" t="s">
        <v>15157</v>
      </c>
      <c r="K6268" s="25" t="s">
        <v>15158</v>
      </c>
      <c r="L6268" s="3" t="s">
        <v>962</v>
      </c>
      <c r="M6268" s="35">
        <v>2.1019999999999999</v>
      </c>
      <c r="N6268" s="35">
        <v>0.85799999999999998</v>
      </c>
      <c r="O6268" s="16">
        <v>18.281535648994517</v>
      </c>
      <c r="P6268" s="16">
        <f t="shared" si="210"/>
        <v>15.685557586837295</v>
      </c>
      <c r="Q6268" s="16">
        <f t="shared" si="211"/>
        <v>38.427787934186469</v>
      </c>
      <c r="R6268" s="3" t="s">
        <v>15144</v>
      </c>
      <c r="S6268" s="19" t="s">
        <v>15254</v>
      </c>
    </row>
    <row r="6269" spans="1:19">
      <c r="A6269" s="3" t="s">
        <v>10902</v>
      </c>
      <c r="B6269" s="3" t="s">
        <v>10901</v>
      </c>
      <c r="C6269" s="3" t="s">
        <v>17020</v>
      </c>
      <c r="D6269" s="3" t="s">
        <v>12732</v>
      </c>
      <c r="E6269" s="3"/>
      <c r="F6269" s="25" t="s">
        <v>15654</v>
      </c>
      <c r="G6269" s="19" t="s">
        <v>15100</v>
      </c>
      <c r="H6269" s="3"/>
      <c r="I6269" s="3" t="s">
        <v>15080</v>
      </c>
      <c r="J6269" s="25" t="s">
        <v>15157</v>
      </c>
      <c r="K6269" s="25" t="s">
        <v>15158</v>
      </c>
      <c r="L6269" s="3" t="s">
        <v>962</v>
      </c>
      <c r="M6269" s="35">
        <v>2.1019999999999999</v>
      </c>
      <c r="N6269" s="35">
        <v>0.85499999999999998</v>
      </c>
      <c r="O6269" s="16">
        <v>18.281535648994517</v>
      </c>
      <c r="P6269" s="16">
        <f t="shared" si="210"/>
        <v>15.630712979890312</v>
      </c>
      <c r="Q6269" s="16">
        <f t="shared" si="211"/>
        <v>38.427787934186469</v>
      </c>
      <c r="R6269" s="3" t="s">
        <v>15144</v>
      </c>
      <c r="S6269" s="19" t="s">
        <v>15254</v>
      </c>
    </row>
    <row r="6270" spans="1:19">
      <c r="A6270" s="3" t="s">
        <v>10902</v>
      </c>
      <c r="B6270" s="3" t="s">
        <v>10901</v>
      </c>
      <c r="C6270" s="3" t="s">
        <v>17020</v>
      </c>
      <c r="D6270" s="3" t="s">
        <v>12732</v>
      </c>
      <c r="E6270" s="3"/>
      <c r="F6270" s="25" t="s">
        <v>15654</v>
      </c>
      <c r="G6270" s="19" t="s">
        <v>15100</v>
      </c>
      <c r="H6270" s="3"/>
      <c r="I6270" s="3" t="s">
        <v>15117</v>
      </c>
      <c r="J6270" s="25" t="s">
        <v>15157</v>
      </c>
      <c r="K6270" s="25" t="s">
        <v>15158</v>
      </c>
      <c r="L6270" s="3" t="s">
        <v>962</v>
      </c>
      <c r="M6270" s="35">
        <v>2.0939999999999999</v>
      </c>
      <c r="N6270" s="35">
        <v>0.85499999999999998</v>
      </c>
      <c r="O6270" s="16">
        <v>18.248175182481752</v>
      </c>
      <c r="P6270" s="16">
        <f t="shared" si="210"/>
        <v>15.602189781021897</v>
      </c>
      <c r="Q6270" s="16">
        <f t="shared" si="211"/>
        <v>38.211678832116789</v>
      </c>
      <c r="R6270" s="3" t="s">
        <v>15144</v>
      </c>
      <c r="S6270" s="19" t="s">
        <v>15254</v>
      </c>
    </row>
    <row r="6271" spans="1:19">
      <c r="A6271" s="3" t="s">
        <v>10902</v>
      </c>
      <c r="B6271" s="3" t="s">
        <v>10901</v>
      </c>
      <c r="C6271" s="3" t="s">
        <v>17020</v>
      </c>
      <c r="D6271" s="3" t="s">
        <v>12732</v>
      </c>
      <c r="E6271" s="3"/>
      <c r="F6271" s="25" t="s">
        <v>15654</v>
      </c>
      <c r="G6271" s="19" t="s">
        <v>15100</v>
      </c>
      <c r="H6271" s="3"/>
      <c r="I6271" s="3" t="s">
        <v>15097</v>
      </c>
      <c r="J6271" s="25" t="s">
        <v>15157</v>
      </c>
      <c r="K6271" s="25" t="s">
        <v>15158</v>
      </c>
      <c r="L6271" s="3" t="s">
        <v>962</v>
      </c>
      <c r="M6271" s="35">
        <v>2.1339999999999999</v>
      </c>
      <c r="N6271" s="35">
        <v>0.876</v>
      </c>
      <c r="O6271" s="16">
        <v>17.889087656529519</v>
      </c>
      <c r="P6271" s="16">
        <f t="shared" si="210"/>
        <v>15.670840787119859</v>
      </c>
      <c r="Q6271" s="16">
        <f t="shared" si="211"/>
        <v>38.175313059033989</v>
      </c>
      <c r="R6271" s="3" t="s">
        <v>15144</v>
      </c>
      <c r="S6271" s="19" t="s">
        <v>15254</v>
      </c>
    </row>
    <row r="6272" spans="1:19">
      <c r="A6272" s="19" t="s">
        <v>10902</v>
      </c>
      <c r="B6272" s="19" t="s">
        <v>10901</v>
      </c>
      <c r="C6272" s="19" t="s">
        <v>17020</v>
      </c>
      <c r="D6272" s="3" t="s">
        <v>12033</v>
      </c>
      <c r="E6272" s="25" t="s">
        <v>7149</v>
      </c>
      <c r="F6272" s="20" t="s">
        <v>15692</v>
      </c>
      <c r="G6272" s="19" t="s">
        <v>7006</v>
      </c>
      <c r="H6272" s="19"/>
      <c r="I6272" s="19" t="s">
        <v>7146</v>
      </c>
      <c r="J6272" s="20" t="s">
        <v>7147</v>
      </c>
      <c r="K6272" s="20" t="s">
        <v>7148</v>
      </c>
      <c r="L6272" s="3" t="s">
        <v>962</v>
      </c>
      <c r="M6272" s="38">
        <v>2.1029900000000001</v>
      </c>
      <c r="N6272" s="38">
        <v>0.85614999999999997</v>
      </c>
      <c r="O6272" s="16">
        <v>18.241</v>
      </c>
      <c r="P6272" s="16">
        <v>15.617000000000001</v>
      </c>
      <c r="Q6272" s="16">
        <v>38.360999999999997</v>
      </c>
      <c r="R6272" s="19" t="s">
        <v>36</v>
      </c>
      <c r="S6272" s="19" t="s">
        <v>15298</v>
      </c>
    </row>
    <row r="6273" spans="1:19">
      <c r="A6273" s="19" t="s">
        <v>10902</v>
      </c>
      <c r="B6273" s="19" t="s">
        <v>10901</v>
      </c>
      <c r="C6273" s="19" t="s">
        <v>17020</v>
      </c>
      <c r="D6273" s="3" t="s">
        <v>12033</v>
      </c>
      <c r="E6273" s="25" t="s">
        <v>7145</v>
      </c>
      <c r="F6273" s="20" t="s">
        <v>15692</v>
      </c>
      <c r="G6273" s="19" t="s">
        <v>7006</v>
      </c>
      <c r="H6273" s="19"/>
      <c r="I6273" s="19" t="s">
        <v>7146</v>
      </c>
      <c r="J6273" s="20" t="s">
        <v>7147</v>
      </c>
      <c r="K6273" s="20" t="s">
        <v>7148</v>
      </c>
      <c r="L6273" s="3" t="s">
        <v>962</v>
      </c>
      <c r="M6273" s="38">
        <v>2.1023700000000001</v>
      </c>
      <c r="N6273" s="38">
        <v>0.85480999999999996</v>
      </c>
      <c r="O6273" s="16">
        <v>18.295999999999999</v>
      </c>
      <c r="P6273" s="16">
        <v>15.64</v>
      </c>
      <c r="Q6273" s="16">
        <v>38.465000000000003</v>
      </c>
      <c r="R6273" s="19" t="s">
        <v>36</v>
      </c>
      <c r="S6273" s="19" t="s">
        <v>15298</v>
      </c>
    </row>
    <row r="6274" spans="1:19">
      <c r="A6274" s="19" t="s">
        <v>10902</v>
      </c>
      <c r="B6274" s="19" t="s">
        <v>10901</v>
      </c>
      <c r="C6274" s="19" t="s">
        <v>17020</v>
      </c>
      <c r="D6274" s="25" t="s">
        <v>14070</v>
      </c>
      <c r="E6274" s="25" t="s">
        <v>6108</v>
      </c>
      <c r="F6274" s="20" t="s">
        <v>6078</v>
      </c>
      <c r="G6274" s="19" t="s">
        <v>6108</v>
      </c>
      <c r="H6274" s="19"/>
      <c r="I6274" s="19" t="s">
        <v>6108</v>
      </c>
      <c r="J6274" s="20" t="s">
        <v>6109</v>
      </c>
      <c r="K6274" s="20" t="s">
        <v>6110</v>
      </c>
      <c r="L6274" s="3" t="s">
        <v>962</v>
      </c>
      <c r="M6274" s="38">
        <v>2.0322631580000001</v>
      </c>
      <c r="N6274" s="38">
        <v>0.82</v>
      </c>
      <c r="O6274" s="16">
        <v>19</v>
      </c>
      <c r="P6274" s="16">
        <v>15.58</v>
      </c>
      <c r="Q6274" s="16">
        <v>38.613</v>
      </c>
      <c r="R6274" s="19" t="s">
        <v>9421</v>
      </c>
      <c r="S6274" s="19" t="s">
        <v>9468</v>
      </c>
    </row>
    <row r="6275" spans="1:19">
      <c r="A6275" s="19" t="s">
        <v>10904</v>
      </c>
      <c r="B6275" s="19" t="s">
        <v>10901</v>
      </c>
      <c r="C6275" s="19" t="s">
        <v>15609</v>
      </c>
      <c r="D6275" s="25" t="s">
        <v>15659</v>
      </c>
      <c r="E6275" s="25" t="s">
        <v>316</v>
      </c>
      <c r="F6275" s="20" t="s">
        <v>15655</v>
      </c>
      <c r="G6275" s="19" t="s">
        <v>6560</v>
      </c>
      <c r="H6275" s="19" t="s">
        <v>6656</v>
      </c>
      <c r="I6275" s="19" t="s">
        <v>10777</v>
      </c>
      <c r="J6275" s="20" t="s">
        <v>6657</v>
      </c>
      <c r="K6275" s="20" t="s">
        <v>6658</v>
      </c>
      <c r="L6275" s="3" t="s">
        <v>962</v>
      </c>
      <c r="M6275" s="38">
        <v>2.0971666579999999</v>
      </c>
      <c r="N6275" s="38">
        <v>0.85164684599999996</v>
      </c>
      <c r="O6275" s="16">
        <v>18.247</v>
      </c>
      <c r="P6275" s="16">
        <v>15.54</v>
      </c>
      <c r="Q6275" s="16">
        <v>38.267000000000003</v>
      </c>
      <c r="R6275" s="19" t="s">
        <v>9493</v>
      </c>
      <c r="S6275" s="19" t="s">
        <v>9495</v>
      </c>
    </row>
    <row r="6276" spans="1:19">
      <c r="A6276" s="19" t="s">
        <v>10902</v>
      </c>
      <c r="B6276" s="46" t="s">
        <v>10901</v>
      </c>
      <c r="C6276" s="3" t="s">
        <v>17020</v>
      </c>
      <c r="D6276" s="5" t="s">
        <v>5</v>
      </c>
      <c r="E6276" s="5" t="s">
        <v>8706</v>
      </c>
      <c r="F6276" s="25" t="s">
        <v>8097</v>
      </c>
      <c r="G6276" s="3" t="s">
        <v>8707</v>
      </c>
      <c r="H6276" s="19"/>
      <c r="I6276" s="5" t="s">
        <v>8708</v>
      </c>
      <c r="J6276" s="5" t="s">
        <v>587</v>
      </c>
      <c r="K6276" s="5" t="s">
        <v>588</v>
      </c>
      <c r="L6276" s="3" t="s">
        <v>962</v>
      </c>
      <c r="M6276" s="41">
        <v>2.0920999999999998</v>
      </c>
      <c r="N6276" s="41">
        <v>0.84740000000000004</v>
      </c>
      <c r="O6276" s="192">
        <v>18.452000000000002</v>
      </c>
      <c r="P6276" s="16">
        <f t="shared" ref="P6276:P6281" si="212">N6276*O6276</f>
        <v>15.636224800000003</v>
      </c>
      <c r="Q6276" s="16">
        <f t="shared" ref="Q6276:Q6281" si="213">O6276*M6276</f>
        <v>38.603429200000001</v>
      </c>
      <c r="R6276" s="3" t="s">
        <v>145</v>
      </c>
      <c r="S6276" s="136" t="s">
        <v>9359</v>
      </c>
    </row>
    <row r="6277" spans="1:19">
      <c r="A6277" s="19" t="s">
        <v>10902</v>
      </c>
      <c r="B6277" s="46" t="s">
        <v>10901</v>
      </c>
      <c r="C6277" s="3" t="s">
        <v>17020</v>
      </c>
      <c r="D6277" s="5" t="s">
        <v>5</v>
      </c>
      <c r="E6277" s="5" t="s">
        <v>8584</v>
      </c>
      <c r="F6277" s="25" t="s">
        <v>8097</v>
      </c>
      <c r="G6277" s="3" t="s">
        <v>592</v>
      </c>
      <c r="H6277" s="19"/>
      <c r="I6277" s="5" t="s">
        <v>643</v>
      </c>
      <c r="J6277" s="5" t="s">
        <v>8958</v>
      </c>
      <c r="K6277" s="5" t="s">
        <v>8959</v>
      </c>
      <c r="L6277" s="3" t="s">
        <v>962</v>
      </c>
      <c r="M6277" s="41">
        <v>2.1048</v>
      </c>
      <c r="N6277" s="41">
        <v>0.85829999999999995</v>
      </c>
      <c r="O6277" s="192">
        <v>18.201000000000001</v>
      </c>
      <c r="P6277" s="16">
        <f t="shared" si="212"/>
        <v>15.621918299999999</v>
      </c>
      <c r="Q6277" s="16">
        <f t="shared" si="213"/>
        <v>38.309464800000001</v>
      </c>
      <c r="R6277" s="3" t="s">
        <v>145</v>
      </c>
      <c r="S6277" s="136" t="s">
        <v>9359</v>
      </c>
    </row>
    <row r="6278" spans="1:19">
      <c r="A6278" s="19" t="s">
        <v>10902</v>
      </c>
      <c r="B6278" s="51" t="s">
        <v>10901</v>
      </c>
      <c r="C6278" s="3" t="s">
        <v>17020</v>
      </c>
      <c r="D6278" s="5" t="s">
        <v>5</v>
      </c>
      <c r="E6278" s="5" t="s">
        <v>8584</v>
      </c>
      <c r="F6278" s="25" t="s">
        <v>8097</v>
      </c>
      <c r="G6278" s="3" t="s">
        <v>592</v>
      </c>
      <c r="H6278" s="19"/>
      <c r="I6278" s="5" t="s">
        <v>643</v>
      </c>
      <c r="J6278" s="5" t="s">
        <v>8958</v>
      </c>
      <c r="K6278" s="5" t="s">
        <v>8959</v>
      </c>
      <c r="L6278" s="3" t="s">
        <v>962</v>
      </c>
      <c r="M6278" s="41">
        <v>2.1078000000000001</v>
      </c>
      <c r="N6278" s="41">
        <v>0.85929999999999995</v>
      </c>
      <c r="O6278" s="192">
        <v>18.173999999999999</v>
      </c>
      <c r="P6278" s="16">
        <f t="shared" si="212"/>
        <v>15.616918199999999</v>
      </c>
      <c r="Q6278" s="16">
        <f t="shared" si="213"/>
        <v>38.307157199999999</v>
      </c>
      <c r="R6278" s="3" t="s">
        <v>145</v>
      </c>
      <c r="S6278" s="136" t="s">
        <v>9359</v>
      </c>
    </row>
    <row r="6279" spans="1:19">
      <c r="A6279" s="19" t="s">
        <v>10902</v>
      </c>
      <c r="B6279" s="51" t="s">
        <v>10901</v>
      </c>
      <c r="C6279" s="3" t="s">
        <v>17020</v>
      </c>
      <c r="D6279" s="5" t="s">
        <v>5</v>
      </c>
      <c r="E6279" s="5" t="s">
        <v>8709</v>
      </c>
      <c r="F6279" s="25" t="s">
        <v>8097</v>
      </c>
      <c r="G6279" s="3" t="s">
        <v>8707</v>
      </c>
      <c r="H6279" s="19"/>
      <c r="I6279" s="5" t="s">
        <v>672</v>
      </c>
      <c r="J6279" s="5" t="s">
        <v>587</v>
      </c>
      <c r="K6279" s="5" t="s">
        <v>588</v>
      </c>
      <c r="L6279" s="3" t="s">
        <v>962</v>
      </c>
      <c r="M6279" s="41">
        <v>2.0918000000000001</v>
      </c>
      <c r="N6279" s="41">
        <v>0.84750000000000003</v>
      </c>
      <c r="O6279" s="192">
        <v>18.442</v>
      </c>
      <c r="P6279" s="16">
        <f t="shared" si="212"/>
        <v>15.629595</v>
      </c>
      <c r="Q6279" s="16">
        <f t="shared" si="213"/>
        <v>38.576975600000004</v>
      </c>
      <c r="R6279" s="3" t="s">
        <v>145</v>
      </c>
      <c r="S6279" s="136" t="s">
        <v>9359</v>
      </c>
    </row>
    <row r="6280" spans="1:19">
      <c r="A6280" s="19" t="s">
        <v>10902</v>
      </c>
      <c r="B6280" s="3" t="s">
        <v>10901</v>
      </c>
      <c r="C6280" s="3" t="s">
        <v>17020</v>
      </c>
      <c r="D6280" s="5" t="s">
        <v>5</v>
      </c>
      <c r="E6280" s="5" t="s">
        <v>8712</v>
      </c>
      <c r="F6280" s="25" t="s">
        <v>8097</v>
      </c>
      <c r="G6280" s="3" t="s">
        <v>8707</v>
      </c>
      <c r="H6280" s="19"/>
      <c r="I6280" s="5" t="s">
        <v>700</v>
      </c>
      <c r="J6280" s="5" t="s">
        <v>587</v>
      </c>
      <c r="K6280" s="5" t="s">
        <v>588</v>
      </c>
      <c r="L6280" s="3" t="s">
        <v>962</v>
      </c>
      <c r="M6280" s="41">
        <v>2.093</v>
      </c>
      <c r="N6280" s="41">
        <v>0.84719999999999995</v>
      </c>
      <c r="O6280" s="192">
        <v>18.463999999999999</v>
      </c>
      <c r="P6280" s="16">
        <f t="shared" si="212"/>
        <v>15.642700799999998</v>
      </c>
      <c r="Q6280" s="16">
        <f t="shared" si="213"/>
        <v>38.645151999999996</v>
      </c>
      <c r="R6280" s="3" t="s">
        <v>145</v>
      </c>
      <c r="S6280" s="136" t="s">
        <v>9359</v>
      </c>
    </row>
    <row r="6281" spans="1:19">
      <c r="A6281" s="19" t="s">
        <v>10902</v>
      </c>
      <c r="B6281" s="46" t="s">
        <v>10901</v>
      </c>
      <c r="C6281" s="3" t="s">
        <v>17020</v>
      </c>
      <c r="D6281" s="5" t="s">
        <v>5</v>
      </c>
      <c r="E6281" s="5" t="s">
        <v>8713</v>
      </c>
      <c r="F6281" s="25" t="s">
        <v>8097</v>
      </c>
      <c r="G6281" s="3" t="s">
        <v>8707</v>
      </c>
      <c r="H6281" s="19"/>
      <c r="I6281" s="5" t="s">
        <v>704</v>
      </c>
      <c r="J6281" s="5" t="s">
        <v>594</v>
      </c>
      <c r="K6281" s="5" t="s">
        <v>595</v>
      </c>
      <c r="L6281" s="3" t="s">
        <v>962</v>
      </c>
      <c r="M6281" s="41">
        <v>2.0910000000000002</v>
      </c>
      <c r="N6281" s="41">
        <v>0.84660000000000002</v>
      </c>
      <c r="O6281" s="192">
        <v>18.469000000000001</v>
      </c>
      <c r="P6281" s="16">
        <f t="shared" si="212"/>
        <v>15.635855400000001</v>
      </c>
      <c r="Q6281" s="16">
        <f t="shared" si="213"/>
        <v>38.618679000000007</v>
      </c>
      <c r="R6281" s="3" t="s">
        <v>145</v>
      </c>
      <c r="S6281" s="136" t="s">
        <v>9359</v>
      </c>
    </row>
    <row r="6282" spans="1:19">
      <c r="A6282" s="19" t="s">
        <v>10902</v>
      </c>
      <c r="B6282" s="19" t="s">
        <v>10901</v>
      </c>
      <c r="C6282" s="3" t="s">
        <v>15609</v>
      </c>
      <c r="D6282" s="25" t="s">
        <v>5</v>
      </c>
      <c r="E6282" s="25" t="s">
        <v>7062</v>
      </c>
      <c r="F6282" s="20" t="s">
        <v>15693</v>
      </c>
      <c r="G6282" s="19" t="s">
        <v>6834</v>
      </c>
      <c r="H6282" s="19" t="s">
        <v>7063</v>
      </c>
      <c r="I6282" s="19" t="s">
        <v>7064</v>
      </c>
      <c r="J6282" s="20" t="s">
        <v>7065</v>
      </c>
      <c r="K6282" s="20" t="s">
        <v>7066</v>
      </c>
      <c r="L6282" s="3" t="s">
        <v>962</v>
      </c>
      <c r="M6282" s="38">
        <v>2.0716999999999999</v>
      </c>
      <c r="N6282" s="38">
        <v>0.84128000000000003</v>
      </c>
      <c r="O6282" s="16">
        <v>18.555</v>
      </c>
      <c r="P6282" s="16">
        <v>15.61</v>
      </c>
      <c r="Q6282" s="16">
        <v>38.44</v>
      </c>
      <c r="R6282" s="19" t="s">
        <v>9501</v>
      </c>
      <c r="S6282" s="19" t="s">
        <v>9502</v>
      </c>
    </row>
    <row r="6283" spans="1:19">
      <c r="A6283" s="19" t="s">
        <v>10902</v>
      </c>
      <c r="B6283" s="19" t="s">
        <v>10901</v>
      </c>
      <c r="C6283" s="3" t="s">
        <v>15609</v>
      </c>
      <c r="D6283" s="25" t="s">
        <v>5</v>
      </c>
      <c r="E6283" s="25" t="s">
        <v>7068</v>
      </c>
      <c r="F6283" s="20" t="s">
        <v>15693</v>
      </c>
      <c r="G6283" s="19" t="s">
        <v>6834</v>
      </c>
      <c r="H6283" s="19" t="s">
        <v>7063</v>
      </c>
      <c r="I6283" s="19" t="s">
        <v>7064</v>
      </c>
      <c r="J6283" s="20" t="s">
        <v>7065</v>
      </c>
      <c r="K6283" s="20" t="s">
        <v>7066</v>
      </c>
      <c r="L6283" s="3" t="s">
        <v>962</v>
      </c>
      <c r="M6283" s="38">
        <v>2.0733000000000001</v>
      </c>
      <c r="N6283" s="38">
        <v>0.84189999999999998</v>
      </c>
      <c r="O6283" s="16">
        <v>18.558</v>
      </c>
      <c r="P6283" s="16">
        <v>15.624000000000001</v>
      </c>
      <c r="Q6283" s="16">
        <v>38.476999999999997</v>
      </c>
      <c r="R6283" s="19" t="s">
        <v>9501</v>
      </c>
      <c r="S6283" s="19" t="s">
        <v>9502</v>
      </c>
    </row>
    <row r="6284" spans="1:19">
      <c r="A6284" s="19" t="s">
        <v>10902</v>
      </c>
      <c r="B6284" s="19" t="s">
        <v>10901</v>
      </c>
      <c r="C6284" s="3" t="s">
        <v>15609</v>
      </c>
      <c r="D6284" s="25" t="s">
        <v>5</v>
      </c>
      <c r="E6284" s="25" t="s">
        <v>7067</v>
      </c>
      <c r="F6284" s="20" t="s">
        <v>15693</v>
      </c>
      <c r="G6284" s="19" t="s">
        <v>6834</v>
      </c>
      <c r="H6284" s="19" t="s">
        <v>7063</v>
      </c>
      <c r="I6284" s="19" t="s">
        <v>7064</v>
      </c>
      <c r="J6284" s="20" t="s">
        <v>7065</v>
      </c>
      <c r="K6284" s="20" t="s">
        <v>7066</v>
      </c>
      <c r="L6284" s="3" t="s">
        <v>962</v>
      </c>
      <c r="M6284" s="38">
        <v>2.0731000000000002</v>
      </c>
      <c r="N6284" s="38">
        <v>0.84118000000000004</v>
      </c>
      <c r="O6284" s="16">
        <v>18.568000000000001</v>
      </c>
      <c r="P6284" s="16">
        <v>15.619</v>
      </c>
      <c r="Q6284" s="16">
        <v>38.494</v>
      </c>
      <c r="R6284" s="19" t="s">
        <v>9501</v>
      </c>
      <c r="S6284" s="19" t="s">
        <v>9502</v>
      </c>
    </row>
    <row r="6285" spans="1:19">
      <c r="A6285" s="19" t="s">
        <v>10902</v>
      </c>
      <c r="B6285" s="19" t="s">
        <v>10901</v>
      </c>
      <c r="C6285" s="3" t="s">
        <v>15609</v>
      </c>
      <c r="D6285" s="25" t="s">
        <v>5</v>
      </c>
      <c r="E6285" s="25" t="s">
        <v>7072</v>
      </c>
      <c r="F6285" s="20" t="s">
        <v>15693</v>
      </c>
      <c r="G6285" s="19" t="s">
        <v>6834</v>
      </c>
      <c r="H6285" s="19" t="s">
        <v>7063</v>
      </c>
      <c r="I6285" s="19" t="s">
        <v>7064</v>
      </c>
      <c r="J6285" s="20" t="s">
        <v>7065</v>
      </c>
      <c r="K6285" s="20" t="s">
        <v>7066</v>
      </c>
      <c r="L6285" s="3" t="s">
        <v>962</v>
      </c>
      <c r="M6285" s="38">
        <v>2.0785999999999998</v>
      </c>
      <c r="N6285" s="38">
        <v>0.84369000000000005</v>
      </c>
      <c r="O6285" s="16">
        <v>18.515000000000001</v>
      </c>
      <c r="P6285" s="16">
        <v>15.621</v>
      </c>
      <c r="Q6285" s="16">
        <v>38.485999999999997</v>
      </c>
      <c r="R6285" s="19" t="s">
        <v>9501</v>
      </c>
      <c r="S6285" s="19" t="s">
        <v>9502</v>
      </c>
    </row>
    <row r="6286" spans="1:19">
      <c r="A6286" s="19" t="s">
        <v>10902</v>
      </c>
      <c r="B6286" s="19" t="s">
        <v>10901</v>
      </c>
      <c r="C6286" s="3" t="s">
        <v>17020</v>
      </c>
      <c r="D6286" s="25" t="s">
        <v>5</v>
      </c>
      <c r="E6286" s="25" t="s">
        <v>7075</v>
      </c>
      <c r="F6286" s="20" t="s">
        <v>15693</v>
      </c>
      <c r="G6286" s="19" t="s">
        <v>6834</v>
      </c>
      <c r="H6286" s="19" t="s">
        <v>7063</v>
      </c>
      <c r="I6286" s="19" t="s">
        <v>7064</v>
      </c>
      <c r="J6286" s="20" t="s">
        <v>7065</v>
      </c>
      <c r="K6286" s="20" t="s">
        <v>7066</v>
      </c>
      <c r="L6286" s="3" t="s">
        <v>962</v>
      </c>
      <c r="M6286" s="38">
        <v>2.0815000000000001</v>
      </c>
      <c r="N6286" s="38">
        <v>0.84519999999999995</v>
      </c>
      <c r="O6286" s="16">
        <v>18.488</v>
      </c>
      <c r="P6286" s="16">
        <v>15.625999999999999</v>
      </c>
      <c r="Q6286" s="16">
        <v>38.481999999999999</v>
      </c>
      <c r="R6286" s="19" t="s">
        <v>9501</v>
      </c>
      <c r="S6286" s="19" t="s">
        <v>9502</v>
      </c>
    </row>
    <row r="6287" spans="1:19">
      <c r="A6287" s="19" t="s">
        <v>10902</v>
      </c>
      <c r="B6287" s="19" t="s">
        <v>10901</v>
      </c>
      <c r="C6287" s="3" t="s">
        <v>15609</v>
      </c>
      <c r="D6287" s="25" t="s">
        <v>5</v>
      </c>
      <c r="E6287" s="25" t="s">
        <v>7071</v>
      </c>
      <c r="F6287" s="20" t="s">
        <v>15693</v>
      </c>
      <c r="G6287" s="19" t="s">
        <v>6834</v>
      </c>
      <c r="H6287" s="19" t="s">
        <v>7063</v>
      </c>
      <c r="I6287" s="19" t="s">
        <v>7064</v>
      </c>
      <c r="J6287" s="20" t="s">
        <v>7065</v>
      </c>
      <c r="K6287" s="20" t="s">
        <v>7066</v>
      </c>
      <c r="L6287" s="3" t="s">
        <v>962</v>
      </c>
      <c r="M6287" s="38">
        <v>2.0775999999999999</v>
      </c>
      <c r="N6287" s="38">
        <v>0.84226999999999996</v>
      </c>
      <c r="O6287" s="16">
        <v>18.562999999999999</v>
      </c>
      <c r="P6287" s="16">
        <v>15.635</v>
      </c>
      <c r="Q6287" s="16">
        <v>38.566000000000003</v>
      </c>
      <c r="R6287" s="19" t="s">
        <v>9501</v>
      </c>
      <c r="S6287" s="19" t="s">
        <v>9502</v>
      </c>
    </row>
    <row r="6288" spans="1:19">
      <c r="A6288" s="19" t="s">
        <v>10902</v>
      </c>
      <c r="B6288" s="19" t="s">
        <v>10901</v>
      </c>
      <c r="C6288" s="3" t="s">
        <v>15609</v>
      </c>
      <c r="D6288" s="25" t="s">
        <v>5</v>
      </c>
      <c r="E6288" s="25" t="s">
        <v>7069</v>
      </c>
      <c r="F6288" s="20" t="s">
        <v>15693</v>
      </c>
      <c r="G6288" s="19" t="s">
        <v>6834</v>
      </c>
      <c r="H6288" s="19" t="s">
        <v>7063</v>
      </c>
      <c r="I6288" s="19" t="s">
        <v>7064</v>
      </c>
      <c r="J6288" s="20" t="s">
        <v>7065</v>
      </c>
      <c r="K6288" s="20" t="s">
        <v>7066</v>
      </c>
      <c r="L6288" s="3" t="s">
        <v>962</v>
      </c>
      <c r="M6288" s="38">
        <v>2.0766</v>
      </c>
      <c r="N6288" s="38">
        <v>0.84135000000000004</v>
      </c>
      <c r="O6288" s="16">
        <v>18.582000000000001</v>
      </c>
      <c r="P6288" s="16">
        <v>15.634</v>
      </c>
      <c r="Q6288" s="16">
        <v>38.587000000000003</v>
      </c>
      <c r="R6288" s="19" t="s">
        <v>9501</v>
      </c>
      <c r="S6288" s="19" t="s">
        <v>9502</v>
      </c>
    </row>
    <row r="6289" spans="1:19" s="14" customFormat="1">
      <c r="A6289" s="19" t="s">
        <v>10902</v>
      </c>
      <c r="B6289" s="19" t="s">
        <v>10901</v>
      </c>
      <c r="C6289" s="3" t="s">
        <v>15609</v>
      </c>
      <c r="D6289" s="25" t="s">
        <v>5</v>
      </c>
      <c r="E6289" s="25" t="s">
        <v>7070</v>
      </c>
      <c r="F6289" s="20" t="s">
        <v>15693</v>
      </c>
      <c r="G6289" s="19" t="s">
        <v>6834</v>
      </c>
      <c r="H6289" s="19" t="s">
        <v>7063</v>
      </c>
      <c r="I6289" s="19" t="s">
        <v>7064</v>
      </c>
      <c r="J6289" s="20" t="s">
        <v>7065</v>
      </c>
      <c r="K6289" s="20" t="s">
        <v>7066</v>
      </c>
      <c r="L6289" s="3" t="s">
        <v>962</v>
      </c>
      <c r="M6289" s="38">
        <v>2.0773999999999999</v>
      </c>
      <c r="N6289" s="38">
        <v>0.84172000000000002</v>
      </c>
      <c r="O6289" s="16">
        <v>18.568000000000001</v>
      </c>
      <c r="P6289" s="16">
        <v>15.629</v>
      </c>
      <c r="Q6289" s="16">
        <v>38.573999999999998</v>
      </c>
      <c r="R6289" s="19" t="s">
        <v>9501</v>
      </c>
      <c r="S6289" s="19" t="s">
        <v>9502</v>
      </c>
    </row>
    <row r="6290" spans="1:19" s="14" customFormat="1">
      <c r="A6290" s="19" t="s">
        <v>10902</v>
      </c>
      <c r="B6290" s="19" t="s">
        <v>10901</v>
      </c>
      <c r="C6290" s="3" t="s">
        <v>15609</v>
      </c>
      <c r="D6290" s="25" t="s">
        <v>5</v>
      </c>
      <c r="E6290" s="25" t="s">
        <v>7074</v>
      </c>
      <c r="F6290" s="20" t="s">
        <v>15693</v>
      </c>
      <c r="G6290" s="19" t="s">
        <v>6834</v>
      </c>
      <c r="H6290" s="19" t="s">
        <v>7063</v>
      </c>
      <c r="I6290" s="19" t="s">
        <v>7064</v>
      </c>
      <c r="J6290" s="20" t="s">
        <v>7065</v>
      </c>
      <c r="K6290" s="20" t="s">
        <v>7066</v>
      </c>
      <c r="L6290" s="3" t="s">
        <v>962</v>
      </c>
      <c r="M6290" s="38">
        <v>2.081</v>
      </c>
      <c r="N6290" s="38">
        <v>0.84453999999999996</v>
      </c>
      <c r="O6290" s="16">
        <v>18.506</v>
      </c>
      <c r="P6290" s="16">
        <v>15.629</v>
      </c>
      <c r="Q6290" s="16">
        <v>38.511000000000003</v>
      </c>
      <c r="R6290" s="19" t="s">
        <v>9501</v>
      </c>
      <c r="S6290" s="19" t="s">
        <v>9502</v>
      </c>
    </row>
    <row r="6291" spans="1:19" s="14" customFormat="1">
      <c r="A6291" s="19" t="s">
        <v>10902</v>
      </c>
      <c r="B6291" s="19" t="s">
        <v>10901</v>
      </c>
      <c r="C6291" s="3" t="s">
        <v>15609</v>
      </c>
      <c r="D6291" s="25" t="s">
        <v>5</v>
      </c>
      <c r="E6291" s="25" t="s">
        <v>7076</v>
      </c>
      <c r="F6291" s="20" t="s">
        <v>15693</v>
      </c>
      <c r="G6291" s="19" t="s">
        <v>6834</v>
      </c>
      <c r="H6291" s="19" t="s">
        <v>7063</v>
      </c>
      <c r="I6291" s="19" t="s">
        <v>7064</v>
      </c>
      <c r="J6291" s="20" t="s">
        <v>7065</v>
      </c>
      <c r="K6291" s="20" t="s">
        <v>7066</v>
      </c>
      <c r="L6291" s="3" t="s">
        <v>962</v>
      </c>
      <c r="M6291" s="38">
        <v>2.0821999999999998</v>
      </c>
      <c r="N6291" s="38">
        <v>0.84531000000000001</v>
      </c>
      <c r="O6291" s="16">
        <v>18.488</v>
      </c>
      <c r="P6291" s="16">
        <v>15.628</v>
      </c>
      <c r="Q6291" s="16">
        <v>38.494999999999997</v>
      </c>
      <c r="R6291" s="19" t="s">
        <v>9501</v>
      </c>
      <c r="S6291" s="19" t="s">
        <v>9502</v>
      </c>
    </row>
    <row r="6292" spans="1:19" s="14" customFormat="1">
      <c r="A6292" s="19" t="s">
        <v>10902</v>
      </c>
      <c r="B6292" s="19" t="s">
        <v>10901</v>
      </c>
      <c r="C6292" s="3" t="s">
        <v>15609</v>
      </c>
      <c r="D6292" s="25" t="s">
        <v>5</v>
      </c>
      <c r="E6292" s="25" t="s">
        <v>7078</v>
      </c>
      <c r="F6292" s="20" t="s">
        <v>15693</v>
      </c>
      <c r="G6292" s="19" t="s">
        <v>6834</v>
      </c>
      <c r="H6292" s="19" t="s">
        <v>7063</v>
      </c>
      <c r="I6292" s="19" t="s">
        <v>7064</v>
      </c>
      <c r="J6292" s="20" t="s">
        <v>7065</v>
      </c>
      <c r="K6292" s="20" t="s">
        <v>7066</v>
      </c>
      <c r="L6292" s="3" t="s">
        <v>962</v>
      </c>
      <c r="M6292" s="38">
        <v>2.0831</v>
      </c>
      <c r="N6292" s="38">
        <v>0.84611999999999998</v>
      </c>
      <c r="O6292" s="16">
        <v>18.475000000000001</v>
      </c>
      <c r="P6292" s="16">
        <v>15.632</v>
      </c>
      <c r="Q6292" s="16">
        <v>38.484999999999999</v>
      </c>
      <c r="R6292" s="19" t="s">
        <v>9501</v>
      </c>
      <c r="S6292" s="19" t="s">
        <v>9502</v>
      </c>
    </row>
    <row r="6293" spans="1:19" s="14" customFormat="1">
      <c r="A6293" s="19" t="s">
        <v>10902</v>
      </c>
      <c r="B6293" s="19" t="s">
        <v>10901</v>
      </c>
      <c r="C6293" s="3" t="s">
        <v>15609</v>
      </c>
      <c r="D6293" s="25" t="s">
        <v>5</v>
      </c>
      <c r="E6293" s="25" t="s">
        <v>7077</v>
      </c>
      <c r="F6293" s="20" t="s">
        <v>15693</v>
      </c>
      <c r="G6293" s="19" t="s">
        <v>6834</v>
      </c>
      <c r="H6293" s="19" t="s">
        <v>7063</v>
      </c>
      <c r="I6293" s="19" t="s">
        <v>7064</v>
      </c>
      <c r="J6293" s="20" t="s">
        <v>7065</v>
      </c>
      <c r="K6293" s="20" t="s">
        <v>7066</v>
      </c>
      <c r="L6293" s="3" t="s">
        <v>962</v>
      </c>
      <c r="M6293" s="38">
        <v>2.0830000000000002</v>
      </c>
      <c r="N6293" s="38">
        <v>0.84560000000000002</v>
      </c>
      <c r="O6293" s="16">
        <v>18.478000000000002</v>
      </c>
      <c r="P6293" s="16">
        <v>15.625</v>
      </c>
      <c r="Q6293" s="16">
        <v>38.488999999999997</v>
      </c>
      <c r="R6293" s="19" t="s">
        <v>9501</v>
      </c>
      <c r="S6293" s="19" t="s">
        <v>9502</v>
      </c>
    </row>
    <row r="6294" spans="1:19" s="14" customFormat="1">
      <c r="A6294" s="19" t="s">
        <v>10902</v>
      </c>
      <c r="B6294" s="19" t="s">
        <v>10901</v>
      </c>
      <c r="C6294" s="3" t="s">
        <v>15609</v>
      </c>
      <c r="D6294" s="25" t="s">
        <v>5</v>
      </c>
      <c r="E6294" s="25" t="s">
        <v>7079</v>
      </c>
      <c r="F6294" s="20" t="s">
        <v>15693</v>
      </c>
      <c r="G6294" s="19" t="s">
        <v>6834</v>
      </c>
      <c r="H6294" s="19" t="s">
        <v>7063</v>
      </c>
      <c r="I6294" s="19" t="s">
        <v>7064</v>
      </c>
      <c r="J6294" s="20" t="s">
        <v>7065</v>
      </c>
      <c r="K6294" s="20" t="s">
        <v>7066</v>
      </c>
      <c r="L6294" s="3" t="s">
        <v>962</v>
      </c>
      <c r="M6294" s="38">
        <v>2.0832999999999999</v>
      </c>
      <c r="N6294" s="38">
        <v>0.84604999999999997</v>
      </c>
      <c r="O6294" s="16">
        <v>18.474</v>
      </c>
      <c r="P6294" s="16">
        <v>15.63</v>
      </c>
      <c r="Q6294" s="16">
        <v>38.485999999999997</v>
      </c>
      <c r="R6294" s="19" t="s">
        <v>9501</v>
      </c>
      <c r="S6294" s="19" t="s">
        <v>9502</v>
      </c>
    </row>
    <row r="6295" spans="1:19" s="14" customFormat="1">
      <c r="A6295" s="19" t="s">
        <v>10902</v>
      </c>
      <c r="B6295" s="19" t="s">
        <v>10901</v>
      </c>
      <c r="C6295" s="3" t="s">
        <v>15609</v>
      </c>
      <c r="D6295" s="25" t="s">
        <v>5</v>
      </c>
      <c r="E6295" s="25" t="s">
        <v>7073</v>
      </c>
      <c r="F6295" s="20" t="s">
        <v>15693</v>
      </c>
      <c r="G6295" s="19" t="s">
        <v>6834</v>
      </c>
      <c r="H6295" s="19" t="s">
        <v>7063</v>
      </c>
      <c r="I6295" s="19" t="s">
        <v>7064</v>
      </c>
      <c r="J6295" s="20" t="s">
        <v>7065</v>
      </c>
      <c r="K6295" s="20" t="s">
        <v>7066</v>
      </c>
      <c r="L6295" s="3" t="s">
        <v>962</v>
      </c>
      <c r="M6295" s="38">
        <v>2.0802</v>
      </c>
      <c r="N6295" s="38">
        <v>0.84323000000000004</v>
      </c>
      <c r="O6295" s="16">
        <v>18.562000000000001</v>
      </c>
      <c r="P6295" s="16">
        <v>15.651999999999999</v>
      </c>
      <c r="Q6295" s="16">
        <v>38.613</v>
      </c>
      <c r="R6295" s="19" t="s">
        <v>9501</v>
      </c>
      <c r="S6295" s="19" t="s">
        <v>9502</v>
      </c>
    </row>
    <row r="6296" spans="1:19" s="6" customFormat="1">
      <c r="A6296" s="19" t="s">
        <v>10902</v>
      </c>
      <c r="B6296" s="19" t="s">
        <v>10901</v>
      </c>
      <c r="C6296" s="19" t="s">
        <v>17020</v>
      </c>
      <c r="D6296" s="25" t="s">
        <v>1881</v>
      </c>
      <c r="E6296" s="25" t="s">
        <v>10927</v>
      </c>
      <c r="F6296" s="20" t="s">
        <v>15655</v>
      </c>
      <c r="G6296" s="19" t="s">
        <v>10931</v>
      </c>
      <c r="H6296" s="19" t="s">
        <v>10936</v>
      </c>
      <c r="I6296" s="19" t="s">
        <v>10938</v>
      </c>
      <c r="J6296" s="20" t="s">
        <v>6654</v>
      </c>
      <c r="K6296" s="20" t="s">
        <v>6655</v>
      </c>
      <c r="L6296" s="3" t="s">
        <v>962</v>
      </c>
      <c r="M6296" s="38">
        <v>2.0873400000000002</v>
      </c>
      <c r="N6296" s="38">
        <v>0.85582999999999998</v>
      </c>
      <c r="O6296" s="16">
        <v>18.106000000000002</v>
      </c>
      <c r="P6296" s="16">
        <f>O6296*N6296</f>
        <v>15.495657980000001</v>
      </c>
      <c r="Q6296" s="16">
        <f>O6296*M6296</f>
        <v>37.793378040000007</v>
      </c>
      <c r="R6296" s="3" t="s">
        <v>36</v>
      </c>
      <c r="S6296" s="19" t="s">
        <v>15298</v>
      </c>
    </row>
    <row r="6297" spans="1:19" s="6" customFormat="1">
      <c r="A6297" s="19" t="s">
        <v>10902</v>
      </c>
      <c r="B6297" s="19" t="s">
        <v>10901</v>
      </c>
      <c r="C6297" s="19" t="s">
        <v>17020</v>
      </c>
      <c r="D6297" s="25" t="s">
        <v>1881</v>
      </c>
      <c r="E6297" s="25" t="s">
        <v>10926</v>
      </c>
      <c r="F6297" s="20" t="s">
        <v>15655</v>
      </c>
      <c r="G6297" s="19" t="s">
        <v>10931</v>
      </c>
      <c r="H6297" s="19" t="s">
        <v>10936</v>
      </c>
      <c r="I6297" s="19" t="s">
        <v>10938</v>
      </c>
      <c r="J6297" s="20" t="s">
        <v>6654</v>
      </c>
      <c r="K6297" s="20" t="s">
        <v>6655</v>
      </c>
      <c r="L6297" s="3" t="s">
        <v>962</v>
      </c>
      <c r="M6297" s="38">
        <v>2.0815100000000002</v>
      </c>
      <c r="N6297" s="38">
        <v>0.85055999999999998</v>
      </c>
      <c r="O6297" s="16">
        <v>18.268000000000001</v>
      </c>
      <c r="P6297" s="16">
        <f>O6297*N6297</f>
        <v>15.53803008</v>
      </c>
      <c r="Q6297" s="16">
        <f>O6297*M6297</f>
        <v>38.025024680000008</v>
      </c>
      <c r="R6297" s="3" t="s">
        <v>36</v>
      </c>
      <c r="S6297" s="19" t="s">
        <v>15298</v>
      </c>
    </row>
    <row r="6298" spans="1:19" s="6" customFormat="1">
      <c r="A6298" s="19" t="s">
        <v>10902</v>
      </c>
      <c r="B6298" s="51" t="s">
        <v>10901</v>
      </c>
      <c r="C6298" s="19" t="s">
        <v>17020</v>
      </c>
      <c r="D6298" s="25" t="s">
        <v>1881</v>
      </c>
      <c r="E6298" s="25" t="s">
        <v>6815</v>
      </c>
      <c r="F6298" s="20" t="s">
        <v>15693</v>
      </c>
      <c r="G6298" s="19" t="s">
        <v>6800</v>
      </c>
      <c r="H6298" s="19"/>
      <c r="I6298" s="19" t="s">
        <v>6816</v>
      </c>
      <c r="J6298" s="20" t="s">
        <v>6817</v>
      </c>
      <c r="K6298" s="20" t="s">
        <v>6818</v>
      </c>
      <c r="L6298" s="3" t="s">
        <v>962</v>
      </c>
      <c r="M6298" s="38">
        <v>2.0928499999999999</v>
      </c>
      <c r="N6298" s="38">
        <v>0.85204000000000002</v>
      </c>
      <c r="O6298" s="16">
        <v>18.350999999999999</v>
      </c>
      <c r="P6298" s="16">
        <f>N6298*O6298</f>
        <v>15.635786039999999</v>
      </c>
      <c r="Q6298" s="16">
        <f>O6298*M6298</f>
        <v>38.405890349999993</v>
      </c>
      <c r="R6298" s="19" t="s">
        <v>36</v>
      </c>
      <c r="S6298" s="19" t="s">
        <v>15298</v>
      </c>
    </row>
    <row r="6299" spans="1:19" s="6" customFormat="1">
      <c r="A6299" s="19" t="s">
        <v>10902</v>
      </c>
      <c r="B6299" s="51" t="s">
        <v>10901</v>
      </c>
      <c r="C6299" s="19" t="s">
        <v>17020</v>
      </c>
      <c r="D6299" s="25" t="s">
        <v>1881</v>
      </c>
      <c r="E6299" s="25" t="s">
        <v>7660</v>
      </c>
      <c r="F6299" s="20" t="s">
        <v>15693</v>
      </c>
      <c r="G6299" s="19" t="s">
        <v>7241</v>
      </c>
      <c r="H6299" s="19"/>
      <c r="I6299" s="19" t="s">
        <v>7661</v>
      </c>
      <c r="J6299" s="20" t="s">
        <v>7262</v>
      </c>
      <c r="K6299" s="20" t="s">
        <v>7263</v>
      </c>
      <c r="L6299" s="3" t="s">
        <v>962</v>
      </c>
      <c r="M6299" s="38">
        <v>2.0757699999999999</v>
      </c>
      <c r="N6299" s="38">
        <v>0.84414999999999996</v>
      </c>
      <c r="O6299" s="16">
        <v>18.521999999999998</v>
      </c>
      <c r="P6299" s="16">
        <v>15.635</v>
      </c>
      <c r="Q6299" s="16">
        <v>38.447000000000003</v>
      </c>
      <c r="R6299" s="19" t="s">
        <v>36</v>
      </c>
      <c r="S6299" s="19" t="s">
        <v>15298</v>
      </c>
    </row>
    <row r="6300" spans="1:19" s="6" customFormat="1">
      <c r="A6300" s="19" t="s">
        <v>10902</v>
      </c>
      <c r="B6300" s="51" t="s">
        <v>10901</v>
      </c>
      <c r="C6300" s="19" t="s">
        <v>17020</v>
      </c>
      <c r="D6300" s="25" t="s">
        <v>1881</v>
      </c>
      <c r="E6300" s="25" t="s">
        <v>7260</v>
      </c>
      <c r="F6300" s="20" t="s">
        <v>15693</v>
      </c>
      <c r="G6300" s="19" t="s">
        <v>6820</v>
      </c>
      <c r="H6300" s="19"/>
      <c r="I6300" s="19" t="s">
        <v>7261</v>
      </c>
      <c r="J6300" s="20" t="s">
        <v>7262</v>
      </c>
      <c r="K6300" s="20" t="s">
        <v>7263</v>
      </c>
      <c r="L6300" s="3" t="s">
        <v>962</v>
      </c>
      <c r="M6300" s="38">
        <v>2.0777000000000001</v>
      </c>
      <c r="N6300" s="38">
        <v>0.84223999999999999</v>
      </c>
      <c r="O6300" s="16">
        <v>18.542999999999999</v>
      </c>
      <c r="P6300" s="16">
        <v>15.618</v>
      </c>
      <c r="Q6300" s="16">
        <v>38.527000000000001</v>
      </c>
      <c r="R6300" s="19" t="s">
        <v>36</v>
      </c>
      <c r="S6300" s="19" t="s">
        <v>15298</v>
      </c>
    </row>
    <row r="6301" spans="1:19" s="6" customFormat="1">
      <c r="A6301" s="19" t="s">
        <v>10902</v>
      </c>
      <c r="B6301" s="51" t="s">
        <v>10901</v>
      </c>
      <c r="C6301" s="19" t="s">
        <v>17020</v>
      </c>
      <c r="D6301" s="25" t="s">
        <v>1881</v>
      </c>
      <c r="E6301" s="25" t="s">
        <v>7680</v>
      </c>
      <c r="F6301" s="20" t="s">
        <v>15693</v>
      </c>
      <c r="G6301" s="19" t="s">
        <v>7241</v>
      </c>
      <c r="H6301" s="19"/>
      <c r="I6301" s="19" t="s">
        <v>7681</v>
      </c>
      <c r="J6301" s="20" t="s">
        <v>7645</v>
      </c>
      <c r="K6301" s="20" t="s">
        <v>7646</v>
      </c>
      <c r="L6301" s="3" t="s">
        <v>962</v>
      </c>
      <c r="M6301" s="38">
        <v>2.0797300000000001</v>
      </c>
      <c r="N6301" s="38">
        <v>0.84608000000000005</v>
      </c>
      <c r="O6301" s="16">
        <v>18.460999999999999</v>
      </c>
      <c r="P6301" s="16">
        <v>15.619</v>
      </c>
      <c r="Q6301" s="16">
        <v>38.393999999999998</v>
      </c>
      <c r="R6301" s="19" t="s">
        <v>36</v>
      </c>
      <c r="S6301" s="19" t="s">
        <v>15298</v>
      </c>
    </row>
    <row r="6302" spans="1:19" s="6" customFormat="1">
      <c r="A6302" s="19" t="s">
        <v>10902</v>
      </c>
      <c r="B6302" s="51" t="s">
        <v>10901</v>
      </c>
      <c r="C6302" s="19" t="s">
        <v>17020</v>
      </c>
      <c r="D6302" s="3" t="s">
        <v>1881</v>
      </c>
      <c r="E6302" s="5" t="s">
        <v>12510</v>
      </c>
      <c r="F6302" s="59" t="s">
        <v>15877</v>
      </c>
      <c r="G6302" s="59" t="s">
        <v>4110</v>
      </c>
      <c r="H6302" s="59" t="s">
        <v>2</v>
      </c>
      <c r="I6302" s="153" t="s">
        <v>12511</v>
      </c>
      <c r="J6302" s="47" t="s">
        <v>14997</v>
      </c>
      <c r="K6302" s="47" t="s">
        <v>14998</v>
      </c>
      <c r="L6302" s="3" t="s">
        <v>962</v>
      </c>
      <c r="M6302" s="144">
        <v>2.1185999999999998</v>
      </c>
      <c r="N6302" s="144">
        <v>0.86812999999999996</v>
      </c>
      <c r="O6302" s="198">
        <v>18.082000000000001</v>
      </c>
      <c r="P6302" s="16">
        <f>N6302*O6302</f>
        <v>15.697526659999999</v>
      </c>
      <c r="Q6302" s="16">
        <f>M6302*O6302</f>
        <v>38.308525199999998</v>
      </c>
      <c r="R6302" s="19" t="s">
        <v>36</v>
      </c>
      <c r="S6302" s="19" t="s">
        <v>15298</v>
      </c>
    </row>
    <row r="6303" spans="1:19" s="6" customFormat="1">
      <c r="A6303" s="19" t="s">
        <v>10902</v>
      </c>
      <c r="B6303" s="51" t="s">
        <v>10901</v>
      </c>
      <c r="C6303" s="19" t="s">
        <v>17020</v>
      </c>
      <c r="D6303" s="25" t="s">
        <v>1881</v>
      </c>
      <c r="E6303" s="25" t="s">
        <v>1882</v>
      </c>
      <c r="F6303" s="20" t="s">
        <v>1852</v>
      </c>
      <c r="G6303" s="19" t="s">
        <v>1883</v>
      </c>
      <c r="H6303" s="19" t="s">
        <v>1884</v>
      </c>
      <c r="I6303" s="19" t="s">
        <v>1885</v>
      </c>
      <c r="J6303" s="20" t="s">
        <v>1886</v>
      </c>
      <c r="K6303" s="20" t="s">
        <v>1887</v>
      </c>
      <c r="L6303" s="3" t="s">
        <v>962</v>
      </c>
      <c r="M6303" s="38">
        <v>2.0893600000000001</v>
      </c>
      <c r="N6303" s="38">
        <v>0.85124</v>
      </c>
      <c r="O6303" s="16">
        <v>18.346</v>
      </c>
      <c r="P6303" s="16">
        <v>15.617000000000001</v>
      </c>
      <c r="Q6303" s="16">
        <v>38.331000000000003</v>
      </c>
      <c r="R6303" s="19" t="s">
        <v>36</v>
      </c>
      <c r="S6303" s="19" t="s">
        <v>15298</v>
      </c>
    </row>
    <row r="6304" spans="1:19" s="6" customFormat="1">
      <c r="A6304" s="19" t="s">
        <v>10902</v>
      </c>
      <c r="B6304" s="51" t="s">
        <v>10901</v>
      </c>
      <c r="C6304" s="19" t="s">
        <v>17020</v>
      </c>
      <c r="D6304" s="25" t="s">
        <v>1881</v>
      </c>
      <c r="E6304" s="25" t="s">
        <v>1888</v>
      </c>
      <c r="F6304" s="20" t="s">
        <v>1852</v>
      </c>
      <c r="G6304" s="19" t="s">
        <v>1883</v>
      </c>
      <c r="H6304" s="19" t="s">
        <v>1884</v>
      </c>
      <c r="I6304" s="19" t="s">
        <v>1885</v>
      </c>
      <c r="J6304" s="20" t="s">
        <v>1886</v>
      </c>
      <c r="K6304" s="20" t="s">
        <v>1887</v>
      </c>
      <c r="L6304" s="3" t="s">
        <v>962</v>
      </c>
      <c r="M6304" s="38">
        <v>2.0908099999999998</v>
      </c>
      <c r="N6304" s="38">
        <v>0.85141999999999995</v>
      </c>
      <c r="O6304" s="16">
        <v>18.367000000000001</v>
      </c>
      <c r="P6304" s="16">
        <v>15.638</v>
      </c>
      <c r="Q6304" s="16">
        <v>38.402000000000001</v>
      </c>
      <c r="R6304" s="19" t="s">
        <v>36</v>
      </c>
      <c r="S6304" s="19" t="s">
        <v>15298</v>
      </c>
    </row>
    <row r="6305" spans="1:19" s="6" customFormat="1">
      <c r="A6305" s="19" t="s">
        <v>10902</v>
      </c>
      <c r="B6305" s="51" t="s">
        <v>10901</v>
      </c>
      <c r="C6305" s="19" t="s">
        <v>17020</v>
      </c>
      <c r="D6305" s="25" t="s">
        <v>1881</v>
      </c>
      <c r="E6305" s="25" t="s">
        <v>1889</v>
      </c>
      <c r="F6305" s="20" t="s">
        <v>1852</v>
      </c>
      <c r="G6305" s="19" t="s">
        <v>1883</v>
      </c>
      <c r="H6305" s="19" t="s">
        <v>1884</v>
      </c>
      <c r="I6305" s="19" t="s">
        <v>1885</v>
      </c>
      <c r="J6305" s="20" t="s">
        <v>1886</v>
      </c>
      <c r="K6305" s="20" t="s">
        <v>1887</v>
      </c>
      <c r="L6305" s="3" t="s">
        <v>962</v>
      </c>
      <c r="M6305" s="38">
        <v>2.09301</v>
      </c>
      <c r="N6305" s="38">
        <v>0.85194000000000003</v>
      </c>
      <c r="O6305" s="16">
        <v>18.381</v>
      </c>
      <c r="P6305" s="16">
        <v>15.66</v>
      </c>
      <c r="Q6305" s="16">
        <v>38.472000000000001</v>
      </c>
      <c r="R6305" s="19" t="s">
        <v>36</v>
      </c>
      <c r="S6305" s="19" t="s">
        <v>15298</v>
      </c>
    </row>
    <row r="6306" spans="1:19" s="6" customFormat="1">
      <c r="A6306" s="19" t="s">
        <v>10902</v>
      </c>
      <c r="B6306" s="51" t="s">
        <v>10901</v>
      </c>
      <c r="C6306" s="19" t="s">
        <v>17020</v>
      </c>
      <c r="D6306" s="25" t="s">
        <v>1881</v>
      </c>
      <c r="E6306" s="25" t="s">
        <v>1890</v>
      </c>
      <c r="F6306" s="20" t="s">
        <v>1852</v>
      </c>
      <c r="G6306" s="19" t="s">
        <v>1883</v>
      </c>
      <c r="H6306" s="19" t="s">
        <v>1884</v>
      </c>
      <c r="I6306" s="19" t="s">
        <v>1885</v>
      </c>
      <c r="J6306" s="20" t="s">
        <v>1886</v>
      </c>
      <c r="K6306" s="20" t="s">
        <v>1887</v>
      </c>
      <c r="L6306" s="3" t="s">
        <v>962</v>
      </c>
      <c r="M6306" s="38">
        <v>2.0932200000000001</v>
      </c>
      <c r="N6306" s="38">
        <v>0.85194000000000003</v>
      </c>
      <c r="O6306" s="16">
        <v>18.388999999999999</v>
      </c>
      <c r="P6306" s="16">
        <v>15.666</v>
      </c>
      <c r="Q6306" s="16">
        <v>38.491999999999997</v>
      </c>
      <c r="R6306" s="19" t="s">
        <v>36</v>
      </c>
      <c r="S6306" s="19" t="s">
        <v>15298</v>
      </c>
    </row>
    <row r="6307" spans="1:19" s="6" customFormat="1">
      <c r="A6307" s="19" t="s">
        <v>10902</v>
      </c>
      <c r="B6307" s="51" t="s">
        <v>10901</v>
      </c>
      <c r="C6307" s="19" t="s">
        <v>17020</v>
      </c>
      <c r="D6307" s="25" t="s">
        <v>1881</v>
      </c>
      <c r="E6307" s="25" t="s">
        <v>1891</v>
      </c>
      <c r="F6307" s="20" t="s">
        <v>1852</v>
      </c>
      <c r="G6307" s="19" t="s">
        <v>1883</v>
      </c>
      <c r="H6307" s="19" t="s">
        <v>1884</v>
      </c>
      <c r="I6307" s="19" t="s">
        <v>1885</v>
      </c>
      <c r="J6307" s="20" t="s">
        <v>1886</v>
      </c>
      <c r="K6307" s="20" t="s">
        <v>1887</v>
      </c>
      <c r="L6307" s="3" t="s">
        <v>962</v>
      </c>
      <c r="M6307" s="38">
        <v>2.0954100000000002</v>
      </c>
      <c r="N6307" s="38">
        <v>0.85229999999999995</v>
      </c>
      <c r="O6307" s="16">
        <v>18.408000000000001</v>
      </c>
      <c r="P6307" s="16">
        <v>15.689</v>
      </c>
      <c r="Q6307" s="16">
        <v>38.572000000000003</v>
      </c>
      <c r="R6307" s="19" t="s">
        <v>36</v>
      </c>
      <c r="S6307" s="19" t="s">
        <v>15298</v>
      </c>
    </row>
    <row r="6308" spans="1:19" s="6" customFormat="1">
      <c r="A6308" s="19" t="s">
        <v>10902</v>
      </c>
      <c r="B6308" s="51" t="s">
        <v>10901</v>
      </c>
      <c r="C6308" s="19" t="s">
        <v>17020</v>
      </c>
      <c r="D6308" s="25" t="s">
        <v>1881</v>
      </c>
      <c r="E6308" s="25" t="s">
        <v>1892</v>
      </c>
      <c r="F6308" s="20" t="s">
        <v>1852</v>
      </c>
      <c r="G6308" s="19" t="s">
        <v>1883</v>
      </c>
      <c r="H6308" s="19" t="s">
        <v>1884</v>
      </c>
      <c r="I6308" s="19" t="s">
        <v>1885</v>
      </c>
      <c r="J6308" s="20" t="s">
        <v>1886</v>
      </c>
      <c r="K6308" s="20" t="s">
        <v>1887</v>
      </c>
      <c r="L6308" s="3" t="s">
        <v>962</v>
      </c>
      <c r="M6308" s="38">
        <v>2.0957300000000001</v>
      </c>
      <c r="N6308" s="38">
        <v>0.85243000000000002</v>
      </c>
      <c r="O6308" s="16">
        <v>18.402000000000001</v>
      </c>
      <c r="P6308" s="16">
        <v>15.686</v>
      </c>
      <c r="Q6308" s="16">
        <v>38.566000000000003</v>
      </c>
      <c r="R6308" s="19" t="s">
        <v>36</v>
      </c>
      <c r="S6308" s="19" t="s">
        <v>15298</v>
      </c>
    </row>
    <row r="6309" spans="1:19" s="6" customFormat="1">
      <c r="A6309" s="19" t="s">
        <v>10902</v>
      </c>
      <c r="B6309" s="19" t="s">
        <v>10901</v>
      </c>
      <c r="C6309" s="19" t="s">
        <v>15609</v>
      </c>
      <c r="D6309" s="25" t="s">
        <v>1881</v>
      </c>
      <c r="E6309" s="25" t="s">
        <v>6663</v>
      </c>
      <c r="F6309" s="20" t="s">
        <v>15655</v>
      </c>
      <c r="G6309" s="19" t="s">
        <v>6566</v>
      </c>
      <c r="H6309" s="19" t="s">
        <v>6567</v>
      </c>
      <c r="I6309" s="19" t="s">
        <v>6664</v>
      </c>
      <c r="J6309" s="20" t="s">
        <v>6665</v>
      </c>
      <c r="K6309" s="20" t="s">
        <v>6666</v>
      </c>
      <c r="L6309" s="3" t="s">
        <v>962</v>
      </c>
      <c r="M6309" s="38">
        <v>2.1071828780000001</v>
      </c>
      <c r="N6309" s="38">
        <v>0.86799641400000005</v>
      </c>
      <c r="O6309" s="16">
        <v>17.847999999999999</v>
      </c>
      <c r="P6309" s="16">
        <v>15.492000000000001</v>
      </c>
      <c r="Q6309" s="16">
        <v>37.609000000000002</v>
      </c>
      <c r="R6309" s="19" t="s">
        <v>9493</v>
      </c>
      <c r="S6309" s="19" t="s">
        <v>9495</v>
      </c>
    </row>
    <row r="6310" spans="1:19" s="6" customFormat="1">
      <c r="A6310" s="19" t="s">
        <v>10902</v>
      </c>
      <c r="B6310" s="19" t="s">
        <v>10901</v>
      </c>
      <c r="C6310" s="19" t="s">
        <v>15609</v>
      </c>
      <c r="D6310" s="25" t="s">
        <v>1881</v>
      </c>
      <c r="E6310" s="25" t="s">
        <v>6667</v>
      </c>
      <c r="F6310" s="20" t="s">
        <v>15655</v>
      </c>
      <c r="G6310" s="19" t="s">
        <v>6560</v>
      </c>
      <c r="H6310" s="19" t="s">
        <v>6668</v>
      </c>
      <c r="I6310" s="19" t="s">
        <v>6669</v>
      </c>
      <c r="J6310" s="20" t="s">
        <v>6654</v>
      </c>
      <c r="K6310" s="20" t="s">
        <v>6655</v>
      </c>
      <c r="L6310" s="3" t="s">
        <v>962</v>
      </c>
      <c r="M6310" s="38">
        <v>2.0824832729999998</v>
      </c>
      <c r="N6310" s="38">
        <v>0.85099265099999999</v>
      </c>
      <c r="O6310" s="16">
        <v>18.234000000000002</v>
      </c>
      <c r="P6310" s="16">
        <v>15.516999999999999</v>
      </c>
      <c r="Q6310" s="16">
        <v>37.972000000000001</v>
      </c>
      <c r="R6310" s="19" t="s">
        <v>9493</v>
      </c>
      <c r="S6310" s="19" t="s">
        <v>9495</v>
      </c>
    </row>
    <row r="6311" spans="1:19">
      <c r="A6311" s="19" t="s">
        <v>10902</v>
      </c>
      <c r="B6311" s="19" t="s">
        <v>10901</v>
      </c>
      <c r="C6311" s="19" t="s">
        <v>15609</v>
      </c>
      <c r="D6311" s="25" t="s">
        <v>1881</v>
      </c>
      <c r="E6311" s="25" t="s">
        <v>6670</v>
      </c>
      <c r="F6311" s="20" t="s">
        <v>15655</v>
      </c>
      <c r="G6311" s="19" t="s">
        <v>6560</v>
      </c>
      <c r="H6311" s="19" t="s">
        <v>6671</v>
      </c>
      <c r="I6311" s="19" t="s">
        <v>6672</v>
      </c>
      <c r="J6311" s="20" t="s">
        <v>6654</v>
      </c>
      <c r="K6311" s="20" t="s">
        <v>6655</v>
      </c>
      <c r="L6311" s="3" t="s">
        <v>962</v>
      </c>
      <c r="M6311" s="38">
        <v>2.0827563470000001</v>
      </c>
      <c r="N6311" s="38">
        <v>0.85251126499999996</v>
      </c>
      <c r="O6311" s="16">
        <v>18.198</v>
      </c>
      <c r="P6311" s="16">
        <v>15.513999999999999</v>
      </c>
      <c r="Q6311" s="16">
        <v>37.902000000000001</v>
      </c>
      <c r="R6311" s="19" t="s">
        <v>9493</v>
      </c>
      <c r="S6311" s="19" t="s">
        <v>9495</v>
      </c>
    </row>
    <row r="6312" spans="1:19">
      <c r="A6312" s="19" t="s">
        <v>10902</v>
      </c>
      <c r="B6312" s="19" t="s">
        <v>10901</v>
      </c>
      <c r="C6312" s="3" t="s">
        <v>17020</v>
      </c>
      <c r="D6312" s="25" t="s">
        <v>1881</v>
      </c>
      <c r="E6312" s="3"/>
      <c r="F6312" s="25" t="s">
        <v>15654</v>
      </c>
      <c r="G6312" s="19" t="s">
        <v>15100</v>
      </c>
      <c r="H6312" s="3"/>
      <c r="I6312" s="3" t="s">
        <v>15107</v>
      </c>
      <c r="J6312" s="25" t="s">
        <v>8768</v>
      </c>
      <c r="K6312" s="25" t="s">
        <v>8769</v>
      </c>
      <c r="L6312" s="3" t="s">
        <v>962</v>
      </c>
      <c r="M6312" s="35">
        <v>2.1240000000000001</v>
      </c>
      <c r="N6312" s="35">
        <v>0.874</v>
      </c>
      <c r="O6312" s="16">
        <v>17.857142857142858</v>
      </c>
      <c r="P6312" s="16">
        <f>N6312*O6312</f>
        <v>15.607142857142858</v>
      </c>
      <c r="Q6312" s="16">
        <f>M6312*O6312</f>
        <v>37.928571428571431</v>
      </c>
      <c r="R6312" s="3" t="s">
        <v>15144</v>
      </c>
      <c r="S6312" s="19" t="s">
        <v>15254</v>
      </c>
    </row>
    <row r="6313" spans="1:19">
      <c r="A6313" s="19" t="s">
        <v>10902</v>
      </c>
      <c r="B6313" s="19" t="s">
        <v>10901</v>
      </c>
      <c r="C6313" s="19" t="s">
        <v>15609</v>
      </c>
      <c r="D6313" s="25" t="s">
        <v>308</v>
      </c>
      <c r="E6313" s="25" t="s">
        <v>309</v>
      </c>
      <c r="F6313" s="20" t="s">
        <v>9159</v>
      </c>
      <c r="G6313" s="19" t="s">
        <v>310</v>
      </c>
      <c r="H6313" s="19"/>
      <c r="I6313" s="19" t="s">
        <v>311</v>
      </c>
      <c r="J6313" s="20" t="s">
        <v>312</v>
      </c>
      <c r="K6313" s="20" t="s">
        <v>313</v>
      </c>
      <c r="L6313" s="3" t="s">
        <v>962</v>
      </c>
      <c r="M6313" s="38">
        <v>2.09083</v>
      </c>
      <c r="N6313" s="38">
        <v>0.85107999999999995</v>
      </c>
      <c r="O6313" s="16">
        <v>18.399000000000001</v>
      </c>
      <c r="P6313" s="16">
        <v>15.659000000000001</v>
      </c>
      <c r="Q6313" s="16">
        <v>38.469200000000001</v>
      </c>
      <c r="R6313" s="19" t="s">
        <v>314</v>
      </c>
      <c r="S6313" s="19" t="s">
        <v>9482</v>
      </c>
    </row>
    <row r="6314" spans="1:19">
      <c r="A6314" s="19" t="s">
        <v>10902</v>
      </c>
      <c r="B6314" s="19" t="s">
        <v>10901</v>
      </c>
      <c r="C6314" s="19" t="s">
        <v>15609</v>
      </c>
      <c r="D6314" s="25" t="s">
        <v>308</v>
      </c>
      <c r="E6314" s="25" t="s">
        <v>302</v>
      </c>
      <c r="F6314" s="20" t="s">
        <v>9159</v>
      </c>
      <c r="G6314" s="19" t="s">
        <v>310</v>
      </c>
      <c r="H6314" s="19"/>
      <c r="I6314" s="19" t="s">
        <v>315</v>
      </c>
      <c r="J6314" s="20" t="s">
        <v>312</v>
      </c>
      <c r="K6314" s="20" t="s">
        <v>313</v>
      </c>
      <c r="L6314" s="3" t="s">
        <v>962</v>
      </c>
      <c r="M6314" s="38">
        <v>2.0923400000000001</v>
      </c>
      <c r="N6314" s="38">
        <v>0.85155999999999998</v>
      </c>
      <c r="O6314" s="16">
        <v>18.3797</v>
      </c>
      <c r="P6314" s="16">
        <v>15.651400000000001</v>
      </c>
      <c r="Q6314" s="16">
        <v>38.456600000000002</v>
      </c>
      <c r="R6314" s="19" t="s">
        <v>314</v>
      </c>
      <c r="S6314" s="19" t="s">
        <v>9482</v>
      </c>
    </row>
    <row r="6315" spans="1:19">
      <c r="A6315" s="19" t="s">
        <v>10902</v>
      </c>
      <c r="B6315" s="19" t="s">
        <v>10901</v>
      </c>
      <c r="C6315" s="19" t="s">
        <v>15609</v>
      </c>
      <c r="D6315" s="25" t="s">
        <v>308</v>
      </c>
      <c r="E6315" s="25" t="s">
        <v>316</v>
      </c>
      <c r="F6315" s="20" t="s">
        <v>9159</v>
      </c>
      <c r="G6315" s="19" t="s">
        <v>310</v>
      </c>
      <c r="H6315" s="19"/>
      <c r="I6315" s="19" t="s">
        <v>317</v>
      </c>
      <c r="J6315" s="20" t="s">
        <v>312</v>
      </c>
      <c r="K6315" s="20" t="s">
        <v>313</v>
      </c>
      <c r="L6315" s="3" t="s">
        <v>962</v>
      </c>
      <c r="M6315" s="38">
        <v>2.09273</v>
      </c>
      <c r="N6315" s="38">
        <v>0.85192999999999997</v>
      </c>
      <c r="O6315" s="16">
        <v>18.3688</v>
      </c>
      <c r="P6315" s="16">
        <v>15.648999999999999</v>
      </c>
      <c r="Q6315" s="16">
        <v>38.440899999999999</v>
      </c>
      <c r="R6315" s="19" t="s">
        <v>314</v>
      </c>
      <c r="S6315" s="19" t="s">
        <v>9482</v>
      </c>
    </row>
    <row r="6316" spans="1:19">
      <c r="A6316" s="19" t="s">
        <v>10902</v>
      </c>
      <c r="B6316" s="51" t="s">
        <v>10901</v>
      </c>
      <c r="C6316" s="3" t="s">
        <v>17020</v>
      </c>
      <c r="D6316" s="25" t="s">
        <v>15029</v>
      </c>
      <c r="E6316" s="5" t="s">
        <v>8299</v>
      </c>
      <c r="F6316" s="25" t="s">
        <v>141</v>
      </c>
      <c r="G6316" s="3" t="s">
        <v>8290</v>
      </c>
      <c r="H6316" s="3"/>
      <c r="I6316" s="15" t="s">
        <v>14844</v>
      </c>
      <c r="J6316" s="25" t="s">
        <v>9033</v>
      </c>
      <c r="K6316" s="25" t="s">
        <v>9034</v>
      </c>
      <c r="L6316" s="3" t="s">
        <v>962</v>
      </c>
      <c r="M6316" s="41">
        <v>2.0716000000000001</v>
      </c>
      <c r="N6316" s="41">
        <v>0.83550000000000002</v>
      </c>
      <c r="O6316" s="16">
        <v>18.695083193120201</v>
      </c>
      <c r="P6316" s="16">
        <f>N6316*O6316</f>
        <v>15.619742007851928</v>
      </c>
      <c r="Q6316" s="16">
        <f>M6316*O6316</f>
        <v>38.72873434286781</v>
      </c>
      <c r="R6316" s="3" t="s">
        <v>5637</v>
      </c>
      <c r="S6316" s="136" t="s">
        <v>9362</v>
      </c>
    </row>
    <row r="6317" spans="1:19">
      <c r="A6317" s="19" t="s">
        <v>10902</v>
      </c>
      <c r="B6317" s="51" t="s">
        <v>10901</v>
      </c>
      <c r="C6317" s="3" t="s">
        <v>17020</v>
      </c>
      <c r="D6317" s="25" t="s">
        <v>8746</v>
      </c>
      <c r="E6317" s="25" t="s">
        <v>8740</v>
      </c>
      <c r="F6317" s="25" t="s">
        <v>8097</v>
      </c>
      <c r="G6317" s="3" t="s">
        <v>8742</v>
      </c>
      <c r="H6317" s="19"/>
      <c r="I6317" s="3" t="s">
        <v>34</v>
      </c>
      <c r="J6317" s="25" t="s">
        <v>8804</v>
      </c>
      <c r="K6317" s="25" t="s">
        <v>8805</v>
      </c>
      <c r="L6317" s="3" t="s">
        <v>962</v>
      </c>
      <c r="M6317" s="35">
        <v>2.08847</v>
      </c>
      <c r="N6317" s="35">
        <v>0.83875</v>
      </c>
      <c r="O6317" s="16">
        <v>18.756</v>
      </c>
      <c r="P6317" s="16">
        <f>N6317*O6317</f>
        <v>15.731595</v>
      </c>
      <c r="Q6317" s="16">
        <f>O6317*M6317</f>
        <v>39.171343319999998</v>
      </c>
      <c r="R6317" s="3" t="s">
        <v>15732</v>
      </c>
      <c r="S6317" s="19" t="s">
        <v>9608</v>
      </c>
    </row>
    <row r="6318" spans="1:19">
      <c r="A6318" s="19" t="s">
        <v>10902</v>
      </c>
      <c r="B6318" s="51" t="s">
        <v>10901</v>
      </c>
      <c r="C6318" s="19" t="s">
        <v>17020</v>
      </c>
      <c r="D6318" s="25" t="s">
        <v>2097</v>
      </c>
      <c r="E6318" s="25" t="s">
        <v>2098</v>
      </c>
      <c r="F6318" s="20" t="s">
        <v>1852</v>
      </c>
      <c r="G6318" s="19" t="s">
        <v>1925</v>
      </c>
      <c r="H6318" s="19"/>
      <c r="I6318" s="19" t="s">
        <v>2099</v>
      </c>
      <c r="J6318" s="20" t="s">
        <v>1990</v>
      </c>
      <c r="K6318" s="20" t="s">
        <v>1991</v>
      </c>
      <c r="L6318" s="3" t="s">
        <v>962</v>
      </c>
      <c r="M6318" s="38">
        <v>2.0866099999999999</v>
      </c>
      <c r="N6318" s="38">
        <v>0.85109999999999997</v>
      </c>
      <c r="O6318" s="16">
        <v>18.37</v>
      </c>
      <c r="P6318" s="16">
        <v>15.635</v>
      </c>
      <c r="Q6318" s="16">
        <v>38.331000000000003</v>
      </c>
      <c r="R6318" s="19" t="s">
        <v>36</v>
      </c>
      <c r="S6318" s="19" t="s">
        <v>15298</v>
      </c>
    </row>
    <row r="6319" spans="1:19">
      <c r="A6319" s="19" t="s">
        <v>10902</v>
      </c>
      <c r="B6319" s="51" t="s">
        <v>10901</v>
      </c>
      <c r="C6319" s="19" t="s">
        <v>17020</v>
      </c>
      <c r="D6319" s="25" t="s">
        <v>2097</v>
      </c>
      <c r="E6319" s="25" t="s">
        <v>2105</v>
      </c>
      <c r="F6319" s="20" t="s">
        <v>1852</v>
      </c>
      <c r="G6319" s="19" t="s">
        <v>1925</v>
      </c>
      <c r="H6319" s="19"/>
      <c r="I6319" s="19" t="s">
        <v>2099</v>
      </c>
      <c r="J6319" s="20" t="s">
        <v>1990</v>
      </c>
      <c r="K6319" s="20" t="s">
        <v>1991</v>
      </c>
      <c r="L6319" s="3" t="s">
        <v>962</v>
      </c>
      <c r="M6319" s="38">
        <v>2.0885099999999999</v>
      </c>
      <c r="N6319" s="38">
        <v>0.85119</v>
      </c>
      <c r="O6319" s="16">
        <v>18.388999999999999</v>
      </c>
      <c r="P6319" s="16">
        <v>15.653</v>
      </c>
      <c r="Q6319" s="16">
        <v>38.405999999999999</v>
      </c>
      <c r="R6319" s="19" t="s">
        <v>36</v>
      </c>
      <c r="S6319" s="19" t="s">
        <v>15298</v>
      </c>
    </row>
    <row r="6320" spans="1:19">
      <c r="A6320" s="19" t="s">
        <v>10902</v>
      </c>
      <c r="B6320" s="51" t="s">
        <v>10901</v>
      </c>
      <c r="C6320" s="19" t="s">
        <v>17020</v>
      </c>
      <c r="D6320" s="25" t="s">
        <v>2097</v>
      </c>
      <c r="E6320" s="25" t="s">
        <v>2104</v>
      </c>
      <c r="F6320" s="20" t="s">
        <v>1852</v>
      </c>
      <c r="G6320" s="19" t="s">
        <v>1925</v>
      </c>
      <c r="H6320" s="19"/>
      <c r="I6320" s="19" t="s">
        <v>2099</v>
      </c>
      <c r="J6320" s="20" t="s">
        <v>1990</v>
      </c>
      <c r="K6320" s="20" t="s">
        <v>1991</v>
      </c>
      <c r="L6320" s="3" t="s">
        <v>962</v>
      </c>
      <c r="M6320" s="38">
        <v>2.0884800000000001</v>
      </c>
      <c r="N6320" s="38">
        <v>0.85116000000000003</v>
      </c>
      <c r="O6320" s="16">
        <v>18.393000000000001</v>
      </c>
      <c r="P6320" s="16">
        <v>15.654999999999999</v>
      </c>
      <c r="Q6320" s="16">
        <v>38.412999999999997</v>
      </c>
      <c r="R6320" s="19" t="s">
        <v>36</v>
      </c>
      <c r="S6320" s="19" t="s">
        <v>15298</v>
      </c>
    </row>
    <row r="6321" spans="1:19">
      <c r="A6321" s="19" t="s">
        <v>10902</v>
      </c>
      <c r="B6321" s="51" t="s">
        <v>10901</v>
      </c>
      <c r="C6321" s="19" t="s">
        <v>17020</v>
      </c>
      <c r="D6321" s="25" t="s">
        <v>2097</v>
      </c>
      <c r="E6321" s="25" t="s">
        <v>2100</v>
      </c>
      <c r="F6321" s="20" t="s">
        <v>1852</v>
      </c>
      <c r="G6321" s="19" t="s">
        <v>1925</v>
      </c>
      <c r="H6321" s="19"/>
      <c r="I6321" s="19" t="s">
        <v>2099</v>
      </c>
      <c r="J6321" s="20" t="s">
        <v>1990</v>
      </c>
      <c r="K6321" s="20" t="s">
        <v>1991</v>
      </c>
      <c r="L6321" s="3" t="s">
        <v>962</v>
      </c>
      <c r="M6321" s="38">
        <v>2.08846</v>
      </c>
      <c r="N6321" s="38">
        <v>0.85118000000000005</v>
      </c>
      <c r="O6321" s="16">
        <v>18.395</v>
      </c>
      <c r="P6321" s="16">
        <v>15.657</v>
      </c>
      <c r="Q6321" s="16">
        <v>38.417000000000002</v>
      </c>
      <c r="R6321" s="19" t="s">
        <v>36</v>
      </c>
      <c r="S6321" s="19" t="s">
        <v>15298</v>
      </c>
    </row>
    <row r="6322" spans="1:19">
      <c r="A6322" s="19" t="s">
        <v>10902</v>
      </c>
      <c r="B6322" s="51" t="s">
        <v>10901</v>
      </c>
      <c r="C6322" s="19" t="s">
        <v>17020</v>
      </c>
      <c r="D6322" s="25" t="s">
        <v>2097</v>
      </c>
      <c r="E6322" s="25" t="s">
        <v>2106</v>
      </c>
      <c r="F6322" s="20" t="s">
        <v>1852</v>
      </c>
      <c r="G6322" s="19" t="s">
        <v>1925</v>
      </c>
      <c r="H6322" s="19"/>
      <c r="I6322" s="19" t="s">
        <v>2099</v>
      </c>
      <c r="J6322" s="20" t="s">
        <v>1990</v>
      </c>
      <c r="K6322" s="20" t="s">
        <v>1991</v>
      </c>
      <c r="L6322" s="3" t="s">
        <v>962</v>
      </c>
      <c r="M6322" s="38">
        <v>2.0898599999999998</v>
      </c>
      <c r="N6322" s="38">
        <v>0.85163</v>
      </c>
      <c r="O6322" s="16">
        <v>18.395</v>
      </c>
      <c r="P6322" s="16">
        <v>15.666</v>
      </c>
      <c r="Q6322" s="16">
        <v>38.442999999999998</v>
      </c>
      <c r="R6322" s="19" t="s">
        <v>36</v>
      </c>
      <c r="S6322" s="19" t="s">
        <v>15298</v>
      </c>
    </row>
    <row r="6323" spans="1:19">
      <c r="A6323" s="19" t="s">
        <v>10902</v>
      </c>
      <c r="B6323" s="51" t="s">
        <v>10901</v>
      </c>
      <c r="C6323" s="19" t="s">
        <v>17020</v>
      </c>
      <c r="D6323" s="25" t="s">
        <v>2097</v>
      </c>
      <c r="E6323" s="25" t="s">
        <v>2103</v>
      </c>
      <c r="F6323" s="20" t="s">
        <v>1852</v>
      </c>
      <c r="G6323" s="19" t="s">
        <v>1925</v>
      </c>
      <c r="H6323" s="19"/>
      <c r="I6323" s="19" t="s">
        <v>2099</v>
      </c>
      <c r="J6323" s="20" t="s">
        <v>1990</v>
      </c>
      <c r="K6323" s="20" t="s">
        <v>1991</v>
      </c>
      <c r="L6323" s="3" t="s">
        <v>962</v>
      </c>
      <c r="M6323" s="38">
        <v>2.0859999999999999</v>
      </c>
      <c r="N6323" s="38">
        <v>0.84843999999999997</v>
      </c>
      <c r="O6323" s="16">
        <v>18.47</v>
      </c>
      <c r="P6323" s="16">
        <v>15.670999999999999</v>
      </c>
      <c r="Q6323" s="16">
        <v>38.527999999999999</v>
      </c>
      <c r="R6323" s="19" t="s">
        <v>36</v>
      </c>
      <c r="S6323" s="19" t="s">
        <v>15298</v>
      </c>
    </row>
    <row r="6324" spans="1:19">
      <c r="A6324" s="19" t="s">
        <v>10902</v>
      </c>
      <c r="B6324" s="51" t="s">
        <v>10901</v>
      </c>
      <c r="C6324" s="19" t="s">
        <v>17020</v>
      </c>
      <c r="D6324" s="25" t="s">
        <v>2097</v>
      </c>
      <c r="E6324" s="25" t="s">
        <v>2102</v>
      </c>
      <c r="F6324" s="20" t="s">
        <v>1852</v>
      </c>
      <c r="G6324" s="19" t="s">
        <v>1925</v>
      </c>
      <c r="H6324" s="19"/>
      <c r="I6324" s="19" t="s">
        <v>2099</v>
      </c>
      <c r="J6324" s="20" t="s">
        <v>1990</v>
      </c>
      <c r="K6324" s="20" t="s">
        <v>1991</v>
      </c>
      <c r="L6324" s="3" t="s">
        <v>962</v>
      </c>
      <c r="M6324" s="38">
        <v>2.09084</v>
      </c>
      <c r="N6324" s="38">
        <v>0.85160000000000002</v>
      </c>
      <c r="O6324" s="16">
        <v>18.419</v>
      </c>
      <c r="P6324" s="16">
        <v>15.686</v>
      </c>
      <c r="Q6324" s="16">
        <v>38.511000000000003</v>
      </c>
      <c r="R6324" s="19" t="s">
        <v>36</v>
      </c>
      <c r="S6324" s="19" t="s">
        <v>15298</v>
      </c>
    </row>
    <row r="6325" spans="1:19">
      <c r="A6325" s="19" t="s">
        <v>10902</v>
      </c>
      <c r="B6325" s="51" t="s">
        <v>10901</v>
      </c>
      <c r="C6325" s="19" t="s">
        <v>17020</v>
      </c>
      <c r="D6325" s="25" t="s">
        <v>2097</v>
      </c>
      <c r="E6325" s="25" t="s">
        <v>2101</v>
      </c>
      <c r="F6325" s="20" t="s">
        <v>1852</v>
      </c>
      <c r="G6325" s="19" t="s">
        <v>1925</v>
      </c>
      <c r="H6325" s="19"/>
      <c r="I6325" s="19" t="s">
        <v>2099</v>
      </c>
      <c r="J6325" s="20" t="s">
        <v>1990</v>
      </c>
      <c r="K6325" s="20" t="s">
        <v>1991</v>
      </c>
      <c r="L6325" s="3" t="s">
        <v>962</v>
      </c>
      <c r="M6325" s="38">
        <v>2.0899299999999998</v>
      </c>
      <c r="N6325" s="38">
        <v>0.84948000000000001</v>
      </c>
      <c r="O6325" s="16">
        <v>18.498999999999999</v>
      </c>
      <c r="P6325" s="16">
        <v>15.715</v>
      </c>
      <c r="Q6325" s="16">
        <v>38.661999999999999</v>
      </c>
      <c r="R6325" s="19" t="s">
        <v>36</v>
      </c>
      <c r="S6325" s="19" t="s">
        <v>15298</v>
      </c>
    </row>
    <row r="6326" spans="1:19">
      <c r="A6326" s="19" t="s">
        <v>10902</v>
      </c>
      <c r="B6326" s="19" t="s">
        <v>10901</v>
      </c>
      <c r="C6326" s="19" t="s">
        <v>17020</v>
      </c>
      <c r="D6326" s="25" t="s">
        <v>3308</v>
      </c>
      <c r="E6326" s="25"/>
      <c r="F6326" s="20" t="s">
        <v>1835</v>
      </c>
      <c r="G6326" s="19" t="s">
        <v>16997</v>
      </c>
      <c r="H6326" s="19"/>
      <c r="I6326" s="19" t="s">
        <v>3390</v>
      </c>
      <c r="J6326" s="20" t="s">
        <v>3391</v>
      </c>
      <c r="K6326" s="20" t="s">
        <v>3392</v>
      </c>
      <c r="L6326" s="3" t="s">
        <v>962</v>
      </c>
      <c r="M6326" s="38">
        <v>2.0975000000000001</v>
      </c>
      <c r="N6326" s="38">
        <v>0.85304000000000002</v>
      </c>
      <c r="O6326" s="16">
        <v>18.372</v>
      </c>
      <c r="P6326" s="16">
        <v>15.67205088</v>
      </c>
      <c r="Q6326" s="16">
        <v>38.535269999999997</v>
      </c>
      <c r="R6326" s="19" t="s">
        <v>9368</v>
      </c>
      <c r="S6326" s="19" t="s">
        <v>10786</v>
      </c>
    </row>
    <row r="6327" spans="1:19">
      <c r="A6327" s="19" t="s">
        <v>10902</v>
      </c>
      <c r="B6327" s="51" t="s">
        <v>10901</v>
      </c>
      <c r="C6327" s="19" t="s">
        <v>17020</v>
      </c>
      <c r="D6327" s="25" t="s">
        <v>3308</v>
      </c>
      <c r="E6327" s="25"/>
      <c r="F6327" s="20" t="s">
        <v>1835</v>
      </c>
      <c r="G6327" s="19" t="s">
        <v>16994</v>
      </c>
      <c r="H6327" s="19"/>
      <c r="I6327" s="19" t="s">
        <v>3460</v>
      </c>
      <c r="J6327" s="20" t="s">
        <v>3461</v>
      </c>
      <c r="K6327" s="20" t="s">
        <v>3462</v>
      </c>
      <c r="L6327" s="3" t="s">
        <v>962</v>
      </c>
      <c r="M6327" s="38">
        <v>2.0828099999999998</v>
      </c>
      <c r="N6327" s="38">
        <v>0.84414999999999996</v>
      </c>
      <c r="O6327" s="16">
        <v>18.571999999999999</v>
      </c>
      <c r="P6327" s="16">
        <v>15.6775538</v>
      </c>
      <c r="Q6327" s="16">
        <v>38.681947319999999</v>
      </c>
      <c r="R6327" s="19" t="s">
        <v>9368</v>
      </c>
      <c r="S6327" s="19" t="s">
        <v>10786</v>
      </c>
    </row>
    <row r="6328" spans="1:19">
      <c r="A6328" s="19" t="s">
        <v>10902</v>
      </c>
      <c r="B6328" s="51" t="s">
        <v>10901</v>
      </c>
      <c r="C6328" s="19" t="s">
        <v>17020</v>
      </c>
      <c r="D6328" s="25" t="s">
        <v>3308</v>
      </c>
      <c r="E6328" s="25"/>
      <c r="F6328" s="20" t="s">
        <v>1835</v>
      </c>
      <c r="G6328" s="19" t="s">
        <v>16994</v>
      </c>
      <c r="H6328" s="19"/>
      <c r="I6328" s="19" t="s">
        <v>3463</v>
      </c>
      <c r="J6328" s="20" t="s">
        <v>3464</v>
      </c>
      <c r="K6328" s="20" t="s">
        <v>3465</v>
      </c>
      <c r="L6328" s="3" t="s">
        <v>962</v>
      </c>
      <c r="M6328" s="38">
        <v>2.0819299999999998</v>
      </c>
      <c r="N6328" s="38">
        <v>0.84284999999999999</v>
      </c>
      <c r="O6328" s="16">
        <v>18.596</v>
      </c>
      <c r="P6328" s="16">
        <v>15.6736386</v>
      </c>
      <c r="Q6328" s="16">
        <v>38.715570280000001</v>
      </c>
      <c r="R6328" s="19" t="s">
        <v>9368</v>
      </c>
      <c r="S6328" s="19" t="s">
        <v>10786</v>
      </c>
    </row>
    <row r="6329" spans="1:19">
      <c r="A6329" s="19" t="s">
        <v>10902</v>
      </c>
      <c r="B6329" s="51" t="s">
        <v>10901</v>
      </c>
      <c r="C6329" s="19" t="s">
        <v>17020</v>
      </c>
      <c r="D6329" s="25" t="s">
        <v>3308</v>
      </c>
      <c r="E6329" s="25"/>
      <c r="F6329" s="20" t="s">
        <v>1835</v>
      </c>
      <c r="G6329" s="19" t="s">
        <v>16998</v>
      </c>
      <c r="H6329" s="19"/>
      <c r="I6329" s="19" t="s">
        <v>3491</v>
      </c>
      <c r="J6329" s="20" t="s">
        <v>3492</v>
      </c>
      <c r="K6329" s="20" t="s">
        <v>3493</v>
      </c>
      <c r="L6329" s="3" t="s">
        <v>962</v>
      </c>
      <c r="M6329" s="38">
        <v>2.09558</v>
      </c>
      <c r="N6329" s="38">
        <v>0.85375999999999996</v>
      </c>
      <c r="O6329" s="16">
        <v>18.457000000000001</v>
      </c>
      <c r="P6329" s="16">
        <v>15.757848320000001</v>
      </c>
      <c r="Q6329" s="16">
        <v>38.678120059999998</v>
      </c>
      <c r="R6329" s="19" t="s">
        <v>9368</v>
      </c>
      <c r="S6329" s="19" t="s">
        <v>10786</v>
      </c>
    </row>
    <row r="6330" spans="1:19">
      <c r="A6330" s="19" t="s">
        <v>10902</v>
      </c>
      <c r="B6330" s="51" t="s">
        <v>10901</v>
      </c>
      <c r="C6330" s="19" t="s">
        <v>17020</v>
      </c>
      <c r="D6330" s="25" t="s">
        <v>3308</v>
      </c>
      <c r="E6330" s="25"/>
      <c r="F6330" s="20" t="s">
        <v>1835</v>
      </c>
      <c r="G6330" s="19" t="s">
        <v>16993</v>
      </c>
      <c r="H6330" s="19"/>
      <c r="I6330" s="19" t="s">
        <v>3556</v>
      </c>
      <c r="J6330" s="20" t="s">
        <v>3557</v>
      </c>
      <c r="K6330" s="20" t="s">
        <v>3558</v>
      </c>
      <c r="L6330" s="3" t="s">
        <v>962</v>
      </c>
      <c r="M6330" s="38">
        <v>2.0851099999999998</v>
      </c>
      <c r="N6330" s="38">
        <v>0.84453</v>
      </c>
      <c r="O6330" s="16">
        <v>18.556000000000001</v>
      </c>
      <c r="P6330" s="16">
        <v>15.67109868</v>
      </c>
      <c r="Q6330" s="16">
        <v>38.691301160000002</v>
      </c>
      <c r="R6330" s="19" t="s">
        <v>9368</v>
      </c>
      <c r="S6330" s="19" t="s">
        <v>10786</v>
      </c>
    </row>
    <row r="6331" spans="1:19">
      <c r="A6331" s="19" t="s">
        <v>10902</v>
      </c>
      <c r="B6331" s="51" t="s">
        <v>10901</v>
      </c>
      <c r="C6331" s="19" t="s">
        <v>17020</v>
      </c>
      <c r="D6331" s="25" t="s">
        <v>3308</v>
      </c>
      <c r="E6331" s="25"/>
      <c r="F6331" s="20" t="s">
        <v>1835</v>
      </c>
      <c r="G6331" s="19" t="s">
        <v>16991</v>
      </c>
      <c r="H6331" s="19"/>
      <c r="I6331" s="19" t="s">
        <v>3565</v>
      </c>
      <c r="J6331" s="20" t="s">
        <v>3566</v>
      </c>
      <c r="K6331" s="20" t="s">
        <v>3567</v>
      </c>
      <c r="L6331" s="3" t="s">
        <v>962</v>
      </c>
      <c r="M6331" s="38">
        <v>2.0940799999999999</v>
      </c>
      <c r="N6331" s="38">
        <v>0.84718000000000004</v>
      </c>
      <c r="O6331" s="16">
        <v>18.506</v>
      </c>
      <c r="P6331" s="16">
        <v>15.67791308</v>
      </c>
      <c r="Q6331" s="16">
        <v>38.75304448</v>
      </c>
      <c r="R6331" s="19" t="s">
        <v>9368</v>
      </c>
      <c r="S6331" s="19" t="s">
        <v>10786</v>
      </c>
    </row>
    <row r="6332" spans="1:19">
      <c r="A6332" s="19" t="s">
        <v>10902</v>
      </c>
      <c r="B6332" s="51" t="s">
        <v>10901</v>
      </c>
      <c r="C6332" s="19" t="s">
        <v>17020</v>
      </c>
      <c r="D6332" s="25" t="s">
        <v>3308</v>
      </c>
      <c r="E6332" s="25"/>
      <c r="F6332" s="20" t="s">
        <v>1835</v>
      </c>
      <c r="G6332" s="19" t="s">
        <v>16993</v>
      </c>
      <c r="H6332" s="19"/>
      <c r="I6332" s="19" t="s">
        <v>3655</v>
      </c>
      <c r="J6332" s="20" t="s">
        <v>3656</v>
      </c>
      <c r="K6332" s="20" t="s">
        <v>3657</v>
      </c>
      <c r="L6332" s="3" t="s">
        <v>962</v>
      </c>
      <c r="M6332" s="38">
        <v>2.08677</v>
      </c>
      <c r="N6332" s="38">
        <v>0.84482000000000002</v>
      </c>
      <c r="O6332" s="16">
        <v>18.550999999999998</v>
      </c>
      <c r="P6332" s="16">
        <v>15.67225582</v>
      </c>
      <c r="Q6332" s="16">
        <v>38.711670269999999</v>
      </c>
      <c r="R6332" s="19" t="s">
        <v>9368</v>
      </c>
      <c r="S6332" s="19" t="s">
        <v>10786</v>
      </c>
    </row>
    <row r="6333" spans="1:19">
      <c r="A6333" s="19" t="s">
        <v>10902</v>
      </c>
      <c r="B6333" s="51" t="s">
        <v>10901</v>
      </c>
      <c r="C6333" s="19" t="s">
        <v>17020</v>
      </c>
      <c r="D6333" s="25" t="s">
        <v>3308</v>
      </c>
      <c r="E6333" s="25"/>
      <c r="F6333" s="20" t="s">
        <v>1835</v>
      </c>
      <c r="G6333" s="19" t="s">
        <v>16993</v>
      </c>
      <c r="H6333" s="19"/>
      <c r="I6333" s="19" t="s">
        <v>3661</v>
      </c>
      <c r="J6333" s="20" t="s">
        <v>3662</v>
      </c>
      <c r="K6333" s="20" t="s">
        <v>3663</v>
      </c>
      <c r="L6333" s="3" t="s">
        <v>962</v>
      </c>
      <c r="M6333" s="38">
        <v>2.0997400000000002</v>
      </c>
      <c r="N6333" s="38">
        <v>0.85358999999999996</v>
      </c>
      <c r="O6333" s="16">
        <v>18.411999999999999</v>
      </c>
      <c r="P6333" s="16">
        <v>15.716299080000001</v>
      </c>
      <c r="Q6333" s="16">
        <v>38.660412880000003</v>
      </c>
      <c r="R6333" s="19" t="s">
        <v>9368</v>
      </c>
      <c r="S6333" s="19" t="s">
        <v>10786</v>
      </c>
    </row>
    <row r="6334" spans="1:19">
      <c r="A6334" s="19" t="s">
        <v>10902</v>
      </c>
      <c r="B6334" s="51" t="s">
        <v>10901</v>
      </c>
      <c r="C6334" s="19" t="s">
        <v>17020</v>
      </c>
      <c r="D6334" s="25" t="s">
        <v>3308</v>
      </c>
      <c r="E6334" s="25"/>
      <c r="F6334" s="20" t="s">
        <v>1835</v>
      </c>
      <c r="G6334" s="19" t="s">
        <v>16993</v>
      </c>
      <c r="H6334" s="19"/>
      <c r="I6334" s="19" t="s">
        <v>3664</v>
      </c>
      <c r="J6334" s="20" t="s">
        <v>3662</v>
      </c>
      <c r="K6334" s="20" t="s">
        <v>3663</v>
      </c>
      <c r="L6334" s="3" t="s">
        <v>962</v>
      </c>
      <c r="M6334" s="38">
        <v>2.08873</v>
      </c>
      <c r="N6334" s="38">
        <v>0.85436000000000001</v>
      </c>
      <c r="O6334" s="16">
        <v>18.530999999999999</v>
      </c>
      <c r="P6334" s="16">
        <v>15.83214516</v>
      </c>
      <c r="Q6334" s="16">
        <v>38.706255630000001</v>
      </c>
      <c r="R6334" s="19" t="s">
        <v>9368</v>
      </c>
      <c r="S6334" s="19" t="s">
        <v>10786</v>
      </c>
    </row>
    <row r="6335" spans="1:19">
      <c r="A6335" s="19" t="s">
        <v>10902</v>
      </c>
      <c r="B6335" s="51" t="s">
        <v>10901</v>
      </c>
      <c r="C6335" s="19" t="s">
        <v>17020</v>
      </c>
      <c r="D6335" s="25" t="s">
        <v>3308</v>
      </c>
      <c r="E6335" s="25"/>
      <c r="F6335" s="20" t="s">
        <v>1835</v>
      </c>
      <c r="G6335" s="19" t="s">
        <v>16999</v>
      </c>
      <c r="H6335" s="19"/>
      <c r="I6335" s="19" t="s">
        <v>3680</v>
      </c>
      <c r="J6335" s="20" t="s">
        <v>3681</v>
      </c>
      <c r="K6335" s="20" t="s">
        <v>3682</v>
      </c>
      <c r="L6335" s="3" t="s">
        <v>962</v>
      </c>
      <c r="M6335" s="38">
        <v>2.0839599999999998</v>
      </c>
      <c r="N6335" s="38">
        <v>0.84457000000000004</v>
      </c>
      <c r="O6335" s="16">
        <v>18.577000000000002</v>
      </c>
      <c r="P6335" s="16">
        <v>15.68957689</v>
      </c>
      <c r="Q6335" s="16">
        <v>38.713724919999997</v>
      </c>
      <c r="R6335" s="19" t="s">
        <v>9368</v>
      </c>
      <c r="S6335" s="19" t="s">
        <v>10786</v>
      </c>
    </row>
    <row r="6336" spans="1:19">
      <c r="A6336" s="19" t="s">
        <v>10902</v>
      </c>
      <c r="B6336" s="51" t="s">
        <v>10901</v>
      </c>
      <c r="C6336" s="19" t="s">
        <v>17020</v>
      </c>
      <c r="D6336" s="25" t="s">
        <v>3308</v>
      </c>
      <c r="E6336" s="25"/>
      <c r="F6336" s="20" t="s">
        <v>1835</v>
      </c>
      <c r="G6336" s="19" t="s">
        <v>16999</v>
      </c>
      <c r="H6336" s="19"/>
      <c r="I6336" s="19" t="s">
        <v>3683</v>
      </c>
      <c r="J6336" s="20" t="s">
        <v>3681</v>
      </c>
      <c r="K6336" s="20" t="s">
        <v>3682</v>
      </c>
      <c r="L6336" s="3" t="s">
        <v>962</v>
      </c>
      <c r="M6336" s="38">
        <v>2.08582</v>
      </c>
      <c r="N6336" s="38">
        <v>0.84475999999999996</v>
      </c>
      <c r="O6336" s="16">
        <v>18.562000000000001</v>
      </c>
      <c r="P6336" s="16">
        <v>15.68043512</v>
      </c>
      <c r="Q6336" s="16">
        <v>38.716990840000001</v>
      </c>
      <c r="R6336" s="19" t="s">
        <v>9368</v>
      </c>
      <c r="S6336" s="19" t="s">
        <v>10786</v>
      </c>
    </row>
    <row r="6337" spans="1:19">
      <c r="A6337" s="19" t="s">
        <v>10902</v>
      </c>
      <c r="B6337" s="51" t="s">
        <v>10901</v>
      </c>
      <c r="C6337" s="19" t="s">
        <v>17020</v>
      </c>
      <c r="D6337" s="25" t="s">
        <v>3308</v>
      </c>
      <c r="E6337" s="25"/>
      <c r="F6337" s="20" t="s">
        <v>1835</v>
      </c>
      <c r="G6337" s="19" t="s">
        <v>16998</v>
      </c>
      <c r="H6337" s="19"/>
      <c r="I6337" s="19" t="s">
        <v>3691</v>
      </c>
      <c r="J6337" s="20" t="s">
        <v>3692</v>
      </c>
      <c r="K6337" s="20" t="s">
        <v>3693</v>
      </c>
      <c r="L6337" s="3" t="s">
        <v>962</v>
      </c>
      <c r="M6337" s="38">
        <v>2.0985800000000001</v>
      </c>
      <c r="N6337" s="38">
        <v>0.85001000000000004</v>
      </c>
      <c r="O6337" s="16">
        <v>18.434999999999999</v>
      </c>
      <c r="P6337" s="16">
        <v>15.66993435</v>
      </c>
      <c r="Q6337" s="16">
        <v>38.687322299999998</v>
      </c>
      <c r="R6337" s="19" t="s">
        <v>9368</v>
      </c>
      <c r="S6337" s="19" t="s">
        <v>10786</v>
      </c>
    </row>
    <row r="6338" spans="1:19">
      <c r="A6338" s="19" t="s">
        <v>10902</v>
      </c>
      <c r="B6338" s="51" t="s">
        <v>10901</v>
      </c>
      <c r="C6338" s="19" t="s">
        <v>17020</v>
      </c>
      <c r="D6338" s="25" t="s">
        <v>3308</v>
      </c>
      <c r="E6338" s="25"/>
      <c r="F6338" s="20" t="s">
        <v>1835</v>
      </c>
      <c r="G6338" s="19" t="s">
        <v>16998</v>
      </c>
      <c r="H6338" s="19"/>
      <c r="I6338" s="19" t="s">
        <v>3711</v>
      </c>
      <c r="J6338" s="20" t="s">
        <v>3712</v>
      </c>
      <c r="K6338" s="20" t="s">
        <v>3713</v>
      </c>
      <c r="L6338" s="3" t="s">
        <v>962</v>
      </c>
      <c r="M6338" s="38">
        <v>2.0977899999999998</v>
      </c>
      <c r="N6338" s="38">
        <v>0.85043999999999997</v>
      </c>
      <c r="O6338" s="16">
        <v>18.440000000000001</v>
      </c>
      <c r="P6338" s="16">
        <v>15.682113599999999</v>
      </c>
      <c r="Q6338" s="16">
        <v>38.683247600000001</v>
      </c>
      <c r="R6338" s="19" t="s">
        <v>9368</v>
      </c>
      <c r="S6338" s="19" t="s">
        <v>10786</v>
      </c>
    </row>
    <row r="6339" spans="1:19">
      <c r="A6339" s="19" t="s">
        <v>10902</v>
      </c>
      <c r="B6339" s="51" t="s">
        <v>10901</v>
      </c>
      <c r="C6339" s="19" t="s">
        <v>17020</v>
      </c>
      <c r="D6339" s="25" t="s">
        <v>3308</v>
      </c>
      <c r="E6339" s="25"/>
      <c r="F6339" s="20" t="s">
        <v>1835</v>
      </c>
      <c r="G6339" s="19" t="s">
        <v>16993</v>
      </c>
      <c r="H6339" s="19"/>
      <c r="I6339" s="19" t="s">
        <v>3803</v>
      </c>
      <c r="J6339" s="20" t="s">
        <v>3804</v>
      </c>
      <c r="K6339" s="20" t="s">
        <v>3805</v>
      </c>
      <c r="L6339" s="3" t="s">
        <v>962</v>
      </c>
      <c r="M6339" s="38">
        <v>2.0954799999999998</v>
      </c>
      <c r="N6339" s="38">
        <v>0.84867999999999999</v>
      </c>
      <c r="O6339" s="16">
        <v>18.472000000000001</v>
      </c>
      <c r="P6339" s="16">
        <v>15.67681696</v>
      </c>
      <c r="Q6339" s="16">
        <v>38.707706559999998</v>
      </c>
      <c r="R6339" s="19" t="s">
        <v>9368</v>
      </c>
      <c r="S6339" s="19" t="s">
        <v>10786</v>
      </c>
    </row>
    <row r="6340" spans="1:19">
      <c r="A6340" s="19" t="s">
        <v>10902</v>
      </c>
      <c r="B6340" s="51" t="s">
        <v>10901</v>
      </c>
      <c r="C6340" s="19" t="s">
        <v>17020</v>
      </c>
      <c r="D6340" s="25" t="s">
        <v>3308</v>
      </c>
      <c r="E6340" s="25"/>
      <c r="F6340" s="20" t="s">
        <v>1835</v>
      </c>
      <c r="G6340" s="19" t="s">
        <v>16998</v>
      </c>
      <c r="H6340" s="19"/>
      <c r="I6340" s="19" t="s">
        <v>3806</v>
      </c>
      <c r="J6340" s="20" t="s">
        <v>3807</v>
      </c>
      <c r="K6340" s="20" t="s">
        <v>3808</v>
      </c>
      <c r="L6340" s="3" t="s">
        <v>962</v>
      </c>
      <c r="M6340" s="38">
        <v>2.0992600000000001</v>
      </c>
      <c r="N6340" s="38">
        <v>0.85335000000000005</v>
      </c>
      <c r="O6340" s="16">
        <v>18.437000000000001</v>
      </c>
      <c r="P6340" s="16">
        <v>15.73321395</v>
      </c>
      <c r="Q6340" s="16">
        <v>38.704056620000003</v>
      </c>
      <c r="R6340" s="19" t="s">
        <v>9368</v>
      </c>
      <c r="S6340" s="19" t="s">
        <v>10786</v>
      </c>
    </row>
    <row r="6341" spans="1:19">
      <c r="A6341" s="19" t="s">
        <v>10902</v>
      </c>
      <c r="B6341" s="51" t="s">
        <v>10901</v>
      </c>
      <c r="C6341" s="19" t="s">
        <v>17020</v>
      </c>
      <c r="D6341" s="25" t="s">
        <v>3308</v>
      </c>
      <c r="E6341" s="25"/>
      <c r="F6341" s="20" t="s">
        <v>1835</v>
      </c>
      <c r="G6341" s="19" t="s">
        <v>16998</v>
      </c>
      <c r="H6341" s="19"/>
      <c r="I6341" s="19" t="s">
        <v>3812</v>
      </c>
      <c r="J6341" s="20" t="s">
        <v>3813</v>
      </c>
      <c r="K6341" s="20" t="s">
        <v>3814</v>
      </c>
      <c r="L6341" s="3" t="s">
        <v>962</v>
      </c>
      <c r="M6341" s="38">
        <v>2.0891500000000001</v>
      </c>
      <c r="N6341" s="38">
        <v>0.84602999999999995</v>
      </c>
      <c r="O6341" s="16">
        <v>18.530999999999999</v>
      </c>
      <c r="P6341" s="16">
        <v>15.67778193</v>
      </c>
      <c r="Q6341" s="16">
        <v>38.714038649999999</v>
      </c>
      <c r="R6341" s="19" t="s">
        <v>9368</v>
      </c>
      <c r="S6341" s="19" t="s">
        <v>10786</v>
      </c>
    </row>
    <row r="6342" spans="1:19">
      <c r="A6342" s="19" t="s">
        <v>10902</v>
      </c>
      <c r="B6342" s="51" t="s">
        <v>10901</v>
      </c>
      <c r="C6342" s="19" t="s">
        <v>17020</v>
      </c>
      <c r="D6342" s="25" t="s">
        <v>3308</v>
      </c>
      <c r="E6342" s="25"/>
      <c r="F6342" s="20" t="s">
        <v>1835</v>
      </c>
      <c r="G6342" s="19" t="s">
        <v>16998</v>
      </c>
      <c r="H6342" s="19"/>
      <c r="I6342" s="19" t="s">
        <v>3812</v>
      </c>
      <c r="J6342" s="20" t="s">
        <v>3813</v>
      </c>
      <c r="K6342" s="20" t="s">
        <v>3814</v>
      </c>
      <c r="L6342" s="3" t="s">
        <v>962</v>
      </c>
      <c r="M6342" s="38">
        <v>2.09205</v>
      </c>
      <c r="N6342" s="38">
        <v>0.84741</v>
      </c>
      <c r="O6342" s="16">
        <v>18.489000000000001</v>
      </c>
      <c r="P6342" s="16">
        <v>15.66776349</v>
      </c>
      <c r="Q6342" s="16">
        <v>38.679912450000003</v>
      </c>
      <c r="R6342" s="19" t="s">
        <v>9368</v>
      </c>
      <c r="S6342" s="19" t="s">
        <v>10786</v>
      </c>
    </row>
    <row r="6343" spans="1:19">
      <c r="A6343" s="19" t="s">
        <v>10902</v>
      </c>
      <c r="B6343" s="51" t="s">
        <v>10901</v>
      </c>
      <c r="C6343" s="19" t="s">
        <v>17020</v>
      </c>
      <c r="D6343" s="25" t="s">
        <v>3308</v>
      </c>
      <c r="E6343" s="25"/>
      <c r="F6343" s="20" t="s">
        <v>1835</v>
      </c>
      <c r="G6343" s="19" t="s">
        <v>16994</v>
      </c>
      <c r="H6343" s="19"/>
      <c r="I6343" s="19" t="s">
        <v>3815</v>
      </c>
      <c r="J6343" s="20" t="s">
        <v>3816</v>
      </c>
      <c r="K6343" s="20" t="s">
        <v>3817</v>
      </c>
      <c r="L6343" s="3" t="s">
        <v>962</v>
      </c>
      <c r="M6343" s="38">
        <v>2.07958</v>
      </c>
      <c r="N6343" s="38">
        <v>0.84299000000000002</v>
      </c>
      <c r="O6343" s="16">
        <v>18.606000000000002</v>
      </c>
      <c r="P6343" s="16">
        <v>15.684671939999999</v>
      </c>
      <c r="Q6343" s="16">
        <v>38.692665480000002</v>
      </c>
      <c r="R6343" s="19" t="s">
        <v>9368</v>
      </c>
      <c r="S6343" s="19" t="s">
        <v>10786</v>
      </c>
    </row>
    <row r="6344" spans="1:19">
      <c r="A6344" s="19" t="s">
        <v>10902</v>
      </c>
      <c r="B6344" s="51" t="s">
        <v>10901</v>
      </c>
      <c r="C6344" s="19" t="s">
        <v>17020</v>
      </c>
      <c r="D6344" s="25" t="s">
        <v>3308</v>
      </c>
      <c r="E6344" s="25"/>
      <c r="F6344" s="20" t="s">
        <v>1835</v>
      </c>
      <c r="G6344" s="19" t="s">
        <v>16999</v>
      </c>
      <c r="H6344" s="19"/>
      <c r="I6344" s="19" t="s">
        <v>3884</v>
      </c>
      <c r="J6344" s="20" t="s">
        <v>3885</v>
      </c>
      <c r="K6344" s="20" t="s">
        <v>3886</v>
      </c>
      <c r="L6344" s="3" t="s">
        <v>962</v>
      </c>
      <c r="M6344" s="38">
        <v>2.0838299999999998</v>
      </c>
      <c r="N6344" s="38">
        <v>0.84430000000000005</v>
      </c>
      <c r="O6344" s="16">
        <v>18.571000000000002</v>
      </c>
      <c r="P6344" s="16">
        <v>15.679495299999999</v>
      </c>
      <c r="Q6344" s="16">
        <v>38.698806930000003</v>
      </c>
      <c r="R6344" s="19" t="s">
        <v>9368</v>
      </c>
      <c r="S6344" s="19" t="s">
        <v>10786</v>
      </c>
    </row>
    <row r="6345" spans="1:19">
      <c r="A6345" s="19" t="s">
        <v>10904</v>
      </c>
      <c r="B6345" s="51" t="s">
        <v>10901</v>
      </c>
      <c r="C6345" s="19" t="s">
        <v>17020</v>
      </c>
      <c r="D6345" s="25" t="s">
        <v>3308</v>
      </c>
      <c r="E6345" s="25"/>
      <c r="F6345" s="20" t="s">
        <v>1835</v>
      </c>
      <c r="G6345" s="19" t="s">
        <v>16994</v>
      </c>
      <c r="H6345" s="19"/>
      <c r="I6345" s="19" t="s">
        <v>3372</v>
      </c>
      <c r="J6345" s="20" t="s">
        <v>3373</v>
      </c>
      <c r="K6345" s="20" t="s">
        <v>3374</v>
      </c>
      <c r="L6345" s="3" t="s">
        <v>962</v>
      </c>
      <c r="M6345" s="38">
        <v>2.0791400000000002</v>
      </c>
      <c r="N6345" s="38">
        <v>0.84153</v>
      </c>
      <c r="O6345" s="16">
        <v>18.635999999999999</v>
      </c>
      <c r="P6345" s="16">
        <v>15.682753079999999</v>
      </c>
      <c r="Q6345" s="16">
        <v>38.746853039999998</v>
      </c>
      <c r="R6345" s="19" t="s">
        <v>9368</v>
      </c>
      <c r="S6345" s="19" t="s">
        <v>10786</v>
      </c>
    </row>
    <row r="6346" spans="1:19">
      <c r="A6346" s="19" t="s">
        <v>10902</v>
      </c>
      <c r="B6346" s="19" t="s">
        <v>10901</v>
      </c>
      <c r="C6346" s="3" t="s">
        <v>17020</v>
      </c>
      <c r="D6346" s="5" t="s">
        <v>8575</v>
      </c>
      <c r="E6346" s="5" t="s">
        <v>8576</v>
      </c>
      <c r="F6346" s="25" t="s">
        <v>8097</v>
      </c>
      <c r="G6346" s="3" t="s">
        <v>592</v>
      </c>
      <c r="H6346" s="19"/>
      <c r="I6346" s="5" t="s">
        <v>8577</v>
      </c>
      <c r="J6346" s="5" t="s">
        <v>8958</v>
      </c>
      <c r="K6346" s="5" t="s">
        <v>8959</v>
      </c>
      <c r="L6346" s="3" t="s">
        <v>962</v>
      </c>
      <c r="M6346" s="41">
        <v>2.1042999999999998</v>
      </c>
      <c r="N6346" s="41">
        <v>0.85750000000000004</v>
      </c>
      <c r="O6346" s="192">
        <v>18.184999999999999</v>
      </c>
      <c r="P6346" s="16">
        <f>N6346*O6346</f>
        <v>15.5936375</v>
      </c>
      <c r="Q6346" s="16">
        <f>O6346*M6346</f>
        <v>38.266695499999997</v>
      </c>
      <c r="R6346" s="3" t="s">
        <v>145</v>
      </c>
      <c r="S6346" s="136" t="s">
        <v>9359</v>
      </c>
    </row>
    <row r="6347" spans="1:19">
      <c r="A6347" s="19" t="s">
        <v>10902</v>
      </c>
      <c r="B6347" s="19" t="s">
        <v>10901</v>
      </c>
      <c r="C6347" s="3" t="s">
        <v>17020</v>
      </c>
      <c r="D6347" s="5" t="s">
        <v>8575</v>
      </c>
      <c r="E6347" s="5" t="s">
        <v>8576</v>
      </c>
      <c r="F6347" s="25" t="s">
        <v>8097</v>
      </c>
      <c r="G6347" s="3" t="s">
        <v>592</v>
      </c>
      <c r="H6347" s="19"/>
      <c r="I6347" s="5" t="s">
        <v>8578</v>
      </c>
      <c r="J6347" s="5" t="s">
        <v>8958</v>
      </c>
      <c r="K6347" s="5" t="s">
        <v>8959</v>
      </c>
      <c r="L6347" s="3" t="s">
        <v>962</v>
      </c>
      <c r="M6347" s="41">
        <v>2.1042000000000001</v>
      </c>
      <c r="N6347" s="41">
        <v>0.85760000000000003</v>
      </c>
      <c r="O6347" s="192">
        <v>18.183</v>
      </c>
      <c r="P6347" s="16">
        <f>N6347*O6347</f>
        <v>15.593740800000001</v>
      </c>
      <c r="Q6347" s="16">
        <f>O6347*M6347</f>
        <v>38.260668600000002</v>
      </c>
      <c r="R6347" s="3" t="s">
        <v>145</v>
      </c>
      <c r="S6347" s="136" t="s">
        <v>9359</v>
      </c>
    </row>
    <row r="6348" spans="1:19">
      <c r="A6348" s="19" t="s">
        <v>10902</v>
      </c>
      <c r="B6348" s="19" t="s">
        <v>10901</v>
      </c>
      <c r="C6348" s="19" t="s">
        <v>17020</v>
      </c>
      <c r="D6348" s="25" t="s">
        <v>15826</v>
      </c>
      <c r="E6348" s="25"/>
      <c r="F6348" s="20" t="s">
        <v>1835</v>
      </c>
      <c r="G6348" s="19" t="s">
        <v>16997</v>
      </c>
      <c r="H6348" s="19"/>
      <c r="I6348" s="19" t="s">
        <v>3635</v>
      </c>
      <c r="J6348" s="20" t="s">
        <v>3636</v>
      </c>
      <c r="K6348" s="20" t="s">
        <v>3637</v>
      </c>
      <c r="L6348" s="3" t="s">
        <v>962</v>
      </c>
      <c r="M6348" s="38">
        <v>2.0972200000000001</v>
      </c>
      <c r="N6348" s="38">
        <v>0.85309999999999997</v>
      </c>
      <c r="O6348" s="16">
        <v>18.369</v>
      </c>
      <c r="P6348" s="16">
        <v>15.6705939</v>
      </c>
      <c r="Q6348" s="16">
        <v>38.523834180000001</v>
      </c>
      <c r="R6348" s="19" t="s">
        <v>9368</v>
      </c>
      <c r="S6348" s="19" t="s">
        <v>10786</v>
      </c>
    </row>
    <row r="6349" spans="1:19">
      <c r="A6349" s="19" t="s">
        <v>10902</v>
      </c>
      <c r="B6349" s="19" t="s">
        <v>10901</v>
      </c>
      <c r="C6349" s="19" t="s">
        <v>17020</v>
      </c>
      <c r="D6349" s="25" t="s">
        <v>15826</v>
      </c>
      <c r="E6349" s="25"/>
      <c r="F6349" s="20" t="s">
        <v>1835</v>
      </c>
      <c r="G6349" s="19" t="s">
        <v>3638</v>
      </c>
      <c r="H6349" s="19"/>
      <c r="I6349" s="19" t="s">
        <v>3635</v>
      </c>
      <c r="J6349" s="20" t="s">
        <v>3636</v>
      </c>
      <c r="K6349" s="20" t="s">
        <v>3637</v>
      </c>
      <c r="L6349" s="3" t="s">
        <v>962</v>
      </c>
      <c r="M6349" s="38">
        <v>2.0995699999999999</v>
      </c>
      <c r="N6349" s="38">
        <v>0.85365999999999997</v>
      </c>
      <c r="O6349" s="16">
        <v>18.359000000000002</v>
      </c>
      <c r="P6349" s="16">
        <v>15.672343939999999</v>
      </c>
      <c r="Q6349" s="16">
        <v>38.546005630000003</v>
      </c>
      <c r="R6349" s="19" t="s">
        <v>9368</v>
      </c>
      <c r="S6349" s="19" t="s">
        <v>10786</v>
      </c>
    </row>
    <row r="6350" spans="1:19">
      <c r="A6350" s="19" t="s">
        <v>10902</v>
      </c>
      <c r="B6350" s="51" t="s">
        <v>10901</v>
      </c>
      <c r="C6350" s="19" t="s">
        <v>15609</v>
      </c>
      <c r="D6350" s="25" t="s">
        <v>14535</v>
      </c>
      <c r="E6350" s="25" t="s">
        <v>6584</v>
      </c>
      <c r="F6350" s="20" t="s">
        <v>15655</v>
      </c>
      <c r="G6350" s="19" t="s">
        <v>6566</v>
      </c>
      <c r="H6350" s="19" t="s">
        <v>6567</v>
      </c>
      <c r="I6350" s="19" t="s">
        <v>6585</v>
      </c>
      <c r="J6350" s="20" t="s">
        <v>6586</v>
      </c>
      <c r="K6350" s="20" t="s">
        <v>6587</v>
      </c>
      <c r="L6350" s="3" t="s">
        <v>962</v>
      </c>
      <c r="M6350" s="38">
        <v>2.1026324559999998</v>
      </c>
      <c r="N6350" s="38">
        <v>0.85949128100000005</v>
      </c>
      <c r="O6350" s="16">
        <v>18.006</v>
      </c>
      <c r="P6350" s="16">
        <v>15.476000000000001</v>
      </c>
      <c r="Q6350" s="16">
        <v>37.86</v>
      </c>
      <c r="R6350" s="19" t="s">
        <v>9493</v>
      </c>
      <c r="S6350" s="19" t="s">
        <v>9495</v>
      </c>
    </row>
    <row r="6351" spans="1:19">
      <c r="A6351" s="19" t="s">
        <v>10902</v>
      </c>
      <c r="B6351" s="19" t="s">
        <v>10901</v>
      </c>
      <c r="C6351" s="19" t="s">
        <v>17020</v>
      </c>
      <c r="D6351" s="25" t="s">
        <v>14678</v>
      </c>
      <c r="E6351" s="25" t="s">
        <v>7292</v>
      </c>
      <c r="F6351" s="20" t="s">
        <v>15693</v>
      </c>
      <c r="G6351" s="19" t="s">
        <v>7151</v>
      </c>
      <c r="H6351" s="19"/>
      <c r="I6351" s="19" t="s">
        <v>7293</v>
      </c>
      <c r="J6351" s="20" t="s">
        <v>7294</v>
      </c>
      <c r="K6351" s="20" t="s">
        <v>7295</v>
      </c>
      <c r="L6351" s="3" t="s">
        <v>962</v>
      </c>
      <c r="M6351" s="38">
        <v>2.09518</v>
      </c>
      <c r="N6351" s="38">
        <v>0.85492999999999997</v>
      </c>
      <c r="O6351" s="16">
        <v>18.285</v>
      </c>
      <c r="P6351" s="16">
        <v>15.632</v>
      </c>
      <c r="Q6351" s="16">
        <v>38.31</v>
      </c>
      <c r="R6351" s="19" t="s">
        <v>36</v>
      </c>
      <c r="S6351" s="19" t="s">
        <v>15298</v>
      </c>
    </row>
    <row r="6352" spans="1:19">
      <c r="A6352" s="19" t="s">
        <v>10902</v>
      </c>
      <c r="B6352" s="51" t="s">
        <v>10901</v>
      </c>
      <c r="C6352" s="19" t="s">
        <v>15609</v>
      </c>
      <c r="D6352" s="3" t="s">
        <v>301</v>
      </c>
      <c r="E6352" s="25" t="s">
        <v>7806</v>
      </c>
      <c r="F6352" s="20" t="s">
        <v>1835</v>
      </c>
      <c r="G6352" s="19" t="s">
        <v>2678</v>
      </c>
      <c r="H6352" s="19"/>
      <c r="I6352" s="19" t="s">
        <v>7807</v>
      </c>
      <c r="J6352" s="20" t="s">
        <v>7808</v>
      </c>
      <c r="K6352" s="20" t="s">
        <v>7809</v>
      </c>
      <c r="L6352" s="3" t="s">
        <v>962</v>
      </c>
      <c r="M6352" s="38">
        <f>Q6352/O6352</f>
        <v>2.1233809736489504</v>
      </c>
      <c r="N6352" s="38">
        <f>P6352/O6352</f>
        <v>0.87254354622599373</v>
      </c>
      <c r="O6352" s="16">
        <v>17.911999999999999</v>
      </c>
      <c r="P6352" s="16">
        <v>15.629</v>
      </c>
      <c r="Q6352" s="16">
        <v>38.033999999999999</v>
      </c>
      <c r="R6352" s="19" t="s">
        <v>3366</v>
      </c>
      <c r="S6352" s="16" t="s">
        <v>15283</v>
      </c>
    </row>
    <row r="6353" spans="1:19">
      <c r="A6353" s="19" t="s">
        <v>10902</v>
      </c>
      <c r="B6353" s="19" t="s">
        <v>10901</v>
      </c>
      <c r="C6353" s="19" t="s">
        <v>15609</v>
      </c>
      <c r="D6353" s="25" t="s">
        <v>301</v>
      </c>
      <c r="E6353" s="25" t="s">
        <v>14034</v>
      </c>
      <c r="F6353" s="25" t="s">
        <v>1852</v>
      </c>
      <c r="G6353" s="19" t="s">
        <v>14049</v>
      </c>
      <c r="H6353" s="3" t="s">
        <v>14032</v>
      </c>
      <c r="I6353" s="3" t="s">
        <v>14033</v>
      </c>
      <c r="J6353" s="20" t="s">
        <v>14203</v>
      </c>
      <c r="K6353" s="20" t="s">
        <v>14204</v>
      </c>
      <c r="L6353" s="3" t="s">
        <v>962</v>
      </c>
      <c r="M6353" s="38">
        <f>Q6353/O6353</f>
        <v>2.0797863818424567</v>
      </c>
      <c r="N6353" s="38">
        <f>P6353/O6353</f>
        <v>0.8370627503337783</v>
      </c>
      <c r="O6353" s="16">
        <v>18.725000000000001</v>
      </c>
      <c r="P6353" s="16">
        <v>15.673999999999999</v>
      </c>
      <c r="Q6353" s="16">
        <v>38.944000000000003</v>
      </c>
      <c r="R6353" s="3" t="s">
        <v>14031</v>
      </c>
      <c r="S6353" s="16" t="s">
        <v>15288</v>
      </c>
    </row>
    <row r="6354" spans="1:19">
      <c r="A6354" s="19" t="s">
        <v>10902</v>
      </c>
      <c r="B6354" s="51" t="s">
        <v>10901</v>
      </c>
      <c r="C6354" s="19" t="s">
        <v>15609</v>
      </c>
      <c r="D6354" s="25" t="s">
        <v>301</v>
      </c>
      <c r="E6354" s="25" t="s">
        <v>581</v>
      </c>
      <c r="F6354" s="20" t="s">
        <v>9159</v>
      </c>
      <c r="G6354" s="19" t="s">
        <v>303</v>
      </c>
      <c r="H6354" s="19"/>
      <c r="I6354" s="19" t="s">
        <v>582</v>
      </c>
      <c r="J6354" s="20" t="s">
        <v>583</v>
      </c>
      <c r="K6354" s="20" t="s">
        <v>584</v>
      </c>
      <c r="L6354" s="3" t="s">
        <v>962</v>
      </c>
      <c r="M6354" s="38">
        <v>2.0980866210000002</v>
      </c>
      <c r="N6354" s="38">
        <v>0.85390971199999999</v>
      </c>
      <c r="O6354" s="16">
        <v>18.323599999999999</v>
      </c>
      <c r="P6354" s="16">
        <v>15.646699999999999</v>
      </c>
      <c r="Q6354" s="16">
        <v>38.444499999999998</v>
      </c>
      <c r="R6354" s="19" t="s">
        <v>9409</v>
      </c>
      <c r="S6354" s="19" t="s">
        <v>9476</v>
      </c>
    </row>
    <row r="6355" spans="1:19">
      <c r="A6355" s="19" t="s">
        <v>10902</v>
      </c>
      <c r="B6355" s="19" t="s">
        <v>10901</v>
      </c>
      <c r="C6355" s="19" t="s">
        <v>17020</v>
      </c>
      <c r="D6355" s="25" t="s">
        <v>301</v>
      </c>
      <c r="E6355" s="25" t="s">
        <v>7544</v>
      </c>
      <c r="F6355" s="20" t="s">
        <v>15692</v>
      </c>
      <c r="G6355" s="19" t="s">
        <v>7128</v>
      </c>
      <c r="H6355" s="19"/>
      <c r="I6355" s="19" t="s">
        <v>7545</v>
      </c>
      <c r="J6355" s="20" t="s">
        <v>7530</v>
      </c>
      <c r="K6355" s="20" t="s">
        <v>7531</v>
      </c>
      <c r="L6355" s="3" t="s">
        <v>962</v>
      </c>
      <c r="M6355" s="38">
        <v>2.1029399999999998</v>
      </c>
      <c r="N6355" s="38">
        <v>0.86145000000000005</v>
      </c>
      <c r="O6355" s="16">
        <v>18.143999999999998</v>
      </c>
      <c r="P6355" s="16">
        <v>15.63</v>
      </c>
      <c r="Q6355" s="16">
        <v>38.155999999999999</v>
      </c>
      <c r="R6355" s="19" t="s">
        <v>36</v>
      </c>
      <c r="S6355" s="19" t="s">
        <v>15298</v>
      </c>
    </row>
    <row r="6356" spans="1:19">
      <c r="A6356" s="19" t="s">
        <v>10902</v>
      </c>
      <c r="B6356" s="19" t="s">
        <v>10901</v>
      </c>
      <c r="C6356" s="19" t="s">
        <v>17020</v>
      </c>
      <c r="D6356" s="25" t="s">
        <v>301</v>
      </c>
      <c r="E6356" s="25" t="s">
        <v>6881</v>
      </c>
      <c r="F6356" s="20" t="s">
        <v>15693</v>
      </c>
      <c r="G6356" s="19" t="s">
        <v>6882</v>
      </c>
      <c r="H6356" s="19"/>
      <c r="I6356" s="19" t="s">
        <v>6883</v>
      </c>
      <c r="J6356" s="20" t="s">
        <v>6879</v>
      </c>
      <c r="K6356" s="20" t="s">
        <v>6880</v>
      </c>
      <c r="L6356" s="3" t="s">
        <v>962</v>
      </c>
      <c r="M6356" s="38">
        <v>2.0823499999999999</v>
      </c>
      <c r="N6356" s="38">
        <v>0.84662000000000004</v>
      </c>
      <c r="O6356" s="16">
        <v>18.462</v>
      </c>
      <c r="P6356" s="16">
        <v>15.63</v>
      </c>
      <c r="Q6356" s="16">
        <v>38.444000000000003</v>
      </c>
      <c r="R6356" s="19" t="s">
        <v>36</v>
      </c>
      <c r="S6356" s="19" t="s">
        <v>15298</v>
      </c>
    </row>
    <row r="6357" spans="1:19">
      <c r="A6357" s="19" t="s">
        <v>10902</v>
      </c>
      <c r="B6357" s="19" t="s">
        <v>10901</v>
      </c>
      <c r="C6357" s="19" t="s">
        <v>17020</v>
      </c>
      <c r="D6357" s="25" t="s">
        <v>301</v>
      </c>
      <c r="E6357" s="25" t="s">
        <v>6884</v>
      </c>
      <c r="F6357" s="20" t="s">
        <v>15693</v>
      </c>
      <c r="G6357" s="19" t="s">
        <v>6882</v>
      </c>
      <c r="H6357" s="19"/>
      <c r="I6357" s="19" t="s">
        <v>6883</v>
      </c>
      <c r="J6357" s="20" t="s">
        <v>6879</v>
      </c>
      <c r="K6357" s="20" t="s">
        <v>6880</v>
      </c>
      <c r="L6357" s="3" t="s">
        <v>962</v>
      </c>
      <c r="M6357" s="38">
        <v>2.0941399999999999</v>
      </c>
      <c r="N6357" s="38">
        <v>0.85504999999999998</v>
      </c>
      <c r="O6357" s="16">
        <v>18.27</v>
      </c>
      <c r="P6357" s="16">
        <v>15.622</v>
      </c>
      <c r="Q6357" s="16">
        <v>38.26</v>
      </c>
      <c r="R6357" s="19" t="s">
        <v>36</v>
      </c>
      <c r="S6357" s="19" t="s">
        <v>15298</v>
      </c>
    </row>
    <row r="6358" spans="1:19">
      <c r="A6358" s="19" t="s">
        <v>10902</v>
      </c>
      <c r="B6358" s="19" t="s">
        <v>10901</v>
      </c>
      <c r="C6358" s="19" t="s">
        <v>17020</v>
      </c>
      <c r="D6358" s="25" t="s">
        <v>301</v>
      </c>
      <c r="E6358" s="25" t="s">
        <v>6885</v>
      </c>
      <c r="F6358" s="20" t="s">
        <v>15693</v>
      </c>
      <c r="G6358" s="19" t="s">
        <v>6882</v>
      </c>
      <c r="H6358" s="19"/>
      <c r="I6358" s="19" t="s">
        <v>6883</v>
      </c>
      <c r="J6358" s="20" t="s">
        <v>6879</v>
      </c>
      <c r="K6358" s="20" t="s">
        <v>6880</v>
      </c>
      <c r="L6358" s="3" t="s">
        <v>962</v>
      </c>
      <c r="M6358" s="38">
        <v>2.0946799999999999</v>
      </c>
      <c r="N6358" s="38">
        <v>0.85458000000000001</v>
      </c>
      <c r="O6358" s="16">
        <v>18.297999999999998</v>
      </c>
      <c r="P6358" s="16">
        <v>15.637</v>
      </c>
      <c r="Q6358" s="16">
        <v>38.328000000000003</v>
      </c>
      <c r="R6358" s="19" t="s">
        <v>36</v>
      </c>
      <c r="S6358" s="19" t="s">
        <v>15298</v>
      </c>
    </row>
    <row r="6359" spans="1:19">
      <c r="A6359" s="19" t="s">
        <v>10902</v>
      </c>
      <c r="B6359" s="19" t="s">
        <v>10901</v>
      </c>
      <c r="C6359" s="19" t="s">
        <v>17020</v>
      </c>
      <c r="D6359" s="25" t="s">
        <v>301</v>
      </c>
      <c r="E6359" s="25" t="s">
        <v>6886</v>
      </c>
      <c r="F6359" s="20" t="s">
        <v>15693</v>
      </c>
      <c r="G6359" s="19" t="s">
        <v>6882</v>
      </c>
      <c r="H6359" s="19"/>
      <c r="I6359" s="19" t="s">
        <v>6883</v>
      </c>
      <c r="J6359" s="20" t="s">
        <v>6879</v>
      </c>
      <c r="K6359" s="20" t="s">
        <v>6880</v>
      </c>
      <c r="L6359" s="3" t="s">
        <v>962</v>
      </c>
      <c r="M6359" s="38">
        <v>2.0958199999999998</v>
      </c>
      <c r="N6359" s="38">
        <v>0.85507999999999995</v>
      </c>
      <c r="O6359" s="16">
        <v>18.297000000000001</v>
      </c>
      <c r="P6359" s="16">
        <v>15.645</v>
      </c>
      <c r="Q6359" s="16">
        <v>38.347000000000001</v>
      </c>
      <c r="R6359" s="19" t="s">
        <v>36</v>
      </c>
      <c r="S6359" s="19" t="s">
        <v>15298</v>
      </c>
    </row>
    <row r="6360" spans="1:19">
      <c r="A6360" s="19" t="s">
        <v>10902</v>
      </c>
      <c r="B6360" s="19" t="s">
        <v>10901</v>
      </c>
      <c r="C6360" s="19" t="s">
        <v>15609</v>
      </c>
      <c r="D6360" s="25" t="s">
        <v>301</v>
      </c>
      <c r="E6360" s="25" t="s">
        <v>6876</v>
      </c>
      <c r="F6360" s="20" t="s">
        <v>15655</v>
      </c>
      <c r="G6360" s="19" t="s">
        <v>6560</v>
      </c>
      <c r="H6360" s="19" t="s">
        <v>6877</v>
      </c>
      <c r="I6360" s="19" t="s">
        <v>6878</v>
      </c>
      <c r="J6360" s="20" t="s">
        <v>6879</v>
      </c>
      <c r="K6360" s="20" t="s">
        <v>6880</v>
      </c>
      <c r="L6360" s="3" t="s">
        <v>962</v>
      </c>
      <c r="M6360" s="38">
        <v>2.070724389</v>
      </c>
      <c r="N6360" s="38">
        <v>0.83803043300000002</v>
      </c>
      <c r="O6360" s="16">
        <v>18.664000000000001</v>
      </c>
      <c r="P6360" s="16">
        <v>15.641</v>
      </c>
      <c r="Q6360" s="16">
        <v>38.648000000000003</v>
      </c>
      <c r="R6360" s="19" t="s">
        <v>9493</v>
      </c>
      <c r="S6360" s="19" t="s">
        <v>9495</v>
      </c>
    </row>
    <row r="6361" spans="1:19">
      <c r="A6361" s="19" t="s">
        <v>10902</v>
      </c>
      <c r="B6361" s="51" t="s">
        <v>10901</v>
      </c>
      <c r="C6361" s="19" t="s">
        <v>15609</v>
      </c>
      <c r="D6361" s="25" t="s">
        <v>8563</v>
      </c>
      <c r="E6361" s="25"/>
      <c r="F6361" s="20" t="s">
        <v>1835</v>
      </c>
      <c r="G6361" s="19"/>
      <c r="H6361" s="19"/>
      <c r="I6361" s="19" t="s">
        <v>4047</v>
      </c>
      <c r="J6361" s="20" t="s">
        <v>4048</v>
      </c>
      <c r="K6361" s="20" t="s">
        <v>4049</v>
      </c>
      <c r="L6361" s="3" t="s">
        <v>962</v>
      </c>
      <c r="M6361" s="38">
        <v>2.0933899999999999</v>
      </c>
      <c r="N6361" s="38">
        <v>0.84876674200000002</v>
      </c>
      <c r="O6361" s="16">
        <v>18.490200000000002</v>
      </c>
      <c r="P6361" s="16">
        <v>15.693899999999999</v>
      </c>
      <c r="Q6361" s="16">
        <v>38.707000000000001</v>
      </c>
      <c r="R6361" s="19" t="s">
        <v>9410</v>
      </c>
      <c r="S6361" s="19" t="s">
        <v>9487</v>
      </c>
    </row>
    <row r="6362" spans="1:19">
      <c r="A6362" s="19" t="s">
        <v>10902</v>
      </c>
      <c r="B6362" s="51" t="s">
        <v>10901</v>
      </c>
      <c r="C6362" s="19" t="s">
        <v>15609</v>
      </c>
      <c r="D6362" s="25" t="s">
        <v>8563</v>
      </c>
      <c r="E6362" s="25"/>
      <c r="F6362" s="20" t="s">
        <v>1835</v>
      </c>
      <c r="G6362" s="19"/>
      <c r="H6362" s="19"/>
      <c r="I6362" s="19" t="s">
        <v>4047</v>
      </c>
      <c r="J6362" s="20" t="s">
        <v>4048</v>
      </c>
      <c r="K6362" s="20" t="s">
        <v>4049</v>
      </c>
      <c r="L6362" s="3" t="s">
        <v>962</v>
      </c>
      <c r="M6362" s="38">
        <v>2.09334</v>
      </c>
      <c r="N6362" s="38">
        <v>0.84860828200000005</v>
      </c>
      <c r="O6362" s="16">
        <v>18.492999999999999</v>
      </c>
      <c r="P6362" s="16">
        <v>15.6935</v>
      </c>
      <c r="Q6362" s="16">
        <v>38.712000000000003</v>
      </c>
      <c r="R6362" s="19" t="s">
        <v>9410</v>
      </c>
      <c r="S6362" s="19" t="s">
        <v>9487</v>
      </c>
    </row>
    <row r="6363" spans="1:19">
      <c r="A6363" s="19" t="s">
        <v>10902</v>
      </c>
      <c r="B6363" s="51" t="s">
        <v>10901</v>
      </c>
      <c r="C6363" s="19" t="s">
        <v>15609</v>
      </c>
      <c r="D6363" s="25" t="s">
        <v>8563</v>
      </c>
      <c r="E6363" s="25"/>
      <c r="F6363" s="20" t="s">
        <v>1835</v>
      </c>
      <c r="G6363" s="19"/>
      <c r="H6363" s="19"/>
      <c r="I6363" s="19" t="s">
        <v>4047</v>
      </c>
      <c r="J6363" s="20" t="s">
        <v>4048</v>
      </c>
      <c r="K6363" s="20" t="s">
        <v>4049</v>
      </c>
      <c r="L6363" s="3" t="s">
        <v>962</v>
      </c>
      <c r="M6363" s="38">
        <v>2.0932300000000001</v>
      </c>
      <c r="N6363" s="38">
        <v>0.84852187499999998</v>
      </c>
      <c r="O6363" s="16">
        <v>18.495699999999999</v>
      </c>
      <c r="P6363" s="16">
        <v>15.694000000000001</v>
      </c>
      <c r="Q6363" s="16">
        <v>38.716000000000001</v>
      </c>
      <c r="R6363" s="19" t="s">
        <v>9410</v>
      </c>
      <c r="S6363" s="19" t="s">
        <v>9487</v>
      </c>
    </row>
    <row r="6364" spans="1:19">
      <c r="A6364" s="19" t="s">
        <v>10902</v>
      </c>
      <c r="B6364" s="51" t="s">
        <v>10901</v>
      </c>
      <c r="C6364" s="19" t="s">
        <v>15609</v>
      </c>
      <c r="D6364" s="25" t="s">
        <v>8563</v>
      </c>
      <c r="E6364" s="25"/>
      <c r="F6364" s="20" t="s">
        <v>1835</v>
      </c>
      <c r="G6364" s="19"/>
      <c r="H6364" s="19"/>
      <c r="I6364" s="19" t="s">
        <v>4047</v>
      </c>
      <c r="J6364" s="20" t="s">
        <v>4048</v>
      </c>
      <c r="K6364" s="20" t="s">
        <v>4049</v>
      </c>
      <c r="L6364" s="3" t="s">
        <v>962</v>
      </c>
      <c r="M6364" s="38">
        <v>2.09294</v>
      </c>
      <c r="N6364" s="38">
        <v>0.84824117200000004</v>
      </c>
      <c r="O6364" s="16">
        <v>18.501799999999999</v>
      </c>
      <c r="P6364" s="16">
        <v>15.694000000000001</v>
      </c>
      <c r="Q6364" s="16">
        <v>38.722999999999999</v>
      </c>
      <c r="R6364" s="19" t="s">
        <v>9410</v>
      </c>
      <c r="S6364" s="19" t="s">
        <v>9487</v>
      </c>
    </row>
    <row r="6365" spans="1:19">
      <c r="A6365" s="19" t="s">
        <v>10902</v>
      </c>
      <c r="B6365" s="51" t="s">
        <v>10901</v>
      </c>
      <c r="C6365" s="19" t="s">
        <v>15609</v>
      </c>
      <c r="D6365" s="25" t="s">
        <v>8563</v>
      </c>
      <c r="E6365" s="25"/>
      <c r="F6365" s="20" t="s">
        <v>1835</v>
      </c>
      <c r="G6365" s="19"/>
      <c r="H6365" s="19"/>
      <c r="I6365" s="19" t="s">
        <v>4047</v>
      </c>
      <c r="J6365" s="20" t="s">
        <v>4048</v>
      </c>
      <c r="K6365" s="20" t="s">
        <v>4049</v>
      </c>
      <c r="L6365" s="3" t="s">
        <v>962</v>
      </c>
      <c r="M6365" s="38">
        <v>2.0930499999999999</v>
      </c>
      <c r="N6365" s="38">
        <v>0.84828434500000005</v>
      </c>
      <c r="O6365" s="16">
        <v>18.501799999999999</v>
      </c>
      <c r="P6365" s="16">
        <v>15.694900000000001</v>
      </c>
      <c r="Q6365" s="16">
        <v>38.725000000000001</v>
      </c>
      <c r="R6365" s="19" t="s">
        <v>9410</v>
      </c>
      <c r="S6365" s="19" t="s">
        <v>9487</v>
      </c>
    </row>
    <row r="6366" spans="1:19">
      <c r="A6366" s="19" t="s">
        <v>10902</v>
      </c>
      <c r="B6366" s="51" t="s">
        <v>10901</v>
      </c>
      <c r="C6366" s="19" t="s">
        <v>15609</v>
      </c>
      <c r="D6366" s="25" t="s">
        <v>8563</v>
      </c>
      <c r="E6366" s="25"/>
      <c r="F6366" s="20" t="s">
        <v>1835</v>
      </c>
      <c r="G6366" s="19"/>
      <c r="H6366" s="19"/>
      <c r="I6366" s="19" t="s">
        <v>4047</v>
      </c>
      <c r="J6366" s="20" t="s">
        <v>4048</v>
      </c>
      <c r="K6366" s="20" t="s">
        <v>4049</v>
      </c>
      <c r="L6366" s="3" t="s">
        <v>962</v>
      </c>
      <c r="M6366" s="38">
        <v>2.0931899999999999</v>
      </c>
      <c r="N6366" s="38">
        <v>0.84839229699999996</v>
      </c>
      <c r="O6366" s="16">
        <v>18.499400000000001</v>
      </c>
      <c r="P6366" s="16">
        <v>15.694800000000001</v>
      </c>
      <c r="Q6366" s="16">
        <v>38.722999999999999</v>
      </c>
      <c r="R6366" s="19" t="s">
        <v>9410</v>
      </c>
      <c r="S6366" s="19" t="s">
        <v>9487</v>
      </c>
    </row>
    <row r="6367" spans="1:19">
      <c r="A6367" s="19" t="s">
        <v>10902</v>
      </c>
      <c r="B6367" s="46" t="s">
        <v>10901</v>
      </c>
      <c r="C6367" s="3" t="s">
        <v>17020</v>
      </c>
      <c r="D6367" s="5" t="s">
        <v>8563</v>
      </c>
      <c r="E6367" s="5" t="s">
        <v>8564</v>
      </c>
      <c r="F6367" s="25" t="s">
        <v>8097</v>
      </c>
      <c r="G6367" s="3" t="s">
        <v>592</v>
      </c>
      <c r="H6367" s="19"/>
      <c r="I6367" s="5" t="s">
        <v>8565</v>
      </c>
      <c r="J6367" s="5" t="s">
        <v>8958</v>
      </c>
      <c r="K6367" s="5" t="s">
        <v>8959</v>
      </c>
      <c r="L6367" s="3" t="s">
        <v>962</v>
      </c>
      <c r="M6367" s="41">
        <v>2.1227999999999998</v>
      </c>
      <c r="N6367" s="41">
        <v>0.87590000000000001</v>
      </c>
      <c r="O6367" s="192">
        <v>17.786999999999999</v>
      </c>
      <c r="P6367" s="16">
        <f t="shared" ref="P6367:P6398" si="214">N6367*O6367</f>
        <v>15.579633299999999</v>
      </c>
      <c r="Q6367" s="16">
        <f t="shared" ref="Q6367:Q6398" si="215">O6367*M6367</f>
        <v>37.758243599999993</v>
      </c>
      <c r="R6367" s="3" t="s">
        <v>145</v>
      </c>
      <c r="S6367" s="136" t="s">
        <v>9359</v>
      </c>
    </row>
    <row r="6368" spans="1:19">
      <c r="A6368" s="19" t="s">
        <v>10902</v>
      </c>
      <c r="B6368" s="46" t="s">
        <v>10901</v>
      </c>
      <c r="C6368" s="3" t="s">
        <v>17020</v>
      </c>
      <c r="D6368" s="5" t="s">
        <v>8563</v>
      </c>
      <c r="E6368" s="5" t="s">
        <v>8566</v>
      </c>
      <c r="F6368" s="25" t="s">
        <v>8097</v>
      </c>
      <c r="G6368" s="3" t="s">
        <v>592</v>
      </c>
      <c r="H6368" s="3"/>
      <c r="I6368" s="5" t="s">
        <v>7961</v>
      </c>
      <c r="J6368" s="5" t="s">
        <v>8958</v>
      </c>
      <c r="K6368" s="5" t="s">
        <v>8959</v>
      </c>
      <c r="L6368" s="3" t="s">
        <v>962</v>
      </c>
      <c r="M6368" s="41">
        <v>2.1254</v>
      </c>
      <c r="N6368" s="41">
        <v>0.87709999999999999</v>
      </c>
      <c r="O6368" s="192">
        <v>17.760000000000002</v>
      </c>
      <c r="P6368" s="16">
        <f t="shared" si="214"/>
        <v>15.577296</v>
      </c>
      <c r="Q6368" s="16">
        <f t="shared" si="215"/>
        <v>37.747104</v>
      </c>
      <c r="R6368" s="3" t="s">
        <v>145</v>
      </c>
      <c r="S6368" s="136" t="s">
        <v>9359</v>
      </c>
    </row>
    <row r="6369" spans="1:19">
      <c r="A6369" s="19" t="s">
        <v>10902</v>
      </c>
      <c r="B6369" s="46" t="s">
        <v>10901</v>
      </c>
      <c r="C6369" s="3" t="s">
        <v>17020</v>
      </c>
      <c r="D6369" s="5" t="s">
        <v>8563</v>
      </c>
      <c r="E6369" s="5" t="s">
        <v>8567</v>
      </c>
      <c r="F6369" s="25" t="s">
        <v>8097</v>
      </c>
      <c r="G6369" s="3" t="s">
        <v>592</v>
      </c>
      <c r="H6369" s="3"/>
      <c r="I6369" s="5" t="s">
        <v>7964</v>
      </c>
      <c r="J6369" s="5" t="s">
        <v>8958</v>
      </c>
      <c r="K6369" s="5" t="s">
        <v>8959</v>
      </c>
      <c r="L6369" s="3" t="s">
        <v>962</v>
      </c>
      <c r="M6369" s="41">
        <v>2.1238999999999999</v>
      </c>
      <c r="N6369" s="41">
        <v>0.877</v>
      </c>
      <c r="O6369" s="192">
        <v>17.751000000000001</v>
      </c>
      <c r="P6369" s="16">
        <f t="shared" si="214"/>
        <v>15.567627000000002</v>
      </c>
      <c r="Q6369" s="16">
        <f t="shared" si="215"/>
        <v>37.701348899999999</v>
      </c>
      <c r="R6369" s="3" t="s">
        <v>145</v>
      </c>
      <c r="S6369" s="136" t="s">
        <v>9359</v>
      </c>
    </row>
    <row r="6370" spans="1:19">
      <c r="A6370" s="19" t="s">
        <v>10902</v>
      </c>
      <c r="B6370" s="46" t="s">
        <v>10901</v>
      </c>
      <c r="C6370" s="3" t="s">
        <v>17020</v>
      </c>
      <c r="D6370" s="5" t="s">
        <v>8563</v>
      </c>
      <c r="E6370" s="5" t="s">
        <v>8568</v>
      </c>
      <c r="F6370" s="25" t="s">
        <v>8097</v>
      </c>
      <c r="G6370" s="3" t="s">
        <v>592</v>
      </c>
      <c r="H6370" s="3"/>
      <c r="I6370" s="5" t="s">
        <v>599</v>
      </c>
      <c r="J6370" s="5" t="s">
        <v>8958</v>
      </c>
      <c r="K6370" s="5" t="s">
        <v>8959</v>
      </c>
      <c r="L6370" s="3" t="s">
        <v>962</v>
      </c>
      <c r="M6370" s="41">
        <v>2.1177999999999999</v>
      </c>
      <c r="N6370" s="41">
        <v>0.86899999999999999</v>
      </c>
      <c r="O6370" s="192">
        <v>18.048999999999999</v>
      </c>
      <c r="P6370" s="16">
        <f t="shared" si="214"/>
        <v>15.684581</v>
      </c>
      <c r="Q6370" s="16">
        <f t="shared" si="215"/>
        <v>38.224172199999998</v>
      </c>
      <c r="R6370" s="3" t="s">
        <v>145</v>
      </c>
      <c r="S6370" s="136" t="s">
        <v>9359</v>
      </c>
    </row>
    <row r="6371" spans="1:19">
      <c r="A6371" s="19" t="s">
        <v>10902</v>
      </c>
      <c r="B6371" s="46" t="s">
        <v>10901</v>
      </c>
      <c r="C6371" s="3" t="s">
        <v>17020</v>
      </c>
      <c r="D6371" s="5" t="s">
        <v>8563</v>
      </c>
      <c r="E6371" s="5" t="s">
        <v>8571</v>
      </c>
      <c r="F6371" s="25" t="s">
        <v>8097</v>
      </c>
      <c r="G6371" s="3" t="s">
        <v>592</v>
      </c>
      <c r="H6371" s="19"/>
      <c r="I6371" s="5" t="s">
        <v>720</v>
      </c>
      <c r="J6371" s="5" t="s">
        <v>8958</v>
      </c>
      <c r="K6371" s="5" t="s">
        <v>8959</v>
      </c>
      <c r="L6371" s="3" t="s">
        <v>962</v>
      </c>
      <c r="M6371" s="41">
        <v>2.1040000000000001</v>
      </c>
      <c r="N6371" s="41">
        <v>0.85780000000000001</v>
      </c>
      <c r="O6371" s="192">
        <v>18.198</v>
      </c>
      <c r="P6371" s="16">
        <f t="shared" si="214"/>
        <v>15.610244400000001</v>
      </c>
      <c r="Q6371" s="16">
        <f t="shared" si="215"/>
        <v>38.288592000000001</v>
      </c>
      <c r="R6371" s="3" t="s">
        <v>145</v>
      </c>
      <c r="S6371" s="136" t="s">
        <v>9359</v>
      </c>
    </row>
    <row r="6372" spans="1:19">
      <c r="A6372" s="19" t="s">
        <v>10902</v>
      </c>
      <c r="B6372" s="19" t="s">
        <v>10901</v>
      </c>
      <c r="C6372" s="3" t="s">
        <v>17020</v>
      </c>
      <c r="D6372" s="5" t="s">
        <v>8563</v>
      </c>
      <c r="E6372" s="5" t="s">
        <v>8666</v>
      </c>
      <c r="F6372" s="25" t="s">
        <v>8097</v>
      </c>
      <c r="G6372" s="3" t="s">
        <v>8562</v>
      </c>
      <c r="H6372" s="19"/>
      <c r="I6372" s="5" t="s">
        <v>8667</v>
      </c>
      <c r="J6372" s="5" t="s">
        <v>9114</v>
      </c>
      <c r="K6372" s="5" t="s">
        <v>9115</v>
      </c>
      <c r="L6372" s="3" t="s">
        <v>962</v>
      </c>
      <c r="M6372" s="41">
        <v>2.1042000000000001</v>
      </c>
      <c r="N6372" s="41">
        <v>0.85709999999999997</v>
      </c>
      <c r="O6372" s="192">
        <v>18.204000000000001</v>
      </c>
      <c r="P6372" s="16">
        <f t="shared" si="214"/>
        <v>15.6026484</v>
      </c>
      <c r="Q6372" s="16">
        <f t="shared" si="215"/>
        <v>38.304856800000003</v>
      </c>
      <c r="R6372" s="3" t="s">
        <v>145</v>
      </c>
      <c r="S6372" s="136" t="s">
        <v>9359</v>
      </c>
    </row>
    <row r="6373" spans="1:19">
      <c r="A6373" s="19" t="s">
        <v>10902</v>
      </c>
      <c r="B6373" s="19" t="s">
        <v>10901</v>
      </c>
      <c r="C6373" s="3" t="s">
        <v>17020</v>
      </c>
      <c r="D6373" s="5" t="s">
        <v>8563</v>
      </c>
      <c r="E6373" s="5" t="s">
        <v>8579</v>
      </c>
      <c r="F6373" s="25" t="s">
        <v>8097</v>
      </c>
      <c r="G6373" s="3" t="s">
        <v>592</v>
      </c>
      <c r="H6373" s="19"/>
      <c r="I6373" s="5" t="s">
        <v>8580</v>
      </c>
      <c r="J6373" s="5" t="s">
        <v>8958</v>
      </c>
      <c r="K6373" s="5" t="s">
        <v>8959</v>
      </c>
      <c r="L6373" s="3" t="s">
        <v>962</v>
      </c>
      <c r="M6373" s="41">
        <v>2.1078999999999999</v>
      </c>
      <c r="N6373" s="41">
        <v>0.85850000000000004</v>
      </c>
      <c r="O6373" s="192">
        <v>18.186</v>
      </c>
      <c r="P6373" s="16">
        <f t="shared" si="214"/>
        <v>15.612681</v>
      </c>
      <c r="Q6373" s="16">
        <f t="shared" si="215"/>
        <v>38.334269399999997</v>
      </c>
      <c r="R6373" s="3" t="s">
        <v>145</v>
      </c>
      <c r="S6373" s="136" t="s">
        <v>9359</v>
      </c>
    </row>
    <row r="6374" spans="1:19">
      <c r="A6374" s="19" t="s">
        <v>10902</v>
      </c>
      <c r="B6374" s="3" t="s">
        <v>10901</v>
      </c>
      <c r="C6374" s="3" t="s">
        <v>17020</v>
      </c>
      <c r="D6374" s="5" t="s">
        <v>8563</v>
      </c>
      <c r="E6374" s="5" t="s">
        <v>8670</v>
      </c>
      <c r="F6374" s="25" t="s">
        <v>8097</v>
      </c>
      <c r="G6374" s="3" t="s">
        <v>8562</v>
      </c>
      <c r="H6374" s="19"/>
      <c r="I6374" s="5" t="s">
        <v>8669</v>
      </c>
      <c r="J6374" s="5">
        <v>38</v>
      </c>
      <c r="K6374" s="5" t="s">
        <v>14738</v>
      </c>
      <c r="L6374" s="3" t="s">
        <v>962</v>
      </c>
      <c r="M6374" s="41">
        <v>2.1053000000000002</v>
      </c>
      <c r="N6374" s="41">
        <v>0.85750000000000004</v>
      </c>
      <c r="O6374" s="192">
        <v>18.202999999999999</v>
      </c>
      <c r="P6374" s="16">
        <f t="shared" si="214"/>
        <v>15.6090725</v>
      </c>
      <c r="Q6374" s="16">
        <f t="shared" si="215"/>
        <v>38.322775900000003</v>
      </c>
      <c r="R6374" s="3" t="s">
        <v>145</v>
      </c>
      <c r="S6374" s="136" t="s">
        <v>9359</v>
      </c>
    </row>
    <row r="6375" spans="1:19">
      <c r="A6375" s="19" t="s">
        <v>10902</v>
      </c>
      <c r="B6375" s="46" t="s">
        <v>10901</v>
      </c>
      <c r="C6375" s="3" t="s">
        <v>17020</v>
      </c>
      <c r="D6375" s="5" t="s">
        <v>8563</v>
      </c>
      <c r="E6375" s="5" t="s">
        <v>8668</v>
      </c>
      <c r="F6375" s="25" t="s">
        <v>8097</v>
      </c>
      <c r="G6375" s="3" t="s">
        <v>8562</v>
      </c>
      <c r="H6375" s="19"/>
      <c r="I6375" s="5" t="s">
        <v>8669</v>
      </c>
      <c r="J6375" s="5">
        <v>38</v>
      </c>
      <c r="K6375" s="5" t="s">
        <v>14738</v>
      </c>
      <c r="L6375" s="3" t="s">
        <v>962</v>
      </c>
      <c r="M6375" s="41">
        <v>2.1023999999999998</v>
      </c>
      <c r="N6375" s="41">
        <v>0.85609999999999997</v>
      </c>
      <c r="O6375" s="192">
        <v>18.262</v>
      </c>
      <c r="P6375" s="16">
        <f t="shared" si="214"/>
        <v>15.6340982</v>
      </c>
      <c r="Q6375" s="16">
        <f t="shared" si="215"/>
        <v>38.394028800000001</v>
      </c>
      <c r="R6375" s="3" t="s">
        <v>145</v>
      </c>
      <c r="S6375" s="136" t="s">
        <v>9359</v>
      </c>
    </row>
    <row r="6376" spans="1:19">
      <c r="A6376" s="19" t="s">
        <v>10902</v>
      </c>
      <c r="B6376" s="46" t="s">
        <v>10901</v>
      </c>
      <c r="C6376" s="3" t="s">
        <v>17020</v>
      </c>
      <c r="D6376" s="5" t="s">
        <v>8563</v>
      </c>
      <c r="E6376" s="5" t="s">
        <v>632</v>
      </c>
      <c r="F6376" s="25" t="s">
        <v>8097</v>
      </c>
      <c r="G6376" s="3" t="s">
        <v>8707</v>
      </c>
      <c r="H6376" s="19"/>
      <c r="I6376" s="5" t="s">
        <v>633</v>
      </c>
      <c r="J6376" s="5" t="s">
        <v>594</v>
      </c>
      <c r="K6376" s="5" t="s">
        <v>595</v>
      </c>
      <c r="L6376" s="3" t="s">
        <v>962</v>
      </c>
      <c r="M6376" s="41">
        <v>2.1011000000000002</v>
      </c>
      <c r="N6376" s="41">
        <v>0.85589999999999999</v>
      </c>
      <c r="O6376" s="192">
        <v>18.239999999999998</v>
      </c>
      <c r="P6376" s="16">
        <f t="shared" si="214"/>
        <v>15.611615999999998</v>
      </c>
      <c r="Q6376" s="16">
        <f t="shared" si="215"/>
        <v>38.324064</v>
      </c>
      <c r="R6376" s="3" t="s">
        <v>145</v>
      </c>
      <c r="S6376" s="136" t="s">
        <v>9359</v>
      </c>
    </row>
    <row r="6377" spans="1:19">
      <c r="A6377" s="19" t="s">
        <v>10902</v>
      </c>
      <c r="B6377" s="3" t="s">
        <v>10901</v>
      </c>
      <c r="C6377" s="3" t="s">
        <v>17020</v>
      </c>
      <c r="D6377" s="5" t="s">
        <v>8563</v>
      </c>
      <c r="E6377" s="5" t="s">
        <v>8671</v>
      </c>
      <c r="F6377" s="25" t="s">
        <v>8097</v>
      </c>
      <c r="G6377" s="3" t="s">
        <v>8562</v>
      </c>
      <c r="H6377" s="19"/>
      <c r="I6377" s="5" t="s">
        <v>8672</v>
      </c>
      <c r="J6377" s="5">
        <v>38</v>
      </c>
      <c r="K6377" s="5" t="s">
        <v>14738</v>
      </c>
      <c r="L6377" s="3" t="s">
        <v>962</v>
      </c>
      <c r="M6377" s="41">
        <v>2.1046</v>
      </c>
      <c r="N6377" s="41">
        <v>0.85729999999999995</v>
      </c>
      <c r="O6377" s="192">
        <v>18.198</v>
      </c>
      <c r="P6377" s="16">
        <f t="shared" si="214"/>
        <v>15.6011454</v>
      </c>
      <c r="Q6377" s="16">
        <f t="shared" si="215"/>
        <v>38.2995108</v>
      </c>
      <c r="R6377" s="3" t="s">
        <v>145</v>
      </c>
      <c r="S6377" s="136" t="s">
        <v>9359</v>
      </c>
    </row>
    <row r="6378" spans="1:19">
      <c r="A6378" s="19" t="s">
        <v>10902</v>
      </c>
      <c r="B6378" s="46" t="s">
        <v>10901</v>
      </c>
      <c r="C6378" s="3" t="s">
        <v>17020</v>
      </c>
      <c r="D6378" s="5" t="s">
        <v>8563</v>
      </c>
      <c r="E6378" s="5" t="s">
        <v>641</v>
      </c>
      <c r="F6378" s="25" t="s">
        <v>8097</v>
      </c>
      <c r="G6378" s="3" t="s">
        <v>8707</v>
      </c>
      <c r="H6378" s="19"/>
      <c r="I6378" s="5" t="s">
        <v>642</v>
      </c>
      <c r="J6378" s="5" t="s">
        <v>594</v>
      </c>
      <c r="K6378" s="5" t="s">
        <v>595</v>
      </c>
      <c r="L6378" s="3" t="s">
        <v>962</v>
      </c>
      <c r="M6378" s="41">
        <v>2.1021000000000001</v>
      </c>
      <c r="N6378" s="41">
        <v>0.85619999999999996</v>
      </c>
      <c r="O6378" s="192">
        <v>18.231000000000002</v>
      </c>
      <c r="P6378" s="16">
        <f t="shared" si="214"/>
        <v>15.609382200000001</v>
      </c>
      <c r="Q6378" s="16">
        <f t="shared" si="215"/>
        <v>38.323385100000003</v>
      </c>
      <c r="R6378" s="3" t="s">
        <v>145</v>
      </c>
      <c r="S6378" s="136" t="s">
        <v>9359</v>
      </c>
    </row>
    <row r="6379" spans="1:19">
      <c r="A6379" s="19" t="s">
        <v>10902</v>
      </c>
      <c r="B6379" s="51" t="s">
        <v>10901</v>
      </c>
      <c r="C6379" s="3" t="s">
        <v>17020</v>
      </c>
      <c r="D6379" s="5" t="s">
        <v>8563</v>
      </c>
      <c r="E6379" s="5" t="s">
        <v>8686</v>
      </c>
      <c r="F6379" s="25" t="s">
        <v>8097</v>
      </c>
      <c r="G6379" s="3" t="s">
        <v>8562</v>
      </c>
      <c r="H6379" s="19"/>
      <c r="I6379" s="5" t="s">
        <v>8687</v>
      </c>
      <c r="J6379" s="5" t="s">
        <v>9098</v>
      </c>
      <c r="K6379" s="5" t="s">
        <v>9099</v>
      </c>
      <c r="L6379" s="3" t="s">
        <v>962</v>
      </c>
      <c r="M6379" s="41">
        <v>2.1061999999999999</v>
      </c>
      <c r="N6379" s="41">
        <v>0.85760000000000003</v>
      </c>
      <c r="O6379" s="192">
        <v>18.210999999999999</v>
      </c>
      <c r="P6379" s="16">
        <f t="shared" si="214"/>
        <v>15.617753599999999</v>
      </c>
      <c r="Q6379" s="16">
        <f t="shared" si="215"/>
        <v>38.356008199999991</v>
      </c>
      <c r="R6379" s="3" t="s">
        <v>145</v>
      </c>
      <c r="S6379" s="136" t="s">
        <v>9359</v>
      </c>
    </row>
    <row r="6380" spans="1:19">
      <c r="A6380" s="19" t="s">
        <v>10902</v>
      </c>
      <c r="B6380" s="46" t="s">
        <v>10901</v>
      </c>
      <c r="C6380" s="3" t="s">
        <v>17020</v>
      </c>
      <c r="D6380" s="5" t="s">
        <v>8563</v>
      </c>
      <c r="E6380" s="5" t="s">
        <v>8688</v>
      </c>
      <c r="F6380" s="25" t="s">
        <v>8097</v>
      </c>
      <c r="G6380" s="3" t="s">
        <v>8562</v>
      </c>
      <c r="H6380" s="19"/>
      <c r="I6380" s="5" t="s">
        <v>8689</v>
      </c>
      <c r="J6380" s="5" t="s">
        <v>9094</v>
      </c>
      <c r="K6380" s="5" t="s">
        <v>9095</v>
      </c>
      <c r="L6380" s="3" t="s">
        <v>962</v>
      </c>
      <c r="M6380" s="41">
        <v>2.1044</v>
      </c>
      <c r="N6380" s="41">
        <v>0.85729999999999995</v>
      </c>
      <c r="O6380" s="192">
        <v>18.192</v>
      </c>
      <c r="P6380" s="16">
        <f t="shared" si="214"/>
        <v>15.596001599999999</v>
      </c>
      <c r="Q6380" s="16">
        <f t="shared" si="215"/>
        <v>38.283244799999999</v>
      </c>
      <c r="R6380" s="3" t="s">
        <v>145</v>
      </c>
      <c r="S6380" s="136" t="s">
        <v>9359</v>
      </c>
    </row>
    <row r="6381" spans="1:19">
      <c r="A6381" s="19" t="s">
        <v>10902</v>
      </c>
      <c r="B6381" s="46" t="s">
        <v>10901</v>
      </c>
      <c r="C6381" s="3" t="s">
        <v>17020</v>
      </c>
      <c r="D6381" s="5" t="s">
        <v>8563</v>
      </c>
      <c r="E6381" s="5" t="s">
        <v>8587</v>
      </c>
      <c r="F6381" s="25" t="s">
        <v>8097</v>
      </c>
      <c r="G6381" s="3" t="s">
        <v>592</v>
      </c>
      <c r="H6381" s="19"/>
      <c r="I6381" s="5" t="s">
        <v>658</v>
      </c>
      <c r="J6381" s="5" t="s">
        <v>8958</v>
      </c>
      <c r="K6381" s="5" t="s">
        <v>8959</v>
      </c>
      <c r="L6381" s="3" t="s">
        <v>962</v>
      </c>
      <c r="M6381" s="41">
        <v>2.1052</v>
      </c>
      <c r="N6381" s="41">
        <v>0.85870000000000002</v>
      </c>
      <c r="O6381" s="192">
        <v>18.167999999999999</v>
      </c>
      <c r="P6381" s="16">
        <f t="shared" si="214"/>
        <v>15.6008616</v>
      </c>
      <c r="Q6381" s="16">
        <f t="shared" si="215"/>
        <v>38.2472736</v>
      </c>
      <c r="R6381" s="3" t="s">
        <v>145</v>
      </c>
      <c r="S6381" s="136" t="s">
        <v>9359</v>
      </c>
    </row>
    <row r="6382" spans="1:19">
      <c r="A6382" s="19" t="s">
        <v>10902</v>
      </c>
      <c r="B6382" s="46" t="s">
        <v>10901</v>
      </c>
      <c r="C6382" s="3" t="s">
        <v>17020</v>
      </c>
      <c r="D6382" s="5" t="s">
        <v>8563</v>
      </c>
      <c r="E6382" s="5" t="s">
        <v>8588</v>
      </c>
      <c r="F6382" s="25" t="s">
        <v>8097</v>
      </c>
      <c r="G6382" s="3" t="s">
        <v>592</v>
      </c>
      <c r="H6382" s="19"/>
      <c r="I6382" s="5" t="s">
        <v>724</v>
      </c>
      <c r="J6382" s="5" t="s">
        <v>8958</v>
      </c>
      <c r="K6382" s="5" t="s">
        <v>8959</v>
      </c>
      <c r="L6382" s="3" t="s">
        <v>962</v>
      </c>
      <c r="M6382" s="41">
        <v>2.1042000000000001</v>
      </c>
      <c r="N6382" s="41">
        <v>0.85740000000000005</v>
      </c>
      <c r="O6382" s="192">
        <v>18.21</v>
      </c>
      <c r="P6382" s="16">
        <f t="shared" si="214"/>
        <v>15.613254000000001</v>
      </c>
      <c r="Q6382" s="16">
        <f t="shared" si="215"/>
        <v>38.317482000000005</v>
      </c>
      <c r="R6382" s="3" t="s">
        <v>145</v>
      </c>
      <c r="S6382" s="136" t="s">
        <v>9359</v>
      </c>
    </row>
    <row r="6383" spans="1:19">
      <c r="A6383" s="19" t="s">
        <v>10902</v>
      </c>
      <c r="B6383" s="46" t="s">
        <v>10901</v>
      </c>
      <c r="C6383" s="3" t="s">
        <v>17020</v>
      </c>
      <c r="D6383" s="5" t="s">
        <v>8563</v>
      </c>
      <c r="E6383" s="5" t="s">
        <v>8589</v>
      </c>
      <c r="F6383" s="25" t="s">
        <v>8097</v>
      </c>
      <c r="G6383" s="3" t="s">
        <v>592</v>
      </c>
      <c r="H6383" s="19"/>
      <c r="I6383" s="5" t="s">
        <v>8590</v>
      </c>
      <c r="J6383" s="5" t="s">
        <v>8958</v>
      </c>
      <c r="K6383" s="5" t="s">
        <v>8959</v>
      </c>
      <c r="L6383" s="3" t="s">
        <v>962</v>
      </c>
      <c r="M6383" s="41">
        <v>2.1074999999999999</v>
      </c>
      <c r="N6383" s="41">
        <v>0.85950000000000004</v>
      </c>
      <c r="O6383" s="192">
        <v>18.170999999999999</v>
      </c>
      <c r="P6383" s="16">
        <f t="shared" si="214"/>
        <v>15.617974500000001</v>
      </c>
      <c r="Q6383" s="16">
        <f t="shared" si="215"/>
        <v>38.295382499999995</v>
      </c>
      <c r="R6383" s="3" t="s">
        <v>145</v>
      </c>
      <c r="S6383" s="136" t="s">
        <v>9359</v>
      </c>
    </row>
    <row r="6384" spans="1:19">
      <c r="A6384" s="19" t="s">
        <v>10902</v>
      </c>
      <c r="B6384" s="46" t="s">
        <v>10901</v>
      </c>
      <c r="C6384" s="3" t="s">
        <v>17020</v>
      </c>
      <c r="D6384" s="5" t="s">
        <v>8563</v>
      </c>
      <c r="E6384" s="5" t="s">
        <v>8591</v>
      </c>
      <c r="F6384" s="25" t="s">
        <v>8097</v>
      </c>
      <c r="G6384" s="3" t="s">
        <v>592</v>
      </c>
      <c r="H6384" s="19"/>
      <c r="I6384" s="5" t="s">
        <v>659</v>
      </c>
      <c r="J6384" s="5" t="s">
        <v>8958</v>
      </c>
      <c r="K6384" s="5" t="s">
        <v>8959</v>
      </c>
      <c r="L6384" s="3" t="s">
        <v>962</v>
      </c>
      <c r="M6384" s="41">
        <v>2.1057999999999999</v>
      </c>
      <c r="N6384" s="41">
        <v>0.85829999999999995</v>
      </c>
      <c r="O6384" s="192">
        <v>18.193000000000001</v>
      </c>
      <c r="P6384" s="16">
        <f t="shared" si="214"/>
        <v>15.615051900000001</v>
      </c>
      <c r="Q6384" s="16">
        <f t="shared" si="215"/>
        <v>38.3108194</v>
      </c>
      <c r="R6384" s="3" t="s">
        <v>145</v>
      </c>
      <c r="S6384" s="136" t="s">
        <v>9359</v>
      </c>
    </row>
    <row r="6385" spans="1:19">
      <c r="A6385" s="19" t="s">
        <v>10902</v>
      </c>
      <c r="B6385" s="46" t="s">
        <v>10901</v>
      </c>
      <c r="C6385" s="3" t="s">
        <v>17020</v>
      </c>
      <c r="D6385" s="5" t="s">
        <v>8563</v>
      </c>
      <c r="E6385" s="5" t="s">
        <v>8592</v>
      </c>
      <c r="F6385" s="25" t="s">
        <v>8097</v>
      </c>
      <c r="G6385" s="3" t="s">
        <v>592</v>
      </c>
      <c r="H6385" s="19"/>
      <c r="I6385" s="5" t="s">
        <v>725</v>
      </c>
      <c r="J6385" s="5" t="s">
        <v>8958</v>
      </c>
      <c r="K6385" s="5" t="s">
        <v>8959</v>
      </c>
      <c r="L6385" s="3" t="s">
        <v>962</v>
      </c>
      <c r="M6385" s="41">
        <v>2.1046999999999998</v>
      </c>
      <c r="N6385" s="41">
        <v>0.85799999999999998</v>
      </c>
      <c r="O6385" s="192">
        <v>18.207000000000001</v>
      </c>
      <c r="P6385" s="16">
        <f t="shared" si="214"/>
        <v>15.621606</v>
      </c>
      <c r="Q6385" s="16">
        <f t="shared" si="215"/>
        <v>38.320272899999999</v>
      </c>
      <c r="R6385" s="3" t="s">
        <v>145</v>
      </c>
      <c r="S6385" s="136" t="s">
        <v>9359</v>
      </c>
    </row>
    <row r="6386" spans="1:19">
      <c r="A6386" s="19" t="s">
        <v>10902</v>
      </c>
      <c r="B6386" s="46" t="s">
        <v>10901</v>
      </c>
      <c r="C6386" s="3" t="s">
        <v>17020</v>
      </c>
      <c r="D6386" s="5" t="s">
        <v>8563</v>
      </c>
      <c r="E6386" s="5" t="s">
        <v>8592</v>
      </c>
      <c r="F6386" s="25" t="s">
        <v>8097</v>
      </c>
      <c r="G6386" s="3" t="s">
        <v>592</v>
      </c>
      <c r="H6386" s="19"/>
      <c r="I6386" s="5" t="s">
        <v>725</v>
      </c>
      <c r="J6386" s="5" t="s">
        <v>8958</v>
      </c>
      <c r="K6386" s="5" t="s">
        <v>8959</v>
      </c>
      <c r="L6386" s="3" t="s">
        <v>962</v>
      </c>
      <c r="M6386" s="41">
        <v>2.1044</v>
      </c>
      <c r="N6386" s="41">
        <v>0.8579</v>
      </c>
      <c r="O6386" s="192">
        <v>18.212</v>
      </c>
      <c r="P6386" s="16">
        <f t="shared" si="214"/>
        <v>15.624074799999999</v>
      </c>
      <c r="Q6386" s="16">
        <f t="shared" si="215"/>
        <v>38.325332799999998</v>
      </c>
      <c r="R6386" s="3" t="s">
        <v>145</v>
      </c>
      <c r="S6386" s="136" t="s">
        <v>9359</v>
      </c>
    </row>
    <row r="6387" spans="1:19">
      <c r="A6387" s="19" t="s">
        <v>10902</v>
      </c>
      <c r="B6387" s="3" t="s">
        <v>10901</v>
      </c>
      <c r="C6387" s="3" t="s">
        <v>17020</v>
      </c>
      <c r="D6387" s="5" t="s">
        <v>8563</v>
      </c>
      <c r="E6387" s="5" t="s">
        <v>8594</v>
      </c>
      <c r="F6387" s="25" t="s">
        <v>8097</v>
      </c>
      <c r="G6387" s="3" t="s">
        <v>592</v>
      </c>
      <c r="H6387" s="19"/>
      <c r="I6387" s="5" t="s">
        <v>727</v>
      </c>
      <c r="J6387" s="5" t="s">
        <v>8958</v>
      </c>
      <c r="K6387" s="5" t="s">
        <v>8959</v>
      </c>
      <c r="L6387" s="3" t="s">
        <v>962</v>
      </c>
      <c r="M6387" s="41">
        <v>2.1040999999999999</v>
      </c>
      <c r="N6387" s="41">
        <v>0.85760000000000003</v>
      </c>
      <c r="O6387" s="192">
        <v>18.212</v>
      </c>
      <c r="P6387" s="16">
        <f t="shared" si="214"/>
        <v>15.6186112</v>
      </c>
      <c r="Q6387" s="16">
        <f t="shared" si="215"/>
        <v>38.319869199999999</v>
      </c>
      <c r="R6387" s="3" t="s">
        <v>145</v>
      </c>
      <c r="S6387" s="136" t="s">
        <v>9359</v>
      </c>
    </row>
    <row r="6388" spans="1:19">
      <c r="A6388" s="19" t="s">
        <v>10902</v>
      </c>
      <c r="B6388" s="3" t="s">
        <v>10901</v>
      </c>
      <c r="C6388" s="3" t="s">
        <v>17020</v>
      </c>
      <c r="D6388" s="5" t="s">
        <v>8563</v>
      </c>
      <c r="E6388" s="5" t="s">
        <v>8594</v>
      </c>
      <c r="F6388" s="25" t="s">
        <v>8097</v>
      </c>
      <c r="G6388" s="3" t="s">
        <v>592</v>
      </c>
      <c r="H6388" s="19"/>
      <c r="I6388" s="5" t="s">
        <v>727</v>
      </c>
      <c r="J6388" s="5" t="s">
        <v>8958</v>
      </c>
      <c r="K6388" s="5" t="s">
        <v>8959</v>
      </c>
      <c r="L6388" s="3" t="s">
        <v>962</v>
      </c>
      <c r="M6388" s="41">
        <v>2.1057000000000001</v>
      </c>
      <c r="N6388" s="41">
        <v>0.85829999999999995</v>
      </c>
      <c r="O6388" s="192">
        <v>18.196999999999999</v>
      </c>
      <c r="P6388" s="16">
        <f t="shared" si="214"/>
        <v>15.618485099999999</v>
      </c>
      <c r="Q6388" s="16">
        <f t="shared" si="215"/>
        <v>38.317422900000004</v>
      </c>
      <c r="R6388" s="3" t="s">
        <v>145</v>
      </c>
      <c r="S6388" s="136" t="s">
        <v>9359</v>
      </c>
    </row>
    <row r="6389" spans="1:19">
      <c r="A6389" s="19" t="s">
        <v>10902</v>
      </c>
      <c r="B6389" s="46" t="s">
        <v>10901</v>
      </c>
      <c r="C6389" s="3" t="s">
        <v>17020</v>
      </c>
      <c r="D6389" s="5" t="s">
        <v>8563</v>
      </c>
      <c r="E6389" s="5" t="s">
        <v>8597</v>
      </c>
      <c r="F6389" s="25" t="s">
        <v>8097</v>
      </c>
      <c r="G6389" s="3" t="s">
        <v>592</v>
      </c>
      <c r="H6389" s="19"/>
      <c r="I6389" s="5" t="s">
        <v>729</v>
      </c>
      <c r="J6389" s="5" t="s">
        <v>8958</v>
      </c>
      <c r="K6389" s="5" t="s">
        <v>8959</v>
      </c>
      <c r="L6389" s="3" t="s">
        <v>962</v>
      </c>
      <c r="M6389" s="41">
        <v>2.1070000000000002</v>
      </c>
      <c r="N6389" s="41">
        <v>0.85840000000000005</v>
      </c>
      <c r="O6389" s="192">
        <v>18.187000000000001</v>
      </c>
      <c r="P6389" s="16">
        <f t="shared" si="214"/>
        <v>15.611720800000002</v>
      </c>
      <c r="Q6389" s="16">
        <f t="shared" si="215"/>
        <v>38.320009000000006</v>
      </c>
      <c r="R6389" s="3" t="s">
        <v>145</v>
      </c>
      <c r="S6389" s="136" t="s">
        <v>9359</v>
      </c>
    </row>
    <row r="6390" spans="1:19">
      <c r="A6390" s="19" t="s">
        <v>10902</v>
      </c>
      <c r="B6390" s="46" t="s">
        <v>10901</v>
      </c>
      <c r="C6390" s="3" t="s">
        <v>17020</v>
      </c>
      <c r="D6390" s="5" t="s">
        <v>8563</v>
      </c>
      <c r="E6390" s="5" t="s">
        <v>8597</v>
      </c>
      <c r="F6390" s="25" t="s">
        <v>8097</v>
      </c>
      <c r="G6390" s="3" t="s">
        <v>592</v>
      </c>
      <c r="H6390" s="19"/>
      <c r="I6390" s="5" t="s">
        <v>729</v>
      </c>
      <c r="J6390" s="5" t="s">
        <v>8958</v>
      </c>
      <c r="K6390" s="5" t="s">
        <v>8959</v>
      </c>
      <c r="L6390" s="3" t="s">
        <v>962</v>
      </c>
      <c r="M6390" s="41">
        <v>2.1057999999999999</v>
      </c>
      <c r="N6390" s="41">
        <v>0.85750000000000004</v>
      </c>
      <c r="O6390" s="192">
        <v>18.241</v>
      </c>
      <c r="P6390" s="16">
        <f t="shared" si="214"/>
        <v>15.641657500000001</v>
      </c>
      <c r="Q6390" s="16">
        <f t="shared" si="215"/>
        <v>38.411897799999998</v>
      </c>
      <c r="R6390" s="3" t="s">
        <v>145</v>
      </c>
      <c r="S6390" s="136" t="s">
        <v>9359</v>
      </c>
    </row>
    <row r="6391" spans="1:19">
      <c r="A6391" s="19" t="s">
        <v>10902</v>
      </c>
      <c r="B6391" s="46" t="s">
        <v>10901</v>
      </c>
      <c r="C6391" s="3" t="s">
        <v>17020</v>
      </c>
      <c r="D6391" s="5" t="s">
        <v>8563</v>
      </c>
      <c r="E6391" s="5" t="s">
        <v>8598</v>
      </c>
      <c r="F6391" s="25" t="s">
        <v>8097</v>
      </c>
      <c r="G6391" s="3" t="s">
        <v>592</v>
      </c>
      <c r="H6391" s="19"/>
      <c r="I6391" s="5" t="s">
        <v>8599</v>
      </c>
      <c r="J6391" s="5" t="s">
        <v>8958</v>
      </c>
      <c r="K6391" s="5" t="s">
        <v>8959</v>
      </c>
      <c r="L6391" s="3" t="s">
        <v>962</v>
      </c>
      <c r="M6391" s="41">
        <v>2.1145999999999998</v>
      </c>
      <c r="N6391" s="41">
        <v>0.86809999999999998</v>
      </c>
      <c r="O6391" s="192">
        <v>18.071999999999999</v>
      </c>
      <c r="P6391" s="16">
        <f t="shared" si="214"/>
        <v>15.688303199999998</v>
      </c>
      <c r="Q6391" s="16">
        <f t="shared" si="215"/>
        <v>38.215051199999998</v>
      </c>
      <c r="R6391" s="3" t="s">
        <v>145</v>
      </c>
      <c r="S6391" s="136" t="s">
        <v>9359</v>
      </c>
    </row>
    <row r="6392" spans="1:19">
      <c r="A6392" s="19" t="s">
        <v>10902</v>
      </c>
      <c r="B6392" s="46" t="s">
        <v>10901</v>
      </c>
      <c r="C6392" s="3" t="s">
        <v>17020</v>
      </c>
      <c r="D6392" s="5" t="s">
        <v>8563</v>
      </c>
      <c r="E6392" s="5" t="s">
        <v>8600</v>
      </c>
      <c r="F6392" s="25" t="s">
        <v>8097</v>
      </c>
      <c r="G6392" s="3" t="s">
        <v>592</v>
      </c>
      <c r="H6392" s="19"/>
      <c r="I6392" s="5" t="s">
        <v>666</v>
      </c>
      <c r="J6392" s="5" t="s">
        <v>8958</v>
      </c>
      <c r="K6392" s="5" t="s">
        <v>8959</v>
      </c>
      <c r="L6392" s="3" t="s">
        <v>962</v>
      </c>
      <c r="M6392" s="41">
        <v>2.1160999999999999</v>
      </c>
      <c r="N6392" s="41">
        <v>0.86860000000000004</v>
      </c>
      <c r="O6392" s="192">
        <v>18.056000000000001</v>
      </c>
      <c r="P6392" s="16">
        <f t="shared" si="214"/>
        <v>15.683441600000002</v>
      </c>
      <c r="Q6392" s="16">
        <f t="shared" si="215"/>
        <v>38.208301599999999</v>
      </c>
      <c r="R6392" s="3" t="s">
        <v>145</v>
      </c>
      <c r="S6392" s="136" t="s">
        <v>9359</v>
      </c>
    </row>
    <row r="6393" spans="1:19">
      <c r="A6393" s="19" t="s">
        <v>10902</v>
      </c>
      <c r="B6393" s="51" t="s">
        <v>10901</v>
      </c>
      <c r="C6393" s="3" t="s">
        <v>17020</v>
      </c>
      <c r="D6393" s="5" t="s">
        <v>8563</v>
      </c>
      <c r="E6393" s="5" t="s">
        <v>8601</v>
      </c>
      <c r="F6393" s="25" t="s">
        <v>8097</v>
      </c>
      <c r="G6393" s="3" t="s">
        <v>592</v>
      </c>
      <c r="H6393" s="19"/>
      <c r="I6393" s="5" t="s">
        <v>730</v>
      </c>
      <c r="J6393" s="5" t="s">
        <v>8958</v>
      </c>
      <c r="K6393" s="5" t="s">
        <v>8959</v>
      </c>
      <c r="L6393" s="3" t="s">
        <v>962</v>
      </c>
      <c r="M6393" s="41">
        <v>2.1029</v>
      </c>
      <c r="N6393" s="41">
        <v>0.85650000000000004</v>
      </c>
      <c r="O6393" s="192">
        <v>18.236000000000001</v>
      </c>
      <c r="P6393" s="16">
        <f t="shared" si="214"/>
        <v>15.619134000000001</v>
      </c>
      <c r="Q6393" s="16">
        <f t="shared" si="215"/>
        <v>38.348484400000004</v>
      </c>
      <c r="R6393" s="3" t="s">
        <v>145</v>
      </c>
      <c r="S6393" s="136" t="s">
        <v>9359</v>
      </c>
    </row>
    <row r="6394" spans="1:19">
      <c r="A6394" s="19" t="s">
        <v>10902</v>
      </c>
      <c r="B6394" s="51" t="s">
        <v>10901</v>
      </c>
      <c r="C6394" s="3" t="s">
        <v>17020</v>
      </c>
      <c r="D6394" s="5" t="s">
        <v>8563</v>
      </c>
      <c r="E6394" s="5" t="s">
        <v>8602</v>
      </c>
      <c r="F6394" s="25" t="s">
        <v>8097</v>
      </c>
      <c r="G6394" s="3" t="s">
        <v>592</v>
      </c>
      <c r="H6394" s="19"/>
      <c r="I6394" s="5" t="s">
        <v>8603</v>
      </c>
      <c r="J6394" s="5" t="s">
        <v>8958</v>
      </c>
      <c r="K6394" s="5" t="s">
        <v>8959</v>
      </c>
      <c r="L6394" s="3" t="s">
        <v>962</v>
      </c>
      <c r="M6394" s="41">
        <v>2.1061000000000001</v>
      </c>
      <c r="N6394" s="41">
        <v>0.85819999999999996</v>
      </c>
      <c r="O6394" s="192">
        <v>18.184999999999999</v>
      </c>
      <c r="P6394" s="16">
        <f t="shared" si="214"/>
        <v>15.606366999999999</v>
      </c>
      <c r="Q6394" s="16">
        <f t="shared" si="215"/>
        <v>38.299428499999998</v>
      </c>
      <c r="R6394" s="3" t="s">
        <v>145</v>
      </c>
      <c r="S6394" s="136" t="s">
        <v>9359</v>
      </c>
    </row>
    <row r="6395" spans="1:19">
      <c r="A6395" s="19" t="s">
        <v>10902</v>
      </c>
      <c r="B6395" s="51" t="s">
        <v>10901</v>
      </c>
      <c r="C6395" s="3" t="s">
        <v>17020</v>
      </c>
      <c r="D6395" s="5" t="s">
        <v>8563</v>
      </c>
      <c r="E6395" s="5" t="s">
        <v>8604</v>
      </c>
      <c r="F6395" s="25" t="s">
        <v>8097</v>
      </c>
      <c r="G6395" s="3" t="s">
        <v>592</v>
      </c>
      <c r="H6395" s="19"/>
      <c r="I6395" s="5" t="s">
        <v>667</v>
      </c>
      <c r="J6395" s="5" t="s">
        <v>8958</v>
      </c>
      <c r="K6395" s="5" t="s">
        <v>8959</v>
      </c>
      <c r="L6395" s="3" t="s">
        <v>962</v>
      </c>
      <c r="M6395" s="41">
        <v>2.1198999999999999</v>
      </c>
      <c r="N6395" s="41">
        <v>0.86739999999999995</v>
      </c>
      <c r="O6395" s="192">
        <v>18.059000000000001</v>
      </c>
      <c r="P6395" s="16">
        <f t="shared" si="214"/>
        <v>15.664376600000001</v>
      </c>
      <c r="Q6395" s="16">
        <f t="shared" si="215"/>
        <v>38.2832741</v>
      </c>
      <c r="R6395" s="3" t="s">
        <v>145</v>
      </c>
      <c r="S6395" s="136" t="s">
        <v>9359</v>
      </c>
    </row>
    <row r="6396" spans="1:19">
      <c r="A6396" s="19" t="s">
        <v>10902</v>
      </c>
      <c r="B6396" s="51" t="s">
        <v>10901</v>
      </c>
      <c r="C6396" s="3" t="s">
        <v>17020</v>
      </c>
      <c r="D6396" s="5" t="s">
        <v>8563</v>
      </c>
      <c r="E6396" s="5" t="s">
        <v>8604</v>
      </c>
      <c r="F6396" s="25" t="s">
        <v>8097</v>
      </c>
      <c r="G6396" s="3" t="s">
        <v>592</v>
      </c>
      <c r="H6396" s="19"/>
      <c r="I6396" s="3" t="s">
        <v>667</v>
      </c>
      <c r="J6396" s="5" t="s">
        <v>8958</v>
      </c>
      <c r="K6396" s="5" t="s">
        <v>8959</v>
      </c>
      <c r="L6396" s="3" t="s">
        <v>962</v>
      </c>
      <c r="M6396" s="41">
        <v>2.1198000000000001</v>
      </c>
      <c r="N6396" s="41">
        <v>0.86709999999999998</v>
      </c>
      <c r="O6396" s="192">
        <v>18.074000000000002</v>
      </c>
      <c r="P6396" s="16">
        <f t="shared" si="214"/>
        <v>15.671965400000001</v>
      </c>
      <c r="Q6396" s="16">
        <f t="shared" si="215"/>
        <v>38.313265200000004</v>
      </c>
      <c r="R6396" s="3" t="s">
        <v>145</v>
      </c>
      <c r="S6396" s="136" t="s">
        <v>9359</v>
      </c>
    </row>
    <row r="6397" spans="1:19">
      <c r="A6397" s="19" t="s">
        <v>10902</v>
      </c>
      <c r="B6397" s="51" t="s">
        <v>10901</v>
      </c>
      <c r="C6397" s="3" t="s">
        <v>17020</v>
      </c>
      <c r="D6397" s="5" t="s">
        <v>8563</v>
      </c>
      <c r="E6397" s="5" t="s">
        <v>8692</v>
      </c>
      <c r="F6397" s="25" t="s">
        <v>8097</v>
      </c>
      <c r="G6397" s="3" t="s">
        <v>8562</v>
      </c>
      <c r="H6397" s="19"/>
      <c r="I6397" s="5" t="s">
        <v>8693</v>
      </c>
      <c r="J6397" s="5" t="s">
        <v>9100</v>
      </c>
      <c r="K6397" s="5" t="s">
        <v>9101</v>
      </c>
      <c r="L6397" s="3" t="s">
        <v>962</v>
      </c>
      <c r="M6397" s="41">
        <v>2.1044</v>
      </c>
      <c r="N6397" s="41">
        <v>0.85670000000000002</v>
      </c>
      <c r="O6397" s="192">
        <v>18.244</v>
      </c>
      <c r="P6397" s="16">
        <f t="shared" si="214"/>
        <v>15.6296348</v>
      </c>
      <c r="Q6397" s="16">
        <f t="shared" si="215"/>
        <v>38.392673600000002</v>
      </c>
      <c r="R6397" s="3" t="s">
        <v>145</v>
      </c>
      <c r="S6397" s="136" t="s">
        <v>9359</v>
      </c>
    </row>
    <row r="6398" spans="1:19">
      <c r="A6398" s="19" t="s">
        <v>10902</v>
      </c>
      <c r="B6398" s="51" t="s">
        <v>10901</v>
      </c>
      <c r="C6398" s="3" t="s">
        <v>17020</v>
      </c>
      <c r="D6398" s="5" t="s">
        <v>8563</v>
      </c>
      <c r="E6398" s="5" t="s">
        <v>8605</v>
      </c>
      <c r="F6398" s="25" t="s">
        <v>8097</v>
      </c>
      <c r="G6398" s="3" t="s">
        <v>592</v>
      </c>
      <c r="H6398" s="19"/>
      <c r="I6398" s="5" t="s">
        <v>600</v>
      </c>
      <c r="J6398" s="5" t="s">
        <v>8958</v>
      </c>
      <c r="K6398" s="5" t="s">
        <v>8959</v>
      </c>
      <c r="L6398" s="3" t="s">
        <v>962</v>
      </c>
      <c r="M6398" s="41">
        <v>2.1206</v>
      </c>
      <c r="N6398" s="41">
        <v>0.86719999999999997</v>
      </c>
      <c r="O6398" s="192">
        <v>18.068999999999999</v>
      </c>
      <c r="P6398" s="16">
        <f t="shared" si="214"/>
        <v>15.669436799999998</v>
      </c>
      <c r="Q6398" s="16">
        <f t="shared" si="215"/>
        <v>38.317121399999998</v>
      </c>
      <c r="R6398" s="3" t="s">
        <v>145</v>
      </c>
      <c r="S6398" s="136" t="s">
        <v>9359</v>
      </c>
    </row>
    <row r="6399" spans="1:19">
      <c r="A6399" s="19" t="s">
        <v>10902</v>
      </c>
      <c r="B6399" s="3" t="s">
        <v>10901</v>
      </c>
      <c r="C6399" s="3" t="s">
        <v>17020</v>
      </c>
      <c r="D6399" s="5" t="s">
        <v>8563</v>
      </c>
      <c r="E6399" s="5" t="s">
        <v>8607</v>
      </c>
      <c r="F6399" s="25" t="s">
        <v>8097</v>
      </c>
      <c r="G6399" s="3" t="s">
        <v>592</v>
      </c>
      <c r="H6399" s="19"/>
      <c r="I6399" s="5" t="s">
        <v>731</v>
      </c>
      <c r="J6399" s="5" t="s">
        <v>8958</v>
      </c>
      <c r="K6399" s="5" t="s">
        <v>8959</v>
      </c>
      <c r="L6399" s="3" t="s">
        <v>962</v>
      </c>
      <c r="M6399" s="41">
        <v>2.1063999999999998</v>
      </c>
      <c r="N6399" s="41">
        <v>0.85799999999999998</v>
      </c>
      <c r="O6399" s="192">
        <v>18.196000000000002</v>
      </c>
      <c r="P6399" s="16">
        <f t="shared" ref="P6399:P6430" si="216">N6399*O6399</f>
        <v>15.612168</v>
      </c>
      <c r="Q6399" s="16">
        <f t="shared" ref="Q6399:Q6430" si="217">O6399*M6399</f>
        <v>38.328054399999999</v>
      </c>
      <c r="R6399" s="3" t="s">
        <v>145</v>
      </c>
      <c r="S6399" s="136" t="s">
        <v>9359</v>
      </c>
    </row>
    <row r="6400" spans="1:19">
      <c r="A6400" s="19" t="s">
        <v>10902</v>
      </c>
      <c r="B6400" s="46" t="s">
        <v>10901</v>
      </c>
      <c r="C6400" s="3" t="s">
        <v>17020</v>
      </c>
      <c r="D6400" s="5" t="s">
        <v>8563</v>
      </c>
      <c r="E6400" s="5" t="s">
        <v>8608</v>
      </c>
      <c r="F6400" s="25" t="s">
        <v>8097</v>
      </c>
      <c r="G6400" s="3" t="s">
        <v>592</v>
      </c>
      <c r="H6400" s="19"/>
      <c r="I6400" s="5" t="s">
        <v>668</v>
      </c>
      <c r="J6400" s="5" t="s">
        <v>8958</v>
      </c>
      <c r="K6400" s="5" t="s">
        <v>8959</v>
      </c>
      <c r="L6400" s="3" t="s">
        <v>962</v>
      </c>
      <c r="M6400" s="41">
        <v>2.1076000000000001</v>
      </c>
      <c r="N6400" s="41">
        <v>0.8599</v>
      </c>
      <c r="O6400" s="192">
        <v>18.158999999999999</v>
      </c>
      <c r="P6400" s="16">
        <f t="shared" si="216"/>
        <v>15.6149241</v>
      </c>
      <c r="Q6400" s="16">
        <f t="shared" si="217"/>
        <v>38.271908400000001</v>
      </c>
      <c r="R6400" s="3" t="s">
        <v>145</v>
      </c>
      <c r="S6400" s="136" t="s">
        <v>9359</v>
      </c>
    </row>
    <row r="6401" spans="1:19">
      <c r="A6401" s="19" t="s">
        <v>10902</v>
      </c>
      <c r="B6401" s="51" t="s">
        <v>10901</v>
      </c>
      <c r="C6401" s="3" t="s">
        <v>17020</v>
      </c>
      <c r="D6401" s="5" t="s">
        <v>8563</v>
      </c>
      <c r="E6401" s="5" t="s">
        <v>8609</v>
      </c>
      <c r="F6401" s="25" t="s">
        <v>8097</v>
      </c>
      <c r="G6401" s="3" t="s">
        <v>592</v>
      </c>
      <c r="H6401" s="19"/>
      <c r="I6401" s="5" t="s">
        <v>732</v>
      </c>
      <c r="J6401" s="5" t="s">
        <v>8958</v>
      </c>
      <c r="K6401" s="5" t="s">
        <v>8959</v>
      </c>
      <c r="L6401" s="3" t="s">
        <v>962</v>
      </c>
      <c r="M6401" s="41">
        <v>2.1206</v>
      </c>
      <c r="N6401" s="41">
        <v>0.87009999999999998</v>
      </c>
      <c r="O6401" s="192">
        <v>18.007999999999999</v>
      </c>
      <c r="P6401" s="16">
        <f t="shared" si="216"/>
        <v>15.668760799999999</v>
      </c>
      <c r="Q6401" s="16">
        <f t="shared" si="217"/>
        <v>38.187764799999997</v>
      </c>
      <c r="R6401" s="3" t="s">
        <v>145</v>
      </c>
      <c r="S6401" s="136" t="s">
        <v>9359</v>
      </c>
    </row>
    <row r="6402" spans="1:19">
      <c r="A6402" s="19" t="s">
        <v>10902</v>
      </c>
      <c r="B6402" s="3" t="s">
        <v>10901</v>
      </c>
      <c r="C6402" s="3" t="s">
        <v>17020</v>
      </c>
      <c r="D6402" s="5" t="s">
        <v>8563</v>
      </c>
      <c r="E6402" s="5" t="s">
        <v>8610</v>
      </c>
      <c r="F6402" s="25" t="s">
        <v>8097</v>
      </c>
      <c r="G6402" s="3" t="s">
        <v>592</v>
      </c>
      <c r="H6402" s="19"/>
      <c r="I6402" s="5" t="s">
        <v>8611</v>
      </c>
      <c r="J6402" s="5" t="s">
        <v>8958</v>
      </c>
      <c r="K6402" s="5" t="s">
        <v>8959</v>
      </c>
      <c r="L6402" s="3" t="s">
        <v>962</v>
      </c>
      <c r="M6402" s="41">
        <v>2.1052</v>
      </c>
      <c r="N6402" s="41">
        <v>0.85780000000000001</v>
      </c>
      <c r="O6402" s="192">
        <v>18.187999999999999</v>
      </c>
      <c r="P6402" s="16">
        <f t="shared" si="216"/>
        <v>15.601666399999999</v>
      </c>
      <c r="Q6402" s="16">
        <f t="shared" si="217"/>
        <v>38.289377599999995</v>
      </c>
      <c r="R6402" s="3" t="s">
        <v>145</v>
      </c>
      <c r="S6402" s="136" t="s">
        <v>9359</v>
      </c>
    </row>
    <row r="6403" spans="1:19">
      <c r="A6403" s="19" t="s">
        <v>10902</v>
      </c>
      <c r="B6403" s="46" t="s">
        <v>10901</v>
      </c>
      <c r="C6403" s="3" t="s">
        <v>17020</v>
      </c>
      <c r="D6403" s="5" t="s">
        <v>8563</v>
      </c>
      <c r="E6403" s="5" t="s">
        <v>8612</v>
      </c>
      <c r="F6403" s="25" t="s">
        <v>8097</v>
      </c>
      <c r="G6403" s="3" t="s">
        <v>592</v>
      </c>
      <c r="H6403" s="19"/>
      <c r="I6403" s="5" t="s">
        <v>636</v>
      </c>
      <c r="J6403" s="5" t="s">
        <v>8958</v>
      </c>
      <c r="K6403" s="5" t="s">
        <v>8959</v>
      </c>
      <c r="L6403" s="3" t="s">
        <v>962</v>
      </c>
      <c r="M6403" s="41">
        <v>2.1214</v>
      </c>
      <c r="N6403" s="41">
        <v>0.86780000000000002</v>
      </c>
      <c r="O6403" s="192">
        <v>18.013999999999999</v>
      </c>
      <c r="P6403" s="16">
        <f t="shared" si="216"/>
        <v>15.6325492</v>
      </c>
      <c r="Q6403" s="16">
        <f t="shared" si="217"/>
        <v>38.214899599999995</v>
      </c>
      <c r="R6403" s="3" t="s">
        <v>145</v>
      </c>
      <c r="S6403" s="136" t="s">
        <v>9359</v>
      </c>
    </row>
    <row r="6404" spans="1:19">
      <c r="A6404" s="19" t="s">
        <v>10902</v>
      </c>
      <c r="B6404" s="46" t="s">
        <v>10901</v>
      </c>
      <c r="C6404" s="3" t="s">
        <v>17020</v>
      </c>
      <c r="D6404" s="5" t="s">
        <v>8563</v>
      </c>
      <c r="E6404" s="5" t="s">
        <v>8696</v>
      </c>
      <c r="F6404" s="25" t="s">
        <v>8097</v>
      </c>
      <c r="G6404" s="3" t="s">
        <v>8562</v>
      </c>
      <c r="H6404" s="19"/>
      <c r="I6404" s="5" t="s">
        <v>8697</v>
      </c>
      <c r="J6404" s="5">
        <v>38</v>
      </c>
      <c r="K6404" s="5" t="s">
        <v>14738</v>
      </c>
      <c r="L6404" s="3" t="s">
        <v>962</v>
      </c>
      <c r="M6404" s="41">
        <v>2.1052</v>
      </c>
      <c r="N6404" s="41">
        <v>0.85750000000000004</v>
      </c>
      <c r="O6404" s="192">
        <v>18.199000000000002</v>
      </c>
      <c r="P6404" s="16">
        <f t="shared" si="216"/>
        <v>15.605642500000002</v>
      </c>
      <c r="Q6404" s="16">
        <f t="shared" si="217"/>
        <v>38.312534800000002</v>
      </c>
      <c r="R6404" s="3" t="s">
        <v>145</v>
      </c>
      <c r="S6404" s="136" t="s">
        <v>9359</v>
      </c>
    </row>
    <row r="6405" spans="1:19">
      <c r="A6405" s="19" t="s">
        <v>10902</v>
      </c>
      <c r="B6405" s="46" t="s">
        <v>10901</v>
      </c>
      <c r="C6405" s="3" t="s">
        <v>17020</v>
      </c>
      <c r="D6405" s="5" t="s">
        <v>8563</v>
      </c>
      <c r="E6405" s="5" t="s">
        <v>8698</v>
      </c>
      <c r="F6405" s="25" t="s">
        <v>8097</v>
      </c>
      <c r="G6405" s="3" t="s">
        <v>8562</v>
      </c>
      <c r="H6405" s="19"/>
      <c r="I6405" s="5" t="s">
        <v>8699</v>
      </c>
      <c r="J6405" s="5">
        <v>38</v>
      </c>
      <c r="K6405" s="5" t="s">
        <v>14738</v>
      </c>
      <c r="L6405" s="3" t="s">
        <v>962</v>
      </c>
      <c r="M6405" s="41">
        <v>2.1046999999999998</v>
      </c>
      <c r="N6405" s="41">
        <v>0.85699999999999998</v>
      </c>
      <c r="O6405" s="192">
        <v>18.202999999999999</v>
      </c>
      <c r="P6405" s="16">
        <f t="shared" si="216"/>
        <v>15.599971</v>
      </c>
      <c r="Q6405" s="16">
        <f t="shared" si="217"/>
        <v>38.311854099999998</v>
      </c>
      <c r="R6405" s="3" t="s">
        <v>145</v>
      </c>
      <c r="S6405" s="136" t="s">
        <v>9359</v>
      </c>
    </row>
    <row r="6406" spans="1:19">
      <c r="A6406" s="19" t="s">
        <v>10902</v>
      </c>
      <c r="B6406" s="46" t="s">
        <v>10901</v>
      </c>
      <c r="C6406" s="3" t="s">
        <v>17020</v>
      </c>
      <c r="D6406" s="5" t="s">
        <v>8563</v>
      </c>
      <c r="E6406" s="5" t="s">
        <v>8613</v>
      </c>
      <c r="F6406" s="25" t="s">
        <v>8097</v>
      </c>
      <c r="G6406" s="3" t="s">
        <v>592</v>
      </c>
      <c r="H6406" s="19"/>
      <c r="I6406" s="5" t="s">
        <v>663</v>
      </c>
      <c r="J6406" s="5" t="s">
        <v>8958</v>
      </c>
      <c r="K6406" s="5" t="s">
        <v>8959</v>
      </c>
      <c r="L6406" s="3" t="s">
        <v>962</v>
      </c>
      <c r="M6406" s="41">
        <v>2.1193</v>
      </c>
      <c r="N6406" s="41">
        <v>0.86770000000000003</v>
      </c>
      <c r="O6406" s="192">
        <v>18.029</v>
      </c>
      <c r="P6406" s="16">
        <f t="shared" si="216"/>
        <v>15.6437633</v>
      </c>
      <c r="Q6406" s="16">
        <f t="shared" si="217"/>
        <v>38.208859699999998</v>
      </c>
      <c r="R6406" s="3" t="s">
        <v>145</v>
      </c>
      <c r="S6406" s="136" t="s">
        <v>9359</v>
      </c>
    </row>
    <row r="6407" spans="1:19">
      <c r="A6407" s="19" t="s">
        <v>10902</v>
      </c>
      <c r="B6407" s="46" t="s">
        <v>10901</v>
      </c>
      <c r="C6407" s="3" t="s">
        <v>17020</v>
      </c>
      <c r="D6407" s="5" t="s">
        <v>8563</v>
      </c>
      <c r="E6407" s="5" t="s">
        <v>8614</v>
      </c>
      <c r="F6407" s="25" t="s">
        <v>8097</v>
      </c>
      <c r="G6407" s="3" t="s">
        <v>592</v>
      </c>
      <c r="H6407" s="19"/>
      <c r="I6407" s="5" t="s">
        <v>8615</v>
      </c>
      <c r="J6407" s="5" t="s">
        <v>8958</v>
      </c>
      <c r="K6407" s="5" t="s">
        <v>8959</v>
      </c>
      <c r="L6407" s="3" t="s">
        <v>962</v>
      </c>
      <c r="M6407" s="41">
        <v>2.1017999999999999</v>
      </c>
      <c r="N6407" s="41">
        <v>0.85640000000000005</v>
      </c>
      <c r="O6407" s="192">
        <v>18.236000000000001</v>
      </c>
      <c r="P6407" s="16">
        <f t="shared" si="216"/>
        <v>15.617310400000001</v>
      </c>
      <c r="Q6407" s="16">
        <f t="shared" si="217"/>
        <v>38.328424800000001</v>
      </c>
      <c r="R6407" s="3" t="s">
        <v>145</v>
      </c>
      <c r="S6407" s="136" t="s">
        <v>9359</v>
      </c>
    </row>
    <row r="6408" spans="1:19">
      <c r="A6408" s="19" t="s">
        <v>10902</v>
      </c>
      <c r="B6408" s="46" t="s">
        <v>10901</v>
      </c>
      <c r="C6408" s="3" t="s">
        <v>17020</v>
      </c>
      <c r="D6408" s="5" t="s">
        <v>8563</v>
      </c>
      <c r="E6408" s="5" t="s">
        <v>8616</v>
      </c>
      <c r="F6408" s="25" t="s">
        <v>8097</v>
      </c>
      <c r="G6408" s="3" t="s">
        <v>592</v>
      </c>
      <c r="H6408" s="19"/>
      <c r="I6408" s="5" t="s">
        <v>676</v>
      </c>
      <c r="J6408" s="5" t="s">
        <v>8958</v>
      </c>
      <c r="K6408" s="5" t="s">
        <v>8959</v>
      </c>
      <c r="L6408" s="3" t="s">
        <v>962</v>
      </c>
      <c r="M6408" s="41">
        <v>2.1240000000000001</v>
      </c>
      <c r="N6408" s="41">
        <v>0.87729999999999997</v>
      </c>
      <c r="O6408" s="192">
        <v>17.734999999999999</v>
      </c>
      <c r="P6408" s="16">
        <f t="shared" si="216"/>
        <v>15.558915499999999</v>
      </c>
      <c r="Q6408" s="16">
        <f t="shared" si="217"/>
        <v>37.669139999999999</v>
      </c>
      <c r="R6408" s="3" t="s">
        <v>145</v>
      </c>
      <c r="S6408" s="136" t="s">
        <v>9359</v>
      </c>
    </row>
    <row r="6409" spans="1:19" s="8" customFormat="1">
      <c r="A6409" s="19" t="s">
        <v>10902</v>
      </c>
      <c r="B6409" s="51" t="s">
        <v>10901</v>
      </c>
      <c r="C6409" s="3" t="s">
        <v>17020</v>
      </c>
      <c r="D6409" s="5" t="s">
        <v>8563</v>
      </c>
      <c r="E6409" s="5" t="s">
        <v>8617</v>
      </c>
      <c r="F6409" s="25" t="s">
        <v>8097</v>
      </c>
      <c r="G6409" s="3" t="s">
        <v>592</v>
      </c>
      <c r="H6409" s="19"/>
      <c r="I6409" s="5" t="s">
        <v>8618</v>
      </c>
      <c r="J6409" s="5" t="s">
        <v>8958</v>
      </c>
      <c r="K6409" s="5" t="s">
        <v>8959</v>
      </c>
      <c r="L6409" s="3" t="s">
        <v>962</v>
      </c>
      <c r="M6409" s="41">
        <v>2.1259999999999999</v>
      </c>
      <c r="N6409" s="41">
        <v>0.87670000000000003</v>
      </c>
      <c r="O6409" s="192">
        <v>17.777000000000001</v>
      </c>
      <c r="P6409" s="16">
        <f t="shared" si="216"/>
        <v>15.585095900000001</v>
      </c>
      <c r="Q6409" s="16">
        <f t="shared" si="217"/>
        <v>37.793902000000003</v>
      </c>
      <c r="R6409" s="3" t="s">
        <v>145</v>
      </c>
      <c r="S6409" s="136" t="s">
        <v>9359</v>
      </c>
    </row>
    <row r="6410" spans="1:19" s="8" customFormat="1">
      <c r="A6410" s="19" t="s">
        <v>10902</v>
      </c>
      <c r="B6410" s="3" t="s">
        <v>10901</v>
      </c>
      <c r="C6410" s="3" t="s">
        <v>17020</v>
      </c>
      <c r="D6410" s="5" t="s">
        <v>8563</v>
      </c>
      <c r="E6410" s="5" t="s">
        <v>8619</v>
      </c>
      <c r="F6410" s="25" t="s">
        <v>8097</v>
      </c>
      <c r="G6410" s="3" t="s">
        <v>592</v>
      </c>
      <c r="H6410" s="19"/>
      <c r="I6410" s="5" t="s">
        <v>8620</v>
      </c>
      <c r="J6410" s="5" t="s">
        <v>8958</v>
      </c>
      <c r="K6410" s="5" t="s">
        <v>8959</v>
      </c>
      <c r="L6410" s="3" t="s">
        <v>962</v>
      </c>
      <c r="M6410" s="41">
        <v>2.1099000000000001</v>
      </c>
      <c r="N6410" s="41">
        <v>0.85980000000000001</v>
      </c>
      <c r="O6410" s="192">
        <v>18.181000000000001</v>
      </c>
      <c r="P6410" s="16">
        <f t="shared" si="216"/>
        <v>15.632023800000001</v>
      </c>
      <c r="Q6410" s="16">
        <f t="shared" si="217"/>
        <v>38.3600919</v>
      </c>
      <c r="R6410" s="3" t="s">
        <v>145</v>
      </c>
      <c r="S6410" s="136" t="s">
        <v>9359</v>
      </c>
    </row>
    <row r="6411" spans="1:19" s="8" customFormat="1">
      <c r="A6411" s="19" t="s">
        <v>10902</v>
      </c>
      <c r="B6411" s="3" t="s">
        <v>10901</v>
      </c>
      <c r="C6411" s="3" t="s">
        <v>17020</v>
      </c>
      <c r="D6411" s="5" t="s">
        <v>8563</v>
      </c>
      <c r="E6411" s="5" t="s">
        <v>8700</v>
      </c>
      <c r="F6411" s="25" t="s">
        <v>8097</v>
      </c>
      <c r="G6411" s="3" t="s">
        <v>8562</v>
      </c>
      <c r="H6411" s="19"/>
      <c r="I6411" s="5" t="s">
        <v>8701</v>
      </c>
      <c r="J6411" s="5">
        <v>38</v>
      </c>
      <c r="K6411" s="5" t="s">
        <v>14738</v>
      </c>
      <c r="L6411" s="3" t="s">
        <v>962</v>
      </c>
      <c r="M6411" s="41">
        <v>2.0981000000000001</v>
      </c>
      <c r="N6411" s="41">
        <v>0.85419999999999996</v>
      </c>
      <c r="O6411" s="192">
        <v>18.291</v>
      </c>
      <c r="P6411" s="16">
        <f t="shared" si="216"/>
        <v>15.6241722</v>
      </c>
      <c r="Q6411" s="16">
        <f t="shared" si="217"/>
        <v>38.376347100000004</v>
      </c>
      <c r="R6411" s="3" t="s">
        <v>145</v>
      </c>
      <c r="S6411" s="136" t="s">
        <v>9359</v>
      </c>
    </row>
    <row r="6412" spans="1:19" s="8" customFormat="1">
      <c r="A6412" s="19" t="s">
        <v>10902</v>
      </c>
      <c r="B6412" s="3" t="s">
        <v>10901</v>
      </c>
      <c r="C6412" s="3" t="s">
        <v>17020</v>
      </c>
      <c r="D6412" s="5" t="s">
        <v>8563</v>
      </c>
      <c r="E6412" s="5" t="s">
        <v>8702</v>
      </c>
      <c r="F6412" s="25" t="s">
        <v>8097</v>
      </c>
      <c r="G6412" s="3" t="s">
        <v>8562</v>
      </c>
      <c r="H6412" s="19"/>
      <c r="I6412" s="5" t="s">
        <v>8703</v>
      </c>
      <c r="J6412" s="5">
        <v>38</v>
      </c>
      <c r="K6412" s="5" t="s">
        <v>14738</v>
      </c>
      <c r="L6412" s="3" t="s">
        <v>962</v>
      </c>
      <c r="M6412" s="41">
        <v>2.1046999999999998</v>
      </c>
      <c r="N6412" s="41">
        <v>0.85740000000000005</v>
      </c>
      <c r="O6412" s="192">
        <v>18.190000000000001</v>
      </c>
      <c r="P6412" s="16">
        <f t="shared" si="216"/>
        <v>15.596106000000002</v>
      </c>
      <c r="Q6412" s="16">
        <f t="shared" si="217"/>
        <v>38.284492999999998</v>
      </c>
      <c r="R6412" s="3" t="s">
        <v>145</v>
      </c>
      <c r="S6412" s="136" t="s">
        <v>9359</v>
      </c>
    </row>
    <row r="6413" spans="1:19" s="8" customFormat="1" ht="15" customHeight="1">
      <c r="A6413" s="19" t="s">
        <v>10902</v>
      </c>
      <c r="B6413" s="3" t="s">
        <v>10901</v>
      </c>
      <c r="C6413" s="3" t="s">
        <v>17020</v>
      </c>
      <c r="D6413" s="5" t="s">
        <v>8563</v>
      </c>
      <c r="E6413" s="5" t="s">
        <v>8621</v>
      </c>
      <c r="F6413" s="25" t="s">
        <v>8097</v>
      </c>
      <c r="G6413" s="3" t="s">
        <v>592</v>
      </c>
      <c r="H6413" s="19"/>
      <c r="I6413" s="5" t="s">
        <v>8622</v>
      </c>
      <c r="J6413" s="5" t="s">
        <v>8958</v>
      </c>
      <c r="K6413" s="5" t="s">
        <v>8959</v>
      </c>
      <c r="L6413" s="3" t="s">
        <v>962</v>
      </c>
      <c r="M6413" s="41">
        <v>2.1164000000000001</v>
      </c>
      <c r="N6413" s="41">
        <v>0.86880000000000002</v>
      </c>
      <c r="O6413" s="192">
        <v>18.05</v>
      </c>
      <c r="P6413" s="16">
        <f t="shared" si="216"/>
        <v>15.681840000000001</v>
      </c>
      <c r="Q6413" s="16">
        <f t="shared" si="217"/>
        <v>38.20102</v>
      </c>
      <c r="R6413" s="3" t="s">
        <v>145</v>
      </c>
      <c r="S6413" s="136" t="s">
        <v>9359</v>
      </c>
    </row>
    <row r="6414" spans="1:19" s="8" customFormat="1">
      <c r="A6414" s="19" t="s">
        <v>10902</v>
      </c>
      <c r="B6414" s="3" t="s">
        <v>10901</v>
      </c>
      <c r="C6414" s="3" t="s">
        <v>17020</v>
      </c>
      <c r="D6414" s="5" t="s">
        <v>8563</v>
      </c>
      <c r="E6414" s="5" t="s">
        <v>8623</v>
      </c>
      <c r="F6414" s="25" t="s">
        <v>8097</v>
      </c>
      <c r="G6414" s="3" t="s">
        <v>592</v>
      </c>
      <c r="H6414" s="19"/>
      <c r="I6414" s="3" t="s">
        <v>8622</v>
      </c>
      <c r="J6414" s="5" t="s">
        <v>8958</v>
      </c>
      <c r="K6414" s="5" t="s">
        <v>8959</v>
      </c>
      <c r="L6414" s="3" t="s">
        <v>962</v>
      </c>
      <c r="M6414" s="41">
        <v>2.1171000000000002</v>
      </c>
      <c r="N6414" s="41">
        <v>0.86909999999999998</v>
      </c>
      <c r="O6414" s="192">
        <v>18.045000000000002</v>
      </c>
      <c r="P6414" s="16">
        <f t="shared" si="216"/>
        <v>15.682909500000001</v>
      </c>
      <c r="Q6414" s="16">
        <f t="shared" si="217"/>
        <v>38.203069500000005</v>
      </c>
      <c r="R6414" s="3" t="s">
        <v>145</v>
      </c>
      <c r="S6414" s="136" t="s">
        <v>9359</v>
      </c>
    </row>
    <row r="6415" spans="1:19" s="8" customFormat="1">
      <c r="A6415" s="19" t="s">
        <v>10902</v>
      </c>
      <c r="B6415" s="3" t="s">
        <v>10901</v>
      </c>
      <c r="C6415" s="3" t="s">
        <v>17020</v>
      </c>
      <c r="D6415" s="5" t="s">
        <v>8563</v>
      </c>
      <c r="E6415" s="5" t="s">
        <v>8626</v>
      </c>
      <c r="F6415" s="25" t="s">
        <v>8097</v>
      </c>
      <c r="G6415" s="3" t="s">
        <v>592</v>
      </c>
      <c r="H6415" s="19"/>
      <c r="I6415" s="5" t="s">
        <v>8627</v>
      </c>
      <c r="J6415" s="5" t="s">
        <v>8958</v>
      </c>
      <c r="K6415" s="5" t="s">
        <v>8959</v>
      </c>
      <c r="L6415" s="3" t="s">
        <v>962</v>
      </c>
      <c r="M6415" s="41">
        <v>2.1053999999999999</v>
      </c>
      <c r="N6415" s="41">
        <v>0.85860000000000003</v>
      </c>
      <c r="O6415" s="192">
        <v>18.184999999999999</v>
      </c>
      <c r="P6415" s="16">
        <f t="shared" si="216"/>
        <v>15.613640999999999</v>
      </c>
      <c r="Q6415" s="16">
        <f t="shared" si="217"/>
        <v>38.286698999999999</v>
      </c>
      <c r="R6415" s="3" t="s">
        <v>145</v>
      </c>
      <c r="S6415" s="136" t="s">
        <v>9359</v>
      </c>
    </row>
    <row r="6416" spans="1:19" s="8" customFormat="1">
      <c r="A6416" s="19" t="s">
        <v>10902</v>
      </c>
      <c r="B6416" s="3" t="s">
        <v>10901</v>
      </c>
      <c r="C6416" s="3" t="s">
        <v>17020</v>
      </c>
      <c r="D6416" s="5" t="s">
        <v>8563</v>
      </c>
      <c r="E6416" s="5" t="s">
        <v>8710</v>
      </c>
      <c r="F6416" s="25" t="s">
        <v>8097</v>
      </c>
      <c r="G6416" s="3" t="s">
        <v>8707</v>
      </c>
      <c r="H6416" s="19"/>
      <c r="I6416" s="5" t="s">
        <v>673</v>
      </c>
      <c r="J6416" s="5" t="s">
        <v>8715</v>
      </c>
      <c r="K6416" s="5" t="s">
        <v>8716</v>
      </c>
      <c r="L6416" s="3" t="s">
        <v>962</v>
      </c>
      <c r="M6416" s="41">
        <v>2.1004999999999998</v>
      </c>
      <c r="N6416" s="41">
        <v>0.85540000000000005</v>
      </c>
      <c r="O6416" s="192">
        <v>18.254999999999999</v>
      </c>
      <c r="P6416" s="16">
        <f t="shared" si="216"/>
        <v>15.615327000000001</v>
      </c>
      <c r="Q6416" s="16">
        <f t="shared" si="217"/>
        <v>38.344627499999994</v>
      </c>
      <c r="R6416" s="3" t="s">
        <v>145</v>
      </c>
      <c r="S6416" s="136" t="s">
        <v>9359</v>
      </c>
    </row>
    <row r="6417" spans="1:19" s="8" customFormat="1">
      <c r="A6417" s="19" t="s">
        <v>10902</v>
      </c>
      <c r="B6417" s="3" t="s">
        <v>10901</v>
      </c>
      <c r="C6417" s="3" t="s">
        <v>17020</v>
      </c>
      <c r="D6417" s="5" t="s">
        <v>8563</v>
      </c>
      <c r="E6417" s="5" t="s">
        <v>8628</v>
      </c>
      <c r="F6417" s="25" t="s">
        <v>8097</v>
      </c>
      <c r="G6417" s="3" t="s">
        <v>592</v>
      </c>
      <c r="H6417" s="19"/>
      <c r="I6417" s="5" t="s">
        <v>675</v>
      </c>
      <c r="J6417" s="5" t="s">
        <v>8958</v>
      </c>
      <c r="K6417" s="5" t="s">
        <v>8959</v>
      </c>
      <c r="L6417" s="3" t="s">
        <v>962</v>
      </c>
      <c r="M6417" s="41">
        <v>2.1152000000000002</v>
      </c>
      <c r="N6417" s="41">
        <v>0.86680000000000001</v>
      </c>
      <c r="O6417" s="192">
        <v>18.093</v>
      </c>
      <c r="P6417" s="16">
        <f t="shared" si="216"/>
        <v>15.683012400000001</v>
      </c>
      <c r="Q6417" s="16">
        <f t="shared" si="217"/>
        <v>38.270313600000001</v>
      </c>
      <c r="R6417" s="3" t="s">
        <v>145</v>
      </c>
      <c r="S6417" s="136" t="s">
        <v>9359</v>
      </c>
    </row>
    <row r="6418" spans="1:19" s="8" customFormat="1">
      <c r="A6418" s="19" t="s">
        <v>10902</v>
      </c>
      <c r="B6418" s="46" t="s">
        <v>10901</v>
      </c>
      <c r="C6418" s="3" t="s">
        <v>17020</v>
      </c>
      <c r="D6418" s="5" t="s">
        <v>8563</v>
      </c>
      <c r="E6418" s="5" t="s">
        <v>8633</v>
      </c>
      <c r="F6418" s="25" t="s">
        <v>8097</v>
      </c>
      <c r="G6418" s="3" t="s">
        <v>592</v>
      </c>
      <c r="H6418" s="19"/>
      <c r="I6418" s="5" t="s">
        <v>8632</v>
      </c>
      <c r="J6418" s="5" t="s">
        <v>8958</v>
      </c>
      <c r="K6418" s="5" t="s">
        <v>8959</v>
      </c>
      <c r="L6418" s="3" t="s">
        <v>962</v>
      </c>
      <c r="M6418" s="41">
        <v>2.1029</v>
      </c>
      <c r="N6418" s="41">
        <v>0.85770000000000002</v>
      </c>
      <c r="O6418" s="192">
        <v>18.195</v>
      </c>
      <c r="P6418" s="16">
        <f t="shared" si="216"/>
        <v>15.6058515</v>
      </c>
      <c r="Q6418" s="16">
        <f t="shared" si="217"/>
        <v>38.262265499999998</v>
      </c>
      <c r="R6418" s="3" t="s">
        <v>145</v>
      </c>
      <c r="S6418" s="136" t="s">
        <v>9359</v>
      </c>
    </row>
    <row r="6419" spans="1:19" s="8" customFormat="1">
      <c r="A6419" s="19" t="s">
        <v>10902</v>
      </c>
      <c r="B6419" s="46" t="s">
        <v>10901</v>
      </c>
      <c r="C6419" s="3" t="s">
        <v>17020</v>
      </c>
      <c r="D6419" s="5" t="s">
        <v>8563</v>
      </c>
      <c r="E6419" s="5" t="s">
        <v>8631</v>
      </c>
      <c r="F6419" s="25" t="s">
        <v>8097</v>
      </c>
      <c r="G6419" s="3" t="s">
        <v>592</v>
      </c>
      <c r="H6419" s="19"/>
      <c r="I6419" s="5" t="s">
        <v>8632</v>
      </c>
      <c r="J6419" s="5" t="s">
        <v>8958</v>
      </c>
      <c r="K6419" s="5" t="s">
        <v>8959</v>
      </c>
      <c r="L6419" s="3" t="s">
        <v>962</v>
      </c>
      <c r="M6419" s="41">
        <v>2.1019000000000001</v>
      </c>
      <c r="N6419" s="41">
        <v>0.85740000000000005</v>
      </c>
      <c r="O6419" s="192">
        <v>18.216999999999999</v>
      </c>
      <c r="P6419" s="16">
        <f t="shared" si="216"/>
        <v>15.619255799999999</v>
      </c>
      <c r="Q6419" s="16">
        <f t="shared" si="217"/>
        <v>38.290312299999997</v>
      </c>
      <c r="R6419" s="3" t="s">
        <v>145</v>
      </c>
      <c r="S6419" s="136" t="s">
        <v>9359</v>
      </c>
    </row>
    <row r="6420" spans="1:19" s="8" customFormat="1">
      <c r="A6420" s="19" t="s">
        <v>10902</v>
      </c>
      <c r="B6420" s="46" t="s">
        <v>10901</v>
      </c>
      <c r="C6420" s="3" t="s">
        <v>17020</v>
      </c>
      <c r="D6420" s="5" t="s">
        <v>8563</v>
      </c>
      <c r="E6420" s="5" t="s">
        <v>8711</v>
      </c>
      <c r="F6420" s="25" t="s">
        <v>8097</v>
      </c>
      <c r="G6420" s="3" t="s">
        <v>8707</v>
      </c>
      <c r="H6420" s="19"/>
      <c r="I6420" s="5" t="s">
        <v>677</v>
      </c>
      <c r="J6420" s="5" t="s">
        <v>594</v>
      </c>
      <c r="K6420" s="5" t="s">
        <v>595</v>
      </c>
      <c r="L6420" s="3" t="s">
        <v>962</v>
      </c>
      <c r="M6420" s="41">
        <v>2.0968</v>
      </c>
      <c r="N6420" s="41">
        <v>0.85440000000000005</v>
      </c>
      <c r="O6420" s="192">
        <v>18.297000000000001</v>
      </c>
      <c r="P6420" s="16">
        <f t="shared" si="216"/>
        <v>15.632956800000001</v>
      </c>
      <c r="Q6420" s="16">
        <f t="shared" si="217"/>
        <v>38.365149600000002</v>
      </c>
      <c r="R6420" s="3" t="s">
        <v>145</v>
      </c>
      <c r="S6420" s="136" t="s">
        <v>9359</v>
      </c>
    </row>
    <row r="6421" spans="1:19" s="8" customFormat="1">
      <c r="A6421" s="19" t="s">
        <v>10902</v>
      </c>
      <c r="B6421" s="46" t="s">
        <v>10901</v>
      </c>
      <c r="C6421" s="3" t="s">
        <v>17020</v>
      </c>
      <c r="D6421" s="5" t="s">
        <v>8563</v>
      </c>
      <c r="E6421" s="5" t="s">
        <v>8634</v>
      </c>
      <c r="F6421" s="25" t="s">
        <v>8097</v>
      </c>
      <c r="G6421" s="3" t="s">
        <v>592</v>
      </c>
      <c r="H6421" s="19"/>
      <c r="I6421" s="5" t="s">
        <v>8635</v>
      </c>
      <c r="J6421" s="5" t="s">
        <v>8958</v>
      </c>
      <c r="K6421" s="5" t="s">
        <v>8959</v>
      </c>
      <c r="L6421" s="3" t="s">
        <v>962</v>
      </c>
      <c r="M6421" s="41">
        <v>2.1044999999999998</v>
      </c>
      <c r="N6421" s="41">
        <v>0.85729999999999995</v>
      </c>
      <c r="O6421" s="192">
        <v>18.239999999999998</v>
      </c>
      <c r="P6421" s="16">
        <f t="shared" si="216"/>
        <v>15.637151999999999</v>
      </c>
      <c r="Q6421" s="16">
        <f t="shared" si="217"/>
        <v>38.386079999999993</v>
      </c>
      <c r="R6421" s="3" t="s">
        <v>145</v>
      </c>
      <c r="S6421" s="136" t="s">
        <v>9359</v>
      </c>
    </row>
    <row r="6422" spans="1:19" s="8" customFormat="1">
      <c r="A6422" s="19" t="s">
        <v>10902</v>
      </c>
      <c r="B6422" s="46" t="s">
        <v>10901</v>
      </c>
      <c r="C6422" s="3" t="s">
        <v>17020</v>
      </c>
      <c r="D6422" s="5" t="s">
        <v>8563</v>
      </c>
      <c r="E6422" s="5" t="s">
        <v>8636</v>
      </c>
      <c r="F6422" s="25" t="s">
        <v>8097</v>
      </c>
      <c r="G6422" s="3" t="s">
        <v>592</v>
      </c>
      <c r="H6422" s="19"/>
      <c r="I6422" s="5" t="s">
        <v>680</v>
      </c>
      <c r="J6422" s="5" t="s">
        <v>8958</v>
      </c>
      <c r="K6422" s="5" t="s">
        <v>8959</v>
      </c>
      <c r="L6422" s="3" t="s">
        <v>962</v>
      </c>
      <c r="M6422" s="41">
        <v>2.1198999999999999</v>
      </c>
      <c r="N6422" s="41">
        <v>0.86939999999999995</v>
      </c>
      <c r="O6422" s="192">
        <v>18.001999999999999</v>
      </c>
      <c r="P6422" s="16">
        <f t="shared" si="216"/>
        <v>15.650938799999999</v>
      </c>
      <c r="Q6422" s="16">
        <f t="shared" si="217"/>
        <v>38.162439799999994</v>
      </c>
      <c r="R6422" s="3" t="s">
        <v>145</v>
      </c>
      <c r="S6422" s="136" t="s">
        <v>9359</v>
      </c>
    </row>
    <row r="6423" spans="1:19" s="8" customFormat="1">
      <c r="A6423" s="19" t="s">
        <v>10902</v>
      </c>
      <c r="B6423" s="3" t="s">
        <v>10901</v>
      </c>
      <c r="C6423" s="3" t="s">
        <v>17020</v>
      </c>
      <c r="D6423" s="5" t="s">
        <v>8563</v>
      </c>
      <c r="E6423" s="25" t="s">
        <v>8639</v>
      </c>
      <c r="F6423" s="25" t="s">
        <v>8097</v>
      </c>
      <c r="G6423" s="3" t="s">
        <v>592</v>
      </c>
      <c r="H6423" s="19"/>
      <c r="I6423" s="3" t="s">
        <v>681</v>
      </c>
      <c r="J6423" s="5" t="s">
        <v>8958</v>
      </c>
      <c r="K6423" s="5" t="s">
        <v>8959</v>
      </c>
      <c r="L6423" s="3" t="s">
        <v>962</v>
      </c>
      <c r="M6423" s="41">
        <v>2.1202999999999999</v>
      </c>
      <c r="N6423" s="41">
        <v>0.86780000000000002</v>
      </c>
      <c r="O6423" s="192">
        <v>18.036000000000001</v>
      </c>
      <c r="P6423" s="16">
        <f t="shared" si="216"/>
        <v>15.651640800000001</v>
      </c>
      <c r="Q6423" s="16">
        <f t="shared" si="217"/>
        <v>38.241730799999999</v>
      </c>
      <c r="R6423" s="3" t="s">
        <v>145</v>
      </c>
      <c r="S6423" s="136" t="s">
        <v>9359</v>
      </c>
    </row>
    <row r="6424" spans="1:19" s="8" customFormat="1">
      <c r="A6424" s="19" t="s">
        <v>10902</v>
      </c>
      <c r="B6424" s="3" t="s">
        <v>10901</v>
      </c>
      <c r="C6424" s="3" t="s">
        <v>17020</v>
      </c>
      <c r="D6424" s="5" t="s">
        <v>8563</v>
      </c>
      <c r="E6424" s="5" t="s">
        <v>8639</v>
      </c>
      <c r="F6424" s="25" t="s">
        <v>8097</v>
      </c>
      <c r="G6424" s="3" t="s">
        <v>592</v>
      </c>
      <c r="H6424" s="19"/>
      <c r="I6424" s="5" t="s">
        <v>681</v>
      </c>
      <c r="J6424" s="5" t="s">
        <v>8958</v>
      </c>
      <c r="K6424" s="5" t="s">
        <v>8959</v>
      </c>
      <c r="L6424" s="3" t="s">
        <v>962</v>
      </c>
      <c r="M6424" s="41">
        <v>2.1196999999999999</v>
      </c>
      <c r="N6424" s="41">
        <v>0.86719999999999997</v>
      </c>
      <c r="O6424" s="192">
        <v>18.064</v>
      </c>
      <c r="P6424" s="16">
        <f t="shared" si="216"/>
        <v>15.665100799999999</v>
      </c>
      <c r="Q6424" s="16">
        <f t="shared" si="217"/>
        <v>38.290260799999999</v>
      </c>
      <c r="R6424" s="3" t="s">
        <v>145</v>
      </c>
      <c r="S6424" s="136" t="s">
        <v>9359</v>
      </c>
    </row>
    <row r="6425" spans="1:19" s="8" customFormat="1">
      <c r="A6425" s="19" t="s">
        <v>10902</v>
      </c>
      <c r="B6425" s="3" t="s">
        <v>10901</v>
      </c>
      <c r="C6425" s="3" t="s">
        <v>17020</v>
      </c>
      <c r="D6425" s="5" t="s">
        <v>8563</v>
      </c>
      <c r="E6425" s="5" t="s">
        <v>8640</v>
      </c>
      <c r="F6425" s="25" t="s">
        <v>8097</v>
      </c>
      <c r="G6425" s="3" t="s">
        <v>592</v>
      </c>
      <c r="H6425" s="19"/>
      <c r="I6425" s="5" t="s">
        <v>684</v>
      </c>
      <c r="J6425" s="5" t="s">
        <v>8958</v>
      </c>
      <c r="K6425" s="5" t="s">
        <v>8959</v>
      </c>
      <c r="L6425" s="3" t="s">
        <v>962</v>
      </c>
      <c r="M6425" s="41">
        <v>2.1196999999999999</v>
      </c>
      <c r="N6425" s="41">
        <v>0.86729999999999996</v>
      </c>
      <c r="O6425" s="192">
        <v>18.052</v>
      </c>
      <c r="P6425" s="16">
        <f t="shared" si="216"/>
        <v>15.656499599999998</v>
      </c>
      <c r="Q6425" s="16">
        <f t="shared" si="217"/>
        <v>38.264824399999995</v>
      </c>
      <c r="R6425" s="3" t="s">
        <v>145</v>
      </c>
      <c r="S6425" s="136" t="s">
        <v>9359</v>
      </c>
    </row>
    <row r="6426" spans="1:19" s="8" customFormat="1">
      <c r="A6426" s="19" t="s">
        <v>10902</v>
      </c>
      <c r="B6426" s="51" t="s">
        <v>10901</v>
      </c>
      <c r="C6426" s="3" t="s">
        <v>17020</v>
      </c>
      <c r="D6426" s="5" t="s">
        <v>8563</v>
      </c>
      <c r="E6426" s="5" t="s">
        <v>8643</v>
      </c>
      <c r="F6426" s="25" t="s">
        <v>8097</v>
      </c>
      <c r="G6426" s="3" t="s">
        <v>592</v>
      </c>
      <c r="H6426" s="19"/>
      <c r="I6426" s="5" t="s">
        <v>734</v>
      </c>
      <c r="J6426" s="5" t="s">
        <v>8958</v>
      </c>
      <c r="K6426" s="5" t="s">
        <v>8959</v>
      </c>
      <c r="L6426" s="3" t="s">
        <v>962</v>
      </c>
      <c r="M6426" s="41">
        <v>2.1059000000000001</v>
      </c>
      <c r="N6426" s="41">
        <v>0.85819999999999996</v>
      </c>
      <c r="O6426" s="192">
        <v>18.192</v>
      </c>
      <c r="P6426" s="16">
        <f t="shared" si="216"/>
        <v>15.6123744</v>
      </c>
      <c r="Q6426" s="16">
        <f t="shared" si="217"/>
        <v>38.310532800000004</v>
      </c>
      <c r="R6426" s="3" t="s">
        <v>145</v>
      </c>
      <c r="S6426" s="136" t="s">
        <v>9359</v>
      </c>
    </row>
    <row r="6427" spans="1:19" s="8" customFormat="1">
      <c r="A6427" s="19" t="s">
        <v>10902</v>
      </c>
      <c r="B6427" s="51" t="s">
        <v>10901</v>
      </c>
      <c r="C6427" s="3" t="s">
        <v>17020</v>
      </c>
      <c r="D6427" s="5" t="s">
        <v>8563</v>
      </c>
      <c r="E6427" s="5" t="s">
        <v>8643</v>
      </c>
      <c r="F6427" s="25" t="s">
        <v>8097</v>
      </c>
      <c r="G6427" s="3" t="s">
        <v>592</v>
      </c>
      <c r="H6427" s="19"/>
      <c r="I6427" s="5" t="s">
        <v>734</v>
      </c>
      <c r="J6427" s="5" t="s">
        <v>8958</v>
      </c>
      <c r="K6427" s="5" t="s">
        <v>8959</v>
      </c>
      <c r="L6427" s="3" t="s">
        <v>962</v>
      </c>
      <c r="M6427" s="41">
        <v>2.1078000000000001</v>
      </c>
      <c r="N6427" s="41">
        <v>0.86009999999999998</v>
      </c>
      <c r="O6427" s="192">
        <v>18.164999999999999</v>
      </c>
      <c r="P6427" s="16">
        <f t="shared" si="216"/>
        <v>15.623716499999999</v>
      </c>
      <c r="Q6427" s="16">
        <f t="shared" si="217"/>
        <v>38.288187000000001</v>
      </c>
      <c r="R6427" s="3" t="s">
        <v>145</v>
      </c>
      <c r="S6427" s="136" t="s">
        <v>9359</v>
      </c>
    </row>
    <row r="6428" spans="1:19" s="8" customFormat="1">
      <c r="A6428" s="19" t="s">
        <v>10902</v>
      </c>
      <c r="B6428" s="51" t="s">
        <v>10901</v>
      </c>
      <c r="C6428" s="3" t="s">
        <v>17020</v>
      </c>
      <c r="D6428" s="5" t="s">
        <v>8563</v>
      </c>
      <c r="E6428" s="5" t="s">
        <v>8643</v>
      </c>
      <c r="F6428" s="25" t="s">
        <v>8097</v>
      </c>
      <c r="G6428" s="3" t="s">
        <v>592</v>
      </c>
      <c r="H6428" s="19"/>
      <c r="I6428" s="5" t="s">
        <v>734</v>
      </c>
      <c r="J6428" s="5" t="s">
        <v>8958</v>
      </c>
      <c r="K6428" s="5" t="s">
        <v>8959</v>
      </c>
      <c r="L6428" s="3" t="s">
        <v>962</v>
      </c>
      <c r="M6428" s="41">
        <v>2.1080000000000001</v>
      </c>
      <c r="N6428" s="41">
        <v>0.85940000000000005</v>
      </c>
      <c r="O6428" s="192">
        <v>18.173999999999999</v>
      </c>
      <c r="P6428" s="16">
        <f t="shared" si="216"/>
        <v>15.618735600000001</v>
      </c>
      <c r="Q6428" s="16">
        <f t="shared" si="217"/>
        <v>38.310791999999999</v>
      </c>
      <c r="R6428" s="3" t="s">
        <v>145</v>
      </c>
      <c r="S6428" s="136" t="s">
        <v>9359</v>
      </c>
    </row>
    <row r="6429" spans="1:19">
      <c r="A6429" s="19" t="s">
        <v>10902</v>
      </c>
      <c r="B6429" s="51" t="s">
        <v>10901</v>
      </c>
      <c r="C6429" s="3" t="s">
        <v>17020</v>
      </c>
      <c r="D6429" s="5" t="s">
        <v>8563</v>
      </c>
      <c r="E6429" s="5" t="s">
        <v>8643</v>
      </c>
      <c r="F6429" s="25" t="s">
        <v>8097</v>
      </c>
      <c r="G6429" s="3" t="s">
        <v>592</v>
      </c>
      <c r="H6429" s="19"/>
      <c r="I6429" s="5" t="s">
        <v>734</v>
      </c>
      <c r="J6429" s="5" t="s">
        <v>8958</v>
      </c>
      <c r="K6429" s="5" t="s">
        <v>8959</v>
      </c>
      <c r="L6429" s="3" t="s">
        <v>962</v>
      </c>
      <c r="M6429" s="41">
        <v>2.1084999999999998</v>
      </c>
      <c r="N6429" s="41">
        <v>0.85919999999999996</v>
      </c>
      <c r="O6429" s="192">
        <v>18.195</v>
      </c>
      <c r="P6429" s="16">
        <f t="shared" si="216"/>
        <v>15.633144</v>
      </c>
      <c r="Q6429" s="16">
        <f t="shared" si="217"/>
        <v>38.364157499999997</v>
      </c>
      <c r="R6429" s="3" t="s">
        <v>145</v>
      </c>
      <c r="S6429" s="136" t="s">
        <v>9359</v>
      </c>
    </row>
    <row r="6430" spans="1:19">
      <c r="A6430" s="19" t="s">
        <v>10902</v>
      </c>
      <c r="B6430" s="3" t="s">
        <v>10901</v>
      </c>
      <c r="C6430" s="3" t="s">
        <v>17020</v>
      </c>
      <c r="D6430" s="5" t="s">
        <v>8563</v>
      </c>
      <c r="E6430" s="5" t="s">
        <v>8646</v>
      </c>
      <c r="F6430" s="25" t="s">
        <v>8097</v>
      </c>
      <c r="G6430" s="3" t="s">
        <v>592</v>
      </c>
      <c r="H6430" s="19"/>
      <c r="I6430" s="5" t="s">
        <v>699</v>
      </c>
      <c r="J6430" s="5" t="s">
        <v>8958</v>
      </c>
      <c r="K6430" s="5" t="s">
        <v>8959</v>
      </c>
      <c r="L6430" s="3" t="s">
        <v>962</v>
      </c>
      <c r="M6430" s="41">
        <v>2.1198999999999999</v>
      </c>
      <c r="N6430" s="41">
        <v>0.86729999999999996</v>
      </c>
      <c r="O6430" s="192">
        <v>18.071999999999999</v>
      </c>
      <c r="P6430" s="16">
        <f t="shared" si="216"/>
        <v>15.673845599999998</v>
      </c>
      <c r="Q6430" s="16">
        <f t="shared" si="217"/>
        <v>38.310832799999993</v>
      </c>
      <c r="R6430" s="3" t="s">
        <v>145</v>
      </c>
      <c r="S6430" s="136" t="s">
        <v>9359</v>
      </c>
    </row>
    <row r="6431" spans="1:19">
      <c r="A6431" s="19" t="s">
        <v>10902</v>
      </c>
      <c r="B6431" s="3" t="s">
        <v>10901</v>
      </c>
      <c r="C6431" s="3" t="s">
        <v>17020</v>
      </c>
      <c r="D6431" s="5" t="s">
        <v>8563</v>
      </c>
      <c r="E6431" s="5" t="s">
        <v>8649</v>
      </c>
      <c r="F6431" s="25" t="s">
        <v>8097</v>
      </c>
      <c r="G6431" s="3" t="s">
        <v>592</v>
      </c>
      <c r="H6431" s="19"/>
      <c r="I6431" s="3" t="s">
        <v>8648</v>
      </c>
      <c r="J6431" s="5" t="s">
        <v>8958</v>
      </c>
      <c r="K6431" s="5" t="s">
        <v>8959</v>
      </c>
      <c r="L6431" s="3" t="s">
        <v>962</v>
      </c>
      <c r="M6431" s="41">
        <v>2.1082000000000001</v>
      </c>
      <c r="N6431" s="41">
        <v>0.86040000000000005</v>
      </c>
      <c r="O6431" s="192">
        <v>18.126000000000001</v>
      </c>
      <c r="P6431" s="16">
        <f t="shared" ref="P6431:P6439" si="218">N6431*O6431</f>
        <v>15.595610400000002</v>
      </c>
      <c r="Q6431" s="16">
        <f t="shared" ref="Q6431:Q6439" si="219">O6431*M6431</f>
        <v>38.213233200000005</v>
      </c>
      <c r="R6431" s="3" t="s">
        <v>145</v>
      </c>
      <c r="S6431" s="136" t="s">
        <v>9359</v>
      </c>
    </row>
    <row r="6432" spans="1:19">
      <c r="A6432" s="19" t="s">
        <v>10902</v>
      </c>
      <c r="B6432" s="3" t="s">
        <v>10901</v>
      </c>
      <c r="C6432" s="3" t="s">
        <v>17020</v>
      </c>
      <c r="D6432" s="5" t="s">
        <v>8563</v>
      </c>
      <c r="E6432" s="5" t="s">
        <v>8704</v>
      </c>
      <c r="F6432" s="25" t="s">
        <v>8097</v>
      </c>
      <c r="G6432" s="3" t="s">
        <v>8562</v>
      </c>
      <c r="H6432" s="19"/>
      <c r="I6432" s="5" t="s">
        <v>8705</v>
      </c>
      <c r="J6432" s="5">
        <v>38</v>
      </c>
      <c r="K6432" s="5" t="s">
        <v>14738</v>
      </c>
      <c r="L6432" s="3" t="s">
        <v>962</v>
      </c>
      <c r="M6432" s="41">
        <v>2.1019000000000001</v>
      </c>
      <c r="N6432" s="41">
        <v>0.85580000000000001</v>
      </c>
      <c r="O6432" s="192">
        <v>18.248000000000001</v>
      </c>
      <c r="P6432" s="16">
        <f t="shared" si="218"/>
        <v>15.616638400000001</v>
      </c>
      <c r="Q6432" s="16">
        <f t="shared" si="219"/>
        <v>38.355471200000004</v>
      </c>
      <c r="R6432" s="3" t="s">
        <v>145</v>
      </c>
      <c r="S6432" s="136" t="s">
        <v>9359</v>
      </c>
    </row>
    <row r="6433" spans="1:19">
      <c r="A6433" s="19" t="s">
        <v>10902</v>
      </c>
      <c r="B6433" s="46" t="s">
        <v>10901</v>
      </c>
      <c r="C6433" s="3" t="s">
        <v>17020</v>
      </c>
      <c r="D6433" s="5" t="s">
        <v>8563</v>
      </c>
      <c r="E6433" s="5" t="s">
        <v>8654</v>
      </c>
      <c r="F6433" s="25" t="s">
        <v>8097</v>
      </c>
      <c r="G6433" s="3" t="s">
        <v>592</v>
      </c>
      <c r="H6433" s="19"/>
      <c r="I6433" s="5" t="s">
        <v>703</v>
      </c>
      <c r="J6433" s="5" t="s">
        <v>8958</v>
      </c>
      <c r="K6433" s="5" t="s">
        <v>8959</v>
      </c>
      <c r="L6433" s="3" t="s">
        <v>962</v>
      </c>
      <c r="M6433" s="41">
        <v>2.1242000000000001</v>
      </c>
      <c r="N6433" s="41">
        <v>0.87670000000000003</v>
      </c>
      <c r="O6433" s="192">
        <v>17.762</v>
      </c>
      <c r="P6433" s="16">
        <f t="shared" si="218"/>
        <v>15.571945400000001</v>
      </c>
      <c r="Q6433" s="16">
        <f t="shared" si="219"/>
        <v>37.7300404</v>
      </c>
      <c r="R6433" s="3" t="s">
        <v>145</v>
      </c>
      <c r="S6433" s="136" t="s">
        <v>9359</v>
      </c>
    </row>
    <row r="6434" spans="1:19">
      <c r="A6434" s="19" t="s">
        <v>10902</v>
      </c>
      <c r="B6434" s="46" t="s">
        <v>10901</v>
      </c>
      <c r="C6434" s="3" t="s">
        <v>17020</v>
      </c>
      <c r="D6434" s="5" t="s">
        <v>8563</v>
      </c>
      <c r="E6434" s="5" t="s">
        <v>8655</v>
      </c>
      <c r="F6434" s="25" t="s">
        <v>8097</v>
      </c>
      <c r="G6434" s="3" t="s">
        <v>592</v>
      </c>
      <c r="H6434" s="19"/>
      <c r="I6434" s="5" t="s">
        <v>8656</v>
      </c>
      <c r="J6434" s="5" t="s">
        <v>8958</v>
      </c>
      <c r="K6434" s="5" t="s">
        <v>8959</v>
      </c>
      <c r="L6434" s="3" t="s">
        <v>962</v>
      </c>
      <c r="M6434" s="41">
        <v>2.1025999999999998</v>
      </c>
      <c r="N6434" s="41">
        <v>0.85750000000000004</v>
      </c>
      <c r="O6434" s="192">
        <v>18.204000000000001</v>
      </c>
      <c r="P6434" s="16">
        <f t="shared" si="218"/>
        <v>15.609930000000002</v>
      </c>
      <c r="Q6434" s="16">
        <f t="shared" si="219"/>
        <v>38.2757304</v>
      </c>
      <c r="R6434" s="3" t="s">
        <v>145</v>
      </c>
      <c r="S6434" s="136" t="s">
        <v>9359</v>
      </c>
    </row>
    <row r="6435" spans="1:19">
      <c r="A6435" s="19" t="s">
        <v>10902</v>
      </c>
      <c r="B6435" s="46" t="s">
        <v>10901</v>
      </c>
      <c r="C6435" s="3" t="s">
        <v>17020</v>
      </c>
      <c r="D6435" s="5" t="s">
        <v>8563</v>
      </c>
      <c r="E6435" s="5" t="s">
        <v>705</v>
      </c>
      <c r="F6435" s="25" t="s">
        <v>8097</v>
      </c>
      <c r="G6435" s="3" t="s">
        <v>8707</v>
      </c>
      <c r="H6435" s="19"/>
      <c r="I6435" s="5" t="s">
        <v>8714</v>
      </c>
      <c r="J6435" s="5" t="s">
        <v>594</v>
      </c>
      <c r="K6435" s="5" t="s">
        <v>595</v>
      </c>
      <c r="L6435" s="3" t="s">
        <v>962</v>
      </c>
      <c r="M6435" s="41">
        <v>2.1002000000000001</v>
      </c>
      <c r="N6435" s="41">
        <v>0.85589999999999999</v>
      </c>
      <c r="O6435" s="192">
        <v>18.251000000000001</v>
      </c>
      <c r="P6435" s="16">
        <f t="shared" si="218"/>
        <v>15.621030900000001</v>
      </c>
      <c r="Q6435" s="16">
        <f t="shared" si="219"/>
        <v>38.330750200000004</v>
      </c>
      <c r="R6435" s="3" t="s">
        <v>145</v>
      </c>
      <c r="S6435" s="136" t="s">
        <v>9359</v>
      </c>
    </row>
    <row r="6436" spans="1:19">
      <c r="A6436" s="19" t="s">
        <v>10902</v>
      </c>
      <c r="B6436" s="51" t="s">
        <v>10901</v>
      </c>
      <c r="C6436" s="3" t="s">
        <v>17020</v>
      </c>
      <c r="D6436" s="5" t="s">
        <v>8563</v>
      </c>
      <c r="E6436" s="5" t="s">
        <v>8657</v>
      </c>
      <c r="F6436" s="25" t="s">
        <v>8097</v>
      </c>
      <c r="G6436" s="3" t="s">
        <v>592</v>
      </c>
      <c r="H6436" s="19"/>
      <c r="I6436" s="5" t="s">
        <v>706</v>
      </c>
      <c r="J6436" s="5" t="s">
        <v>8958</v>
      </c>
      <c r="K6436" s="5" t="s">
        <v>8959</v>
      </c>
      <c r="L6436" s="3" t="s">
        <v>962</v>
      </c>
      <c r="M6436" s="41">
        <v>2.1063000000000001</v>
      </c>
      <c r="N6436" s="41">
        <v>0.85880000000000001</v>
      </c>
      <c r="O6436" s="192">
        <v>18.169</v>
      </c>
      <c r="P6436" s="16">
        <f t="shared" si="218"/>
        <v>15.6035372</v>
      </c>
      <c r="Q6436" s="16">
        <f t="shared" si="219"/>
        <v>38.269364700000004</v>
      </c>
      <c r="R6436" s="3" t="s">
        <v>145</v>
      </c>
      <c r="S6436" s="136" t="s">
        <v>9359</v>
      </c>
    </row>
    <row r="6437" spans="1:19">
      <c r="A6437" s="19" t="s">
        <v>10902</v>
      </c>
      <c r="B6437" s="51" t="s">
        <v>10901</v>
      </c>
      <c r="C6437" s="3" t="s">
        <v>17020</v>
      </c>
      <c r="D6437" s="5" t="s">
        <v>8563</v>
      </c>
      <c r="E6437" s="5" t="s">
        <v>8658</v>
      </c>
      <c r="F6437" s="25" t="s">
        <v>8097</v>
      </c>
      <c r="G6437" s="3" t="s">
        <v>592</v>
      </c>
      <c r="H6437" s="19"/>
      <c r="I6437" s="5" t="s">
        <v>736</v>
      </c>
      <c r="J6437" s="5" t="s">
        <v>8958</v>
      </c>
      <c r="K6437" s="5" t="s">
        <v>8959</v>
      </c>
      <c r="L6437" s="3" t="s">
        <v>962</v>
      </c>
      <c r="M6437" s="41">
        <v>2.1030000000000002</v>
      </c>
      <c r="N6437" s="41">
        <v>0.85799999999999998</v>
      </c>
      <c r="O6437" s="192">
        <v>18.196000000000002</v>
      </c>
      <c r="P6437" s="16">
        <f t="shared" si="218"/>
        <v>15.612168</v>
      </c>
      <c r="Q6437" s="16">
        <f t="shared" si="219"/>
        <v>38.266188000000007</v>
      </c>
      <c r="R6437" s="3" t="s">
        <v>145</v>
      </c>
      <c r="S6437" s="136" t="s">
        <v>9359</v>
      </c>
    </row>
    <row r="6438" spans="1:19">
      <c r="A6438" s="19" t="s">
        <v>10902</v>
      </c>
      <c r="B6438" s="51" t="s">
        <v>10901</v>
      </c>
      <c r="C6438" s="3" t="s">
        <v>17020</v>
      </c>
      <c r="D6438" s="5" t="s">
        <v>8563</v>
      </c>
      <c r="E6438" s="5" t="s">
        <v>8664</v>
      </c>
      <c r="F6438" s="25" t="s">
        <v>8097</v>
      </c>
      <c r="G6438" s="3" t="s">
        <v>592</v>
      </c>
      <c r="H6438" s="19"/>
      <c r="I6438" s="5" t="s">
        <v>716</v>
      </c>
      <c r="J6438" s="5" t="s">
        <v>8958</v>
      </c>
      <c r="K6438" s="5" t="s">
        <v>8959</v>
      </c>
      <c r="L6438" s="3" t="s">
        <v>962</v>
      </c>
      <c r="M6438" s="41">
        <v>2.1099000000000001</v>
      </c>
      <c r="N6438" s="41">
        <v>0.86</v>
      </c>
      <c r="O6438" s="192">
        <v>18.184000000000001</v>
      </c>
      <c r="P6438" s="16">
        <f t="shared" si="218"/>
        <v>15.638240000000001</v>
      </c>
      <c r="Q6438" s="16">
        <f t="shared" si="219"/>
        <v>38.366421600000002</v>
      </c>
      <c r="R6438" s="3" t="s">
        <v>145</v>
      </c>
      <c r="S6438" s="136" t="s">
        <v>9359</v>
      </c>
    </row>
    <row r="6439" spans="1:19">
      <c r="A6439" s="19" t="s">
        <v>10902</v>
      </c>
      <c r="B6439" s="51" t="s">
        <v>10901</v>
      </c>
      <c r="C6439" s="3" t="s">
        <v>17020</v>
      </c>
      <c r="D6439" s="5" t="s">
        <v>8563</v>
      </c>
      <c r="E6439" s="5" t="s">
        <v>8665</v>
      </c>
      <c r="F6439" s="25" t="s">
        <v>8097</v>
      </c>
      <c r="G6439" s="3" t="s">
        <v>592</v>
      </c>
      <c r="H6439" s="19"/>
      <c r="I6439" s="5" t="s">
        <v>7992</v>
      </c>
      <c r="J6439" s="5" t="s">
        <v>8958</v>
      </c>
      <c r="K6439" s="5" t="s">
        <v>8959</v>
      </c>
      <c r="L6439" s="3" t="s">
        <v>962</v>
      </c>
      <c r="M6439" s="41">
        <v>2.1152000000000002</v>
      </c>
      <c r="N6439" s="41">
        <v>0.8669</v>
      </c>
      <c r="O6439" s="192">
        <v>18.091999999999999</v>
      </c>
      <c r="P6439" s="16">
        <f t="shared" si="218"/>
        <v>15.683954799999999</v>
      </c>
      <c r="Q6439" s="16">
        <f t="shared" si="219"/>
        <v>38.268198400000003</v>
      </c>
      <c r="R6439" s="3" t="s">
        <v>145</v>
      </c>
      <c r="S6439" s="136" t="s">
        <v>9359</v>
      </c>
    </row>
    <row r="6440" spans="1:19">
      <c r="A6440" s="19" t="s">
        <v>10902</v>
      </c>
      <c r="B6440" s="19" t="s">
        <v>10901</v>
      </c>
      <c r="C6440" s="19" t="s">
        <v>17020</v>
      </c>
      <c r="D6440" s="25" t="s">
        <v>8563</v>
      </c>
      <c r="E6440" s="25" t="s">
        <v>6279</v>
      </c>
      <c r="F6440" s="20" t="s">
        <v>6249</v>
      </c>
      <c r="G6440" s="19" t="s">
        <v>6280</v>
      </c>
      <c r="H6440" s="19" t="s">
        <v>6281</v>
      </c>
      <c r="I6440" s="19" t="s">
        <v>6282</v>
      </c>
      <c r="J6440" s="20" t="s">
        <v>6283</v>
      </c>
      <c r="K6440" s="20" t="s">
        <v>6284</v>
      </c>
      <c r="L6440" s="3" t="s">
        <v>962</v>
      </c>
      <c r="M6440" s="38">
        <v>2.0682681939999998</v>
      </c>
      <c r="N6440" s="38">
        <v>0.83466001599999995</v>
      </c>
      <c r="O6440" s="16">
        <v>18.773764660000001</v>
      </c>
      <c r="P6440" s="16">
        <v>15.66971071</v>
      </c>
      <c r="Q6440" s="16">
        <v>38.829180309999998</v>
      </c>
      <c r="R6440" s="19" t="s">
        <v>6255</v>
      </c>
      <c r="S6440" s="19" t="s">
        <v>9365</v>
      </c>
    </row>
    <row r="6441" spans="1:19">
      <c r="A6441" s="19" t="s">
        <v>10902</v>
      </c>
      <c r="B6441" s="19" t="s">
        <v>10901</v>
      </c>
      <c r="C6441" s="19" t="s">
        <v>17020</v>
      </c>
      <c r="D6441" s="25" t="s">
        <v>8563</v>
      </c>
      <c r="E6441" s="25" t="s">
        <v>6290</v>
      </c>
      <c r="F6441" s="20" t="s">
        <v>6249</v>
      </c>
      <c r="G6441" s="19" t="s">
        <v>6291</v>
      </c>
      <c r="H6441" s="19" t="s">
        <v>6281</v>
      </c>
      <c r="I6441" s="19" t="s">
        <v>6292</v>
      </c>
      <c r="J6441" s="20" t="s">
        <v>6293</v>
      </c>
      <c r="K6441" s="20" t="s">
        <v>6294</v>
      </c>
      <c r="L6441" s="3" t="s">
        <v>962</v>
      </c>
      <c r="M6441" s="38">
        <v>2.0535967369999999</v>
      </c>
      <c r="N6441" s="38">
        <v>0.82831532799999996</v>
      </c>
      <c r="O6441" s="16">
        <v>18.94399984</v>
      </c>
      <c r="P6441" s="16">
        <v>15.691605450000001</v>
      </c>
      <c r="Q6441" s="16">
        <v>38.903336260000003</v>
      </c>
      <c r="R6441" s="19" t="s">
        <v>6255</v>
      </c>
      <c r="S6441" s="19" t="s">
        <v>9365</v>
      </c>
    </row>
    <row r="6442" spans="1:19">
      <c r="A6442" s="19" t="s">
        <v>10902</v>
      </c>
      <c r="B6442" s="19" t="s">
        <v>10901</v>
      </c>
      <c r="C6442" s="19" t="s">
        <v>17020</v>
      </c>
      <c r="D6442" s="25" t="s">
        <v>8563</v>
      </c>
      <c r="E6442" s="25" t="s">
        <v>6296</v>
      </c>
      <c r="F6442" s="20" t="s">
        <v>6249</v>
      </c>
      <c r="G6442" s="19" t="s">
        <v>6280</v>
      </c>
      <c r="H6442" s="19" t="s">
        <v>6281</v>
      </c>
      <c r="I6442" s="19" t="s">
        <v>6297</v>
      </c>
      <c r="J6442" s="20" t="s">
        <v>6298</v>
      </c>
      <c r="K6442" s="20" t="s">
        <v>6299</v>
      </c>
      <c r="L6442" s="3" t="s">
        <v>962</v>
      </c>
      <c r="M6442" s="38">
        <v>2.0684</v>
      </c>
      <c r="N6442" s="38">
        <v>0.83530000000000004</v>
      </c>
      <c r="O6442" s="16">
        <v>18.727699999999999</v>
      </c>
      <c r="P6442" s="16">
        <v>15.64324781</v>
      </c>
      <c r="Q6442" s="16">
        <v>38.736374679999997</v>
      </c>
      <c r="R6442" s="19" t="s">
        <v>6255</v>
      </c>
      <c r="S6442" s="19" t="s">
        <v>9365</v>
      </c>
    </row>
    <row r="6443" spans="1:19">
      <c r="A6443" s="19" t="s">
        <v>10902</v>
      </c>
      <c r="B6443" s="19" t="s">
        <v>10901</v>
      </c>
      <c r="C6443" s="19" t="s">
        <v>17020</v>
      </c>
      <c r="D6443" s="25" t="s">
        <v>8563</v>
      </c>
      <c r="E6443" s="25" t="s">
        <v>6300</v>
      </c>
      <c r="F6443" s="20" t="s">
        <v>6249</v>
      </c>
      <c r="G6443" s="19" t="s">
        <v>6280</v>
      </c>
      <c r="H6443" s="19" t="s">
        <v>6281</v>
      </c>
      <c r="I6443" s="19" t="s">
        <v>6297</v>
      </c>
      <c r="J6443" s="20" t="s">
        <v>6298</v>
      </c>
      <c r="K6443" s="20" t="s">
        <v>6299</v>
      </c>
      <c r="L6443" s="3" t="s">
        <v>962</v>
      </c>
      <c r="M6443" s="38">
        <v>2.0718000000000001</v>
      </c>
      <c r="N6443" s="38">
        <v>0.83679999999999999</v>
      </c>
      <c r="O6443" s="16">
        <v>18.7105</v>
      </c>
      <c r="P6443" s="16">
        <v>15.656946400000001</v>
      </c>
      <c r="Q6443" s="16">
        <v>38.764413900000001</v>
      </c>
      <c r="R6443" s="19" t="s">
        <v>6255</v>
      </c>
      <c r="S6443" s="19" t="s">
        <v>9365</v>
      </c>
    </row>
    <row r="6444" spans="1:19">
      <c r="A6444" s="19" t="s">
        <v>10902</v>
      </c>
      <c r="B6444" s="19" t="s">
        <v>10901</v>
      </c>
      <c r="C6444" s="19" t="s">
        <v>17020</v>
      </c>
      <c r="D6444" s="25" t="s">
        <v>8563</v>
      </c>
      <c r="E6444" s="25" t="s">
        <v>6330</v>
      </c>
      <c r="F6444" s="20" t="s">
        <v>6249</v>
      </c>
      <c r="G6444" s="19" t="s">
        <v>6331</v>
      </c>
      <c r="H6444" s="19" t="s">
        <v>6281</v>
      </c>
      <c r="I6444" s="19" t="s">
        <v>6332</v>
      </c>
      <c r="J6444" s="20" t="s">
        <v>6333</v>
      </c>
      <c r="K6444" s="20" t="s">
        <v>6334</v>
      </c>
      <c r="L6444" s="3" t="s">
        <v>962</v>
      </c>
      <c r="M6444" s="38">
        <v>2.0676000000000001</v>
      </c>
      <c r="N6444" s="38">
        <v>0.83330000000000004</v>
      </c>
      <c r="O6444" s="16">
        <v>18.8277</v>
      </c>
      <c r="P6444" s="16">
        <v>15.68912241</v>
      </c>
      <c r="Q6444" s="16">
        <v>38.928152519999998</v>
      </c>
      <c r="R6444" s="19" t="s">
        <v>6255</v>
      </c>
      <c r="S6444" s="19" t="s">
        <v>9365</v>
      </c>
    </row>
    <row r="6445" spans="1:19">
      <c r="A6445" s="19" t="s">
        <v>10902</v>
      </c>
      <c r="B6445" s="51" t="s">
        <v>10901</v>
      </c>
      <c r="C6445" s="19" t="s">
        <v>15609</v>
      </c>
      <c r="D6445" s="25" t="s">
        <v>15828</v>
      </c>
      <c r="E6445" s="25" t="s">
        <v>3370</v>
      </c>
      <c r="F6445" s="20" t="s">
        <v>1835</v>
      </c>
      <c r="G6445" s="19" t="s">
        <v>2678</v>
      </c>
      <c r="H6445" s="19"/>
      <c r="I6445" s="19" t="s">
        <v>3363</v>
      </c>
      <c r="J6445" s="20" t="s">
        <v>3364</v>
      </c>
      <c r="K6445" s="20" t="s">
        <v>3365</v>
      </c>
      <c r="L6445" s="3" t="s">
        <v>962</v>
      </c>
      <c r="M6445" s="38">
        <f>Q6445/O6445</f>
        <v>2.1212391850404693</v>
      </c>
      <c r="N6445" s="38">
        <f>P6445/O6445</f>
        <v>0.87228579402735151</v>
      </c>
      <c r="O6445" s="16">
        <v>17.914999999999999</v>
      </c>
      <c r="P6445" s="16">
        <v>15.627000000000001</v>
      </c>
      <c r="Q6445" s="16">
        <v>38.002000000000002</v>
      </c>
      <c r="R6445" s="19" t="s">
        <v>9405</v>
      </c>
      <c r="S6445" s="19" t="s">
        <v>10664</v>
      </c>
    </row>
    <row r="6446" spans="1:19">
      <c r="A6446" s="19" t="s">
        <v>10902</v>
      </c>
      <c r="B6446" s="51" t="s">
        <v>10901</v>
      </c>
      <c r="C6446" s="19" t="s">
        <v>15609</v>
      </c>
      <c r="D6446" s="25" t="s">
        <v>15828</v>
      </c>
      <c r="E6446" s="25" t="s">
        <v>3369</v>
      </c>
      <c r="F6446" s="20" t="s">
        <v>1835</v>
      </c>
      <c r="G6446" s="19" t="s">
        <v>2678</v>
      </c>
      <c r="H6446" s="19"/>
      <c r="I6446" s="19" t="s">
        <v>3363</v>
      </c>
      <c r="J6446" s="20" t="s">
        <v>3364</v>
      </c>
      <c r="K6446" s="20" t="s">
        <v>3365</v>
      </c>
      <c r="L6446" s="3" t="s">
        <v>962</v>
      </c>
      <c r="M6446" s="38">
        <f>Q6446/O6446</f>
        <v>2.120301171221417</v>
      </c>
      <c r="N6446" s="38">
        <f>P6446/O6446</f>
        <v>0.87200223089793638</v>
      </c>
      <c r="O6446" s="16">
        <v>17.93</v>
      </c>
      <c r="P6446" s="16">
        <v>15.635</v>
      </c>
      <c r="Q6446" s="16">
        <v>38.017000000000003</v>
      </c>
      <c r="R6446" s="19" t="s">
        <v>9405</v>
      </c>
      <c r="S6446" s="19" t="s">
        <v>10664</v>
      </c>
    </row>
    <row r="6447" spans="1:19">
      <c r="A6447" s="19" t="s">
        <v>10902</v>
      </c>
      <c r="B6447" s="51" t="s">
        <v>10901</v>
      </c>
      <c r="C6447" s="19" t="s">
        <v>15609</v>
      </c>
      <c r="D6447" s="25" t="s">
        <v>15828</v>
      </c>
      <c r="E6447" s="25" t="s">
        <v>3362</v>
      </c>
      <c r="F6447" s="20" t="s">
        <v>1835</v>
      </c>
      <c r="G6447" s="19" t="s">
        <v>2678</v>
      </c>
      <c r="H6447" s="19"/>
      <c r="I6447" s="19" t="s">
        <v>3363</v>
      </c>
      <c r="J6447" s="20" t="s">
        <v>3364</v>
      </c>
      <c r="K6447" s="20" t="s">
        <v>3365</v>
      </c>
      <c r="L6447" s="3" t="s">
        <v>962</v>
      </c>
      <c r="M6447" s="38">
        <f>Q6447/O6447</f>
        <v>2.1221348502593274</v>
      </c>
      <c r="N6447" s="38">
        <f>P6447/O6447</f>
        <v>0.87262283196698454</v>
      </c>
      <c r="O6447" s="16">
        <v>17.931000000000001</v>
      </c>
      <c r="P6447" s="16">
        <v>15.647</v>
      </c>
      <c r="Q6447" s="16">
        <v>38.052</v>
      </c>
      <c r="R6447" s="19" t="s">
        <v>9405</v>
      </c>
      <c r="S6447" s="19" t="s">
        <v>10664</v>
      </c>
    </row>
    <row r="6448" spans="1:19">
      <c r="A6448" s="19" t="s">
        <v>10902</v>
      </c>
      <c r="B6448" s="51" t="s">
        <v>10901</v>
      </c>
      <c r="C6448" s="19" t="s">
        <v>15609</v>
      </c>
      <c r="D6448" s="25" t="s">
        <v>15828</v>
      </c>
      <c r="E6448" s="25" t="s">
        <v>3367</v>
      </c>
      <c r="F6448" s="20" t="s">
        <v>1835</v>
      </c>
      <c r="G6448" s="19" t="s">
        <v>2678</v>
      </c>
      <c r="H6448" s="19"/>
      <c r="I6448" s="19" t="s">
        <v>3363</v>
      </c>
      <c r="J6448" s="20" t="s">
        <v>3364</v>
      </c>
      <c r="K6448" s="20" t="s">
        <v>3365</v>
      </c>
      <c r="L6448" s="3" t="s">
        <v>962</v>
      </c>
      <c r="M6448" s="38">
        <f>Q6448/O6448</f>
        <v>2.1226915136974838</v>
      </c>
      <c r="N6448" s="38">
        <f>P6448/O6448</f>
        <v>0.8725659766780115</v>
      </c>
      <c r="O6448" s="16">
        <v>17.922999999999998</v>
      </c>
      <c r="P6448" s="16">
        <v>15.638999999999999</v>
      </c>
      <c r="Q6448" s="16">
        <v>38.045000000000002</v>
      </c>
      <c r="R6448" s="19" t="s">
        <v>9405</v>
      </c>
      <c r="S6448" s="19" t="s">
        <v>10664</v>
      </c>
    </row>
    <row r="6449" spans="1:19">
      <c r="A6449" s="19" t="s">
        <v>10902</v>
      </c>
      <c r="B6449" s="51" t="s">
        <v>10901</v>
      </c>
      <c r="C6449" s="19" t="s">
        <v>15609</v>
      </c>
      <c r="D6449" s="25" t="s">
        <v>15828</v>
      </c>
      <c r="E6449" s="25" t="s">
        <v>3368</v>
      </c>
      <c r="F6449" s="20" t="s">
        <v>1835</v>
      </c>
      <c r="G6449" s="19" t="s">
        <v>2678</v>
      </c>
      <c r="H6449" s="19"/>
      <c r="I6449" s="19" t="s">
        <v>3363</v>
      </c>
      <c r="J6449" s="20" t="s">
        <v>3364</v>
      </c>
      <c r="K6449" s="20" t="s">
        <v>3365</v>
      </c>
      <c r="L6449" s="3" t="s">
        <v>962</v>
      </c>
      <c r="M6449" s="38">
        <f>Q6449/O6449</f>
        <v>2.1249022892238973</v>
      </c>
      <c r="N6449" s="38">
        <f>P6449/O6449</f>
        <v>0.87275265214963704</v>
      </c>
      <c r="O6449" s="16">
        <v>17.91</v>
      </c>
      <c r="P6449" s="16">
        <v>15.631</v>
      </c>
      <c r="Q6449" s="16">
        <v>38.057000000000002</v>
      </c>
      <c r="R6449" s="19" t="s">
        <v>9405</v>
      </c>
      <c r="S6449" s="19" t="s">
        <v>10664</v>
      </c>
    </row>
    <row r="6450" spans="1:19">
      <c r="A6450" s="19" t="s">
        <v>10902</v>
      </c>
      <c r="B6450" s="51" t="s">
        <v>10901</v>
      </c>
      <c r="C6450" s="19" t="s">
        <v>15609</v>
      </c>
      <c r="D6450" s="25" t="s">
        <v>15828</v>
      </c>
      <c r="E6450" s="25"/>
      <c r="F6450" s="20" t="s">
        <v>1835</v>
      </c>
      <c r="G6450" s="19" t="s">
        <v>16984</v>
      </c>
      <c r="H6450" s="19" t="s">
        <v>3371</v>
      </c>
      <c r="I6450" s="19" t="s">
        <v>3363</v>
      </c>
      <c r="J6450" s="20" t="s">
        <v>3364</v>
      </c>
      <c r="K6450" s="20" t="s">
        <v>3365</v>
      </c>
      <c r="L6450" s="3" t="s">
        <v>962</v>
      </c>
      <c r="M6450" s="38">
        <v>2.1227678569999999</v>
      </c>
      <c r="N6450" s="38">
        <v>0.87276785700000004</v>
      </c>
      <c r="O6450" s="16">
        <v>17.920000000000002</v>
      </c>
      <c r="P6450" s="16">
        <v>15.64</v>
      </c>
      <c r="Q6450" s="16">
        <v>38.04</v>
      </c>
      <c r="R6450" s="19" t="s">
        <v>340</v>
      </c>
      <c r="S6450" s="19" t="s">
        <v>9458</v>
      </c>
    </row>
    <row r="6451" spans="1:19">
      <c r="A6451" s="19" t="s">
        <v>10902</v>
      </c>
      <c r="B6451" s="19" t="s">
        <v>10901</v>
      </c>
      <c r="C6451" s="19" t="s">
        <v>17020</v>
      </c>
      <c r="D6451" s="25" t="s">
        <v>10614</v>
      </c>
      <c r="E6451" s="25" t="s">
        <v>6369</v>
      </c>
      <c r="F6451" s="20" t="s">
        <v>6249</v>
      </c>
      <c r="G6451" s="19" t="s">
        <v>6331</v>
      </c>
      <c r="H6451" s="19"/>
      <c r="I6451" s="19" t="s">
        <v>6365</v>
      </c>
      <c r="J6451" s="20" t="s">
        <v>6366</v>
      </c>
      <c r="K6451" s="20" t="s">
        <v>6367</v>
      </c>
      <c r="L6451" s="3" t="s">
        <v>962</v>
      </c>
      <c r="M6451" s="38">
        <v>2.0512000000000001</v>
      </c>
      <c r="N6451" s="38">
        <v>0.82850000000000001</v>
      </c>
      <c r="O6451" s="16">
        <v>18.949000000000002</v>
      </c>
      <c r="P6451" s="16">
        <v>15.698856149999999</v>
      </c>
      <c r="Q6451" s="16">
        <v>38.868402279999998</v>
      </c>
      <c r="R6451" s="19" t="s">
        <v>6255</v>
      </c>
      <c r="S6451" s="19" t="s">
        <v>9365</v>
      </c>
    </row>
    <row r="6452" spans="1:19">
      <c r="A6452" s="19" t="s">
        <v>10902</v>
      </c>
      <c r="B6452" s="19" t="s">
        <v>10901</v>
      </c>
      <c r="C6452" s="19" t="s">
        <v>17020</v>
      </c>
      <c r="D6452" s="25" t="s">
        <v>10614</v>
      </c>
      <c r="E6452" s="25" t="s">
        <v>6370</v>
      </c>
      <c r="F6452" s="20" t="s">
        <v>6249</v>
      </c>
      <c r="G6452" s="19" t="s">
        <v>6331</v>
      </c>
      <c r="H6452" s="19"/>
      <c r="I6452" s="19" t="s">
        <v>6365</v>
      </c>
      <c r="J6452" s="20" t="s">
        <v>6366</v>
      </c>
      <c r="K6452" s="20" t="s">
        <v>6367</v>
      </c>
      <c r="L6452" s="3" t="s">
        <v>962</v>
      </c>
      <c r="M6452" s="38">
        <v>2.0838999999999999</v>
      </c>
      <c r="N6452" s="38">
        <v>0.83889999999999998</v>
      </c>
      <c r="O6452" s="16">
        <v>18.829999999999998</v>
      </c>
      <c r="P6452" s="16">
        <v>15.796822560000001</v>
      </c>
      <c r="Q6452" s="16">
        <v>39.240670559999998</v>
      </c>
      <c r="R6452" s="19" t="s">
        <v>6255</v>
      </c>
      <c r="S6452" s="19" t="s">
        <v>9365</v>
      </c>
    </row>
    <row r="6453" spans="1:19">
      <c r="A6453" s="19" t="s">
        <v>10902</v>
      </c>
      <c r="B6453" s="51" t="s">
        <v>10901</v>
      </c>
      <c r="C6453" s="19" t="s">
        <v>15609</v>
      </c>
      <c r="D6453" s="25" t="s">
        <v>5742</v>
      </c>
      <c r="E6453" s="25" t="s">
        <v>5960</v>
      </c>
      <c r="F6453" s="20" t="s">
        <v>141</v>
      </c>
      <c r="G6453" s="19" t="s">
        <v>5744</v>
      </c>
      <c r="H6453" s="19" t="s">
        <v>5961</v>
      </c>
      <c r="I6453" s="19" t="s">
        <v>5962</v>
      </c>
      <c r="J6453" s="20" t="s">
        <v>5958</v>
      </c>
      <c r="K6453" s="20" t="s">
        <v>5959</v>
      </c>
      <c r="L6453" s="3" t="s">
        <v>962</v>
      </c>
      <c r="M6453" s="38">
        <v>2.0779804249999998</v>
      </c>
      <c r="N6453" s="38">
        <v>0.83997432699999997</v>
      </c>
      <c r="O6453" s="16">
        <v>18.696999999999999</v>
      </c>
      <c r="P6453" s="16">
        <v>15.705</v>
      </c>
      <c r="Q6453" s="16">
        <v>38.851999999999997</v>
      </c>
      <c r="R6453" s="19" t="s">
        <v>9402</v>
      </c>
      <c r="S6453" s="19" t="s">
        <v>10660</v>
      </c>
    </row>
    <row r="6454" spans="1:19">
      <c r="A6454" s="19" t="s">
        <v>10902</v>
      </c>
      <c r="B6454" s="51" t="s">
        <v>10901</v>
      </c>
      <c r="C6454" s="19" t="s">
        <v>15609</v>
      </c>
      <c r="D6454" s="25" t="s">
        <v>5742</v>
      </c>
      <c r="E6454" s="25" t="s">
        <v>5963</v>
      </c>
      <c r="F6454" s="20" t="s">
        <v>141</v>
      </c>
      <c r="G6454" s="19" t="s">
        <v>5744</v>
      </c>
      <c r="H6454" s="19" t="s">
        <v>5961</v>
      </c>
      <c r="I6454" s="19" t="s">
        <v>5962</v>
      </c>
      <c r="J6454" s="20" t="s">
        <v>5958</v>
      </c>
      <c r="K6454" s="20" t="s">
        <v>5959</v>
      </c>
      <c r="L6454" s="3" t="s">
        <v>962</v>
      </c>
      <c r="M6454" s="38">
        <v>2.0788910299999999</v>
      </c>
      <c r="N6454" s="38">
        <v>0.84061228899999996</v>
      </c>
      <c r="O6454" s="16">
        <v>18.684000000000001</v>
      </c>
      <c r="P6454" s="16">
        <v>15.706</v>
      </c>
      <c r="Q6454" s="16">
        <v>38.841999999999999</v>
      </c>
      <c r="R6454" s="19" t="s">
        <v>9402</v>
      </c>
      <c r="S6454" s="19" t="s">
        <v>10660</v>
      </c>
    </row>
    <row r="6455" spans="1:19">
      <c r="A6455" s="19" t="s">
        <v>10902</v>
      </c>
      <c r="B6455" s="51" t="s">
        <v>10901</v>
      </c>
      <c r="C6455" s="19" t="s">
        <v>15609</v>
      </c>
      <c r="D6455" s="25" t="s">
        <v>5742</v>
      </c>
      <c r="E6455" s="25" t="s">
        <v>5964</v>
      </c>
      <c r="F6455" s="20" t="s">
        <v>141</v>
      </c>
      <c r="G6455" s="19" t="s">
        <v>5744</v>
      </c>
      <c r="H6455" s="19" t="s">
        <v>5961</v>
      </c>
      <c r="I6455" s="19" t="s">
        <v>5962</v>
      </c>
      <c r="J6455" s="20" t="s">
        <v>5958</v>
      </c>
      <c r="K6455" s="20" t="s">
        <v>5959</v>
      </c>
      <c r="L6455" s="3" t="s">
        <v>962</v>
      </c>
      <c r="M6455" s="38">
        <v>2.07795124</v>
      </c>
      <c r="N6455" s="38">
        <v>0.83987382399999999</v>
      </c>
      <c r="O6455" s="16">
        <v>18.704000000000001</v>
      </c>
      <c r="P6455" s="16">
        <v>15.709</v>
      </c>
      <c r="Q6455" s="16">
        <v>38.866</v>
      </c>
      <c r="R6455" s="19" t="s">
        <v>9402</v>
      </c>
      <c r="S6455" s="19" t="s">
        <v>10660</v>
      </c>
    </row>
    <row r="6456" spans="1:19">
      <c r="A6456" s="19" t="s">
        <v>10902</v>
      </c>
      <c r="B6456" s="51" t="s">
        <v>10901</v>
      </c>
      <c r="C6456" s="19" t="s">
        <v>15609</v>
      </c>
      <c r="D6456" s="25" t="s">
        <v>5742</v>
      </c>
      <c r="E6456" s="25" t="s">
        <v>5965</v>
      </c>
      <c r="F6456" s="20" t="s">
        <v>141</v>
      </c>
      <c r="G6456" s="19" t="s">
        <v>5744</v>
      </c>
      <c r="H6456" s="19" t="s">
        <v>5961</v>
      </c>
      <c r="I6456" s="19" t="s">
        <v>5962</v>
      </c>
      <c r="J6456" s="20" t="s">
        <v>5958</v>
      </c>
      <c r="K6456" s="20" t="s">
        <v>5959</v>
      </c>
      <c r="L6456" s="3" t="s">
        <v>962</v>
      </c>
      <c r="M6456" s="38">
        <v>2.0800449150000002</v>
      </c>
      <c r="N6456" s="38">
        <v>0.84044487199999995</v>
      </c>
      <c r="O6456" s="16">
        <v>18.702000000000002</v>
      </c>
      <c r="P6456" s="16">
        <v>15.718</v>
      </c>
      <c r="Q6456" s="16">
        <v>38.901000000000003</v>
      </c>
      <c r="R6456" s="19" t="s">
        <v>9402</v>
      </c>
      <c r="S6456" s="19" t="s">
        <v>10660</v>
      </c>
    </row>
    <row r="6457" spans="1:19">
      <c r="A6457" s="19" t="s">
        <v>10902</v>
      </c>
      <c r="B6457" s="51" t="s">
        <v>10901</v>
      </c>
      <c r="C6457" s="19" t="s">
        <v>15609</v>
      </c>
      <c r="D6457" s="25" t="s">
        <v>5742</v>
      </c>
      <c r="E6457" s="25" t="s">
        <v>5966</v>
      </c>
      <c r="F6457" s="20" t="s">
        <v>141</v>
      </c>
      <c r="G6457" s="19" t="s">
        <v>5744</v>
      </c>
      <c r="H6457" s="19" t="s">
        <v>5961</v>
      </c>
      <c r="I6457" s="19" t="s">
        <v>5962</v>
      </c>
      <c r="J6457" s="20" t="s">
        <v>5958</v>
      </c>
      <c r="K6457" s="20" t="s">
        <v>5959</v>
      </c>
      <c r="L6457" s="3" t="s">
        <v>962</v>
      </c>
      <c r="M6457" s="38">
        <v>2.080707189</v>
      </c>
      <c r="N6457" s="38">
        <v>0.84050849299999997</v>
      </c>
      <c r="O6457" s="16">
        <v>18.722000000000001</v>
      </c>
      <c r="P6457" s="16">
        <v>15.736000000000001</v>
      </c>
      <c r="Q6457" s="16">
        <v>38.954999999999998</v>
      </c>
      <c r="R6457" s="19" t="s">
        <v>9402</v>
      </c>
      <c r="S6457" s="19" t="s">
        <v>10660</v>
      </c>
    </row>
    <row r="6458" spans="1:19">
      <c r="A6458" s="19" t="s">
        <v>10902</v>
      </c>
      <c r="B6458" s="51" t="s">
        <v>10901</v>
      </c>
      <c r="C6458" s="19" t="s">
        <v>15609</v>
      </c>
      <c r="D6458" s="25" t="s">
        <v>5742</v>
      </c>
      <c r="E6458" s="25" t="s">
        <v>6056</v>
      </c>
      <c r="F6458" s="20" t="s">
        <v>141</v>
      </c>
      <c r="G6458" s="19" t="s">
        <v>5744</v>
      </c>
      <c r="H6458" s="19" t="s">
        <v>10746</v>
      </c>
      <c r="I6458" s="19" t="s">
        <v>6057</v>
      </c>
      <c r="J6458" s="20" t="s">
        <v>6058</v>
      </c>
      <c r="K6458" s="20" t="s">
        <v>6059</v>
      </c>
      <c r="L6458" s="3" t="s">
        <v>962</v>
      </c>
      <c r="M6458" s="38">
        <v>2.0308409730000001</v>
      </c>
      <c r="N6458" s="38">
        <v>0.83848232700000003</v>
      </c>
      <c r="O6458" s="16">
        <v>18.870999999999999</v>
      </c>
      <c r="P6458" s="16">
        <v>15.823</v>
      </c>
      <c r="Q6458" s="16">
        <v>38.323999999999998</v>
      </c>
      <c r="R6458" s="19" t="s">
        <v>9402</v>
      </c>
      <c r="S6458" s="19" t="s">
        <v>10660</v>
      </c>
    </row>
    <row r="6459" spans="1:19">
      <c r="A6459" s="19" t="s">
        <v>10902</v>
      </c>
      <c r="B6459" s="51" t="s">
        <v>10901</v>
      </c>
      <c r="C6459" s="19" t="s">
        <v>15609</v>
      </c>
      <c r="D6459" s="25" t="s">
        <v>5742</v>
      </c>
      <c r="E6459" s="25" t="s">
        <v>6062</v>
      </c>
      <c r="F6459" s="20" t="s">
        <v>141</v>
      </c>
      <c r="G6459" s="19" t="s">
        <v>5744</v>
      </c>
      <c r="H6459" s="19" t="s">
        <v>10746</v>
      </c>
      <c r="I6459" s="19" t="s">
        <v>6057</v>
      </c>
      <c r="J6459" s="20" t="s">
        <v>6058</v>
      </c>
      <c r="K6459" s="20" t="s">
        <v>6059</v>
      </c>
      <c r="L6459" s="3" t="s">
        <v>962</v>
      </c>
      <c r="M6459" s="38">
        <v>2.0825477979999998</v>
      </c>
      <c r="N6459" s="38">
        <v>0.83357298800000001</v>
      </c>
      <c r="O6459" s="16">
        <v>18.777000000000001</v>
      </c>
      <c r="P6459" s="16">
        <v>15.651999999999999</v>
      </c>
      <c r="Q6459" s="16">
        <v>39.103999999999999</v>
      </c>
      <c r="R6459" s="19" t="s">
        <v>9402</v>
      </c>
      <c r="S6459" s="19" t="s">
        <v>10660</v>
      </c>
    </row>
    <row r="6460" spans="1:19">
      <c r="A6460" s="19" t="s">
        <v>10902</v>
      </c>
      <c r="B6460" s="51" t="s">
        <v>10901</v>
      </c>
      <c r="C6460" s="19" t="s">
        <v>15609</v>
      </c>
      <c r="D6460" s="25" t="s">
        <v>5742</v>
      </c>
      <c r="E6460" s="25" t="s">
        <v>6060</v>
      </c>
      <c r="F6460" s="20" t="s">
        <v>141</v>
      </c>
      <c r="G6460" s="19" t="s">
        <v>5744</v>
      </c>
      <c r="H6460" s="19" t="s">
        <v>10746</v>
      </c>
      <c r="I6460" s="19" t="s">
        <v>6057</v>
      </c>
      <c r="J6460" s="20" t="s">
        <v>6058</v>
      </c>
      <c r="K6460" s="20" t="s">
        <v>6059</v>
      </c>
      <c r="L6460" s="3" t="s">
        <v>962</v>
      </c>
      <c r="M6460" s="38">
        <v>2.0832667840000001</v>
      </c>
      <c r="N6460" s="38">
        <v>0.83847095800000004</v>
      </c>
      <c r="O6460" s="16">
        <v>18.783000000000001</v>
      </c>
      <c r="P6460" s="16">
        <v>15.749000000000001</v>
      </c>
      <c r="Q6460" s="16">
        <v>39.130000000000003</v>
      </c>
      <c r="R6460" s="19" t="s">
        <v>9402</v>
      </c>
      <c r="S6460" s="19" t="s">
        <v>10660</v>
      </c>
    </row>
    <row r="6461" spans="1:19">
      <c r="A6461" s="19" t="s">
        <v>10902</v>
      </c>
      <c r="B6461" s="51" t="s">
        <v>10901</v>
      </c>
      <c r="C6461" s="19" t="s">
        <v>15609</v>
      </c>
      <c r="D6461" s="25" t="s">
        <v>5742</v>
      </c>
      <c r="E6461" s="25" t="s">
        <v>6061</v>
      </c>
      <c r="F6461" s="20" t="s">
        <v>141</v>
      </c>
      <c r="G6461" s="19" t="s">
        <v>5744</v>
      </c>
      <c r="H6461" s="19" t="s">
        <v>10746</v>
      </c>
      <c r="I6461" s="19" t="s">
        <v>6057</v>
      </c>
      <c r="J6461" s="20" t="s">
        <v>6058</v>
      </c>
      <c r="K6461" s="20" t="s">
        <v>6059</v>
      </c>
      <c r="L6461" s="3" t="s">
        <v>962</v>
      </c>
      <c r="M6461" s="38">
        <v>2.0840027659999998</v>
      </c>
      <c r="N6461" s="38">
        <v>0.83848486499999997</v>
      </c>
      <c r="O6461" s="16">
        <v>18.797000000000001</v>
      </c>
      <c r="P6461" s="16">
        <v>15.760999999999999</v>
      </c>
      <c r="Q6461" s="16">
        <v>39.173000000000002</v>
      </c>
      <c r="R6461" s="19" t="s">
        <v>9402</v>
      </c>
      <c r="S6461" s="19" t="s">
        <v>10660</v>
      </c>
    </row>
    <row r="6462" spans="1:19">
      <c r="A6462" s="19" t="s">
        <v>10902</v>
      </c>
      <c r="B6462" s="19" t="s">
        <v>10901</v>
      </c>
      <c r="C6462" s="19" t="s">
        <v>15609</v>
      </c>
      <c r="D6462" s="25" t="s">
        <v>12579</v>
      </c>
      <c r="E6462" s="25"/>
      <c r="F6462" s="20" t="s">
        <v>6306</v>
      </c>
      <c r="G6462" s="19" t="s">
        <v>6307</v>
      </c>
      <c r="H6462" s="19"/>
      <c r="I6462" s="19" t="s">
        <v>6307</v>
      </c>
      <c r="J6462" s="20" t="s">
        <v>6308</v>
      </c>
      <c r="K6462" s="20" t="s">
        <v>6309</v>
      </c>
      <c r="L6462" s="3" t="s">
        <v>962</v>
      </c>
      <c r="M6462" s="38">
        <v>2.0509013789999999</v>
      </c>
      <c r="N6462" s="38">
        <v>0.83069989399999999</v>
      </c>
      <c r="O6462" s="16">
        <v>18.86</v>
      </c>
      <c r="P6462" s="16">
        <v>15.667</v>
      </c>
      <c r="Q6462" s="16">
        <v>38.68</v>
      </c>
      <c r="R6462" s="19" t="s">
        <v>9400</v>
      </c>
      <c r="S6462" s="19" t="s">
        <v>9611</v>
      </c>
    </row>
    <row r="6463" spans="1:19">
      <c r="A6463" s="19" t="s">
        <v>10902</v>
      </c>
      <c r="B6463" s="19" t="s">
        <v>10901</v>
      </c>
      <c r="C6463" s="19" t="s">
        <v>15609</v>
      </c>
      <c r="D6463" s="25" t="s">
        <v>12579</v>
      </c>
      <c r="E6463" s="25"/>
      <c r="F6463" s="20" t="s">
        <v>6249</v>
      </c>
      <c r="G6463" s="19" t="s">
        <v>6247</v>
      </c>
      <c r="H6463" s="19"/>
      <c r="I6463" s="19" t="s">
        <v>6307</v>
      </c>
      <c r="J6463" s="20" t="s">
        <v>6315</v>
      </c>
      <c r="K6463" s="20" t="s">
        <v>6316</v>
      </c>
      <c r="L6463" s="3" t="s">
        <v>962</v>
      </c>
      <c r="M6463" s="38">
        <v>2.0541386080000001</v>
      </c>
      <c r="N6463" s="38">
        <v>0.83143326799999995</v>
      </c>
      <c r="O6463" s="16">
        <v>18.859000000000002</v>
      </c>
      <c r="P6463" s="16">
        <v>15.68</v>
      </c>
      <c r="Q6463" s="16">
        <v>38.738999999999997</v>
      </c>
      <c r="R6463" s="19" t="s">
        <v>9400</v>
      </c>
      <c r="S6463" s="19" t="s">
        <v>9611</v>
      </c>
    </row>
    <row r="6464" spans="1:19">
      <c r="A6464" s="19" t="s">
        <v>10902</v>
      </c>
      <c r="B6464" s="19" t="s">
        <v>10901</v>
      </c>
      <c r="C6464" s="19" t="s">
        <v>15609</v>
      </c>
      <c r="D6464" s="25" t="s">
        <v>12579</v>
      </c>
      <c r="E6464" s="25"/>
      <c r="F6464" s="20" t="s">
        <v>6249</v>
      </c>
      <c r="G6464" s="19" t="s">
        <v>6247</v>
      </c>
      <c r="H6464" s="19"/>
      <c r="I6464" s="19" t="s">
        <v>6307</v>
      </c>
      <c r="J6464" s="20" t="s">
        <v>6315</v>
      </c>
      <c r="K6464" s="20" t="s">
        <v>6316</v>
      </c>
      <c r="L6464" s="3" t="s">
        <v>962</v>
      </c>
      <c r="M6464" s="38">
        <v>2.0526260000000001</v>
      </c>
      <c r="N6464" s="38">
        <v>0.83093963599999998</v>
      </c>
      <c r="O6464" s="16">
        <v>18.869</v>
      </c>
      <c r="P6464" s="16">
        <v>15.679</v>
      </c>
      <c r="Q6464" s="16">
        <v>38.731000000000002</v>
      </c>
      <c r="R6464" s="19" t="s">
        <v>9400</v>
      </c>
      <c r="S6464" s="19" t="s">
        <v>9611</v>
      </c>
    </row>
    <row r="6465" spans="1:19">
      <c r="A6465" s="19" t="s">
        <v>10902</v>
      </c>
      <c r="B6465" s="19" t="s">
        <v>10901</v>
      </c>
      <c r="C6465" s="19" t="s">
        <v>15609</v>
      </c>
      <c r="D6465" s="25" t="s">
        <v>12579</v>
      </c>
      <c r="E6465" s="25"/>
      <c r="F6465" s="20" t="s">
        <v>6249</v>
      </c>
      <c r="G6465" s="19" t="s">
        <v>6247</v>
      </c>
      <c r="H6465" s="19"/>
      <c r="I6465" s="19" t="s">
        <v>6307</v>
      </c>
      <c r="J6465" s="20" t="s">
        <v>6315</v>
      </c>
      <c r="K6465" s="20" t="s">
        <v>6316</v>
      </c>
      <c r="L6465" s="3" t="s">
        <v>962</v>
      </c>
      <c r="M6465" s="38">
        <v>2.0546717569999999</v>
      </c>
      <c r="N6465" s="38">
        <v>0.83158341300000005</v>
      </c>
      <c r="O6465" s="16">
        <v>18.858000000000001</v>
      </c>
      <c r="P6465" s="16">
        <v>15.682</v>
      </c>
      <c r="Q6465" s="16">
        <v>38.747</v>
      </c>
      <c r="R6465" s="19" t="s">
        <v>9400</v>
      </c>
      <c r="S6465" s="19" t="s">
        <v>9611</v>
      </c>
    </row>
    <row r="6466" spans="1:19">
      <c r="A6466" s="19" t="s">
        <v>10902</v>
      </c>
      <c r="B6466" s="19" t="s">
        <v>10901</v>
      </c>
      <c r="C6466" s="19" t="s">
        <v>15609</v>
      </c>
      <c r="D6466" s="25" t="s">
        <v>12579</v>
      </c>
      <c r="E6466" s="25"/>
      <c r="F6466" s="20" t="s">
        <v>6249</v>
      </c>
      <c r="G6466" s="19" t="s">
        <v>6247</v>
      </c>
      <c r="H6466" s="19"/>
      <c r="I6466" s="19" t="s">
        <v>6307</v>
      </c>
      <c r="J6466" s="20" t="s">
        <v>6315</v>
      </c>
      <c r="K6466" s="20" t="s">
        <v>6316</v>
      </c>
      <c r="L6466" s="3" t="s">
        <v>962</v>
      </c>
      <c r="M6466" s="38">
        <v>2.0525060929999999</v>
      </c>
      <c r="N6466" s="38">
        <v>0.83071950800000005</v>
      </c>
      <c r="O6466" s="16">
        <v>18.873999999999999</v>
      </c>
      <c r="P6466" s="16">
        <v>15.679</v>
      </c>
      <c r="Q6466" s="16">
        <v>38.738999999999997</v>
      </c>
      <c r="R6466" s="19" t="s">
        <v>9400</v>
      </c>
      <c r="S6466" s="19" t="s">
        <v>9611</v>
      </c>
    </row>
    <row r="6467" spans="1:19">
      <c r="A6467" s="19" t="s">
        <v>10902</v>
      </c>
      <c r="B6467" s="19" t="s">
        <v>10901</v>
      </c>
      <c r="C6467" s="19" t="s">
        <v>15609</v>
      </c>
      <c r="D6467" s="25" t="s">
        <v>12579</v>
      </c>
      <c r="E6467" s="25"/>
      <c r="F6467" s="20" t="s">
        <v>6249</v>
      </c>
      <c r="G6467" s="19" t="s">
        <v>6247</v>
      </c>
      <c r="H6467" s="19"/>
      <c r="I6467" s="19" t="s">
        <v>6307</v>
      </c>
      <c r="J6467" s="20" t="s">
        <v>6315</v>
      </c>
      <c r="K6467" s="20" t="s">
        <v>6316</v>
      </c>
      <c r="L6467" s="3" t="s">
        <v>962</v>
      </c>
      <c r="M6467" s="38">
        <v>2.053100159</v>
      </c>
      <c r="N6467" s="38">
        <v>0.83105458399999999</v>
      </c>
      <c r="O6467" s="16">
        <v>18.87</v>
      </c>
      <c r="P6467" s="16">
        <v>15.682</v>
      </c>
      <c r="Q6467" s="16">
        <v>38.741999999999997</v>
      </c>
      <c r="R6467" s="19" t="s">
        <v>9400</v>
      </c>
      <c r="S6467" s="19" t="s">
        <v>9611</v>
      </c>
    </row>
    <row r="6468" spans="1:19">
      <c r="A6468" s="19" t="s">
        <v>10902</v>
      </c>
      <c r="B6468" s="19" t="s">
        <v>10901</v>
      </c>
      <c r="C6468" s="19" t="s">
        <v>15609</v>
      </c>
      <c r="D6468" s="25" t="s">
        <v>12579</v>
      </c>
      <c r="E6468" s="25"/>
      <c r="F6468" s="20" t="s">
        <v>6249</v>
      </c>
      <c r="G6468" s="19" t="s">
        <v>6247</v>
      </c>
      <c r="H6468" s="19"/>
      <c r="I6468" s="19" t="s">
        <v>6307</v>
      </c>
      <c r="J6468" s="20" t="s">
        <v>6315</v>
      </c>
      <c r="K6468" s="20" t="s">
        <v>6316</v>
      </c>
      <c r="L6468" s="3" t="s">
        <v>962</v>
      </c>
      <c r="M6468" s="38">
        <v>2.0530945319999998</v>
      </c>
      <c r="N6468" s="38">
        <v>0.831072488</v>
      </c>
      <c r="O6468" s="16">
        <v>18.872</v>
      </c>
      <c r="P6468" s="16">
        <v>15.683999999999999</v>
      </c>
      <c r="Q6468" s="16">
        <v>38.746000000000002</v>
      </c>
      <c r="R6468" s="19" t="s">
        <v>9400</v>
      </c>
      <c r="S6468" s="19" t="s">
        <v>9611</v>
      </c>
    </row>
    <row r="6469" spans="1:19">
      <c r="A6469" s="19" t="s">
        <v>10902</v>
      </c>
      <c r="B6469" s="19" t="s">
        <v>10901</v>
      </c>
      <c r="C6469" s="19" t="s">
        <v>15609</v>
      </c>
      <c r="D6469" s="25" t="s">
        <v>12579</v>
      </c>
      <c r="E6469" s="25"/>
      <c r="F6469" s="20" t="s">
        <v>6249</v>
      </c>
      <c r="G6469" s="19" t="s">
        <v>6247</v>
      </c>
      <c r="H6469" s="19"/>
      <c r="I6469" s="19" t="s">
        <v>6307</v>
      </c>
      <c r="J6469" s="20" t="s">
        <v>6315</v>
      </c>
      <c r="K6469" s="20" t="s">
        <v>6316</v>
      </c>
      <c r="L6469" s="3" t="s">
        <v>962</v>
      </c>
      <c r="M6469" s="38">
        <v>2.0530499760000001</v>
      </c>
      <c r="N6469" s="38">
        <v>0.83099263300000004</v>
      </c>
      <c r="O6469" s="16">
        <v>18.869</v>
      </c>
      <c r="P6469" s="16">
        <v>15.68</v>
      </c>
      <c r="Q6469" s="16">
        <v>38.738999999999997</v>
      </c>
      <c r="R6469" s="19" t="s">
        <v>9400</v>
      </c>
      <c r="S6469" s="19" t="s">
        <v>9611</v>
      </c>
    </row>
    <row r="6470" spans="1:19">
      <c r="A6470" s="19" t="s">
        <v>10902</v>
      </c>
      <c r="B6470" s="19" t="s">
        <v>10901</v>
      </c>
      <c r="C6470" s="19" t="s">
        <v>15609</v>
      </c>
      <c r="D6470" s="25" t="s">
        <v>12579</v>
      </c>
      <c r="E6470" s="25"/>
      <c r="F6470" s="20" t="s">
        <v>6249</v>
      </c>
      <c r="G6470" s="19" t="s">
        <v>6247</v>
      </c>
      <c r="H6470" s="19"/>
      <c r="I6470" s="19" t="s">
        <v>6307</v>
      </c>
      <c r="J6470" s="20" t="s">
        <v>6315</v>
      </c>
      <c r="K6470" s="20" t="s">
        <v>6316</v>
      </c>
      <c r="L6470" s="3" t="s">
        <v>962</v>
      </c>
      <c r="M6470" s="38">
        <v>2.0544066179999998</v>
      </c>
      <c r="N6470" s="38">
        <v>0.83147735700000003</v>
      </c>
      <c r="O6470" s="16">
        <v>18.858000000000001</v>
      </c>
      <c r="P6470" s="16">
        <v>15.68</v>
      </c>
      <c r="Q6470" s="16">
        <v>38.741999999999997</v>
      </c>
      <c r="R6470" s="19" t="s">
        <v>9400</v>
      </c>
      <c r="S6470" s="19" t="s">
        <v>9611</v>
      </c>
    </row>
    <row r="6471" spans="1:19">
      <c r="A6471" s="19" t="s">
        <v>10902</v>
      </c>
      <c r="B6471" s="19" t="s">
        <v>10901</v>
      </c>
      <c r="C6471" s="19" t="s">
        <v>15609</v>
      </c>
      <c r="D6471" s="25" t="s">
        <v>12579</v>
      </c>
      <c r="E6471" s="25"/>
      <c r="F6471" s="20" t="s">
        <v>6249</v>
      </c>
      <c r="G6471" s="19" t="s">
        <v>6247</v>
      </c>
      <c r="H6471" s="19"/>
      <c r="I6471" s="19" t="s">
        <v>6307</v>
      </c>
      <c r="J6471" s="20" t="s">
        <v>6315</v>
      </c>
      <c r="K6471" s="20" t="s">
        <v>6316</v>
      </c>
      <c r="L6471" s="3" t="s">
        <v>962</v>
      </c>
      <c r="M6471" s="38">
        <v>2.052606484</v>
      </c>
      <c r="N6471" s="38">
        <v>0.83063149000000003</v>
      </c>
      <c r="O6471" s="16">
        <v>18.876000000000001</v>
      </c>
      <c r="P6471" s="16">
        <v>15.679</v>
      </c>
      <c r="Q6471" s="16">
        <v>38.744999999999997</v>
      </c>
      <c r="R6471" s="19" t="s">
        <v>9400</v>
      </c>
      <c r="S6471" s="19" t="s">
        <v>9611</v>
      </c>
    </row>
    <row r="6472" spans="1:19">
      <c r="A6472" s="19" t="s">
        <v>10902</v>
      </c>
      <c r="B6472" s="19" t="s">
        <v>10901</v>
      </c>
      <c r="C6472" s="19" t="s">
        <v>15609</v>
      </c>
      <c r="D6472" s="25" t="s">
        <v>12579</v>
      </c>
      <c r="E6472" s="25"/>
      <c r="F6472" s="20" t="s">
        <v>6249</v>
      </c>
      <c r="G6472" s="19" t="s">
        <v>6247</v>
      </c>
      <c r="H6472" s="19"/>
      <c r="I6472" s="19" t="s">
        <v>6307</v>
      </c>
      <c r="J6472" s="20" t="s">
        <v>6315</v>
      </c>
      <c r="K6472" s="20" t="s">
        <v>6316</v>
      </c>
      <c r="L6472" s="3" t="s">
        <v>962</v>
      </c>
      <c r="M6472" s="38">
        <v>2.0531029730000001</v>
      </c>
      <c r="N6472" s="38">
        <v>0.83104562999999998</v>
      </c>
      <c r="O6472" s="16">
        <v>18.869</v>
      </c>
      <c r="P6472" s="16">
        <v>15.680999999999999</v>
      </c>
      <c r="Q6472" s="16">
        <v>38.74</v>
      </c>
      <c r="R6472" s="19" t="s">
        <v>9400</v>
      </c>
      <c r="S6472" s="19" t="s">
        <v>9611</v>
      </c>
    </row>
    <row r="6473" spans="1:19">
      <c r="A6473" s="19" t="s">
        <v>10902</v>
      </c>
      <c r="B6473" s="19" t="s">
        <v>10901</v>
      </c>
      <c r="C6473" s="19" t="s">
        <v>15609</v>
      </c>
      <c r="D6473" s="25" t="s">
        <v>12579</v>
      </c>
      <c r="E6473" s="25"/>
      <c r="F6473" s="20" t="s">
        <v>6249</v>
      </c>
      <c r="G6473" s="19" t="s">
        <v>6247</v>
      </c>
      <c r="H6473" s="19"/>
      <c r="I6473" s="19" t="s">
        <v>6307</v>
      </c>
      <c r="J6473" s="20" t="s">
        <v>6315</v>
      </c>
      <c r="K6473" s="20" t="s">
        <v>6316</v>
      </c>
      <c r="L6473" s="3" t="s">
        <v>962</v>
      </c>
      <c r="M6473" s="38">
        <v>2.0522467149999999</v>
      </c>
      <c r="N6473" s="38">
        <v>0.83059559100000002</v>
      </c>
      <c r="O6473" s="16">
        <v>18.872</v>
      </c>
      <c r="P6473" s="16">
        <v>15.675000000000001</v>
      </c>
      <c r="Q6473" s="16">
        <v>38.729999999999997</v>
      </c>
      <c r="R6473" s="19" t="s">
        <v>9400</v>
      </c>
      <c r="S6473" s="19" t="s">
        <v>9611</v>
      </c>
    </row>
    <row r="6474" spans="1:19">
      <c r="A6474" s="19" t="s">
        <v>10902</v>
      </c>
      <c r="B6474" s="19" t="s">
        <v>10901</v>
      </c>
      <c r="C6474" s="19" t="s">
        <v>15609</v>
      </c>
      <c r="D6474" s="25" t="s">
        <v>12579</v>
      </c>
      <c r="E6474" s="25"/>
      <c r="F6474" s="20" t="s">
        <v>6249</v>
      </c>
      <c r="G6474" s="19" t="s">
        <v>6247</v>
      </c>
      <c r="H6474" s="19"/>
      <c r="I6474" s="19" t="s">
        <v>6307</v>
      </c>
      <c r="J6474" s="20" t="s">
        <v>6315</v>
      </c>
      <c r="K6474" s="20" t="s">
        <v>6316</v>
      </c>
      <c r="L6474" s="3" t="s">
        <v>962</v>
      </c>
      <c r="M6474" s="38">
        <v>2.0531503359999999</v>
      </c>
      <c r="N6474" s="38">
        <v>0.83090456300000004</v>
      </c>
      <c r="O6474" s="16">
        <v>18.870999999999999</v>
      </c>
      <c r="P6474" s="16">
        <v>15.68</v>
      </c>
      <c r="Q6474" s="16">
        <v>38.744999999999997</v>
      </c>
      <c r="R6474" s="19" t="s">
        <v>9400</v>
      </c>
      <c r="S6474" s="19" t="s">
        <v>9611</v>
      </c>
    </row>
    <row r="6475" spans="1:19">
      <c r="A6475" s="19" t="s">
        <v>10902</v>
      </c>
      <c r="B6475" s="19" t="s">
        <v>10901</v>
      </c>
      <c r="C6475" s="19" t="s">
        <v>17020</v>
      </c>
      <c r="D6475" s="25" t="s">
        <v>14679</v>
      </c>
      <c r="E6475" s="25" t="s">
        <v>10363</v>
      </c>
      <c r="F6475" s="20" t="s">
        <v>9248</v>
      </c>
      <c r="G6475" s="3" t="s">
        <v>10390</v>
      </c>
      <c r="H6475" s="3"/>
      <c r="I6475" s="3" t="s">
        <v>10396</v>
      </c>
      <c r="J6475" s="25" t="s">
        <v>14680</v>
      </c>
      <c r="K6475" s="25" t="s">
        <v>14681</v>
      </c>
      <c r="L6475" s="3" t="s">
        <v>962</v>
      </c>
      <c r="M6475" s="35">
        <v>2.0908799999999998</v>
      </c>
      <c r="N6475" s="35">
        <v>0.84909000000000001</v>
      </c>
      <c r="O6475" s="16">
        <v>18.417999999999999</v>
      </c>
      <c r="P6475" s="16">
        <f>N6475*O6475</f>
        <v>15.63853962</v>
      </c>
      <c r="Q6475" s="16">
        <f>M6475*O6475</f>
        <v>38.509827839999993</v>
      </c>
      <c r="R6475" s="3" t="s">
        <v>10051</v>
      </c>
      <c r="S6475" s="19" t="s">
        <v>10642</v>
      </c>
    </row>
    <row r="6476" spans="1:19">
      <c r="A6476" s="19" t="s">
        <v>10902</v>
      </c>
      <c r="B6476" s="19" t="s">
        <v>10901</v>
      </c>
      <c r="C6476" s="19" t="s">
        <v>17020</v>
      </c>
      <c r="D6476" s="25" t="s">
        <v>1776</v>
      </c>
      <c r="E6476" s="25" t="s">
        <v>7291</v>
      </c>
      <c r="F6476" s="20" t="s">
        <v>15692</v>
      </c>
      <c r="G6476" s="19" t="s">
        <v>7128</v>
      </c>
      <c r="H6476" s="19"/>
      <c r="I6476" s="19" t="s">
        <v>7288</v>
      </c>
      <c r="J6476" s="20" t="s">
        <v>7289</v>
      </c>
      <c r="K6476" s="20" t="s">
        <v>7290</v>
      </c>
      <c r="L6476" s="3" t="s">
        <v>962</v>
      </c>
      <c r="M6476" s="38">
        <v>2.1004499999999999</v>
      </c>
      <c r="N6476" s="38">
        <v>0.85948999999999998</v>
      </c>
      <c r="O6476" s="16">
        <v>18.187999999999999</v>
      </c>
      <c r="P6476" s="16">
        <v>15.632</v>
      </c>
      <c r="Q6476" s="16">
        <v>38.203000000000003</v>
      </c>
      <c r="R6476" s="19" t="s">
        <v>36</v>
      </c>
      <c r="S6476" s="19" t="s">
        <v>15298</v>
      </c>
    </row>
    <row r="6477" spans="1:19">
      <c r="A6477" s="19" t="s">
        <v>10902</v>
      </c>
      <c r="B6477" s="19" t="s">
        <v>10901</v>
      </c>
      <c r="C6477" s="19" t="s">
        <v>17020</v>
      </c>
      <c r="D6477" s="25" t="s">
        <v>1776</v>
      </c>
      <c r="E6477" s="25" t="s">
        <v>7287</v>
      </c>
      <c r="F6477" s="20" t="s">
        <v>15692</v>
      </c>
      <c r="G6477" s="19" t="s">
        <v>7128</v>
      </c>
      <c r="H6477" s="19"/>
      <c r="I6477" s="19" t="s">
        <v>7288</v>
      </c>
      <c r="J6477" s="20" t="s">
        <v>7289</v>
      </c>
      <c r="K6477" s="20" t="s">
        <v>7290</v>
      </c>
      <c r="L6477" s="3" t="s">
        <v>962</v>
      </c>
      <c r="M6477" s="38">
        <v>2.10466</v>
      </c>
      <c r="N6477" s="38">
        <v>0.86168</v>
      </c>
      <c r="O6477" s="16">
        <v>18.166</v>
      </c>
      <c r="P6477" s="16">
        <v>15.653</v>
      </c>
      <c r="Q6477" s="16">
        <v>38.232999999999997</v>
      </c>
      <c r="R6477" s="19" t="s">
        <v>36</v>
      </c>
      <c r="S6477" s="19" t="s">
        <v>15298</v>
      </c>
    </row>
    <row r="6478" spans="1:19">
      <c r="A6478" s="19" t="s">
        <v>10902</v>
      </c>
      <c r="B6478" s="19" t="s">
        <v>10901</v>
      </c>
      <c r="C6478" s="19" t="s">
        <v>15609</v>
      </c>
      <c r="D6478" s="3" t="s">
        <v>13156</v>
      </c>
      <c r="E6478" s="25">
        <v>32</v>
      </c>
      <c r="F6478" s="20" t="s">
        <v>739</v>
      </c>
      <c r="G6478" s="19" t="s">
        <v>13132</v>
      </c>
      <c r="H6478" s="19"/>
      <c r="I6478" s="3" t="s">
        <v>13154</v>
      </c>
      <c r="J6478" s="20" t="s">
        <v>14529</v>
      </c>
      <c r="K6478" s="20" t="s">
        <v>14530</v>
      </c>
      <c r="L6478" s="3" t="s">
        <v>962</v>
      </c>
      <c r="M6478" s="38">
        <f t="shared" ref="M6478:M6498" si="220">Q6478/O6478</f>
        <v>2.118778217490664</v>
      </c>
      <c r="N6478" s="38">
        <f t="shared" ref="N6478:N6498" si="221">P6478/O6478</f>
        <v>0.8709659439273173</v>
      </c>
      <c r="O6478" s="16">
        <v>17.940999999999999</v>
      </c>
      <c r="P6478" s="16">
        <v>15.625999999999999</v>
      </c>
      <c r="Q6478" s="16">
        <v>38.012999999999998</v>
      </c>
      <c r="R6478" s="19" t="s">
        <v>13133</v>
      </c>
      <c r="S6478" s="19" t="s">
        <v>15237</v>
      </c>
    </row>
    <row r="6479" spans="1:19">
      <c r="A6479" s="19" t="s">
        <v>10902</v>
      </c>
      <c r="B6479" s="19" t="s">
        <v>10901</v>
      </c>
      <c r="C6479" s="19" t="s">
        <v>15609</v>
      </c>
      <c r="D6479" s="3" t="s">
        <v>13156</v>
      </c>
      <c r="E6479" s="25">
        <v>31</v>
      </c>
      <c r="F6479" s="20" t="s">
        <v>739</v>
      </c>
      <c r="G6479" s="19" t="s">
        <v>13132</v>
      </c>
      <c r="H6479" s="19"/>
      <c r="I6479" s="3" t="s">
        <v>13154</v>
      </c>
      <c r="J6479" s="20" t="s">
        <v>14529</v>
      </c>
      <c r="K6479" s="20" t="s">
        <v>14530</v>
      </c>
      <c r="L6479" s="3" t="s">
        <v>962</v>
      </c>
      <c r="M6479" s="38">
        <f t="shared" si="220"/>
        <v>2.1182891512586322</v>
      </c>
      <c r="N6479" s="38">
        <f t="shared" si="221"/>
        <v>0.87124081087101812</v>
      </c>
      <c r="O6479" s="16">
        <v>17.956</v>
      </c>
      <c r="P6479" s="16">
        <v>15.644</v>
      </c>
      <c r="Q6479" s="16">
        <v>38.036000000000001</v>
      </c>
      <c r="R6479" s="19" t="s">
        <v>13133</v>
      </c>
      <c r="S6479" s="19" t="s">
        <v>15237</v>
      </c>
    </row>
    <row r="6480" spans="1:19">
      <c r="A6480" s="19" t="s">
        <v>10902</v>
      </c>
      <c r="B6480" s="19" t="s">
        <v>10901</v>
      </c>
      <c r="C6480" s="19" t="s">
        <v>15609</v>
      </c>
      <c r="D6480" s="3" t="s">
        <v>13156</v>
      </c>
      <c r="E6480" s="25">
        <v>31</v>
      </c>
      <c r="F6480" s="20" t="s">
        <v>739</v>
      </c>
      <c r="G6480" s="19" t="s">
        <v>13132</v>
      </c>
      <c r="H6480" s="19"/>
      <c r="I6480" s="3" t="s">
        <v>13154</v>
      </c>
      <c r="J6480" s="20" t="s">
        <v>14529</v>
      </c>
      <c r="K6480" s="20" t="s">
        <v>14530</v>
      </c>
      <c r="L6480" s="3" t="s">
        <v>962</v>
      </c>
      <c r="M6480" s="38">
        <f t="shared" si="220"/>
        <v>2.1190714762859053</v>
      </c>
      <c r="N6480" s="38">
        <f t="shared" si="221"/>
        <v>0.8707414829659319</v>
      </c>
      <c r="O6480" s="16">
        <v>17.963999999999999</v>
      </c>
      <c r="P6480" s="16">
        <v>15.641999999999999</v>
      </c>
      <c r="Q6480" s="16">
        <v>38.067</v>
      </c>
      <c r="R6480" s="19" t="s">
        <v>13133</v>
      </c>
      <c r="S6480" s="19" t="s">
        <v>15237</v>
      </c>
    </row>
    <row r="6481" spans="1:19">
      <c r="A6481" s="19" t="s">
        <v>10902</v>
      </c>
      <c r="B6481" s="19" t="s">
        <v>10901</v>
      </c>
      <c r="C6481" s="19" t="s">
        <v>15609</v>
      </c>
      <c r="D6481" s="3" t="s">
        <v>13156</v>
      </c>
      <c r="E6481" s="25">
        <v>15</v>
      </c>
      <c r="F6481" s="20" t="s">
        <v>739</v>
      </c>
      <c r="G6481" s="19" t="s">
        <v>13132</v>
      </c>
      <c r="H6481" s="19"/>
      <c r="I6481" s="3" t="s">
        <v>13149</v>
      </c>
      <c r="J6481" s="20" t="s">
        <v>13907</v>
      </c>
      <c r="K6481" s="20" t="s">
        <v>13908</v>
      </c>
      <c r="L6481" s="3" t="s">
        <v>962</v>
      </c>
      <c r="M6481" s="38">
        <f t="shared" si="220"/>
        <v>2.1220319955094022</v>
      </c>
      <c r="N6481" s="38">
        <f t="shared" si="221"/>
        <v>0.87583497053045178</v>
      </c>
      <c r="O6481" s="16">
        <v>17.815000000000001</v>
      </c>
      <c r="P6481" s="16">
        <v>15.603</v>
      </c>
      <c r="Q6481" s="16">
        <v>37.804000000000002</v>
      </c>
      <c r="R6481" s="19" t="s">
        <v>13133</v>
      </c>
      <c r="S6481" s="19" t="s">
        <v>15237</v>
      </c>
    </row>
    <row r="6482" spans="1:19">
      <c r="A6482" s="19" t="s">
        <v>10902</v>
      </c>
      <c r="B6482" s="19" t="s">
        <v>10901</v>
      </c>
      <c r="C6482" s="19" t="s">
        <v>15609</v>
      </c>
      <c r="D6482" s="3" t="s">
        <v>13156</v>
      </c>
      <c r="E6482" s="25">
        <v>15</v>
      </c>
      <c r="F6482" s="20" t="s">
        <v>739</v>
      </c>
      <c r="G6482" s="19" t="s">
        <v>13132</v>
      </c>
      <c r="H6482" s="19"/>
      <c r="I6482" s="3" t="s">
        <v>13149</v>
      </c>
      <c r="J6482" s="20" t="s">
        <v>13907</v>
      </c>
      <c r="K6482" s="20" t="s">
        <v>13908</v>
      </c>
      <c r="L6482" s="3" t="s">
        <v>962</v>
      </c>
      <c r="M6482" s="38">
        <f t="shared" si="220"/>
        <v>2.1231969467362632</v>
      </c>
      <c r="N6482" s="38">
        <f t="shared" si="221"/>
        <v>0.87612953920413084</v>
      </c>
      <c r="O6482" s="16">
        <v>17.817</v>
      </c>
      <c r="P6482" s="16">
        <v>15.61</v>
      </c>
      <c r="Q6482" s="16">
        <v>37.829000000000001</v>
      </c>
      <c r="R6482" s="19" t="s">
        <v>13133</v>
      </c>
      <c r="S6482" s="19" t="s">
        <v>15237</v>
      </c>
    </row>
    <row r="6483" spans="1:19">
      <c r="A6483" s="19" t="s">
        <v>10902</v>
      </c>
      <c r="B6483" s="19" t="s">
        <v>10901</v>
      </c>
      <c r="C6483" s="19" t="s">
        <v>15609</v>
      </c>
      <c r="D6483" s="3" t="s">
        <v>13156</v>
      </c>
      <c r="E6483" s="25">
        <v>15</v>
      </c>
      <c r="F6483" s="20" t="s">
        <v>739</v>
      </c>
      <c r="G6483" s="19" t="s">
        <v>13132</v>
      </c>
      <c r="H6483" s="19"/>
      <c r="I6483" s="3" t="s">
        <v>13149</v>
      </c>
      <c r="J6483" s="20" t="s">
        <v>13907</v>
      </c>
      <c r="K6483" s="20" t="s">
        <v>13908</v>
      </c>
      <c r="L6483" s="3" t="s">
        <v>962</v>
      </c>
      <c r="M6483" s="38">
        <f t="shared" si="220"/>
        <v>2.124627913507442</v>
      </c>
      <c r="N6483" s="38">
        <f t="shared" si="221"/>
        <v>0.87666385846672279</v>
      </c>
      <c r="O6483" s="16">
        <v>17.805</v>
      </c>
      <c r="P6483" s="16">
        <v>15.609</v>
      </c>
      <c r="Q6483" s="16">
        <v>37.829000000000001</v>
      </c>
      <c r="R6483" s="19" t="s">
        <v>13133</v>
      </c>
      <c r="S6483" s="19" t="s">
        <v>15237</v>
      </c>
    </row>
    <row r="6484" spans="1:19">
      <c r="A6484" s="19" t="s">
        <v>10902</v>
      </c>
      <c r="B6484" s="19" t="s">
        <v>10901</v>
      </c>
      <c r="C6484" s="19" t="s">
        <v>15609</v>
      </c>
      <c r="D6484" s="3" t="s">
        <v>13156</v>
      </c>
      <c r="E6484" s="25">
        <v>8</v>
      </c>
      <c r="F6484" s="20" t="s">
        <v>739</v>
      </c>
      <c r="G6484" s="19" t="s">
        <v>13132</v>
      </c>
      <c r="H6484" s="19"/>
      <c r="I6484" s="3" t="s">
        <v>13143</v>
      </c>
      <c r="J6484" s="20" t="s">
        <v>13909</v>
      </c>
      <c r="K6484" s="20" t="s">
        <v>13910</v>
      </c>
      <c r="L6484" s="3" t="s">
        <v>962</v>
      </c>
      <c r="M6484" s="38">
        <f t="shared" si="220"/>
        <v>2.1235892278466868</v>
      </c>
      <c r="N6484" s="38">
        <f t="shared" si="221"/>
        <v>0.87400826908034424</v>
      </c>
      <c r="O6484" s="16">
        <v>17.898</v>
      </c>
      <c r="P6484" s="16">
        <v>15.643000000000001</v>
      </c>
      <c r="Q6484" s="16">
        <v>38.008000000000003</v>
      </c>
      <c r="R6484" s="19" t="s">
        <v>13133</v>
      </c>
      <c r="S6484" s="19" t="s">
        <v>15237</v>
      </c>
    </row>
    <row r="6485" spans="1:19">
      <c r="A6485" s="19" t="s">
        <v>10902</v>
      </c>
      <c r="B6485" s="51" t="s">
        <v>10901</v>
      </c>
      <c r="C6485" s="19" t="s">
        <v>15609</v>
      </c>
      <c r="D6485" s="3" t="s">
        <v>13156</v>
      </c>
      <c r="E6485" s="25">
        <v>9</v>
      </c>
      <c r="F6485" s="20" t="s">
        <v>739</v>
      </c>
      <c r="G6485" s="19" t="s">
        <v>13132</v>
      </c>
      <c r="H6485" s="19"/>
      <c r="I6485" s="3" t="s">
        <v>13144</v>
      </c>
      <c r="J6485" s="20" t="s">
        <v>14893</v>
      </c>
      <c r="K6485" s="20" t="s">
        <v>14894</v>
      </c>
      <c r="L6485" s="3" t="s">
        <v>962</v>
      </c>
      <c r="M6485" s="38">
        <f t="shared" si="220"/>
        <v>2.1241833714891958</v>
      </c>
      <c r="N6485" s="38">
        <f t="shared" si="221"/>
        <v>0.87419733095091867</v>
      </c>
      <c r="O6485" s="16">
        <v>17.908999999999999</v>
      </c>
      <c r="P6485" s="16">
        <v>15.656000000000001</v>
      </c>
      <c r="Q6485" s="16">
        <v>38.042000000000002</v>
      </c>
      <c r="R6485" s="19" t="s">
        <v>13133</v>
      </c>
      <c r="S6485" s="19" t="s">
        <v>15237</v>
      </c>
    </row>
    <row r="6486" spans="1:19" s="12" customFormat="1">
      <c r="A6486" s="19" t="s">
        <v>10902</v>
      </c>
      <c r="B6486" s="19" t="s">
        <v>10901</v>
      </c>
      <c r="C6486" s="19" t="s">
        <v>15609</v>
      </c>
      <c r="D6486" s="3" t="s">
        <v>13156</v>
      </c>
      <c r="E6486" s="25">
        <v>33</v>
      </c>
      <c r="F6486" s="20" t="s">
        <v>739</v>
      </c>
      <c r="G6486" s="19" t="s">
        <v>13132</v>
      </c>
      <c r="H6486" s="19"/>
      <c r="I6486" s="3" t="s">
        <v>14384</v>
      </c>
      <c r="J6486" s="20" t="s">
        <v>14906</v>
      </c>
      <c r="K6486" s="20" t="s">
        <v>14907</v>
      </c>
      <c r="L6486" s="3" t="s">
        <v>962</v>
      </c>
      <c r="M6486" s="38">
        <f t="shared" si="220"/>
        <v>2.1236105680612187</v>
      </c>
      <c r="N6486" s="38">
        <f t="shared" si="221"/>
        <v>0.87409931296430765</v>
      </c>
      <c r="O6486" s="16">
        <v>17.902999999999999</v>
      </c>
      <c r="P6486" s="16">
        <v>15.648999999999999</v>
      </c>
      <c r="Q6486" s="16">
        <v>38.018999999999998</v>
      </c>
      <c r="R6486" s="19" t="s">
        <v>13133</v>
      </c>
      <c r="S6486" s="19" t="s">
        <v>15237</v>
      </c>
    </row>
    <row r="6487" spans="1:19">
      <c r="A6487" s="19" t="s">
        <v>10902</v>
      </c>
      <c r="B6487" s="51" t="s">
        <v>10901</v>
      </c>
      <c r="C6487" s="19" t="s">
        <v>15609</v>
      </c>
      <c r="D6487" s="3" t="s">
        <v>13156</v>
      </c>
      <c r="E6487" s="25">
        <v>34</v>
      </c>
      <c r="F6487" s="20" t="s">
        <v>739</v>
      </c>
      <c r="G6487" s="19" t="s">
        <v>13132</v>
      </c>
      <c r="H6487" s="19"/>
      <c r="I6487" s="3" t="s">
        <v>13153</v>
      </c>
      <c r="J6487" s="20" t="s">
        <v>14898</v>
      </c>
      <c r="K6487" s="20" t="s">
        <v>14899</v>
      </c>
      <c r="L6487" s="3" t="s">
        <v>962</v>
      </c>
      <c r="M6487" s="38">
        <f t="shared" si="220"/>
        <v>2.1211714732841491</v>
      </c>
      <c r="N6487" s="38">
        <f t="shared" si="221"/>
        <v>0.87391012743125418</v>
      </c>
      <c r="O6487" s="16">
        <v>17.891999999999999</v>
      </c>
      <c r="P6487" s="16">
        <v>15.635999999999999</v>
      </c>
      <c r="Q6487" s="16">
        <v>37.951999999999998</v>
      </c>
      <c r="R6487" s="19" t="s">
        <v>13133</v>
      </c>
      <c r="S6487" s="19" t="s">
        <v>15237</v>
      </c>
    </row>
    <row r="6488" spans="1:19">
      <c r="A6488" s="19" t="s">
        <v>10902</v>
      </c>
      <c r="B6488" s="51" t="s">
        <v>10901</v>
      </c>
      <c r="C6488" s="19" t="s">
        <v>15609</v>
      </c>
      <c r="D6488" s="3" t="s">
        <v>13156</v>
      </c>
      <c r="E6488" s="25">
        <v>34</v>
      </c>
      <c r="F6488" s="20" t="s">
        <v>739</v>
      </c>
      <c r="G6488" s="19" t="s">
        <v>13132</v>
      </c>
      <c r="H6488" s="19"/>
      <c r="I6488" s="3" t="s">
        <v>13153</v>
      </c>
      <c r="J6488" s="20" t="s">
        <v>14898</v>
      </c>
      <c r="K6488" s="20" t="s">
        <v>14899</v>
      </c>
      <c r="L6488" s="3" t="s">
        <v>962</v>
      </c>
      <c r="M6488" s="38">
        <f t="shared" si="220"/>
        <v>2.1219757501257193</v>
      </c>
      <c r="N6488" s="38">
        <f t="shared" si="221"/>
        <v>0.8738336033972175</v>
      </c>
      <c r="O6488" s="16">
        <v>17.896999999999998</v>
      </c>
      <c r="P6488" s="16">
        <v>15.638999999999999</v>
      </c>
      <c r="Q6488" s="16">
        <v>37.976999999999997</v>
      </c>
      <c r="R6488" s="19" t="s">
        <v>13133</v>
      </c>
      <c r="S6488" s="19" t="s">
        <v>15237</v>
      </c>
    </row>
    <row r="6489" spans="1:19">
      <c r="A6489" s="19" t="s">
        <v>10902</v>
      </c>
      <c r="B6489" s="19" t="s">
        <v>10901</v>
      </c>
      <c r="C6489" s="19" t="s">
        <v>15609</v>
      </c>
      <c r="D6489" s="3" t="s">
        <v>13156</v>
      </c>
      <c r="E6489" s="25">
        <v>1</v>
      </c>
      <c r="F6489" s="20" t="s">
        <v>739</v>
      </c>
      <c r="G6489" s="19" t="s">
        <v>13132</v>
      </c>
      <c r="H6489" s="19"/>
      <c r="I6489" s="19" t="s">
        <v>13134</v>
      </c>
      <c r="J6489" s="20" t="s">
        <v>14908</v>
      </c>
      <c r="K6489" s="20" t="s">
        <v>14909</v>
      </c>
      <c r="L6489" s="3" t="s">
        <v>962</v>
      </c>
      <c r="M6489" s="38">
        <f t="shared" si="220"/>
        <v>2.1119167543034258</v>
      </c>
      <c r="N6489" s="38">
        <f t="shared" si="221"/>
        <v>0.86538993745502846</v>
      </c>
      <c r="O6489" s="16">
        <v>18.067</v>
      </c>
      <c r="P6489" s="16">
        <v>15.635</v>
      </c>
      <c r="Q6489" s="16">
        <v>38.155999999999999</v>
      </c>
      <c r="R6489" s="19" t="s">
        <v>13133</v>
      </c>
      <c r="S6489" s="19" t="s">
        <v>15237</v>
      </c>
    </row>
    <row r="6490" spans="1:19">
      <c r="A6490" s="19" t="s">
        <v>10902</v>
      </c>
      <c r="B6490" s="19" t="s">
        <v>10901</v>
      </c>
      <c r="C6490" s="19" t="s">
        <v>15609</v>
      </c>
      <c r="D6490" s="3" t="s">
        <v>13156</v>
      </c>
      <c r="E6490" s="25">
        <v>30</v>
      </c>
      <c r="F6490" s="20" t="s">
        <v>739</v>
      </c>
      <c r="G6490" s="19" t="s">
        <v>13132</v>
      </c>
      <c r="H6490" s="19"/>
      <c r="I6490" s="3" t="s">
        <v>13155</v>
      </c>
      <c r="J6490" s="20" t="s">
        <v>14529</v>
      </c>
      <c r="K6490" s="20" t="s">
        <v>14530</v>
      </c>
      <c r="L6490" s="3" t="s">
        <v>962</v>
      </c>
      <c r="M6490" s="38">
        <f t="shared" si="220"/>
        <v>2.1235050855035209</v>
      </c>
      <c r="N6490" s="38">
        <f t="shared" si="221"/>
        <v>0.87409187437129776</v>
      </c>
      <c r="O6490" s="16">
        <v>17.893999999999998</v>
      </c>
      <c r="P6490" s="16">
        <v>15.641</v>
      </c>
      <c r="Q6490" s="16">
        <v>37.997999999999998</v>
      </c>
      <c r="R6490" s="19" t="s">
        <v>13133</v>
      </c>
      <c r="S6490" s="19" t="s">
        <v>15237</v>
      </c>
    </row>
    <row r="6491" spans="1:19">
      <c r="A6491" s="19" t="s">
        <v>10902</v>
      </c>
      <c r="B6491" s="19" t="s">
        <v>10901</v>
      </c>
      <c r="C6491" s="19" t="s">
        <v>15609</v>
      </c>
      <c r="D6491" s="3" t="s">
        <v>13156</v>
      </c>
      <c r="E6491" s="25">
        <v>11</v>
      </c>
      <c r="F6491" s="20" t="s">
        <v>739</v>
      </c>
      <c r="G6491" s="19" t="s">
        <v>13132</v>
      </c>
      <c r="H6491" s="19"/>
      <c r="I6491" s="3" t="s">
        <v>13146</v>
      </c>
      <c r="J6491" s="20" t="s">
        <v>14902</v>
      </c>
      <c r="K6491" s="20" t="s">
        <v>14903</v>
      </c>
      <c r="L6491" s="3" t="s">
        <v>962</v>
      </c>
      <c r="M6491" s="38">
        <f t="shared" si="220"/>
        <v>2.1185255093543551</v>
      </c>
      <c r="N6491" s="38">
        <f t="shared" si="221"/>
        <v>0.86953866651862532</v>
      </c>
      <c r="O6491" s="16">
        <v>18.013000000000002</v>
      </c>
      <c r="P6491" s="16">
        <v>15.663</v>
      </c>
      <c r="Q6491" s="16">
        <v>38.161000000000001</v>
      </c>
      <c r="R6491" s="19" t="s">
        <v>13133</v>
      </c>
      <c r="S6491" s="19" t="s">
        <v>15237</v>
      </c>
    </row>
    <row r="6492" spans="1:19">
      <c r="A6492" s="19" t="s">
        <v>10902</v>
      </c>
      <c r="B6492" s="51" t="s">
        <v>10901</v>
      </c>
      <c r="C6492" s="19" t="s">
        <v>15609</v>
      </c>
      <c r="D6492" s="3" t="s">
        <v>13156</v>
      </c>
      <c r="E6492" s="25">
        <v>2</v>
      </c>
      <c r="F6492" s="20" t="s">
        <v>739</v>
      </c>
      <c r="G6492" s="19" t="s">
        <v>13132</v>
      </c>
      <c r="H6492" s="19"/>
      <c r="I6492" s="19" t="s">
        <v>13138</v>
      </c>
      <c r="J6492" s="20" t="s">
        <v>14900</v>
      </c>
      <c r="K6492" s="20" t="s">
        <v>14901</v>
      </c>
      <c r="L6492" s="3" t="s">
        <v>962</v>
      </c>
      <c r="M6492" s="38">
        <f t="shared" si="220"/>
        <v>2.1244901380119576</v>
      </c>
      <c r="N6492" s="38">
        <f t="shared" si="221"/>
        <v>0.8743923562608259</v>
      </c>
      <c r="O6492" s="16">
        <v>17.896999999999998</v>
      </c>
      <c r="P6492" s="16">
        <v>15.648999999999999</v>
      </c>
      <c r="Q6492" s="16">
        <v>38.021999999999998</v>
      </c>
      <c r="R6492" s="19" t="s">
        <v>13133</v>
      </c>
      <c r="S6492" s="19" t="s">
        <v>15237</v>
      </c>
    </row>
    <row r="6493" spans="1:19">
      <c r="A6493" s="19" t="s">
        <v>10902</v>
      </c>
      <c r="B6493" s="19" t="s">
        <v>10901</v>
      </c>
      <c r="C6493" s="19" t="s">
        <v>15609</v>
      </c>
      <c r="D6493" s="3" t="s">
        <v>13156</v>
      </c>
      <c r="E6493" s="25">
        <v>4</v>
      </c>
      <c r="F6493" s="20" t="s">
        <v>739</v>
      </c>
      <c r="G6493" s="19" t="s">
        <v>13132</v>
      </c>
      <c r="H6493" s="19"/>
      <c r="I6493" s="3" t="s">
        <v>13140</v>
      </c>
      <c r="J6493" s="20" t="s">
        <v>14859</v>
      </c>
      <c r="K6493" s="20" t="s">
        <v>14860</v>
      </c>
      <c r="L6493" s="3" t="s">
        <v>962</v>
      </c>
      <c r="M6493" s="38">
        <f t="shared" si="220"/>
        <v>2.1119163531754812</v>
      </c>
      <c r="N6493" s="38">
        <f t="shared" si="221"/>
        <v>0.86556760345209116</v>
      </c>
      <c r="O6493" s="16">
        <v>18.076000000000001</v>
      </c>
      <c r="P6493" s="16">
        <v>15.646000000000001</v>
      </c>
      <c r="Q6493" s="16">
        <v>38.174999999999997</v>
      </c>
      <c r="R6493" s="19" t="s">
        <v>13133</v>
      </c>
      <c r="S6493" s="19" t="s">
        <v>15237</v>
      </c>
    </row>
    <row r="6494" spans="1:19">
      <c r="A6494" s="19" t="s">
        <v>10902</v>
      </c>
      <c r="B6494" s="19" t="s">
        <v>10901</v>
      </c>
      <c r="C6494" s="19" t="s">
        <v>15609</v>
      </c>
      <c r="D6494" s="3" t="s">
        <v>13156</v>
      </c>
      <c r="E6494" s="25">
        <v>5</v>
      </c>
      <c r="F6494" s="20" t="s">
        <v>739</v>
      </c>
      <c r="G6494" s="19" t="s">
        <v>13132</v>
      </c>
      <c r="H6494" s="19"/>
      <c r="I6494" s="3" t="s">
        <v>13140</v>
      </c>
      <c r="J6494" s="20" t="s">
        <v>14859</v>
      </c>
      <c r="K6494" s="20" t="s">
        <v>14860</v>
      </c>
      <c r="L6494" s="3" t="s">
        <v>962</v>
      </c>
      <c r="M6494" s="38">
        <f t="shared" si="220"/>
        <v>2.1145279255319149</v>
      </c>
      <c r="N6494" s="38">
        <f t="shared" si="221"/>
        <v>0.86679964539007104</v>
      </c>
      <c r="O6494" s="16">
        <v>18.047999999999998</v>
      </c>
      <c r="P6494" s="16">
        <v>15.644</v>
      </c>
      <c r="Q6494" s="16">
        <v>38.162999999999997</v>
      </c>
      <c r="R6494" s="19" t="s">
        <v>13133</v>
      </c>
      <c r="S6494" s="19" t="s">
        <v>15237</v>
      </c>
    </row>
    <row r="6495" spans="1:19">
      <c r="A6495" s="19" t="s">
        <v>10902</v>
      </c>
      <c r="B6495" s="51" t="s">
        <v>10901</v>
      </c>
      <c r="C6495" s="19" t="s">
        <v>15609</v>
      </c>
      <c r="D6495" s="3" t="s">
        <v>15829</v>
      </c>
      <c r="E6495" s="25">
        <v>14</v>
      </c>
      <c r="F6495" s="20" t="s">
        <v>739</v>
      </c>
      <c r="G6495" s="19" t="s">
        <v>13132</v>
      </c>
      <c r="H6495" s="19"/>
      <c r="I6495" s="3" t="s">
        <v>13148</v>
      </c>
      <c r="J6495" s="20" t="s">
        <v>14833</v>
      </c>
      <c r="K6495" s="20" t="s">
        <v>14834</v>
      </c>
      <c r="L6495" s="3" t="s">
        <v>962</v>
      </c>
      <c r="M6495" s="38">
        <f t="shared" si="220"/>
        <v>2.1218203164309277</v>
      </c>
      <c r="N6495" s="38">
        <f t="shared" si="221"/>
        <v>0.87376306815005311</v>
      </c>
      <c r="O6495" s="16">
        <v>17.887</v>
      </c>
      <c r="P6495" s="16">
        <v>15.629</v>
      </c>
      <c r="Q6495" s="16">
        <v>37.953000000000003</v>
      </c>
      <c r="R6495" s="19" t="s">
        <v>13133</v>
      </c>
      <c r="S6495" s="19" t="s">
        <v>15237</v>
      </c>
    </row>
    <row r="6496" spans="1:19" customFormat="1">
      <c r="A6496" s="19" t="s">
        <v>10902</v>
      </c>
      <c r="B6496" s="51" t="s">
        <v>10901</v>
      </c>
      <c r="C6496" s="19" t="s">
        <v>15609</v>
      </c>
      <c r="D6496" s="3" t="s">
        <v>15829</v>
      </c>
      <c r="E6496" s="25">
        <v>13</v>
      </c>
      <c r="F6496" s="20" t="s">
        <v>739</v>
      </c>
      <c r="G6496" s="19" t="s">
        <v>13132</v>
      </c>
      <c r="H6496" s="19"/>
      <c r="I6496" s="3" t="s">
        <v>13148</v>
      </c>
      <c r="J6496" s="20" t="s">
        <v>14833</v>
      </c>
      <c r="K6496" s="20" t="s">
        <v>14834</v>
      </c>
      <c r="L6496" s="3" t="s">
        <v>962</v>
      </c>
      <c r="M6496" s="38">
        <f t="shared" si="220"/>
        <v>2.1233980636857126</v>
      </c>
      <c r="N6496" s="38">
        <f t="shared" si="221"/>
        <v>0.87469919973137844</v>
      </c>
      <c r="O6496" s="16">
        <v>17.869</v>
      </c>
      <c r="P6496" s="16">
        <v>15.63</v>
      </c>
      <c r="Q6496" s="16">
        <v>37.942999999999998</v>
      </c>
      <c r="R6496" s="19" t="s">
        <v>13133</v>
      </c>
      <c r="S6496" s="19" t="s">
        <v>15237</v>
      </c>
    </row>
    <row r="6497" spans="1:19" customFormat="1">
      <c r="A6497" s="19" t="s">
        <v>10902</v>
      </c>
      <c r="B6497" s="51" t="s">
        <v>10901</v>
      </c>
      <c r="C6497" s="19" t="s">
        <v>15609</v>
      </c>
      <c r="D6497" s="3" t="s">
        <v>15829</v>
      </c>
      <c r="E6497" s="25">
        <v>14</v>
      </c>
      <c r="F6497" s="20" t="s">
        <v>739</v>
      </c>
      <c r="G6497" s="19" t="s">
        <v>13132</v>
      </c>
      <c r="H6497" s="19"/>
      <c r="I6497" s="3" t="s">
        <v>13148</v>
      </c>
      <c r="J6497" s="20" t="s">
        <v>14833</v>
      </c>
      <c r="K6497" s="20" t="s">
        <v>14834</v>
      </c>
      <c r="L6497" s="3" t="s">
        <v>962</v>
      </c>
      <c r="M6497" s="38">
        <f t="shared" si="220"/>
        <v>2.1226520572450802</v>
      </c>
      <c r="N6497" s="38">
        <f t="shared" si="221"/>
        <v>0.8738819320214668</v>
      </c>
      <c r="O6497" s="16">
        <v>17.888000000000002</v>
      </c>
      <c r="P6497" s="16">
        <v>15.632</v>
      </c>
      <c r="Q6497" s="16">
        <v>37.97</v>
      </c>
      <c r="R6497" s="19" t="s">
        <v>13133</v>
      </c>
      <c r="S6497" s="19" t="s">
        <v>15237</v>
      </c>
    </row>
    <row r="6498" spans="1:19" customFormat="1">
      <c r="A6498" s="19" t="s">
        <v>10902</v>
      </c>
      <c r="B6498" s="51" t="s">
        <v>10901</v>
      </c>
      <c r="C6498" s="19" t="s">
        <v>15609</v>
      </c>
      <c r="D6498" s="3" t="s">
        <v>15164</v>
      </c>
      <c r="E6498" s="25">
        <v>6</v>
      </c>
      <c r="F6498" s="20" t="s">
        <v>739</v>
      </c>
      <c r="G6498" s="19" t="s">
        <v>13132</v>
      </c>
      <c r="H6498" s="19"/>
      <c r="I6498" s="3" t="s">
        <v>13141</v>
      </c>
      <c r="J6498" s="20" t="s">
        <v>14807</v>
      </c>
      <c r="K6498" s="20" t="s">
        <v>14808</v>
      </c>
      <c r="L6498" s="3" t="s">
        <v>962</v>
      </c>
      <c r="M6498" s="38">
        <f t="shared" si="220"/>
        <v>2.122597228430934</v>
      </c>
      <c r="N6498" s="38">
        <f t="shared" si="221"/>
        <v>0.87393831023692448</v>
      </c>
      <c r="O6498" s="16">
        <v>17.896000000000001</v>
      </c>
      <c r="P6498" s="16">
        <v>15.64</v>
      </c>
      <c r="Q6498" s="16">
        <v>37.985999999999997</v>
      </c>
      <c r="R6498" s="19" t="s">
        <v>13133</v>
      </c>
      <c r="S6498" s="19" t="s">
        <v>15237</v>
      </c>
    </row>
    <row r="6499" spans="1:19" customFormat="1">
      <c r="A6499" s="19" t="s">
        <v>10902</v>
      </c>
      <c r="B6499" s="51" t="s">
        <v>10901</v>
      </c>
      <c r="C6499" s="3" t="s">
        <v>17020</v>
      </c>
      <c r="D6499" s="3" t="s">
        <v>15164</v>
      </c>
      <c r="E6499" s="3"/>
      <c r="F6499" s="25" t="s">
        <v>15654</v>
      </c>
      <c r="G6499" s="19" t="s">
        <v>15066</v>
      </c>
      <c r="H6499" s="3"/>
      <c r="I6499" s="3" t="s">
        <v>15072</v>
      </c>
      <c r="J6499" s="20" t="s">
        <v>14807</v>
      </c>
      <c r="K6499" s="20" t="s">
        <v>14808</v>
      </c>
      <c r="L6499" s="3" t="s">
        <v>962</v>
      </c>
      <c r="M6499" s="35">
        <v>2.13</v>
      </c>
      <c r="N6499" s="35">
        <v>0.874</v>
      </c>
      <c r="O6499" s="16">
        <v>17.825311942959004</v>
      </c>
      <c r="P6499" s="16">
        <f>N6499*O6499</f>
        <v>15.57932263814617</v>
      </c>
      <c r="Q6499" s="16">
        <f>M6499*O6499</f>
        <v>37.967914438502675</v>
      </c>
      <c r="R6499" s="3" t="s">
        <v>15144</v>
      </c>
      <c r="S6499" s="19" t="s">
        <v>15254</v>
      </c>
    </row>
    <row r="6500" spans="1:19">
      <c r="A6500" s="19" t="s">
        <v>10902</v>
      </c>
      <c r="B6500" s="51" t="s">
        <v>10901</v>
      </c>
      <c r="C6500" s="3" t="s">
        <v>17020</v>
      </c>
      <c r="D6500" s="3" t="s">
        <v>15164</v>
      </c>
      <c r="E6500" s="3"/>
      <c r="F6500" s="25" t="s">
        <v>15654</v>
      </c>
      <c r="G6500" s="19" t="s">
        <v>15066</v>
      </c>
      <c r="H6500" s="3"/>
      <c r="I6500" s="3" t="s">
        <v>15071</v>
      </c>
      <c r="J6500" s="20" t="s">
        <v>14807</v>
      </c>
      <c r="K6500" s="20" t="s">
        <v>14808</v>
      </c>
      <c r="L6500" s="3" t="s">
        <v>962</v>
      </c>
      <c r="M6500" s="35">
        <v>2.1429999999999998</v>
      </c>
      <c r="N6500" s="35">
        <v>0.879</v>
      </c>
      <c r="O6500" s="16">
        <v>17.921146953405017</v>
      </c>
      <c r="P6500" s="16">
        <f>N6500*O6500</f>
        <v>15.75268817204301</v>
      </c>
      <c r="Q6500" s="16">
        <f>M6500*O6500</f>
        <v>38.40501792114695</v>
      </c>
      <c r="R6500" s="3" t="s">
        <v>15144</v>
      </c>
      <c r="S6500" s="19" t="s">
        <v>15254</v>
      </c>
    </row>
    <row r="6501" spans="1:19">
      <c r="A6501" s="19" t="s">
        <v>10902</v>
      </c>
      <c r="B6501" s="19" t="s">
        <v>10901</v>
      </c>
      <c r="C6501" s="19" t="s">
        <v>17020</v>
      </c>
      <c r="D6501" s="25" t="s">
        <v>12198</v>
      </c>
      <c r="E6501" s="25" t="s">
        <v>6544</v>
      </c>
      <c r="F6501" s="20" t="s">
        <v>6249</v>
      </c>
      <c r="G6501" s="19" t="s">
        <v>6331</v>
      </c>
      <c r="H6501" s="19" t="s">
        <v>6372</v>
      </c>
      <c r="I6501" s="19" t="s">
        <v>6545</v>
      </c>
      <c r="J6501" s="20" t="s">
        <v>6546</v>
      </c>
      <c r="K6501" s="20" t="s">
        <v>6547</v>
      </c>
      <c r="L6501" s="3" t="s">
        <v>962</v>
      </c>
      <c r="M6501" s="38">
        <v>2.0655999999999999</v>
      </c>
      <c r="N6501" s="38">
        <v>0.83279999999999998</v>
      </c>
      <c r="O6501" s="16">
        <v>18.8035</v>
      </c>
      <c r="P6501" s="16">
        <v>15.6595548</v>
      </c>
      <c r="Q6501" s="16">
        <v>38.840509599999997</v>
      </c>
      <c r="R6501" s="19" t="s">
        <v>6255</v>
      </c>
      <c r="S6501" s="19" t="s">
        <v>9365</v>
      </c>
    </row>
    <row r="6502" spans="1:19">
      <c r="A6502" s="19" t="s">
        <v>10902</v>
      </c>
      <c r="B6502" s="19" t="s">
        <v>10901</v>
      </c>
      <c r="C6502" s="19" t="s">
        <v>17020</v>
      </c>
      <c r="D6502" s="25" t="s">
        <v>12198</v>
      </c>
      <c r="E6502" s="25" t="s">
        <v>6378</v>
      </c>
      <c r="F6502" s="20" t="s">
        <v>6249</v>
      </c>
      <c r="G6502" s="19" t="s">
        <v>6331</v>
      </c>
      <c r="H6502" s="19"/>
      <c r="I6502" s="19" t="s">
        <v>6373</v>
      </c>
      <c r="J6502" s="20" t="s">
        <v>6374</v>
      </c>
      <c r="K6502" s="20" t="s">
        <v>6375</v>
      </c>
      <c r="L6502" s="3" t="s">
        <v>962</v>
      </c>
      <c r="M6502" s="38">
        <v>2.0493000000000001</v>
      </c>
      <c r="N6502" s="38">
        <v>0.82550000000000001</v>
      </c>
      <c r="O6502" s="16">
        <v>19.021000000000001</v>
      </c>
      <c r="P6502" s="16">
        <v>15.70208315</v>
      </c>
      <c r="Q6502" s="16">
        <v>38.980350090000002</v>
      </c>
      <c r="R6502" s="19" t="s">
        <v>6255</v>
      </c>
      <c r="S6502" s="19" t="s">
        <v>9365</v>
      </c>
    </row>
    <row r="6503" spans="1:19">
      <c r="A6503" s="19" t="s">
        <v>10902</v>
      </c>
      <c r="B6503" s="19" t="s">
        <v>10901</v>
      </c>
      <c r="C6503" s="19" t="s">
        <v>17020</v>
      </c>
      <c r="D6503" s="25" t="s">
        <v>12198</v>
      </c>
      <c r="E6503" s="25" t="s">
        <v>6371</v>
      </c>
      <c r="F6503" s="20" t="s">
        <v>6249</v>
      </c>
      <c r="G6503" s="19" t="s">
        <v>6331</v>
      </c>
      <c r="H6503" s="19" t="s">
        <v>6372</v>
      </c>
      <c r="I6503" s="19" t="s">
        <v>6373</v>
      </c>
      <c r="J6503" s="20" t="s">
        <v>6374</v>
      </c>
      <c r="K6503" s="20" t="s">
        <v>6375</v>
      </c>
      <c r="L6503" s="3" t="s">
        <v>962</v>
      </c>
      <c r="M6503" s="38">
        <v>2.0605672890000002</v>
      </c>
      <c r="N6503" s="38">
        <v>0.83102293500000002</v>
      </c>
      <c r="O6503" s="16">
        <v>18.838822919999998</v>
      </c>
      <c r="P6503" s="16">
        <v>15.655493910000001</v>
      </c>
      <c r="Q6503" s="16">
        <v>38.818662269999997</v>
      </c>
      <c r="R6503" s="19" t="s">
        <v>6255</v>
      </c>
      <c r="S6503" s="19" t="s">
        <v>9365</v>
      </c>
    </row>
    <row r="6504" spans="1:19">
      <c r="A6504" s="19" t="s">
        <v>10902</v>
      </c>
      <c r="B6504" s="19" t="s">
        <v>10901</v>
      </c>
      <c r="C6504" s="19" t="s">
        <v>17020</v>
      </c>
      <c r="D6504" s="25" t="s">
        <v>12198</v>
      </c>
      <c r="E6504" s="25" t="s">
        <v>6376</v>
      </c>
      <c r="F6504" s="20" t="s">
        <v>6249</v>
      </c>
      <c r="G6504" s="19" t="s">
        <v>6331</v>
      </c>
      <c r="H6504" s="19" t="s">
        <v>6372</v>
      </c>
      <c r="I6504" s="19" t="s">
        <v>6373</v>
      </c>
      <c r="J6504" s="20" t="s">
        <v>6374</v>
      </c>
      <c r="K6504" s="20" t="s">
        <v>6375</v>
      </c>
      <c r="L6504" s="3" t="s">
        <v>962</v>
      </c>
      <c r="M6504" s="38">
        <v>2.0653000000000001</v>
      </c>
      <c r="N6504" s="38">
        <v>0.83220000000000005</v>
      </c>
      <c r="O6504" s="16">
        <v>18.852599999999999</v>
      </c>
      <c r="P6504" s="16">
        <v>15.689133719999999</v>
      </c>
      <c r="Q6504" s="16">
        <v>38.936274779999998</v>
      </c>
      <c r="R6504" s="19" t="s">
        <v>6255</v>
      </c>
      <c r="S6504" s="19" t="s">
        <v>9365</v>
      </c>
    </row>
    <row r="6505" spans="1:19">
      <c r="A6505" s="19" t="s">
        <v>10902</v>
      </c>
      <c r="B6505" s="19" t="s">
        <v>10901</v>
      </c>
      <c r="C6505" s="19" t="s">
        <v>17020</v>
      </c>
      <c r="D6505" s="25" t="s">
        <v>12198</v>
      </c>
      <c r="E6505" s="25" t="s">
        <v>6377</v>
      </c>
      <c r="F6505" s="20" t="s">
        <v>6249</v>
      </c>
      <c r="G6505" s="19" t="s">
        <v>6331</v>
      </c>
      <c r="H6505" s="19" t="s">
        <v>6372</v>
      </c>
      <c r="I6505" s="19" t="s">
        <v>6373</v>
      </c>
      <c r="J6505" s="20" t="s">
        <v>6374</v>
      </c>
      <c r="K6505" s="20" t="s">
        <v>6375</v>
      </c>
      <c r="L6505" s="3" t="s">
        <v>962</v>
      </c>
      <c r="M6505" s="38">
        <v>2.069261333</v>
      </c>
      <c r="N6505" s="38">
        <v>0.83414088799999997</v>
      </c>
      <c r="O6505" s="16">
        <v>18.831601630000002</v>
      </c>
      <c r="P6505" s="16">
        <v>15.708208900000001</v>
      </c>
      <c r="Q6505" s="16">
        <v>38.967505099999997</v>
      </c>
      <c r="R6505" s="19" t="s">
        <v>6255</v>
      </c>
      <c r="S6505" s="19" t="s">
        <v>9365</v>
      </c>
    </row>
    <row r="6506" spans="1:19">
      <c r="A6506" s="19" t="s">
        <v>10902</v>
      </c>
      <c r="B6506" s="19" t="s">
        <v>10901</v>
      </c>
      <c r="C6506" s="19" t="s">
        <v>15609</v>
      </c>
      <c r="D6506" s="25" t="s">
        <v>3505</v>
      </c>
      <c r="E6506" s="25"/>
      <c r="F6506" s="25" t="s">
        <v>926</v>
      </c>
      <c r="G6506" s="3" t="s">
        <v>9191</v>
      </c>
      <c r="H6506" s="3"/>
      <c r="I6506" s="3" t="s">
        <v>9204</v>
      </c>
      <c r="J6506" s="25" t="s">
        <v>12004</v>
      </c>
      <c r="K6506" s="25" t="s">
        <v>12005</v>
      </c>
      <c r="L6506" s="3" t="s">
        <v>962</v>
      </c>
      <c r="M6506" s="35">
        <f>Q6506/O6506</f>
        <v>2.239753054989817</v>
      </c>
      <c r="N6506" s="35">
        <f>P6506/O6506</f>
        <v>0.97600560081466403</v>
      </c>
      <c r="O6506" s="16">
        <v>15.712</v>
      </c>
      <c r="P6506" s="16">
        <v>15.335000000000001</v>
      </c>
      <c r="Q6506" s="16">
        <v>35.191000000000003</v>
      </c>
      <c r="R6506" s="3" t="s">
        <v>9247</v>
      </c>
      <c r="S6506" s="3" t="s">
        <v>9357</v>
      </c>
    </row>
    <row r="6507" spans="1:19">
      <c r="A6507" s="19" t="s">
        <v>10902</v>
      </c>
      <c r="B6507" s="19" t="s">
        <v>10901</v>
      </c>
      <c r="C6507" s="19" t="s">
        <v>15609</v>
      </c>
      <c r="D6507" s="25" t="s">
        <v>3505</v>
      </c>
      <c r="E6507" s="25"/>
      <c r="F6507" s="25" t="s">
        <v>926</v>
      </c>
      <c r="G6507" s="3" t="s">
        <v>9191</v>
      </c>
      <c r="H6507" s="3"/>
      <c r="I6507" s="3" t="s">
        <v>9204</v>
      </c>
      <c r="J6507" s="25" t="s">
        <v>12004</v>
      </c>
      <c r="K6507" s="25" t="s">
        <v>12005</v>
      </c>
      <c r="L6507" s="3" t="s">
        <v>962</v>
      </c>
      <c r="M6507" s="35">
        <f>Q6507/O6507</f>
        <v>2.2505099439061702</v>
      </c>
      <c r="N6507" s="35">
        <f>P6507/O6507</f>
        <v>0.97928352881183067</v>
      </c>
      <c r="O6507" s="16">
        <v>15.688000000000001</v>
      </c>
      <c r="P6507" s="16">
        <v>15.363</v>
      </c>
      <c r="Q6507" s="16">
        <v>35.305999999999997</v>
      </c>
      <c r="R6507" s="3" t="s">
        <v>9247</v>
      </c>
      <c r="S6507" s="3" t="s">
        <v>9357</v>
      </c>
    </row>
    <row r="6508" spans="1:19">
      <c r="A6508" s="19" t="s">
        <v>10902</v>
      </c>
      <c r="B6508" s="46" t="s">
        <v>10901</v>
      </c>
      <c r="C6508" s="3" t="s">
        <v>17020</v>
      </c>
      <c r="D6508" s="5" t="s">
        <v>8569</v>
      </c>
      <c r="E6508" s="5" t="s">
        <v>8570</v>
      </c>
      <c r="F6508" s="25" t="s">
        <v>8097</v>
      </c>
      <c r="G6508" s="3" t="s">
        <v>592</v>
      </c>
      <c r="H6508" s="19"/>
      <c r="I6508" s="5" t="s">
        <v>717</v>
      </c>
      <c r="J6508" s="5" t="s">
        <v>8958</v>
      </c>
      <c r="K6508" s="5" t="s">
        <v>8959</v>
      </c>
      <c r="L6508" s="3" t="s">
        <v>962</v>
      </c>
      <c r="M6508" s="41">
        <v>2.1059999999999999</v>
      </c>
      <c r="N6508" s="41">
        <v>0.85950000000000004</v>
      </c>
      <c r="O6508" s="192">
        <v>18.14</v>
      </c>
      <c r="P6508" s="16">
        <f t="shared" ref="P6508:P6516" si="222">N6508*O6508</f>
        <v>15.591330000000001</v>
      </c>
      <c r="Q6508" s="16">
        <f t="shared" ref="Q6508:Q6516" si="223">O6508*M6508</f>
        <v>38.202840000000002</v>
      </c>
      <c r="R6508" s="3" t="s">
        <v>145</v>
      </c>
      <c r="S6508" s="136" t="s">
        <v>9359</v>
      </c>
    </row>
    <row r="6509" spans="1:19">
      <c r="A6509" s="19" t="s">
        <v>10902</v>
      </c>
      <c r="B6509" s="51" t="s">
        <v>10901</v>
      </c>
      <c r="C6509" s="3" t="s">
        <v>17020</v>
      </c>
      <c r="D6509" s="5" t="s">
        <v>8569</v>
      </c>
      <c r="E6509" s="5" t="s">
        <v>8572</v>
      </c>
      <c r="F6509" s="25" t="s">
        <v>8097</v>
      </c>
      <c r="G6509" s="3" t="s">
        <v>592</v>
      </c>
      <c r="H6509" s="19"/>
      <c r="I6509" s="5" t="s">
        <v>613</v>
      </c>
      <c r="J6509" s="5" t="s">
        <v>8958</v>
      </c>
      <c r="K6509" s="5" t="s">
        <v>8959</v>
      </c>
      <c r="L6509" s="3" t="s">
        <v>962</v>
      </c>
      <c r="M6509" s="41">
        <v>2.1074999999999999</v>
      </c>
      <c r="N6509" s="41">
        <v>0.8599</v>
      </c>
      <c r="O6509" s="192">
        <v>18.155999999999999</v>
      </c>
      <c r="P6509" s="16">
        <f t="shared" si="222"/>
        <v>15.6123444</v>
      </c>
      <c r="Q6509" s="16">
        <f t="shared" si="223"/>
        <v>38.263769999999994</v>
      </c>
      <c r="R6509" s="3" t="s">
        <v>145</v>
      </c>
      <c r="S6509" s="136" t="s">
        <v>9359</v>
      </c>
    </row>
    <row r="6510" spans="1:19">
      <c r="A6510" s="19" t="s">
        <v>10902</v>
      </c>
      <c r="B6510" s="3" t="s">
        <v>10901</v>
      </c>
      <c r="C6510" s="3" t="s">
        <v>17020</v>
      </c>
      <c r="D6510" s="5" t="s">
        <v>8569</v>
      </c>
      <c r="E6510" s="5" t="s">
        <v>8574</v>
      </c>
      <c r="F6510" s="25" t="s">
        <v>8097</v>
      </c>
      <c r="G6510" s="3" t="s">
        <v>592</v>
      </c>
      <c r="H6510" s="19"/>
      <c r="I6510" s="5" t="s">
        <v>630</v>
      </c>
      <c r="J6510" s="5" t="s">
        <v>8958</v>
      </c>
      <c r="K6510" s="5" t="s">
        <v>8959</v>
      </c>
      <c r="L6510" s="3" t="s">
        <v>962</v>
      </c>
      <c r="M6510" s="41">
        <v>2.1055000000000001</v>
      </c>
      <c r="N6510" s="41">
        <v>0.85850000000000004</v>
      </c>
      <c r="O6510" s="192">
        <v>18.184000000000001</v>
      </c>
      <c r="P6510" s="16">
        <f t="shared" si="222"/>
        <v>15.610964000000001</v>
      </c>
      <c r="Q6510" s="16">
        <f t="shared" si="223"/>
        <v>38.286412000000006</v>
      </c>
      <c r="R6510" s="3" t="s">
        <v>145</v>
      </c>
      <c r="S6510" s="136" t="s">
        <v>9359</v>
      </c>
    </row>
    <row r="6511" spans="1:19">
      <c r="A6511" s="19" t="s">
        <v>10902</v>
      </c>
      <c r="B6511" s="51" t="s">
        <v>10901</v>
      </c>
      <c r="C6511" s="3" t="s">
        <v>17020</v>
      </c>
      <c r="D6511" s="5" t="s">
        <v>8569</v>
      </c>
      <c r="E6511" s="5" t="s">
        <v>8574</v>
      </c>
      <c r="F6511" s="25" t="s">
        <v>8097</v>
      </c>
      <c r="G6511" s="3" t="s">
        <v>592</v>
      </c>
      <c r="H6511" s="19"/>
      <c r="I6511" s="5" t="s">
        <v>657</v>
      </c>
      <c r="J6511" s="5" t="s">
        <v>8958</v>
      </c>
      <c r="K6511" s="5" t="s">
        <v>8959</v>
      </c>
      <c r="L6511" s="3" t="s">
        <v>962</v>
      </c>
      <c r="M6511" s="41">
        <v>2.1057999999999999</v>
      </c>
      <c r="N6511" s="41">
        <v>0.8589</v>
      </c>
      <c r="O6511" s="192">
        <v>18.170000000000002</v>
      </c>
      <c r="P6511" s="16">
        <f t="shared" si="222"/>
        <v>15.606213000000002</v>
      </c>
      <c r="Q6511" s="16">
        <f t="shared" si="223"/>
        <v>38.262385999999999</v>
      </c>
      <c r="R6511" s="3" t="s">
        <v>145</v>
      </c>
      <c r="S6511" s="136" t="s">
        <v>9359</v>
      </c>
    </row>
    <row r="6512" spans="1:19">
      <c r="A6512" s="19" t="s">
        <v>10902</v>
      </c>
      <c r="B6512" s="46" t="s">
        <v>10901</v>
      </c>
      <c r="C6512" s="3" t="s">
        <v>17020</v>
      </c>
      <c r="D6512" s="5" t="s">
        <v>8569</v>
      </c>
      <c r="E6512" s="5" t="s">
        <v>8637</v>
      </c>
      <c r="F6512" s="25" t="s">
        <v>8097</v>
      </c>
      <c r="G6512" s="3" t="s">
        <v>592</v>
      </c>
      <c r="H6512" s="19"/>
      <c r="I6512" s="5" t="s">
        <v>8638</v>
      </c>
      <c r="J6512" s="5" t="s">
        <v>8958</v>
      </c>
      <c r="K6512" s="5" t="s">
        <v>8959</v>
      </c>
      <c r="L6512" s="3" t="s">
        <v>962</v>
      </c>
      <c r="M6512" s="41">
        <v>2.1053999999999999</v>
      </c>
      <c r="N6512" s="41">
        <v>0.85819999999999996</v>
      </c>
      <c r="O6512" s="192">
        <v>18.207000000000001</v>
      </c>
      <c r="P6512" s="16">
        <f t="shared" si="222"/>
        <v>15.625247399999999</v>
      </c>
      <c r="Q6512" s="16">
        <f t="shared" si="223"/>
        <v>38.3330178</v>
      </c>
      <c r="R6512" s="3" t="s">
        <v>145</v>
      </c>
      <c r="S6512" s="136" t="s">
        <v>9359</v>
      </c>
    </row>
    <row r="6513" spans="1:19">
      <c r="A6513" s="19" t="s">
        <v>10902</v>
      </c>
      <c r="B6513" s="3" t="s">
        <v>10901</v>
      </c>
      <c r="C6513" s="3" t="s">
        <v>17020</v>
      </c>
      <c r="D6513" s="5" t="s">
        <v>8569</v>
      </c>
      <c r="E6513" s="5" t="s">
        <v>8647</v>
      </c>
      <c r="F6513" s="25" t="s">
        <v>8097</v>
      </c>
      <c r="G6513" s="3" t="s">
        <v>592</v>
      </c>
      <c r="H6513" s="19"/>
      <c r="I6513" s="5" t="s">
        <v>8648</v>
      </c>
      <c r="J6513" s="5" t="s">
        <v>8958</v>
      </c>
      <c r="K6513" s="5" t="s">
        <v>8959</v>
      </c>
      <c r="L6513" s="3" t="s">
        <v>962</v>
      </c>
      <c r="M6513" s="41">
        <v>2.1110000000000002</v>
      </c>
      <c r="N6513" s="41">
        <v>0.85589999999999999</v>
      </c>
      <c r="O6513" s="192">
        <v>18.245999999999999</v>
      </c>
      <c r="P6513" s="16">
        <f t="shared" si="222"/>
        <v>15.616751399999998</v>
      </c>
      <c r="Q6513" s="16">
        <f t="shared" si="223"/>
        <v>38.517305999999998</v>
      </c>
      <c r="R6513" s="3" t="s">
        <v>145</v>
      </c>
      <c r="S6513" s="136" t="s">
        <v>9359</v>
      </c>
    </row>
    <row r="6514" spans="1:19">
      <c r="A6514" s="19" t="s">
        <v>10902</v>
      </c>
      <c r="B6514" s="46" t="s">
        <v>10901</v>
      </c>
      <c r="C6514" s="3" t="s">
        <v>17020</v>
      </c>
      <c r="D6514" s="5" t="s">
        <v>8569</v>
      </c>
      <c r="E6514" s="5" t="s">
        <v>8650</v>
      </c>
      <c r="F6514" s="25" t="s">
        <v>8097</v>
      </c>
      <c r="G6514" s="3" t="s">
        <v>592</v>
      </c>
      <c r="H6514" s="19"/>
      <c r="I6514" s="5" t="s">
        <v>8651</v>
      </c>
      <c r="J6514" s="5" t="s">
        <v>8958</v>
      </c>
      <c r="K6514" s="5" t="s">
        <v>8959</v>
      </c>
      <c r="L6514" s="3" t="s">
        <v>962</v>
      </c>
      <c r="M6514" s="41">
        <v>2.1061000000000001</v>
      </c>
      <c r="N6514" s="41">
        <v>0.85970000000000002</v>
      </c>
      <c r="O6514" s="192">
        <v>18.157</v>
      </c>
      <c r="P6514" s="16">
        <f t="shared" si="222"/>
        <v>15.6095729</v>
      </c>
      <c r="Q6514" s="16">
        <f t="shared" si="223"/>
        <v>38.2404577</v>
      </c>
      <c r="R6514" s="3" t="s">
        <v>145</v>
      </c>
      <c r="S6514" s="136" t="s">
        <v>9359</v>
      </c>
    </row>
    <row r="6515" spans="1:19">
      <c r="A6515" s="19" t="s">
        <v>10902</v>
      </c>
      <c r="B6515" s="51" t="s">
        <v>10901</v>
      </c>
      <c r="C6515" s="3" t="s">
        <v>17020</v>
      </c>
      <c r="D6515" s="5" t="s">
        <v>8569</v>
      </c>
      <c r="E6515" s="5" t="s">
        <v>8570</v>
      </c>
      <c r="F6515" s="25" t="s">
        <v>8097</v>
      </c>
      <c r="G6515" s="3" t="s">
        <v>592</v>
      </c>
      <c r="H6515" s="19"/>
      <c r="I6515" s="5" t="s">
        <v>8662</v>
      </c>
      <c r="J6515" s="5" t="s">
        <v>8958</v>
      </c>
      <c r="K6515" s="5" t="s">
        <v>8959</v>
      </c>
      <c r="L6515" s="3" t="s">
        <v>962</v>
      </c>
      <c r="M6515" s="41">
        <v>2.1065999999999998</v>
      </c>
      <c r="N6515" s="41">
        <v>0.86</v>
      </c>
      <c r="O6515" s="192">
        <v>18.138000000000002</v>
      </c>
      <c r="P6515" s="16">
        <f t="shared" si="222"/>
        <v>15.598680000000002</v>
      </c>
      <c r="Q6515" s="16">
        <f t="shared" si="223"/>
        <v>38.209510799999997</v>
      </c>
      <c r="R6515" s="3" t="s">
        <v>145</v>
      </c>
      <c r="S6515" s="136" t="s">
        <v>9359</v>
      </c>
    </row>
    <row r="6516" spans="1:19">
      <c r="A6516" s="19" t="s">
        <v>10902</v>
      </c>
      <c r="B6516" s="51" t="s">
        <v>10901</v>
      </c>
      <c r="C6516" s="3" t="s">
        <v>17020</v>
      </c>
      <c r="D6516" s="5" t="s">
        <v>8569</v>
      </c>
      <c r="E6516" s="5" t="s">
        <v>8570</v>
      </c>
      <c r="F6516" s="25" t="s">
        <v>8097</v>
      </c>
      <c r="G6516" s="3" t="s">
        <v>592</v>
      </c>
      <c r="H6516" s="19"/>
      <c r="I6516" s="5" t="s">
        <v>8663</v>
      </c>
      <c r="J6516" s="5" t="s">
        <v>8958</v>
      </c>
      <c r="K6516" s="5" t="s">
        <v>8959</v>
      </c>
      <c r="L6516" s="3" t="s">
        <v>962</v>
      </c>
      <c r="M6516" s="41">
        <v>2.1040999999999999</v>
      </c>
      <c r="N6516" s="41">
        <v>0.8589</v>
      </c>
      <c r="O6516" s="192">
        <v>18.141999999999999</v>
      </c>
      <c r="P6516" s="16">
        <f t="shared" si="222"/>
        <v>15.5821638</v>
      </c>
      <c r="Q6516" s="16">
        <f t="shared" si="223"/>
        <v>38.172582199999994</v>
      </c>
      <c r="R6516" s="3" t="s">
        <v>145</v>
      </c>
      <c r="S6516" s="136" t="s">
        <v>9359</v>
      </c>
    </row>
    <row r="6517" spans="1:19">
      <c r="A6517" s="19" t="s">
        <v>10902</v>
      </c>
      <c r="B6517" s="19" t="s">
        <v>10901</v>
      </c>
      <c r="C6517" s="19" t="s">
        <v>17020</v>
      </c>
      <c r="D6517" s="25" t="s">
        <v>12200</v>
      </c>
      <c r="E6517" s="25" t="s">
        <v>6354</v>
      </c>
      <c r="F6517" s="20" t="s">
        <v>6249</v>
      </c>
      <c r="G6517" s="19" t="s">
        <v>6291</v>
      </c>
      <c r="H6517" s="19" t="s">
        <v>6355</v>
      </c>
      <c r="I6517" s="19" t="s">
        <v>6356</v>
      </c>
      <c r="J6517" s="20" t="s">
        <v>6357</v>
      </c>
      <c r="K6517" s="20" t="s">
        <v>6358</v>
      </c>
      <c r="L6517" s="3" t="s">
        <v>962</v>
      </c>
      <c r="M6517" s="38">
        <v>2.0672000000000001</v>
      </c>
      <c r="N6517" s="38">
        <v>0.8327</v>
      </c>
      <c r="O6517" s="16">
        <v>18.809000000000001</v>
      </c>
      <c r="P6517" s="16">
        <v>15.662254300000001</v>
      </c>
      <c r="Q6517" s="16">
        <v>38.881964799999999</v>
      </c>
      <c r="R6517" s="19" t="s">
        <v>6255</v>
      </c>
      <c r="S6517" s="19" t="s">
        <v>9365</v>
      </c>
    </row>
    <row r="6518" spans="1:19">
      <c r="A6518" s="19" t="s">
        <v>10902</v>
      </c>
      <c r="B6518" s="19" t="s">
        <v>10901</v>
      </c>
      <c r="C6518" s="19" t="s">
        <v>17020</v>
      </c>
      <c r="D6518" s="25" t="s">
        <v>12200</v>
      </c>
      <c r="E6518" s="25" t="s">
        <v>6532</v>
      </c>
      <c r="F6518" s="20" t="s">
        <v>6249</v>
      </c>
      <c r="G6518" s="19" t="s">
        <v>6291</v>
      </c>
      <c r="H6518" s="19" t="s">
        <v>6355</v>
      </c>
      <c r="I6518" s="19" t="s">
        <v>6533</v>
      </c>
      <c r="J6518" s="20" t="s">
        <v>6534</v>
      </c>
      <c r="K6518" s="20" t="s">
        <v>6535</v>
      </c>
      <c r="L6518" s="3" t="s">
        <v>962</v>
      </c>
      <c r="M6518" s="38">
        <v>2.0754674899999999</v>
      </c>
      <c r="N6518" s="38">
        <v>0.83822676299999999</v>
      </c>
      <c r="O6518" s="16">
        <v>18.72598687</v>
      </c>
      <c r="P6518" s="16">
        <v>15.696623349999999</v>
      </c>
      <c r="Q6518" s="16">
        <v>38.865176949999999</v>
      </c>
      <c r="R6518" s="19" t="s">
        <v>6255</v>
      </c>
      <c r="S6518" s="19" t="s">
        <v>9365</v>
      </c>
    </row>
    <row r="6519" spans="1:19">
      <c r="A6519" s="19" t="s">
        <v>10902</v>
      </c>
      <c r="B6519" s="19" t="s">
        <v>10901</v>
      </c>
      <c r="C6519" s="19" t="s">
        <v>17020</v>
      </c>
      <c r="D6519" s="25" t="s">
        <v>12200</v>
      </c>
      <c r="E6519" s="25" t="s">
        <v>6359</v>
      </c>
      <c r="F6519" s="20" t="s">
        <v>6249</v>
      </c>
      <c r="G6519" s="19" t="s">
        <v>6302</v>
      </c>
      <c r="H6519" s="19" t="s">
        <v>6355</v>
      </c>
      <c r="I6519" s="19" t="s">
        <v>6360</v>
      </c>
      <c r="J6519" s="20" t="s">
        <v>6361</v>
      </c>
      <c r="K6519" s="20" t="s">
        <v>6362</v>
      </c>
      <c r="L6519" s="3" t="s">
        <v>962</v>
      </c>
      <c r="M6519" s="38">
        <v>2.052500545</v>
      </c>
      <c r="N6519" s="38">
        <v>0.828756681</v>
      </c>
      <c r="O6519" s="16">
        <v>18.962087149999999</v>
      </c>
      <c r="P6519" s="16">
        <v>15.714956409999999</v>
      </c>
      <c r="Q6519" s="16">
        <v>38.919694210000003</v>
      </c>
      <c r="R6519" s="19" t="s">
        <v>6255</v>
      </c>
      <c r="S6519" s="19" t="s">
        <v>9365</v>
      </c>
    </row>
    <row r="6520" spans="1:19">
      <c r="A6520" s="19" t="s">
        <v>10902</v>
      </c>
      <c r="B6520" s="19" t="s">
        <v>10901</v>
      </c>
      <c r="C6520" s="19" t="s">
        <v>17020</v>
      </c>
      <c r="D6520" s="25" t="s">
        <v>12200</v>
      </c>
      <c r="E6520" s="25" t="s">
        <v>6363</v>
      </c>
      <c r="F6520" s="20" t="s">
        <v>6249</v>
      </c>
      <c r="G6520" s="19" t="s">
        <v>6302</v>
      </c>
      <c r="H6520" s="19" t="s">
        <v>6355</v>
      </c>
      <c r="I6520" s="19" t="s">
        <v>6360</v>
      </c>
      <c r="J6520" s="20" t="s">
        <v>6361</v>
      </c>
      <c r="K6520" s="20" t="s">
        <v>6362</v>
      </c>
      <c r="L6520" s="3" t="s">
        <v>962</v>
      </c>
      <c r="M6520" s="38">
        <v>2.0575686819999999</v>
      </c>
      <c r="N6520" s="38">
        <v>0.82972321500000001</v>
      </c>
      <c r="O6520" s="16">
        <v>19.002673619999999</v>
      </c>
      <c r="P6520" s="16">
        <v>15.76695945</v>
      </c>
      <c r="Q6520" s="16">
        <v>39.099306120000001</v>
      </c>
      <c r="R6520" s="19" t="s">
        <v>6255</v>
      </c>
      <c r="S6520" s="19" t="s">
        <v>9365</v>
      </c>
    </row>
    <row r="6521" spans="1:19">
      <c r="A6521" s="19" t="s">
        <v>10902</v>
      </c>
      <c r="B6521" s="19" t="s">
        <v>10901</v>
      </c>
      <c r="C6521" s="19" t="s">
        <v>17020</v>
      </c>
      <c r="D6521" s="25" t="s">
        <v>12202</v>
      </c>
      <c r="E6521" s="25" t="s">
        <v>6248</v>
      </c>
      <c r="F6521" s="20" t="s">
        <v>6249</v>
      </c>
      <c r="G6521" s="19" t="s">
        <v>6250</v>
      </c>
      <c r="H6521" s="19" t="s">
        <v>6251</v>
      </c>
      <c r="I6521" s="19" t="s">
        <v>6252</v>
      </c>
      <c r="J6521" s="20" t="s">
        <v>6253</v>
      </c>
      <c r="K6521" s="20" t="s">
        <v>6254</v>
      </c>
      <c r="L6521" s="3" t="s">
        <v>962</v>
      </c>
      <c r="M6521" s="38">
        <v>2.072203333</v>
      </c>
      <c r="N6521" s="38">
        <v>0.83645604799999995</v>
      </c>
      <c r="O6521" s="16">
        <v>18.702799349999999</v>
      </c>
      <c r="P6521" s="16">
        <v>15.644069630000001</v>
      </c>
      <c r="Q6521" s="16">
        <v>38.756003139999997</v>
      </c>
      <c r="R6521" s="19" t="s">
        <v>6255</v>
      </c>
      <c r="S6521" s="19" t="s">
        <v>9365</v>
      </c>
    </row>
    <row r="6522" spans="1:19">
      <c r="A6522" s="19" t="s">
        <v>10902</v>
      </c>
      <c r="B6522" s="19" t="s">
        <v>10901</v>
      </c>
      <c r="C6522" s="19" t="s">
        <v>17020</v>
      </c>
      <c r="D6522" s="25" t="s">
        <v>12202</v>
      </c>
      <c r="E6522" s="25" t="s">
        <v>6256</v>
      </c>
      <c r="F6522" s="20" t="s">
        <v>6249</v>
      </c>
      <c r="G6522" s="19" t="s">
        <v>6250</v>
      </c>
      <c r="H6522" s="19" t="s">
        <v>6251</v>
      </c>
      <c r="I6522" s="19" t="s">
        <v>6252</v>
      </c>
      <c r="J6522" s="20" t="s">
        <v>6253</v>
      </c>
      <c r="K6522" s="20" t="s">
        <v>6254</v>
      </c>
      <c r="L6522" s="3" t="s">
        <v>962</v>
      </c>
      <c r="M6522" s="38">
        <v>2.0729465440000001</v>
      </c>
      <c r="N6522" s="38">
        <v>0.83679910800000001</v>
      </c>
      <c r="O6522" s="16">
        <v>18.710507499999999</v>
      </c>
      <c r="P6522" s="16">
        <v>15.65693598</v>
      </c>
      <c r="Q6522" s="16">
        <v>38.785881879999998</v>
      </c>
      <c r="R6522" s="19" t="s">
        <v>6255</v>
      </c>
      <c r="S6522" s="19" t="s">
        <v>9365</v>
      </c>
    </row>
    <row r="6523" spans="1:19">
      <c r="A6523" s="19" t="s">
        <v>10902</v>
      </c>
      <c r="B6523" s="19" t="s">
        <v>10901</v>
      </c>
      <c r="C6523" s="19" t="s">
        <v>17020</v>
      </c>
      <c r="D6523" s="25" t="s">
        <v>12202</v>
      </c>
      <c r="E6523" s="25" t="s">
        <v>6258</v>
      </c>
      <c r="F6523" s="20" t="s">
        <v>6249</v>
      </c>
      <c r="G6523" s="19" t="s">
        <v>6250</v>
      </c>
      <c r="H6523" s="19" t="s">
        <v>6251</v>
      </c>
      <c r="I6523" s="19" t="s">
        <v>6252</v>
      </c>
      <c r="J6523" s="20" t="s">
        <v>6253</v>
      </c>
      <c r="K6523" s="20" t="s">
        <v>6254</v>
      </c>
      <c r="L6523" s="3" t="s">
        <v>962</v>
      </c>
      <c r="M6523" s="38">
        <v>2.0757113110000001</v>
      </c>
      <c r="N6523" s="38">
        <v>0.83809038000000002</v>
      </c>
      <c r="O6523" s="16">
        <v>18.668600470000001</v>
      </c>
      <c r="P6523" s="16">
        <v>15.64597446</v>
      </c>
      <c r="Q6523" s="16">
        <v>38.750625149999998</v>
      </c>
      <c r="R6523" s="19" t="s">
        <v>6255</v>
      </c>
      <c r="S6523" s="19" t="s">
        <v>9365</v>
      </c>
    </row>
    <row r="6524" spans="1:19">
      <c r="A6524" s="19" t="s">
        <v>10902</v>
      </c>
      <c r="B6524" s="19" t="s">
        <v>10901</v>
      </c>
      <c r="C6524" s="19" t="s">
        <v>17020</v>
      </c>
      <c r="D6524" s="25" t="s">
        <v>12202</v>
      </c>
      <c r="E6524" s="25" t="s">
        <v>6257</v>
      </c>
      <c r="F6524" s="20" t="s">
        <v>6249</v>
      </c>
      <c r="G6524" s="19" t="s">
        <v>6250</v>
      </c>
      <c r="H6524" s="19" t="s">
        <v>6251</v>
      </c>
      <c r="I6524" s="19" t="s">
        <v>6252</v>
      </c>
      <c r="J6524" s="20" t="s">
        <v>6253</v>
      </c>
      <c r="K6524" s="20" t="s">
        <v>6254</v>
      </c>
      <c r="L6524" s="3" t="s">
        <v>962</v>
      </c>
      <c r="M6524" s="38">
        <v>2.0736410529999998</v>
      </c>
      <c r="N6524" s="38">
        <v>0.836690076</v>
      </c>
      <c r="O6524" s="16">
        <v>18.717352890000001</v>
      </c>
      <c r="P6524" s="16">
        <v>15.660623409999999</v>
      </c>
      <c r="Q6524" s="16">
        <v>38.813071360000002</v>
      </c>
      <c r="R6524" s="19" t="s">
        <v>6255</v>
      </c>
      <c r="S6524" s="19" t="s">
        <v>9365</v>
      </c>
    </row>
    <row r="6525" spans="1:19">
      <c r="A6525" s="19" t="s">
        <v>10902</v>
      </c>
      <c r="B6525" s="19" t="s">
        <v>10901</v>
      </c>
      <c r="C6525" s="19" t="s">
        <v>17020</v>
      </c>
      <c r="D6525" s="25" t="s">
        <v>12202</v>
      </c>
      <c r="E6525" s="25" t="s">
        <v>6285</v>
      </c>
      <c r="F6525" s="20" t="s">
        <v>6249</v>
      </c>
      <c r="G6525" s="19" t="s">
        <v>6250</v>
      </c>
      <c r="H6525" s="19" t="s">
        <v>6251</v>
      </c>
      <c r="I6525" s="19" t="s">
        <v>6286</v>
      </c>
      <c r="J6525" s="20" t="s">
        <v>6287</v>
      </c>
      <c r="K6525" s="20" t="s">
        <v>6288</v>
      </c>
      <c r="L6525" s="3" t="s">
        <v>962</v>
      </c>
      <c r="M6525" s="38">
        <v>2.0796999999999999</v>
      </c>
      <c r="N6525" s="38">
        <v>0.83930000000000005</v>
      </c>
      <c r="O6525" s="16">
        <v>18.661899999999999</v>
      </c>
      <c r="P6525" s="16">
        <v>15.66293267</v>
      </c>
      <c r="Q6525" s="16">
        <v>38.811153429999997</v>
      </c>
      <c r="R6525" s="19" t="s">
        <v>6255</v>
      </c>
      <c r="S6525" s="19" t="s">
        <v>9365</v>
      </c>
    </row>
    <row r="6526" spans="1:19">
      <c r="A6526" s="19" t="s">
        <v>10902</v>
      </c>
      <c r="B6526" s="19" t="s">
        <v>10901</v>
      </c>
      <c r="C6526" s="19" t="s">
        <v>17020</v>
      </c>
      <c r="D6526" s="25" t="s">
        <v>12202</v>
      </c>
      <c r="E6526" s="25" t="s">
        <v>6317</v>
      </c>
      <c r="F6526" s="20" t="s">
        <v>6249</v>
      </c>
      <c r="G6526" s="19" t="s">
        <v>6250</v>
      </c>
      <c r="H6526" s="19" t="s">
        <v>6251</v>
      </c>
      <c r="I6526" s="19" t="s">
        <v>6318</v>
      </c>
      <c r="J6526" s="20" t="s">
        <v>6319</v>
      </c>
      <c r="K6526" s="20" t="s">
        <v>6320</v>
      </c>
      <c r="L6526" s="3" t="s">
        <v>962</v>
      </c>
      <c r="M6526" s="38">
        <v>2.0788404809999999</v>
      </c>
      <c r="N6526" s="38">
        <v>0.83921425299999997</v>
      </c>
      <c r="O6526" s="16">
        <v>18.641689840000002</v>
      </c>
      <c r="P6526" s="16">
        <v>15.644371810000001</v>
      </c>
      <c r="Q6526" s="16">
        <v>38.753099470000002</v>
      </c>
      <c r="R6526" s="19" t="s">
        <v>6255</v>
      </c>
      <c r="S6526" s="19" t="s">
        <v>9365</v>
      </c>
    </row>
    <row r="6527" spans="1:19">
      <c r="A6527" s="19" t="s">
        <v>10902</v>
      </c>
      <c r="B6527" s="19" t="s">
        <v>10901</v>
      </c>
      <c r="C6527" s="19" t="s">
        <v>17020</v>
      </c>
      <c r="D6527" s="25" t="s">
        <v>12202</v>
      </c>
      <c r="E6527" s="25" t="s">
        <v>6323</v>
      </c>
      <c r="F6527" s="20" t="s">
        <v>6249</v>
      </c>
      <c r="G6527" s="19" t="s">
        <v>6250</v>
      </c>
      <c r="H6527" s="19" t="s">
        <v>6251</v>
      </c>
      <c r="I6527" s="19" t="s">
        <v>6324</v>
      </c>
      <c r="J6527" s="20" t="s">
        <v>6319</v>
      </c>
      <c r="K6527" s="20" t="s">
        <v>6320</v>
      </c>
      <c r="L6527" s="3" t="s">
        <v>962</v>
      </c>
      <c r="M6527" s="38">
        <v>2.0784113639999999</v>
      </c>
      <c r="N6527" s="38">
        <v>0.83918165199999994</v>
      </c>
      <c r="O6527" s="16">
        <v>18.633002340000001</v>
      </c>
      <c r="P6527" s="16">
        <v>15.63647368</v>
      </c>
      <c r="Q6527" s="16">
        <v>38.727043799999997</v>
      </c>
      <c r="R6527" s="19" t="s">
        <v>6255</v>
      </c>
      <c r="S6527" s="19" t="s">
        <v>9365</v>
      </c>
    </row>
    <row r="6528" spans="1:19">
      <c r="A6528" s="19" t="s">
        <v>10902</v>
      </c>
      <c r="B6528" s="19" t="s">
        <v>10901</v>
      </c>
      <c r="C6528" s="19" t="s">
        <v>17020</v>
      </c>
      <c r="D6528" s="25" t="s">
        <v>12202</v>
      </c>
      <c r="E6528" s="25" t="s">
        <v>6325</v>
      </c>
      <c r="F6528" s="20" t="s">
        <v>6249</v>
      </c>
      <c r="G6528" s="19" t="s">
        <v>6250</v>
      </c>
      <c r="H6528" s="19" t="s">
        <v>6251</v>
      </c>
      <c r="I6528" s="19" t="s">
        <v>6326</v>
      </c>
      <c r="J6528" s="20" t="s">
        <v>6319</v>
      </c>
      <c r="K6528" s="20" t="s">
        <v>6320</v>
      </c>
      <c r="L6528" s="3" t="s">
        <v>962</v>
      </c>
      <c r="M6528" s="38">
        <v>2.0793574010000002</v>
      </c>
      <c r="N6528" s="38">
        <v>0.83932739700000003</v>
      </c>
      <c r="O6528" s="16">
        <v>18.647681680000002</v>
      </c>
      <c r="P6528" s="16">
        <v>15.651510119999999</v>
      </c>
      <c r="Q6528" s="16">
        <v>38.775194919999997</v>
      </c>
      <c r="R6528" s="19" t="s">
        <v>6255</v>
      </c>
      <c r="S6528" s="19" t="s">
        <v>9365</v>
      </c>
    </row>
    <row r="6529" spans="1:19">
      <c r="A6529" s="19" t="s">
        <v>10902</v>
      </c>
      <c r="B6529" s="19" t="s">
        <v>10901</v>
      </c>
      <c r="C6529" s="19" t="s">
        <v>17020</v>
      </c>
      <c r="D6529" s="25" t="s">
        <v>12202</v>
      </c>
      <c r="E6529" s="25" t="s">
        <v>6327</v>
      </c>
      <c r="F6529" s="20" t="s">
        <v>6249</v>
      </c>
      <c r="G6529" s="19" t="s">
        <v>6250</v>
      </c>
      <c r="H6529" s="19" t="s">
        <v>6251</v>
      </c>
      <c r="I6529" s="19" t="s">
        <v>6326</v>
      </c>
      <c r="J6529" s="20" t="s">
        <v>6319</v>
      </c>
      <c r="K6529" s="20" t="s">
        <v>6320</v>
      </c>
      <c r="L6529" s="3" t="s">
        <v>962</v>
      </c>
      <c r="M6529" s="38">
        <v>2.0898090909999998</v>
      </c>
      <c r="N6529" s="38">
        <v>0.84135451900000002</v>
      </c>
      <c r="O6529" s="16">
        <v>18.742946369999999</v>
      </c>
      <c r="P6529" s="16">
        <v>15.76946263</v>
      </c>
      <c r="Q6529" s="16">
        <v>39.169179720000002</v>
      </c>
      <c r="R6529" s="19" t="s">
        <v>6255</v>
      </c>
      <c r="S6529" s="19" t="s">
        <v>9365</v>
      </c>
    </row>
    <row r="6530" spans="1:19">
      <c r="A6530" s="19" t="s">
        <v>10902</v>
      </c>
      <c r="B6530" s="19" t="s">
        <v>10901</v>
      </c>
      <c r="C6530" s="19" t="s">
        <v>17020</v>
      </c>
      <c r="D6530" s="25" t="s">
        <v>12202</v>
      </c>
      <c r="E6530" s="25" t="s">
        <v>6328</v>
      </c>
      <c r="F6530" s="20" t="s">
        <v>6249</v>
      </c>
      <c r="G6530" s="19" t="s">
        <v>6250</v>
      </c>
      <c r="H6530" s="19" t="s">
        <v>6251</v>
      </c>
      <c r="I6530" s="19" t="s">
        <v>6329</v>
      </c>
      <c r="J6530" s="20" t="s">
        <v>6319</v>
      </c>
      <c r="K6530" s="20" t="s">
        <v>6320</v>
      </c>
      <c r="L6530" s="3" t="s">
        <v>962</v>
      </c>
      <c r="M6530" s="38">
        <v>2.0865</v>
      </c>
      <c r="N6530" s="38">
        <v>0.8407</v>
      </c>
      <c r="O6530" s="16">
        <v>18.7043</v>
      </c>
      <c r="P6530" s="16">
        <v>15.724705009999999</v>
      </c>
      <c r="Q6530" s="16">
        <v>39.026521950000003</v>
      </c>
      <c r="R6530" s="19" t="s">
        <v>6255</v>
      </c>
      <c r="S6530" s="19" t="s">
        <v>9365</v>
      </c>
    </row>
    <row r="6531" spans="1:19">
      <c r="A6531" s="19" t="s">
        <v>10902</v>
      </c>
      <c r="B6531" s="19" t="s">
        <v>10901</v>
      </c>
      <c r="C6531" s="19" t="s">
        <v>17020</v>
      </c>
      <c r="D6531" s="25" t="s">
        <v>12202</v>
      </c>
      <c r="E6531" s="25" t="s">
        <v>6364</v>
      </c>
      <c r="F6531" s="20" t="s">
        <v>6249</v>
      </c>
      <c r="G6531" s="19" t="s">
        <v>6331</v>
      </c>
      <c r="H6531" s="19" t="s">
        <v>6251</v>
      </c>
      <c r="I6531" s="19" t="s">
        <v>6365</v>
      </c>
      <c r="J6531" s="20" t="s">
        <v>6366</v>
      </c>
      <c r="K6531" s="20" t="s">
        <v>6367</v>
      </c>
      <c r="L6531" s="3" t="s">
        <v>962</v>
      </c>
      <c r="M6531" s="38">
        <v>2.068283471</v>
      </c>
      <c r="N6531" s="38">
        <v>0.83630090400000001</v>
      </c>
      <c r="O6531" s="16">
        <v>18.734481200000001</v>
      </c>
      <c r="P6531" s="16">
        <v>15.667663559999999</v>
      </c>
      <c r="Q6531" s="16">
        <v>38.74821781</v>
      </c>
      <c r="R6531" s="19" t="s">
        <v>6255</v>
      </c>
      <c r="S6531" s="19" t="s">
        <v>9365</v>
      </c>
    </row>
    <row r="6532" spans="1:19">
      <c r="A6532" s="19" t="s">
        <v>10902</v>
      </c>
      <c r="B6532" s="19" t="s">
        <v>10901</v>
      </c>
      <c r="C6532" s="19" t="s">
        <v>17020</v>
      </c>
      <c r="D6532" s="25" t="s">
        <v>12202</v>
      </c>
      <c r="E6532" s="25" t="s">
        <v>6368</v>
      </c>
      <c r="F6532" s="20" t="s">
        <v>6249</v>
      </c>
      <c r="G6532" s="19" t="s">
        <v>6331</v>
      </c>
      <c r="H6532" s="19" t="s">
        <v>6251</v>
      </c>
      <c r="I6532" s="19" t="s">
        <v>6365</v>
      </c>
      <c r="J6532" s="20" t="s">
        <v>6366</v>
      </c>
      <c r="K6532" s="20" t="s">
        <v>6367</v>
      </c>
      <c r="L6532" s="3" t="s">
        <v>962</v>
      </c>
      <c r="M6532" s="38">
        <v>2.0735000000000001</v>
      </c>
      <c r="N6532" s="38">
        <v>0.83709999999999996</v>
      </c>
      <c r="O6532" s="16">
        <v>18.724</v>
      </c>
      <c r="P6532" s="16">
        <v>15.673860400000001</v>
      </c>
      <c r="Q6532" s="16">
        <v>38.824213999999998</v>
      </c>
      <c r="R6532" s="19" t="s">
        <v>6255</v>
      </c>
      <c r="S6532" s="19" t="s">
        <v>9365</v>
      </c>
    </row>
    <row r="6533" spans="1:19">
      <c r="A6533" s="19" t="s">
        <v>10902</v>
      </c>
      <c r="B6533" s="19" t="s">
        <v>10901</v>
      </c>
      <c r="C6533" s="19" t="s">
        <v>17020</v>
      </c>
      <c r="D6533" s="25" t="s">
        <v>12202</v>
      </c>
      <c r="E6533" s="25" t="s">
        <v>6379</v>
      </c>
      <c r="F6533" s="20" t="s">
        <v>6249</v>
      </c>
      <c r="G6533" s="19" t="s">
        <v>6250</v>
      </c>
      <c r="H6533" s="19" t="s">
        <v>6251</v>
      </c>
      <c r="I6533" s="19" t="s">
        <v>6380</v>
      </c>
      <c r="J6533" s="20" t="s">
        <v>6381</v>
      </c>
      <c r="K6533" s="20" t="s">
        <v>6382</v>
      </c>
      <c r="L6533" s="3" t="s">
        <v>962</v>
      </c>
      <c r="M6533" s="38">
        <v>2.071410395</v>
      </c>
      <c r="N6533" s="38">
        <v>0.83916035899999997</v>
      </c>
      <c r="O6533" s="16">
        <v>18.715512189999998</v>
      </c>
      <c r="P6533" s="16">
        <v>15.705315929999999</v>
      </c>
      <c r="Q6533" s="16">
        <v>38.767506490000002</v>
      </c>
      <c r="R6533" s="19" t="s">
        <v>6255</v>
      </c>
      <c r="S6533" s="19" t="s">
        <v>9365</v>
      </c>
    </row>
    <row r="6534" spans="1:19">
      <c r="A6534" s="19" t="s">
        <v>10902</v>
      </c>
      <c r="B6534" s="19" t="s">
        <v>10901</v>
      </c>
      <c r="C6534" s="19" t="s">
        <v>17020</v>
      </c>
      <c r="D6534" s="25" t="s">
        <v>12203</v>
      </c>
      <c r="E6534" s="25" t="s">
        <v>6310</v>
      </c>
      <c r="F6534" s="20" t="s">
        <v>6249</v>
      </c>
      <c r="G6534" s="19" t="s">
        <v>6302</v>
      </c>
      <c r="H6534" s="19" t="s">
        <v>6311</v>
      </c>
      <c r="I6534" s="19" t="s">
        <v>6307</v>
      </c>
      <c r="J6534" s="20" t="s">
        <v>6308</v>
      </c>
      <c r="K6534" s="20" t="s">
        <v>6309</v>
      </c>
      <c r="L6534" s="3" t="s">
        <v>962</v>
      </c>
      <c r="M6534" s="38">
        <v>2.053840616</v>
      </c>
      <c r="N6534" s="38">
        <v>0.83164779</v>
      </c>
      <c r="O6534" s="16">
        <v>18.838464869999999</v>
      </c>
      <c r="P6534" s="16">
        <v>15.66696767</v>
      </c>
      <c r="Q6534" s="16">
        <v>38.691204290000002</v>
      </c>
      <c r="R6534" s="19" t="s">
        <v>6255</v>
      </c>
      <c r="S6534" s="19" t="s">
        <v>9365</v>
      </c>
    </row>
    <row r="6535" spans="1:19">
      <c r="A6535" s="19" t="s">
        <v>10902</v>
      </c>
      <c r="B6535" s="19" t="s">
        <v>10901</v>
      </c>
      <c r="C6535" s="19" t="s">
        <v>17020</v>
      </c>
      <c r="D6535" s="25" t="s">
        <v>12203</v>
      </c>
      <c r="E6535" s="25" t="s">
        <v>6312</v>
      </c>
      <c r="F6535" s="20" t="s">
        <v>6249</v>
      </c>
      <c r="G6535" s="19" t="s">
        <v>6302</v>
      </c>
      <c r="H6535" s="19" t="s">
        <v>6311</v>
      </c>
      <c r="I6535" s="19" t="s">
        <v>6307</v>
      </c>
      <c r="J6535" s="20" t="s">
        <v>6308</v>
      </c>
      <c r="K6535" s="20" t="s">
        <v>6309</v>
      </c>
      <c r="L6535" s="3" t="s">
        <v>962</v>
      </c>
      <c r="M6535" s="38">
        <v>2.0539999999999998</v>
      </c>
      <c r="N6535" s="38">
        <v>0.83050000000000002</v>
      </c>
      <c r="O6535" s="16">
        <v>18.876000000000001</v>
      </c>
      <c r="P6535" s="16">
        <v>15.676518</v>
      </c>
      <c r="Q6535" s="16">
        <v>38.771304000000001</v>
      </c>
      <c r="R6535" s="19" t="s">
        <v>6255</v>
      </c>
      <c r="S6535" s="19" t="s">
        <v>9365</v>
      </c>
    </row>
    <row r="6536" spans="1:19">
      <c r="A6536" s="19" t="s">
        <v>10902</v>
      </c>
      <c r="B6536" s="19" t="s">
        <v>10901</v>
      </c>
      <c r="C6536" s="19" t="s">
        <v>17020</v>
      </c>
      <c r="D6536" s="25" t="s">
        <v>12203</v>
      </c>
      <c r="E6536" s="25" t="s">
        <v>6313</v>
      </c>
      <c r="F6536" s="20" t="s">
        <v>6249</v>
      </c>
      <c r="G6536" s="19" t="s">
        <v>6302</v>
      </c>
      <c r="H6536" s="19" t="s">
        <v>6311</v>
      </c>
      <c r="I6536" s="19" t="s">
        <v>6307</v>
      </c>
      <c r="J6536" s="20" t="s">
        <v>6308</v>
      </c>
      <c r="K6536" s="20" t="s">
        <v>6309</v>
      </c>
      <c r="L6536" s="3" t="s">
        <v>962</v>
      </c>
      <c r="M6536" s="38">
        <v>2.0714626379999999</v>
      </c>
      <c r="N6536" s="38">
        <v>0.83370504199999995</v>
      </c>
      <c r="O6536" s="16">
        <v>18.833585379999999</v>
      </c>
      <c r="P6536" s="16">
        <v>15.701655089999999</v>
      </c>
      <c r="Q6536" s="16">
        <v>39.01306846</v>
      </c>
      <c r="R6536" s="19" t="s">
        <v>6255</v>
      </c>
      <c r="S6536" s="19" t="s">
        <v>9365</v>
      </c>
    </row>
    <row r="6537" spans="1:19">
      <c r="A6537" s="19" t="s">
        <v>10902</v>
      </c>
      <c r="B6537" s="19" t="s">
        <v>10901</v>
      </c>
      <c r="C6537" s="19" t="s">
        <v>17020</v>
      </c>
      <c r="D6537" s="25" t="s">
        <v>12201</v>
      </c>
      <c r="E6537" s="25" t="s">
        <v>6536</v>
      </c>
      <c r="F6537" s="20" t="s">
        <v>6249</v>
      </c>
      <c r="G6537" s="19" t="s">
        <v>6528</v>
      </c>
      <c r="H6537" s="19" t="s">
        <v>6384</v>
      </c>
      <c r="I6537" s="19" t="s">
        <v>6537</v>
      </c>
      <c r="J6537" s="20" t="s">
        <v>6538</v>
      </c>
      <c r="K6537" s="20" t="s">
        <v>6539</v>
      </c>
      <c r="L6537" s="3" t="s">
        <v>962</v>
      </c>
      <c r="M6537" s="38">
        <v>2.069</v>
      </c>
      <c r="N6537" s="38">
        <v>0.83430000000000004</v>
      </c>
      <c r="O6537" s="16">
        <v>18.800999999999998</v>
      </c>
      <c r="P6537" s="16">
        <v>15.685674300000001</v>
      </c>
      <c r="Q6537" s="16">
        <v>38.899268999999997</v>
      </c>
      <c r="R6537" s="19" t="s">
        <v>6255</v>
      </c>
      <c r="S6537" s="19" t="s">
        <v>9365</v>
      </c>
    </row>
    <row r="6538" spans="1:19">
      <c r="A6538" s="19" t="s">
        <v>10902</v>
      </c>
      <c r="B6538" s="19" t="s">
        <v>10901</v>
      </c>
      <c r="C6538" s="19" t="s">
        <v>17020</v>
      </c>
      <c r="D6538" s="25" t="s">
        <v>12201</v>
      </c>
      <c r="E6538" s="25" t="s">
        <v>6552</v>
      </c>
      <c r="F6538" s="20" t="s">
        <v>6249</v>
      </c>
      <c r="G6538" s="19" t="s">
        <v>6528</v>
      </c>
      <c r="H6538" s="19" t="s">
        <v>6384</v>
      </c>
      <c r="I6538" s="19" t="s">
        <v>6553</v>
      </c>
      <c r="J6538" s="20" t="s">
        <v>6554</v>
      </c>
      <c r="K6538" s="20" t="s">
        <v>6555</v>
      </c>
      <c r="L6538" s="3" t="s">
        <v>962</v>
      </c>
      <c r="M6538" s="38">
        <v>2.0720999999999998</v>
      </c>
      <c r="N6538" s="38">
        <v>0.83440000000000003</v>
      </c>
      <c r="O6538" s="16">
        <v>18.8508</v>
      </c>
      <c r="P6538" s="16">
        <v>15.729107519999999</v>
      </c>
      <c r="Q6538" s="16">
        <v>39.060742679999997</v>
      </c>
      <c r="R6538" s="19" t="s">
        <v>6255</v>
      </c>
      <c r="S6538" s="19" t="s">
        <v>9365</v>
      </c>
    </row>
    <row r="6539" spans="1:19">
      <c r="A6539" s="19" t="s">
        <v>10902</v>
      </c>
      <c r="B6539" s="19" t="s">
        <v>10901</v>
      </c>
      <c r="C6539" s="19" t="s">
        <v>17020</v>
      </c>
      <c r="D6539" s="25" t="s">
        <v>12201</v>
      </c>
      <c r="E6539" s="25" t="s">
        <v>6540</v>
      </c>
      <c r="F6539" s="20" t="s">
        <v>6249</v>
      </c>
      <c r="G6539" s="19" t="s">
        <v>6331</v>
      </c>
      <c r="H6539" s="19" t="s">
        <v>6384</v>
      </c>
      <c r="I6539" s="19" t="s">
        <v>6541</v>
      </c>
      <c r="J6539" s="20" t="s">
        <v>6542</v>
      </c>
      <c r="K6539" s="20" t="s">
        <v>6543</v>
      </c>
      <c r="L6539" s="3" t="s">
        <v>962</v>
      </c>
      <c r="M6539" s="38">
        <v>2.0663</v>
      </c>
      <c r="N6539" s="38">
        <v>0.83360000000000001</v>
      </c>
      <c r="O6539" s="16">
        <v>18.79</v>
      </c>
      <c r="P6539" s="16">
        <v>15.663344</v>
      </c>
      <c r="Q6539" s="16">
        <v>38.825777000000002</v>
      </c>
      <c r="R6539" s="19" t="s">
        <v>6255</v>
      </c>
      <c r="S6539" s="19" t="s">
        <v>9365</v>
      </c>
    </row>
    <row r="6540" spans="1:19">
      <c r="A6540" s="19" t="s">
        <v>10902</v>
      </c>
      <c r="B6540" s="19" t="s">
        <v>10901</v>
      </c>
      <c r="C6540" s="19" t="s">
        <v>17020</v>
      </c>
      <c r="D6540" s="25" t="s">
        <v>12201</v>
      </c>
      <c r="E6540" s="25" t="s">
        <v>6527</v>
      </c>
      <c r="F6540" s="20" t="s">
        <v>6249</v>
      </c>
      <c r="G6540" s="19" t="s">
        <v>6528</v>
      </c>
      <c r="H6540" s="19" t="s">
        <v>6384</v>
      </c>
      <c r="I6540" s="19" t="s">
        <v>6529</v>
      </c>
      <c r="J6540" s="20" t="s">
        <v>6530</v>
      </c>
      <c r="K6540" s="20" t="s">
        <v>6531</v>
      </c>
      <c r="L6540" s="3" t="s">
        <v>962</v>
      </c>
      <c r="M6540" s="38">
        <v>2.0663999999999998</v>
      </c>
      <c r="N6540" s="38">
        <v>0.83289999999999997</v>
      </c>
      <c r="O6540" s="16">
        <v>18.824999999999999</v>
      </c>
      <c r="P6540" s="16">
        <v>15.679342500000001</v>
      </c>
      <c r="Q6540" s="16">
        <v>38.899979999999999</v>
      </c>
      <c r="R6540" s="19" t="s">
        <v>6255</v>
      </c>
      <c r="S6540" s="19" t="s">
        <v>9365</v>
      </c>
    </row>
    <row r="6541" spans="1:19">
      <c r="A6541" s="19" t="s">
        <v>10902</v>
      </c>
      <c r="B6541" s="19" t="s">
        <v>10901</v>
      </c>
      <c r="C6541" s="19" t="s">
        <v>17020</v>
      </c>
      <c r="D6541" s="25" t="s">
        <v>12201</v>
      </c>
      <c r="E6541" s="25" t="s">
        <v>6383</v>
      </c>
      <c r="F6541" s="20" t="s">
        <v>6249</v>
      </c>
      <c r="G6541" s="19" t="s">
        <v>6331</v>
      </c>
      <c r="H6541" s="19" t="s">
        <v>6384</v>
      </c>
      <c r="I6541" s="19" t="s">
        <v>6385</v>
      </c>
      <c r="J6541" s="20" t="s">
        <v>6386</v>
      </c>
      <c r="K6541" s="20" t="s">
        <v>6387</v>
      </c>
      <c r="L6541" s="3" t="s">
        <v>962</v>
      </c>
      <c r="M6541" s="38">
        <v>2.065358426</v>
      </c>
      <c r="N6541" s="38">
        <v>0.83308986200000001</v>
      </c>
      <c r="O6541" s="16">
        <v>18.865285579999998</v>
      </c>
      <c r="P6541" s="16">
        <v>15.71647817</v>
      </c>
      <c r="Q6541" s="16">
        <v>38.963576539999998</v>
      </c>
      <c r="R6541" s="19" t="s">
        <v>6255</v>
      </c>
      <c r="S6541" s="19" t="s">
        <v>9365</v>
      </c>
    </row>
    <row r="6542" spans="1:19">
      <c r="A6542" s="19" t="s">
        <v>10904</v>
      </c>
      <c r="B6542" s="19" t="s">
        <v>10901</v>
      </c>
      <c r="C6542" s="19" t="s">
        <v>15609</v>
      </c>
      <c r="D6542" s="3" t="s">
        <v>13598</v>
      </c>
      <c r="E6542" s="25">
        <v>24</v>
      </c>
      <c r="F6542" s="25" t="s">
        <v>1280</v>
      </c>
      <c r="G6542" s="3" t="s">
        <v>10311</v>
      </c>
      <c r="H6542" s="3" t="s">
        <v>13555</v>
      </c>
      <c r="I6542" s="3" t="s">
        <v>13566</v>
      </c>
      <c r="J6542" s="20" t="s">
        <v>13627</v>
      </c>
      <c r="K6542" s="20" t="s">
        <v>13628</v>
      </c>
      <c r="L6542" s="3" t="s">
        <v>962</v>
      </c>
      <c r="M6542" s="38">
        <f>Q6542/O6542</f>
        <v>2.1138807698670936</v>
      </c>
      <c r="N6542" s="38">
        <f>P6542/O6542</f>
        <v>0.86268129928858994</v>
      </c>
      <c r="O6542" s="16">
        <v>18.132999999999999</v>
      </c>
      <c r="P6542" s="16">
        <v>15.643000000000001</v>
      </c>
      <c r="Q6542" s="16">
        <v>38.331000000000003</v>
      </c>
      <c r="R6542" s="3" t="s">
        <v>13583</v>
      </c>
      <c r="S6542" s="16" t="s">
        <v>15276</v>
      </c>
    </row>
    <row r="6543" spans="1:19" customFormat="1">
      <c r="A6543" s="19" t="s">
        <v>10902</v>
      </c>
      <c r="B6543" s="51" t="s">
        <v>10901</v>
      </c>
      <c r="C6543" s="19" t="s">
        <v>15609</v>
      </c>
      <c r="D6543" s="25" t="s">
        <v>15823</v>
      </c>
      <c r="E6543" s="25" t="s">
        <v>6588</v>
      </c>
      <c r="F6543" s="20" t="s">
        <v>15655</v>
      </c>
      <c r="G6543" s="19" t="s">
        <v>6566</v>
      </c>
      <c r="H6543" s="19" t="s">
        <v>6589</v>
      </c>
      <c r="I6543" s="19" t="s">
        <v>6590</v>
      </c>
      <c r="J6543" s="20" t="s">
        <v>6591</v>
      </c>
      <c r="K6543" s="20" t="s">
        <v>6592</v>
      </c>
      <c r="L6543" s="3" t="s">
        <v>962</v>
      </c>
      <c r="M6543" s="38">
        <v>2.1057585209999998</v>
      </c>
      <c r="N6543" s="38">
        <v>0.86333259100000004</v>
      </c>
      <c r="O6543" s="16">
        <v>17.956</v>
      </c>
      <c r="P6543" s="16">
        <v>15.502000000000001</v>
      </c>
      <c r="Q6543" s="16">
        <v>37.811</v>
      </c>
      <c r="R6543" s="19" t="s">
        <v>9493</v>
      </c>
      <c r="S6543" s="19" t="s">
        <v>9495</v>
      </c>
    </row>
    <row r="6544" spans="1:19" customFormat="1">
      <c r="A6544" s="19" t="s">
        <v>10902</v>
      </c>
      <c r="B6544" s="19" t="s">
        <v>10901</v>
      </c>
      <c r="C6544" s="19" t="s">
        <v>17020</v>
      </c>
      <c r="D6544" s="25" t="s">
        <v>12646</v>
      </c>
      <c r="E6544" s="25" t="s">
        <v>7633</v>
      </c>
      <c r="F6544" s="20" t="s">
        <v>15693</v>
      </c>
      <c r="G6544" s="19" t="s">
        <v>7241</v>
      </c>
      <c r="H6544" s="19" t="s">
        <v>7634</v>
      </c>
      <c r="I6544" s="19" t="s">
        <v>7635</v>
      </c>
      <c r="J6544" s="20" t="s">
        <v>7636</v>
      </c>
      <c r="K6544" s="20" t="s">
        <v>7637</v>
      </c>
      <c r="L6544" s="3" t="s">
        <v>962</v>
      </c>
      <c r="M6544" s="38">
        <v>2.08101</v>
      </c>
      <c r="N6544" s="38">
        <v>0.84738000000000002</v>
      </c>
      <c r="O6544" s="16">
        <v>18.440000000000001</v>
      </c>
      <c r="P6544" s="16">
        <f>N6544*O6544</f>
        <v>15.625687200000002</v>
      </c>
      <c r="Q6544" s="16">
        <f>O6544*M6544</f>
        <v>38.373824400000004</v>
      </c>
      <c r="R6544" s="19" t="s">
        <v>36</v>
      </c>
      <c r="S6544" s="19" t="s">
        <v>15298</v>
      </c>
    </row>
    <row r="6545" spans="1:19" customFormat="1">
      <c r="A6545" s="19" t="s">
        <v>10902</v>
      </c>
      <c r="B6545" s="19" t="s">
        <v>10901</v>
      </c>
      <c r="C6545" s="19" t="s">
        <v>17020</v>
      </c>
      <c r="D6545" s="25" t="s">
        <v>12643</v>
      </c>
      <c r="E6545" s="25" t="s">
        <v>7336</v>
      </c>
      <c r="F6545" s="20" t="s">
        <v>15693</v>
      </c>
      <c r="G6545" s="19" t="s">
        <v>7324</v>
      </c>
      <c r="H6545" s="19"/>
      <c r="I6545" s="19" t="s">
        <v>7337</v>
      </c>
      <c r="J6545" s="20" t="s">
        <v>7338</v>
      </c>
      <c r="K6545" s="20" t="s">
        <v>7339</v>
      </c>
      <c r="L6545" s="3" t="s">
        <v>962</v>
      </c>
      <c r="M6545" s="38">
        <v>2.0838700000000001</v>
      </c>
      <c r="N6545" s="38">
        <v>0.84957000000000005</v>
      </c>
      <c r="O6545" s="16">
        <v>18.373999999999999</v>
      </c>
      <c r="P6545" s="16">
        <v>15.61</v>
      </c>
      <c r="Q6545" s="16">
        <v>38.289000000000001</v>
      </c>
      <c r="R6545" s="19" t="s">
        <v>36</v>
      </c>
      <c r="S6545" s="19" t="s">
        <v>15298</v>
      </c>
    </row>
    <row r="6546" spans="1:19" customFormat="1">
      <c r="A6546" s="19" t="s">
        <v>10902</v>
      </c>
      <c r="B6546" s="51" t="s">
        <v>10901</v>
      </c>
      <c r="C6546" s="19" t="s">
        <v>17020</v>
      </c>
      <c r="D6546" s="3" t="s">
        <v>12664</v>
      </c>
      <c r="E6546" s="25" t="s">
        <v>10136</v>
      </c>
      <c r="F6546" s="20" t="s">
        <v>1280</v>
      </c>
      <c r="G6546" s="3" t="s">
        <v>10096</v>
      </c>
      <c r="H6546" s="19"/>
      <c r="I6546" s="3" t="s">
        <v>10156</v>
      </c>
      <c r="J6546" s="20" t="s">
        <v>12665</v>
      </c>
      <c r="K6546" s="20" t="s">
        <v>12666</v>
      </c>
      <c r="L6546" s="3" t="s">
        <v>962</v>
      </c>
      <c r="M6546" s="35">
        <v>2.0805400000000001</v>
      </c>
      <c r="N6546" s="35">
        <v>0.84511000000000003</v>
      </c>
      <c r="O6546" s="16">
        <v>18.457000000000001</v>
      </c>
      <c r="P6546" s="16">
        <f>N6546*O6546</f>
        <v>15.598195270000001</v>
      </c>
      <c r="Q6546" s="16">
        <f>M6546*O6546</f>
        <v>38.40052678</v>
      </c>
      <c r="R6546" s="3" t="s">
        <v>10051</v>
      </c>
      <c r="S6546" s="19" t="s">
        <v>10642</v>
      </c>
    </row>
    <row r="6547" spans="1:19" customFormat="1">
      <c r="A6547" s="3" t="s">
        <v>10902</v>
      </c>
      <c r="B6547" s="51" t="s">
        <v>10901</v>
      </c>
      <c r="C6547" s="3" t="s">
        <v>17020</v>
      </c>
      <c r="D6547" s="16" t="s">
        <v>15148</v>
      </c>
      <c r="E6547" s="3"/>
      <c r="F6547" s="25" t="s">
        <v>15654</v>
      </c>
      <c r="G6547" s="19" t="s">
        <v>15074</v>
      </c>
      <c r="H6547" s="19" t="s">
        <v>15147</v>
      </c>
      <c r="I6547" s="3" t="s">
        <v>15085</v>
      </c>
      <c r="J6547" s="25" t="s">
        <v>12696</v>
      </c>
      <c r="K6547" s="25" t="s">
        <v>12697</v>
      </c>
      <c r="L6547" s="3" t="s">
        <v>962</v>
      </c>
      <c r="M6547" s="35">
        <v>2.1150000000000002</v>
      </c>
      <c r="N6547" s="35">
        <v>0.85699999999999998</v>
      </c>
      <c r="O6547" s="16">
        <v>18.315018315018314</v>
      </c>
      <c r="P6547" s="16">
        <f>N6547*O6547</f>
        <v>15.695970695970695</v>
      </c>
      <c r="Q6547" s="16">
        <f>M6547*O6547</f>
        <v>38.736263736263737</v>
      </c>
      <c r="R6547" s="3" t="s">
        <v>15144</v>
      </c>
      <c r="S6547" s="19" t="s">
        <v>15254</v>
      </c>
    </row>
    <row r="6548" spans="1:19" customFormat="1">
      <c r="A6548" s="19" t="s">
        <v>10902</v>
      </c>
      <c r="B6548" s="19" t="s">
        <v>10901</v>
      </c>
      <c r="C6548" s="19" t="s">
        <v>15609</v>
      </c>
      <c r="D6548" s="25" t="s">
        <v>13060</v>
      </c>
      <c r="E6548" s="25"/>
      <c r="F6548" s="25" t="s">
        <v>926</v>
      </c>
      <c r="G6548" s="3" t="s">
        <v>9191</v>
      </c>
      <c r="H6548" s="3"/>
      <c r="I6548" s="3" t="s">
        <v>9231</v>
      </c>
      <c r="J6548" s="25" t="s">
        <v>10765</v>
      </c>
      <c r="K6548" s="25" t="s">
        <v>10766</v>
      </c>
      <c r="L6548" s="3" t="s">
        <v>962</v>
      </c>
      <c r="M6548" s="35">
        <f>Q6548/O6548</f>
        <v>2.294371727748691</v>
      </c>
      <c r="N6548" s="35">
        <f>P6548/O6548</f>
        <v>0.98992146596858643</v>
      </c>
      <c r="O6548" s="16">
        <v>15.28</v>
      </c>
      <c r="P6548" s="16">
        <v>15.125999999999999</v>
      </c>
      <c r="Q6548" s="16">
        <v>35.058</v>
      </c>
      <c r="R6548" s="3" t="s">
        <v>9247</v>
      </c>
      <c r="S6548" s="3" t="s">
        <v>9357</v>
      </c>
    </row>
    <row r="6549" spans="1:19" customFormat="1">
      <c r="A6549" s="19" t="s">
        <v>10902</v>
      </c>
      <c r="B6549" s="19" t="s">
        <v>10901</v>
      </c>
      <c r="C6549" s="19" t="s">
        <v>15609</v>
      </c>
      <c r="D6549" s="25" t="s">
        <v>13060</v>
      </c>
      <c r="E6549" s="25"/>
      <c r="F6549" s="25" t="s">
        <v>926</v>
      </c>
      <c r="G6549" s="3" t="s">
        <v>9191</v>
      </c>
      <c r="H6549" s="3"/>
      <c r="I6549" s="3" t="s">
        <v>9231</v>
      </c>
      <c r="J6549" s="25" t="s">
        <v>10765</v>
      </c>
      <c r="K6549" s="25" t="s">
        <v>10766</v>
      </c>
      <c r="L6549" s="3" t="s">
        <v>962</v>
      </c>
      <c r="M6549" s="35">
        <f>Q6549/O6549</f>
        <v>2.2950530035335688</v>
      </c>
      <c r="N6549" s="35">
        <f>P6549/O6549</f>
        <v>0.99005365789818089</v>
      </c>
      <c r="O6549" s="16">
        <v>15.282</v>
      </c>
      <c r="P6549" s="16">
        <v>15.13</v>
      </c>
      <c r="Q6549" s="16">
        <v>35.073</v>
      </c>
      <c r="R6549" s="3" t="s">
        <v>9247</v>
      </c>
      <c r="S6549" s="3" t="s">
        <v>9357</v>
      </c>
    </row>
    <row r="6550" spans="1:19" customFormat="1">
      <c r="A6550" s="19" t="s">
        <v>10902</v>
      </c>
      <c r="B6550" s="19" t="s">
        <v>10901</v>
      </c>
      <c r="C6550" s="19" t="s">
        <v>15609</v>
      </c>
      <c r="D6550" s="25" t="s">
        <v>13060</v>
      </c>
      <c r="E6550" s="25"/>
      <c r="F6550" s="25" t="s">
        <v>926</v>
      </c>
      <c r="G6550" s="3" t="s">
        <v>9191</v>
      </c>
      <c r="H6550" s="3"/>
      <c r="I6550" s="3" t="s">
        <v>9231</v>
      </c>
      <c r="J6550" s="25" t="s">
        <v>10765</v>
      </c>
      <c r="K6550" s="25" t="s">
        <v>10766</v>
      </c>
      <c r="L6550" s="3" t="s">
        <v>962</v>
      </c>
      <c r="M6550" s="35">
        <f>Q6550/O6550</f>
        <v>2.2956225871883795</v>
      </c>
      <c r="N6550" s="35">
        <f>P6550/O6550</f>
        <v>0.99025060524766084</v>
      </c>
      <c r="O6550" s="16">
        <v>15.282999999999999</v>
      </c>
      <c r="P6550" s="16">
        <v>15.134</v>
      </c>
      <c r="Q6550" s="16">
        <v>35.084000000000003</v>
      </c>
      <c r="R6550" s="3" t="s">
        <v>9247</v>
      </c>
      <c r="S6550" s="3" t="s">
        <v>9357</v>
      </c>
    </row>
    <row r="6551" spans="1:19" customFormat="1">
      <c r="A6551" s="19" t="s">
        <v>10902</v>
      </c>
      <c r="B6551" s="19" t="s">
        <v>10901</v>
      </c>
      <c r="C6551" s="19" t="s">
        <v>17020</v>
      </c>
      <c r="D6551" s="3" t="s">
        <v>12656</v>
      </c>
      <c r="E6551" s="25" t="s">
        <v>7190</v>
      </c>
      <c r="F6551" s="20" t="s">
        <v>15692</v>
      </c>
      <c r="G6551" s="19" t="s">
        <v>7006</v>
      </c>
      <c r="H6551" s="19"/>
      <c r="I6551" s="19" t="s">
        <v>7191</v>
      </c>
      <c r="J6551" s="20" t="s">
        <v>7192</v>
      </c>
      <c r="K6551" s="20" t="s">
        <v>7193</v>
      </c>
      <c r="L6551" s="3" t="s">
        <v>962</v>
      </c>
      <c r="M6551" s="38">
        <v>2.1025399999999999</v>
      </c>
      <c r="N6551" s="38">
        <v>0.85633999999999999</v>
      </c>
      <c r="O6551" s="16">
        <v>18.241</v>
      </c>
      <c r="P6551" s="16">
        <v>15.62</v>
      </c>
      <c r="Q6551" s="16">
        <v>38.351999999999997</v>
      </c>
      <c r="R6551" s="19" t="s">
        <v>36</v>
      </c>
      <c r="S6551" s="19" t="s">
        <v>15298</v>
      </c>
    </row>
    <row r="6552" spans="1:19" customFormat="1">
      <c r="A6552" s="19" t="s">
        <v>10902</v>
      </c>
      <c r="B6552" s="19" t="s">
        <v>10901</v>
      </c>
      <c r="C6552" s="19" t="s">
        <v>17020</v>
      </c>
      <c r="D6552" s="3" t="s">
        <v>12145</v>
      </c>
      <c r="E6552" s="25" t="s">
        <v>7674</v>
      </c>
      <c r="F6552" s="20" t="s">
        <v>15693</v>
      </c>
      <c r="G6552" s="19" t="s">
        <v>7241</v>
      </c>
      <c r="H6552" s="19"/>
      <c r="I6552" s="19" t="s">
        <v>7675</v>
      </c>
      <c r="J6552" s="20" t="s">
        <v>7676</v>
      </c>
      <c r="K6552" s="20" t="s">
        <v>7677</v>
      </c>
      <c r="L6552" s="3" t="s">
        <v>962</v>
      </c>
      <c r="M6552" s="38">
        <v>2.0807199999999999</v>
      </c>
      <c r="N6552" s="38">
        <v>0.84636999999999996</v>
      </c>
      <c r="O6552" s="16">
        <v>18.468</v>
      </c>
      <c r="P6552" s="16">
        <v>15.631</v>
      </c>
      <c r="Q6552" s="16">
        <v>38.427</v>
      </c>
      <c r="R6552" s="19" t="s">
        <v>36</v>
      </c>
      <c r="S6552" s="19" t="s">
        <v>15298</v>
      </c>
    </row>
    <row r="6553" spans="1:19" customFormat="1">
      <c r="A6553" s="19" t="s">
        <v>10902</v>
      </c>
      <c r="B6553" s="51" t="s">
        <v>10901</v>
      </c>
      <c r="C6553" s="19" t="s">
        <v>17020</v>
      </c>
      <c r="D6553" s="25" t="s">
        <v>14690</v>
      </c>
      <c r="E6553" s="25" t="s">
        <v>140</v>
      </c>
      <c r="F6553" s="20" t="s">
        <v>141</v>
      </c>
      <c r="G6553" s="19" t="s">
        <v>142</v>
      </c>
      <c r="H6553" s="19"/>
      <c r="I6553" s="19" t="s">
        <v>142</v>
      </c>
      <c r="J6553" s="20" t="s">
        <v>143</v>
      </c>
      <c r="K6553" s="20" t="s">
        <v>144</v>
      </c>
      <c r="L6553" s="3" t="s">
        <v>962</v>
      </c>
      <c r="M6553" s="38">
        <v>2.0656217350000001</v>
      </c>
      <c r="N6553" s="38">
        <v>0.82288401300000003</v>
      </c>
      <c r="O6553" s="16">
        <v>19.14</v>
      </c>
      <c r="P6553" s="16">
        <v>15.75</v>
      </c>
      <c r="Q6553" s="16">
        <v>39.536000000000001</v>
      </c>
      <c r="R6553" s="19" t="s">
        <v>9418</v>
      </c>
      <c r="S6553" s="19" t="s">
        <v>9364</v>
      </c>
    </row>
    <row r="6554" spans="1:19" customFormat="1">
      <c r="A6554" s="19" t="s">
        <v>10902</v>
      </c>
      <c r="B6554" s="19" t="s">
        <v>10901</v>
      </c>
      <c r="C6554" s="19" t="s">
        <v>15609</v>
      </c>
      <c r="D6554" s="25" t="s">
        <v>14666</v>
      </c>
      <c r="E6554" s="25" t="s">
        <v>6755</v>
      </c>
      <c r="F6554" s="20" t="s">
        <v>15655</v>
      </c>
      <c r="G6554" s="19" t="s">
        <v>6566</v>
      </c>
      <c r="H6554" s="19" t="s">
        <v>6567</v>
      </c>
      <c r="I6554" s="19" t="s">
        <v>6756</v>
      </c>
      <c r="J6554" s="20" t="s">
        <v>6757</v>
      </c>
      <c r="K6554" s="20" t="s">
        <v>6758</v>
      </c>
      <c r="L6554" s="3" t="s">
        <v>962</v>
      </c>
      <c r="M6554" s="38">
        <v>2.1283901890000001</v>
      </c>
      <c r="N6554" s="38">
        <v>0.87014378299999995</v>
      </c>
      <c r="O6554" s="16">
        <v>17.734999999999999</v>
      </c>
      <c r="P6554" s="16">
        <v>15.432</v>
      </c>
      <c r="Q6554" s="16">
        <v>37.747</v>
      </c>
      <c r="R6554" s="19" t="s">
        <v>9493</v>
      </c>
      <c r="S6554" s="19" t="s">
        <v>9495</v>
      </c>
    </row>
    <row r="6555" spans="1:19" customFormat="1">
      <c r="A6555" s="19" t="s">
        <v>10902</v>
      </c>
      <c r="B6555" s="19" t="s">
        <v>10901</v>
      </c>
      <c r="C6555" s="19" t="s">
        <v>15609</v>
      </c>
      <c r="D6555" s="25" t="s">
        <v>11618</v>
      </c>
      <c r="E6555" s="25" t="s">
        <v>11621</v>
      </c>
      <c r="F6555" s="20" t="s">
        <v>913</v>
      </c>
      <c r="G6555" s="3" t="s">
        <v>11625</v>
      </c>
      <c r="H6555" s="19"/>
      <c r="I6555" s="19" t="s">
        <v>11626</v>
      </c>
      <c r="J6555" s="25" t="s">
        <v>11623</v>
      </c>
      <c r="K6555" s="25" t="s">
        <v>11624</v>
      </c>
      <c r="L6555" s="3" t="s">
        <v>962</v>
      </c>
      <c r="M6555" s="35">
        <v>2.075499112091697</v>
      </c>
      <c r="N6555" s="35">
        <v>0.8393155034171017</v>
      </c>
      <c r="O6555" s="16">
        <v>18.582999999999998</v>
      </c>
      <c r="P6555" s="16">
        <v>15.597</v>
      </c>
      <c r="Q6555" s="16">
        <v>38.569000000000003</v>
      </c>
      <c r="R6555" s="3" t="s">
        <v>11619</v>
      </c>
      <c r="S6555" s="19" t="s">
        <v>15294</v>
      </c>
    </row>
    <row r="6556" spans="1:19" customFormat="1">
      <c r="A6556" s="19" t="s">
        <v>10902</v>
      </c>
      <c r="B6556" s="19" t="s">
        <v>10901</v>
      </c>
      <c r="C6556" s="19" t="s">
        <v>15609</v>
      </c>
      <c r="D6556" s="25" t="s">
        <v>11618</v>
      </c>
      <c r="E6556" s="25" t="s">
        <v>11620</v>
      </c>
      <c r="F6556" s="20" t="s">
        <v>913</v>
      </c>
      <c r="G6556" s="3" t="s">
        <v>11625</v>
      </c>
      <c r="H6556" s="19"/>
      <c r="I6556" s="19" t="s">
        <v>11626</v>
      </c>
      <c r="J6556" s="25" t="s">
        <v>11623</v>
      </c>
      <c r="K6556" s="25" t="s">
        <v>11624</v>
      </c>
      <c r="L6556" s="3" t="s">
        <v>962</v>
      </c>
      <c r="M6556" s="35">
        <v>2.0770182992465021</v>
      </c>
      <c r="N6556" s="35">
        <v>0.83972012917115191</v>
      </c>
      <c r="O6556" s="16">
        <v>18.579999999999998</v>
      </c>
      <c r="P6556" s="16">
        <v>15.602</v>
      </c>
      <c r="Q6556" s="16">
        <v>38.591000000000001</v>
      </c>
      <c r="R6556" s="3" t="s">
        <v>11619</v>
      </c>
      <c r="S6556" s="19" t="s">
        <v>15294</v>
      </c>
    </row>
    <row r="6557" spans="1:19" customFormat="1">
      <c r="A6557" s="19" t="s">
        <v>10902</v>
      </c>
      <c r="B6557" s="19" t="s">
        <v>10901</v>
      </c>
      <c r="C6557" s="19" t="s">
        <v>15609</v>
      </c>
      <c r="D6557" s="25" t="s">
        <v>11618</v>
      </c>
      <c r="E6557" s="25" t="s">
        <v>11622</v>
      </c>
      <c r="F6557" s="20" t="s">
        <v>913</v>
      </c>
      <c r="G6557" s="3" t="s">
        <v>11625</v>
      </c>
      <c r="H6557" s="19"/>
      <c r="I6557" s="19" t="s">
        <v>11626</v>
      </c>
      <c r="J6557" s="25" t="s">
        <v>11623</v>
      </c>
      <c r="K6557" s="25" t="s">
        <v>11624</v>
      </c>
      <c r="L6557" s="3" t="s">
        <v>962</v>
      </c>
      <c r="M6557" s="35">
        <v>2.0785368477676172</v>
      </c>
      <c r="N6557" s="35">
        <v>0.83980634749865524</v>
      </c>
      <c r="O6557" s="16">
        <v>18.59</v>
      </c>
      <c r="P6557" s="16">
        <v>15.612</v>
      </c>
      <c r="Q6557" s="16">
        <v>38.64</v>
      </c>
      <c r="R6557" s="3" t="s">
        <v>11619</v>
      </c>
      <c r="S6557" s="19" t="s">
        <v>15294</v>
      </c>
    </row>
    <row r="6558" spans="1:19" customFormat="1">
      <c r="A6558" s="19" t="s">
        <v>10904</v>
      </c>
      <c r="B6558" s="19" t="s">
        <v>10901</v>
      </c>
      <c r="C6558" s="3" t="s">
        <v>15609</v>
      </c>
      <c r="D6558" s="3" t="s">
        <v>12134</v>
      </c>
      <c r="E6558" s="25" t="s">
        <v>7942</v>
      </c>
      <c r="F6558" s="20" t="s">
        <v>1849</v>
      </c>
      <c r="G6558" s="19" t="s">
        <v>2386</v>
      </c>
      <c r="H6558" s="19"/>
      <c r="I6558" s="19" t="s">
        <v>7943</v>
      </c>
      <c r="J6558" s="20" t="s">
        <v>7944</v>
      </c>
      <c r="K6558" s="20" t="s">
        <v>7945</v>
      </c>
      <c r="L6558" s="3" t="s">
        <v>962</v>
      </c>
      <c r="M6558" s="38">
        <v>2.0746252699999999</v>
      </c>
      <c r="N6558" s="38">
        <v>0.83806210000000003</v>
      </c>
      <c r="O6558" s="16">
        <v>18.68</v>
      </c>
      <c r="P6558" s="16">
        <v>15.654999999999999</v>
      </c>
      <c r="Q6558" s="16">
        <v>38.753999999999998</v>
      </c>
      <c r="R6558" s="19" t="s">
        <v>2390</v>
      </c>
      <c r="S6558" s="19" t="s">
        <v>9461</v>
      </c>
    </row>
    <row r="6559" spans="1:19" customFormat="1">
      <c r="A6559" s="19" t="s">
        <v>10902</v>
      </c>
      <c r="B6559" s="19" t="s">
        <v>10901</v>
      </c>
      <c r="C6559" s="19" t="s">
        <v>15609</v>
      </c>
      <c r="D6559" s="16" t="s">
        <v>14126</v>
      </c>
      <c r="E6559" s="25" t="s">
        <v>1061</v>
      </c>
      <c r="F6559" s="20" t="s">
        <v>957</v>
      </c>
      <c r="G6559" s="19" t="s">
        <v>979</v>
      </c>
      <c r="H6559" s="19" t="s">
        <v>1062</v>
      </c>
      <c r="I6559" s="19" t="s">
        <v>1062</v>
      </c>
      <c r="J6559" s="20" t="s">
        <v>1063</v>
      </c>
      <c r="K6559" s="20" t="s">
        <v>1064</v>
      </c>
      <c r="L6559" s="3" t="s">
        <v>962</v>
      </c>
      <c r="M6559" s="38">
        <v>2.2482815679999999</v>
      </c>
      <c r="N6559" s="38">
        <v>0.97549643600000002</v>
      </c>
      <c r="O6559" s="16">
        <v>15.712</v>
      </c>
      <c r="P6559" s="16">
        <v>15.327</v>
      </c>
      <c r="Q6559" s="16">
        <v>35.325000000000003</v>
      </c>
      <c r="R6559" s="19" t="s">
        <v>963</v>
      </c>
      <c r="S6559" s="19" t="s">
        <v>9469</v>
      </c>
    </row>
    <row r="6560" spans="1:19" customFormat="1">
      <c r="A6560" s="19" t="s">
        <v>10902</v>
      </c>
      <c r="B6560" s="19" t="s">
        <v>10901</v>
      </c>
      <c r="C6560" s="19" t="s">
        <v>17020</v>
      </c>
      <c r="D6560" s="25" t="s">
        <v>11967</v>
      </c>
      <c r="E6560" s="25" t="s">
        <v>6788</v>
      </c>
      <c r="F6560" s="20" t="s">
        <v>15655</v>
      </c>
      <c r="G6560" s="19" t="s">
        <v>6773</v>
      </c>
      <c r="H6560" s="19" t="s">
        <v>6789</v>
      </c>
      <c r="I6560" s="19" t="s">
        <v>6790</v>
      </c>
      <c r="J6560" s="20" t="s">
        <v>6786</v>
      </c>
      <c r="K6560" s="20" t="s">
        <v>6787</v>
      </c>
      <c r="L6560" s="3" t="s">
        <v>962</v>
      </c>
      <c r="M6560" s="38">
        <v>2.08785</v>
      </c>
      <c r="N6560" s="38">
        <v>0.84894999999999998</v>
      </c>
      <c r="O6560" s="16">
        <v>18.315999999999999</v>
      </c>
      <c r="P6560" s="16">
        <v>15.548999999999999</v>
      </c>
      <c r="Q6560" s="16">
        <v>38.241</v>
      </c>
      <c r="R6560" s="19" t="s">
        <v>36</v>
      </c>
      <c r="S6560" s="19" t="s">
        <v>15298</v>
      </c>
    </row>
    <row r="6561" spans="1:19" customFormat="1">
      <c r="A6561" s="19" t="s">
        <v>10902</v>
      </c>
      <c r="B6561" s="19" t="s">
        <v>10901</v>
      </c>
      <c r="C6561" s="19" t="s">
        <v>17020</v>
      </c>
      <c r="D6561" s="25" t="s">
        <v>11967</v>
      </c>
      <c r="E6561" s="25" t="s">
        <v>6791</v>
      </c>
      <c r="F6561" s="20" t="s">
        <v>15655</v>
      </c>
      <c r="G6561" s="19" t="s">
        <v>6773</v>
      </c>
      <c r="H6561" s="19" t="s">
        <v>6789</v>
      </c>
      <c r="I6561" s="19" t="s">
        <v>6790</v>
      </c>
      <c r="J6561" s="20" t="s">
        <v>6786</v>
      </c>
      <c r="K6561" s="20" t="s">
        <v>6787</v>
      </c>
      <c r="L6561" s="3" t="s">
        <v>962</v>
      </c>
      <c r="M6561" s="38">
        <v>2.0930900000000001</v>
      </c>
      <c r="N6561" s="38">
        <v>0.85168999999999995</v>
      </c>
      <c r="O6561" s="16">
        <v>18.265999999999998</v>
      </c>
      <c r="P6561" s="16">
        <v>15.557</v>
      </c>
      <c r="Q6561" s="16">
        <v>38.231999999999999</v>
      </c>
      <c r="R6561" s="19" t="s">
        <v>36</v>
      </c>
      <c r="S6561" s="19" t="s">
        <v>15298</v>
      </c>
    </row>
    <row r="6562" spans="1:19" customFormat="1">
      <c r="A6562" s="19" t="s">
        <v>10902</v>
      </c>
      <c r="B6562" s="19" t="s">
        <v>10901</v>
      </c>
      <c r="C6562" s="19" t="s">
        <v>17020</v>
      </c>
      <c r="D6562" s="25" t="s">
        <v>11967</v>
      </c>
      <c r="E6562" s="25" t="s">
        <v>6792</v>
      </c>
      <c r="F6562" s="20" t="s">
        <v>15655</v>
      </c>
      <c r="G6562" s="19" t="s">
        <v>6773</v>
      </c>
      <c r="H6562" s="19" t="s">
        <v>6789</v>
      </c>
      <c r="I6562" s="19" t="s">
        <v>6790</v>
      </c>
      <c r="J6562" s="20" t="s">
        <v>6786</v>
      </c>
      <c r="K6562" s="20" t="s">
        <v>6787</v>
      </c>
      <c r="L6562" s="3" t="s">
        <v>962</v>
      </c>
      <c r="M6562" s="38">
        <v>2.0966</v>
      </c>
      <c r="N6562" s="38">
        <v>0.85272999999999999</v>
      </c>
      <c r="O6562" s="16">
        <v>18.277000000000001</v>
      </c>
      <c r="P6562" s="16">
        <v>15.585000000000001</v>
      </c>
      <c r="Q6562" s="16">
        <v>38.32</v>
      </c>
      <c r="R6562" s="19" t="s">
        <v>36</v>
      </c>
      <c r="S6562" s="19" t="s">
        <v>15298</v>
      </c>
    </row>
    <row r="6563" spans="1:19" customFormat="1">
      <c r="A6563" s="19" t="s">
        <v>10902</v>
      </c>
      <c r="B6563" s="19" t="s">
        <v>10901</v>
      </c>
      <c r="C6563" s="19" t="s">
        <v>15609</v>
      </c>
      <c r="D6563" s="25" t="s">
        <v>11967</v>
      </c>
      <c r="E6563" s="25" t="s">
        <v>6783</v>
      </c>
      <c r="F6563" s="20" t="s">
        <v>15655</v>
      </c>
      <c r="G6563" s="19" t="s">
        <v>6594</v>
      </c>
      <c r="H6563" s="19" t="s">
        <v>6784</v>
      </c>
      <c r="I6563" s="19" t="s">
        <v>6785</v>
      </c>
      <c r="J6563" s="20" t="s">
        <v>6786</v>
      </c>
      <c r="K6563" s="20" t="s">
        <v>6787</v>
      </c>
      <c r="L6563" s="3" t="s">
        <v>962</v>
      </c>
      <c r="M6563" s="38">
        <v>2.0935803960000001</v>
      </c>
      <c r="N6563" s="38">
        <v>0.85253001500000003</v>
      </c>
      <c r="O6563" s="16">
        <v>18.241</v>
      </c>
      <c r="P6563" s="16">
        <v>15.551</v>
      </c>
      <c r="Q6563" s="16">
        <v>38.189</v>
      </c>
      <c r="R6563" s="19" t="s">
        <v>9493</v>
      </c>
      <c r="S6563" s="19" t="s">
        <v>9495</v>
      </c>
    </row>
    <row r="6564" spans="1:19" customFormat="1">
      <c r="A6564" s="19" t="s">
        <v>10902</v>
      </c>
      <c r="B6564" s="51" t="s">
        <v>10901</v>
      </c>
      <c r="C6564" s="19" t="s">
        <v>17020</v>
      </c>
      <c r="D6564" s="25" t="s">
        <v>14069</v>
      </c>
      <c r="E6564" s="25" t="s">
        <v>6172</v>
      </c>
      <c r="F6564" s="20" t="s">
        <v>6078</v>
      </c>
      <c r="G6564" s="19" t="s">
        <v>6172</v>
      </c>
      <c r="H6564" s="19"/>
      <c r="I6564" s="19" t="s">
        <v>6172</v>
      </c>
      <c r="J6564" s="20" t="s">
        <v>6173</v>
      </c>
      <c r="K6564" s="20" t="s">
        <v>6174</v>
      </c>
      <c r="L6564" s="3" t="s">
        <v>962</v>
      </c>
      <c r="M6564" s="38">
        <v>2.0307392179999999</v>
      </c>
      <c r="N6564" s="38">
        <v>0.82363176199999999</v>
      </c>
      <c r="O6564" s="16">
        <v>18.966000000000001</v>
      </c>
      <c r="P6564" s="16">
        <v>15.621</v>
      </c>
      <c r="Q6564" s="16">
        <v>38.515000000000001</v>
      </c>
      <c r="R6564" s="19" t="s">
        <v>9421</v>
      </c>
      <c r="S6564" s="19" t="s">
        <v>9468</v>
      </c>
    </row>
    <row r="6565" spans="1:19" customFormat="1">
      <c r="A6565" s="19" t="s">
        <v>10902</v>
      </c>
      <c r="B6565" s="19" t="s">
        <v>10901</v>
      </c>
      <c r="C6565" s="19" t="s">
        <v>15609</v>
      </c>
      <c r="D6565" s="25" t="s">
        <v>14117</v>
      </c>
      <c r="E6565" s="25" t="s">
        <v>1275</v>
      </c>
      <c r="F6565" s="20" t="s">
        <v>957</v>
      </c>
      <c r="G6565" s="19" t="s">
        <v>965</v>
      </c>
      <c r="H6565" s="19" t="s">
        <v>1276</v>
      </c>
      <c r="I6565" s="19" t="s">
        <v>1276</v>
      </c>
      <c r="J6565" s="20" t="s">
        <v>1277</v>
      </c>
      <c r="K6565" s="20" t="s">
        <v>1278</v>
      </c>
      <c r="L6565" s="3" t="s">
        <v>962</v>
      </c>
      <c r="M6565" s="38">
        <v>2.3036909419999998</v>
      </c>
      <c r="N6565" s="38">
        <v>1.0022529979999999</v>
      </c>
      <c r="O6565" s="16">
        <v>15.090999999999999</v>
      </c>
      <c r="P6565" s="16">
        <v>15.125</v>
      </c>
      <c r="Q6565" s="16">
        <v>34.765000000000001</v>
      </c>
      <c r="R6565" s="19" t="s">
        <v>963</v>
      </c>
      <c r="S6565" s="19" t="s">
        <v>9469</v>
      </c>
    </row>
    <row r="6566" spans="1:19" customFormat="1">
      <c r="A6566" s="19" t="s">
        <v>10902</v>
      </c>
      <c r="B6566" s="51" t="s">
        <v>10901</v>
      </c>
      <c r="C6566" s="19" t="s">
        <v>15609</v>
      </c>
      <c r="D6566" s="25" t="s">
        <v>14124</v>
      </c>
      <c r="E6566" s="25" t="s">
        <v>1069</v>
      </c>
      <c r="F6566" s="20" t="s">
        <v>957</v>
      </c>
      <c r="G6566" s="19" t="s">
        <v>979</v>
      </c>
      <c r="H6566" s="19" t="s">
        <v>1070</v>
      </c>
      <c r="I6566" s="19" t="s">
        <v>1070</v>
      </c>
      <c r="J6566" s="20" t="s">
        <v>1071</v>
      </c>
      <c r="K6566" s="20" t="s">
        <v>1072</v>
      </c>
      <c r="L6566" s="3" t="s">
        <v>962</v>
      </c>
      <c r="M6566" s="38">
        <v>2.2398218829999998</v>
      </c>
      <c r="N6566" s="38">
        <v>0.97563613199999999</v>
      </c>
      <c r="O6566" s="16">
        <v>15.72</v>
      </c>
      <c r="P6566" s="16">
        <v>15.337</v>
      </c>
      <c r="Q6566" s="16">
        <v>35.21</v>
      </c>
      <c r="R6566" s="19" t="s">
        <v>963</v>
      </c>
      <c r="S6566" s="19" t="s">
        <v>9469</v>
      </c>
    </row>
    <row r="6567" spans="1:19" customFormat="1">
      <c r="A6567" s="19" t="s">
        <v>10904</v>
      </c>
      <c r="B6567" s="19" t="s">
        <v>10901</v>
      </c>
      <c r="C6567" s="19" t="s">
        <v>15609</v>
      </c>
      <c r="D6567" s="25" t="s">
        <v>15702</v>
      </c>
      <c r="E6567" s="25"/>
      <c r="F6567" s="20" t="s">
        <v>1835</v>
      </c>
      <c r="G6567" s="19" t="s">
        <v>15853</v>
      </c>
      <c r="H6567" s="19" t="s">
        <v>3166</v>
      </c>
      <c r="I6567" s="19" t="s">
        <v>3167</v>
      </c>
      <c r="J6567" s="20" t="s">
        <v>3168</v>
      </c>
      <c r="K6567" s="20" t="s">
        <v>3169</v>
      </c>
      <c r="L6567" s="3" t="s">
        <v>962</v>
      </c>
      <c r="M6567" s="38">
        <v>2.0934482000000001</v>
      </c>
      <c r="N6567" s="38">
        <v>0.85705662900000001</v>
      </c>
      <c r="O6567" s="16">
        <v>18.224</v>
      </c>
      <c r="P6567" s="16">
        <v>15.619</v>
      </c>
      <c r="Q6567" s="16">
        <v>38.151000000000003</v>
      </c>
      <c r="R6567" s="19" t="s">
        <v>340</v>
      </c>
      <c r="S6567" s="19" t="s">
        <v>9458</v>
      </c>
    </row>
    <row r="6568" spans="1:19" customFormat="1">
      <c r="A6568" s="19" t="s">
        <v>10902</v>
      </c>
      <c r="B6568" s="51" t="s">
        <v>10901</v>
      </c>
      <c r="C6568" s="19" t="s">
        <v>15609</v>
      </c>
      <c r="D6568" s="16" t="s">
        <v>14131</v>
      </c>
      <c r="E6568" s="25" t="s">
        <v>969</v>
      </c>
      <c r="F6568" s="20" t="s">
        <v>957</v>
      </c>
      <c r="G6568" s="19" t="s">
        <v>958</v>
      </c>
      <c r="H6568" s="19" t="s">
        <v>970</v>
      </c>
      <c r="I6568" s="19" t="s">
        <v>970</v>
      </c>
      <c r="J6568" s="20" t="s">
        <v>971</v>
      </c>
      <c r="K6568" s="20" t="s">
        <v>972</v>
      </c>
      <c r="L6568" s="3" t="s">
        <v>962</v>
      </c>
      <c r="M6568" s="38">
        <v>2.2586594689999999</v>
      </c>
      <c r="N6568" s="38">
        <v>0.981813508</v>
      </c>
      <c r="O6568" s="16">
        <v>15.561</v>
      </c>
      <c r="P6568" s="16">
        <v>15.278</v>
      </c>
      <c r="Q6568" s="16">
        <v>35.146999999999998</v>
      </c>
      <c r="R6568" s="19" t="s">
        <v>963</v>
      </c>
      <c r="S6568" s="19" t="s">
        <v>9469</v>
      </c>
    </row>
    <row r="6569" spans="1:19">
      <c r="A6569" s="19" t="s">
        <v>10902</v>
      </c>
      <c r="B6569" s="19" t="s">
        <v>10901</v>
      </c>
      <c r="C6569" s="19" t="s">
        <v>15609</v>
      </c>
      <c r="D6569" s="3" t="s">
        <v>13593</v>
      </c>
      <c r="E6569" s="25">
        <v>17</v>
      </c>
      <c r="F6569" s="25" t="s">
        <v>1280</v>
      </c>
      <c r="G6569" s="3" t="s">
        <v>10311</v>
      </c>
      <c r="H6569" s="3" t="s">
        <v>13555</v>
      </c>
      <c r="I6569" s="3" t="s">
        <v>13562</v>
      </c>
      <c r="J6569" s="20" t="s">
        <v>13639</v>
      </c>
      <c r="K6569" s="20" t="s">
        <v>13640</v>
      </c>
      <c r="L6569" s="3" t="s">
        <v>962</v>
      </c>
      <c r="M6569" s="38">
        <f>Q6569/O6569</f>
        <v>2.121883656509695</v>
      </c>
      <c r="N6569" s="38">
        <f>P6569/O6569</f>
        <v>0.86559556786703595</v>
      </c>
      <c r="O6569" s="16">
        <v>18.05</v>
      </c>
      <c r="P6569" s="16">
        <v>15.624000000000001</v>
      </c>
      <c r="Q6569" s="16">
        <v>38.299999999999997</v>
      </c>
      <c r="R6569" s="3" t="s">
        <v>13583</v>
      </c>
      <c r="S6569" s="16" t="s">
        <v>15276</v>
      </c>
    </row>
    <row r="6570" spans="1:19">
      <c r="A6570" s="19" t="s">
        <v>10902</v>
      </c>
      <c r="B6570" s="19" t="s">
        <v>10901</v>
      </c>
      <c r="C6570" s="19" t="s">
        <v>15609</v>
      </c>
      <c r="D6570" s="3" t="s">
        <v>13590</v>
      </c>
      <c r="E6570" s="25">
        <v>14</v>
      </c>
      <c r="F6570" s="25" t="s">
        <v>1280</v>
      </c>
      <c r="G6570" s="3" t="s">
        <v>10311</v>
      </c>
      <c r="H6570" s="3" t="s">
        <v>13555</v>
      </c>
      <c r="I6570" s="3" t="s">
        <v>13591</v>
      </c>
      <c r="J6570" s="20" t="s">
        <v>13643</v>
      </c>
      <c r="K6570" s="20" t="s">
        <v>13644</v>
      </c>
      <c r="L6570" s="3" t="s">
        <v>962</v>
      </c>
      <c r="M6570" s="38">
        <f>Q6570/O6570</f>
        <v>2.1183347118830986</v>
      </c>
      <c r="N6570" s="38">
        <f>P6570/O6570</f>
        <v>0.86368899917287012</v>
      </c>
      <c r="O6570" s="16">
        <v>18.135000000000002</v>
      </c>
      <c r="P6570" s="16">
        <v>15.663</v>
      </c>
      <c r="Q6570" s="16">
        <v>38.415999999999997</v>
      </c>
      <c r="R6570" s="3" t="s">
        <v>13583</v>
      </c>
      <c r="S6570" s="16" t="s">
        <v>15276</v>
      </c>
    </row>
    <row r="6571" spans="1:19">
      <c r="A6571" s="19" t="s">
        <v>10902</v>
      </c>
      <c r="B6571" s="19" t="s">
        <v>10901</v>
      </c>
      <c r="C6571" s="19" t="s">
        <v>17020</v>
      </c>
      <c r="D6571" s="3" t="s">
        <v>12052</v>
      </c>
      <c r="E6571" s="25" t="s">
        <v>6295</v>
      </c>
      <c r="F6571" s="20" t="s">
        <v>6249</v>
      </c>
      <c r="G6571" s="19" t="s">
        <v>6291</v>
      </c>
      <c r="H6571" s="19"/>
      <c r="I6571" s="19" t="s">
        <v>6292</v>
      </c>
      <c r="J6571" s="20" t="s">
        <v>6293</v>
      </c>
      <c r="K6571" s="20" t="s">
        <v>6294</v>
      </c>
      <c r="L6571" s="3" t="s">
        <v>962</v>
      </c>
      <c r="M6571" s="38">
        <v>2.0733999999999999</v>
      </c>
      <c r="N6571" s="38">
        <v>0.83460000000000001</v>
      </c>
      <c r="O6571" s="16">
        <v>18.884</v>
      </c>
      <c r="P6571" s="16">
        <v>15.760538009999999</v>
      </c>
      <c r="Q6571" s="16">
        <v>39.155110309999998</v>
      </c>
      <c r="R6571" s="19" t="s">
        <v>6255</v>
      </c>
      <c r="S6571" s="19" t="s">
        <v>9365</v>
      </c>
    </row>
    <row r="6572" spans="1:19">
      <c r="A6572" s="19" t="s">
        <v>10902</v>
      </c>
      <c r="B6572" s="19" t="s">
        <v>10901</v>
      </c>
      <c r="C6572" s="19" t="s">
        <v>17020</v>
      </c>
      <c r="D6572" s="3" t="s">
        <v>12199</v>
      </c>
      <c r="E6572" s="25" t="s">
        <v>6548</v>
      </c>
      <c r="F6572" s="20" t="s">
        <v>6249</v>
      </c>
      <c r="G6572" s="19" t="s">
        <v>6291</v>
      </c>
      <c r="H6572" s="19" t="s">
        <v>6355</v>
      </c>
      <c r="I6572" s="19" t="s">
        <v>6549</v>
      </c>
      <c r="J6572" s="20" t="s">
        <v>6550</v>
      </c>
      <c r="K6572" s="20" t="s">
        <v>6551</v>
      </c>
      <c r="L6572" s="3" t="s">
        <v>962</v>
      </c>
      <c r="M6572" s="38">
        <v>2.0691000000000002</v>
      </c>
      <c r="N6572" s="38">
        <v>0.83309999999999995</v>
      </c>
      <c r="O6572" s="16">
        <v>18.82</v>
      </c>
      <c r="P6572" s="16">
        <v>15.678941999999999</v>
      </c>
      <c r="Q6572" s="16">
        <v>38.940461999999997</v>
      </c>
      <c r="R6572" s="19" t="s">
        <v>6255</v>
      </c>
      <c r="S6572" s="19" t="s">
        <v>9365</v>
      </c>
    </row>
    <row r="6573" spans="1:19">
      <c r="A6573" s="19" t="s">
        <v>10902</v>
      </c>
      <c r="B6573" s="19" t="s">
        <v>10901</v>
      </c>
      <c r="C6573" s="19" t="s">
        <v>17020</v>
      </c>
      <c r="D6573" s="3" t="s">
        <v>12117</v>
      </c>
      <c r="E6573" s="25" t="s">
        <v>6840</v>
      </c>
      <c r="F6573" s="20" t="s">
        <v>15693</v>
      </c>
      <c r="G6573" s="19" t="s">
        <v>6800</v>
      </c>
      <c r="H6573" s="19"/>
      <c r="I6573" s="19" t="s">
        <v>6841</v>
      </c>
      <c r="J6573" s="20" t="s">
        <v>6842</v>
      </c>
      <c r="K6573" s="20" t="s">
        <v>6843</v>
      </c>
      <c r="L6573" s="3" t="s">
        <v>962</v>
      </c>
      <c r="M6573" s="38">
        <v>2.0838000000000001</v>
      </c>
      <c r="N6573" s="38">
        <v>0.84697999999999996</v>
      </c>
      <c r="O6573" s="16">
        <v>18.452000000000002</v>
      </c>
      <c r="P6573" s="16">
        <f>N6573*O6573</f>
        <v>15.62847496</v>
      </c>
      <c r="Q6573" s="16">
        <f>O6573*M6573</f>
        <v>38.450277600000007</v>
      </c>
      <c r="R6573" s="19" t="s">
        <v>36</v>
      </c>
      <c r="S6573" s="19" t="s">
        <v>15298</v>
      </c>
    </row>
    <row r="6574" spans="1:19">
      <c r="A6574" s="19" t="s">
        <v>10902</v>
      </c>
      <c r="B6574" s="19" t="s">
        <v>10901</v>
      </c>
      <c r="C6574" s="19" t="s">
        <v>15609</v>
      </c>
      <c r="D6574" s="25" t="s">
        <v>14057</v>
      </c>
      <c r="E6574" s="25"/>
      <c r="F6574" s="20" t="s">
        <v>1280</v>
      </c>
      <c r="G6574" s="19" t="s">
        <v>1411</v>
      </c>
      <c r="H6574" s="19"/>
      <c r="I6574" s="19" t="s">
        <v>1632</v>
      </c>
      <c r="J6574" s="20" t="s">
        <v>1633</v>
      </c>
      <c r="K6574" s="20" t="s">
        <v>1634</v>
      </c>
      <c r="L6574" s="3" t="s">
        <v>962</v>
      </c>
      <c r="M6574" s="38">
        <v>2.080858444</v>
      </c>
      <c r="N6574" s="38">
        <v>0.84635811800000005</v>
      </c>
      <c r="O6574" s="16">
        <v>18.452000000000002</v>
      </c>
      <c r="P6574" s="16">
        <v>15.617000000000001</v>
      </c>
      <c r="Q6574" s="16">
        <v>38.396000000000001</v>
      </c>
      <c r="R6574" s="19" t="s">
        <v>1392</v>
      </c>
      <c r="S6574" s="19" t="s">
        <v>10662</v>
      </c>
    </row>
    <row r="6575" spans="1:19">
      <c r="A6575" s="19" t="s">
        <v>10902</v>
      </c>
      <c r="B6575" s="19" t="s">
        <v>10901</v>
      </c>
      <c r="C6575" s="19" t="s">
        <v>17020</v>
      </c>
      <c r="D6575" s="16" t="s">
        <v>15786</v>
      </c>
      <c r="E6575" s="49" t="s">
        <v>15634</v>
      </c>
      <c r="F6575" s="25" t="s">
        <v>8097</v>
      </c>
      <c r="G6575" s="19" t="s">
        <v>10784</v>
      </c>
      <c r="H6575" s="19" t="s">
        <v>15640</v>
      </c>
      <c r="I6575" s="19" t="s">
        <v>15637</v>
      </c>
      <c r="J6575" s="20" t="s">
        <v>15644</v>
      </c>
      <c r="K6575" s="20" t="s">
        <v>15645</v>
      </c>
      <c r="L6575" s="3" t="s">
        <v>962</v>
      </c>
      <c r="M6575" s="19">
        <v>2.1023100000000001</v>
      </c>
      <c r="N6575" s="19">
        <v>0.85529999999999995</v>
      </c>
      <c r="O6575" s="16">
        <v>18.312799999999999</v>
      </c>
      <c r="P6575" s="16">
        <f>O6575*N6575</f>
        <v>15.662937839999998</v>
      </c>
      <c r="Q6575" s="16">
        <f>O6575*M6575</f>
        <v>38.499182568000002</v>
      </c>
      <c r="R6575" s="19" t="s">
        <v>15641</v>
      </c>
      <c r="S6575" s="19" t="s">
        <v>15722</v>
      </c>
    </row>
    <row r="6576" spans="1:19">
      <c r="A6576" s="19" t="s">
        <v>10902</v>
      </c>
      <c r="B6576" s="19" t="s">
        <v>10901</v>
      </c>
      <c r="C6576" s="19" t="s">
        <v>17020</v>
      </c>
      <c r="D6576" s="16" t="s">
        <v>15786</v>
      </c>
      <c r="E6576" s="49" t="s">
        <v>15633</v>
      </c>
      <c r="F6576" s="25" t="s">
        <v>8097</v>
      </c>
      <c r="G6576" s="19" t="s">
        <v>10784</v>
      </c>
      <c r="H6576" s="19" t="s">
        <v>15640</v>
      </c>
      <c r="I6576" s="19" t="s">
        <v>15637</v>
      </c>
      <c r="J6576" s="20" t="s">
        <v>15644</v>
      </c>
      <c r="K6576" s="20" t="s">
        <v>15645</v>
      </c>
      <c r="L6576" s="3" t="s">
        <v>962</v>
      </c>
      <c r="M6576" s="19">
        <v>2.1018500000000002</v>
      </c>
      <c r="N6576" s="19">
        <v>0.85477999999999998</v>
      </c>
      <c r="O6576" s="16">
        <v>18.3276</v>
      </c>
      <c r="P6576" s="16">
        <f>O6576*N6576</f>
        <v>15.666065928</v>
      </c>
      <c r="Q6576" s="16">
        <f>O6576*M6576</f>
        <v>38.521866060000008</v>
      </c>
      <c r="R6576" s="19" t="s">
        <v>15641</v>
      </c>
      <c r="S6576" s="19" t="s">
        <v>15722</v>
      </c>
    </row>
    <row r="6577" spans="1:19">
      <c r="A6577" s="19" t="s">
        <v>10902</v>
      </c>
      <c r="B6577" s="19" t="s">
        <v>10901</v>
      </c>
      <c r="C6577" s="19" t="s">
        <v>15609</v>
      </c>
      <c r="D6577" s="3" t="s">
        <v>3153</v>
      </c>
      <c r="E6577" s="25"/>
      <c r="F6577" s="20" t="s">
        <v>1835</v>
      </c>
      <c r="G6577" s="19" t="s">
        <v>15676</v>
      </c>
      <c r="H6577" s="19" t="s">
        <v>3084</v>
      </c>
      <c r="I6577" s="19" t="s">
        <v>3154</v>
      </c>
      <c r="J6577" s="20" t="s">
        <v>3155</v>
      </c>
      <c r="K6577" s="20" t="s">
        <v>3156</v>
      </c>
      <c r="L6577" s="3" t="s">
        <v>962</v>
      </c>
      <c r="M6577" s="38">
        <v>2.0826051560000001</v>
      </c>
      <c r="N6577" s="38">
        <v>0.849226594</v>
      </c>
      <c r="O6577" s="16">
        <v>18.425000000000001</v>
      </c>
      <c r="P6577" s="16">
        <v>15.647</v>
      </c>
      <c r="Q6577" s="16">
        <v>38.372</v>
      </c>
      <c r="R6577" s="19" t="s">
        <v>340</v>
      </c>
      <c r="S6577" s="19" t="s">
        <v>9458</v>
      </c>
    </row>
    <row r="6578" spans="1:19">
      <c r="A6578" s="19" t="s">
        <v>10902</v>
      </c>
      <c r="B6578" s="19" t="s">
        <v>10901</v>
      </c>
      <c r="C6578" s="19" t="s">
        <v>15609</v>
      </c>
      <c r="D6578" s="3" t="s">
        <v>3153</v>
      </c>
      <c r="E6578" s="25"/>
      <c r="F6578" s="20" t="s">
        <v>1835</v>
      </c>
      <c r="G6578" s="19" t="s">
        <v>15676</v>
      </c>
      <c r="H6578" s="19"/>
      <c r="I6578" s="19" t="s">
        <v>3255</v>
      </c>
      <c r="J6578" s="20" t="s">
        <v>3249</v>
      </c>
      <c r="K6578" s="20" t="s">
        <v>3250</v>
      </c>
      <c r="L6578" s="3" t="s">
        <v>962</v>
      </c>
      <c r="M6578" s="38">
        <v>2.088721069</v>
      </c>
      <c r="N6578" s="38">
        <v>0.84994023699999999</v>
      </c>
      <c r="O6578" s="16">
        <v>18.405999999999999</v>
      </c>
      <c r="P6578" s="16">
        <v>15.644</v>
      </c>
      <c r="Q6578" s="16">
        <v>38.423000000000002</v>
      </c>
      <c r="R6578" s="19" t="s">
        <v>340</v>
      </c>
      <c r="S6578" s="19" t="s">
        <v>9458</v>
      </c>
    </row>
    <row r="6579" spans="1:19">
      <c r="A6579" s="19" t="s">
        <v>10902</v>
      </c>
      <c r="B6579" s="19" t="s">
        <v>10901</v>
      </c>
      <c r="C6579" s="19" t="s">
        <v>15609</v>
      </c>
      <c r="D6579" s="3" t="s">
        <v>15799</v>
      </c>
      <c r="E6579" s="25">
        <v>5</v>
      </c>
      <c r="F6579" s="25" t="s">
        <v>1302</v>
      </c>
      <c r="G6579" s="3" t="s">
        <v>13272</v>
      </c>
      <c r="H6579" s="19"/>
      <c r="I6579" s="3" t="s">
        <v>13261</v>
      </c>
      <c r="J6579" s="20" t="s">
        <v>14817</v>
      </c>
      <c r="K6579" s="20" t="s">
        <v>14818</v>
      </c>
      <c r="L6579" s="3" t="s">
        <v>962</v>
      </c>
      <c r="M6579" s="38">
        <f>Q6579/O6579</f>
        <v>2.0895587355133576</v>
      </c>
      <c r="N6579" s="38">
        <f>P6579/O6579</f>
        <v>0.85015506828445497</v>
      </c>
      <c r="O6579" s="16">
        <v>18.379000000000001</v>
      </c>
      <c r="P6579" s="16">
        <v>15.625</v>
      </c>
      <c r="Q6579" s="16">
        <v>38.404000000000003</v>
      </c>
      <c r="R6579" s="19" t="s">
        <v>13271</v>
      </c>
      <c r="S6579" s="19" t="s">
        <v>15239</v>
      </c>
    </row>
    <row r="6580" spans="1:19">
      <c r="A6580" s="19" t="s">
        <v>10902</v>
      </c>
      <c r="B6580" s="19" t="s">
        <v>10901</v>
      </c>
      <c r="C6580" s="3" t="s">
        <v>17020</v>
      </c>
      <c r="D6580" s="3" t="s">
        <v>13740</v>
      </c>
      <c r="E6580" s="25" t="s">
        <v>9329</v>
      </c>
      <c r="F6580" s="25" t="s">
        <v>1280</v>
      </c>
      <c r="G6580" s="19" t="s">
        <v>9740</v>
      </c>
      <c r="H6580" s="3"/>
      <c r="I6580" s="19" t="s">
        <v>13696</v>
      </c>
      <c r="J6580" s="25" t="s">
        <v>13738</v>
      </c>
      <c r="K6580" s="25" t="s">
        <v>13739</v>
      </c>
      <c r="L6580" s="3" t="s">
        <v>962</v>
      </c>
      <c r="M6580" s="35">
        <v>2.0870000000000002</v>
      </c>
      <c r="N6580" s="35">
        <v>0.84919999999999995</v>
      </c>
      <c r="O6580" s="16">
        <v>18.39</v>
      </c>
      <c r="P6580" s="16">
        <v>15.61</v>
      </c>
      <c r="Q6580" s="16">
        <v>38.369999999999997</v>
      </c>
      <c r="R6580" s="58" t="s">
        <v>9664</v>
      </c>
      <c r="S6580" s="19" t="s">
        <v>10653</v>
      </c>
    </row>
    <row r="6581" spans="1:19">
      <c r="A6581" s="19" t="s">
        <v>10902</v>
      </c>
      <c r="B6581" s="19" t="s">
        <v>10901</v>
      </c>
      <c r="C6581" s="3" t="s">
        <v>17020</v>
      </c>
      <c r="D6581" s="3" t="s">
        <v>13740</v>
      </c>
      <c r="E6581" s="25" t="s">
        <v>13688</v>
      </c>
      <c r="F6581" s="25" t="s">
        <v>1280</v>
      </c>
      <c r="G6581" s="19" t="s">
        <v>9740</v>
      </c>
      <c r="H6581" s="3"/>
      <c r="I6581" s="19" t="s">
        <v>13696</v>
      </c>
      <c r="J6581" s="25" t="s">
        <v>13738</v>
      </c>
      <c r="K6581" s="25" t="s">
        <v>13739</v>
      </c>
      <c r="L6581" s="3" t="s">
        <v>962</v>
      </c>
      <c r="M6581" s="35">
        <v>2.0870000000000002</v>
      </c>
      <c r="N6581" s="35">
        <v>0.84930000000000005</v>
      </c>
      <c r="O6581" s="16">
        <v>18.39</v>
      </c>
      <c r="P6581" s="16">
        <v>15.61</v>
      </c>
      <c r="Q6581" s="16">
        <v>38.369999999999997</v>
      </c>
      <c r="R6581" s="58" t="s">
        <v>9664</v>
      </c>
      <c r="S6581" s="19" t="s">
        <v>10653</v>
      </c>
    </row>
    <row r="6582" spans="1:19">
      <c r="A6582" s="19" t="s">
        <v>10902</v>
      </c>
      <c r="B6582" s="19" t="s">
        <v>10901</v>
      </c>
      <c r="C6582" s="3" t="s">
        <v>17020</v>
      </c>
      <c r="D6582" s="3" t="s">
        <v>13740</v>
      </c>
      <c r="E6582" s="25" t="s">
        <v>13693</v>
      </c>
      <c r="F6582" s="25" t="s">
        <v>1280</v>
      </c>
      <c r="G6582" s="19" t="s">
        <v>9740</v>
      </c>
      <c r="H6582" s="3"/>
      <c r="I6582" s="19" t="s">
        <v>13696</v>
      </c>
      <c r="J6582" s="25" t="s">
        <v>13738</v>
      </c>
      <c r="K6582" s="25" t="s">
        <v>13739</v>
      </c>
      <c r="L6582" s="3" t="s">
        <v>962</v>
      </c>
      <c r="M6582" s="35">
        <v>2.0870000000000002</v>
      </c>
      <c r="N6582" s="35">
        <v>0.84909999999999997</v>
      </c>
      <c r="O6582" s="16">
        <v>18.39</v>
      </c>
      <c r="P6582" s="16">
        <v>15.62</v>
      </c>
      <c r="Q6582" s="16">
        <v>38.380000000000003</v>
      </c>
      <c r="R6582" s="58" t="s">
        <v>9664</v>
      </c>
      <c r="S6582" s="19" t="s">
        <v>10653</v>
      </c>
    </row>
    <row r="6583" spans="1:19">
      <c r="A6583" s="19" t="s">
        <v>10902</v>
      </c>
      <c r="B6583" s="19" t="s">
        <v>10901</v>
      </c>
      <c r="C6583" s="3" t="s">
        <v>17020</v>
      </c>
      <c r="D6583" s="3" t="s">
        <v>13740</v>
      </c>
      <c r="E6583" s="25" t="s">
        <v>13690</v>
      </c>
      <c r="F6583" s="25" t="s">
        <v>1280</v>
      </c>
      <c r="G6583" s="19" t="s">
        <v>9740</v>
      </c>
      <c r="H6583" s="3"/>
      <c r="I6583" s="19" t="s">
        <v>13696</v>
      </c>
      <c r="J6583" s="25" t="s">
        <v>13738</v>
      </c>
      <c r="K6583" s="25" t="s">
        <v>13739</v>
      </c>
      <c r="L6583" s="3" t="s">
        <v>962</v>
      </c>
      <c r="M6583" s="35">
        <v>2.0870000000000002</v>
      </c>
      <c r="N6583" s="35">
        <v>0.84940000000000004</v>
      </c>
      <c r="O6583" s="16">
        <v>18.399999999999999</v>
      </c>
      <c r="P6583" s="16">
        <v>15.62</v>
      </c>
      <c r="Q6583" s="16">
        <v>38.4</v>
      </c>
      <c r="R6583" s="58" t="s">
        <v>9664</v>
      </c>
      <c r="S6583" s="19" t="s">
        <v>10653</v>
      </c>
    </row>
    <row r="6584" spans="1:19">
      <c r="A6584" s="19" t="s">
        <v>10902</v>
      </c>
      <c r="B6584" s="19" t="s">
        <v>10901</v>
      </c>
      <c r="C6584" s="3" t="s">
        <v>17020</v>
      </c>
      <c r="D6584" s="3" t="s">
        <v>13740</v>
      </c>
      <c r="E6584" s="25" t="s">
        <v>9328</v>
      </c>
      <c r="F6584" s="25" t="s">
        <v>1280</v>
      </c>
      <c r="G6584" s="19" t="s">
        <v>9740</v>
      </c>
      <c r="H6584" s="3"/>
      <c r="I6584" s="19" t="s">
        <v>13696</v>
      </c>
      <c r="J6584" s="25" t="s">
        <v>13738</v>
      </c>
      <c r="K6584" s="25" t="s">
        <v>13739</v>
      </c>
      <c r="L6584" s="3" t="s">
        <v>962</v>
      </c>
      <c r="M6584" s="35">
        <v>2.0880000000000001</v>
      </c>
      <c r="N6584" s="35">
        <v>0.84940000000000004</v>
      </c>
      <c r="O6584" s="16">
        <v>18.39</v>
      </c>
      <c r="P6584" s="16">
        <v>15.62</v>
      </c>
      <c r="Q6584" s="16">
        <v>38.4</v>
      </c>
      <c r="R6584" s="58" t="s">
        <v>9664</v>
      </c>
      <c r="S6584" s="19" t="s">
        <v>10653</v>
      </c>
    </row>
    <row r="6585" spans="1:19">
      <c r="A6585" s="19" t="s">
        <v>10902</v>
      </c>
      <c r="B6585" s="19" t="s">
        <v>10901</v>
      </c>
      <c r="C6585" s="3" t="s">
        <v>17020</v>
      </c>
      <c r="D6585" s="3" t="s">
        <v>13740</v>
      </c>
      <c r="E6585" s="25" t="s">
        <v>13689</v>
      </c>
      <c r="F6585" s="25" t="s">
        <v>1280</v>
      </c>
      <c r="G6585" s="19" t="s">
        <v>9740</v>
      </c>
      <c r="H6585" s="3"/>
      <c r="I6585" s="19" t="s">
        <v>13696</v>
      </c>
      <c r="J6585" s="25" t="s">
        <v>13738</v>
      </c>
      <c r="K6585" s="25" t="s">
        <v>13739</v>
      </c>
      <c r="L6585" s="3" t="s">
        <v>962</v>
      </c>
      <c r="M6585" s="35">
        <v>2.0880000000000001</v>
      </c>
      <c r="N6585" s="35">
        <v>0.84950000000000003</v>
      </c>
      <c r="O6585" s="16">
        <v>18.399999999999999</v>
      </c>
      <c r="P6585" s="16">
        <v>15.63</v>
      </c>
      <c r="Q6585" s="16">
        <v>38.409999999999997</v>
      </c>
      <c r="R6585" s="58" t="s">
        <v>9664</v>
      </c>
      <c r="S6585" s="19" t="s">
        <v>10653</v>
      </c>
    </row>
    <row r="6586" spans="1:19">
      <c r="A6586" s="19" t="s">
        <v>10902</v>
      </c>
      <c r="B6586" s="19" t="s">
        <v>10901</v>
      </c>
      <c r="C6586" s="3" t="s">
        <v>17020</v>
      </c>
      <c r="D6586" s="3" t="s">
        <v>13740</v>
      </c>
      <c r="E6586" s="25" t="s">
        <v>13692</v>
      </c>
      <c r="F6586" s="25" t="s">
        <v>1280</v>
      </c>
      <c r="G6586" s="19" t="s">
        <v>9740</v>
      </c>
      <c r="H6586" s="3"/>
      <c r="I6586" s="19" t="s">
        <v>13696</v>
      </c>
      <c r="J6586" s="25" t="s">
        <v>13738</v>
      </c>
      <c r="K6586" s="25" t="s">
        <v>13739</v>
      </c>
      <c r="L6586" s="3" t="s">
        <v>962</v>
      </c>
      <c r="M6586" s="35">
        <v>2.0880000000000001</v>
      </c>
      <c r="N6586" s="35">
        <v>0.84960000000000002</v>
      </c>
      <c r="O6586" s="16">
        <v>18.399999999999999</v>
      </c>
      <c r="P6586" s="16">
        <v>15.63</v>
      </c>
      <c r="Q6586" s="16">
        <v>38.43</v>
      </c>
      <c r="R6586" s="58" t="s">
        <v>9664</v>
      </c>
      <c r="S6586" s="19" t="s">
        <v>10653</v>
      </c>
    </row>
    <row r="6587" spans="1:19">
      <c r="A6587" s="19" t="s">
        <v>10902</v>
      </c>
      <c r="B6587" s="19" t="s">
        <v>10901</v>
      </c>
      <c r="C6587" s="3" t="s">
        <v>17020</v>
      </c>
      <c r="D6587" s="3" t="s">
        <v>13740</v>
      </c>
      <c r="E6587" s="25" t="s">
        <v>13691</v>
      </c>
      <c r="F6587" s="25" t="s">
        <v>1280</v>
      </c>
      <c r="G6587" s="19" t="s">
        <v>9740</v>
      </c>
      <c r="H6587" s="3"/>
      <c r="I6587" s="19" t="s">
        <v>13696</v>
      </c>
      <c r="J6587" s="25" t="s">
        <v>13738</v>
      </c>
      <c r="K6587" s="25" t="s">
        <v>13739</v>
      </c>
      <c r="L6587" s="3" t="s">
        <v>962</v>
      </c>
      <c r="M6587" s="35">
        <v>2.089</v>
      </c>
      <c r="N6587" s="35">
        <v>0.84950000000000003</v>
      </c>
      <c r="O6587" s="16">
        <v>18.41</v>
      </c>
      <c r="P6587" s="16">
        <v>15.64</v>
      </c>
      <c r="Q6587" s="16">
        <v>38.44</v>
      </c>
      <c r="R6587" s="58" t="s">
        <v>9664</v>
      </c>
      <c r="S6587" s="19" t="s">
        <v>10653</v>
      </c>
    </row>
    <row r="6588" spans="1:19">
      <c r="A6588" s="19" t="s">
        <v>10902</v>
      </c>
      <c r="B6588" s="19" t="s">
        <v>10901</v>
      </c>
      <c r="C6588" s="3" t="s">
        <v>17020</v>
      </c>
      <c r="D6588" s="3" t="s">
        <v>13740</v>
      </c>
      <c r="E6588" s="25" t="s">
        <v>9326</v>
      </c>
      <c r="F6588" s="25" t="s">
        <v>1280</v>
      </c>
      <c r="G6588" s="19" t="s">
        <v>9740</v>
      </c>
      <c r="H6588" s="3"/>
      <c r="I6588" s="19" t="s">
        <v>13696</v>
      </c>
      <c r="J6588" s="25" t="s">
        <v>13738</v>
      </c>
      <c r="K6588" s="25" t="s">
        <v>13739</v>
      </c>
      <c r="L6588" s="3" t="s">
        <v>962</v>
      </c>
      <c r="M6588" s="35">
        <v>2.0880000000000001</v>
      </c>
      <c r="N6588" s="35">
        <v>0.84970000000000001</v>
      </c>
      <c r="O6588" s="16">
        <v>18.41</v>
      </c>
      <c r="P6588" s="16">
        <v>15.64</v>
      </c>
      <c r="Q6588" s="16">
        <v>38.44</v>
      </c>
      <c r="R6588" s="58" t="s">
        <v>9664</v>
      </c>
      <c r="S6588" s="19" t="s">
        <v>10653</v>
      </c>
    </row>
    <row r="6589" spans="1:19">
      <c r="A6589" s="19" t="s">
        <v>10902</v>
      </c>
      <c r="B6589" s="19" t="s">
        <v>10901</v>
      </c>
      <c r="C6589" s="19" t="s">
        <v>15609</v>
      </c>
      <c r="D6589" s="25" t="s">
        <v>10918</v>
      </c>
      <c r="E6589" s="25"/>
      <c r="F6589" s="20" t="s">
        <v>1302</v>
      </c>
      <c r="G6589" s="19" t="s">
        <v>1302</v>
      </c>
      <c r="H6589" s="19"/>
      <c r="I6589" s="19" t="s">
        <v>1340</v>
      </c>
      <c r="J6589" s="20" t="s">
        <v>1341</v>
      </c>
      <c r="K6589" s="20" t="s">
        <v>1342</v>
      </c>
      <c r="L6589" s="3" t="s">
        <v>962</v>
      </c>
      <c r="M6589" s="38">
        <v>2.0747019579999999</v>
      </c>
      <c r="N6589" s="38">
        <v>0.85436946300000005</v>
      </c>
      <c r="O6589" s="16">
        <v>18.286000000000001</v>
      </c>
      <c r="P6589" s="16">
        <v>15.622999999999999</v>
      </c>
      <c r="Q6589" s="16">
        <v>37.938000000000002</v>
      </c>
      <c r="R6589" s="19" t="s">
        <v>9456</v>
      </c>
      <c r="S6589" s="19" t="s">
        <v>15259</v>
      </c>
    </row>
    <row r="6590" spans="1:19">
      <c r="A6590" s="19" t="s">
        <v>10902</v>
      </c>
      <c r="B6590" s="19" t="s">
        <v>10901</v>
      </c>
      <c r="C6590" s="19" t="s">
        <v>15609</v>
      </c>
      <c r="D6590" s="25" t="s">
        <v>10918</v>
      </c>
      <c r="E6590" s="25"/>
      <c r="F6590" s="20" t="s">
        <v>1302</v>
      </c>
      <c r="G6590" s="19" t="s">
        <v>1302</v>
      </c>
      <c r="H6590" s="19"/>
      <c r="I6590" s="19" t="s">
        <v>1371</v>
      </c>
      <c r="J6590" s="20" t="s">
        <v>1372</v>
      </c>
      <c r="K6590" s="20" t="s">
        <v>1373</v>
      </c>
      <c r="L6590" s="3" t="s">
        <v>962</v>
      </c>
      <c r="M6590" s="38">
        <v>2.0868032959999998</v>
      </c>
      <c r="N6590" s="38">
        <v>0.84954456700000003</v>
      </c>
      <c r="O6590" s="16">
        <v>18.443999999999999</v>
      </c>
      <c r="P6590" s="16">
        <v>15.669</v>
      </c>
      <c r="Q6590" s="16">
        <v>38.488999999999997</v>
      </c>
      <c r="R6590" s="19" t="s">
        <v>9456</v>
      </c>
      <c r="S6590" s="19" t="s">
        <v>15259</v>
      </c>
    </row>
    <row r="6591" spans="1:19">
      <c r="A6591" s="19" t="s">
        <v>10902</v>
      </c>
      <c r="B6591" s="51" t="s">
        <v>10901</v>
      </c>
      <c r="C6591" s="19" t="s">
        <v>15609</v>
      </c>
      <c r="D6591" s="25" t="s">
        <v>10918</v>
      </c>
      <c r="E6591" s="25"/>
      <c r="F6591" s="20" t="s">
        <v>1302</v>
      </c>
      <c r="G6591" s="19" t="s">
        <v>1302</v>
      </c>
      <c r="H6591" s="19"/>
      <c r="I6591" s="19" t="s">
        <v>1375</v>
      </c>
      <c r="J6591" s="20" t="s">
        <v>1376</v>
      </c>
      <c r="K6591" s="20" t="s">
        <v>1377</v>
      </c>
      <c r="L6591" s="3" t="s">
        <v>962</v>
      </c>
      <c r="M6591" s="38">
        <v>2.0975891039999999</v>
      </c>
      <c r="N6591" s="38">
        <v>0.85699379399999998</v>
      </c>
      <c r="O6591" s="16">
        <v>18.209</v>
      </c>
      <c r="P6591" s="16">
        <v>15.605</v>
      </c>
      <c r="Q6591" s="16">
        <v>38.195</v>
      </c>
      <c r="R6591" s="19" t="s">
        <v>9456</v>
      </c>
      <c r="S6591" s="19" t="s">
        <v>15259</v>
      </c>
    </row>
    <row r="6592" spans="1:19">
      <c r="A6592" s="19" t="s">
        <v>10902</v>
      </c>
      <c r="B6592" s="19" t="s">
        <v>10901</v>
      </c>
      <c r="C6592" s="19" t="s">
        <v>15609</v>
      </c>
      <c r="D6592" s="25" t="s">
        <v>10918</v>
      </c>
      <c r="E6592" s="25"/>
      <c r="F6592" s="20" t="s">
        <v>1302</v>
      </c>
      <c r="G6592" s="19" t="s">
        <v>1302</v>
      </c>
      <c r="H6592" s="19"/>
      <c r="I6592" s="19" t="s">
        <v>1378</v>
      </c>
      <c r="J6592" s="20" t="s">
        <v>1379</v>
      </c>
      <c r="K6592" s="20" t="s">
        <v>1380</v>
      </c>
      <c r="L6592" s="3" t="s">
        <v>962</v>
      </c>
      <c r="M6592" s="38">
        <v>2.0874795860000002</v>
      </c>
      <c r="N6592" s="38">
        <v>0.85057158399999999</v>
      </c>
      <c r="O6592" s="16">
        <v>18.37</v>
      </c>
      <c r="P6592" s="16">
        <v>15.625</v>
      </c>
      <c r="Q6592" s="16">
        <v>38.347000000000001</v>
      </c>
      <c r="R6592" s="19" t="s">
        <v>9456</v>
      </c>
      <c r="S6592" s="19" t="s">
        <v>15259</v>
      </c>
    </row>
    <row r="6593" spans="1:19">
      <c r="A6593" s="19" t="s">
        <v>10902</v>
      </c>
      <c r="B6593" s="19" t="s">
        <v>10901</v>
      </c>
      <c r="C6593" s="19" t="s">
        <v>15609</v>
      </c>
      <c r="D6593" s="25" t="s">
        <v>12674</v>
      </c>
      <c r="E6593" s="25"/>
      <c r="F6593" s="20" t="s">
        <v>1302</v>
      </c>
      <c r="G6593" s="19" t="s">
        <v>1302</v>
      </c>
      <c r="H6593" s="19"/>
      <c r="I6593" s="19" t="s">
        <v>1385</v>
      </c>
      <c r="J6593" s="20" t="s">
        <v>1386</v>
      </c>
      <c r="K6593" s="20" t="s">
        <v>1387</v>
      </c>
      <c r="L6593" s="3" t="s">
        <v>962</v>
      </c>
      <c r="M6593" s="38">
        <v>2.0879579449999999</v>
      </c>
      <c r="N6593" s="38">
        <v>0.848092348</v>
      </c>
      <c r="O6593" s="16">
        <v>18.452000000000002</v>
      </c>
      <c r="P6593" s="16">
        <v>15.648999999999999</v>
      </c>
      <c r="Q6593" s="16">
        <v>38.527000000000001</v>
      </c>
      <c r="R6593" s="19" t="s">
        <v>9456</v>
      </c>
      <c r="S6593" s="19" t="s">
        <v>15259</v>
      </c>
    </row>
    <row r="6594" spans="1:19">
      <c r="A6594" s="19" t="s">
        <v>10902</v>
      </c>
      <c r="B6594" s="46" t="s">
        <v>10901</v>
      </c>
      <c r="C6594" s="3" t="s">
        <v>17020</v>
      </c>
      <c r="D6594" s="3" t="s">
        <v>12</v>
      </c>
      <c r="E6594" s="3"/>
      <c r="F6594" s="25" t="s">
        <v>15654</v>
      </c>
      <c r="G6594" s="19" t="s">
        <v>15066</v>
      </c>
      <c r="H6594" s="3"/>
      <c r="I6594" s="3" t="s">
        <v>15150</v>
      </c>
      <c r="J6594" s="25" t="s">
        <v>15181</v>
      </c>
      <c r="K6594" s="25" t="s">
        <v>15182</v>
      </c>
      <c r="L6594" s="3" t="s">
        <v>962</v>
      </c>
      <c r="M6594" s="35">
        <v>2.1120000000000001</v>
      </c>
      <c r="N6594" s="35">
        <v>0.874</v>
      </c>
      <c r="O6594" s="16">
        <v>17.985611510791369</v>
      </c>
      <c r="P6594" s="16">
        <f>N6594*O6594</f>
        <v>15.719424460431656</v>
      </c>
      <c r="Q6594" s="16">
        <f>M6594*O6594</f>
        <v>37.985611510791372</v>
      </c>
      <c r="R6594" s="3" t="s">
        <v>15144</v>
      </c>
      <c r="S6594" s="19" t="s">
        <v>15254</v>
      </c>
    </row>
    <row r="6595" spans="1:19">
      <c r="A6595" s="19" t="s">
        <v>10904</v>
      </c>
      <c r="B6595" s="51" t="s">
        <v>10901</v>
      </c>
      <c r="C6595" s="3" t="s">
        <v>17020</v>
      </c>
      <c r="D6595" s="25" t="s">
        <v>12</v>
      </c>
      <c r="E6595" s="25" t="s">
        <v>9810</v>
      </c>
      <c r="F6595" s="25" t="s">
        <v>1280</v>
      </c>
      <c r="G6595" s="19" t="s">
        <v>1393</v>
      </c>
      <c r="H6595" s="19"/>
      <c r="I6595" s="19" t="s">
        <v>13685</v>
      </c>
      <c r="J6595" s="205" t="s">
        <v>14373</v>
      </c>
      <c r="K6595" s="204" t="s">
        <v>14372</v>
      </c>
      <c r="L6595" s="3" t="s">
        <v>962</v>
      </c>
      <c r="M6595" s="36">
        <v>2.09120699071546</v>
      </c>
      <c r="N6595" s="36">
        <v>0.85253959584926298</v>
      </c>
      <c r="O6595" s="160">
        <v>18.309999999999999</v>
      </c>
      <c r="P6595" s="160">
        <v>15.61</v>
      </c>
      <c r="Q6595" s="160">
        <v>38.29</v>
      </c>
      <c r="R6595" s="58" t="s">
        <v>9664</v>
      </c>
      <c r="S6595" s="19" t="s">
        <v>10653</v>
      </c>
    </row>
    <row r="6596" spans="1:19">
      <c r="A6596" s="19" t="s">
        <v>10902</v>
      </c>
      <c r="B6596" s="19" t="s">
        <v>10901</v>
      </c>
      <c r="C6596" s="3" t="s">
        <v>17020</v>
      </c>
      <c r="D6596" s="25" t="s">
        <v>11763</v>
      </c>
      <c r="E6596" s="25" t="s">
        <v>9556</v>
      </c>
      <c r="F6596" s="25" t="s">
        <v>141</v>
      </c>
      <c r="G6596" s="3"/>
      <c r="H6596" s="3"/>
      <c r="I6596" s="3" t="s">
        <v>8992</v>
      </c>
      <c r="J6596" s="20" t="s">
        <v>5921</v>
      </c>
      <c r="K6596" s="20" t="s">
        <v>5922</v>
      </c>
      <c r="L6596" s="3" t="s">
        <v>962</v>
      </c>
      <c r="M6596" s="35">
        <v>2.08161626973508</v>
      </c>
      <c r="N6596" s="35">
        <v>0.84072785656944105</v>
      </c>
      <c r="O6596" s="16">
        <v>18.684999999999999</v>
      </c>
      <c r="P6596" s="16">
        <v>15.709</v>
      </c>
      <c r="Q6596" s="16">
        <v>38.895000000000003</v>
      </c>
      <c r="R6596" s="3" t="s">
        <v>9516</v>
      </c>
      <c r="S6596" s="19" t="s">
        <v>10651</v>
      </c>
    </row>
    <row r="6597" spans="1:19">
      <c r="A6597" s="19" t="s">
        <v>10902</v>
      </c>
      <c r="B6597" s="19" t="s">
        <v>10901</v>
      </c>
      <c r="C6597" s="3" t="s">
        <v>17020</v>
      </c>
      <c r="D6597" s="25" t="s">
        <v>11763</v>
      </c>
      <c r="E6597" s="25" t="s">
        <v>9529</v>
      </c>
      <c r="F6597" s="25" t="s">
        <v>141</v>
      </c>
      <c r="G6597" s="3"/>
      <c r="H6597" s="3"/>
      <c r="I6597" s="3" t="s">
        <v>9530</v>
      </c>
      <c r="J6597" s="20" t="s">
        <v>5921</v>
      </c>
      <c r="K6597" s="20" t="s">
        <v>5922</v>
      </c>
      <c r="L6597" s="3" t="s">
        <v>962</v>
      </c>
      <c r="M6597" s="35">
        <v>2.0781910623494801</v>
      </c>
      <c r="N6597" s="35">
        <v>0.83981803585764003</v>
      </c>
      <c r="O6597" s="16">
        <v>18.684999999999999</v>
      </c>
      <c r="P6597" s="16">
        <v>15.692</v>
      </c>
      <c r="Q6597" s="16">
        <v>38.831000000000003</v>
      </c>
      <c r="R6597" s="3" t="s">
        <v>9516</v>
      </c>
      <c r="S6597" s="19" t="s">
        <v>10651</v>
      </c>
    </row>
    <row r="6598" spans="1:19">
      <c r="A6598" s="19" t="s">
        <v>10902</v>
      </c>
      <c r="B6598" s="19" t="s">
        <v>10901</v>
      </c>
      <c r="C6598" s="3" t="s">
        <v>17020</v>
      </c>
      <c r="D6598" s="25" t="s">
        <v>11763</v>
      </c>
      <c r="E6598" s="25" t="s">
        <v>9525</v>
      </c>
      <c r="F6598" s="25" t="s">
        <v>141</v>
      </c>
      <c r="G6598" s="3"/>
      <c r="H6598" s="3"/>
      <c r="I6598" s="3" t="s">
        <v>10687</v>
      </c>
      <c r="J6598" s="20" t="s">
        <v>5921</v>
      </c>
      <c r="K6598" s="20" t="s">
        <v>5922</v>
      </c>
      <c r="L6598" s="3" t="s">
        <v>962</v>
      </c>
      <c r="M6598" s="35">
        <v>2.0790192194442998</v>
      </c>
      <c r="N6598" s="35">
        <v>0.84003426307618201</v>
      </c>
      <c r="O6598" s="16">
        <v>18.678999999999998</v>
      </c>
      <c r="P6598" s="16">
        <v>15.691000000000001</v>
      </c>
      <c r="Q6598" s="16">
        <v>38.834000000000003</v>
      </c>
      <c r="R6598" s="3" t="s">
        <v>9516</v>
      </c>
      <c r="S6598" s="19" t="s">
        <v>10651</v>
      </c>
    </row>
    <row r="6599" spans="1:19">
      <c r="A6599" s="19" t="s">
        <v>10902</v>
      </c>
      <c r="B6599" s="19" t="s">
        <v>10901</v>
      </c>
      <c r="C6599" s="3" t="s">
        <v>17020</v>
      </c>
      <c r="D6599" s="25" t="s">
        <v>11763</v>
      </c>
      <c r="E6599" s="55">
        <v>5</v>
      </c>
      <c r="F6599" s="25" t="s">
        <v>141</v>
      </c>
      <c r="G6599" s="3" t="s">
        <v>6031</v>
      </c>
      <c r="H6599" s="3"/>
      <c r="I6599" s="3" t="s">
        <v>8992</v>
      </c>
      <c r="J6599" s="20" t="s">
        <v>5921</v>
      </c>
      <c r="K6599" s="20" t="s">
        <v>5922</v>
      </c>
      <c r="L6599" s="3" t="s">
        <v>962</v>
      </c>
      <c r="M6599" s="41">
        <v>2.0815999999999999</v>
      </c>
      <c r="N6599" s="41">
        <v>0.8407</v>
      </c>
      <c r="O6599" s="192">
        <v>18.6846038863976</v>
      </c>
      <c r="P6599" s="16">
        <f>N6599*O6599</f>
        <v>15.708146487294462</v>
      </c>
      <c r="Q6599" s="16">
        <f>M6599*O6599</f>
        <v>38.893871449925243</v>
      </c>
      <c r="R6599" s="3" t="s">
        <v>5637</v>
      </c>
      <c r="S6599" s="136" t="s">
        <v>9362</v>
      </c>
    </row>
    <row r="6600" spans="1:19">
      <c r="A6600" s="19" t="s">
        <v>10902</v>
      </c>
      <c r="B6600" s="19" t="s">
        <v>10901</v>
      </c>
      <c r="C6600" s="3" t="s">
        <v>17020</v>
      </c>
      <c r="D6600" s="25" t="s">
        <v>11763</v>
      </c>
      <c r="E6600" s="5" t="s">
        <v>8758</v>
      </c>
      <c r="F6600" s="25" t="s">
        <v>141</v>
      </c>
      <c r="G6600" s="3" t="s">
        <v>6045</v>
      </c>
      <c r="H6600" s="3"/>
      <c r="I6600" s="5" t="s">
        <v>10686</v>
      </c>
      <c r="J6600" s="20" t="s">
        <v>5921</v>
      </c>
      <c r="K6600" s="20" t="s">
        <v>5922</v>
      </c>
      <c r="L6600" s="3" t="s">
        <v>962</v>
      </c>
      <c r="M6600" s="41">
        <v>2.0623</v>
      </c>
      <c r="N6600" s="41">
        <v>0.83069999999999999</v>
      </c>
      <c r="O6600" s="192">
        <v>18.950161076369099</v>
      </c>
      <c r="P6600" s="16">
        <f>N6600*O6600</f>
        <v>15.74189880613981</v>
      </c>
      <c r="Q6600" s="16">
        <f>M6600*O6600</f>
        <v>39.080917187795997</v>
      </c>
      <c r="R6600" s="3" t="s">
        <v>5637</v>
      </c>
      <c r="S6600" s="136" t="s">
        <v>9362</v>
      </c>
    </row>
    <row r="6601" spans="1:19">
      <c r="A6601" s="19" t="s">
        <v>10902</v>
      </c>
      <c r="B6601" s="19" t="s">
        <v>10901</v>
      </c>
      <c r="C6601" s="3" t="s">
        <v>17020</v>
      </c>
      <c r="D6601" s="25" t="s">
        <v>11763</v>
      </c>
      <c r="E6601" s="55">
        <v>16</v>
      </c>
      <c r="F6601" s="25" t="s">
        <v>141</v>
      </c>
      <c r="G6601" s="3" t="s">
        <v>6031</v>
      </c>
      <c r="H6601" s="3"/>
      <c r="I6601" s="5" t="s">
        <v>10688</v>
      </c>
      <c r="J6601" s="20" t="s">
        <v>5921</v>
      </c>
      <c r="K6601" s="20" t="s">
        <v>5922</v>
      </c>
      <c r="L6601" s="3" t="s">
        <v>962</v>
      </c>
      <c r="M6601" s="41">
        <v>2.0781000000000001</v>
      </c>
      <c r="N6601" s="41">
        <v>0.83979999999999999</v>
      </c>
      <c r="O6601" s="192">
        <v>18.6846038863976</v>
      </c>
      <c r="P6601" s="16">
        <f>N6601*O6601</f>
        <v>15.691330343796704</v>
      </c>
      <c r="Q6601" s="16">
        <f>M6601*O6601</f>
        <v>38.828475336322853</v>
      </c>
      <c r="R6601" s="3" t="s">
        <v>5637</v>
      </c>
      <c r="S6601" s="136" t="s">
        <v>9362</v>
      </c>
    </row>
    <row r="6602" spans="1:19">
      <c r="A6602" s="19" t="s">
        <v>10902</v>
      </c>
      <c r="B6602" s="19" t="s">
        <v>10901</v>
      </c>
      <c r="C6602" s="3" t="s">
        <v>17020</v>
      </c>
      <c r="D6602" s="25" t="s">
        <v>11763</v>
      </c>
      <c r="E6602" s="55">
        <v>18</v>
      </c>
      <c r="F6602" s="25" t="s">
        <v>141</v>
      </c>
      <c r="G6602" s="3" t="s">
        <v>6031</v>
      </c>
      <c r="H6602" s="3"/>
      <c r="I6602" s="5" t="s">
        <v>10688</v>
      </c>
      <c r="J6602" s="20" t="s">
        <v>5921</v>
      </c>
      <c r="K6602" s="20" t="s">
        <v>5922</v>
      </c>
      <c r="L6602" s="3" t="s">
        <v>962</v>
      </c>
      <c r="M6602" s="41">
        <v>2.0789</v>
      </c>
      <c r="N6602" s="41">
        <v>0.84</v>
      </c>
      <c r="O6602" s="192">
        <v>18.677624206200999</v>
      </c>
      <c r="P6602" s="16">
        <f>N6602*O6602</f>
        <v>15.689204333208838</v>
      </c>
      <c r="Q6602" s="16">
        <f>M6602*O6602</f>
        <v>38.828912962271254</v>
      </c>
      <c r="R6602" s="3" t="s">
        <v>5637</v>
      </c>
      <c r="S6602" s="136" t="s">
        <v>9362</v>
      </c>
    </row>
    <row r="6603" spans="1:19">
      <c r="A6603" s="19" t="s">
        <v>10902</v>
      </c>
      <c r="B6603" s="19" t="s">
        <v>10901</v>
      </c>
      <c r="C6603" s="3" t="s">
        <v>17020</v>
      </c>
      <c r="D6603" s="25" t="s">
        <v>11763</v>
      </c>
      <c r="E6603" s="55">
        <v>24</v>
      </c>
      <c r="F6603" s="25" t="s">
        <v>141</v>
      </c>
      <c r="G6603" s="3" t="s">
        <v>6031</v>
      </c>
      <c r="H6603" s="3"/>
      <c r="I6603" s="5" t="s">
        <v>10689</v>
      </c>
      <c r="J6603" s="20" t="s">
        <v>5921</v>
      </c>
      <c r="K6603" s="20" t="s">
        <v>5922</v>
      </c>
      <c r="L6603" s="3" t="s">
        <v>962</v>
      </c>
      <c r="M6603" s="41">
        <v>2.0754999999999999</v>
      </c>
      <c r="N6603" s="41">
        <v>0.83830000000000005</v>
      </c>
      <c r="O6603" s="192">
        <v>18.7300992695261</v>
      </c>
      <c r="P6603" s="16">
        <f>N6603*O6603</f>
        <v>15.701442217643731</v>
      </c>
      <c r="Q6603" s="16">
        <f>M6603*O6603</f>
        <v>38.874321033901417</v>
      </c>
      <c r="R6603" s="3" t="s">
        <v>5637</v>
      </c>
      <c r="S6603" s="136" t="s">
        <v>9362</v>
      </c>
    </row>
    <row r="6604" spans="1:19">
      <c r="A6604" s="19" t="s">
        <v>10902</v>
      </c>
      <c r="B6604" s="3" t="s">
        <v>10901</v>
      </c>
      <c r="C6604" s="3" t="s">
        <v>17020</v>
      </c>
      <c r="D6604" s="3" t="s">
        <v>15848</v>
      </c>
      <c r="E6604" s="25" t="s">
        <v>9531</v>
      </c>
      <c r="F6604" s="25" t="s">
        <v>141</v>
      </c>
      <c r="G6604" s="3"/>
      <c r="H6604" s="3"/>
      <c r="I6604" s="3" t="s">
        <v>9532</v>
      </c>
      <c r="J6604" s="25" t="s">
        <v>11838</v>
      </c>
      <c r="K6604" s="25" t="s">
        <v>11839</v>
      </c>
      <c r="L6604" s="3" t="s">
        <v>962</v>
      </c>
      <c r="M6604" s="35">
        <v>2.0788952523684601</v>
      </c>
      <c r="N6604" s="35">
        <v>0.84038965904833296</v>
      </c>
      <c r="O6604" s="16">
        <v>18.683</v>
      </c>
      <c r="P6604" s="16">
        <v>15.701000000000001</v>
      </c>
      <c r="Q6604" s="16">
        <v>38.840000000000003</v>
      </c>
      <c r="R6604" s="3" t="s">
        <v>9516</v>
      </c>
      <c r="S6604" s="19" t="s">
        <v>10651</v>
      </c>
    </row>
    <row r="6605" spans="1:19">
      <c r="A6605" s="19" t="s">
        <v>10902</v>
      </c>
      <c r="B6605" s="51" t="s">
        <v>10901</v>
      </c>
      <c r="C6605" s="19" t="s">
        <v>15609</v>
      </c>
      <c r="D6605" s="25" t="s">
        <v>10917</v>
      </c>
      <c r="E6605" s="25"/>
      <c r="F6605" s="20" t="s">
        <v>8097</v>
      </c>
      <c r="G6605" s="19" t="s">
        <v>4066</v>
      </c>
      <c r="H6605" s="19">
        <v>6</v>
      </c>
      <c r="I6605" s="19" t="s">
        <v>4080</v>
      </c>
      <c r="J6605" s="20" t="s">
        <v>4081</v>
      </c>
      <c r="K6605" s="20" t="s">
        <v>4082</v>
      </c>
      <c r="L6605" s="3" t="s">
        <v>962</v>
      </c>
      <c r="M6605" s="38">
        <v>2.0804486139999998</v>
      </c>
      <c r="N6605" s="38">
        <v>0.84287716999999995</v>
      </c>
      <c r="O6605" s="16">
        <v>18.545999999999999</v>
      </c>
      <c r="P6605" s="16">
        <v>15.632</v>
      </c>
      <c r="Q6605" s="16">
        <v>38.584000000000003</v>
      </c>
      <c r="R6605" s="19" t="s">
        <v>9422</v>
      </c>
      <c r="S6605" s="19" t="s">
        <v>9470</v>
      </c>
    </row>
    <row r="6606" spans="1:19">
      <c r="A6606" s="19" t="s">
        <v>10902</v>
      </c>
      <c r="B6606" s="51" t="s">
        <v>10901</v>
      </c>
      <c r="C6606" s="19" t="s">
        <v>15609</v>
      </c>
      <c r="D6606" s="25" t="s">
        <v>10917</v>
      </c>
      <c r="E6606" s="25"/>
      <c r="F6606" s="20" t="s">
        <v>8097</v>
      </c>
      <c r="G6606" s="19" t="s">
        <v>4066</v>
      </c>
      <c r="H6606" s="19">
        <v>6</v>
      </c>
      <c r="I6606" s="19" t="s">
        <v>4080</v>
      </c>
      <c r="J6606" s="20" t="s">
        <v>4081</v>
      </c>
      <c r="K6606" s="20" t="s">
        <v>4082</v>
      </c>
      <c r="L6606" s="3" t="s">
        <v>962</v>
      </c>
      <c r="M6606" s="38">
        <v>2.082481987</v>
      </c>
      <c r="N6606" s="38">
        <v>0.84250994700000004</v>
      </c>
      <c r="O6606" s="16">
        <v>18.597999999999999</v>
      </c>
      <c r="P6606" s="16">
        <v>15.669</v>
      </c>
      <c r="Q6606" s="16">
        <v>38.729999999999997</v>
      </c>
      <c r="R6606" s="19" t="s">
        <v>9422</v>
      </c>
      <c r="S6606" s="19" t="s">
        <v>9470</v>
      </c>
    </row>
    <row r="6607" spans="1:19">
      <c r="A6607" s="19" t="s">
        <v>10902</v>
      </c>
      <c r="B6607" s="19" t="s">
        <v>10901</v>
      </c>
      <c r="C6607" s="19" t="s">
        <v>15609</v>
      </c>
      <c r="D6607" s="25" t="s">
        <v>10917</v>
      </c>
      <c r="E6607" s="25"/>
      <c r="F6607" s="20" t="s">
        <v>8097</v>
      </c>
      <c r="G6607" s="19" t="s">
        <v>4097</v>
      </c>
      <c r="H6607" s="19">
        <v>11</v>
      </c>
      <c r="I6607" s="19" t="s">
        <v>4098</v>
      </c>
      <c r="J6607" s="20" t="s">
        <v>4099</v>
      </c>
      <c r="K6607" s="20" t="s">
        <v>4100</v>
      </c>
      <c r="L6607" s="3" t="s">
        <v>962</v>
      </c>
      <c r="M6607" s="38">
        <v>2.0983010370000001</v>
      </c>
      <c r="N6607" s="38">
        <v>0.84980730599999998</v>
      </c>
      <c r="O6607" s="16">
        <v>18.422999999999998</v>
      </c>
      <c r="P6607" s="16">
        <v>15.656000000000001</v>
      </c>
      <c r="Q6607" s="16">
        <v>38.656999999999996</v>
      </c>
      <c r="R6607" s="19" t="s">
        <v>9422</v>
      </c>
      <c r="S6607" s="19" t="s">
        <v>9470</v>
      </c>
    </row>
    <row r="6608" spans="1:19">
      <c r="A6608" s="19" t="s">
        <v>10902</v>
      </c>
      <c r="B6608" s="19" t="s">
        <v>10901</v>
      </c>
      <c r="C6608" s="19" t="s">
        <v>15609</v>
      </c>
      <c r="D6608" s="25" t="s">
        <v>10917</v>
      </c>
      <c r="E6608" s="25"/>
      <c r="F6608" s="20" t="s">
        <v>8097</v>
      </c>
      <c r="G6608" s="19" t="s">
        <v>4097</v>
      </c>
      <c r="H6608" s="19">
        <v>11</v>
      </c>
      <c r="I6608" s="19" t="s">
        <v>4098</v>
      </c>
      <c r="J6608" s="20" t="s">
        <v>4099</v>
      </c>
      <c r="K6608" s="20" t="s">
        <v>4100</v>
      </c>
      <c r="L6608" s="3" t="s">
        <v>962</v>
      </c>
      <c r="M6608" s="38">
        <v>2.0980859949999999</v>
      </c>
      <c r="N6608" s="38">
        <v>0.84921108300000003</v>
      </c>
      <c r="O6608" s="16">
        <v>18.443000000000001</v>
      </c>
      <c r="P6608" s="16">
        <v>15.662000000000001</v>
      </c>
      <c r="Q6608" s="16">
        <v>38.695</v>
      </c>
      <c r="R6608" s="19" t="s">
        <v>9422</v>
      </c>
      <c r="S6608" s="19" t="s">
        <v>9470</v>
      </c>
    </row>
    <row r="6609" spans="1:19">
      <c r="A6609" s="19" t="s">
        <v>10902</v>
      </c>
      <c r="B6609" s="19" t="s">
        <v>10901</v>
      </c>
      <c r="C6609" s="19" t="s">
        <v>15609</v>
      </c>
      <c r="D6609" s="25" t="s">
        <v>10917</v>
      </c>
      <c r="E6609" s="25"/>
      <c r="F6609" s="20" t="s">
        <v>8097</v>
      </c>
      <c r="G6609" s="19" t="s">
        <v>4097</v>
      </c>
      <c r="H6609" s="19">
        <v>10</v>
      </c>
      <c r="I6609" s="19" t="s">
        <v>4101</v>
      </c>
      <c r="J6609" s="20" t="s">
        <v>4102</v>
      </c>
      <c r="K6609" s="20" t="s">
        <v>4103</v>
      </c>
      <c r="L6609" s="3" t="s">
        <v>962</v>
      </c>
      <c r="M6609" s="38">
        <v>2.094972067</v>
      </c>
      <c r="N6609" s="38">
        <v>0.84943320499999997</v>
      </c>
      <c r="O6609" s="16">
        <v>18.437000000000001</v>
      </c>
      <c r="P6609" s="16">
        <v>15.661</v>
      </c>
      <c r="Q6609" s="16">
        <v>38.625</v>
      </c>
      <c r="R6609" s="19" t="s">
        <v>9422</v>
      </c>
      <c r="S6609" s="19" t="s">
        <v>9470</v>
      </c>
    </row>
    <row r="6610" spans="1:19">
      <c r="A6610" s="19" t="s">
        <v>10902</v>
      </c>
      <c r="B6610" s="51" t="s">
        <v>10901</v>
      </c>
      <c r="C6610" s="19" t="s">
        <v>15609</v>
      </c>
      <c r="D6610" s="25" t="s">
        <v>10917</v>
      </c>
      <c r="E6610" s="25"/>
      <c r="F6610" s="20" t="s">
        <v>8097</v>
      </c>
      <c r="G6610" s="19" t="s">
        <v>4097</v>
      </c>
      <c r="H6610" s="19">
        <v>10</v>
      </c>
      <c r="I6610" s="19" t="s">
        <v>4101</v>
      </c>
      <c r="J6610" s="20" t="s">
        <v>4102</v>
      </c>
      <c r="K6610" s="20" t="s">
        <v>4103</v>
      </c>
      <c r="L6610" s="3" t="s">
        <v>962</v>
      </c>
      <c r="M6610" s="38">
        <v>2.0986617540000001</v>
      </c>
      <c r="N6610" s="38">
        <v>0.84921709899999998</v>
      </c>
      <c r="O6610" s="16">
        <v>18.457000000000001</v>
      </c>
      <c r="P6610" s="16">
        <v>15.673999999999999</v>
      </c>
      <c r="Q6610" s="16">
        <v>38.734999999999999</v>
      </c>
      <c r="R6610" s="19" t="s">
        <v>9422</v>
      </c>
      <c r="S6610" s="19" t="s">
        <v>9470</v>
      </c>
    </row>
    <row r="6611" spans="1:19">
      <c r="A6611" s="19" t="s">
        <v>10902</v>
      </c>
      <c r="B6611" s="51" t="s">
        <v>10901</v>
      </c>
      <c r="C6611" s="19" t="s">
        <v>15609</v>
      </c>
      <c r="D6611" s="3" t="s">
        <v>7956</v>
      </c>
      <c r="E6611" s="25"/>
      <c r="F6611" s="20" t="s">
        <v>8097</v>
      </c>
      <c r="G6611" s="19" t="s">
        <v>7957</v>
      </c>
      <c r="H6611" s="19">
        <v>4</v>
      </c>
      <c r="I6611" s="19" t="s">
        <v>7968</v>
      </c>
      <c r="J6611" s="20" t="s">
        <v>7969</v>
      </c>
      <c r="K6611" s="20" t="s">
        <v>7970</v>
      </c>
      <c r="L6611" s="3" t="s">
        <v>962</v>
      </c>
      <c r="M6611" s="38">
        <v>2.0841986330000002</v>
      </c>
      <c r="N6611" s="38">
        <v>0.84236294199999995</v>
      </c>
      <c r="O6611" s="16">
        <v>18.587</v>
      </c>
      <c r="P6611" s="16">
        <v>15.657</v>
      </c>
      <c r="Q6611" s="16">
        <v>38.738999999999997</v>
      </c>
      <c r="R6611" s="19" t="s">
        <v>4070</v>
      </c>
      <c r="S6611" s="19" t="s">
        <v>9470</v>
      </c>
    </row>
    <row r="6612" spans="1:19">
      <c r="A6612" s="19" t="s">
        <v>10902</v>
      </c>
      <c r="B6612" s="19" t="s">
        <v>10901</v>
      </c>
      <c r="C6612" s="19" t="s">
        <v>15609</v>
      </c>
      <c r="D6612" s="3" t="s">
        <v>7956</v>
      </c>
      <c r="E6612" s="25"/>
      <c r="F6612" s="20" t="s">
        <v>8097</v>
      </c>
      <c r="G6612" s="19" t="s">
        <v>4066</v>
      </c>
      <c r="H6612" s="19">
        <v>5</v>
      </c>
      <c r="I6612" s="19" t="s">
        <v>7971</v>
      </c>
      <c r="J6612" s="20" t="s">
        <v>7972</v>
      </c>
      <c r="K6612" s="20" t="s">
        <v>7973</v>
      </c>
      <c r="L6612" s="3" t="s">
        <v>962</v>
      </c>
      <c r="M6612" s="38">
        <v>2.0790096880000002</v>
      </c>
      <c r="N6612" s="38">
        <v>0.84230355199999996</v>
      </c>
      <c r="O6612" s="16">
        <v>18.579999999999998</v>
      </c>
      <c r="P6612" s="16">
        <v>15.65</v>
      </c>
      <c r="Q6612" s="16">
        <v>38.628</v>
      </c>
      <c r="R6612" s="19" t="s">
        <v>4070</v>
      </c>
      <c r="S6612" s="19" t="s">
        <v>9470</v>
      </c>
    </row>
    <row r="6613" spans="1:19">
      <c r="A6613" s="19" t="s">
        <v>10902</v>
      </c>
      <c r="B6613" s="19" t="s">
        <v>10901</v>
      </c>
      <c r="C6613" s="19" t="s">
        <v>15609</v>
      </c>
      <c r="D6613" s="3" t="s">
        <v>7956</v>
      </c>
      <c r="E6613" s="25"/>
      <c r="F6613" s="20" t="s">
        <v>8097</v>
      </c>
      <c r="G6613" s="19" t="s">
        <v>4066</v>
      </c>
      <c r="H6613" s="19">
        <v>5</v>
      </c>
      <c r="I6613" s="19" t="s">
        <v>7971</v>
      </c>
      <c r="J6613" s="20" t="s">
        <v>7972</v>
      </c>
      <c r="K6613" s="20" t="s">
        <v>7973</v>
      </c>
      <c r="L6613" s="3" t="s">
        <v>962</v>
      </c>
      <c r="M6613" s="38">
        <v>2.079858126</v>
      </c>
      <c r="N6613" s="38">
        <v>0.84119733399999996</v>
      </c>
      <c r="O6613" s="16">
        <v>18.608000000000001</v>
      </c>
      <c r="P6613" s="16">
        <v>15.653</v>
      </c>
      <c r="Q6613" s="16">
        <v>38.701999999999998</v>
      </c>
      <c r="R6613" s="19" t="s">
        <v>4070</v>
      </c>
      <c r="S6613" s="19" t="s">
        <v>9470</v>
      </c>
    </row>
    <row r="6614" spans="1:19">
      <c r="A6614" s="19" t="s">
        <v>10902</v>
      </c>
      <c r="B6614" s="19" t="s">
        <v>10901</v>
      </c>
      <c r="C6614" s="19" t="s">
        <v>15609</v>
      </c>
      <c r="D6614" s="3" t="s">
        <v>7956</v>
      </c>
      <c r="E6614" s="25"/>
      <c r="F6614" s="20" t="s">
        <v>8097</v>
      </c>
      <c r="G6614" s="19" t="s">
        <v>7957</v>
      </c>
      <c r="H6614" s="19">
        <v>3</v>
      </c>
      <c r="I6614" s="19" t="s">
        <v>7978</v>
      </c>
      <c r="J6614" s="20" t="s">
        <v>7979</v>
      </c>
      <c r="K6614" s="20" t="s">
        <v>7980</v>
      </c>
      <c r="L6614" s="3" t="s">
        <v>962</v>
      </c>
      <c r="M6614" s="38">
        <v>2.0846335950000001</v>
      </c>
      <c r="N6614" s="38">
        <v>0.84273108799999996</v>
      </c>
      <c r="O6614" s="16">
        <v>18.585999999999999</v>
      </c>
      <c r="P6614" s="16">
        <v>15.663</v>
      </c>
      <c r="Q6614" s="16">
        <v>38.744999999999997</v>
      </c>
      <c r="R6614" s="19" t="s">
        <v>4070</v>
      </c>
      <c r="S6614" s="19" t="s">
        <v>9470</v>
      </c>
    </row>
    <row r="6615" spans="1:19">
      <c r="A6615" s="19" t="s">
        <v>10902</v>
      </c>
      <c r="B6615" s="51" t="s">
        <v>10901</v>
      </c>
      <c r="C6615" s="19" t="s">
        <v>15609</v>
      </c>
      <c r="D6615" s="3" t="s">
        <v>7956</v>
      </c>
      <c r="E6615" s="25"/>
      <c r="F6615" s="20" t="s">
        <v>8097</v>
      </c>
      <c r="G6615" s="19" t="s">
        <v>7957</v>
      </c>
      <c r="H6615" s="19">
        <v>4</v>
      </c>
      <c r="I6615" s="19" t="s">
        <v>7984</v>
      </c>
      <c r="J6615" s="20" t="s">
        <v>7969</v>
      </c>
      <c r="K6615" s="20" t="s">
        <v>7970</v>
      </c>
      <c r="L6615" s="3" t="s">
        <v>962</v>
      </c>
      <c r="M6615" s="38">
        <v>2.0851875739999999</v>
      </c>
      <c r="N6615" s="38">
        <v>0.84268515499999996</v>
      </c>
      <c r="O6615" s="16">
        <v>18.606000000000002</v>
      </c>
      <c r="P6615" s="16">
        <v>15.679</v>
      </c>
      <c r="Q6615" s="16">
        <v>38.796999999999997</v>
      </c>
      <c r="R6615" s="19" t="s">
        <v>4070</v>
      </c>
      <c r="S6615" s="19" t="s">
        <v>9470</v>
      </c>
    </row>
    <row r="6616" spans="1:19">
      <c r="A6616" s="19" t="s">
        <v>10902</v>
      </c>
      <c r="B6616" s="19" t="s">
        <v>10901</v>
      </c>
      <c r="C6616" s="19" t="s">
        <v>15609</v>
      </c>
      <c r="D6616" s="3" t="s">
        <v>7956</v>
      </c>
      <c r="E6616" s="25"/>
      <c r="F6616" s="20" t="s">
        <v>8097</v>
      </c>
      <c r="G6616" s="19" t="s">
        <v>7988</v>
      </c>
      <c r="H6616" s="19"/>
      <c r="I6616" s="19" t="s">
        <v>7989</v>
      </c>
      <c r="J6616" s="20" t="s">
        <v>7990</v>
      </c>
      <c r="K6616" s="20" t="s">
        <v>7991</v>
      </c>
      <c r="L6616" s="3" t="s">
        <v>962</v>
      </c>
      <c r="M6616" s="38">
        <v>2.0656061499999998</v>
      </c>
      <c r="N6616" s="38">
        <v>0.83606469900000002</v>
      </c>
      <c r="O6616" s="16">
        <v>18.733000000000001</v>
      </c>
      <c r="P6616" s="16">
        <v>15.662000000000001</v>
      </c>
      <c r="Q6616" s="16">
        <v>38.695</v>
      </c>
      <c r="R6616" s="19" t="s">
        <v>4070</v>
      </c>
      <c r="S6616" s="19" t="s">
        <v>9470</v>
      </c>
    </row>
    <row r="6617" spans="1:19">
      <c r="A6617" s="19" t="s">
        <v>10902</v>
      </c>
      <c r="B6617" s="19" t="s">
        <v>10901</v>
      </c>
      <c r="C6617" s="19" t="s">
        <v>15609</v>
      </c>
      <c r="D6617" s="3" t="s">
        <v>7956</v>
      </c>
      <c r="E6617" s="25"/>
      <c r="F6617" s="20" t="s">
        <v>8097</v>
      </c>
      <c r="G6617" s="19" t="s">
        <v>7988</v>
      </c>
      <c r="H6617" s="19"/>
      <c r="I6617" s="19" t="s">
        <v>7989</v>
      </c>
      <c r="J6617" s="20" t="s">
        <v>7990</v>
      </c>
      <c r="K6617" s="20" t="s">
        <v>7991</v>
      </c>
      <c r="L6617" s="3" t="s">
        <v>962</v>
      </c>
      <c r="M6617" s="38">
        <v>2.0675337140000001</v>
      </c>
      <c r="N6617" s="38">
        <v>0.83646927100000001</v>
      </c>
      <c r="O6617" s="16">
        <v>18.760999999999999</v>
      </c>
      <c r="P6617" s="16">
        <v>15.693</v>
      </c>
      <c r="Q6617" s="16">
        <v>38.789000000000001</v>
      </c>
      <c r="R6617" s="19" t="s">
        <v>4070</v>
      </c>
      <c r="S6617" s="19" t="s">
        <v>9470</v>
      </c>
    </row>
    <row r="6618" spans="1:19">
      <c r="A6618" s="19" t="s">
        <v>10904</v>
      </c>
      <c r="B6618" s="19" t="s">
        <v>10901</v>
      </c>
      <c r="C6618" s="19" t="s">
        <v>17020</v>
      </c>
      <c r="D6618" s="3" t="s">
        <v>12748</v>
      </c>
      <c r="E6618" s="25"/>
      <c r="F6618" s="20" t="s">
        <v>8097</v>
      </c>
      <c r="G6618" s="19" t="s">
        <v>7957</v>
      </c>
      <c r="H6618" s="19">
        <v>3</v>
      </c>
      <c r="I6618" s="19" t="s">
        <v>7958</v>
      </c>
      <c r="J6618" s="20" t="s">
        <v>7959</v>
      </c>
      <c r="K6618" s="20" t="s">
        <v>7960</v>
      </c>
      <c r="L6618" s="3" t="s">
        <v>962</v>
      </c>
      <c r="M6618" s="38">
        <v>2.0850869169999999</v>
      </c>
      <c r="N6618" s="38">
        <v>0.843065497</v>
      </c>
      <c r="O6618" s="16">
        <v>18.581</v>
      </c>
      <c r="P6618" s="16">
        <v>15.664999999999999</v>
      </c>
      <c r="Q6618" s="16">
        <v>38.743000000000002</v>
      </c>
      <c r="R6618" s="19" t="s">
        <v>4070</v>
      </c>
      <c r="S6618" s="19" t="s">
        <v>9470</v>
      </c>
    </row>
    <row r="6619" spans="1:19">
      <c r="A6619" s="19" t="s">
        <v>10902</v>
      </c>
      <c r="B6619" s="19" t="s">
        <v>10901</v>
      </c>
      <c r="C6619" s="3" t="s">
        <v>17020</v>
      </c>
      <c r="D6619" s="20"/>
      <c r="E6619" s="25" t="s">
        <v>9747</v>
      </c>
      <c r="F6619" s="25" t="s">
        <v>1280</v>
      </c>
      <c r="G6619" s="19" t="s">
        <v>9740</v>
      </c>
      <c r="H6619" s="3"/>
      <c r="I6619" s="19" t="s">
        <v>13697</v>
      </c>
      <c r="J6619" s="25" t="s">
        <v>13754</v>
      </c>
      <c r="K6619" s="25" t="s">
        <v>13755</v>
      </c>
      <c r="L6619" s="3" t="s">
        <v>962</v>
      </c>
      <c r="M6619" s="35">
        <v>2.0859999999999999</v>
      </c>
      <c r="N6619" s="35">
        <v>0.85019999999999996</v>
      </c>
      <c r="O6619" s="16">
        <v>18.36</v>
      </c>
      <c r="P6619" s="16">
        <v>15.61</v>
      </c>
      <c r="Q6619" s="16">
        <v>38.28</v>
      </c>
      <c r="R6619" s="58" t="s">
        <v>9664</v>
      </c>
      <c r="S6619" s="19" t="s">
        <v>10653</v>
      </c>
    </row>
    <row r="6620" spans="1:19">
      <c r="A6620" s="19" t="s">
        <v>10902</v>
      </c>
      <c r="B6620" s="19" t="s">
        <v>10901</v>
      </c>
      <c r="C6620" s="3" t="s">
        <v>17020</v>
      </c>
      <c r="D6620" s="20"/>
      <c r="E6620" s="25" t="s">
        <v>13687</v>
      </c>
      <c r="F6620" s="25" t="s">
        <v>1280</v>
      </c>
      <c r="G6620" s="19" t="s">
        <v>9740</v>
      </c>
      <c r="H6620" s="3"/>
      <c r="I6620" s="19" t="s">
        <v>13697</v>
      </c>
      <c r="J6620" s="25" t="s">
        <v>13754</v>
      </c>
      <c r="K6620" s="25" t="s">
        <v>13755</v>
      </c>
      <c r="L6620" s="3" t="s">
        <v>962</v>
      </c>
      <c r="M6620" s="35">
        <v>2.0880000000000001</v>
      </c>
      <c r="N6620" s="35">
        <v>0.85140000000000005</v>
      </c>
      <c r="O6620" s="16">
        <v>18.34</v>
      </c>
      <c r="P6620" s="16">
        <v>15.61</v>
      </c>
      <c r="Q6620" s="16">
        <v>38.29</v>
      </c>
      <c r="R6620" s="58" t="s">
        <v>9664</v>
      </c>
      <c r="S6620" s="19" t="s">
        <v>10653</v>
      </c>
    </row>
    <row r="6621" spans="1:19">
      <c r="A6621" s="19" t="s">
        <v>10902</v>
      </c>
      <c r="B6621" s="19" t="s">
        <v>10901</v>
      </c>
      <c r="C6621" s="3" t="s">
        <v>17020</v>
      </c>
      <c r="D6621" s="20"/>
      <c r="E6621" s="25" t="s">
        <v>9748</v>
      </c>
      <c r="F6621" s="25" t="s">
        <v>1280</v>
      </c>
      <c r="G6621" s="19" t="s">
        <v>9740</v>
      </c>
      <c r="H6621" s="3"/>
      <c r="I6621" s="19" t="s">
        <v>13697</v>
      </c>
      <c r="J6621" s="25" t="s">
        <v>13754</v>
      </c>
      <c r="K6621" s="25" t="s">
        <v>13755</v>
      </c>
      <c r="L6621" s="3" t="s">
        <v>962</v>
      </c>
      <c r="M6621" s="35">
        <v>2.0859999999999999</v>
      </c>
      <c r="N6621" s="35">
        <v>0.85040000000000004</v>
      </c>
      <c r="O6621" s="16">
        <v>18.37</v>
      </c>
      <c r="P6621" s="16">
        <v>15.62</v>
      </c>
      <c r="Q6621" s="16">
        <v>38.32</v>
      </c>
      <c r="R6621" s="58" t="s">
        <v>9664</v>
      </c>
      <c r="S6621" s="19" t="s">
        <v>10653</v>
      </c>
    </row>
    <row r="6622" spans="1:19">
      <c r="A6622" s="19" t="s">
        <v>10902</v>
      </c>
      <c r="B6622" s="19" t="s">
        <v>10901</v>
      </c>
      <c r="C6622" s="3" t="s">
        <v>17020</v>
      </c>
      <c r="D6622" s="20"/>
      <c r="E6622" s="25" t="s">
        <v>9746</v>
      </c>
      <c r="F6622" s="25" t="s">
        <v>1280</v>
      </c>
      <c r="G6622" s="19" t="s">
        <v>9740</v>
      </c>
      <c r="H6622" s="3"/>
      <c r="I6622" s="19" t="s">
        <v>13697</v>
      </c>
      <c r="J6622" s="25" t="s">
        <v>13754</v>
      </c>
      <c r="K6622" s="25" t="s">
        <v>13755</v>
      </c>
      <c r="L6622" s="3" t="s">
        <v>962</v>
      </c>
      <c r="M6622" s="35">
        <v>2.0859999999999999</v>
      </c>
      <c r="N6622" s="35">
        <v>0.84930000000000005</v>
      </c>
      <c r="O6622" s="16">
        <v>18.39</v>
      </c>
      <c r="P6622" s="16">
        <v>15.62</v>
      </c>
      <c r="Q6622" s="16">
        <v>38.369999999999997</v>
      </c>
      <c r="R6622" s="58" t="s">
        <v>9664</v>
      </c>
      <c r="S6622" s="19" t="s">
        <v>10653</v>
      </c>
    </row>
    <row r="6623" spans="1:19">
      <c r="A6623" s="19" t="s">
        <v>10902</v>
      </c>
      <c r="B6623" s="19" t="s">
        <v>10901</v>
      </c>
      <c r="C6623" s="3" t="s">
        <v>17020</v>
      </c>
      <c r="D6623" s="20"/>
      <c r="E6623" s="25" t="s">
        <v>9801</v>
      </c>
      <c r="F6623" s="25" t="s">
        <v>1280</v>
      </c>
      <c r="G6623" s="19" t="s">
        <v>9721</v>
      </c>
      <c r="H6623" s="19"/>
      <c r="I6623" s="19" t="s">
        <v>13666</v>
      </c>
      <c r="J6623" s="26" t="s">
        <v>13749</v>
      </c>
      <c r="K6623" s="26" t="s">
        <v>13750</v>
      </c>
      <c r="L6623" s="3" t="s">
        <v>962</v>
      </c>
      <c r="M6623" s="36">
        <v>2.0697424892703902</v>
      </c>
      <c r="N6623" s="36">
        <v>0.83851931330472096</v>
      </c>
      <c r="O6623" s="160">
        <v>18.64</v>
      </c>
      <c r="P6623" s="160">
        <v>15.63</v>
      </c>
      <c r="Q6623" s="160">
        <v>38.58</v>
      </c>
      <c r="R6623" s="58" t="s">
        <v>9664</v>
      </c>
      <c r="S6623" s="19" t="s">
        <v>10653</v>
      </c>
    </row>
    <row r="6624" spans="1:19">
      <c r="A6624" s="19" t="s">
        <v>10902</v>
      </c>
      <c r="B6624" s="19" t="s">
        <v>10901</v>
      </c>
      <c r="C6624" s="3" t="s">
        <v>17020</v>
      </c>
      <c r="D6624" s="20"/>
      <c r="E6624" s="25" t="s">
        <v>9804</v>
      </c>
      <c r="F6624" s="25" t="s">
        <v>1280</v>
      </c>
      <c r="G6624" s="19" t="s">
        <v>9721</v>
      </c>
      <c r="H6624" s="19"/>
      <c r="I6624" s="19" t="s">
        <v>13666</v>
      </c>
      <c r="J6624" s="26" t="s">
        <v>13749</v>
      </c>
      <c r="K6624" s="26" t="s">
        <v>13750</v>
      </c>
      <c r="L6624" s="3" t="s">
        <v>962</v>
      </c>
      <c r="M6624" s="36">
        <v>2.0731969860064599</v>
      </c>
      <c r="N6624" s="36">
        <v>0.84122712594187299</v>
      </c>
      <c r="O6624" s="160">
        <v>18.579999999999998</v>
      </c>
      <c r="P6624" s="160">
        <v>15.63</v>
      </c>
      <c r="Q6624" s="160">
        <v>38.520000000000003</v>
      </c>
      <c r="R6624" s="58" t="s">
        <v>9664</v>
      </c>
      <c r="S6624" s="19" t="s">
        <v>10653</v>
      </c>
    </row>
    <row r="6625" spans="1:19">
      <c r="A6625" s="19" t="s">
        <v>10902</v>
      </c>
      <c r="B6625" s="19" t="s">
        <v>10901</v>
      </c>
      <c r="C6625" s="3" t="s">
        <v>17020</v>
      </c>
      <c r="D6625" s="20"/>
      <c r="E6625" s="25" t="s">
        <v>9803</v>
      </c>
      <c r="F6625" s="25" t="s">
        <v>1280</v>
      </c>
      <c r="G6625" s="19" t="s">
        <v>9721</v>
      </c>
      <c r="H6625" s="19"/>
      <c r="I6625" s="19" t="s">
        <v>13666</v>
      </c>
      <c r="J6625" s="26" t="s">
        <v>13749</v>
      </c>
      <c r="K6625" s="26" t="s">
        <v>13750</v>
      </c>
      <c r="L6625" s="3" t="s">
        <v>962</v>
      </c>
      <c r="M6625" s="36">
        <v>2.0736955352340001</v>
      </c>
      <c r="N6625" s="36">
        <v>0.84077461000537901</v>
      </c>
      <c r="O6625" s="160">
        <v>18.59</v>
      </c>
      <c r="P6625" s="160">
        <v>15.63</v>
      </c>
      <c r="Q6625" s="160">
        <v>38.549999999999997</v>
      </c>
      <c r="R6625" s="58" t="s">
        <v>9664</v>
      </c>
      <c r="S6625" s="19" t="s">
        <v>10653</v>
      </c>
    </row>
    <row r="6626" spans="1:19">
      <c r="A6626" s="19" t="s">
        <v>10902</v>
      </c>
      <c r="B6626" s="19" t="s">
        <v>10901</v>
      </c>
      <c r="C6626" s="3" t="s">
        <v>17020</v>
      </c>
      <c r="D6626" s="20"/>
      <c r="E6626" s="25" t="s">
        <v>9805</v>
      </c>
      <c r="F6626" s="25" t="s">
        <v>1280</v>
      </c>
      <c r="G6626" s="19" t="s">
        <v>9721</v>
      </c>
      <c r="H6626" s="19"/>
      <c r="I6626" s="19" t="s">
        <v>13666</v>
      </c>
      <c r="J6626" s="26" t="s">
        <v>13749</v>
      </c>
      <c r="K6626" s="26" t="s">
        <v>13750</v>
      </c>
      <c r="L6626" s="3" t="s">
        <v>962</v>
      </c>
      <c r="M6626" s="36">
        <v>2.0742734122712601</v>
      </c>
      <c r="N6626" s="36">
        <v>0.84122712594187299</v>
      </c>
      <c r="O6626" s="160">
        <v>18.579999999999998</v>
      </c>
      <c r="P6626" s="160">
        <v>15.63</v>
      </c>
      <c r="Q6626" s="160">
        <v>38.54</v>
      </c>
      <c r="R6626" s="58" t="s">
        <v>9664</v>
      </c>
      <c r="S6626" s="19" t="s">
        <v>10653</v>
      </c>
    </row>
    <row r="6627" spans="1:19">
      <c r="A6627" s="19" t="s">
        <v>10902</v>
      </c>
      <c r="B6627" s="19" t="s">
        <v>10901</v>
      </c>
      <c r="C6627" s="3" t="s">
        <v>17020</v>
      </c>
      <c r="D6627" s="20"/>
      <c r="E6627" s="25" t="s">
        <v>9720</v>
      </c>
      <c r="F6627" s="25" t="s">
        <v>1280</v>
      </c>
      <c r="G6627" s="19" t="s">
        <v>9721</v>
      </c>
      <c r="H6627" s="19"/>
      <c r="I6627" s="19" t="s">
        <v>13666</v>
      </c>
      <c r="J6627" s="26" t="s">
        <v>13749</v>
      </c>
      <c r="K6627" s="26" t="s">
        <v>13750</v>
      </c>
      <c r="L6627" s="3" t="s">
        <v>962</v>
      </c>
      <c r="M6627" s="36">
        <v>2.0741935483870999</v>
      </c>
      <c r="N6627" s="36">
        <v>0.84086021505376296</v>
      </c>
      <c r="O6627" s="160">
        <v>18.600000000000001</v>
      </c>
      <c r="P6627" s="160">
        <v>15.64</v>
      </c>
      <c r="Q6627" s="160">
        <v>38.58</v>
      </c>
      <c r="R6627" s="58" t="s">
        <v>9664</v>
      </c>
      <c r="S6627" s="19" t="s">
        <v>10653</v>
      </c>
    </row>
    <row r="6628" spans="1:19">
      <c r="A6628" s="19" t="s">
        <v>10902</v>
      </c>
      <c r="B6628" s="19" t="s">
        <v>10901</v>
      </c>
      <c r="C6628" s="3" t="s">
        <v>17020</v>
      </c>
      <c r="D6628" s="20"/>
      <c r="E6628" s="25" t="s">
        <v>9806</v>
      </c>
      <c r="F6628" s="25" t="s">
        <v>1280</v>
      </c>
      <c r="G6628" s="19" t="s">
        <v>9721</v>
      </c>
      <c r="H6628" s="19"/>
      <c r="I6628" s="19" t="s">
        <v>13666</v>
      </c>
      <c r="J6628" s="26" t="s">
        <v>13749</v>
      </c>
      <c r="K6628" s="26" t="s">
        <v>13750</v>
      </c>
      <c r="L6628" s="3" t="s">
        <v>962</v>
      </c>
      <c r="M6628" s="36">
        <v>2.0747713824636902</v>
      </c>
      <c r="N6628" s="36">
        <v>0.84131253362022596</v>
      </c>
      <c r="O6628" s="160">
        <v>18.59</v>
      </c>
      <c r="P6628" s="160">
        <v>15.64</v>
      </c>
      <c r="Q6628" s="160">
        <v>38.57</v>
      </c>
      <c r="R6628" s="58" t="s">
        <v>9664</v>
      </c>
      <c r="S6628" s="19" t="s">
        <v>10653</v>
      </c>
    </row>
    <row r="6629" spans="1:19">
      <c r="A6629" s="19" t="s">
        <v>10902</v>
      </c>
      <c r="B6629" s="19" t="s">
        <v>10901</v>
      </c>
      <c r="C6629" s="3" t="s">
        <v>17020</v>
      </c>
      <c r="D6629" s="20"/>
      <c r="E6629" s="25" t="s">
        <v>9802</v>
      </c>
      <c r="F6629" s="25" t="s">
        <v>1280</v>
      </c>
      <c r="G6629" s="19" t="s">
        <v>9721</v>
      </c>
      <c r="H6629" s="19"/>
      <c r="I6629" s="19" t="s">
        <v>13666</v>
      </c>
      <c r="J6629" s="26" t="s">
        <v>13749</v>
      </c>
      <c r="K6629" s="26" t="s">
        <v>13750</v>
      </c>
      <c r="L6629" s="3" t="s">
        <v>962</v>
      </c>
      <c r="M6629" s="36">
        <v>2.0747311827956998</v>
      </c>
      <c r="N6629" s="36">
        <v>0.84139784946236595</v>
      </c>
      <c r="O6629" s="160">
        <v>18.600000000000001</v>
      </c>
      <c r="P6629" s="160">
        <v>15.65</v>
      </c>
      <c r="Q6629" s="160">
        <v>38.590000000000003</v>
      </c>
      <c r="R6629" s="58" t="s">
        <v>9664</v>
      </c>
      <c r="S6629" s="19" t="s">
        <v>10653</v>
      </c>
    </row>
    <row r="6630" spans="1:19">
      <c r="A6630" s="19" t="s">
        <v>10902</v>
      </c>
      <c r="B6630" s="51" t="s">
        <v>10901</v>
      </c>
      <c r="C6630" s="19" t="s">
        <v>17020</v>
      </c>
      <c r="D6630" s="20"/>
      <c r="E6630" s="25" t="s">
        <v>1447</v>
      </c>
      <c r="F6630" s="20" t="s">
        <v>1280</v>
      </c>
      <c r="G6630" s="19" t="s">
        <v>1411</v>
      </c>
      <c r="H6630" s="19"/>
      <c r="I6630" s="19" t="s">
        <v>1448</v>
      </c>
      <c r="J6630" s="20" t="s">
        <v>1449</v>
      </c>
      <c r="K6630" s="20" t="s">
        <v>1450</v>
      </c>
      <c r="L6630" s="3" t="s">
        <v>962</v>
      </c>
      <c r="M6630" s="38">
        <v>2.0823999999999998</v>
      </c>
      <c r="N6630" s="38">
        <v>0.84850000000000003</v>
      </c>
      <c r="O6630" s="16">
        <v>18.391999999999999</v>
      </c>
      <c r="P6630" s="16">
        <v>15.606</v>
      </c>
      <c r="Q6630" s="16">
        <v>38.299999999999997</v>
      </c>
      <c r="R6630" s="19" t="s">
        <v>9457</v>
      </c>
      <c r="S6630" s="19" t="s">
        <v>15260</v>
      </c>
    </row>
    <row r="6631" spans="1:19">
      <c r="A6631" s="19" t="s">
        <v>10902</v>
      </c>
      <c r="B6631" s="51" t="s">
        <v>10901</v>
      </c>
      <c r="C6631" s="19" t="s">
        <v>15609</v>
      </c>
      <c r="D6631" s="20"/>
      <c r="E6631" s="25" t="s">
        <v>14042</v>
      </c>
      <c r="F6631" s="25" t="s">
        <v>1852</v>
      </c>
      <c r="G6631" s="19" t="s">
        <v>14049</v>
      </c>
      <c r="H6631" s="3" t="s">
        <v>14032</v>
      </c>
      <c r="I6631" s="3" t="s">
        <v>14040</v>
      </c>
      <c r="J6631" s="20" t="s">
        <v>14053</v>
      </c>
      <c r="K6631" s="20" t="s">
        <v>14054</v>
      </c>
      <c r="L6631" s="3" t="s">
        <v>962</v>
      </c>
      <c r="M6631" s="38">
        <f>Q6631/O6631</f>
        <v>2.0808134867540811</v>
      </c>
      <c r="N6631" s="38">
        <f>P6631/O6631</f>
        <v>0.83810543216483813</v>
      </c>
      <c r="O6631" s="16">
        <v>18.684999999999999</v>
      </c>
      <c r="P6631" s="16">
        <v>15.66</v>
      </c>
      <c r="Q6631" s="16">
        <v>38.880000000000003</v>
      </c>
      <c r="R6631" s="3" t="s">
        <v>14031</v>
      </c>
      <c r="S6631" s="16" t="s">
        <v>15288</v>
      </c>
    </row>
    <row r="6632" spans="1:19">
      <c r="A6632" s="19" t="s">
        <v>10902</v>
      </c>
      <c r="B6632" s="51" t="s">
        <v>10901</v>
      </c>
      <c r="C6632" s="19" t="s">
        <v>15609</v>
      </c>
      <c r="D6632" s="20"/>
      <c r="E6632" s="25" t="s">
        <v>14041</v>
      </c>
      <c r="F6632" s="25" t="s">
        <v>1852</v>
      </c>
      <c r="G6632" s="19" t="s">
        <v>14049</v>
      </c>
      <c r="H6632" s="3" t="s">
        <v>14032</v>
      </c>
      <c r="I6632" s="3" t="s">
        <v>14040</v>
      </c>
      <c r="J6632" s="20" t="s">
        <v>14053</v>
      </c>
      <c r="K6632" s="20" t="s">
        <v>14054</v>
      </c>
      <c r="L6632" s="3" t="s">
        <v>962</v>
      </c>
      <c r="M6632" s="38">
        <f>Q6632/O6632</f>
        <v>2.0853110968569597</v>
      </c>
      <c r="N6632" s="38">
        <f>P6632/O6632</f>
        <v>0.83905281163138767</v>
      </c>
      <c r="O6632" s="16">
        <v>18.707999999999998</v>
      </c>
      <c r="P6632" s="16">
        <v>15.696999999999999</v>
      </c>
      <c r="Q6632" s="16">
        <v>39.012</v>
      </c>
      <c r="R6632" s="3" t="s">
        <v>14031</v>
      </c>
      <c r="S6632" s="16" t="s">
        <v>15288</v>
      </c>
    </row>
    <row r="6633" spans="1:19">
      <c r="A6633" s="19" t="s">
        <v>10902</v>
      </c>
      <c r="B6633" s="19" t="s">
        <v>10901</v>
      </c>
      <c r="C6633" s="19" t="s">
        <v>15609</v>
      </c>
      <c r="D6633" s="20"/>
      <c r="E6633" s="25"/>
      <c r="F6633" s="20" t="s">
        <v>1835</v>
      </c>
      <c r="G6633" s="19" t="s">
        <v>15678</v>
      </c>
      <c r="H6633" s="19"/>
      <c r="I6633" s="19" t="s">
        <v>4673</v>
      </c>
      <c r="J6633" s="20" t="s">
        <v>4674</v>
      </c>
      <c r="K6633" s="20" t="s">
        <v>4675</v>
      </c>
      <c r="L6633" s="3" t="s">
        <v>962</v>
      </c>
      <c r="M6633" s="38">
        <v>2.056</v>
      </c>
      <c r="N6633" s="38">
        <v>0.82918739600000002</v>
      </c>
      <c r="O6633" s="16">
        <v>18.876999999999999</v>
      </c>
      <c r="P6633" s="16">
        <v>15.651999999999999</v>
      </c>
      <c r="Q6633" s="16">
        <v>38.82</v>
      </c>
      <c r="R6633" s="19" t="s">
        <v>340</v>
      </c>
      <c r="S6633" s="19" t="s">
        <v>9458</v>
      </c>
    </row>
    <row r="6634" spans="1:19">
      <c r="A6634" s="19" t="s">
        <v>10902</v>
      </c>
      <c r="B6634" s="19" t="s">
        <v>10901</v>
      </c>
      <c r="C6634" s="19" t="s">
        <v>17020</v>
      </c>
      <c r="D6634" s="20"/>
      <c r="E6634" s="25" t="s">
        <v>6983</v>
      </c>
      <c r="F6634" s="20" t="s">
        <v>15693</v>
      </c>
      <c r="G6634" s="19" t="s">
        <v>6825</v>
      </c>
      <c r="H6634" s="19"/>
      <c r="I6634" s="19" t="s">
        <v>6984</v>
      </c>
      <c r="J6634" s="20" t="s">
        <v>6986</v>
      </c>
      <c r="K6634" s="20" t="s">
        <v>6987</v>
      </c>
      <c r="L6634" s="3" t="s">
        <v>962</v>
      </c>
      <c r="M6634" s="38">
        <v>2.1004700000000001</v>
      </c>
      <c r="N6634" s="38">
        <v>0.85795999999999994</v>
      </c>
      <c r="O6634" s="16">
        <v>18.231999999999999</v>
      </c>
      <c r="P6634" s="16">
        <f>N6634*O6634</f>
        <v>15.642326719999998</v>
      </c>
      <c r="Q6634" s="16">
        <f>O6634*M6634</f>
        <v>38.295769039999996</v>
      </c>
      <c r="R6634" s="19" t="s">
        <v>36</v>
      </c>
      <c r="S6634" s="19" t="s">
        <v>15298</v>
      </c>
    </row>
    <row r="6635" spans="1:19">
      <c r="A6635" s="19" t="s">
        <v>10902</v>
      </c>
      <c r="B6635" s="19" t="s">
        <v>10901</v>
      </c>
      <c r="C6635" s="19" t="s">
        <v>17020</v>
      </c>
      <c r="D6635" s="20"/>
      <c r="E6635" s="25" t="s">
        <v>6985</v>
      </c>
      <c r="F6635" s="20" t="s">
        <v>15693</v>
      </c>
      <c r="G6635" s="19" t="s">
        <v>6825</v>
      </c>
      <c r="H6635" s="19"/>
      <c r="I6635" s="19" t="s">
        <v>6984</v>
      </c>
      <c r="J6635" s="20" t="s">
        <v>6986</v>
      </c>
      <c r="K6635" s="20" t="s">
        <v>6987</v>
      </c>
      <c r="L6635" s="3" t="s">
        <v>962</v>
      </c>
      <c r="M6635" s="38">
        <v>2.1015199999999998</v>
      </c>
      <c r="N6635" s="38">
        <v>0.85819999999999996</v>
      </c>
      <c r="O6635" s="16">
        <v>18.245000000000001</v>
      </c>
      <c r="P6635" s="16">
        <f>N6635*O6635</f>
        <v>15.657859</v>
      </c>
      <c r="Q6635" s="16">
        <f>O6635*M6635</f>
        <v>38.3422324</v>
      </c>
      <c r="R6635" s="19" t="s">
        <v>36</v>
      </c>
      <c r="S6635" s="19" t="s">
        <v>15298</v>
      </c>
    </row>
    <row r="6636" spans="1:19">
      <c r="A6636" s="19" t="s">
        <v>10902</v>
      </c>
      <c r="B6636" s="19" t="s">
        <v>10901</v>
      </c>
      <c r="C6636" s="19" t="s">
        <v>15609</v>
      </c>
      <c r="D6636" s="20"/>
      <c r="E6636" s="25" t="s">
        <v>6943</v>
      </c>
      <c r="F6636" s="20" t="s">
        <v>15655</v>
      </c>
      <c r="G6636" s="19" t="s">
        <v>6560</v>
      </c>
      <c r="H6636" s="19" t="s">
        <v>6747</v>
      </c>
      <c r="I6636" s="19" t="s">
        <v>6944</v>
      </c>
      <c r="J6636" s="20" t="s">
        <v>6941</v>
      </c>
      <c r="K6636" s="20" t="s">
        <v>6942</v>
      </c>
      <c r="L6636" s="3" t="s">
        <v>962</v>
      </c>
      <c r="M6636" s="38">
        <v>2.088646883</v>
      </c>
      <c r="N6636" s="38">
        <v>0.85025864399999995</v>
      </c>
      <c r="O6636" s="16">
        <v>18.364999999999998</v>
      </c>
      <c r="P6636" s="16">
        <v>15.615</v>
      </c>
      <c r="Q6636" s="16">
        <v>38.357999999999997</v>
      </c>
      <c r="R6636" s="19" t="s">
        <v>9493</v>
      </c>
      <c r="S6636" s="19" t="s">
        <v>9495</v>
      </c>
    </row>
    <row r="6637" spans="1:19">
      <c r="A6637" s="19" t="s">
        <v>10902</v>
      </c>
      <c r="B6637" s="19" t="s">
        <v>10901</v>
      </c>
      <c r="C6637" s="3" t="s">
        <v>17020</v>
      </c>
      <c r="D6637" s="20"/>
      <c r="E6637" s="55">
        <v>25</v>
      </c>
      <c r="F6637" s="25" t="s">
        <v>141</v>
      </c>
      <c r="G6637" s="3" t="s">
        <v>6031</v>
      </c>
      <c r="H6637" s="19"/>
      <c r="I6637" s="5" t="s">
        <v>14853</v>
      </c>
      <c r="J6637" s="25" t="s">
        <v>9013</v>
      </c>
      <c r="K6637" s="25" t="s">
        <v>9014</v>
      </c>
      <c r="L6637" s="3" t="s">
        <v>962</v>
      </c>
      <c r="M6637" s="41">
        <v>2.0789</v>
      </c>
      <c r="N6637" s="41">
        <v>0.84040000000000004</v>
      </c>
      <c r="O6637" s="192">
        <v>18.681113394358299</v>
      </c>
      <c r="P6637" s="16">
        <f>N6637*O6637</f>
        <v>15.699607696618715</v>
      </c>
      <c r="Q6637" s="16">
        <f>M6637*O6637</f>
        <v>38.83616663553147</v>
      </c>
      <c r="R6637" s="3" t="s">
        <v>5637</v>
      </c>
      <c r="S6637" s="136" t="s">
        <v>9362</v>
      </c>
    </row>
    <row r="6638" spans="1:19">
      <c r="A6638" s="19" t="s">
        <v>10902</v>
      </c>
      <c r="B6638" s="19" t="s">
        <v>10901</v>
      </c>
      <c r="C6638" s="3" t="s">
        <v>17020</v>
      </c>
      <c r="D6638" s="20"/>
      <c r="E6638" s="55">
        <v>21</v>
      </c>
      <c r="F6638" s="25" t="s">
        <v>141</v>
      </c>
      <c r="G6638" s="3" t="s">
        <v>8354</v>
      </c>
      <c r="H6638" s="19"/>
      <c r="I6638" s="5" t="s">
        <v>14855</v>
      </c>
      <c r="J6638" s="25" t="s">
        <v>9013</v>
      </c>
      <c r="K6638" s="25" t="s">
        <v>9014</v>
      </c>
      <c r="L6638" s="3" t="s">
        <v>962</v>
      </c>
      <c r="M6638" s="41">
        <v>2.0745</v>
      </c>
      <c r="N6638" s="41">
        <v>0.83660000000000001</v>
      </c>
      <c r="O6638" s="192">
        <v>19.127773527161398</v>
      </c>
      <c r="P6638" s="16">
        <f>N6638*O6638</f>
        <v>16.002295332823227</v>
      </c>
      <c r="Q6638" s="16">
        <f>M6638*O6638</f>
        <v>39.680566182096321</v>
      </c>
      <c r="R6638" s="3" t="s">
        <v>5637</v>
      </c>
      <c r="S6638" s="136" t="s">
        <v>9362</v>
      </c>
    </row>
    <row r="6639" spans="1:19">
      <c r="A6639" s="19" t="s">
        <v>10902</v>
      </c>
      <c r="B6639" s="19" t="s">
        <v>10901</v>
      </c>
      <c r="C6639" s="3" t="s">
        <v>17020</v>
      </c>
      <c r="D6639" s="5"/>
      <c r="E6639" s="55">
        <v>23</v>
      </c>
      <c r="F6639" s="25" t="s">
        <v>141</v>
      </c>
      <c r="G6639" s="3" t="s">
        <v>8354</v>
      </c>
      <c r="H6639" s="19"/>
      <c r="I6639" s="5" t="s">
        <v>14854</v>
      </c>
      <c r="J6639" s="25" t="s">
        <v>9013</v>
      </c>
      <c r="K6639" s="25" t="s">
        <v>9014</v>
      </c>
      <c r="L6639" s="3" t="s">
        <v>962</v>
      </c>
      <c r="M6639" s="41">
        <v>2.0720999999999998</v>
      </c>
      <c r="N6639" s="41">
        <v>0.83609999999999995</v>
      </c>
      <c r="O6639" s="192">
        <v>18.804061677322299</v>
      </c>
      <c r="P6639" s="16">
        <f>N6639*O6639</f>
        <v>15.722075968409174</v>
      </c>
      <c r="Q6639" s="16">
        <f>M6639*O6639</f>
        <v>38.96389620157953</v>
      </c>
      <c r="R6639" s="3" t="s">
        <v>5637</v>
      </c>
      <c r="S6639" s="136" t="s">
        <v>9362</v>
      </c>
    </row>
    <row r="6640" spans="1:19">
      <c r="A6640" s="19" t="s">
        <v>10902</v>
      </c>
      <c r="B6640" s="19" t="s">
        <v>10901</v>
      </c>
      <c r="C6640" s="3" t="s">
        <v>15609</v>
      </c>
      <c r="D6640" s="20"/>
      <c r="E6640" s="25" t="s">
        <v>7084</v>
      </c>
      <c r="F6640" s="20" t="s">
        <v>15693</v>
      </c>
      <c r="G6640" s="19" t="s">
        <v>6834</v>
      </c>
      <c r="H6640" s="19" t="s">
        <v>7081</v>
      </c>
      <c r="I6640" s="19" t="s">
        <v>7056</v>
      </c>
      <c r="J6640" s="20" t="s">
        <v>7058</v>
      </c>
      <c r="K6640" s="20" t="s">
        <v>7059</v>
      </c>
      <c r="L6640" s="3" t="s">
        <v>962</v>
      </c>
      <c r="M6640" s="38">
        <v>2.0800999999999998</v>
      </c>
      <c r="N6640" s="38">
        <v>0.84579000000000004</v>
      </c>
      <c r="O6640" s="16">
        <v>18.436</v>
      </c>
      <c r="P6640" s="16">
        <v>15.593</v>
      </c>
      <c r="Q6640" s="16">
        <v>38.348999999999997</v>
      </c>
      <c r="R6640" s="19" t="s">
        <v>9501</v>
      </c>
      <c r="S6640" s="19" t="s">
        <v>9502</v>
      </c>
    </row>
    <row r="6641" spans="1:19">
      <c r="A6641" s="19" t="s">
        <v>10902</v>
      </c>
      <c r="B6641" s="19" t="s">
        <v>10901</v>
      </c>
      <c r="C6641" s="3" t="s">
        <v>15609</v>
      </c>
      <c r="D6641" s="20"/>
      <c r="E6641" s="25" t="s">
        <v>7055</v>
      </c>
      <c r="F6641" s="20" t="s">
        <v>15693</v>
      </c>
      <c r="G6641" s="19" t="s">
        <v>6834</v>
      </c>
      <c r="H6641" s="19" t="s">
        <v>7057</v>
      </c>
      <c r="I6641" s="19" t="s">
        <v>7056</v>
      </c>
      <c r="J6641" s="20" t="s">
        <v>7058</v>
      </c>
      <c r="K6641" s="20" t="s">
        <v>7059</v>
      </c>
      <c r="L6641" s="3" t="s">
        <v>962</v>
      </c>
      <c r="M6641" s="38">
        <v>2.0731999999999999</v>
      </c>
      <c r="N6641" s="38">
        <v>0.84097</v>
      </c>
      <c r="O6641" s="16">
        <v>18.562000000000001</v>
      </c>
      <c r="P6641" s="16">
        <v>15.61</v>
      </c>
      <c r="Q6641" s="16">
        <v>38.482999999999997</v>
      </c>
      <c r="R6641" s="19" t="s">
        <v>9501</v>
      </c>
      <c r="S6641" s="19" t="s">
        <v>9502</v>
      </c>
    </row>
    <row r="6642" spans="1:19">
      <c r="A6642" s="19" t="s">
        <v>10902</v>
      </c>
      <c r="B6642" s="19" t="s">
        <v>10901</v>
      </c>
      <c r="C6642" s="3" t="s">
        <v>15609</v>
      </c>
      <c r="D6642" s="20"/>
      <c r="E6642" s="25" t="s">
        <v>7083</v>
      </c>
      <c r="F6642" s="20" t="s">
        <v>15693</v>
      </c>
      <c r="G6642" s="19" t="s">
        <v>6834</v>
      </c>
      <c r="H6642" s="19" t="s">
        <v>7081</v>
      </c>
      <c r="I6642" s="19" t="s">
        <v>7056</v>
      </c>
      <c r="J6642" s="20" t="s">
        <v>7058</v>
      </c>
      <c r="K6642" s="20" t="s">
        <v>7059</v>
      </c>
      <c r="L6642" s="3" t="s">
        <v>962</v>
      </c>
      <c r="M6642" s="38">
        <v>2.0777000000000001</v>
      </c>
      <c r="N6642" s="38">
        <v>0.84355000000000002</v>
      </c>
      <c r="O6642" s="16">
        <v>18.491</v>
      </c>
      <c r="P6642" s="16">
        <v>15.598000000000001</v>
      </c>
      <c r="Q6642" s="16">
        <v>38.417999999999999</v>
      </c>
      <c r="R6642" s="19" t="s">
        <v>9501</v>
      </c>
      <c r="S6642" s="19" t="s">
        <v>9502</v>
      </c>
    </row>
    <row r="6643" spans="1:19">
      <c r="A6643" s="19" t="s">
        <v>10902</v>
      </c>
      <c r="B6643" s="19" t="s">
        <v>10901</v>
      </c>
      <c r="C6643" s="3" t="s">
        <v>15609</v>
      </c>
      <c r="D6643" s="20"/>
      <c r="E6643" s="25" t="s">
        <v>7060</v>
      </c>
      <c r="F6643" s="20" t="s">
        <v>15693</v>
      </c>
      <c r="G6643" s="19" t="s">
        <v>6834</v>
      </c>
      <c r="H6643" s="19" t="s">
        <v>7057</v>
      </c>
      <c r="I6643" s="19" t="s">
        <v>7056</v>
      </c>
      <c r="J6643" s="20" t="s">
        <v>7058</v>
      </c>
      <c r="K6643" s="20" t="s">
        <v>7059</v>
      </c>
      <c r="L6643" s="3" t="s">
        <v>962</v>
      </c>
      <c r="M6643" s="38">
        <v>2.0737999999999999</v>
      </c>
      <c r="N6643" s="38">
        <v>0.84099000000000002</v>
      </c>
      <c r="O6643" s="16">
        <v>18.559000000000001</v>
      </c>
      <c r="P6643" s="16">
        <v>15.608000000000001</v>
      </c>
      <c r="Q6643" s="16">
        <v>38.487000000000002</v>
      </c>
      <c r="R6643" s="19" t="s">
        <v>9501</v>
      </c>
      <c r="S6643" s="19" t="s">
        <v>9502</v>
      </c>
    </row>
    <row r="6644" spans="1:19">
      <c r="A6644" s="19" t="s">
        <v>10902</v>
      </c>
      <c r="B6644" s="19" t="s">
        <v>10901</v>
      </c>
      <c r="C6644" s="3" t="s">
        <v>15609</v>
      </c>
      <c r="D6644" s="20"/>
      <c r="E6644" s="25" t="s">
        <v>7061</v>
      </c>
      <c r="F6644" s="20" t="s">
        <v>15693</v>
      </c>
      <c r="G6644" s="19" t="s">
        <v>6834</v>
      </c>
      <c r="H6644" s="19" t="s">
        <v>7057</v>
      </c>
      <c r="I6644" s="19" t="s">
        <v>7056</v>
      </c>
      <c r="J6644" s="20" t="s">
        <v>7058</v>
      </c>
      <c r="K6644" s="20" t="s">
        <v>7059</v>
      </c>
      <c r="L6644" s="3" t="s">
        <v>962</v>
      </c>
      <c r="M6644" s="38">
        <v>2.0785999999999998</v>
      </c>
      <c r="N6644" s="38">
        <v>0.84387999999999996</v>
      </c>
      <c r="O6644" s="16">
        <v>18.492000000000001</v>
      </c>
      <c r="P6644" s="16">
        <v>15.605</v>
      </c>
      <c r="Q6644" s="16">
        <v>38.438000000000002</v>
      </c>
      <c r="R6644" s="19" t="s">
        <v>9501</v>
      </c>
      <c r="S6644" s="19" t="s">
        <v>9502</v>
      </c>
    </row>
    <row r="6645" spans="1:19">
      <c r="A6645" s="19" t="s">
        <v>10902</v>
      </c>
      <c r="B6645" s="19" t="s">
        <v>10901</v>
      </c>
      <c r="C6645" s="3" t="s">
        <v>15609</v>
      </c>
      <c r="D6645" s="20"/>
      <c r="E6645" s="25" t="s">
        <v>7080</v>
      </c>
      <c r="F6645" s="20" t="s">
        <v>15693</v>
      </c>
      <c r="G6645" s="19" t="s">
        <v>6834</v>
      </c>
      <c r="H6645" s="19" t="s">
        <v>7081</v>
      </c>
      <c r="I6645" s="19" t="s">
        <v>7056</v>
      </c>
      <c r="J6645" s="20" t="s">
        <v>7058</v>
      </c>
      <c r="K6645" s="20" t="s">
        <v>7059</v>
      </c>
      <c r="L6645" s="3" t="s">
        <v>962</v>
      </c>
      <c r="M6645" s="38">
        <v>2.0752000000000002</v>
      </c>
      <c r="N6645" s="38">
        <v>0.84128999999999998</v>
      </c>
      <c r="O6645" s="16">
        <v>18.562000000000001</v>
      </c>
      <c r="P6645" s="16">
        <v>15.616</v>
      </c>
      <c r="Q6645" s="16">
        <v>38.520000000000003</v>
      </c>
      <c r="R6645" s="19" t="s">
        <v>9501</v>
      </c>
      <c r="S6645" s="19" t="s">
        <v>9502</v>
      </c>
    </row>
    <row r="6646" spans="1:19">
      <c r="A6646" s="19" t="s">
        <v>10902</v>
      </c>
      <c r="B6646" s="19" t="s">
        <v>10901</v>
      </c>
      <c r="C6646" s="3" t="s">
        <v>15609</v>
      </c>
      <c r="D6646" s="20"/>
      <c r="E6646" s="25" t="s">
        <v>7082</v>
      </c>
      <c r="F6646" s="20" t="s">
        <v>15693</v>
      </c>
      <c r="G6646" s="19" t="s">
        <v>6834</v>
      </c>
      <c r="H6646" s="19" t="s">
        <v>7081</v>
      </c>
      <c r="I6646" s="19" t="s">
        <v>7056</v>
      </c>
      <c r="J6646" s="20" t="s">
        <v>7058</v>
      </c>
      <c r="K6646" s="20" t="s">
        <v>7059</v>
      </c>
      <c r="L6646" s="3" t="s">
        <v>962</v>
      </c>
      <c r="M6646" s="38">
        <v>2.0754999999999999</v>
      </c>
      <c r="N6646" s="38">
        <v>0.84092999999999996</v>
      </c>
      <c r="O6646" s="16">
        <v>18.564</v>
      </c>
      <c r="P6646" s="16">
        <v>15.611000000000001</v>
      </c>
      <c r="Q6646" s="16">
        <v>38.53</v>
      </c>
      <c r="R6646" s="19" t="s">
        <v>9501</v>
      </c>
      <c r="S6646" s="19" t="s">
        <v>9502</v>
      </c>
    </row>
    <row r="6647" spans="1:19">
      <c r="A6647" s="19" t="s">
        <v>10902</v>
      </c>
      <c r="B6647" s="19" t="s">
        <v>10901</v>
      </c>
      <c r="C6647" s="3" t="s">
        <v>15609</v>
      </c>
      <c r="D6647" s="20"/>
      <c r="E6647" s="25" t="s">
        <v>7085</v>
      </c>
      <c r="F6647" s="20" t="s">
        <v>15693</v>
      </c>
      <c r="G6647" s="19" t="s">
        <v>6834</v>
      </c>
      <c r="H6647" s="19" t="s">
        <v>7081</v>
      </c>
      <c r="I6647" s="19" t="s">
        <v>7056</v>
      </c>
      <c r="J6647" s="20" t="s">
        <v>7058</v>
      </c>
      <c r="K6647" s="20" t="s">
        <v>7059</v>
      </c>
      <c r="L6647" s="3" t="s">
        <v>962</v>
      </c>
      <c r="M6647" s="38">
        <v>2.0804</v>
      </c>
      <c r="N6647" s="38">
        <v>0.84418000000000004</v>
      </c>
      <c r="O6647" s="16">
        <v>18.507999999999999</v>
      </c>
      <c r="P6647" s="16">
        <v>15.624000000000001</v>
      </c>
      <c r="Q6647" s="16">
        <v>38.503999999999998</v>
      </c>
      <c r="R6647" s="19" t="s">
        <v>9501</v>
      </c>
      <c r="S6647" s="19" t="s">
        <v>9502</v>
      </c>
    </row>
    <row r="6648" spans="1:19">
      <c r="A6648" s="19" t="s">
        <v>10902</v>
      </c>
      <c r="B6648" s="19" t="s">
        <v>10901</v>
      </c>
      <c r="C6648" s="3" t="s">
        <v>15609</v>
      </c>
      <c r="D6648" s="20"/>
      <c r="E6648" s="25" t="s">
        <v>6947</v>
      </c>
      <c r="F6648" s="20" t="s">
        <v>15693</v>
      </c>
      <c r="G6648" s="19" t="s">
        <v>6834</v>
      </c>
      <c r="H6648" s="19" t="s">
        <v>6946</v>
      </c>
      <c r="I6648" s="19" t="s">
        <v>6944</v>
      </c>
      <c r="J6648" s="20" t="s">
        <v>6941</v>
      </c>
      <c r="K6648" s="20" t="s">
        <v>6942</v>
      </c>
      <c r="L6648" s="3" t="s">
        <v>962</v>
      </c>
      <c r="M6648" s="38">
        <v>2.0876000000000001</v>
      </c>
      <c r="N6648" s="38">
        <v>0.85014999999999996</v>
      </c>
      <c r="O6648" s="16">
        <v>18.364999999999998</v>
      </c>
      <c r="P6648" s="16">
        <v>15.613</v>
      </c>
      <c r="Q6648" s="16">
        <v>38.338999999999999</v>
      </c>
      <c r="R6648" s="19" t="s">
        <v>9501</v>
      </c>
      <c r="S6648" s="19" t="s">
        <v>9502</v>
      </c>
    </row>
    <row r="6649" spans="1:19">
      <c r="A6649" s="19" t="s">
        <v>10902</v>
      </c>
      <c r="B6649" s="19" t="s">
        <v>10901</v>
      </c>
      <c r="C6649" s="3" t="s">
        <v>15609</v>
      </c>
      <c r="D6649" s="20"/>
      <c r="E6649" s="25" t="s">
        <v>6945</v>
      </c>
      <c r="F6649" s="20" t="s">
        <v>15693</v>
      </c>
      <c r="G6649" s="19" t="s">
        <v>6834</v>
      </c>
      <c r="H6649" s="19" t="s">
        <v>6946</v>
      </c>
      <c r="I6649" s="19" t="s">
        <v>6944</v>
      </c>
      <c r="J6649" s="20" t="s">
        <v>6941</v>
      </c>
      <c r="K6649" s="20" t="s">
        <v>6942</v>
      </c>
      <c r="L6649" s="3" t="s">
        <v>962</v>
      </c>
      <c r="M6649" s="38">
        <v>2.0874999999999999</v>
      </c>
      <c r="N6649" s="38">
        <v>0.84994000000000003</v>
      </c>
      <c r="O6649" s="16">
        <v>18.379000000000001</v>
      </c>
      <c r="P6649" s="16">
        <v>15.621</v>
      </c>
      <c r="Q6649" s="16">
        <v>38.366</v>
      </c>
      <c r="R6649" s="19" t="s">
        <v>9501</v>
      </c>
      <c r="S6649" s="19" t="s">
        <v>9502</v>
      </c>
    </row>
    <row r="6650" spans="1:19">
      <c r="A6650" s="19" t="s">
        <v>10902</v>
      </c>
      <c r="B6650" s="19" t="s">
        <v>10901</v>
      </c>
      <c r="C6650" s="3" t="s">
        <v>15609</v>
      </c>
      <c r="D6650" s="20"/>
      <c r="E6650" s="25" t="s">
        <v>6948</v>
      </c>
      <c r="F6650" s="20" t="s">
        <v>15693</v>
      </c>
      <c r="G6650" s="19" t="s">
        <v>6834</v>
      </c>
      <c r="H6650" s="19" t="s">
        <v>6946</v>
      </c>
      <c r="I6650" s="19" t="s">
        <v>6944</v>
      </c>
      <c r="J6650" s="20" t="s">
        <v>6941</v>
      </c>
      <c r="K6650" s="20" t="s">
        <v>6942</v>
      </c>
      <c r="L6650" s="3" t="s">
        <v>962</v>
      </c>
      <c r="M6650" s="38">
        <v>2.0882000000000001</v>
      </c>
      <c r="N6650" s="38">
        <v>0.85028999999999999</v>
      </c>
      <c r="O6650" s="16">
        <v>18.376000000000001</v>
      </c>
      <c r="P6650" s="16">
        <v>15.625</v>
      </c>
      <c r="Q6650" s="16">
        <v>38.372999999999998</v>
      </c>
      <c r="R6650" s="19" t="s">
        <v>9501</v>
      </c>
      <c r="S6650" s="19" t="s">
        <v>9502</v>
      </c>
    </row>
    <row r="6651" spans="1:19">
      <c r="A6651" s="19" t="s">
        <v>10902</v>
      </c>
      <c r="B6651" s="19" t="s">
        <v>10901</v>
      </c>
      <c r="C6651" s="3" t="s">
        <v>15609</v>
      </c>
      <c r="D6651" s="20"/>
      <c r="E6651" s="25" t="s">
        <v>6949</v>
      </c>
      <c r="F6651" s="20" t="s">
        <v>15693</v>
      </c>
      <c r="G6651" s="19" t="s">
        <v>6834</v>
      </c>
      <c r="H6651" s="19" t="s">
        <v>6946</v>
      </c>
      <c r="I6651" s="19" t="s">
        <v>6944</v>
      </c>
      <c r="J6651" s="20" t="s">
        <v>6941</v>
      </c>
      <c r="K6651" s="20" t="s">
        <v>6942</v>
      </c>
      <c r="L6651" s="3" t="s">
        <v>962</v>
      </c>
      <c r="M6651" s="38">
        <v>2.0893999999999999</v>
      </c>
      <c r="N6651" s="38">
        <v>0.85036</v>
      </c>
      <c r="O6651" s="16">
        <v>18.390999999999998</v>
      </c>
      <c r="P6651" s="16">
        <v>15.638999999999999</v>
      </c>
      <c r="Q6651" s="16">
        <v>38.426000000000002</v>
      </c>
      <c r="R6651" s="19" t="s">
        <v>9501</v>
      </c>
      <c r="S6651" s="19" t="s">
        <v>9502</v>
      </c>
    </row>
    <row r="6652" spans="1:19">
      <c r="A6652" s="19" t="s">
        <v>10902</v>
      </c>
      <c r="B6652" s="19" t="s">
        <v>10901</v>
      </c>
      <c r="C6652" s="19" t="s">
        <v>17020</v>
      </c>
      <c r="D6652" s="20"/>
      <c r="E6652" s="25" t="s">
        <v>6289</v>
      </c>
      <c r="F6652" s="20" t="s">
        <v>6249</v>
      </c>
      <c r="G6652" s="19" t="s">
        <v>6250</v>
      </c>
      <c r="H6652" s="19"/>
      <c r="I6652" s="19" t="s">
        <v>6286</v>
      </c>
      <c r="J6652" s="20" t="s">
        <v>6287</v>
      </c>
      <c r="K6652" s="20" t="s">
        <v>6288</v>
      </c>
      <c r="L6652" s="3" t="s">
        <v>962</v>
      </c>
      <c r="M6652" s="38">
        <v>2.0924</v>
      </c>
      <c r="N6652" s="38">
        <v>0.84199999999999997</v>
      </c>
      <c r="O6652" s="16">
        <v>18.748000000000001</v>
      </c>
      <c r="P6652" s="16">
        <v>15.785731800000001</v>
      </c>
      <c r="Q6652" s="16">
        <v>39.228105960000001</v>
      </c>
      <c r="R6652" s="19" t="s">
        <v>6255</v>
      </c>
      <c r="S6652" s="19" t="s">
        <v>9365</v>
      </c>
    </row>
    <row r="6653" spans="1:19">
      <c r="A6653" s="19" t="s">
        <v>10902</v>
      </c>
      <c r="B6653" s="19" t="s">
        <v>10901</v>
      </c>
      <c r="C6653" s="19" t="s">
        <v>17020</v>
      </c>
      <c r="D6653" s="20"/>
      <c r="E6653" s="25" t="s">
        <v>6301</v>
      </c>
      <c r="F6653" s="20" t="s">
        <v>6249</v>
      </c>
      <c r="G6653" s="19" t="s">
        <v>6302</v>
      </c>
      <c r="H6653" s="19"/>
      <c r="I6653" s="19" t="s">
        <v>6303</v>
      </c>
      <c r="J6653" s="20" t="s">
        <v>6304</v>
      </c>
      <c r="K6653" s="20" t="s">
        <v>6305</v>
      </c>
      <c r="L6653" s="3" t="s">
        <v>962</v>
      </c>
      <c r="M6653" s="38">
        <v>2.0750000000000002</v>
      </c>
      <c r="N6653" s="38">
        <v>0.83760000000000001</v>
      </c>
      <c r="O6653" s="16">
        <v>18.704000000000001</v>
      </c>
      <c r="P6653" s="16">
        <v>15.666645109999999</v>
      </c>
      <c r="Q6653" s="16">
        <v>38.812516209999998</v>
      </c>
      <c r="R6653" s="19" t="s">
        <v>6255</v>
      </c>
      <c r="S6653" s="19" t="s">
        <v>9365</v>
      </c>
    </row>
    <row r="6654" spans="1:19">
      <c r="A6654" s="19" t="s">
        <v>10902</v>
      </c>
      <c r="B6654" s="19" t="s">
        <v>10901</v>
      </c>
      <c r="C6654" s="19" t="s">
        <v>17020</v>
      </c>
      <c r="D6654" s="20"/>
      <c r="E6654" s="25" t="s">
        <v>6321</v>
      </c>
      <c r="F6654" s="20" t="s">
        <v>6249</v>
      </c>
      <c r="G6654" s="19" t="s">
        <v>6250</v>
      </c>
      <c r="H6654" s="19"/>
      <c r="I6654" s="19" t="s">
        <v>6322</v>
      </c>
      <c r="J6654" s="20" t="s">
        <v>6319</v>
      </c>
      <c r="K6654" s="20" t="s">
        <v>6320</v>
      </c>
      <c r="L6654" s="3" t="s">
        <v>962</v>
      </c>
      <c r="M6654" s="38">
        <v>2.0661999999999998</v>
      </c>
      <c r="N6654" s="38">
        <v>0.83289999999999997</v>
      </c>
      <c r="O6654" s="16">
        <v>18.806999999999999</v>
      </c>
      <c r="P6654" s="16">
        <v>15.66444673</v>
      </c>
      <c r="Q6654" s="16">
        <v>38.8598018</v>
      </c>
      <c r="R6654" s="19" t="s">
        <v>6255</v>
      </c>
      <c r="S6654" s="19" t="s">
        <v>9365</v>
      </c>
    </row>
    <row r="6655" spans="1:19">
      <c r="A6655" s="19" t="s">
        <v>10902</v>
      </c>
      <c r="B6655" s="19" t="s">
        <v>10901</v>
      </c>
      <c r="C6655" s="19" t="s">
        <v>17020</v>
      </c>
      <c r="D6655" s="20"/>
      <c r="E6655" s="25" t="s">
        <v>6350</v>
      </c>
      <c r="F6655" s="20" t="s">
        <v>6249</v>
      </c>
      <c r="G6655" s="19" t="s">
        <v>6331</v>
      </c>
      <c r="H6655" s="19" t="s">
        <v>6251</v>
      </c>
      <c r="I6655" s="19" t="s">
        <v>6351</v>
      </c>
      <c r="J6655" s="20" t="s">
        <v>6352</v>
      </c>
      <c r="K6655" s="20" t="s">
        <v>6353</v>
      </c>
      <c r="L6655" s="3" t="s">
        <v>962</v>
      </c>
      <c r="M6655" s="38">
        <v>2.0739999999999998</v>
      </c>
      <c r="N6655" s="38">
        <v>0.83689999999999998</v>
      </c>
      <c r="O6655" s="16">
        <v>18.736499999999999</v>
      </c>
      <c r="P6655" s="16">
        <v>15.68057685</v>
      </c>
      <c r="Q6655" s="16">
        <v>38.859501000000002</v>
      </c>
      <c r="R6655" s="19" t="s">
        <v>6255</v>
      </c>
      <c r="S6655" s="19" t="s">
        <v>9365</v>
      </c>
    </row>
    <row r="6656" spans="1:19">
      <c r="A6656" s="19" t="s">
        <v>10902</v>
      </c>
      <c r="B6656" s="19" t="s">
        <v>10901</v>
      </c>
      <c r="C6656" s="19" t="s">
        <v>17020</v>
      </c>
      <c r="D6656" s="3"/>
      <c r="E6656" s="25" t="s">
        <v>9996</v>
      </c>
      <c r="F6656" s="20" t="s">
        <v>1777</v>
      </c>
      <c r="G6656" s="3" t="s">
        <v>9983</v>
      </c>
      <c r="H6656" s="19"/>
      <c r="I6656" s="3" t="s">
        <v>9980</v>
      </c>
      <c r="J6656" s="20" t="s">
        <v>10450</v>
      </c>
      <c r="K6656" s="20" t="s">
        <v>10451</v>
      </c>
      <c r="L6656" s="3" t="s">
        <v>962</v>
      </c>
      <c r="M6656" s="35">
        <v>2.0851700000000002</v>
      </c>
      <c r="N6656" s="35">
        <v>0.84828000000000003</v>
      </c>
      <c r="O6656" s="16">
        <v>18.414999999999999</v>
      </c>
      <c r="P6656" s="16">
        <f t="shared" ref="P6656:P6668" si="224">N6656*O6656</f>
        <v>15.621076199999999</v>
      </c>
      <c r="Q6656" s="16">
        <f t="shared" ref="Q6656:Q6668" si="225">M6656*O6656</f>
        <v>38.39840555</v>
      </c>
      <c r="R6656" s="3" t="s">
        <v>10051</v>
      </c>
      <c r="S6656" s="19" t="s">
        <v>10642</v>
      </c>
    </row>
    <row r="6657" spans="1:19">
      <c r="A6657" s="19" t="s">
        <v>10902</v>
      </c>
      <c r="B6657" s="19" t="s">
        <v>10901</v>
      </c>
      <c r="C6657" s="19" t="s">
        <v>17020</v>
      </c>
      <c r="D6657" s="20"/>
      <c r="E6657" s="25" t="s">
        <v>9995</v>
      </c>
      <c r="F6657" s="20" t="s">
        <v>1777</v>
      </c>
      <c r="G6657" s="3" t="s">
        <v>9983</v>
      </c>
      <c r="H6657" s="19"/>
      <c r="I6657" s="3" t="s">
        <v>9980</v>
      </c>
      <c r="J6657" s="20" t="s">
        <v>10450</v>
      </c>
      <c r="K6657" s="20" t="s">
        <v>10451</v>
      </c>
      <c r="L6657" s="3" t="s">
        <v>962</v>
      </c>
      <c r="M6657" s="35">
        <v>2.0852900000000001</v>
      </c>
      <c r="N6657" s="35">
        <v>0.84809000000000001</v>
      </c>
      <c r="O6657" s="16">
        <v>18.425999999999998</v>
      </c>
      <c r="P6657" s="16">
        <f t="shared" si="224"/>
        <v>15.62690634</v>
      </c>
      <c r="Q6657" s="16">
        <f t="shared" si="225"/>
        <v>38.42355354</v>
      </c>
      <c r="R6657" s="3" t="s">
        <v>10051</v>
      </c>
      <c r="S6657" s="19" t="s">
        <v>10642</v>
      </c>
    </row>
    <row r="6658" spans="1:19">
      <c r="A6658" s="19" t="s">
        <v>10902</v>
      </c>
      <c r="B6658" s="19" t="s">
        <v>10901</v>
      </c>
      <c r="C6658" s="19" t="s">
        <v>17020</v>
      </c>
      <c r="D6658" s="20"/>
      <c r="E6658" s="25" t="s">
        <v>9992</v>
      </c>
      <c r="F6658" s="20" t="s">
        <v>1777</v>
      </c>
      <c r="G6658" s="3" t="s">
        <v>9983</v>
      </c>
      <c r="H6658" s="19"/>
      <c r="I6658" s="3" t="s">
        <v>9980</v>
      </c>
      <c r="J6658" s="20" t="s">
        <v>10450</v>
      </c>
      <c r="K6658" s="20" t="s">
        <v>10451</v>
      </c>
      <c r="L6658" s="3" t="s">
        <v>962</v>
      </c>
      <c r="M6658" s="35">
        <v>2.0858300000000001</v>
      </c>
      <c r="N6658" s="35">
        <v>0.84799000000000002</v>
      </c>
      <c r="O6658" s="16">
        <v>18.442</v>
      </c>
      <c r="P6658" s="16">
        <f t="shared" si="224"/>
        <v>15.63863158</v>
      </c>
      <c r="Q6658" s="16">
        <f t="shared" si="225"/>
        <v>38.466876859999999</v>
      </c>
      <c r="R6658" s="3" t="s">
        <v>10051</v>
      </c>
      <c r="S6658" s="19" t="s">
        <v>10642</v>
      </c>
    </row>
    <row r="6659" spans="1:19">
      <c r="A6659" s="19" t="s">
        <v>10902</v>
      </c>
      <c r="B6659" s="19" t="s">
        <v>10901</v>
      </c>
      <c r="C6659" s="19" t="s">
        <v>17020</v>
      </c>
      <c r="D6659" s="20"/>
      <c r="E6659" s="25" t="s">
        <v>9997</v>
      </c>
      <c r="F6659" s="20" t="s">
        <v>1777</v>
      </c>
      <c r="G6659" s="3" t="s">
        <v>9983</v>
      </c>
      <c r="H6659" s="19"/>
      <c r="I6659" s="3" t="s">
        <v>9980</v>
      </c>
      <c r="J6659" s="20" t="s">
        <v>10450</v>
      </c>
      <c r="K6659" s="20" t="s">
        <v>10451</v>
      </c>
      <c r="L6659" s="3" t="s">
        <v>962</v>
      </c>
      <c r="M6659" s="35">
        <v>2.0873599999999999</v>
      </c>
      <c r="N6659" s="35">
        <v>0.84821000000000002</v>
      </c>
      <c r="O6659" s="16">
        <v>18.443000000000001</v>
      </c>
      <c r="P6659" s="16">
        <f t="shared" si="224"/>
        <v>15.643537030000001</v>
      </c>
      <c r="Q6659" s="16">
        <f t="shared" si="225"/>
        <v>38.497180479999997</v>
      </c>
      <c r="R6659" s="3" t="s">
        <v>10051</v>
      </c>
      <c r="S6659" s="19" t="s">
        <v>10642</v>
      </c>
    </row>
    <row r="6660" spans="1:19">
      <c r="A6660" s="19" t="s">
        <v>10902</v>
      </c>
      <c r="B6660" s="19" t="s">
        <v>10901</v>
      </c>
      <c r="C6660" s="19" t="s">
        <v>17020</v>
      </c>
      <c r="D6660" s="25"/>
      <c r="E6660" s="25" t="s">
        <v>9994</v>
      </c>
      <c r="F6660" s="20" t="s">
        <v>1777</v>
      </c>
      <c r="G6660" s="3" t="s">
        <v>9983</v>
      </c>
      <c r="H6660" s="19"/>
      <c r="I6660" s="3" t="s">
        <v>9980</v>
      </c>
      <c r="J6660" s="20" t="s">
        <v>10450</v>
      </c>
      <c r="K6660" s="20" t="s">
        <v>10451</v>
      </c>
      <c r="L6660" s="3" t="s">
        <v>962</v>
      </c>
      <c r="M6660" s="35">
        <v>2.0873599999999999</v>
      </c>
      <c r="N6660" s="35">
        <v>0.84848999999999997</v>
      </c>
      <c r="O6660" s="16">
        <v>18.445</v>
      </c>
      <c r="P6660" s="16">
        <f t="shared" si="224"/>
        <v>15.65039805</v>
      </c>
      <c r="Q6660" s="16">
        <f t="shared" si="225"/>
        <v>38.501355199999999</v>
      </c>
      <c r="R6660" s="3" t="s">
        <v>10051</v>
      </c>
      <c r="S6660" s="19" t="s">
        <v>10642</v>
      </c>
    </row>
    <row r="6661" spans="1:19">
      <c r="A6661" s="19" t="s">
        <v>10902</v>
      </c>
      <c r="B6661" s="19" t="s">
        <v>10901</v>
      </c>
      <c r="C6661" s="19" t="s">
        <v>17020</v>
      </c>
      <c r="D6661" s="20"/>
      <c r="E6661" s="25" t="s">
        <v>9998</v>
      </c>
      <c r="F6661" s="20" t="s">
        <v>1777</v>
      </c>
      <c r="G6661" s="3" t="s">
        <v>9983</v>
      </c>
      <c r="H6661" s="19"/>
      <c r="I6661" s="3" t="s">
        <v>9980</v>
      </c>
      <c r="J6661" s="20" t="s">
        <v>10450</v>
      </c>
      <c r="K6661" s="20" t="s">
        <v>10451</v>
      </c>
      <c r="L6661" s="3" t="s">
        <v>962</v>
      </c>
      <c r="M6661" s="35">
        <v>2.08799</v>
      </c>
      <c r="N6661" s="35">
        <v>0.84882999999999997</v>
      </c>
      <c r="O6661" s="16">
        <v>18.443000000000001</v>
      </c>
      <c r="P6661" s="16">
        <f t="shared" si="224"/>
        <v>15.65497169</v>
      </c>
      <c r="Q6661" s="16">
        <f t="shared" si="225"/>
        <v>38.508799570000001</v>
      </c>
      <c r="R6661" s="3" t="s">
        <v>10051</v>
      </c>
      <c r="S6661" s="19" t="s">
        <v>10642</v>
      </c>
    </row>
    <row r="6662" spans="1:19">
      <c r="A6662" s="19" t="s">
        <v>10902</v>
      </c>
      <c r="B6662" s="19" t="s">
        <v>10901</v>
      </c>
      <c r="C6662" s="19" t="s">
        <v>17020</v>
      </c>
      <c r="D6662" s="20"/>
      <c r="E6662" s="25" t="s">
        <v>9993</v>
      </c>
      <c r="F6662" s="20" t="s">
        <v>1777</v>
      </c>
      <c r="G6662" s="3" t="s">
        <v>9983</v>
      </c>
      <c r="H6662" s="19"/>
      <c r="I6662" s="3" t="s">
        <v>9980</v>
      </c>
      <c r="J6662" s="20" t="s">
        <v>10450</v>
      </c>
      <c r="K6662" s="20" t="s">
        <v>10451</v>
      </c>
      <c r="L6662" s="3" t="s">
        <v>962</v>
      </c>
      <c r="M6662" s="35">
        <v>2.0882200000000002</v>
      </c>
      <c r="N6662" s="35">
        <v>0.84863999999999995</v>
      </c>
      <c r="O6662" s="16">
        <v>18.449000000000002</v>
      </c>
      <c r="P6662" s="16">
        <f t="shared" si="224"/>
        <v>15.656559360000001</v>
      </c>
      <c r="Q6662" s="16">
        <f t="shared" si="225"/>
        <v>38.52557078000001</v>
      </c>
      <c r="R6662" s="3" t="s">
        <v>10051</v>
      </c>
      <c r="S6662" s="19" t="s">
        <v>10642</v>
      </c>
    </row>
    <row r="6663" spans="1:19">
      <c r="A6663" s="19" t="s">
        <v>10902</v>
      </c>
      <c r="B6663" s="19" t="s">
        <v>10901</v>
      </c>
      <c r="C6663" s="19" t="s">
        <v>17020</v>
      </c>
      <c r="D6663" s="20"/>
      <c r="E6663" s="25" t="s">
        <v>10002</v>
      </c>
      <c r="F6663" s="20" t="s">
        <v>1777</v>
      </c>
      <c r="G6663" s="3" t="s">
        <v>9983</v>
      </c>
      <c r="H6663" s="19"/>
      <c r="I6663" s="3" t="s">
        <v>9980</v>
      </c>
      <c r="J6663" s="20" t="s">
        <v>10450</v>
      </c>
      <c r="K6663" s="20" t="s">
        <v>10451</v>
      </c>
      <c r="L6663" s="3" t="s">
        <v>962</v>
      </c>
      <c r="M6663" s="35">
        <v>2.0879799999999999</v>
      </c>
      <c r="N6663" s="35">
        <v>0.84836</v>
      </c>
      <c r="O6663" s="16">
        <v>18.474</v>
      </c>
      <c r="P6663" s="16">
        <f t="shared" si="224"/>
        <v>15.672602640000001</v>
      </c>
      <c r="Q6663" s="16">
        <f t="shared" si="225"/>
        <v>38.573342519999997</v>
      </c>
      <c r="R6663" s="3" t="s">
        <v>10051</v>
      </c>
      <c r="S6663" s="19" t="s">
        <v>10642</v>
      </c>
    </row>
    <row r="6664" spans="1:19">
      <c r="A6664" s="19" t="s">
        <v>10902</v>
      </c>
      <c r="B6664" s="19" t="s">
        <v>10901</v>
      </c>
      <c r="C6664" s="19" t="s">
        <v>17020</v>
      </c>
      <c r="D6664" s="20"/>
      <c r="E6664" s="25" t="s">
        <v>9999</v>
      </c>
      <c r="F6664" s="20" t="s">
        <v>1777</v>
      </c>
      <c r="G6664" s="3" t="s">
        <v>9983</v>
      </c>
      <c r="H6664" s="19"/>
      <c r="I6664" s="3" t="s">
        <v>9980</v>
      </c>
      <c r="J6664" s="20" t="s">
        <v>10450</v>
      </c>
      <c r="K6664" s="20" t="s">
        <v>10451</v>
      </c>
      <c r="L6664" s="3" t="s">
        <v>962</v>
      </c>
      <c r="M6664" s="35">
        <v>2.08846</v>
      </c>
      <c r="N6664" s="35">
        <v>0.84841</v>
      </c>
      <c r="O6664" s="16">
        <v>18.468</v>
      </c>
      <c r="P6664" s="16">
        <f t="shared" si="224"/>
        <v>15.668435880000001</v>
      </c>
      <c r="Q6664" s="16">
        <f t="shared" si="225"/>
        <v>38.569679280000003</v>
      </c>
      <c r="R6664" s="3" t="s">
        <v>10051</v>
      </c>
      <c r="S6664" s="19" t="s">
        <v>10642</v>
      </c>
    </row>
    <row r="6665" spans="1:19">
      <c r="A6665" s="19" t="s">
        <v>10902</v>
      </c>
      <c r="B6665" s="19" t="s">
        <v>10901</v>
      </c>
      <c r="C6665" s="19" t="s">
        <v>17020</v>
      </c>
      <c r="D6665" s="20"/>
      <c r="E6665" s="25" t="s">
        <v>10000</v>
      </c>
      <c r="F6665" s="20" t="s">
        <v>1777</v>
      </c>
      <c r="G6665" s="3" t="s">
        <v>9983</v>
      </c>
      <c r="H6665" s="19"/>
      <c r="I6665" s="3" t="s">
        <v>9980</v>
      </c>
      <c r="J6665" s="20" t="s">
        <v>10450</v>
      </c>
      <c r="K6665" s="20" t="s">
        <v>10451</v>
      </c>
      <c r="L6665" s="3" t="s">
        <v>962</v>
      </c>
      <c r="M6665" s="35">
        <v>2.0882399999999999</v>
      </c>
      <c r="N6665" s="35">
        <v>0.84819999999999995</v>
      </c>
      <c r="O6665" s="16">
        <v>18.478000000000002</v>
      </c>
      <c r="P6665" s="16">
        <f t="shared" si="224"/>
        <v>15.673039600000001</v>
      </c>
      <c r="Q6665" s="16">
        <f t="shared" si="225"/>
        <v>38.586498720000002</v>
      </c>
      <c r="R6665" s="3" t="s">
        <v>10051</v>
      </c>
      <c r="S6665" s="19" t="s">
        <v>10642</v>
      </c>
    </row>
    <row r="6666" spans="1:19">
      <c r="A6666" s="19" t="s">
        <v>10902</v>
      </c>
      <c r="B6666" s="19" t="s">
        <v>10901</v>
      </c>
      <c r="C6666" s="19" t="s">
        <v>17020</v>
      </c>
      <c r="D6666" s="3"/>
      <c r="E6666" s="25" t="s">
        <v>10003</v>
      </c>
      <c r="F6666" s="20" t="s">
        <v>1777</v>
      </c>
      <c r="G6666" s="3" t="s">
        <v>9983</v>
      </c>
      <c r="H6666" s="19"/>
      <c r="I6666" s="3" t="s">
        <v>9980</v>
      </c>
      <c r="J6666" s="20" t="s">
        <v>10450</v>
      </c>
      <c r="K6666" s="20" t="s">
        <v>10451</v>
      </c>
      <c r="L6666" s="3" t="s">
        <v>962</v>
      </c>
      <c r="M6666" s="35">
        <v>2.0898699999999999</v>
      </c>
      <c r="N6666" s="35">
        <v>0.84872999999999998</v>
      </c>
      <c r="O6666" s="16">
        <v>18.488</v>
      </c>
      <c r="P6666" s="16">
        <f t="shared" si="224"/>
        <v>15.69132024</v>
      </c>
      <c r="Q6666" s="16">
        <f t="shared" si="225"/>
        <v>38.637516559999995</v>
      </c>
      <c r="R6666" s="3" t="s">
        <v>10051</v>
      </c>
      <c r="S6666" s="19" t="s">
        <v>10642</v>
      </c>
    </row>
    <row r="6667" spans="1:19">
      <c r="A6667" s="19" t="s">
        <v>10902</v>
      </c>
      <c r="B6667" s="19" t="s">
        <v>10901</v>
      </c>
      <c r="C6667" s="19" t="s">
        <v>17020</v>
      </c>
      <c r="D6667" s="20"/>
      <c r="E6667" s="25" t="s">
        <v>10001</v>
      </c>
      <c r="F6667" s="20" t="s">
        <v>1777</v>
      </c>
      <c r="G6667" s="3" t="s">
        <v>9983</v>
      </c>
      <c r="H6667" s="19"/>
      <c r="I6667" s="3" t="s">
        <v>9980</v>
      </c>
      <c r="J6667" s="20" t="s">
        <v>10450</v>
      </c>
      <c r="K6667" s="20" t="s">
        <v>10451</v>
      </c>
      <c r="L6667" s="3" t="s">
        <v>962</v>
      </c>
      <c r="M6667" s="35">
        <v>2.0898400000000001</v>
      </c>
      <c r="N6667" s="35">
        <v>0.84879000000000004</v>
      </c>
      <c r="O6667" s="16">
        <v>18.495000000000001</v>
      </c>
      <c r="P6667" s="16">
        <f t="shared" si="224"/>
        <v>15.698371050000002</v>
      </c>
      <c r="Q6667" s="16">
        <f t="shared" si="225"/>
        <v>38.651590800000008</v>
      </c>
      <c r="R6667" s="3" t="s">
        <v>10051</v>
      </c>
      <c r="S6667" s="19" t="s">
        <v>10642</v>
      </c>
    </row>
    <row r="6668" spans="1:19">
      <c r="A6668" s="19" t="s">
        <v>10902</v>
      </c>
      <c r="B6668" s="19" t="s">
        <v>10901</v>
      </c>
      <c r="C6668" s="19" t="s">
        <v>17020</v>
      </c>
      <c r="D6668" s="20"/>
      <c r="E6668" s="25" t="s">
        <v>10092</v>
      </c>
      <c r="F6668" s="20" t="s">
        <v>1835</v>
      </c>
      <c r="G6668" s="3" t="s">
        <v>10029</v>
      </c>
      <c r="H6668" s="19"/>
      <c r="I6668" s="3" t="s">
        <v>3318</v>
      </c>
      <c r="J6668" s="20" t="s">
        <v>10942</v>
      </c>
      <c r="K6668" s="20" t="s">
        <v>10943</v>
      </c>
      <c r="L6668" s="3" t="s">
        <v>962</v>
      </c>
      <c r="M6668" s="35">
        <v>2.0970599999999999</v>
      </c>
      <c r="N6668" s="35">
        <v>0.85333000000000003</v>
      </c>
      <c r="O6668" s="16">
        <v>18.34</v>
      </c>
      <c r="P6668" s="16">
        <f t="shared" si="224"/>
        <v>15.6500722</v>
      </c>
      <c r="Q6668" s="16">
        <f t="shared" si="225"/>
        <v>38.460080399999995</v>
      </c>
      <c r="R6668" s="3" t="s">
        <v>10051</v>
      </c>
      <c r="S6668" s="19" t="s">
        <v>10642</v>
      </c>
    </row>
    <row r="6669" spans="1:19">
      <c r="A6669" s="19" t="s">
        <v>10902</v>
      </c>
      <c r="B6669" s="51" t="s">
        <v>10901</v>
      </c>
      <c r="C6669" s="19" t="s">
        <v>15609</v>
      </c>
      <c r="D6669" s="20"/>
      <c r="E6669" s="25" t="s">
        <v>1081</v>
      </c>
      <c r="F6669" s="20" t="s">
        <v>957</v>
      </c>
      <c r="G6669" s="19" t="s">
        <v>1082</v>
      </c>
      <c r="H6669" s="19" t="s">
        <v>1083</v>
      </c>
      <c r="I6669" s="19" t="s">
        <v>1083</v>
      </c>
      <c r="J6669" s="20" t="s">
        <v>1084</v>
      </c>
      <c r="K6669" s="20" t="s">
        <v>1085</v>
      </c>
      <c r="L6669" s="3" t="s">
        <v>962</v>
      </c>
      <c r="M6669" s="38">
        <v>2.225701403</v>
      </c>
      <c r="N6669" s="38">
        <v>0.96367735499999996</v>
      </c>
      <c r="O6669" s="16">
        <v>15.968</v>
      </c>
      <c r="P6669" s="16">
        <v>15.388</v>
      </c>
      <c r="Q6669" s="16">
        <v>35.54</v>
      </c>
      <c r="R6669" s="19" t="s">
        <v>963</v>
      </c>
      <c r="S6669" s="19" t="s">
        <v>9469</v>
      </c>
    </row>
    <row r="6670" spans="1:19">
      <c r="A6670" s="19" t="s">
        <v>10902</v>
      </c>
      <c r="B6670" s="19" t="s">
        <v>10901</v>
      </c>
      <c r="C6670" s="3" t="s">
        <v>17020</v>
      </c>
      <c r="D6670" s="25"/>
      <c r="E6670" s="3"/>
      <c r="F6670" s="25" t="s">
        <v>15654</v>
      </c>
      <c r="G6670" s="19" t="s">
        <v>15066</v>
      </c>
      <c r="H6670" s="3"/>
      <c r="I6670" s="3" t="s">
        <v>15065</v>
      </c>
      <c r="J6670" s="20" t="s">
        <v>4206</v>
      </c>
      <c r="K6670" s="20" t="s">
        <v>4207</v>
      </c>
      <c r="L6670" s="3" t="s">
        <v>962</v>
      </c>
      <c r="M6670" s="35">
        <v>2.1230000000000002</v>
      </c>
      <c r="N6670" s="35">
        <v>0.875</v>
      </c>
      <c r="O6670" s="16">
        <v>17.761989342806395</v>
      </c>
      <c r="P6670" s="16">
        <f>N6670*O6670</f>
        <v>15.541740674955594</v>
      </c>
      <c r="Q6670" s="16">
        <f>M6670*O6670</f>
        <v>37.708703374777983</v>
      </c>
      <c r="R6670" s="3" t="s">
        <v>15144</v>
      </c>
      <c r="S6670" s="19" t="s">
        <v>15254</v>
      </c>
    </row>
    <row r="6671" spans="1:19">
      <c r="A6671" s="19" t="s">
        <v>10902</v>
      </c>
      <c r="B6671" s="19" t="s">
        <v>10901</v>
      </c>
      <c r="C6671" s="3" t="s">
        <v>17020</v>
      </c>
      <c r="D6671" s="20"/>
      <c r="E6671" s="3"/>
      <c r="F6671" s="25" t="s">
        <v>15654</v>
      </c>
      <c r="G6671" s="19" t="s">
        <v>15066</v>
      </c>
      <c r="H6671" s="3"/>
      <c r="I6671" s="3" t="s">
        <v>15063</v>
      </c>
      <c r="J6671" s="20" t="s">
        <v>4206</v>
      </c>
      <c r="K6671" s="20" t="s">
        <v>4207</v>
      </c>
      <c r="L6671" s="3" t="s">
        <v>962</v>
      </c>
      <c r="M6671" s="35">
        <v>2.121</v>
      </c>
      <c r="N6671" s="35">
        <v>0.874</v>
      </c>
      <c r="O6671" s="16">
        <v>17.921146953405017</v>
      </c>
      <c r="P6671" s="16">
        <f>N6671*O6671</f>
        <v>15.663082437275985</v>
      </c>
      <c r="Q6671" s="16">
        <f>M6671*O6671</f>
        <v>38.01075268817204</v>
      </c>
      <c r="R6671" s="3" t="s">
        <v>15144</v>
      </c>
      <c r="S6671" s="19" t="s">
        <v>15254</v>
      </c>
    </row>
    <row r="6672" spans="1:19">
      <c r="A6672" s="19" t="s">
        <v>10902</v>
      </c>
      <c r="B6672" s="19" t="s">
        <v>10901</v>
      </c>
      <c r="C6672" s="3" t="s">
        <v>17020</v>
      </c>
      <c r="D6672" s="5"/>
      <c r="E6672" s="3"/>
      <c r="F6672" s="25" t="s">
        <v>15654</v>
      </c>
      <c r="G6672" s="19" t="s">
        <v>15066</v>
      </c>
      <c r="H6672" s="3"/>
      <c r="I6672" s="3" t="s">
        <v>15064</v>
      </c>
      <c r="J6672" s="20" t="s">
        <v>4206</v>
      </c>
      <c r="K6672" s="20" t="s">
        <v>4207</v>
      </c>
      <c r="L6672" s="3" t="s">
        <v>962</v>
      </c>
      <c r="M6672" s="35">
        <v>2.1179999999999999</v>
      </c>
      <c r="N6672" s="35">
        <v>0.872</v>
      </c>
      <c r="O6672" s="16">
        <v>17.857142857142858</v>
      </c>
      <c r="P6672" s="16">
        <f>N6672*O6672</f>
        <v>15.571428571428571</v>
      </c>
      <c r="Q6672" s="16">
        <f>M6672*O6672</f>
        <v>37.821428571428569</v>
      </c>
      <c r="R6672" s="3" t="s">
        <v>15144</v>
      </c>
      <c r="S6672" s="19" t="s">
        <v>15254</v>
      </c>
    </row>
    <row r="6673" spans="1:19">
      <c r="A6673" s="19" t="s">
        <v>10902</v>
      </c>
      <c r="B6673" s="19" t="s">
        <v>10901</v>
      </c>
      <c r="C6673" s="3" t="s">
        <v>17020</v>
      </c>
      <c r="D6673" s="5"/>
      <c r="E6673" s="3"/>
      <c r="F6673" s="25" t="s">
        <v>15654</v>
      </c>
      <c r="G6673" s="19" t="s">
        <v>15066</v>
      </c>
      <c r="H6673" s="3"/>
      <c r="I6673" s="3" t="s">
        <v>15067</v>
      </c>
      <c r="J6673" s="20" t="s">
        <v>4206</v>
      </c>
      <c r="K6673" s="20" t="s">
        <v>4207</v>
      </c>
      <c r="L6673" s="3" t="s">
        <v>962</v>
      </c>
      <c r="M6673" s="35">
        <v>2.1230000000000002</v>
      </c>
      <c r="N6673" s="35">
        <v>0.872</v>
      </c>
      <c r="O6673" s="16">
        <v>17.921146953405017</v>
      </c>
      <c r="P6673" s="16">
        <f>N6673*O6673</f>
        <v>15.627240143369175</v>
      </c>
      <c r="Q6673" s="16">
        <f>M6673*O6673</f>
        <v>38.046594982078858</v>
      </c>
      <c r="R6673" s="3" t="s">
        <v>15144</v>
      </c>
      <c r="S6673" s="19" t="s">
        <v>15254</v>
      </c>
    </row>
    <row r="6674" spans="1:19">
      <c r="A6674" s="19" t="s">
        <v>10904</v>
      </c>
      <c r="B6674" s="19" t="s">
        <v>10901</v>
      </c>
      <c r="C6674" s="19" t="s">
        <v>17020</v>
      </c>
      <c r="D6674" s="20"/>
      <c r="E6674" s="25" t="s">
        <v>7524</v>
      </c>
      <c r="F6674" s="20" t="s">
        <v>15693</v>
      </c>
      <c r="G6674" s="19" t="s">
        <v>7520</v>
      </c>
      <c r="H6674" s="19"/>
      <c r="I6674" s="19" t="s">
        <v>7525</v>
      </c>
      <c r="J6674" s="20" t="s">
        <v>7526</v>
      </c>
      <c r="K6674" s="20" t="s">
        <v>7527</v>
      </c>
      <c r="L6674" s="3" t="s">
        <v>962</v>
      </c>
      <c r="M6674" s="38">
        <v>2.0779999999999998</v>
      </c>
      <c r="N6674" s="38">
        <v>0.84577000000000002</v>
      </c>
      <c r="O6674" s="16">
        <v>18.489999999999998</v>
      </c>
      <c r="P6674" s="16">
        <v>15.638</v>
      </c>
      <c r="Q6674" s="16">
        <v>38.421999999999997</v>
      </c>
      <c r="R6674" s="19" t="s">
        <v>36</v>
      </c>
      <c r="S6674" s="19" t="s">
        <v>15298</v>
      </c>
    </row>
    <row r="6675" spans="1:19">
      <c r="A6675" s="19" t="s">
        <v>10904</v>
      </c>
      <c r="B6675" s="19" t="s">
        <v>10901</v>
      </c>
      <c r="C6675" s="19" t="s">
        <v>17020</v>
      </c>
      <c r="D6675" s="20"/>
      <c r="E6675" s="25" t="s">
        <v>7366</v>
      </c>
      <c r="F6675" s="20" t="s">
        <v>15693</v>
      </c>
      <c r="G6675" s="19" t="s">
        <v>7311</v>
      </c>
      <c r="H6675" s="19" t="s">
        <v>7367</v>
      </c>
      <c r="I6675" s="19" t="s">
        <v>7368</v>
      </c>
      <c r="J6675" s="20" t="s">
        <v>7369</v>
      </c>
      <c r="K6675" s="20" t="s">
        <v>7370</v>
      </c>
      <c r="L6675" s="3" t="s">
        <v>962</v>
      </c>
      <c r="M6675" s="38">
        <v>2.0819000000000001</v>
      </c>
      <c r="N6675" s="38">
        <v>0.84674000000000005</v>
      </c>
      <c r="O6675" s="16">
        <v>18.460999999999999</v>
      </c>
      <c r="P6675" s="16">
        <v>15.632</v>
      </c>
      <c r="Q6675" s="16">
        <v>38.433999999999997</v>
      </c>
      <c r="R6675" s="19" t="s">
        <v>36</v>
      </c>
      <c r="S6675" s="19" t="s">
        <v>15298</v>
      </c>
    </row>
    <row r="6676" spans="1:19">
      <c r="A6676" s="19" t="s">
        <v>10904</v>
      </c>
      <c r="B6676" s="19" t="s">
        <v>10901</v>
      </c>
      <c r="C6676" s="19" t="s">
        <v>17020</v>
      </c>
      <c r="D6676" s="20"/>
      <c r="E6676" s="25" t="s">
        <v>7682</v>
      </c>
      <c r="F6676" s="20" t="s">
        <v>15693</v>
      </c>
      <c r="G6676" s="19" t="s">
        <v>7241</v>
      </c>
      <c r="H6676" s="19"/>
      <c r="I6676" s="19" t="s">
        <v>7683</v>
      </c>
      <c r="J6676" s="20" t="s">
        <v>7684</v>
      </c>
      <c r="K6676" s="20" t="s">
        <v>7685</v>
      </c>
      <c r="L6676" s="3" t="s">
        <v>962</v>
      </c>
      <c r="M6676" s="38">
        <v>2.0844999999999998</v>
      </c>
      <c r="N6676" s="38">
        <v>0.84777999999999998</v>
      </c>
      <c r="O6676" s="16">
        <v>18.457000000000001</v>
      </c>
      <c r="P6676" s="16">
        <v>15.647</v>
      </c>
      <c r="Q6676" s="16">
        <v>38.473999999999997</v>
      </c>
      <c r="R6676" s="19" t="s">
        <v>36</v>
      </c>
      <c r="S6676" s="19" t="s">
        <v>15298</v>
      </c>
    </row>
    <row r="6677" spans="1:19">
      <c r="A6677" s="19" t="s">
        <v>10904</v>
      </c>
      <c r="B6677" s="19" t="s">
        <v>10901</v>
      </c>
      <c r="C6677" s="19" t="s">
        <v>17020</v>
      </c>
      <c r="D6677" s="20"/>
      <c r="E6677" s="25" t="s">
        <v>7686</v>
      </c>
      <c r="F6677" s="20" t="s">
        <v>15693</v>
      </c>
      <c r="G6677" s="19" t="s">
        <v>7241</v>
      </c>
      <c r="H6677" s="19"/>
      <c r="I6677" s="19" t="s">
        <v>7687</v>
      </c>
      <c r="J6677" s="20" t="s">
        <v>7684</v>
      </c>
      <c r="K6677" s="20" t="s">
        <v>7685</v>
      </c>
      <c r="L6677" s="3" t="s">
        <v>962</v>
      </c>
      <c r="M6677" s="38">
        <v>2.0844900000000002</v>
      </c>
      <c r="N6677" s="38">
        <v>0.84641999999999995</v>
      </c>
      <c r="O6677" s="16">
        <v>18.547000000000001</v>
      </c>
      <c r="P6677" s="16">
        <v>15.699</v>
      </c>
      <c r="Q6677" s="16">
        <v>38.661000000000001</v>
      </c>
      <c r="R6677" s="19" t="s">
        <v>36</v>
      </c>
      <c r="S6677" s="19" t="s">
        <v>15298</v>
      </c>
    </row>
    <row r="6678" spans="1:19">
      <c r="A6678" s="3" t="s">
        <v>10904</v>
      </c>
      <c r="B6678" s="3" t="s">
        <v>10901</v>
      </c>
      <c r="C6678" s="19" t="s">
        <v>17020</v>
      </c>
      <c r="D6678" s="20"/>
      <c r="E6678" s="5" t="s">
        <v>12502</v>
      </c>
      <c r="F6678" s="59" t="s">
        <v>15877</v>
      </c>
      <c r="G6678" s="59" t="s">
        <v>4110</v>
      </c>
      <c r="H6678" s="59" t="s">
        <v>2</v>
      </c>
      <c r="I6678" s="59" t="s">
        <v>12503</v>
      </c>
      <c r="J6678" s="25" t="s">
        <v>12800</v>
      </c>
      <c r="K6678" s="25" t="s">
        <v>12801</v>
      </c>
      <c r="L6678" s="3" t="s">
        <v>962</v>
      </c>
      <c r="M6678" s="144">
        <v>2.0966300000000002</v>
      </c>
      <c r="N6678" s="144">
        <v>0.85285</v>
      </c>
      <c r="O6678" s="198">
        <v>18.332000000000001</v>
      </c>
      <c r="P6678" s="16">
        <f>N6678*O6678</f>
        <v>15.634446200000001</v>
      </c>
      <c r="Q6678" s="16">
        <f>M6678*O6678</f>
        <v>38.435421160000004</v>
      </c>
      <c r="R6678" s="19" t="s">
        <v>36</v>
      </c>
      <c r="S6678" s="19" t="s">
        <v>15298</v>
      </c>
    </row>
    <row r="6679" spans="1:19">
      <c r="A6679" s="19" t="s">
        <v>10904</v>
      </c>
      <c r="B6679" s="19" t="s">
        <v>10901</v>
      </c>
      <c r="C6679" s="19" t="s">
        <v>17020</v>
      </c>
      <c r="D6679" s="20"/>
      <c r="E6679" s="25" t="s">
        <v>4798</v>
      </c>
      <c r="F6679" s="20" t="s">
        <v>15653</v>
      </c>
      <c r="G6679" s="19" t="s">
        <v>4787</v>
      </c>
      <c r="H6679" s="19" t="s">
        <v>4799</v>
      </c>
      <c r="I6679" s="19" t="s">
        <v>4789</v>
      </c>
      <c r="J6679" s="20" t="s">
        <v>4790</v>
      </c>
      <c r="K6679" s="20" t="s">
        <v>4791</v>
      </c>
      <c r="L6679" s="3" t="s">
        <v>962</v>
      </c>
      <c r="M6679" s="38">
        <v>2.0556800000000002</v>
      </c>
      <c r="N6679" s="38">
        <v>0.82693000000000005</v>
      </c>
      <c r="O6679" s="16">
        <v>18.946000000000002</v>
      </c>
      <c r="P6679" s="16">
        <v>15.667</v>
      </c>
      <c r="Q6679" s="16">
        <v>38.947000000000003</v>
      </c>
      <c r="R6679" s="19" t="s">
        <v>36</v>
      </c>
      <c r="S6679" s="19" t="s">
        <v>15298</v>
      </c>
    </row>
    <row r="6680" spans="1:19">
      <c r="A6680" s="19" t="s">
        <v>10904</v>
      </c>
      <c r="B6680" s="19" t="s">
        <v>10901</v>
      </c>
      <c r="C6680" s="19" t="s">
        <v>17020</v>
      </c>
      <c r="D6680" s="20"/>
      <c r="E6680" s="25" t="s">
        <v>4786</v>
      </c>
      <c r="F6680" s="20" t="s">
        <v>15653</v>
      </c>
      <c r="G6680" s="19" t="s">
        <v>4787</v>
      </c>
      <c r="H6680" s="19" t="s">
        <v>4788</v>
      </c>
      <c r="I6680" s="19" t="s">
        <v>4789</v>
      </c>
      <c r="J6680" s="20" t="s">
        <v>4790</v>
      </c>
      <c r="K6680" s="20" t="s">
        <v>4791</v>
      </c>
      <c r="L6680" s="3" t="s">
        <v>962</v>
      </c>
      <c r="M6680" s="38">
        <v>2.0568399999999998</v>
      </c>
      <c r="N6680" s="38">
        <v>0.82728000000000002</v>
      </c>
      <c r="O6680" s="16">
        <v>18.948</v>
      </c>
      <c r="P6680" s="16">
        <v>15.675000000000001</v>
      </c>
      <c r="Q6680" s="16">
        <v>38.972999999999999</v>
      </c>
      <c r="R6680" s="19" t="s">
        <v>36</v>
      </c>
      <c r="S6680" s="19" t="s">
        <v>15298</v>
      </c>
    </row>
    <row r="6681" spans="1:19">
      <c r="A6681" s="19" t="s">
        <v>10904</v>
      </c>
      <c r="B6681" s="19" t="s">
        <v>10901</v>
      </c>
      <c r="C6681" s="19" t="s">
        <v>17020</v>
      </c>
      <c r="D6681" s="20"/>
      <c r="E6681" s="25" t="s">
        <v>4807</v>
      </c>
      <c r="F6681" s="20" t="s">
        <v>15653</v>
      </c>
      <c r="G6681" s="19" t="s">
        <v>4787</v>
      </c>
      <c r="H6681" s="19" t="s">
        <v>4802</v>
      </c>
      <c r="I6681" s="19" t="s">
        <v>4789</v>
      </c>
      <c r="J6681" s="20" t="s">
        <v>4790</v>
      </c>
      <c r="K6681" s="20" t="s">
        <v>4791</v>
      </c>
      <c r="L6681" s="3" t="s">
        <v>962</v>
      </c>
      <c r="M6681" s="38">
        <v>2.05707</v>
      </c>
      <c r="N6681" s="38">
        <v>0.82704999999999995</v>
      </c>
      <c r="O6681" s="16">
        <v>18.968</v>
      </c>
      <c r="P6681" s="16">
        <v>15.686999999999999</v>
      </c>
      <c r="Q6681" s="16">
        <v>39.018999999999998</v>
      </c>
      <c r="R6681" s="19" t="s">
        <v>36</v>
      </c>
      <c r="S6681" s="19" t="s">
        <v>15298</v>
      </c>
    </row>
    <row r="6682" spans="1:19">
      <c r="A6682" s="19" t="s">
        <v>10904</v>
      </c>
      <c r="B6682" s="19" t="s">
        <v>10901</v>
      </c>
      <c r="C6682" s="19" t="s">
        <v>17020</v>
      </c>
      <c r="D6682" s="20"/>
      <c r="E6682" s="25" t="s">
        <v>4801</v>
      </c>
      <c r="F6682" s="20" t="s">
        <v>15653</v>
      </c>
      <c r="G6682" s="19" t="s">
        <v>4787</v>
      </c>
      <c r="H6682" s="19" t="s">
        <v>4802</v>
      </c>
      <c r="I6682" s="19" t="s">
        <v>4789</v>
      </c>
      <c r="J6682" s="20" t="s">
        <v>4790</v>
      </c>
      <c r="K6682" s="20" t="s">
        <v>4791</v>
      </c>
      <c r="L6682" s="3" t="s">
        <v>962</v>
      </c>
      <c r="M6682" s="38">
        <v>2.0577800000000002</v>
      </c>
      <c r="N6682" s="38">
        <v>0.82742000000000004</v>
      </c>
      <c r="O6682" s="16">
        <v>18.962</v>
      </c>
      <c r="P6682" s="16">
        <v>15.69</v>
      </c>
      <c r="Q6682" s="16">
        <v>39.020000000000003</v>
      </c>
      <c r="R6682" s="19" t="s">
        <v>36</v>
      </c>
      <c r="S6682" s="19" t="s">
        <v>15298</v>
      </c>
    </row>
    <row r="6683" spans="1:19">
      <c r="A6683" s="19" t="s">
        <v>10904</v>
      </c>
      <c r="B6683" s="19" t="s">
        <v>10901</v>
      </c>
      <c r="C6683" s="19" t="s">
        <v>17020</v>
      </c>
      <c r="D6683" s="20"/>
      <c r="E6683" s="25" t="s">
        <v>4800</v>
      </c>
      <c r="F6683" s="20" t="s">
        <v>15653</v>
      </c>
      <c r="G6683" s="19" t="s">
        <v>4787</v>
      </c>
      <c r="H6683" s="19" t="s">
        <v>4799</v>
      </c>
      <c r="I6683" s="19" t="s">
        <v>4789</v>
      </c>
      <c r="J6683" s="20" t="s">
        <v>4790</v>
      </c>
      <c r="K6683" s="20" t="s">
        <v>4791</v>
      </c>
      <c r="L6683" s="3" t="s">
        <v>962</v>
      </c>
      <c r="M6683" s="38">
        <v>2.0579399999999999</v>
      </c>
      <c r="N6683" s="38">
        <v>0.82738</v>
      </c>
      <c r="O6683" s="16">
        <v>18.963000000000001</v>
      </c>
      <c r="P6683" s="16">
        <v>15.69</v>
      </c>
      <c r="Q6683" s="16">
        <v>39.024999999999999</v>
      </c>
      <c r="R6683" s="19" t="s">
        <v>36</v>
      </c>
      <c r="S6683" s="19" t="s">
        <v>15298</v>
      </c>
    </row>
    <row r="6684" spans="1:19">
      <c r="A6684" s="19" t="s">
        <v>10904</v>
      </c>
      <c r="B6684" s="19" t="s">
        <v>10901</v>
      </c>
      <c r="C6684" s="19" t="s">
        <v>17020</v>
      </c>
      <c r="D6684" s="20"/>
      <c r="E6684" s="25" t="s">
        <v>4803</v>
      </c>
      <c r="F6684" s="20" t="s">
        <v>15653</v>
      </c>
      <c r="G6684" s="19" t="s">
        <v>4787</v>
      </c>
      <c r="H6684" s="19" t="s">
        <v>4802</v>
      </c>
      <c r="I6684" s="19" t="s">
        <v>4789</v>
      </c>
      <c r="J6684" s="20" t="s">
        <v>4790</v>
      </c>
      <c r="K6684" s="20" t="s">
        <v>4791</v>
      </c>
      <c r="L6684" s="3" t="s">
        <v>962</v>
      </c>
      <c r="M6684" s="38">
        <v>2.05871</v>
      </c>
      <c r="N6684" s="38">
        <v>0.82754000000000005</v>
      </c>
      <c r="O6684" s="16">
        <v>18.97</v>
      </c>
      <c r="P6684" s="16">
        <v>15.698</v>
      </c>
      <c r="Q6684" s="16">
        <v>39.054000000000002</v>
      </c>
      <c r="R6684" s="19" t="s">
        <v>36</v>
      </c>
      <c r="S6684" s="19" t="s">
        <v>15298</v>
      </c>
    </row>
    <row r="6685" spans="1:19">
      <c r="A6685" s="19" t="s">
        <v>10904</v>
      </c>
      <c r="B6685" s="19" t="s">
        <v>10901</v>
      </c>
      <c r="C6685" s="19" t="s">
        <v>17020</v>
      </c>
      <c r="D6685" s="20"/>
      <c r="E6685" s="25" t="s">
        <v>4804</v>
      </c>
      <c r="F6685" s="20" t="s">
        <v>15653</v>
      </c>
      <c r="G6685" s="19" t="s">
        <v>4787</v>
      </c>
      <c r="H6685" s="19" t="s">
        <v>4802</v>
      </c>
      <c r="I6685" s="19" t="s">
        <v>4789</v>
      </c>
      <c r="J6685" s="20" t="s">
        <v>4790</v>
      </c>
      <c r="K6685" s="20" t="s">
        <v>4791</v>
      </c>
      <c r="L6685" s="3" t="s">
        <v>962</v>
      </c>
      <c r="M6685" s="38">
        <v>2.0588899999999999</v>
      </c>
      <c r="N6685" s="38">
        <v>0.82762000000000002</v>
      </c>
      <c r="O6685" s="16">
        <v>18.972000000000001</v>
      </c>
      <c r="P6685" s="16">
        <v>15.702</v>
      </c>
      <c r="Q6685" s="16">
        <v>39.061</v>
      </c>
      <c r="R6685" s="19" t="s">
        <v>36</v>
      </c>
      <c r="S6685" s="19" t="s">
        <v>15298</v>
      </c>
    </row>
    <row r="6686" spans="1:19">
      <c r="A6686" s="19" t="s">
        <v>10904</v>
      </c>
      <c r="B6686" s="19" t="s">
        <v>10901</v>
      </c>
      <c r="C6686" s="19" t="s">
        <v>17020</v>
      </c>
      <c r="D6686" s="20"/>
      <c r="E6686" s="25" t="s">
        <v>4805</v>
      </c>
      <c r="F6686" s="20" t="s">
        <v>15653</v>
      </c>
      <c r="G6686" s="19" t="s">
        <v>4787</v>
      </c>
      <c r="H6686" s="19" t="s">
        <v>4802</v>
      </c>
      <c r="I6686" s="19" t="s">
        <v>4789</v>
      </c>
      <c r="J6686" s="20" t="s">
        <v>4790</v>
      </c>
      <c r="K6686" s="20" t="s">
        <v>4791</v>
      </c>
      <c r="L6686" s="3" t="s">
        <v>962</v>
      </c>
      <c r="M6686" s="38">
        <v>2.0589200000000001</v>
      </c>
      <c r="N6686" s="38">
        <v>0.82757000000000003</v>
      </c>
      <c r="O6686" s="16">
        <v>18.974</v>
      </c>
      <c r="P6686" s="16">
        <v>15.702</v>
      </c>
      <c r="Q6686" s="16">
        <v>39.066000000000003</v>
      </c>
      <c r="R6686" s="19" t="s">
        <v>36</v>
      </c>
      <c r="S6686" s="19" t="s">
        <v>15298</v>
      </c>
    </row>
    <row r="6687" spans="1:19">
      <c r="A6687" s="19" t="s">
        <v>10904</v>
      </c>
      <c r="B6687" s="19" t="s">
        <v>10901</v>
      </c>
      <c r="C6687" s="19" t="s">
        <v>17020</v>
      </c>
      <c r="D6687" s="20"/>
      <c r="E6687" s="25" t="s">
        <v>4806</v>
      </c>
      <c r="F6687" s="20" t="s">
        <v>15653</v>
      </c>
      <c r="G6687" s="19" t="s">
        <v>4787</v>
      </c>
      <c r="H6687" s="19" t="s">
        <v>4802</v>
      </c>
      <c r="I6687" s="19" t="s">
        <v>4789</v>
      </c>
      <c r="J6687" s="20" t="s">
        <v>4790</v>
      </c>
      <c r="K6687" s="20" t="s">
        <v>4791</v>
      </c>
      <c r="L6687" s="3" t="s">
        <v>962</v>
      </c>
      <c r="M6687" s="38">
        <v>2.0593499999999998</v>
      </c>
      <c r="N6687" s="38">
        <v>0.82772999999999997</v>
      </c>
      <c r="O6687" s="16">
        <v>18.975000000000001</v>
      </c>
      <c r="P6687" s="16">
        <v>15.706</v>
      </c>
      <c r="Q6687" s="16">
        <v>39.076000000000001</v>
      </c>
      <c r="R6687" s="19" t="s">
        <v>36</v>
      </c>
      <c r="S6687" s="19" t="s">
        <v>15298</v>
      </c>
    </row>
    <row r="6688" spans="1:19">
      <c r="A6688" s="19" t="s">
        <v>10904</v>
      </c>
      <c r="B6688" s="19" t="s">
        <v>10901</v>
      </c>
      <c r="C6688" s="19" t="s">
        <v>17020</v>
      </c>
      <c r="D6688" s="20"/>
      <c r="E6688" s="25" t="s">
        <v>4797</v>
      </c>
      <c r="F6688" s="20" t="s">
        <v>15653</v>
      </c>
      <c r="G6688" s="19" t="s">
        <v>4787</v>
      </c>
      <c r="H6688" s="19" t="s">
        <v>4796</v>
      </c>
      <c r="I6688" s="19" t="s">
        <v>4789</v>
      </c>
      <c r="J6688" s="20" t="s">
        <v>4790</v>
      </c>
      <c r="K6688" s="20" t="s">
        <v>4791</v>
      </c>
      <c r="L6688" s="3" t="s">
        <v>962</v>
      </c>
      <c r="M6688" s="38">
        <v>2.06013</v>
      </c>
      <c r="N6688" s="38">
        <v>0.82798000000000005</v>
      </c>
      <c r="O6688" s="16">
        <v>18.978000000000002</v>
      </c>
      <c r="P6688" s="16">
        <v>15.712999999999999</v>
      </c>
      <c r="Q6688" s="16">
        <v>39.097000000000001</v>
      </c>
      <c r="R6688" s="19" t="s">
        <v>36</v>
      </c>
      <c r="S6688" s="19" t="s">
        <v>15298</v>
      </c>
    </row>
    <row r="6689" spans="1:19">
      <c r="A6689" s="19" t="s">
        <v>10904</v>
      </c>
      <c r="B6689" s="19" t="s">
        <v>10901</v>
      </c>
      <c r="C6689" s="19" t="s">
        <v>17020</v>
      </c>
      <c r="D6689" s="20"/>
      <c r="E6689" s="25" t="s">
        <v>4793</v>
      </c>
      <c r="F6689" s="20" t="s">
        <v>15653</v>
      </c>
      <c r="G6689" s="19" t="s">
        <v>4787</v>
      </c>
      <c r="H6689" s="19" t="s">
        <v>4788</v>
      </c>
      <c r="I6689" s="19" t="s">
        <v>4789</v>
      </c>
      <c r="J6689" s="20" t="s">
        <v>4790</v>
      </c>
      <c r="K6689" s="20" t="s">
        <v>4791</v>
      </c>
      <c r="L6689" s="3" t="s">
        <v>962</v>
      </c>
      <c r="M6689" s="38">
        <v>2.0611600000000001</v>
      </c>
      <c r="N6689" s="38">
        <v>0.82804999999999995</v>
      </c>
      <c r="O6689" s="16">
        <v>18.981000000000002</v>
      </c>
      <c r="P6689" s="16">
        <v>15.717000000000001</v>
      </c>
      <c r="Q6689" s="16">
        <v>39.122999999999998</v>
      </c>
      <c r="R6689" s="19" t="s">
        <v>36</v>
      </c>
      <c r="S6689" s="19" t="s">
        <v>15298</v>
      </c>
    </row>
    <row r="6690" spans="1:19">
      <c r="A6690" s="19" t="s">
        <v>10904</v>
      </c>
      <c r="B6690" s="19" t="s">
        <v>10901</v>
      </c>
      <c r="C6690" s="19" t="s">
        <v>17020</v>
      </c>
      <c r="D6690" s="20"/>
      <c r="E6690" s="25" t="s">
        <v>4794</v>
      </c>
      <c r="F6690" s="20" t="s">
        <v>15653</v>
      </c>
      <c r="G6690" s="19" t="s">
        <v>4787</v>
      </c>
      <c r="H6690" s="19" t="s">
        <v>4788</v>
      </c>
      <c r="I6690" s="19" t="s">
        <v>4789</v>
      </c>
      <c r="J6690" s="20" t="s">
        <v>4790</v>
      </c>
      <c r="K6690" s="20" t="s">
        <v>4791</v>
      </c>
      <c r="L6690" s="3" t="s">
        <v>962</v>
      </c>
      <c r="M6690" s="38">
        <v>2.06203</v>
      </c>
      <c r="N6690" s="38">
        <v>0.82830999999999999</v>
      </c>
      <c r="O6690" s="16">
        <v>18.983000000000001</v>
      </c>
      <c r="P6690" s="16">
        <v>15.724</v>
      </c>
      <c r="Q6690" s="16">
        <v>39.143999999999998</v>
      </c>
      <c r="R6690" s="19" t="s">
        <v>36</v>
      </c>
      <c r="S6690" s="19" t="s">
        <v>15298</v>
      </c>
    </row>
    <row r="6691" spans="1:19">
      <c r="A6691" s="19" t="s">
        <v>10904</v>
      </c>
      <c r="B6691" s="19" t="s">
        <v>10901</v>
      </c>
      <c r="C6691" s="19" t="s">
        <v>17020</v>
      </c>
      <c r="D6691" s="20"/>
      <c r="E6691" s="25" t="s">
        <v>4795</v>
      </c>
      <c r="F6691" s="20" t="s">
        <v>15653</v>
      </c>
      <c r="G6691" s="19" t="s">
        <v>4787</v>
      </c>
      <c r="H6691" s="19" t="s">
        <v>4796</v>
      </c>
      <c r="I6691" s="19" t="s">
        <v>4789</v>
      </c>
      <c r="J6691" s="20" t="s">
        <v>4790</v>
      </c>
      <c r="K6691" s="20" t="s">
        <v>4791</v>
      </c>
      <c r="L6691" s="3" t="s">
        <v>962</v>
      </c>
      <c r="M6691" s="38">
        <v>2.0617899999999998</v>
      </c>
      <c r="N6691" s="38">
        <v>0.82821</v>
      </c>
      <c r="O6691" s="16">
        <v>18.997</v>
      </c>
      <c r="P6691" s="16">
        <v>15.734</v>
      </c>
      <c r="Q6691" s="16">
        <v>39.167999999999999</v>
      </c>
      <c r="R6691" s="19" t="s">
        <v>36</v>
      </c>
      <c r="S6691" s="19" t="s">
        <v>15298</v>
      </c>
    </row>
    <row r="6692" spans="1:19">
      <c r="A6692" s="19" t="s">
        <v>10904</v>
      </c>
      <c r="B6692" s="19" t="s">
        <v>10901</v>
      </c>
      <c r="C6692" s="19" t="s">
        <v>17020</v>
      </c>
      <c r="D6692" s="20"/>
      <c r="E6692" s="25" t="s">
        <v>4792</v>
      </c>
      <c r="F6692" s="20" t="s">
        <v>15653</v>
      </c>
      <c r="G6692" s="19" t="s">
        <v>4787</v>
      </c>
      <c r="H6692" s="19" t="s">
        <v>4788</v>
      </c>
      <c r="I6692" s="19" t="s">
        <v>4789</v>
      </c>
      <c r="J6692" s="20" t="s">
        <v>4790</v>
      </c>
      <c r="K6692" s="20" t="s">
        <v>4791</v>
      </c>
      <c r="L6692" s="3" t="s">
        <v>962</v>
      </c>
      <c r="M6692" s="38">
        <v>2.0619000000000001</v>
      </c>
      <c r="N6692" s="38">
        <v>0.82828000000000002</v>
      </c>
      <c r="O6692" s="16">
        <v>18.995000000000001</v>
      </c>
      <c r="P6692" s="16">
        <v>15.733000000000001</v>
      </c>
      <c r="Q6692" s="16">
        <v>39.165999999999997</v>
      </c>
      <c r="R6692" s="19" t="s">
        <v>36</v>
      </c>
      <c r="S6692" s="19" t="s">
        <v>15298</v>
      </c>
    </row>
    <row r="6693" spans="1:19">
      <c r="A6693" s="19" t="s">
        <v>10904</v>
      </c>
      <c r="B6693" s="19" t="s">
        <v>10901</v>
      </c>
      <c r="C6693" s="19" t="s">
        <v>15609</v>
      </c>
      <c r="D6693" s="3"/>
      <c r="E6693" s="25" t="s">
        <v>6559</v>
      </c>
      <c r="F6693" s="20" t="s">
        <v>15655</v>
      </c>
      <c r="G6693" s="19" t="s">
        <v>6560</v>
      </c>
      <c r="H6693" s="19" t="s">
        <v>6561</v>
      </c>
      <c r="I6693" s="19" t="s">
        <v>6562</v>
      </c>
      <c r="J6693" s="20" t="s">
        <v>6563</v>
      </c>
      <c r="K6693" s="20" t="s">
        <v>6564</v>
      </c>
      <c r="L6693" s="3" t="s">
        <v>962</v>
      </c>
      <c r="M6693" s="38">
        <v>2.0886963239999998</v>
      </c>
      <c r="N6693" s="38">
        <v>0.85439894000000005</v>
      </c>
      <c r="O6693" s="16">
        <v>18.117999999999999</v>
      </c>
      <c r="P6693" s="16">
        <v>15.48</v>
      </c>
      <c r="Q6693" s="16">
        <v>37.843000000000004</v>
      </c>
      <c r="R6693" s="19" t="s">
        <v>9493</v>
      </c>
      <c r="S6693" s="19" t="s">
        <v>9495</v>
      </c>
    </row>
    <row r="6694" spans="1:19">
      <c r="A6694" s="19" t="s">
        <v>10902</v>
      </c>
      <c r="B6694" s="19" t="s">
        <v>10901</v>
      </c>
      <c r="C6694" s="19" t="s">
        <v>15609</v>
      </c>
      <c r="D6694" s="154" t="s">
        <v>13520</v>
      </c>
      <c r="E6694" s="25" t="s">
        <v>13519</v>
      </c>
      <c r="F6694" s="20" t="s">
        <v>1280</v>
      </c>
      <c r="G6694" s="19" t="s">
        <v>13550</v>
      </c>
      <c r="H6694" s="154" t="s">
        <v>13520</v>
      </c>
      <c r="I6694" s="3" t="s">
        <v>13449</v>
      </c>
      <c r="J6694" s="20" t="s">
        <v>13551</v>
      </c>
      <c r="K6694" s="20" t="s">
        <v>13552</v>
      </c>
      <c r="L6694" s="3" t="s">
        <v>962</v>
      </c>
      <c r="M6694" s="38">
        <f t="shared" ref="M6694:M6707" si="226">Q6694/O6694</f>
        <v>2.0972984845157039</v>
      </c>
      <c r="N6694" s="38">
        <f t="shared" ref="N6694:N6707" si="227">P6694/O6694</f>
        <v>0.85822534592576327</v>
      </c>
      <c r="O6694" s="16">
        <v>18.212</v>
      </c>
      <c r="P6694" s="16">
        <v>15.63</v>
      </c>
      <c r="Q6694" s="16">
        <v>38.195999999999998</v>
      </c>
      <c r="R6694" s="3" t="s">
        <v>13448</v>
      </c>
      <c r="S6694" s="19" t="s">
        <v>15256</v>
      </c>
    </row>
    <row r="6695" spans="1:19">
      <c r="A6695" s="19" t="s">
        <v>10902</v>
      </c>
      <c r="B6695" s="19" t="s">
        <v>10901</v>
      </c>
      <c r="C6695" s="19" t="s">
        <v>15609</v>
      </c>
      <c r="D6695" s="3" t="s">
        <v>13873</v>
      </c>
      <c r="E6695" s="66" t="s">
        <v>13862</v>
      </c>
      <c r="F6695" s="25" t="s">
        <v>8403</v>
      </c>
      <c r="G6695" s="3"/>
      <c r="H6695" s="3"/>
      <c r="I6695" s="3" t="s">
        <v>13861</v>
      </c>
      <c r="J6695" s="25" t="s">
        <v>11444</v>
      </c>
      <c r="K6695" s="25" t="s">
        <v>11445</v>
      </c>
      <c r="L6695" s="3" t="s">
        <v>962</v>
      </c>
      <c r="M6695" s="35">
        <f t="shared" si="226"/>
        <v>2.1224739062846987</v>
      </c>
      <c r="N6695" s="35">
        <f t="shared" si="227"/>
        <v>0.87053075727292917</v>
      </c>
      <c r="O6695" s="151">
        <v>18.012</v>
      </c>
      <c r="P6695" s="151">
        <v>15.68</v>
      </c>
      <c r="Q6695" s="151">
        <v>38.229999999999997</v>
      </c>
      <c r="R6695" s="3" t="s">
        <v>11163</v>
      </c>
      <c r="S6695" s="19" t="s">
        <v>15266</v>
      </c>
    </row>
    <row r="6696" spans="1:19">
      <c r="A6696" s="19" t="s">
        <v>10902</v>
      </c>
      <c r="B6696" s="19" t="s">
        <v>10901</v>
      </c>
      <c r="C6696" s="19" t="s">
        <v>15609</v>
      </c>
      <c r="D6696" s="25" t="s">
        <v>13480</v>
      </c>
      <c r="E6696" s="3" t="s">
        <v>13479</v>
      </c>
      <c r="F6696" s="20" t="s">
        <v>1280</v>
      </c>
      <c r="G6696" s="19" t="s">
        <v>13550</v>
      </c>
      <c r="H6696" s="25" t="s">
        <v>13480</v>
      </c>
      <c r="I6696" s="3" t="s">
        <v>13449</v>
      </c>
      <c r="J6696" s="20" t="s">
        <v>13551</v>
      </c>
      <c r="K6696" s="20" t="s">
        <v>13552</v>
      </c>
      <c r="L6696" s="3" t="s">
        <v>962</v>
      </c>
      <c r="M6696" s="38">
        <f t="shared" si="226"/>
        <v>2.0958828709819466</v>
      </c>
      <c r="N6696" s="38">
        <f t="shared" si="227"/>
        <v>0.85887274328489649</v>
      </c>
      <c r="O6696" s="16">
        <v>18.167999999999999</v>
      </c>
      <c r="P6696" s="16">
        <v>15.603999999999999</v>
      </c>
      <c r="Q6696" s="16">
        <v>38.078000000000003</v>
      </c>
      <c r="R6696" s="3" t="s">
        <v>13448</v>
      </c>
      <c r="S6696" s="19" t="s">
        <v>15256</v>
      </c>
    </row>
    <row r="6697" spans="1:19">
      <c r="A6697" s="19" t="s">
        <v>10902</v>
      </c>
      <c r="B6697" s="19" t="s">
        <v>10901</v>
      </c>
      <c r="C6697" s="19" t="s">
        <v>15609</v>
      </c>
      <c r="D6697" s="25" t="s">
        <v>13472</v>
      </c>
      <c r="E6697" s="3" t="s">
        <v>13471</v>
      </c>
      <c r="F6697" s="20" t="s">
        <v>1280</v>
      </c>
      <c r="G6697" s="19" t="s">
        <v>13550</v>
      </c>
      <c r="H6697" s="25" t="s">
        <v>13472</v>
      </c>
      <c r="I6697" s="3" t="s">
        <v>13449</v>
      </c>
      <c r="J6697" s="20" t="s">
        <v>13551</v>
      </c>
      <c r="K6697" s="20" t="s">
        <v>13552</v>
      </c>
      <c r="L6697" s="3" t="s">
        <v>962</v>
      </c>
      <c r="M6697" s="38">
        <f t="shared" si="226"/>
        <v>2.096555897887324</v>
      </c>
      <c r="N6697" s="38">
        <f t="shared" si="227"/>
        <v>0.85898987676056349</v>
      </c>
      <c r="O6697" s="16">
        <v>18.175999999999998</v>
      </c>
      <c r="P6697" s="16">
        <v>15.613</v>
      </c>
      <c r="Q6697" s="16">
        <v>38.106999999999999</v>
      </c>
      <c r="R6697" s="3" t="s">
        <v>13448</v>
      </c>
      <c r="S6697" s="19" t="s">
        <v>15256</v>
      </c>
    </row>
    <row r="6698" spans="1:19">
      <c r="A6698" s="19" t="s">
        <v>10902</v>
      </c>
      <c r="B6698" s="19" t="s">
        <v>10901</v>
      </c>
      <c r="C6698" s="19" t="s">
        <v>15609</v>
      </c>
      <c r="D6698" s="25" t="s">
        <v>13482</v>
      </c>
      <c r="E6698" s="3" t="s">
        <v>13481</v>
      </c>
      <c r="F6698" s="20" t="s">
        <v>1280</v>
      </c>
      <c r="G6698" s="19" t="s">
        <v>13550</v>
      </c>
      <c r="H6698" s="25" t="s">
        <v>13482</v>
      </c>
      <c r="I6698" s="3" t="s">
        <v>13449</v>
      </c>
      <c r="J6698" s="20" t="s">
        <v>13551</v>
      </c>
      <c r="K6698" s="20" t="s">
        <v>13552</v>
      </c>
      <c r="L6698" s="3" t="s">
        <v>962</v>
      </c>
      <c r="M6698" s="38">
        <f t="shared" si="226"/>
        <v>2.0971300005487574</v>
      </c>
      <c r="N6698" s="38">
        <f t="shared" si="227"/>
        <v>0.85792679580749609</v>
      </c>
      <c r="O6698" s="16">
        <v>18.222999999999999</v>
      </c>
      <c r="P6698" s="16">
        <v>15.634</v>
      </c>
      <c r="Q6698" s="16">
        <v>38.216000000000001</v>
      </c>
      <c r="R6698" s="3" t="s">
        <v>13448</v>
      </c>
      <c r="S6698" s="19" t="s">
        <v>15256</v>
      </c>
    </row>
    <row r="6699" spans="1:19">
      <c r="A6699" s="19" t="s">
        <v>10902</v>
      </c>
      <c r="B6699" s="19" t="s">
        <v>10901</v>
      </c>
      <c r="C6699" s="19" t="s">
        <v>15609</v>
      </c>
      <c r="D6699" s="154" t="s">
        <v>13517</v>
      </c>
      <c r="E6699" s="25" t="s">
        <v>13516</v>
      </c>
      <c r="F6699" s="20" t="s">
        <v>1280</v>
      </c>
      <c r="G6699" s="19" t="s">
        <v>13550</v>
      </c>
      <c r="H6699" s="154" t="s">
        <v>13517</v>
      </c>
      <c r="I6699" s="3" t="s">
        <v>13449</v>
      </c>
      <c r="J6699" s="20" t="s">
        <v>13551</v>
      </c>
      <c r="K6699" s="20" t="s">
        <v>13552</v>
      </c>
      <c r="L6699" s="3" t="s">
        <v>962</v>
      </c>
      <c r="M6699" s="38">
        <f t="shared" si="226"/>
        <v>2.0964179760465882</v>
      </c>
      <c r="N6699" s="38">
        <f t="shared" si="227"/>
        <v>0.85814745632348077</v>
      </c>
      <c r="O6699" s="16">
        <v>18.202000000000002</v>
      </c>
      <c r="P6699" s="16">
        <v>15.62</v>
      </c>
      <c r="Q6699" s="16">
        <v>38.158999999999999</v>
      </c>
      <c r="R6699" s="3" t="s">
        <v>13448</v>
      </c>
      <c r="S6699" s="19" t="s">
        <v>15256</v>
      </c>
    </row>
    <row r="6700" spans="1:19">
      <c r="A6700" s="19" t="s">
        <v>10902</v>
      </c>
      <c r="B6700" s="19" t="s">
        <v>10901</v>
      </c>
      <c r="C6700" s="19" t="s">
        <v>15609</v>
      </c>
      <c r="D6700" s="154" t="s">
        <v>13517</v>
      </c>
      <c r="E6700" s="25" t="s">
        <v>13518</v>
      </c>
      <c r="F6700" s="20" t="s">
        <v>1280</v>
      </c>
      <c r="G6700" s="19" t="s">
        <v>13550</v>
      </c>
      <c r="H6700" s="154" t="s">
        <v>13517</v>
      </c>
      <c r="I6700" s="3" t="s">
        <v>13449</v>
      </c>
      <c r="J6700" s="20" t="s">
        <v>13551</v>
      </c>
      <c r="K6700" s="20" t="s">
        <v>13552</v>
      </c>
      <c r="L6700" s="3" t="s">
        <v>962</v>
      </c>
      <c r="M6700" s="38">
        <f t="shared" si="226"/>
        <v>2.0970345963756176</v>
      </c>
      <c r="N6700" s="38">
        <f t="shared" si="227"/>
        <v>0.85826468973091696</v>
      </c>
      <c r="O6700" s="16">
        <v>18.21</v>
      </c>
      <c r="P6700" s="16">
        <v>15.629</v>
      </c>
      <c r="Q6700" s="16">
        <v>38.186999999999998</v>
      </c>
      <c r="R6700" s="3" t="s">
        <v>13448</v>
      </c>
      <c r="S6700" s="19" t="s">
        <v>15256</v>
      </c>
    </row>
    <row r="6701" spans="1:19">
      <c r="A6701" s="19" t="s">
        <v>10902</v>
      </c>
      <c r="B6701" s="19" t="s">
        <v>10901</v>
      </c>
      <c r="C6701" s="19" t="s">
        <v>15609</v>
      </c>
      <c r="D6701" s="25" t="s">
        <v>13544</v>
      </c>
      <c r="E6701" s="25" t="s">
        <v>13543</v>
      </c>
      <c r="F6701" s="20" t="s">
        <v>1280</v>
      </c>
      <c r="G6701" s="19" t="s">
        <v>13550</v>
      </c>
      <c r="H6701" s="25" t="s">
        <v>13544</v>
      </c>
      <c r="I6701" s="3" t="s">
        <v>1595</v>
      </c>
      <c r="J6701" s="20" t="s">
        <v>1596</v>
      </c>
      <c r="K6701" s="20" t="s">
        <v>1597</v>
      </c>
      <c r="L6701" s="3" t="s">
        <v>962</v>
      </c>
      <c r="M6701" s="38">
        <f t="shared" si="226"/>
        <v>2.0948039107986376</v>
      </c>
      <c r="N6701" s="38">
        <f t="shared" si="227"/>
        <v>0.85773920685488303</v>
      </c>
      <c r="O6701" s="16">
        <v>18.206</v>
      </c>
      <c r="P6701" s="16">
        <v>15.616</v>
      </c>
      <c r="Q6701" s="16">
        <v>38.137999999999998</v>
      </c>
      <c r="R6701" s="3" t="s">
        <v>13448</v>
      </c>
      <c r="S6701" s="19" t="s">
        <v>15256</v>
      </c>
    </row>
    <row r="6702" spans="1:19">
      <c r="A6702" s="19" t="s">
        <v>10902</v>
      </c>
      <c r="B6702" s="19" t="s">
        <v>10901</v>
      </c>
      <c r="C6702" s="19" t="s">
        <v>15609</v>
      </c>
      <c r="D6702" s="25" t="s">
        <v>13506</v>
      </c>
      <c r="E6702" s="3" t="s">
        <v>13505</v>
      </c>
      <c r="F6702" s="20" t="s">
        <v>1280</v>
      </c>
      <c r="G6702" s="19" t="s">
        <v>13550</v>
      </c>
      <c r="H6702" s="25" t="s">
        <v>13506</v>
      </c>
      <c r="I6702" s="3" t="s">
        <v>13449</v>
      </c>
      <c r="J6702" s="20" t="s">
        <v>13551</v>
      </c>
      <c r="K6702" s="20" t="s">
        <v>13552</v>
      </c>
      <c r="L6702" s="3" t="s">
        <v>962</v>
      </c>
      <c r="M6702" s="38">
        <f t="shared" si="226"/>
        <v>2.0963967922662858</v>
      </c>
      <c r="N6702" s="38">
        <f t="shared" si="227"/>
        <v>0.85790398769636389</v>
      </c>
      <c r="O6702" s="16">
        <v>18.206</v>
      </c>
      <c r="P6702" s="16">
        <v>15.619</v>
      </c>
      <c r="Q6702" s="16">
        <v>38.167000000000002</v>
      </c>
      <c r="R6702" s="3" t="s">
        <v>13448</v>
      </c>
      <c r="S6702" s="19" t="s">
        <v>15256</v>
      </c>
    </row>
    <row r="6703" spans="1:19">
      <c r="A6703" s="19" t="s">
        <v>10902</v>
      </c>
      <c r="B6703" s="19" t="s">
        <v>10901</v>
      </c>
      <c r="C6703" s="19" t="s">
        <v>15609</v>
      </c>
      <c r="D6703" s="25" t="s">
        <v>13540</v>
      </c>
      <c r="E6703" s="25" t="s">
        <v>13539</v>
      </c>
      <c r="F6703" s="20" t="s">
        <v>1280</v>
      </c>
      <c r="G6703" s="19" t="s">
        <v>13550</v>
      </c>
      <c r="H6703" s="25" t="s">
        <v>13540</v>
      </c>
      <c r="I6703" s="3" t="s">
        <v>1595</v>
      </c>
      <c r="J6703" s="20" t="s">
        <v>1596</v>
      </c>
      <c r="K6703" s="20" t="s">
        <v>1597</v>
      </c>
      <c r="L6703" s="3" t="s">
        <v>962</v>
      </c>
      <c r="M6703" s="38">
        <f t="shared" si="226"/>
        <v>2.0930589008101594</v>
      </c>
      <c r="N6703" s="38">
        <f t="shared" si="227"/>
        <v>0.85537552003503392</v>
      </c>
      <c r="O6703" s="16">
        <v>18.268000000000001</v>
      </c>
      <c r="P6703" s="16">
        <v>15.625999999999999</v>
      </c>
      <c r="Q6703" s="16">
        <v>38.235999999999997</v>
      </c>
      <c r="R6703" s="3" t="s">
        <v>13448</v>
      </c>
      <c r="S6703" s="19" t="s">
        <v>15256</v>
      </c>
    </row>
    <row r="6704" spans="1:19">
      <c r="A6704" s="19" t="s">
        <v>10904</v>
      </c>
      <c r="B6704" s="19" t="s">
        <v>10901</v>
      </c>
      <c r="C6704" s="3" t="s">
        <v>15609</v>
      </c>
      <c r="D6704" s="25" t="s">
        <v>9351</v>
      </c>
      <c r="E6704" s="25" t="s">
        <v>9352</v>
      </c>
      <c r="F6704" s="25" t="s">
        <v>8097</v>
      </c>
      <c r="G6704" s="3" t="s">
        <v>10906</v>
      </c>
      <c r="H6704" s="3"/>
      <c r="I6704" s="19" t="s">
        <v>9350</v>
      </c>
      <c r="J6704" s="25" t="s">
        <v>10823</v>
      </c>
      <c r="K6704" s="25" t="s">
        <v>10824</v>
      </c>
      <c r="L6704" s="3" t="s">
        <v>962</v>
      </c>
      <c r="M6704" s="35">
        <f t="shared" si="226"/>
        <v>2.0546541417591802</v>
      </c>
      <c r="N6704" s="35">
        <f t="shared" si="227"/>
        <v>0.83416951323654986</v>
      </c>
      <c r="O6704" s="16">
        <v>18.736000000000001</v>
      </c>
      <c r="P6704" s="16">
        <v>15.629</v>
      </c>
      <c r="Q6704" s="16">
        <v>38.496000000000002</v>
      </c>
      <c r="R6704" s="3" t="s">
        <v>9349</v>
      </c>
      <c r="S6704" s="19" t="s">
        <v>9428</v>
      </c>
    </row>
    <row r="6705" spans="1:19">
      <c r="A6705" s="19" t="s">
        <v>10904</v>
      </c>
      <c r="B6705" s="19" t="s">
        <v>10901</v>
      </c>
      <c r="C6705" s="3" t="s">
        <v>15609</v>
      </c>
      <c r="D6705" s="25" t="s">
        <v>9351</v>
      </c>
      <c r="E6705" s="25" t="s">
        <v>9354</v>
      </c>
      <c r="F6705" s="25" t="s">
        <v>8097</v>
      </c>
      <c r="G6705" s="3" t="s">
        <v>10906</v>
      </c>
      <c r="H6705" s="3"/>
      <c r="I6705" s="19" t="s">
        <v>9350</v>
      </c>
      <c r="J6705" s="25" t="s">
        <v>10823</v>
      </c>
      <c r="K6705" s="25" t="s">
        <v>10824</v>
      </c>
      <c r="L6705" s="3" t="s">
        <v>962</v>
      </c>
      <c r="M6705" s="35">
        <f t="shared" si="226"/>
        <v>2.0554725837422656</v>
      </c>
      <c r="N6705" s="35">
        <f t="shared" si="227"/>
        <v>0.834382334115639</v>
      </c>
      <c r="O6705" s="16">
        <v>18.748000000000001</v>
      </c>
      <c r="P6705" s="16">
        <v>15.643000000000001</v>
      </c>
      <c r="Q6705" s="16">
        <v>38.536000000000001</v>
      </c>
      <c r="R6705" s="3" t="s">
        <v>9349</v>
      </c>
      <c r="S6705" s="19" t="s">
        <v>9428</v>
      </c>
    </row>
    <row r="6706" spans="1:19">
      <c r="A6706" s="19" t="s">
        <v>10904</v>
      </c>
      <c r="B6706" s="19" t="s">
        <v>10901</v>
      </c>
      <c r="C6706" s="3" t="s">
        <v>15609</v>
      </c>
      <c r="D6706" s="25" t="s">
        <v>9351</v>
      </c>
      <c r="E6706" s="25" t="s">
        <v>9353</v>
      </c>
      <c r="F6706" s="25" t="s">
        <v>8097</v>
      </c>
      <c r="G6706" s="3" t="s">
        <v>10906</v>
      </c>
      <c r="H6706" s="3"/>
      <c r="I6706" s="19" t="s">
        <v>9350</v>
      </c>
      <c r="J6706" s="25" t="s">
        <v>10823</v>
      </c>
      <c r="K6706" s="25" t="s">
        <v>10824</v>
      </c>
      <c r="L6706" s="3" t="s">
        <v>962</v>
      </c>
      <c r="M6706" s="35">
        <f t="shared" si="226"/>
        <v>2.0570834665813877</v>
      </c>
      <c r="N6706" s="35">
        <f t="shared" si="227"/>
        <v>0.83466581387911731</v>
      </c>
      <c r="O6706" s="16">
        <v>18.762</v>
      </c>
      <c r="P6706" s="16">
        <v>15.66</v>
      </c>
      <c r="Q6706" s="16">
        <v>38.594999999999999</v>
      </c>
      <c r="R6706" s="3" t="s">
        <v>9349</v>
      </c>
      <c r="S6706" s="19" t="s">
        <v>9428</v>
      </c>
    </row>
    <row r="6707" spans="1:19">
      <c r="A6707" s="19" t="s">
        <v>10904</v>
      </c>
      <c r="B6707" s="19" t="s">
        <v>10901</v>
      </c>
      <c r="C6707" s="3" t="s">
        <v>15609</v>
      </c>
      <c r="D6707" s="25" t="s">
        <v>9351</v>
      </c>
      <c r="E6707" s="25" t="s">
        <v>9355</v>
      </c>
      <c r="F6707" s="25" t="s">
        <v>8097</v>
      </c>
      <c r="G6707" s="3" t="s">
        <v>10906</v>
      </c>
      <c r="H6707" s="3"/>
      <c r="I6707" s="19" t="s">
        <v>9350</v>
      </c>
      <c r="J6707" s="25" t="s">
        <v>10823</v>
      </c>
      <c r="K6707" s="25" t="s">
        <v>10824</v>
      </c>
      <c r="L6707" s="3" t="s">
        <v>962</v>
      </c>
      <c r="M6707" s="35">
        <f t="shared" si="226"/>
        <v>2.0558933333333336</v>
      </c>
      <c r="N6707" s="35">
        <f t="shared" si="227"/>
        <v>0.83434666666666668</v>
      </c>
      <c r="O6707" s="16">
        <v>18.75</v>
      </c>
      <c r="P6707" s="16">
        <v>15.644</v>
      </c>
      <c r="Q6707" s="16">
        <v>38.548000000000002</v>
      </c>
      <c r="R6707" s="3" t="s">
        <v>9349</v>
      </c>
      <c r="S6707" s="19" t="s">
        <v>9428</v>
      </c>
    </row>
    <row r="6708" spans="1:19">
      <c r="A6708" s="19" t="s">
        <v>10902</v>
      </c>
      <c r="B6708" s="19" t="s">
        <v>10901</v>
      </c>
      <c r="C6708" s="19" t="s">
        <v>17020</v>
      </c>
      <c r="D6708" s="3" t="s">
        <v>11980</v>
      </c>
      <c r="E6708" s="25"/>
      <c r="F6708" s="20" t="s">
        <v>1777</v>
      </c>
      <c r="G6708" s="19" t="s">
        <v>1777</v>
      </c>
      <c r="H6708" s="19"/>
      <c r="I6708" s="19" t="s">
        <v>1812</v>
      </c>
      <c r="J6708" s="20" t="s">
        <v>1813</v>
      </c>
      <c r="K6708" s="20" t="s">
        <v>1814</v>
      </c>
      <c r="L6708" s="3" t="s">
        <v>962</v>
      </c>
      <c r="M6708" s="38">
        <v>2.0861499999999999</v>
      </c>
      <c r="N6708" s="38">
        <v>0.84914000000000001</v>
      </c>
      <c r="O6708" s="16">
        <v>18.3992</v>
      </c>
      <c r="P6708" s="16">
        <v>15.624499999999999</v>
      </c>
      <c r="Q6708" s="16">
        <v>38.383699999999997</v>
      </c>
      <c r="R6708" s="19" t="s">
        <v>9387</v>
      </c>
      <c r="S6708" s="19" t="s">
        <v>15264</v>
      </c>
    </row>
    <row r="6709" spans="1:19">
      <c r="A6709" s="19" t="s">
        <v>10902</v>
      </c>
      <c r="B6709" s="19" t="s">
        <v>10901</v>
      </c>
      <c r="C6709" s="19" t="s">
        <v>17020</v>
      </c>
      <c r="D6709" s="3" t="s">
        <v>11980</v>
      </c>
      <c r="E6709" s="25"/>
      <c r="F6709" s="20" t="s">
        <v>1777</v>
      </c>
      <c r="G6709" s="19" t="s">
        <v>1777</v>
      </c>
      <c r="H6709" s="19"/>
      <c r="I6709" s="19" t="s">
        <v>1812</v>
      </c>
      <c r="J6709" s="20" t="s">
        <v>1813</v>
      </c>
      <c r="K6709" s="20" t="s">
        <v>1814</v>
      </c>
      <c r="L6709" s="3" t="s">
        <v>962</v>
      </c>
      <c r="M6709" s="38">
        <v>2.0863200000000002</v>
      </c>
      <c r="N6709" s="38">
        <v>0.84928000000000003</v>
      </c>
      <c r="O6709" s="16">
        <v>18.3931</v>
      </c>
      <c r="P6709" s="16">
        <v>15.6218</v>
      </c>
      <c r="Q6709" s="16">
        <v>38.373699999999999</v>
      </c>
      <c r="R6709" s="19" t="s">
        <v>9387</v>
      </c>
      <c r="S6709" s="19" t="s">
        <v>15264</v>
      </c>
    </row>
    <row r="6710" spans="1:19">
      <c r="A6710" s="19" t="s">
        <v>10902</v>
      </c>
      <c r="B6710" s="19" t="s">
        <v>10901</v>
      </c>
      <c r="C6710" s="19" t="s">
        <v>17020</v>
      </c>
      <c r="D6710" s="3" t="s">
        <v>11980</v>
      </c>
      <c r="E6710" s="25"/>
      <c r="F6710" s="20" t="s">
        <v>1777</v>
      </c>
      <c r="G6710" s="19" t="s">
        <v>1777</v>
      </c>
      <c r="H6710" s="19"/>
      <c r="I6710" s="19" t="s">
        <v>1812</v>
      </c>
      <c r="J6710" s="20" t="s">
        <v>1813</v>
      </c>
      <c r="K6710" s="20" t="s">
        <v>1814</v>
      </c>
      <c r="L6710" s="3" t="s">
        <v>962</v>
      </c>
      <c r="M6710" s="38">
        <v>2.08609</v>
      </c>
      <c r="N6710" s="38">
        <v>0.84907999999999995</v>
      </c>
      <c r="O6710" s="16">
        <v>18.396599999999999</v>
      </c>
      <c r="P6710" s="16">
        <v>15.621</v>
      </c>
      <c r="Q6710" s="16">
        <v>38.377200000000002</v>
      </c>
      <c r="R6710" s="19" t="s">
        <v>9387</v>
      </c>
      <c r="S6710" s="19" t="s">
        <v>15264</v>
      </c>
    </row>
    <row r="6711" spans="1:19">
      <c r="A6711" s="19" t="s">
        <v>10902</v>
      </c>
      <c r="B6711" s="19" t="s">
        <v>10901</v>
      </c>
      <c r="C6711" s="19" t="s">
        <v>17020</v>
      </c>
      <c r="D6711" s="3" t="s">
        <v>11980</v>
      </c>
      <c r="E6711" s="25"/>
      <c r="F6711" s="20" t="s">
        <v>1777</v>
      </c>
      <c r="G6711" s="19" t="s">
        <v>1777</v>
      </c>
      <c r="H6711" s="19"/>
      <c r="I6711" s="19" t="s">
        <v>1812</v>
      </c>
      <c r="J6711" s="20" t="s">
        <v>1813</v>
      </c>
      <c r="K6711" s="20" t="s">
        <v>1814</v>
      </c>
      <c r="L6711" s="3" t="s">
        <v>962</v>
      </c>
      <c r="M6711" s="38">
        <v>2.0857299999999999</v>
      </c>
      <c r="N6711" s="38">
        <v>0.84889000000000003</v>
      </c>
      <c r="O6711" s="16">
        <v>18.401599999999998</v>
      </c>
      <c r="P6711" s="16">
        <v>15.621700000000001</v>
      </c>
      <c r="Q6711" s="16">
        <v>38.3812</v>
      </c>
      <c r="R6711" s="19" t="s">
        <v>9387</v>
      </c>
      <c r="S6711" s="19" t="s">
        <v>15264</v>
      </c>
    </row>
    <row r="6712" spans="1:19">
      <c r="A6712" s="19" t="s">
        <v>10902</v>
      </c>
      <c r="B6712" s="19" t="s">
        <v>10901</v>
      </c>
      <c r="C6712" s="19" t="s">
        <v>15609</v>
      </c>
      <c r="D6712" s="25" t="s">
        <v>9632</v>
      </c>
      <c r="E6712" s="25" t="s">
        <v>9633</v>
      </c>
      <c r="F6712" s="25" t="s">
        <v>6178</v>
      </c>
      <c r="G6712" s="19" t="s">
        <v>9615</v>
      </c>
      <c r="H6712" s="3" t="s">
        <v>9637</v>
      </c>
      <c r="I6712" s="19" t="s">
        <v>9614</v>
      </c>
      <c r="J6712" s="25" t="s">
        <v>10452</v>
      </c>
      <c r="K6712" s="25" t="s">
        <v>10453</v>
      </c>
      <c r="L6712" s="25" t="s">
        <v>17456</v>
      </c>
      <c r="M6712" s="38">
        <f>Q6712/O6712</f>
        <v>2.1207538112657871</v>
      </c>
      <c r="N6712" s="38">
        <f>P6712/O6712</f>
        <v>0.86245951478434557</v>
      </c>
      <c r="O6712" s="16">
        <v>18.123899999999999</v>
      </c>
      <c r="P6712" s="16">
        <v>15.631130000000001</v>
      </c>
      <c r="Q6712" s="16">
        <v>38.436329999999998</v>
      </c>
      <c r="R6712" s="3" t="s">
        <v>10441</v>
      </c>
      <c r="S6712" s="19" t="s">
        <v>10641</v>
      </c>
    </row>
    <row r="6713" spans="1:19">
      <c r="A6713" s="19" t="s">
        <v>10902</v>
      </c>
      <c r="B6713" s="19" t="s">
        <v>10901</v>
      </c>
      <c r="C6713" s="3" t="s">
        <v>17020</v>
      </c>
      <c r="D6713" s="3" t="s">
        <v>12621</v>
      </c>
      <c r="E6713" s="25" t="s">
        <v>9545</v>
      </c>
      <c r="F6713" s="25" t="s">
        <v>141</v>
      </c>
      <c r="G6713" s="3"/>
      <c r="H6713" s="3"/>
      <c r="I6713" s="3" t="s">
        <v>9546</v>
      </c>
      <c r="J6713" s="25" t="s">
        <v>12622</v>
      </c>
      <c r="K6713" s="25" t="s">
        <v>12623</v>
      </c>
      <c r="L6713" s="3" t="s">
        <v>962</v>
      </c>
      <c r="M6713" s="35">
        <v>2.1153314535301599</v>
      </c>
      <c r="N6713" s="35">
        <v>0.86609166804887505</v>
      </c>
      <c r="O6713" s="16">
        <v>18.087</v>
      </c>
      <c r="P6713" s="16">
        <v>15.664999999999999</v>
      </c>
      <c r="Q6713" s="16">
        <v>38.26</v>
      </c>
      <c r="R6713" s="3" t="s">
        <v>9516</v>
      </c>
      <c r="S6713" s="19" t="s">
        <v>10651</v>
      </c>
    </row>
    <row r="6714" spans="1:19">
      <c r="A6714" s="19" t="s">
        <v>10902</v>
      </c>
      <c r="B6714" s="19" t="s">
        <v>10901</v>
      </c>
      <c r="C6714" s="19" t="s">
        <v>15609</v>
      </c>
      <c r="D6714" s="25" t="s">
        <v>9632</v>
      </c>
      <c r="E6714" s="25" t="s">
        <v>9616</v>
      </c>
      <c r="F6714" s="25" t="s">
        <v>6178</v>
      </c>
      <c r="G6714" s="19" t="s">
        <v>9615</v>
      </c>
      <c r="H6714" s="3" t="s">
        <v>9637</v>
      </c>
      <c r="I6714" s="19" t="s">
        <v>9614</v>
      </c>
      <c r="J6714" s="25" t="s">
        <v>10452</v>
      </c>
      <c r="K6714" s="25" t="s">
        <v>10453</v>
      </c>
      <c r="L6714" s="25" t="s">
        <v>17457</v>
      </c>
      <c r="M6714" s="38">
        <f>Q6714/O6714</f>
        <v>2.1149232075385531</v>
      </c>
      <c r="N6714" s="38">
        <f>P6714/O6714</f>
        <v>0.86013444251803794</v>
      </c>
      <c r="O6714" s="16">
        <v>18.174309999999998</v>
      </c>
      <c r="P6714" s="16">
        <v>15.632350000000001</v>
      </c>
      <c r="Q6714" s="16">
        <v>38.437269999999998</v>
      </c>
      <c r="R6714" s="3" t="s">
        <v>10441</v>
      </c>
      <c r="S6714" s="19" t="s">
        <v>10641</v>
      </c>
    </row>
    <row r="6715" spans="1:19">
      <c r="A6715" s="19" t="s">
        <v>10902</v>
      </c>
      <c r="B6715" s="19" t="s">
        <v>10901</v>
      </c>
      <c r="C6715" s="19" t="s">
        <v>15609</v>
      </c>
      <c r="D6715" s="25" t="s">
        <v>13651</v>
      </c>
      <c r="E6715" s="25" t="s">
        <v>9853</v>
      </c>
      <c r="F6715" s="20" t="s">
        <v>926</v>
      </c>
      <c r="G6715" s="19"/>
      <c r="H6715" s="19"/>
      <c r="I6715" s="19" t="s">
        <v>10609</v>
      </c>
      <c r="J6715" s="26" t="s">
        <v>14770</v>
      </c>
      <c r="K6715" s="26" t="s">
        <v>14771</v>
      </c>
      <c r="L6715" s="20" t="s">
        <v>17458</v>
      </c>
      <c r="M6715" s="36">
        <v>1.74821882421566</v>
      </c>
      <c r="N6715" s="36">
        <v>0.67580517478438396</v>
      </c>
      <c r="O6715" s="160">
        <v>24.001000000000001</v>
      </c>
      <c r="P6715" s="160">
        <v>16.22</v>
      </c>
      <c r="Q6715" s="160">
        <v>41.959000000000003</v>
      </c>
      <c r="R6715" s="58" t="s">
        <v>9838</v>
      </c>
      <c r="S6715" s="19" t="s">
        <v>10656</v>
      </c>
    </row>
    <row r="6716" spans="1:19">
      <c r="A6716" s="19" t="s">
        <v>10902</v>
      </c>
      <c r="B6716" s="19" t="s">
        <v>10901</v>
      </c>
      <c r="C6716" s="19" t="s">
        <v>17020</v>
      </c>
      <c r="D6716" s="3" t="s">
        <v>1776</v>
      </c>
      <c r="E6716" s="25"/>
      <c r="F6716" s="20" t="s">
        <v>1777</v>
      </c>
      <c r="G6716" s="19" t="s">
        <v>1779</v>
      </c>
      <c r="H6716" s="19" t="s">
        <v>7918</v>
      </c>
      <c r="I6716" s="19" t="s">
        <v>7919</v>
      </c>
      <c r="J6716" s="20" t="s">
        <v>7920</v>
      </c>
      <c r="K6716" s="20" t="s">
        <v>7921</v>
      </c>
      <c r="L6716" s="3" t="s">
        <v>962</v>
      </c>
      <c r="M6716" s="38">
        <v>2.0861067379999998</v>
      </c>
      <c r="N6716" s="38">
        <v>0.84830881199999997</v>
      </c>
      <c r="O6716" s="16">
        <v>18.419</v>
      </c>
      <c r="P6716" s="16">
        <v>15.625</v>
      </c>
      <c r="Q6716" s="16">
        <v>38.423999999999999</v>
      </c>
      <c r="R6716" s="19" t="s">
        <v>1783</v>
      </c>
      <c r="S6716" s="19" t="s">
        <v>10639</v>
      </c>
    </row>
    <row r="6717" spans="1:19">
      <c r="A6717" s="19" t="s">
        <v>10902</v>
      </c>
      <c r="B6717" s="19" t="s">
        <v>10901</v>
      </c>
      <c r="C6717" s="3" t="s">
        <v>15609</v>
      </c>
      <c r="D6717" s="3" t="s">
        <v>1776</v>
      </c>
      <c r="E6717" s="25"/>
      <c r="F6717" s="20" t="s">
        <v>1777</v>
      </c>
      <c r="G6717" s="19" t="s">
        <v>1798</v>
      </c>
      <c r="H6717" s="19" t="s">
        <v>1784</v>
      </c>
      <c r="I6717" s="19" t="s">
        <v>7922</v>
      </c>
      <c r="J6717" s="20" t="s">
        <v>7923</v>
      </c>
      <c r="K6717" s="20" t="s">
        <v>7924</v>
      </c>
      <c r="L6717" s="3" t="s">
        <v>962</v>
      </c>
      <c r="M6717" s="38">
        <v>2.093662857</v>
      </c>
      <c r="N6717" s="38">
        <v>0.853901252</v>
      </c>
      <c r="O6717" s="16">
        <v>18.289000000000001</v>
      </c>
      <c r="P6717" s="16">
        <v>15.617000000000001</v>
      </c>
      <c r="Q6717" s="16">
        <v>38.290999999999997</v>
      </c>
      <c r="R6717" s="19" t="s">
        <v>1783</v>
      </c>
      <c r="S6717" s="19" t="s">
        <v>10639</v>
      </c>
    </row>
    <row r="6718" spans="1:19">
      <c r="A6718" s="19" t="s">
        <v>10902</v>
      </c>
      <c r="B6718" s="19" t="s">
        <v>10901</v>
      </c>
      <c r="C6718" s="3" t="s">
        <v>15609</v>
      </c>
      <c r="D6718" s="25" t="s">
        <v>1776</v>
      </c>
      <c r="E6718" s="25"/>
      <c r="F6718" s="20" t="s">
        <v>1777</v>
      </c>
      <c r="G6718" s="19" t="s">
        <v>1778</v>
      </c>
      <c r="H6718" s="19" t="s">
        <v>1779</v>
      </c>
      <c r="I6718" s="19" t="s">
        <v>1780</v>
      </c>
      <c r="J6718" s="20" t="s">
        <v>1781</v>
      </c>
      <c r="K6718" s="20" t="s">
        <v>1782</v>
      </c>
      <c r="L6718" s="3" t="s">
        <v>962</v>
      </c>
      <c r="M6718" s="38">
        <v>2.0851156230000001</v>
      </c>
      <c r="N6718" s="38">
        <v>0.84730213899999995</v>
      </c>
      <c r="O6718" s="16">
        <v>18.422000000000001</v>
      </c>
      <c r="P6718" s="16">
        <v>15.609</v>
      </c>
      <c r="Q6718" s="16">
        <v>38.411999999999999</v>
      </c>
      <c r="R6718" s="19" t="s">
        <v>9426</v>
      </c>
      <c r="S6718" s="19" t="s">
        <v>10639</v>
      </c>
    </row>
    <row r="6719" spans="1:19">
      <c r="A6719" s="19" t="s">
        <v>10902</v>
      </c>
      <c r="B6719" s="19" t="s">
        <v>10901</v>
      </c>
      <c r="C6719" s="19" t="s">
        <v>15609</v>
      </c>
      <c r="D6719" s="25" t="s">
        <v>1776</v>
      </c>
      <c r="E6719" s="25"/>
      <c r="F6719" s="20" t="s">
        <v>1777</v>
      </c>
      <c r="G6719" s="19" t="s">
        <v>1779</v>
      </c>
      <c r="H6719" s="19" t="s">
        <v>1784</v>
      </c>
      <c r="I6719" s="19" t="s">
        <v>1785</v>
      </c>
      <c r="J6719" s="20" t="s">
        <v>1786</v>
      </c>
      <c r="K6719" s="20" t="s">
        <v>1787</v>
      </c>
      <c r="L6719" s="3" t="s">
        <v>962</v>
      </c>
      <c r="M6719" s="38">
        <v>2.0829538059999999</v>
      </c>
      <c r="N6719" s="38">
        <v>0.84683365899999996</v>
      </c>
      <c r="O6719" s="16">
        <v>18.443999999999999</v>
      </c>
      <c r="P6719" s="16">
        <v>15.619</v>
      </c>
      <c r="Q6719" s="16">
        <v>38.417999999999999</v>
      </c>
      <c r="R6719" s="19" t="s">
        <v>9426</v>
      </c>
      <c r="S6719" s="19" t="s">
        <v>10639</v>
      </c>
    </row>
    <row r="6720" spans="1:19">
      <c r="A6720" s="19" t="s">
        <v>10902</v>
      </c>
      <c r="B6720" s="19" t="s">
        <v>10901</v>
      </c>
      <c r="C6720" s="19" t="s">
        <v>15609</v>
      </c>
      <c r="D6720" s="25" t="s">
        <v>1776</v>
      </c>
      <c r="E6720" s="25"/>
      <c r="F6720" s="20" t="s">
        <v>1777</v>
      </c>
      <c r="G6720" s="19" t="s">
        <v>1778</v>
      </c>
      <c r="H6720" s="19" t="s">
        <v>1791</v>
      </c>
      <c r="I6720" s="19" t="s">
        <v>1779</v>
      </c>
      <c r="J6720" s="20" t="s">
        <v>1789</v>
      </c>
      <c r="K6720" s="20" t="s">
        <v>1790</v>
      </c>
      <c r="L6720" s="3" t="s">
        <v>962</v>
      </c>
      <c r="M6720" s="38">
        <v>2.0857437459999999</v>
      </c>
      <c r="N6720" s="38">
        <v>0.84842893600000002</v>
      </c>
      <c r="O6720" s="16">
        <v>18.427</v>
      </c>
      <c r="P6720" s="16">
        <v>15.634</v>
      </c>
      <c r="Q6720" s="16">
        <v>38.433999999999997</v>
      </c>
      <c r="R6720" s="19" t="s">
        <v>9426</v>
      </c>
      <c r="S6720" s="19" t="s">
        <v>10639</v>
      </c>
    </row>
    <row r="6721" spans="1:19">
      <c r="A6721" s="19" t="s">
        <v>10902</v>
      </c>
      <c r="B6721" s="19" t="s">
        <v>10901</v>
      </c>
      <c r="C6721" s="19" t="s">
        <v>15609</v>
      </c>
      <c r="D6721" s="25" t="s">
        <v>1776</v>
      </c>
      <c r="E6721" s="25"/>
      <c r="F6721" s="20" t="s">
        <v>1777</v>
      </c>
      <c r="G6721" s="19" t="s">
        <v>1778</v>
      </c>
      <c r="H6721" s="19" t="s">
        <v>1788</v>
      </c>
      <c r="I6721" s="19" t="s">
        <v>1779</v>
      </c>
      <c r="J6721" s="20" t="s">
        <v>1789</v>
      </c>
      <c r="K6721" s="20" t="s">
        <v>1790</v>
      </c>
      <c r="L6721" s="3" t="s">
        <v>962</v>
      </c>
      <c r="M6721" s="38">
        <v>2.0866282859999998</v>
      </c>
      <c r="N6721" s="38">
        <v>0.849065827</v>
      </c>
      <c r="O6721" s="16">
        <v>18.411999999999999</v>
      </c>
      <c r="P6721" s="16">
        <v>15.632999999999999</v>
      </c>
      <c r="Q6721" s="16">
        <v>38.418999999999997</v>
      </c>
      <c r="R6721" s="19" t="s">
        <v>9426</v>
      </c>
      <c r="S6721" s="19" t="s">
        <v>10639</v>
      </c>
    </row>
    <row r="6722" spans="1:19">
      <c r="A6722" s="19" t="s">
        <v>10902</v>
      </c>
      <c r="B6722" s="19" t="s">
        <v>10901</v>
      </c>
      <c r="C6722" s="19" t="s">
        <v>15609</v>
      </c>
      <c r="D6722" s="25" t="s">
        <v>1776</v>
      </c>
      <c r="E6722" s="25"/>
      <c r="F6722" s="20" t="s">
        <v>1777</v>
      </c>
      <c r="G6722" s="19" t="s">
        <v>1778</v>
      </c>
      <c r="H6722" s="19" t="s">
        <v>1779</v>
      </c>
      <c r="I6722" s="19" t="s">
        <v>1792</v>
      </c>
      <c r="J6722" s="20" t="s">
        <v>1793</v>
      </c>
      <c r="K6722" s="20" t="s">
        <v>1794</v>
      </c>
      <c r="L6722" s="3" t="s">
        <v>962</v>
      </c>
      <c r="M6722" s="38">
        <v>2.0868195150000002</v>
      </c>
      <c r="N6722" s="38">
        <v>0.84749538199999996</v>
      </c>
      <c r="O6722" s="16">
        <v>18.405999999999999</v>
      </c>
      <c r="P6722" s="16">
        <v>15.599</v>
      </c>
      <c r="Q6722" s="16">
        <v>38.409999999999997</v>
      </c>
      <c r="R6722" s="19" t="s">
        <v>9426</v>
      </c>
      <c r="S6722" s="19" t="s">
        <v>10639</v>
      </c>
    </row>
    <row r="6723" spans="1:19">
      <c r="A6723" s="19" t="s">
        <v>10902</v>
      </c>
      <c r="B6723" s="19" t="s">
        <v>10901</v>
      </c>
      <c r="C6723" s="19" t="s">
        <v>15609</v>
      </c>
      <c r="D6723" s="25" t="s">
        <v>1776</v>
      </c>
      <c r="E6723" s="25"/>
      <c r="F6723" s="20" t="s">
        <v>1777</v>
      </c>
      <c r="G6723" s="19" t="s">
        <v>1778</v>
      </c>
      <c r="H6723" s="19" t="s">
        <v>1779</v>
      </c>
      <c r="I6723" s="19" t="s">
        <v>1795</v>
      </c>
      <c r="J6723" s="20" t="s">
        <v>1796</v>
      </c>
      <c r="K6723" s="20" t="s">
        <v>1797</v>
      </c>
      <c r="L6723" s="3" t="s">
        <v>962</v>
      </c>
      <c r="M6723" s="38">
        <v>2.0856538019999999</v>
      </c>
      <c r="N6723" s="38">
        <v>0.84747326700000003</v>
      </c>
      <c r="O6723" s="16">
        <v>18.422999999999998</v>
      </c>
      <c r="P6723" s="16">
        <v>15.613</v>
      </c>
      <c r="Q6723" s="16">
        <v>38.423999999999999</v>
      </c>
      <c r="R6723" s="19" t="s">
        <v>9426</v>
      </c>
      <c r="S6723" s="19" t="s">
        <v>10639</v>
      </c>
    </row>
    <row r="6724" spans="1:19">
      <c r="A6724" s="19" t="s">
        <v>10902</v>
      </c>
      <c r="B6724" s="19" t="s">
        <v>10901</v>
      </c>
      <c r="C6724" s="19" t="s">
        <v>15609</v>
      </c>
      <c r="D6724" s="25" t="s">
        <v>1776</v>
      </c>
      <c r="E6724" s="25"/>
      <c r="F6724" s="20" t="s">
        <v>1777</v>
      </c>
      <c r="G6724" s="19" t="s">
        <v>1798</v>
      </c>
      <c r="H6724" s="19" t="s">
        <v>1799</v>
      </c>
      <c r="I6724" s="19" t="s">
        <v>1800</v>
      </c>
      <c r="J6724" s="20" t="s">
        <v>1801</v>
      </c>
      <c r="K6724" s="20" t="s">
        <v>1802</v>
      </c>
      <c r="L6724" s="3" t="s">
        <v>962</v>
      </c>
      <c r="M6724" s="38">
        <v>2.0932846000000001</v>
      </c>
      <c r="N6724" s="38">
        <v>0.85254486900000004</v>
      </c>
      <c r="O6724" s="16">
        <v>18.331</v>
      </c>
      <c r="P6724" s="16">
        <v>15.628</v>
      </c>
      <c r="Q6724" s="16">
        <v>38.372</v>
      </c>
      <c r="R6724" s="19" t="s">
        <v>9426</v>
      </c>
      <c r="S6724" s="19" t="s">
        <v>10639</v>
      </c>
    </row>
    <row r="6725" spans="1:19">
      <c r="A6725" s="19" t="s">
        <v>10902</v>
      </c>
      <c r="B6725" s="19" t="s">
        <v>10901</v>
      </c>
      <c r="C6725" s="19" t="s">
        <v>15609</v>
      </c>
      <c r="D6725" s="25" t="s">
        <v>1776</v>
      </c>
      <c r="E6725" s="25"/>
      <c r="F6725" s="20" t="s">
        <v>1777</v>
      </c>
      <c r="G6725" s="19" t="s">
        <v>1778</v>
      </c>
      <c r="H6725" s="19" t="s">
        <v>1779</v>
      </c>
      <c r="I6725" s="19" t="s">
        <v>1803</v>
      </c>
      <c r="J6725" s="20" t="s">
        <v>1804</v>
      </c>
      <c r="K6725" s="20" t="s">
        <v>1805</v>
      </c>
      <c r="L6725" s="3" t="s">
        <v>962</v>
      </c>
      <c r="M6725" s="38">
        <v>2.0855359569999998</v>
      </c>
      <c r="N6725" s="38">
        <v>0.847272727</v>
      </c>
      <c r="O6725" s="16">
        <v>18.425000000000001</v>
      </c>
      <c r="P6725" s="16">
        <v>15.611000000000001</v>
      </c>
      <c r="Q6725" s="16">
        <v>38.426000000000002</v>
      </c>
      <c r="R6725" s="19" t="s">
        <v>9426</v>
      </c>
      <c r="S6725" s="19" t="s">
        <v>10639</v>
      </c>
    </row>
    <row r="6726" spans="1:19">
      <c r="A6726" s="19" t="s">
        <v>10902</v>
      </c>
      <c r="B6726" s="19" t="s">
        <v>10901</v>
      </c>
      <c r="C6726" s="19" t="s">
        <v>15609</v>
      </c>
      <c r="D6726" s="25" t="s">
        <v>1776</v>
      </c>
      <c r="E6726" s="25"/>
      <c r="F6726" s="20" t="s">
        <v>1777</v>
      </c>
      <c r="G6726" s="19" t="s">
        <v>1778</v>
      </c>
      <c r="H6726" s="19" t="s">
        <v>1779</v>
      </c>
      <c r="I6726" s="19" t="s">
        <v>1806</v>
      </c>
      <c r="J6726" s="20" t="s">
        <v>1807</v>
      </c>
      <c r="K6726" s="20" t="s">
        <v>1808</v>
      </c>
      <c r="L6726" s="3" t="s">
        <v>962</v>
      </c>
      <c r="M6726" s="38">
        <v>2.0862480990000001</v>
      </c>
      <c r="N6726" s="38">
        <v>0.84830545300000004</v>
      </c>
      <c r="O6726" s="16">
        <v>18.411999999999999</v>
      </c>
      <c r="P6726" s="16">
        <v>15.619</v>
      </c>
      <c r="Q6726" s="16">
        <v>38.411999999999999</v>
      </c>
      <c r="R6726" s="19" t="s">
        <v>9426</v>
      </c>
      <c r="S6726" s="19" t="s">
        <v>10639</v>
      </c>
    </row>
    <row r="6727" spans="1:19">
      <c r="A6727" s="19" t="s">
        <v>10902</v>
      </c>
      <c r="B6727" s="19" t="s">
        <v>10901</v>
      </c>
      <c r="C6727" s="19" t="s">
        <v>15609</v>
      </c>
      <c r="D6727" s="25" t="s">
        <v>1776</v>
      </c>
      <c r="E6727" s="25"/>
      <c r="F6727" s="20" t="s">
        <v>1777</v>
      </c>
      <c r="G6727" s="19" t="s">
        <v>1778</v>
      </c>
      <c r="H6727" s="19" t="s">
        <v>1779</v>
      </c>
      <c r="I6727" s="19" t="s">
        <v>1809</v>
      </c>
      <c r="J6727" s="20" t="s">
        <v>1810</v>
      </c>
      <c r="K6727" s="20" t="s">
        <v>1811</v>
      </c>
      <c r="L6727" s="3" t="s">
        <v>962</v>
      </c>
      <c r="M6727" s="38">
        <v>2.086396959</v>
      </c>
      <c r="N6727" s="38">
        <v>0.84860168300000005</v>
      </c>
      <c r="O6727" s="16">
        <v>18.414999999999999</v>
      </c>
      <c r="P6727" s="16">
        <v>15.627000000000001</v>
      </c>
      <c r="Q6727" s="16">
        <v>38.420999999999999</v>
      </c>
      <c r="R6727" s="19" t="s">
        <v>9426</v>
      </c>
      <c r="S6727" s="19" t="s">
        <v>10639</v>
      </c>
    </row>
    <row r="6728" spans="1:19">
      <c r="A6728" s="19" t="s">
        <v>10902</v>
      </c>
      <c r="B6728" s="51" t="s">
        <v>10901</v>
      </c>
      <c r="C6728" s="19" t="s">
        <v>15609</v>
      </c>
      <c r="D6728" s="25" t="s">
        <v>3354</v>
      </c>
      <c r="E6728" s="25" t="s">
        <v>3605</v>
      </c>
      <c r="F6728" s="20" t="s">
        <v>1835</v>
      </c>
      <c r="G6728" s="19" t="s">
        <v>16989</v>
      </c>
      <c r="H6728" s="19"/>
      <c r="I6728" s="19" t="s">
        <v>3606</v>
      </c>
      <c r="J6728" s="20" t="s">
        <v>3607</v>
      </c>
      <c r="K6728" s="20" t="s">
        <v>3608</v>
      </c>
      <c r="L6728" s="3" t="s">
        <v>962</v>
      </c>
      <c r="M6728" s="38">
        <v>2.0909599999999999</v>
      </c>
      <c r="N6728" s="38">
        <v>0.85348999999999997</v>
      </c>
      <c r="O6728" s="16">
        <v>18.36</v>
      </c>
      <c r="P6728" s="16">
        <v>15.670076399999999</v>
      </c>
      <c r="Q6728" s="16">
        <v>38.390025600000001</v>
      </c>
      <c r="R6728" s="19" t="s">
        <v>9433</v>
      </c>
      <c r="S6728" s="19" t="s">
        <v>9434</v>
      </c>
    </row>
    <row r="6729" spans="1:19">
      <c r="A6729" s="19" t="s">
        <v>10902</v>
      </c>
      <c r="B6729" s="51" t="s">
        <v>10901</v>
      </c>
      <c r="C6729" s="19" t="s">
        <v>15609</v>
      </c>
      <c r="D6729" s="25" t="s">
        <v>3354</v>
      </c>
      <c r="E6729" s="25" t="s">
        <v>3355</v>
      </c>
      <c r="F6729" s="20" t="s">
        <v>1835</v>
      </c>
      <c r="G6729" s="19" t="s">
        <v>16990</v>
      </c>
      <c r="H6729" s="19"/>
      <c r="I6729" s="19" t="s">
        <v>3356</v>
      </c>
      <c r="J6729" s="20" t="s">
        <v>3357</v>
      </c>
      <c r="K6729" s="20" t="s">
        <v>3358</v>
      </c>
      <c r="L6729" s="3" t="s">
        <v>962</v>
      </c>
      <c r="M6729" s="38">
        <v>2.1215199999999999</v>
      </c>
      <c r="N6729" s="38">
        <v>0.87180000000000002</v>
      </c>
      <c r="O6729" s="16">
        <v>17.940000000000001</v>
      </c>
      <c r="P6729" s="16">
        <v>15.640091999999999</v>
      </c>
      <c r="Q6729" s="16">
        <v>38.060068800000003</v>
      </c>
      <c r="R6729" s="19" t="s">
        <v>9433</v>
      </c>
      <c r="S6729" s="19" t="s">
        <v>9435</v>
      </c>
    </row>
    <row r="6730" spans="1:19">
      <c r="A6730" s="19" t="s">
        <v>10902</v>
      </c>
      <c r="B6730" s="51" t="s">
        <v>10901</v>
      </c>
      <c r="C6730" s="19" t="s">
        <v>15609</v>
      </c>
      <c r="D6730" s="25" t="s">
        <v>3354</v>
      </c>
      <c r="E6730" s="25" t="s">
        <v>3500</v>
      </c>
      <c r="F6730" s="20" t="s">
        <v>1835</v>
      </c>
      <c r="G6730" s="19" t="s">
        <v>16985</v>
      </c>
      <c r="H6730" s="19"/>
      <c r="I6730" s="19" t="s">
        <v>3497</v>
      </c>
      <c r="J6730" s="20" t="s">
        <v>3498</v>
      </c>
      <c r="K6730" s="20" t="s">
        <v>3499</v>
      </c>
      <c r="L6730" s="3" t="s">
        <v>962</v>
      </c>
      <c r="M6730" s="38">
        <v>2.0803234499999999</v>
      </c>
      <c r="N6730" s="38">
        <v>0.84312668499999999</v>
      </c>
      <c r="O6730" s="16">
        <v>18.55</v>
      </c>
      <c r="P6730" s="16">
        <v>15.64</v>
      </c>
      <c r="Q6730" s="16">
        <v>38.590000000000003</v>
      </c>
      <c r="R6730" s="19" t="s">
        <v>340</v>
      </c>
      <c r="S6730" s="19" t="s">
        <v>9458</v>
      </c>
    </row>
    <row r="6731" spans="1:19">
      <c r="A6731" s="19" t="s">
        <v>10902</v>
      </c>
      <c r="B6731" s="51" t="s">
        <v>10901</v>
      </c>
      <c r="C6731" s="19" t="s">
        <v>15609</v>
      </c>
      <c r="D6731" s="25" t="s">
        <v>3354</v>
      </c>
      <c r="E6731" s="25" t="s">
        <v>3496</v>
      </c>
      <c r="F6731" s="20" t="s">
        <v>1835</v>
      </c>
      <c r="G6731" s="19" t="s">
        <v>16985</v>
      </c>
      <c r="H6731" s="19"/>
      <c r="I6731" s="19" t="s">
        <v>3497</v>
      </c>
      <c r="J6731" s="20" t="s">
        <v>3498</v>
      </c>
      <c r="K6731" s="20" t="s">
        <v>3499</v>
      </c>
      <c r="L6731" s="3" t="s">
        <v>962</v>
      </c>
      <c r="M6731" s="38">
        <v>2.0802801720000001</v>
      </c>
      <c r="N6731" s="38">
        <v>0.84321120699999996</v>
      </c>
      <c r="O6731" s="16">
        <v>18.559999999999999</v>
      </c>
      <c r="P6731" s="16">
        <v>15.65</v>
      </c>
      <c r="Q6731" s="16">
        <v>38.61</v>
      </c>
      <c r="R6731" s="19" t="s">
        <v>340</v>
      </c>
      <c r="S6731" s="19" t="s">
        <v>9458</v>
      </c>
    </row>
    <row r="6732" spans="1:19">
      <c r="A6732" s="19" t="s">
        <v>10902</v>
      </c>
      <c r="B6732" s="19" t="s">
        <v>10901</v>
      </c>
      <c r="C6732" s="19" t="s">
        <v>17020</v>
      </c>
      <c r="D6732" s="25" t="s">
        <v>15753</v>
      </c>
      <c r="E6732" s="25" t="s">
        <v>10004</v>
      </c>
      <c r="F6732" s="20" t="s">
        <v>1835</v>
      </c>
      <c r="G6732" s="3" t="s">
        <v>10029</v>
      </c>
      <c r="H6732" s="19"/>
      <c r="I6732" s="21" t="s">
        <v>10030</v>
      </c>
      <c r="J6732" s="20" t="s">
        <v>10942</v>
      </c>
      <c r="K6732" s="20" t="s">
        <v>10943</v>
      </c>
      <c r="L6732" s="3" t="s">
        <v>962</v>
      </c>
      <c r="M6732" s="35">
        <v>2.0990199999999999</v>
      </c>
      <c r="N6732" s="35">
        <v>0.85502999999999996</v>
      </c>
      <c r="O6732" s="16">
        <v>18.28</v>
      </c>
      <c r="P6732" s="16">
        <f>N6732*O6732</f>
        <v>15.6299484</v>
      </c>
      <c r="Q6732" s="16">
        <f>M6732*O6732</f>
        <v>38.370085600000003</v>
      </c>
      <c r="R6732" s="3" t="s">
        <v>10051</v>
      </c>
      <c r="S6732" s="19" t="s">
        <v>10642</v>
      </c>
    </row>
    <row r="6733" spans="1:19">
      <c r="A6733" s="19" t="s">
        <v>10902</v>
      </c>
      <c r="B6733" s="19" t="s">
        <v>10901</v>
      </c>
      <c r="C6733" s="19" t="s">
        <v>17020</v>
      </c>
      <c r="D6733" s="25" t="s">
        <v>15753</v>
      </c>
      <c r="E6733" s="25" t="s">
        <v>10005</v>
      </c>
      <c r="F6733" s="20" t="s">
        <v>1835</v>
      </c>
      <c r="G6733" s="3" t="s">
        <v>10029</v>
      </c>
      <c r="H6733" s="19"/>
      <c r="I6733" s="21" t="s">
        <v>10030</v>
      </c>
      <c r="J6733" s="20" t="s">
        <v>10942</v>
      </c>
      <c r="K6733" s="20" t="s">
        <v>10943</v>
      </c>
      <c r="L6733" s="3" t="s">
        <v>962</v>
      </c>
      <c r="M6733" s="35">
        <v>2.0988500000000001</v>
      </c>
      <c r="N6733" s="35">
        <v>0.85472000000000004</v>
      </c>
      <c r="O6733" s="16">
        <v>18.309999999999999</v>
      </c>
      <c r="P6733" s="16">
        <f>N6733*O6733</f>
        <v>15.6499232</v>
      </c>
      <c r="Q6733" s="16">
        <f>M6733*O6733</f>
        <v>38.4299435</v>
      </c>
      <c r="R6733" s="3" t="s">
        <v>10051</v>
      </c>
      <c r="S6733" s="19" t="s">
        <v>10642</v>
      </c>
    </row>
    <row r="6734" spans="1:19">
      <c r="A6734" s="19" t="s">
        <v>10902</v>
      </c>
      <c r="B6734" s="19" t="s">
        <v>10901</v>
      </c>
      <c r="C6734" s="150" t="s">
        <v>15609</v>
      </c>
      <c r="D6734" s="25" t="s">
        <v>8398</v>
      </c>
      <c r="E6734" s="25"/>
      <c r="F6734" s="25" t="s">
        <v>6249</v>
      </c>
      <c r="G6734" s="19" t="s">
        <v>6195</v>
      </c>
      <c r="H6734" s="3" t="s">
        <v>8400</v>
      </c>
      <c r="I6734" s="3" t="s">
        <v>8393</v>
      </c>
      <c r="J6734" s="20" t="s">
        <v>6226</v>
      </c>
      <c r="K6734" s="20" t="s">
        <v>6227</v>
      </c>
      <c r="L6734" s="3" t="s">
        <v>962</v>
      </c>
      <c r="M6734" s="35">
        <f t="shared" ref="M6734:M6748" si="228">Q6734/O6734</f>
        <v>2.0676939426142402</v>
      </c>
      <c r="N6734" s="35">
        <f t="shared" ref="N6734:N6748" si="229">P6734/O6734</f>
        <v>0.83304994686503719</v>
      </c>
      <c r="O6734" s="16">
        <v>18.82</v>
      </c>
      <c r="P6734" s="16">
        <v>15.678000000000001</v>
      </c>
      <c r="Q6734" s="16">
        <v>38.914000000000001</v>
      </c>
      <c r="R6734" s="150" t="s">
        <v>9123</v>
      </c>
      <c r="S6734" s="19" t="s">
        <v>9610</v>
      </c>
    </row>
    <row r="6735" spans="1:19">
      <c r="A6735" s="19" t="s">
        <v>10902</v>
      </c>
      <c r="B6735" s="19" t="s">
        <v>10901</v>
      </c>
      <c r="C6735" s="150" t="s">
        <v>15609</v>
      </c>
      <c r="D6735" s="25" t="s">
        <v>8398</v>
      </c>
      <c r="E6735" s="25"/>
      <c r="F6735" s="25" t="s">
        <v>6249</v>
      </c>
      <c r="G6735" s="19" t="s">
        <v>6195</v>
      </c>
      <c r="H6735" s="3" t="s">
        <v>8400</v>
      </c>
      <c r="I6735" s="3" t="s">
        <v>8393</v>
      </c>
      <c r="J6735" s="20" t="s">
        <v>6226</v>
      </c>
      <c r="K6735" s="20" t="s">
        <v>6227</v>
      </c>
      <c r="L6735" s="3" t="s">
        <v>962</v>
      </c>
      <c r="M6735" s="35">
        <f t="shared" si="228"/>
        <v>2.0676408076514345</v>
      </c>
      <c r="N6735" s="35">
        <f t="shared" si="229"/>
        <v>0.83315621679064822</v>
      </c>
      <c r="O6735" s="16">
        <v>18.82</v>
      </c>
      <c r="P6735" s="16">
        <v>15.68</v>
      </c>
      <c r="Q6735" s="16">
        <v>38.912999999999997</v>
      </c>
      <c r="R6735" s="150" t="s">
        <v>9123</v>
      </c>
      <c r="S6735" s="19" t="s">
        <v>9610</v>
      </c>
    </row>
    <row r="6736" spans="1:19">
      <c r="A6736" s="19" t="s">
        <v>10902</v>
      </c>
      <c r="B6736" s="19" t="s">
        <v>10901</v>
      </c>
      <c r="C6736" s="150" t="s">
        <v>15609</v>
      </c>
      <c r="D6736" s="25" t="s">
        <v>8398</v>
      </c>
      <c r="E6736" s="25"/>
      <c r="F6736" s="25" t="s">
        <v>6249</v>
      </c>
      <c r="G6736" s="19" t="s">
        <v>6195</v>
      </c>
      <c r="H6736" s="3" t="s">
        <v>8400</v>
      </c>
      <c r="I6736" s="3" t="s">
        <v>8393</v>
      </c>
      <c r="J6736" s="20" t="s">
        <v>6226</v>
      </c>
      <c r="K6736" s="20" t="s">
        <v>6227</v>
      </c>
      <c r="L6736" s="3" t="s">
        <v>962</v>
      </c>
      <c r="M6736" s="35">
        <f t="shared" si="228"/>
        <v>2.0653028692879913</v>
      </c>
      <c r="N6736" s="35">
        <f t="shared" si="229"/>
        <v>0.83294367693942617</v>
      </c>
      <c r="O6736" s="16">
        <v>18.82</v>
      </c>
      <c r="P6736" s="16">
        <v>15.676</v>
      </c>
      <c r="Q6736" s="16">
        <v>38.869</v>
      </c>
      <c r="R6736" s="150" t="s">
        <v>9123</v>
      </c>
      <c r="S6736" s="19" t="s">
        <v>9610</v>
      </c>
    </row>
    <row r="6737" spans="1:19">
      <c r="A6737" s="19" t="s">
        <v>10902</v>
      </c>
      <c r="B6737" s="19" t="s">
        <v>10901</v>
      </c>
      <c r="C6737" s="150" t="s">
        <v>15609</v>
      </c>
      <c r="D6737" s="25" t="s">
        <v>8397</v>
      </c>
      <c r="E6737" s="25"/>
      <c r="F6737" s="25" t="s">
        <v>6249</v>
      </c>
      <c r="G6737" s="3" t="s">
        <v>8400</v>
      </c>
      <c r="H6737" s="19"/>
      <c r="I6737" s="3" t="s">
        <v>8394</v>
      </c>
      <c r="J6737" s="25" t="s">
        <v>8820</v>
      </c>
      <c r="K6737" s="25" t="s">
        <v>8821</v>
      </c>
      <c r="L6737" s="3" t="s">
        <v>962</v>
      </c>
      <c r="M6737" s="35">
        <f t="shared" si="228"/>
        <v>2.0710084482942999</v>
      </c>
      <c r="N6737" s="35">
        <f t="shared" si="229"/>
        <v>0.8377178911346379</v>
      </c>
      <c r="O6737" s="16">
        <v>18.702000000000002</v>
      </c>
      <c r="P6737" s="16">
        <v>15.667</v>
      </c>
      <c r="Q6737" s="16">
        <v>38.731999999999999</v>
      </c>
      <c r="R6737" s="150" t="s">
        <v>9123</v>
      </c>
      <c r="S6737" s="19" t="s">
        <v>9610</v>
      </c>
    </row>
    <row r="6738" spans="1:19">
      <c r="A6738" s="19" t="s">
        <v>10902</v>
      </c>
      <c r="B6738" s="19" t="s">
        <v>10901</v>
      </c>
      <c r="C6738" s="150" t="s">
        <v>15609</v>
      </c>
      <c r="D6738" s="25" t="s">
        <v>8397</v>
      </c>
      <c r="E6738" s="25"/>
      <c r="F6738" s="25" t="s">
        <v>6249</v>
      </c>
      <c r="G6738" s="3" t="s">
        <v>8400</v>
      </c>
      <c r="H6738" s="19"/>
      <c r="I6738" s="3" t="s">
        <v>8394</v>
      </c>
      <c r="J6738" s="25" t="s">
        <v>8820</v>
      </c>
      <c r="K6738" s="25" t="s">
        <v>8821</v>
      </c>
      <c r="L6738" s="3" t="s">
        <v>962</v>
      </c>
      <c r="M6738" s="35">
        <f t="shared" si="228"/>
        <v>2.1307912402333002</v>
      </c>
      <c r="N6738" s="35">
        <f t="shared" si="229"/>
        <v>0.86211070760426978</v>
      </c>
      <c r="O6738" s="16">
        <v>18.173999999999999</v>
      </c>
      <c r="P6738" s="16">
        <v>15.667999999999999</v>
      </c>
      <c r="Q6738" s="16">
        <v>38.725000000000001</v>
      </c>
      <c r="R6738" s="150" t="s">
        <v>9123</v>
      </c>
      <c r="S6738" s="19" t="s">
        <v>9610</v>
      </c>
    </row>
    <row r="6739" spans="1:19">
      <c r="A6739" s="19" t="s">
        <v>10902</v>
      </c>
      <c r="B6739" s="19" t="s">
        <v>10901</v>
      </c>
      <c r="C6739" s="150" t="s">
        <v>15609</v>
      </c>
      <c r="D6739" s="25" t="s">
        <v>8397</v>
      </c>
      <c r="E6739" s="25"/>
      <c r="F6739" s="25" t="s">
        <v>6249</v>
      </c>
      <c r="G6739" s="3" t="s">
        <v>8400</v>
      </c>
      <c r="H6739" s="19"/>
      <c r="I6739" s="3" t="s">
        <v>8394</v>
      </c>
      <c r="J6739" s="25" t="s">
        <v>8820</v>
      </c>
      <c r="K6739" s="25" t="s">
        <v>8821</v>
      </c>
      <c r="L6739" s="3" t="s">
        <v>962</v>
      </c>
      <c r="M6739" s="35">
        <f t="shared" si="228"/>
        <v>2.0713827398139233</v>
      </c>
      <c r="N6739" s="35">
        <f t="shared" si="229"/>
        <v>0.8377178911346379</v>
      </c>
      <c r="O6739" s="16">
        <v>18.702000000000002</v>
      </c>
      <c r="P6739" s="16">
        <v>15.667</v>
      </c>
      <c r="Q6739" s="16">
        <v>38.738999999999997</v>
      </c>
      <c r="R6739" s="150" t="s">
        <v>9123</v>
      </c>
      <c r="S6739" s="19" t="s">
        <v>9610</v>
      </c>
    </row>
    <row r="6740" spans="1:19">
      <c r="A6740" s="19" t="s">
        <v>10902</v>
      </c>
      <c r="B6740" s="19" t="s">
        <v>10901</v>
      </c>
      <c r="C6740" s="150" t="s">
        <v>15609</v>
      </c>
      <c r="D6740" s="25" t="s">
        <v>8397</v>
      </c>
      <c r="E6740" s="25"/>
      <c r="F6740" s="25" t="s">
        <v>6249</v>
      </c>
      <c r="G6740" s="3" t="s">
        <v>8400</v>
      </c>
      <c r="H6740" s="19"/>
      <c r="I6740" s="3" t="s">
        <v>8394</v>
      </c>
      <c r="J6740" s="25" t="s">
        <v>8820</v>
      </c>
      <c r="K6740" s="25" t="s">
        <v>8821</v>
      </c>
      <c r="L6740" s="3" t="s">
        <v>962</v>
      </c>
      <c r="M6740" s="35">
        <f t="shared" si="228"/>
        <v>2.0714858578837623</v>
      </c>
      <c r="N6740" s="35">
        <f t="shared" si="229"/>
        <v>0.83772656793027855</v>
      </c>
      <c r="O6740" s="16">
        <v>18.702999999999999</v>
      </c>
      <c r="P6740" s="16">
        <v>15.667999999999999</v>
      </c>
      <c r="Q6740" s="16">
        <v>38.743000000000002</v>
      </c>
      <c r="R6740" s="150" t="s">
        <v>9123</v>
      </c>
      <c r="S6740" s="19" t="s">
        <v>9610</v>
      </c>
    </row>
    <row r="6741" spans="1:19">
      <c r="A6741" s="19" t="s">
        <v>10902</v>
      </c>
      <c r="B6741" s="19" t="s">
        <v>10901</v>
      </c>
      <c r="C6741" s="150" t="s">
        <v>15609</v>
      </c>
      <c r="D6741" s="25" t="s">
        <v>8396</v>
      </c>
      <c r="E6741" s="25"/>
      <c r="F6741" s="25" t="s">
        <v>6249</v>
      </c>
      <c r="G6741" s="3" t="s">
        <v>8400</v>
      </c>
      <c r="H6741" s="19"/>
      <c r="I6741" s="3" t="s">
        <v>6553</v>
      </c>
      <c r="J6741" s="20" t="s">
        <v>6554</v>
      </c>
      <c r="K6741" s="20" t="s">
        <v>6555</v>
      </c>
      <c r="L6741" s="3" t="s">
        <v>962</v>
      </c>
      <c r="M6741" s="35">
        <f t="shared" si="228"/>
        <v>2.0652924613504755</v>
      </c>
      <c r="N6741" s="35">
        <f t="shared" si="229"/>
        <v>0.83281092280720392</v>
      </c>
      <c r="O6741" s="16">
        <v>18.823</v>
      </c>
      <c r="P6741" s="16">
        <v>15.676</v>
      </c>
      <c r="Q6741" s="16">
        <v>38.875</v>
      </c>
      <c r="R6741" s="150" t="s">
        <v>9123</v>
      </c>
      <c r="S6741" s="19" t="s">
        <v>9610</v>
      </c>
    </row>
    <row r="6742" spans="1:19">
      <c r="A6742" s="19" t="s">
        <v>10902</v>
      </c>
      <c r="B6742" s="19" t="s">
        <v>10901</v>
      </c>
      <c r="C6742" s="150" t="s">
        <v>15609</v>
      </c>
      <c r="D6742" s="25" t="s">
        <v>8396</v>
      </c>
      <c r="E6742" s="25"/>
      <c r="F6742" s="25" t="s">
        <v>6249</v>
      </c>
      <c r="G6742" s="3" t="s">
        <v>8400</v>
      </c>
      <c r="H6742" s="19"/>
      <c r="I6742" s="3" t="s">
        <v>6553</v>
      </c>
      <c r="J6742" s="20" t="s">
        <v>6554</v>
      </c>
      <c r="K6742" s="20" t="s">
        <v>6555</v>
      </c>
      <c r="L6742" s="3" t="s">
        <v>962</v>
      </c>
      <c r="M6742" s="35">
        <f t="shared" si="228"/>
        <v>2.0653985122210416</v>
      </c>
      <c r="N6742" s="35">
        <f t="shared" si="229"/>
        <v>0.83283740701381503</v>
      </c>
      <c r="O6742" s="16">
        <v>18.82</v>
      </c>
      <c r="P6742" s="16">
        <v>15.673999999999999</v>
      </c>
      <c r="Q6742" s="16">
        <v>38.870800000000003</v>
      </c>
      <c r="R6742" s="150" t="s">
        <v>9123</v>
      </c>
      <c r="S6742" s="19" t="s">
        <v>9610</v>
      </c>
    </row>
    <row r="6743" spans="1:19">
      <c r="A6743" s="19" t="s">
        <v>10902</v>
      </c>
      <c r="B6743" s="19" t="s">
        <v>10901</v>
      </c>
      <c r="C6743" s="150" t="s">
        <v>15609</v>
      </c>
      <c r="D6743" s="25" t="s">
        <v>8396</v>
      </c>
      <c r="E6743" s="25"/>
      <c r="F6743" s="25" t="s">
        <v>6249</v>
      </c>
      <c r="G6743" s="3" t="s">
        <v>8400</v>
      </c>
      <c r="H6743" s="19"/>
      <c r="I6743" s="3" t="s">
        <v>6553</v>
      </c>
      <c r="J6743" s="20" t="s">
        <v>6554</v>
      </c>
      <c r="K6743" s="20" t="s">
        <v>6555</v>
      </c>
      <c r="L6743" s="3" t="s">
        <v>962</v>
      </c>
      <c r="M6743" s="35">
        <f t="shared" si="228"/>
        <v>2.065458796025716</v>
      </c>
      <c r="N6743" s="35">
        <f t="shared" si="229"/>
        <v>0.83295255299930915</v>
      </c>
      <c r="O6743" s="16">
        <v>18.821000000000002</v>
      </c>
      <c r="P6743" s="16">
        <v>15.677</v>
      </c>
      <c r="Q6743" s="16">
        <v>38.874000000000002</v>
      </c>
      <c r="R6743" s="150" t="s">
        <v>9123</v>
      </c>
      <c r="S6743" s="19" t="s">
        <v>9610</v>
      </c>
    </row>
    <row r="6744" spans="1:19">
      <c r="A6744" s="19" t="s">
        <v>10902</v>
      </c>
      <c r="B6744" s="19" t="s">
        <v>10901</v>
      </c>
      <c r="C6744" s="150" t="s">
        <v>15609</v>
      </c>
      <c r="D6744" s="25" t="s">
        <v>8396</v>
      </c>
      <c r="E6744" s="25"/>
      <c r="F6744" s="25" t="s">
        <v>6249</v>
      </c>
      <c r="G6744" s="3" t="s">
        <v>8400</v>
      </c>
      <c r="H6744" s="19"/>
      <c r="I6744" s="3" t="s">
        <v>6553</v>
      </c>
      <c r="J6744" s="20" t="s">
        <v>6554</v>
      </c>
      <c r="K6744" s="20" t="s">
        <v>6555</v>
      </c>
      <c r="L6744" s="3" t="s">
        <v>962</v>
      </c>
      <c r="M6744" s="35">
        <f t="shared" si="228"/>
        <v>2.110264721772015</v>
      </c>
      <c r="N6744" s="35">
        <f t="shared" si="229"/>
        <v>0.84975688816855743</v>
      </c>
      <c r="O6744" s="16">
        <v>18.510000000000002</v>
      </c>
      <c r="P6744" s="16">
        <v>15.728999999999999</v>
      </c>
      <c r="Q6744" s="16">
        <v>39.061</v>
      </c>
      <c r="R6744" s="150" t="s">
        <v>9123</v>
      </c>
      <c r="S6744" s="19" t="s">
        <v>9610</v>
      </c>
    </row>
    <row r="6745" spans="1:19">
      <c r="A6745" s="19" t="s">
        <v>10902</v>
      </c>
      <c r="B6745" s="19" t="s">
        <v>10901</v>
      </c>
      <c r="C6745" s="150" t="s">
        <v>15609</v>
      </c>
      <c r="D6745" s="25" t="s">
        <v>8396</v>
      </c>
      <c r="E6745" s="25"/>
      <c r="F6745" s="25" t="s">
        <v>6249</v>
      </c>
      <c r="G6745" s="3" t="s">
        <v>8400</v>
      </c>
      <c r="H6745" s="19"/>
      <c r="I6745" s="3" t="s">
        <v>6553</v>
      </c>
      <c r="J6745" s="20" t="s">
        <v>6554</v>
      </c>
      <c r="K6745" s="20" t="s">
        <v>6555</v>
      </c>
      <c r="L6745" s="3" t="s">
        <v>962</v>
      </c>
      <c r="M6745" s="35">
        <f t="shared" si="228"/>
        <v>2.0689102564102564</v>
      </c>
      <c r="N6745" s="35">
        <f t="shared" si="229"/>
        <v>0.83680555555555558</v>
      </c>
      <c r="O6745" s="16">
        <v>18.72</v>
      </c>
      <c r="P6745" s="16">
        <v>15.664999999999999</v>
      </c>
      <c r="Q6745" s="16">
        <v>38.729999999999997</v>
      </c>
      <c r="R6745" s="150" t="s">
        <v>9123</v>
      </c>
      <c r="S6745" s="19" t="s">
        <v>9610</v>
      </c>
    </row>
    <row r="6746" spans="1:19">
      <c r="A6746" s="19" t="s">
        <v>10902</v>
      </c>
      <c r="B6746" s="19" t="s">
        <v>10901</v>
      </c>
      <c r="C6746" s="150" t="s">
        <v>15609</v>
      </c>
      <c r="D6746" s="25" t="s">
        <v>8395</v>
      </c>
      <c r="E6746" s="25"/>
      <c r="F6746" s="25" t="s">
        <v>6249</v>
      </c>
      <c r="G6746" s="3" t="s">
        <v>8400</v>
      </c>
      <c r="H6746" s="19"/>
      <c r="I6746" s="3" t="s">
        <v>8392</v>
      </c>
      <c r="J6746" s="25" t="s">
        <v>9136</v>
      </c>
      <c r="K6746" s="25" t="s">
        <v>9137</v>
      </c>
      <c r="L6746" s="3" t="s">
        <v>962</v>
      </c>
      <c r="M6746" s="35">
        <f t="shared" si="228"/>
        <v>2.0673158790974879</v>
      </c>
      <c r="N6746" s="35">
        <f t="shared" si="229"/>
        <v>0.83365261813537672</v>
      </c>
      <c r="O6746" s="16">
        <v>18.792000000000002</v>
      </c>
      <c r="P6746" s="16">
        <v>15.666</v>
      </c>
      <c r="Q6746" s="16">
        <v>38.848999999999997</v>
      </c>
      <c r="R6746" s="150" t="s">
        <v>9123</v>
      </c>
      <c r="S6746" s="19" t="s">
        <v>9610</v>
      </c>
    </row>
    <row r="6747" spans="1:19">
      <c r="A6747" s="19" t="s">
        <v>10902</v>
      </c>
      <c r="B6747" s="19" t="s">
        <v>10901</v>
      </c>
      <c r="C6747" s="150" t="s">
        <v>15609</v>
      </c>
      <c r="D6747" s="25" t="s">
        <v>8395</v>
      </c>
      <c r="E6747" s="25"/>
      <c r="F6747" s="25" t="s">
        <v>6249</v>
      </c>
      <c r="G6747" s="3" t="s">
        <v>8400</v>
      </c>
      <c r="H6747" s="19"/>
      <c r="I6747" s="3" t="s">
        <v>8392</v>
      </c>
      <c r="J6747" s="25" t="s">
        <v>9136</v>
      </c>
      <c r="K6747" s="25" t="s">
        <v>9137</v>
      </c>
      <c r="L6747" s="3" t="s">
        <v>962</v>
      </c>
      <c r="M6747" s="35">
        <f t="shared" si="228"/>
        <v>2.0671705343836493</v>
      </c>
      <c r="N6747" s="35">
        <f t="shared" si="229"/>
        <v>0.83367042793272306</v>
      </c>
      <c r="O6747" s="16">
        <v>18.788</v>
      </c>
      <c r="P6747" s="16">
        <v>15.663</v>
      </c>
      <c r="Q6747" s="16">
        <v>38.838000000000001</v>
      </c>
      <c r="R6747" s="150" t="s">
        <v>9123</v>
      </c>
      <c r="S6747" s="19" t="s">
        <v>9610</v>
      </c>
    </row>
    <row r="6748" spans="1:19">
      <c r="A6748" s="19" t="s">
        <v>10902</v>
      </c>
      <c r="B6748" s="19" t="s">
        <v>10901</v>
      </c>
      <c r="C6748" s="150" t="s">
        <v>15609</v>
      </c>
      <c r="D6748" s="25" t="s">
        <v>8395</v>
      </c>
      <c r="E6748" s="25"/>
      <c r="F6748" s="25" t="s">
        <v>6249</v>
      </c>
      <c r="G6748" s="3" t="s">
        <v>8400</v>
      </c>
      <c r="H6748" s="19"/>
      <c r="I6748" s="3" t="s">
        <v>8392</v>
      </c>
      <c r="J6748" s="25" t="s">
        <v>9136</v>
      </c>
      <c r="K6748" s="25" t="s">
        <v>9137</v>
      </c>
      <c r="L6748" s="3" t="s">
        <v>962</v>
      </c>
      <c r="M6748" s="35">
        <f t="shared" si="228"/>
        <v>2.0684479454971259</v>
      </c>
      <c r="N6748" s="35">
        <f t="shared" si="229"/>
        <v>0.83367042793272306</v>
      </c>
      <c r="O6748" s="16">
        <v>18.788</v>
      </c>
      <c r="P6748" s="16">
        <v>15.663</v>
      </c>
      <c r="Q6748" s="16">
        <v>38.862000000000002</v>
      </c>
      <c r="R6748" s="150" t="s">
        <v>9123</v>
      </c>
      <c r="S6748" s="19" t="s">
        <v>9610</v>
      </c>
    </row>
    <row r="6749" spans="1:19">
      <c r="A6749" s="19" t="s">
        <v>10902</v>
      </c>
      <c r="B6749" s="19" t="s">
        <v>10901</v>
      </c>
      <c r="C6749" s="19" t="s">
        <v>17020</v>
      </c>
      <c r="D6749" s="25" t="s">
        <v>12204</v>
      </c>
      <c r="E6749" s="25" t="s">
        <v>6335</v>
      </c>
      <c r="F6749" s="20" t="s">
        <v>6249</v>
      </c>
      <c r="G6749" s="19" t="s">
        <v>6302</v>
      </c>
      <c r="H6749" s="19" t="s">
        <v>6311</v>
      </c>
      <c r="I6749" s="19" t="s">
        <v>6336</v>
      </c>
      <c r="J6749" s="20" t="s">
        <v>6337</v>
      </c>
      <c r="K6749" s="20" t="s">
        <v>6338</v>
      </c>
      <c r="L6749" s="3" t="s">
        <v>962</v>
      </c>
      <c r="M6749" s="38">
        <v>2.0539999999999998</v>
      </c>
      <c r="N6749" s="38">
        <v>0.82730000000000004</v>
      </c>
      <c r="O6749" s="16">
        <v>18.953199999999999</v>
      </c>
      <c r="P6749" s="16">
        <v>15.67998236</v>
      </c>
      <c r="Q6749" s="16">
        <v>38.929872799999998</v>
      </c>
      <c r="R6749" s="19" t="s">
        <v>6255</v>
      </c>
      <c r="S6749" s="19" t="s">
        <v>9365</v>
      </c>
    </row>
    <row r="6750" spans="1:19">
      <c r="A6750" s="19" t="s">
        <v>10902</v>
      </c>
      <c r="B6750" s="19" t="s">
        <v>10901</v>
      </c>
      <c r="C6750" s="19" t="s">
        <v>17020</v>
      </c>
      <c r="D6750" s="25" t="s">
        <v>11863</v>
      </c>
      <c r="E6750" s="25" t="s">
        <v>9990</v>
      </c>
      <c r="F6750" s="20" t="s">
        <v>1280</v>
      </c>
      <c r="G6750" s="3" t="s">
        <v>9981</v>
      </c>
      <c r="H6750" s="19"/>
      <c r="I6750" s="3" t="s">
        <v>9978</v>
      </c>
      <c r="J6750" s="20" t="s">
        <v>11861</v>
      </c>
      <c r="K6750" s="20" t="s">
        <v>11862</v>
      </c>
      <c r="L6750" s="3" t="s">
        <v>962</v>
      </c>
      <c r="M6750" s="35">
        <v>2.0658099999999999</v>
      </c>
      <c r="N6750" s="35">
        <v>0.83653</v>
      </c>
      <c r="O6750" s="16">
        <v>18.655999999999999</v>
      </c>
      <c r="P6750" s="16">
        <f t="shared" ref="P6750:P6762" si="230">N6750*O6750</f>
        <v>15.606303679999998</v>
      </c>
      <c r="Q6750" s="16">
        <f t="shared" ref="Q6750:Q6762" si="231">M6750*O6750</f>
        <v>38.539751359999997</v>
      </c>
      <c r="R6750" s="3" t="s">
        <v>10051</v>
      </c>
      <c r="S6750" s="19" t="s">
        <v>10642</v>
      </c>
    </row>
    <row r="6751" spans="1:19">
      <c r="A6751" s="19" t="s">
        <v>10902</v>
      </c>
      <c r="B6751" s="19" t="s">
        <v>10901</v>
      </c>
      <c r="C6751" s="19" t="s">
        <v>17020</v>
      </c>
      <c r="D6751" s="21" t="s">
        <v>10058</v>
      </c>
      <c r="E6751" s="5" t="s">
        <v>10082</v>
      </c>
      <c r="F6751" s="20" t="s">
        <v>1835</v>
      </c>
      <c r="G6751" s="3" t="s">
        <v>10029</v>
      </c>
      <c r="H6751" s="19"/>
      <c r="I6751" s="116" t="s">
        <v>3318</v>
      </c>
      <c r="J6751" s="20" t="s">
        <v>10942</v>
      </c>
      <c r="K6751" s="20" t="s">
        <v>10943</v>
      </c>
      <c r="L6751" s="3" t="s">
        <v>962</v>
      </c>
      <c r="M6751" s="42">
        <v>2.12277</v>
      </c>
      <c r="N6751" s="42">
        <v>0.87277000000000005</v>
      </c>
      <c r="O6751" s="16">
        <v>17.920000000000002</v>
      </c>
      <c r="P6751" s="16">
        <f t="shared" si="230"/>
        <v>15.640038400000002</v>
      </c>
      <c r="Q6751" s="16">
        <f t="shared" si="231"/>
        <v>38.040038400000007</v>
      </c>
      <c r="R6751" s="3" t="s">
        <v>10051</v>
      </c>
      <c r="S6751" s="19" t="s">
        <v>10642</v>
      </c>
    </row>
    <row r="6752" spans="1:19">
      <c r="A6752" s="19" t="s">
        <v>10902</v>
      </c>
      <c r="B6752" s="19" t="s">
        <v>10901</v>
      </c>
      <c r="C6752" s="19" t="s">
        <v>17020</v>
      </c>
      <c r="D6752" s="3" t="s">
        <v>12732</v>
      </c>
      <c r="E6752" s="5" t="s">
        <v>12441</v>
      </c>
      <c r="F6752" s="59" t="s">
        <v>15877</v>
      </c>
      <c r="G6752" s="59" t="s">
        <v>4110</v>
      </c>
      <c r="H6752" s="59" t="s">
        <v>2</v>
      </c>
      <c r="I6752" s="59" t="s">
        <v>12440</v>
      </c>
      <c r="J6752" s="25" t="s">
        <v>12733</v>
      </c>
      <c r="K6752" s="25" t="s">
        <v>12734</v>
      </c>
      <c r="L6752" s="3" t="s">
        <v>962</v>
      </c>
      <c r="M6752" s="144">
        <v>2.1181199999999998</v>
      </c>
      <c r="N6752" s="144">
        <v>0.87060000000000004</v>
      </c>
      <c r="O6752" s="198">
        <v>17.968</v>
      </c>
      <c r="P6752" s="16">
        <f t="shared" si="230"/>
        <v>15.6429408</v>
      </c>
      <c r="Q6752" s="16">
        <f t="shared" si="231"/>
        <v>38.058380159999999</v>
      </c>
      <c r="R6752" s="19" t="s">
        <v>36</v>
      </c>
      <c r="S6752" s="19" t="s">
        <v>15298</v>
      </c>
    </row>
    <row r="6753" spans="1:19">
      <c r="A6753" s="19" t="s">
        <v>10902</v>
      </c>
      <c r="B6753" s="19" t="s">
        <v>10901</v>
      </c>
      <c r="C6753" s="19" t="s">
        <v>17020</v>
      </c>
      <c r="D6753" s="3" t="s">
        <v>12732</v>
      </c>
      <c r="E6753" s="5" t="s">
        <v>12439</v>
      </c>
      <c r="F6753" s="59" t="s">
        <v>15877</v>
      </c>
      <c r="G6753" s="59" t="s">
        <v>4110</v>
      </c>
      <c r="H6753" s="59" t="s">
        <v>2</v>
      </c>
      <c r="I6753" s="59" t="s">
        <v>12440</v>
      </c>
      <c r="J6753" s="25" t="s">
        <v>12733</v>
      </c>
      <c r="K6753" s="25" t="s">
        <v>12734</v>
      </c>
      <c r="L6753" s="3" t="s">
        <v>962</v>
      </c>
      <c r="M6753" s="144">
        <v>2.12616</v>
      </c>
      <c r="N6753" s="144">
        <v>0.87511000000000005</v>
      </c>
      <c r="O6753" s="198">
        <v>17.91</v>
      </c>
      <c r="P6753" s="16">
        <f t="shared" si="230"/>
        <v>15.673220100000002</v>
      </c>
      <c r="Q6753" s="16">
        <f t="shared" si="231"/>
        <v>38.079525600000004</v>
      </c>
      <c r="R6753" s="19" t="s">
        <v>36</v>
      </c>
      <c r="S6753" s="19" t="s">
        <v>15298</v>
      </c>
    </row>
    <row r="6754" spans="1:19">
      <c r="A6754" s="19" t="s">
        <v>10902</v>
      </c>
      <c r="B6754" s="51" t="s">
        <v>10901</v>
      </c>
      <c r="C6754" s="19" t="s">
        <v>17020</v>
      </c>
      <c r="D6754" s="3" t="s">
        <v>14535</v>
      </c>
      <c r="E6754" s="5" t="s">
        <v>12429</v>
      </c>
      <c r="F6754" s="59" t="s">
        <v>15877</v>
      </c>
      <c r="G6754" s="59" t="s">
        <v>4110</v>
      </c>
      <c r="H6754" s="59" t="s">
        <v>2</v>
      </c>
      <c r="I6754" s="59" t="s">
        <v>12430</v>
      </c>
      <c r="J6754" s="25" t="s">
        <v>14809</v>
      </c>
      <c r="K6754" s="25" t="s">
        <v>14810</v>
      </c>
      <c r="L6754" s="3" t="s">
        <v>962</v>
      </c>
      <c r="M6754" s="144">
        <v>2.0964399999999999</v>
      </c>
      <c r="N6754" s="144">
        <v>0.85524</v>
      </c>
      <c r="O6754" s="198">
        <v>18.286999999999999</v>
      </c>
      <c r="P6754" s="16">
        <f t="shared" si="230"/>
        <v>15.63977388</v>
      </c>
      <c r="Q6754" s="16">
        <f t="shared" si="231"/>
        <v>38.337598279999995</v>
      </c>
      <c r="R6754" s="19" t="s">
        <v>36</v>
      </c>
      <c r="S6754" s="19" t="s">
        <v>15298</v>
      </c>
    </row>
    <row r="6755" spans="1:19">
      <c r="A6755" s="19" t="s">
        <v>10902</v>
      </c>
      <c r="B6755" s="51" t="s">
        <v>10901</v>
      </c>
      <c r="C6755" s="19" t="s">
        <v>17020</v>
      </c>
      <c r="D6755" s="3" t="s">
        <v>12698</v>
      </c>
      <c r="E6755" s="5" t="s">
        <v>12326</v>
      </c>
      <c r="F6755" s="59" t="s">
        <v>15877</v>
      </c>
      <c r="G6755" s="59" t="s">
        <v>4110</v>
      </c>
      <c r="H6755" s="59" t="s">
        <v>2</v>
      </c>
      <c r="I6755" s="59" t="s">
        <v>12325</v>
      </c>
      <c r="J6755" s="25" t="s">
        <v>12696</v>
      </c>
      <c r="K6755" s="25" t="s">
        <v>12697</v>
      </c>
      <c r="L6755" s="3" t="s">
        <v>962</v>
      </c>
      <c r="M6755" s="144">
        <v>2.1056400000000002</v>
      </c>
      <c r="N6755" s="144">
        <v>0.85609000000000002</v>
      </c>
      <c r="O6755" s="198">
        <v>18.277999999999999</v>
      </c>
      <c r="P6755" s="16">
        <f t="shared" si="230"/>
        <v>15.64761302</v>
      </c>
      <c r="Q6755" s="16">
        <f t="shared" si="231"/>
        <v>38.486887920000001</v>
      </c>
      <c r="R6755" s="19" t="s">
        <v>36</v>
      </c>
      <c r="S6755" s="19" t="s">
        <v>15298</v>
      </c>
    </row>
    <row r="6756" spans="1:19">
      <c r="A6756" s="19" t="s">
        <v>10902</v>
      </c>
      <c r="B6756" s="51" t="s">
        <v>10901</v>
      </c>
      <c r="C6756" s="19" t="s">
        <v>17020</v>
      </c>
      <c r="D6756" s="3" t="s">
        <v>12698</v>
      </c>
      <c r="E6756" s="5" t="s">
        <v>12324</v>
      </c>
      <c r="F6756" s="59" t="s">
        <v>15877</v>
      </c>
      <c r="G6756" s="59" t="s">
        <v>4110</v>
      </c>
      <c r="H6756" s="59" t="s">
        <v>2</v>
      </c>
      <c r="I6756" s="59" t="s">
        <v>12325</v>
      </c>
      <c r="J6756" s="25" t="s">
        <v>12696</v>
      </c>
      <c r="K6756" s="25" t="s">
        <v>12697</v>
      </c>
      <c r="L6756" s="3" t="s">
        <v>962</v>
      </c>
      <c r="M6756" s="144">
        <v>2.10683</v>
      </c>
      <c r="N6756" s="144">
        <v>0.85667000000000004</v>
      </c>
      <c r="O6756" s="198">
        <v>18.309999999999999</v>
      </c>
      <c r="P6756" s="16">
        <f t="shared" si="230"/>
        <v>15.6856277</v>
      </c>
      <c r="Q6756" s="16">
        <f t="shared" si="231"/>
        <v>38.576057299999995</v>
      </c>
      <c r="R6756" s="19" t="s">
        <v>36</v>
      </c>
      <c r="S6756" s="19" t="s">
        <v>15298</v>
      </c>
    </row>
    <row r="6757" spans="1:19">
      <c r="A6757" s="19" t="s">
        <v>10902</v>
      </c>
      <c r="B6757" s="19" t="s">
        <v>10901</v>
      </c>
      <c r="C6757" s="19" t="s">
        <v>17020</v>
      </c>
      <c r="D6757" s="3" t="s">
        <v>12541</v>
      </c>
      <c r="E6757" s="5" t="s">
        <v>12424</v>
      </c>
      <c r="F6757" s="59" t="s">
        <v>15877</v>
      </c>
      <c r="G6757" s="59" t="s">
        <v>12425</v>
      </c>
      <c r="H6757" s="59" t="s">
        <v>2</v>
      </c>
      <c r="I6757" s="59" t="s">
        <v>12540</v>
      </c>
      <c r="J6757" s="25" t="s">
        <v>12538</v>
      </c>
      <c r="K6757" s="25" t="s">
        <v>12539</v>
      </c>
      <c r="L6757" s="3" t="s">
        <v>962</v>
      </c>
      <c r="M6757" s="144">
        <v>2.1020699999999999</v>
      </c>
      <c r="N6757" s="144">
        <v>0.85670000000000002</v>
      </c>
      <c r="O6757" s="198">
        <v>18.271999999999998</v>
      </c>
      <c r="P6757" s="16">
        <f t="shared" si="230"/>
        <v>15.6536224</v>
      </c>
      <c r="Q6757" s="16">
        <f t="shared" si="231"/>
        <v>38.409023039999994</v>
      </c>
      <c r="R6757" s="19" t="s">
        <v>36</v>
      </c>
      <c r="S6757" s="19" t="s">
        <v>15298</v>
      </c>
    </row>
    <row r="6758" spans="1:19">
      <c r="A6758" s="19" t="s">
        <v>10904</v>
      </c>
      <c r="B6758" s="19" t="s">
        <v>10901</v>
      </c>
      <c r="C6758" s="19" t="s">
        <v>17020</v>
      </c>
      <c r="D6758" s="59"/>
      <c r="E6758" s="25" t="s">
        <v>10007</v>
      </c>
      <c r="F6758" s="20" t="s">
        <v>1835</v>
      </c>
      <c r="G6758" s="3" t="s">
        <v>10029</v>
      </c>
      <c r="H6758" s="19"/>
      <c r="I6758" s="21" t="s">
        <v>10030</v>
      </c>
      <c r="J6758" s="20" t="s">
        <v>10942</v>
      </c>
      <c r="K6758" s="20" t="s">
        <v>10943</v>
      </c>
      <c r="L6758" s="3" t="s">
        <v>962</v>
      </c>
      <c r="M6758" s="35">
        <v>2.09728</v>
      </c>
      <c r="N6758" s="35">
        <v>0.85</v>
      </c>
      <c r="O6758" s="16">
        <v>18.399999999999999</v>
      </c>
      <c r="P6758" s="16">
        <f t="shared" si="230"/>
        <v>15.639999999999999</v>
      </c>
      <c r="Q6758" s="16">
        <f t="shared" si="231"/>
        <v>38.589951999999997</v>
      </c>
      <c r="R6758" s="3" t="s">
        <v>10051</v>
      </c>
      <c r="S6758" s="19" t="s">
        <v>10642</v>
      </c>
    </row>
    <row r="6759" spans="1:19">
      <c r="A6759" s="19" t="s">
        <v>10902</v>
      </c>
      <c r="B6759" s="19" t="s">
        <v>10901</v>
      </c>
      <c r="C6759" s="19" t="s">
        <v>17020</v>
      </c>
      <c r="D6759" s="21" t="s">
        <v>10061</v>
      </c>
      <c r="E6759" s="5" t="s">
        <v>10086</v>
      </c>
      <c r="F6759" s="20" t="s">
        <v>1835</v>
      </c>
      <c r="G6759" s="3" t="s">
        <v>10029</v>
      </c>
      <c r="H6759" s="19"/>
      <c r="I6759" s="116" t="s">
        <v>3318</v>
      </c>
      <c r="J6759" s="20" t="s">
        <v>10942</v>
      </c>
      <c r="K6759" s="20" t="s">
        <v>10943</v>
      </c>
      <c r="L6759" s="3" t="s">
        <v>962</v>
      </c>
      <c r="M6759" s="42">
        <v>2.1231</v>
      </c>
      <c r="N6759" s="42">
        <v>0.87634000000000001</v>
      </c>
      <c r="O6759" s="16">
        <v>17.79</v>
      </c>
      <c r="P6759" s="16">
        <f t="shared" si="230"/>
        <v>15.5900886</v>
      </c>
      <c r="Q6759" s="16">
        <f t="shared" si="231"/>
        <v>37.769948999999997</v>
      </c>
      <c r="R6759" s="3" t="s">
        <v>10051</v>
      </c>
      <c r="S6759" s="19" t="s">
        <v>10642</v>
      </c>
    </row>
    <row r="6760" spans="1:19">
      <c r="A6760" s="19" t="s">
        <v>10904</v>
      </c>
      <c r="B6760" s="19" t="s">
        <v>10901</v>
      </c>
      <c r="C6760" s="19" t="s">
        <v>17020</v>
      </c>
      <c r="D6760" s="21" t="s">
        <v>10061</v>
      </c>
      <c r="E6760" s="5" t="s">
        <v>10085</v>
      </c>
      <c r="F6760" s="20" t="s">
        <v>1835</v>
      </c>
      <c r="G6760" s="3" t="s">
        <v>10029</v>
      </c>
      <c r="H6760" s="19"/>
      <c r="I6760" s="116" t="s">
        <v>3318</v>
      </c>
      <c r="J6760" s="20" t="s">
        <v>10942</v>
      </c>
      <c r="K6760" s="20" t="s">
        <v>10943</v>
      </c>
      <c r="L6760" s="3" t="s">
        <v>962</v>
      </c>
      <c r="M6760" s="42">
        <v>2.1257000000000001</v>
      </c>
      <c r="N6760" s="42">
        <v>0.87541999999999998</v>
      </c>
      <c r="O6760" s="16">
        <v>17.82</v>
      </c>
      <c r="P6760" s="16">
        <f t="shared" si="230"/>
        <v>15.5999844</v>
      </c>
      <c r="Q6760" s="16">
        <f t="shared" si="231"/>
        <v>37.879974000000004</v>
      </c>
      <c r="R6760" s="3" t="s">
        <v>10051</v>
      </c>
      <c r="S6760" s="19" t="s">
        <v>10642</v>
      </c>
    </row>
    <row r="6761" spans="1:19">
      <c r="A6761" s="19" t="s">
        <v>10902</v>
      </c>
      <c r="B6761" s="19" t="s">
        <v>10901</v>
      </c>
      <c r="C6761" s="19" t="s">
        <v>17020</v>
      </c>
      <c r="D6761" s="20"/>
      <c r="E6761" s="25" t="s">
        <v>10088</v>
      </c>
      <c r="F6761" s="20" t="s">
        <v>1835</v>
      </c>
      <c r="G6761" s="3" t="s">
        <v>10029</v>
      </c>
      <c r="H6761" s="19"/>
      <c r="I6761" s="3" t="s">
        <v>3318</v>
      </c>
      <c r="J6761" s="20" t="s">
        <v>10942</v>
      </c>
      <c r="K6761" s="20" t="s">
        <v>10943</v>
      </c>
      <c r="L6761" s="3" t="s">
        <v>962</v>
      </c>
      <c r="M6761" s="35">
        <v>2.1280199999999998</v>
      </c>
      <c r="N6761" s="35">
        <v>0.87760000000000005</v>
      </c>
      <c r="O6761" s="16">
        <v>17.809999999999999</v>
      </c>
      <c r="P6761" s="16">
        <f t="shared" si="230"/>
        <v>15.630056</v>
      </c>
      <c r="Q6761" s="16">
        <f t="shared" si="231"/>
        <v>37.900036199999995</v>
      </c>
      <c r="R6761" s="3" t="s">
        <v>10051</v>
      </c>
      <c r="S6761" s="19" t="s">
        <v>10642</v>
      </c>
    </row>
    <row r="6762" spans="1:19">
      <c r="A6762" s="3" t="s">
        <v>10902</v>
      </c>
      <c r="B6762" s="19" t="s">
        <v>10901</v>
      </c>
      <c r="C6762" s="19" t="s">
        <v>17020</v>
      </c>
      <c r="D6762" s="25" t="s">
        <v>15017</v>
      </c>
      <c r="E6762" s="25" t="s">
        <v>10348</v>
      </c>
      <c r="F6762" s="25" t="s">
        <v>1280</v>
      </c>
      <c r="G6762" s="3" t="s">
        <v>10382</v>
      </c>
      <c r="H6762" s="3"/>
      <c r="I6762" s="3" t="s">
        <v>10388</v>
      </c>
      <c r="J6762" s="25" t="s">
        <v>10803</v>
      </c>
      <c r="K6762" s="25" t="s">
        <v>10804</v>
      </c>
      <c r="L6762" s="3" t="s">
        <v>962</v>
      </c>
      <c r="M6762" s="35">
        <v>2.0882800000000001</v>
      </c>
      <c r="N6762" s="35">
        <v>0.85074000000000005</v>
      </c>
      <c r="O6762" s="16">
        <v>18.308</v>
      </c>
      <c r="P6762" s="16">
        <f t="shared" si="230"/>
        <v>15.57534792</v>
      </c>
      <c r="Q6762" s="16">
        <f t="shared" si="231"/>
        <v>38.23223024</v>
      </c>
      <c r="R6762" s="3" t="s">
        <v>10051</v>
      </c>
      <c r="S6762" s="19" t="s">
        <v>10642</v>
      </c>
    </row>
    <row r="6763" spans="1:19">
      <c r="A6763" s="19" t="s">
        <v>10904</v>
      </c>
      <c r="B6763" s="19" t="s">
        <v>10901</v>
      </c>
      <c r="C6763" s="19" t="s">
        <v>15609</v>
      </c>
      <c r="D6763" s="25" t="s">
        <v>9146</v>
      </c>
      <c r="E6763" s="25" t="s">
        <v>8263</v>
      </c>
      <c r="F6763" s="25" t="s">
        <v>8097</v>
      </c>
      <c r="G6763" s="3" t="s">
        <v>8287</v>
      </c>
      <c r="H6763" s="3"/>
      <c r="I6763" s="3" t="s">
        <v>8255</v>
      </c>
      <c r="J6763" s="25" t="s">
        <v>9147</v>
      </c>
      <c r="K6763" s="25" t="s">
        <v>9148</v>
      </c>
      <c r="L6763" s="3" t="s">
        <v>962</v>
      </c>
      <c r="M6763" s="35">
        <f t="shared" ref="M6763:M6775" si="232">Q6763/O6763</f>
        <v>2.0949514668401932</v>
      </c>
      <c r="N6763" s="35">
        <f t="shared" ref="N6763:N6775" si="233">P6763/O6763</f>
        <v>0.85071308497370002</v>
      </c>
      <c r="O6763" s="16">
        <v>18.440999999999999</v>
      </c>
      <c r="P6763" s="16">
        <v>15.688000000000001</v>
      </c>
      <c r="Q6763" s="16">
        <v>38.633000000000003</v>
      </c>
      <c r="R6763" s="3" t="s">
        <v>8273</v>
      </c>
      <c r="S6763" s="19" t="s">
        <v>9447</v>
      </c>
    </row>
    <row r="6764" spans="1:19">
      <c r="A6764" s="19" t="s">
        <v>10904</v>
      </c>
      <c r="B6764" s="19" t="s">
        <v>10901</v>
      </c>
      <c r="C6764" s="19" t="s">
        <v>15609</v>
      </c>
      <c r="D6764" s="25" t="s">
        <v>9146</v>
      </c>
      <c r="E6764" s="25" t="s">
        <v>8262</v>
      </c>
      <c r="F6764" s="25" t="s">
        <v>8097</v>
      </c>
      <c r="G6764" s="3" t="s">
        <v>8287</v>
      </c>
      <c r="H6764" s="3"/>
      <c r="I6764" s="3" t="s">
        <v>8255</v>
      </c>
      <c r="J6764" s="25" t="s">
        <v>9147</v>
      </c>
      <c r="K6764" s="25" t="s">
        <v>9148</v>
      </c>
      <c r="L6764" s="3" t="s">
        <v>962</v>
      </c>
      <c r="M6764" s="35">
        <f t="shared" si="232"/>
        <v>2.0962018448182311</v>
      </c>
      <c r="N6764" s="35">
        <f t="shared" si="233"/>
        <v>0.85241454150841023</v>
      </c>
      <c r="O6764" s="16">
        <v>18.43</v>
      </c>
      <c r="P6764" s="16">
        <v>15.71</v>
      </c>
      <c r="Q6764" s="16">
        <v>38.633000000000003</v>
      </c>
      <c r="R6764" s="3" t="s">
        <v>8273</v>
      </c>
      <c r="S6764" s="19" t="s">
        <v>9447</v>
      </c>
    </row>
    <row r="6765" spans="1:19">
      <c r="A6765" s="19" t="s">
        <v>10904</v>
      </c>
      <c r="B6765" s="19" t="s">
        <v>10901</v>
      </c>
      <c r="C6765" s="19" t="s">
        <v>15609</v>
      </c>
      <c r="D6765" s="25" t="s">
        <v>9146</v>
      </c>
      <c r="E6765" s="25" t="s">
        <v>8264</v>
      </c>
      <c r="F6765" s="25" t="s">
        <v>8097</v>
      </c>
      <c r="G6765" s="3" t="s">
        <v>8287</v>
      </c>
      <c r="H6765" s="3"/>
      <c r="I6765" s="3" t="s">
        <v>8255</v>
      </c>
      <c r="J6765" s="25" t="s">
        <v>9147</v>
      </c>
      <c r="K6765" s="25" t="s">
        <v>9148</v>
      </c>
      <c r="L6765" s="3" t="s">
        <v>962</v>
      </c>
      <c r="M6765" s="35">
        <f t="shared" si="232"/>
        <v>2.0963600909977251</v>
      </c>
      <c r="N6765" s="35">
        <f t="shared" si="233"/>
        <v>0.85088289459430178</v>
      </c>
      <c r="O6765" s="16">
        <v>18.462</v>
      </c>
      <c r="P6765" s="16">
        <v>15.709</v>
      </c>
      <c r="Q6765" s="16">
        <v>38.703000000000003</v>
      </c>
      <c r="R6765" s="3" t="s">
        <v>8273</v>
      </c>
      <c r="S6765" s="19" t="s">
        <v>9447</v>
      </c>
    </row>
    <row r="6766" spans="1:19">
      <c r="A6766" s="19" t="s">
        <v>10904</v>
      </c>
      <c r="B6766" s="19" t="s">
        <v>10901</v>
      </c>
      <c r="C6766" s="19" t="s">
        <v>15609</v>
      </c>
      <c r="D6766" s="25" t="s">
        <v>9146</v>
      </c>
      <c r="E6766" s="25" t="s">
        <v>8268</v>
      </c>
      <c r="F6766" s="25" t="s">
        <v>8097</v>
      </c>
      <c r="G6766" s="3" t="s">
        <v>8287</v>
      </c>
      <c r="H6766" s="3"/>
      <c r="I6766" s="3" t="s">
        <v>8255</v>
      </c>
      <c r="J6766" s="25" t="s">
        <v>9147</v>
      </c>
      <c r="K6766" s="25" t="s">
        <v>9148</v>
      </c>
      <c r="L6766" s="3" t="s">
        <v>962</v>
      </c>
      <c r="M6766" s="35">
        <f t="shared" si="232"/>
        <v>2.0961829584775087</v>
      </c>
      <c r="N6766" s="35">
        <f t="shared" si="233"/>
        <v>0.84785899653979246</v>
      </c>
      <c r="O6766" s="16">
        <v>18.495999999999999</v>
      </c>
      <c r="P6766" s="16">
        <v>15.682</v>
      </c>
      <c r="Q6766" s="16">
        <v>38.771000000000001</v>
      </c>
      <c r="R6766" s="3" t="s">
        <v>8273</v>
      </c>
      <c r="S6766" s="19" t="s">
        <v>9447</v>
      </c>
    </row>
    <row r="6767" spans="1:19">
      <c r="A6767" s="19" t="s">
        <v>10904</v>
      </c>
      <c r="B6767" s="19" t="s">
        <v>10901</v>
      </c>
      <c r="C6767" s="19" t="s">
        <v>15609</v>
      </c>
      <c r="D6767" s="25" t="s">
        <v>9146</v>
      </c>
      <c r="E6767" s="25" t="s">
        <v>8265</v>
      </c>
      <c r="F6767" s="25" t="s">
        <v>8097</v>
      </c>
      <c r="G6767" s="3" t="s">
        <v>8287</v>
      </c>
      <c r="H6767" s="3"/>
      <c r="I6767" s="3" t="s">
        <v>8255</v>
      </c>
      <c r="J6767" s="25" t="s">
        <v>9147</v>
      </c>
      <c r="K6767" s="25" t="s">
        <v>9148</v>
      </c>
      <c r="L6767" s="3" t="s">
        <v>962</v>
      </c>
      <c r="M6767" s="35">
        <f t="shared" si="232"/>
        <v>2.0994000324306792</v>
      </c>
      <c r="N6767" s="35">
        <f t="shared" si="233"/>
        <v>0.84903518728717364</v>
      </c>
      <c r="O6767" s="16">
        <v>18.501000000000001</v>
      </c>
      <c r="P6767" s="16">
        <v>15.708</v>
      </c>
      <c r="Q6767" s="16">
        <v>38.841000000000001</v>
      </c>
      <c r="R6767" s="3" t="s">
        <v>8273</v>
      </c>
      <c r="S6767" s="19" t="s">
        <v>9447</v>
      </c>
    </row>
    <row r="6768" spans="1:19">
      <c r="A6768" s="19" t="s">
        <v>10904</v>
      </c>
      <c r="B6768" s="19" t="s">
        <v>10901</v>
      </c>
      <c r="C6768" s="19" t="s">
        <v>15609</v>
      </c>
      <c r="D6768" s="25" t="s">
        <v>9146</v>
      </c>
      <c r="E6768" s="25" t="s">
        <v>8266</v>
      </c>
      <c r="F6768" s="25" t="s">
        <v>8097</v>
      </c>
      <c r="G6768" s="3" t="s">
        <v>8287</v>
      </c>
      <c r="H6768" s="3"/>
      <c r="I6768" s="3" t="s">
        <v>8255</v>
      </c>
      <c r="J6768" s="25" t="s">
        <v>9147</v>
      </c>
      <c r="K6768" s="25" t="s">
        <v>9148</v>
      </c>
      <c r="L6768" s="3" t="s">
        <v>962</v>
      </c>
      <c r="M6768" s="35">
        <f t="shared" si="232"/>
        <v>2.1011557571829771</v>
      </c>
      <c r="N6768" s="35">
        <f t="shared" si="233"/>
        <v>0.8493735147980126</v>
      </c>
      <c r="O6768" s="16">
        <v>18.515999999999998</v>
      </c>
      <c r="P6768" s="16">
        <v>15.727</v>
      </c>
      <c r="Q6768" s="16">
        <v>38.905000000000001</v>
      </c>
      <c r="R6768" s="3" t="s">
        <v>8273</v>
      </c>
      <c r="S6768" s="19" t="s">
        <v>9447</v>
      </c>
    </row>
    <row r="6769" spans="1:19">
      <c r="A6769" s="19" t="s">
        <v>10902</v>
      </c>
      <c r="B6769" s="19" t="s">
        <v>10901</v>
      </c>
      <c r="C6769" s="19" t="s">
        <v>15609</v>
      </c>
      <c r="D6769" s="25" t="s">
        <v>12549</v>
      </c>
      <c r="E6769" s="25" t="s">
        <v>8275</v>
      </c>
      <c r="F6769" s="25" t="s">
        <v>8097</v>
      </c>
      <c r="G6769" s="3" t="s">
        <v>8287</v>
      </c>
      <c r="H6769" s="19"/>
      <c r="I6769" s="3" t="s">
        <v>8257</v>
      </c>
      <c r="J6769" s="25" t="s">
        <v>12550</v>
      </c>
      <c r="K6769" s="25" t="s">
        <v>12551</v>
      </c>
      <c r="L6769" s="3" t="s">
        <v>962</v>
      </c>
      <c r="M6769" s="35">
        <f t="shared" si="232"/>
        <v>2.1011624763449577</v>
      </c>
      <c r="N6769" s="35">
        <f t="shared" si="233"/>
        <v>0.84904028115706942</v>
      </c>
      <c r="O6769" s="16">
        <v>18.495000000000001</v>
      </c>
      <c r="P6769" s="16">
        <v>15.702999999999999</v>
      </c>
      <c r="Q6769" s="16">
        <v>38.860999999999997</v>
      </c>
      <c r="R6769" s="3" t="s">
        <v>8273</v>
      </c>
      <c r="S6769" s="19" t="s">
        <v>9447</v>
      </c>
    </row>
    <row r="6770" spans="1:19">
      <c r="A6770" s="19" t="s">
        <v>10902</v>
      </c>
      <c r="B6770" s="19" t="s">
        <v>10901</v>
      </c>
      <c r="C6770" s="19" t="s">
        <v>15609</v>
      </c>
      <c r="D6770" s="25" t="s">
        <v>12549</v>
      </c>
      <c r="E6770" s="25" t="s">
        <v>8276</v>
      </c>
      <c r="F6770" s="25" t="s">
        <v>8097</v>
      </c>
      <c r="G6770" s="3" t="s">
        <v>8287</v>
      </c>
      <c r="H6770" s="19"/>
      <c r="I6770" s="3" t="s">
        <v>8257</v>
      </c>
      <c r="J6770" s="25" t="s">
        <v>12550</v>
      </c>
      <c r="K6770" s="25" t="s">
        <v>12551</v>
      </c>
      <c r="L6770" s="3" t="s">
        <v>962</v>
      </c>
      <c r="M6770" s="35">
        <f t="shared" si="232"/>
        <v>2.1010319304122316</v>
      </c>
      <c r="N6770" s="35">
        <f t="shared" si="233"/>
        <v>0.84899238208439143</v>
      </c>
      <c r="O6770" s="16">
        <v>18.509</v>
      </c>
      <c r="P6770" s="16">
        <v>15.714</v>
      </c>
      <c r="Q6770" s="16">
        <v>38.887999999999998</v>
      </c>
      <c r="R6770" s="3" t="s">
        <v>8273</v>
      </c>
      <c r="S6770" s="19" t="s">
        <v>9447</v>
      </c>
    </row>
    <row r="6771" spans="1:19">
      <c r="A6771" s="19" t="s">
        <v>10902</v>
      </c>
      <c r="B6771" s="19" t="s">
        <v>10901</v>
      </c>
      <c r="C6771" s="19" t="s">
        <v>15609</v>
      </c>
      <c r="D6771" s="25" t="s">
        <v>12549</v>
      </c>
      <c r="E6771" s="25" t="s">
        <v>8274</v>
      </c>
      <c r="F6771" s="25" t="s">
        <v>8097</v>
      </c>
      <c r="G6771" s="3" t="s">
        <v>8287</v>
      </c>
      <c r="H6771" s="19"/>
      <c r="I6771" s="3" t="s">
        <v>8257</v>
      </c>
      <c r="J6771" s="25" t="s">
        <v>12550</v>
      </c>
      <c r="K6771" s="25" t="s">
        <v>12551</v>
      </c>
      <c r="L6771" s="3" t="s">
        <v>962</v>
      </c>
      <c r="M6771" s="35">
        <f t="shared" si="232"/>
        <v>2.1063956639566395</v>
      </c>
      <c r="N6771" s="35">
        <f t="shared" si="233"/>
        <v>0.85105691056910571</v>
      </c>
      <c r="O6771" s="16">
        <v>18.45</v>
      </c>
      <c r="P6771" s="16">
        <v>15.702</v>
      </c>
      <c r="Q6771" s="16">
        <v>38.863</v>
      </c>
      <c r="R6771" s="3" t="s">
        <v>8273</v>
      </c>
      <c r="S6771" s="19" t="s">
        <v>9447</v>
      </c>
    </row>
    <row r="6772" spans="1:19">
      <c r="A6772" s="19" t="s">
        <v>10902</v>
      </c>
      <c r="B6772" s="19" t="s">
        <v>10901</v>
      </c>
      <c r="C6772" s="19" t="s">
        <v>15609</v>
      </c>
      <c r="D6772" s="25" t="s">
        <v>12549</v>
      </c>
      <c r="E6772" s="25" t="s">
        <v>8277</v>
      </c>
      <c r="F6772" s="25" t="s">
        <v>8097</v>
      </c>
      <c r="G6772" s="3" t="s">
        <v>8287</v>
      </c>
      <c r="H6772" s="19"/>
      <c r="I6772" s="3" t="s">
        <v>8257</v>
      </c>
      <c r="J6772" s="25" t="s">
        <v>12550</v>
      </c>
      <c r="K6772" s="25" t="s">
        <v>12551</v>
      </c>
      <c r="L6772" s="3" t="s">
        <v>962</v>
      </c>
      <c r="M6772" s="35">
        <f t="shared" si="232"/>
        <v>2.103722111177138</v>
      </c>
      <c r="N6772" s="35">
        <f t="shared" si="233"/>
        <v>0.84960293879315008</v>
      </c>
      <c r="O6772" s="16">
        <v>18.510999999999999</v>
      </c>
      <c r="P6772" s="16">
        <v>15.727</v>
      </c>
      <c r="Q6772" s="16">
        <v>38.942</v>
      </c>
      <c r="R6772" s="3" t="s">
        <v>8273</v>
      </c>
      <c r="S6772" s="19" t="s">
        <v>9447</v>
      </c>
    </row>
    <row r="6773" spans="1:19">
      <c r="A6773" s="19" t="s">
        <v>10902</v>
      </c>
      <c r="B6773" s="19" t="s">
        <v>10901</v>
      </c>
      <c r="C6773" s="19" t="s">
        <v>15609</v>
      </c>
      <c r="D6773" s="25" t="s">
        <v>12549</v>
      </c>
      <c r="E6773" s="25" t="s">
        <v>8278</v>
      </c>
      <c r="F6773" s="25" t="s">
        <v>8097</v>
      </c>
      <c r="G6773" s="3" t="s">
        <v>8287</v>
      </c>
      <c r="H6773" s="19"/>
      <c r="I6773" s="3" t="s">
        <v>8257</v>
      </c>
      <c r="J6773" s="25" t="s">
        <v>12550</v>
      </c>
      <c r="K6773" s="25" t="s">
        <v>12551</v>
      </c>
      <c r="L6773" s="3" t="s">
        <v>962</v>
      </c>
      <c r="M6773" s="35">
        <f t="shared" si="232"/>
        <v>2.1043219881145325</v>
      </c>
      <c r="N6773" s="35">
        <f t="shared" si="233"/>
        <v>0.84954078876283079</v>
      </c>
      <c r="O6773" s="16">
        <v>18.510000000000002</v>
      </c>
      <c r="P6773" s="16">
        <v>15.725</v>
      </c>
      <c r="Q6773" s="16">
        <v>38.951000000000001</v>
      </c>
      <c r="R6773" s="3" t="s">
        <v>8273</v>
      </c>
      <c r="S6773" s="19" t="s">
        <v>9447</v>
      </c>
    </row>
    <row r="6774" spans="1:19">
      <c r="A6774" s="25" t="s">
        <v>10902</v>
      </c>
      <c r="B6774" s="51" t="s">
        <v>10901</v>
      </c>
      <c r="C6774" s="3" t="s">
        <v>15609</v>
      </c>
      <c r="D6774" s="3" t="s">
        <v>15600</v>
      </c>
      <c r="E6774" s="49" t="s">
        <v>15559</v>
      </c>
      <c r="F6774" s="25" t="s">
        <v>8169</v>
      </c>
      <c r="G6774" s="3"/>
      <c r="H6774" s="3"/>
      <c r="I6774" s="3" t="s">
        <v>15560</v>
      </c>
      <c r="J6774" s="25" t="s">
        <v>15598</v>
      </c>
      <c r="K6774" s="25" t="s">
        <v>15599</v>
      </c>
      <c r="L6774" s="3" t="s">
        <v>962</v>
      </c>
      <c r="M6774" s="35">
        <f t="shared" si="232"/>
        <v>2.0822635857937524</v>
      </c>
      <c r="N6774" s="35">
        <f t="shared" si="233"/>
        <v>0.84076807873341886</v>
      </c>
      <c r="O6774" s="16">
        <v>18.696000000000002</v>
      </c>
      <c r="P6774" s="16">
        <v>15.718999999999999</v>
      </c>
      <c r="Q6774" s="16">
        <v>38.93</v>
      </c>
      <c r="R6774" s="3" t="s">
        <v>15551</v>
      </c>
      <c r="S6774" s="3" t="s">
        <v>17032</v>
      </c>
    </row>
    <row r="6775" spans="1:19">
      <c r="A6775" s="25" t="s">
        <v>10902</v>
      </c>
      <c r="B6775" s="51" t="s">
        <v>10901</v>
      </c>
      <c r="C6775" s="3" t="s">
        <v>15609</v>
      </c>
      <c r="D6775" s="3" t="s">
        <v>301</v>
      </c>
      <c r="E6775" s="49" t="s">
        <v>15548</v>
      </c>
      <c r="F6775" s="25" t="s">
        <v>8169</v>
      </c>
      <c r="G6775" s="3"/>
      <c r="H6775" s="3"/>
      <c r="I6775" s="19" t="s">
        <v>15558</v>
      </c>
      <c r="J6775" s="25" t="s">
        <v>15601</v>
      </c>
      <c r="K6775" s="25" t="s">
        <v>15602</v>
      </c>
      <c r="L6775" s="3" t="s">
        <v>962</v>
      </c>
      <c r="M6775" s="35">
        <f t="shared" si="232"/>
        <v>2.1159285244463932</v>
      </c>
      <c r="N6775" s="35">
        <f t="shared" si="233"/>
        <v>0.86242052181539142</v>
      </c>
      <c r="O6775" s="16">
        <v>18.244</v>
      </c>
      <c r="P6775" s="16">
        <v>15.734</v>
      </c>
      <c r="Q6775" s="16">
        <v>38.603000000000002</v>
      </c>
      <c r="R6775" s="3" t="s">
        <v>15551</v>
      </c>
      <c r="S6775" s="3" t="s">
        <v>17032</v>
      </c>
    </row>
    <row r="6776" spans="1:19">
      <c r="A6776" s="19" t="s">
        <v>10902</v>
      </c>
      <c r="B6776" s="19" t="s">
        <v>10901</v>
      </c>
      <c r="C6776" s="19" t="s">
        <v>15609</v>
      </c>
      <c r="D6776" s="25" t="s">
        <v>1776</v>
      </c>
      <c r="E6776" s="25" t="s">
        <v>11645</v>
      </c>
      <c r="F6776" s="25" t="s">
        <v>926</v>
      </c>
      <c r="G6776" s="19" t="s">
        <v>11655</v>
      </c>
      <c r="H6776" s="3" t="s">
        <v>11651</v>
      </c>
      <c r="I6776" s="19" t="s">
        <v>11655</v>
      </c>
      <c r="J6776" s="25" t="s">
        <v>11656</v>
      </c>
      <c r="K6776" s="25" t="s">
        <v>11657</v>
      </c>
      <c r="L6776" s="3" t="s">
        <v>962</v>
      </c>
      <c r="M6776" s="39">
        <v>2.2654129507561072</v>
      </c>
      <c r="N6776" s="39">
        <v>0.98061264055835595</v>
      </c>
      <c r="O6776" s="16">
        <v>15.474</v>
      </c>
      <c r="P6776" s="16">
        <v>15.173999999999999</v>
      </c>
      <c r="Q6776" s="16">
        <v>35.055</v>
      </c>
      <c r="R6776" s="3" t="s">
        <v>11644</v>
      </c>
      <c r="S6776" s="3" t="s">
        <v>15248</v>
      </c>
    </row>
    <row r="6777" spans="1:19">
      <c r="A6777" s="19" t="s">
        <v>10902</v>
      </c>
      <c r="B6777" s="19" t="s">
        <v>10901</v>
      </c>
      <c r="C6777" s="19" t="s">
        <v>15609</v>
      </c>
      <c r="D6777" s="25" t="s">
        <v>1776</v>
      </c>
      <c r="E6777" s="25" t="s">
        <v>11646</v>
      </c>
      <c r="F6777" s="25" t="s">
        <v>926</v>
      </c>
      <c r="G6777" s="19" t="s">
        <v>11655</v>
      </c>
      <c r="H6777" s="3" t="s">
        <v>11651</v>
      </c>
      <c r="I6777" s="19" t="s">
        <v>11655</v>
      </c>
      <c r="J6777" s="25" t="s">
        <v>11656</v>
      </c>
      <c r="K6777" s="25" t="s">
        <v>11657</v>
      </c>
      <c r="L6777" s="3" t="s">
        <v>962</v>
      </c>
      <c r="M6777" s="39">
        <v>2.265943012211669</v>
      </c>
      <c r="N6777" s="39">
        <v>0.98042256251211468</v>
      </c>
      <c r="O6777" s="16">
        <v>15.477</v>
      </c>
      <c r="P6777" s="16">
        <v>15.173999999999999</v>
      </c>
      <c r="Q6777" s="16">
        <v>35.07</v>
      </c>
      <c r="R6777" s="3" t="s">
        <v>11644</v>
      </c>
      <c r="S6777" s="3" t="s">
        <v>15248</v>
      </c>
    </row>
    <row r="6778" spans="1:19">
      <c r="A6778" s="19" t="s">
        <v>10904</v>
      </c>
      <c r="B6778" s="19" t="s">
        <v>10901</v>
      </c>
      <c r="C6778" s="19" t="s">
        <v>15609</v>
      </c>
      <c r="D6778" s="5"/>
      <c r="E6778" s="25" t="s">
        <v>8271</v>
      </c>
      <c r="F6778" s="25" t="s">
        <v>8097</v>
      </c>
      <c r="G6778" s="3" t="s">
        <v>8287</v>
      </c>
      <c r="H6778" s="19"/>
      <c r="I6778" s="3" t="s">
        <v>8260</v>
      </c>
      <c r="J6778" s="25" t="s">
        <v>8795</v>
      </c>
      <c r="K6778" s="25" t="s">
        <v>8796</v>
      </c>
      <c r="L6778" s="3" t="s">
        <v>962</v>
      </c>
      <c r="M6778" s="35">
        <f t="shared" ref="M6778:M6809" si="234">Q6778/O6778</f>
        <v>2.1036139316519269</v>
      </c>
      <c r="N6778" s="35">
        <f t="shared" ref="N6778:N6809" si="235">P6778/O6778</f>
        <v>0.85587946282345229</v>
      </c>
      <c r="O6778" s="16">
        <v>18.318000000000001</v>
      </c>
      <c r="P6778" s="16">
        <v>15.678000000000001</v>
      </c>
      <c r="Q6778" s="16">
        <v>38.533999999999999</v>
      </c>
      <c r="R6778" s="3" t="s">
        <v>8273</v>
      </c>
      <c r="S6778" s="19" t="s">
        <v>9447</v>
      </c>
    </row>
    <row r="6779" spans="1:19">
      <c r="A6779" s="19" t="s">
        <v>10904</v>
      </c>
      <c r="B6779" s="19" t="s">
        <v>10901</v>
      </c>
      <c r="C6779" s="19" t="s">
        <v>15609</v>
      </c>
      <c r="D6779" s="25"/>
      <c r="E6779" s="25" t="s">
        <v>8285</v>
      </c>
      <c r="F6779" s="25" t="s">
        <v>8097</v>
      </c>
      <c r="G6779" s="3" t="s">
        <v>8287</v>
      </c>
      <c r="H6779" s="19"/>
      <c r="I6779" s="3" t="s">
        <v>8260</v>
      </c>
      <c r="J6779" s="25" t="s">
        <v>8795</v>
      </c>
      <c r="K6779" s="25" t="s">
        <v>8796</v>
      </c>
      <c r="L6779" s="3" t="s">
        <v>962</v>
      </c>
      <c r="M6779" s="35">
        <f t="shared" si="234"/>
        <v>2.1021997168681259</v>
      </c>
      <c r="N6779" s="35">
        <f t="shared" si="235"/>
        <v>0.85522160513993251</v>
      </c>
      <c r="O6779" s="16">
        <v>18.366</v>
      </c>
      <c r="P6779" s="16">
        <v>15.707000000000001</v>
      </c>
      <c r="Q6779" s="16">
        <v>38.609000000000002</v>
      </c>
      <c r="R6779" s="3" t="s">
        <v>8273</v>
      </c>
      <c r="S6779" s="19" t="s">
        <v>9447</v>
      </c>
    </row>
    <row r="6780" spans="1:19">
      <c r="A6780" s="19" t="s">
        <v>10904</v>
      </c>
      <c r="B6780" s="19" t="s">
        <v>10901</v>
      </c>
      <c r="C6780" s="19" t="s">
        <v>15609</v>
      </c>
      <c r="D6780" s="25"/>
      <c r="E6780" s="25" t="s">
        <v>8272</v>
      </c>
      <c r="F6780" s="25" t="s">
        <v>8097</v>
      </c>
      <c r="G6780" s="3" t="s">
        <v>8287</v>
      </c>
      <c r="H6780" s="19"/>
      <c r="I6780" s="3" t="s">
        <v>8260</v>
      </c>
      <c r="J6780" s="25" t="s">
        <v>8795</v>
      </c>
      <c r="K6780" s="25" t="s">
        <v>8796</v>
      </c>
      <c r="L6780" s="3" t="s">
        <v>962</v>
      </c>
      <c r="M6780" s="35">
        <f t="shared" si="234"/>
        <v>2.1032886856147228</v>
      </c>
      <c r="N6780" s="35">
        <f t="shared" si="235"/>
        <v>0.85527605357726233</v>
      </c>
      <c r="O6780" s="16">
        <v>18.366</v>
      </c>
      <c r="P6780" s="16">
        <v>15.708</v>
      </c>
      <c r="Q6780" s="16">
        <v>38.628999999999998</v>
      </c>
      <c r="R6780" s="3" t="s">
        <v>8273</v>
      </c>
      <c r="S6780" s="19" t="s">
        <v>9447</v>
      </c>
    </row>
    <row r="6781" spans="1:19">
      <c r="A6781" s="19" t="s">
        <v>10904</v>
      </c>
      <c r="B6781" s="19" t="s">
        <v>10901</v>
      </c>
      <c r="C6781" s="19" t="s">
        <v>15609</v>
      </c>
      <c r="D6781" s="25"/>
      <c r="E6781" s="25" t="s">
        <v>8283</v>
      </c>
      <c r="F6781" s="25" t="s">
        <v>8097</v>
      </c>
      <c r="G6781" s="3" t="s">
        <v>8287</v>
      </c>
      <c r="H6781" s="19"/>
      <c r="I6781" s="3" t="s">
        <v>8260</v>
      </c>
      <c r="J6781" s="25" t="s">
        <v>8795</v>
      </c>
      <c r="K6781" s="25" t="s">
        <v>8796</v>
      </c>
      <c r="L6781" s="3" t="s">
        <v>962</v>
      </c>
      <c r="M6781" s="35">
        <f t="shared" si="234"/>
        <v>2.1057571623465212</v>
      </c>
      <c r="N6781" s="35">
        <f t="shared" si="235"/>
        <v>0.85664392905866305</v>
      </c>
      <c r="O6781" s="16">
        <v>18.324999999999999</v>
      </c>
      <c r="P6781" s="16">
        <v>15.698</v>
      </c>
      <c r="Q6781" s="16">
        <v>38.588000000000001</v>
      </c>
      <c r="R6781" s="3" t="s">
        <v>8273</v>
      </c>
      <c r="S6781" s="19" t="s">
        <v>9447</v>
      </c>
    </row>
    <row r="6782" spans="1:19">
      <c r="A6782" s="19" t="s">
        <v>10904</v>
      </c>
      <c r="B6782" s="19" t="s">
        <v>10901</v>
      </c>
      <c r="C6782" s="19" t="s">
        <v>15609</v>
      </c>
      <c r="D6782" s="25"/>
      <c r="E6782" s="25" t="s">
        <v>8286</v>
      </c>
      <c r="F6782" s="25" t="s">
        <v>8097</v>
      </c>
      <c r="G6782" s="3" t="s">
        <v>8287</v>
      </c>
      <c r="H6782" s="19"/>
      <c r="I6782" s="3" t="s">
        <v>8260</v>
      </c>
      <c r="J6782" s="25" t="s">
        <v>8795</v>
      </c>
      <c r="K6782" s="25" t="s">
        <v>8796</v>
      </c>
      <c r="L6782" s="3" t="s">
        <v>962</v>
      </c>
      <c r="M6782" s="35">
        <f t="shared" si="234"/>
        <v>2.1064630488137439</v>
      </c>
      <c r="N6782" s="35">
        <f t="shared" si="235"/>
        <v>0.85650395418598313</v>
      </c>
      <c r="O6782" s="16">
        <v>18.335000000000001</v>
      </c>
      <c r="P6782" s="16">
        <v>15.704000000000001</v>
      </c>
      <c r="Q6782" s="16">
        <v>38.622</v>
      </c>
      <c r="R6782" s="3" t="s">
        <v>8273</v>
      </c>
      <c r="S6782" s="19" t="s">
        <v>9447</v>
      </c>
    </row>
    <row r="6783" spans="1:19">
      <c r="A6783" s="19" t="s">
        <v>10902</v>
      </c>
      <c r="B6783" s="19" t="s">
        <v>10901</v>
      </c>
      <c r="C6783" s="19" t="s">
        <v>15609</v>
      </c>
      <c r="D6783" s="25" t="s">
        <v>5742</v>
      </c>
      <c r="E6783" s="25" t="s">
        <v>9833</v>
      </c>
      <c r="F6783" s="25" t="s">
        <v>11988</v>
      </c>
      <c r="G6783" s="3" t="s">
        <v>9811</v>
      </c>
      <c r="H6783" s="19"/>
      <c r="I6783" s="3" t="s">
        <v>9830</v>
      </c>
      <c r="J6783" s="25" t="s">
        <v>11989</v>
      </c>
      <c r="K6783" s="25" t="s">
        <v>11990</v>
      </c>
      <c r="L6783" s="3" t="s">
        <v>962</v>
      </c>
      <c r="M6783" s="35">
        <f t="shared" si="234"/>
        <v>2.0926036628444105</v>
      </c>
      <c r="N6783" s="35">
        <f t="shared" si="235"/>
        <v>0.85131242867235468</v>
      </c>
      <c r="O6783" s="16">
        <v>18.401</v>
      </c>
      <c r="P6783" s="16">
        <v>15.664999999999999</v>
      </c>
      <c r="Q6783" s="16">
        <v>38.506</v>
      </c>
      <c r="R6783" s="3" t="s">
        <v>9813</v>
      </c>
      <c r="S6783" s="19" t="s">
        <v>10649</v>
      </c>
    </row>
    <row r="6784" spans="1:19">
      <c r="A6784" s="19" t="s">
        <v>10902</v>
      </c>
      <c r="B6784" s="19" t="s">
        <v>10901</v>
      </c>
      <c r="C6784" s="19" t="s">
        <v>15609</v>
      </c>
      <c r="D6784" s="25" t="s">
        <v>5742</v>
      </c>
      <c r="E6784" s="25" t="s">
        <v>9834</v>
      </c>
      <c r="F6784" s="25" t="s">
        <v>11988</v>
      </c>
      <c r="G6784" s="3" t="s">
        <v>9811</v>
      </c>
      <c r="H6784" s="19"/>
      <c r="I6784" s="3" t="s">
        <v>9830</v>
      </c>
      <c r="J6784" s="25" t="s">
        <v>11989</v>
      </c>
      <c r="K6784" s="25" t="s">
        <v>11990</v>
      </c>
      <c r="L6784" s="3" t="s">
        <v>962</v>
      </c>
      <c r="M6784" s="35">
        <f t="shared" si="234"/>
        <v>2.09400826446281</v>
      </c>
      <c r="N6784" s="35">
        <f t="shared" si="235"/>
        <v>0.85178338408003484</v>
      </c>
      <c r="O6784" s="16">
        <v>18.391999999999999</v>
      </c>
      <c r="P6784" s="16">
        <v>15.666</v>
      </c>
      <c r="Q6784" s="16">
        <v>38.512999999999998</v>
      </c>
      <c r="R6784" s="3" t="s">
        <v>9813</v>
      </c>
      <c r="S6784" s="19" t="s">
        <v>10649</v>
      </c>
    </row>
    <row r="6785" spans="1:19" s="74" customFormat="1">
      <c r="A6785" s="19" t="s">
        <v>10902</v>
      </c>
      <c r="B6785" s="19" t="s">
        <v>10901</v>
      </c>
      <c r="C6785" s="19" t="s">
        <v>15609</v>
      </c>
      <c r="D6785" s="25" t="s">
        <v>5742</v>
      </c>
      <c r="E6785" s="25" t="s">
        <v>9829</v>
      </c>
      <c r="F6785" s="25" t="s">
        <v>11988</v>
      </c>
      <c r="G6785" s="3" t="s">
        <v>9811</v>
      </c>
      <c r="H6785" s="19"/>
      <c r="I6785" s="3" t="s">
        <v>9827</v>
      </c>
      <c r="J6785" s="25" t="s">
        <v>11989</v>
      </c>
      <c r="K6785" s="25" t="s">
        <v>11990</v>
      </c>
      <c r="L6785" s="3" t="s">
        <v>962</v>
      </c>
      <c r="M6785" s="35">
        <f t="shared" si="234"/>
        <v>2.0983499428198007</v>
      </c>
      <c r="N6785" s="35">
        <f t="shared" si="235"/>
        <v>0.85312857376245721</v>
      </c>
      <c r="O6785" s="16">
        <v>18.363</v>
      </c>
      <c r="P6785" s="16">
        <v>15.666</v>
      </c>
      <c r="Q6785" s="16">
        <v>38.531999999999996</v>
      </c>
      <c r="R6785" s="3" t="s">
        <v>9813</v>
      </c>
      <c r="S6785" s="19" t="s">
        <v>10649</v>
      </c>
    </row>
    <row r="6786" spans="1:19" s="74" customFormat="1">
      <c r="A6786" s="19" t="s">
        <v>10902</v>
      </c>
      <c r="B6786" s="19" t="s">
        <v>10901</v>
      </c>
      <c r="C6786" s="19" t="s">
        <v>15609</v>
      </c>
      <c r="D6786" s="25" t="s">
        <v>5742</v>
      </c>
      <c r="E6786" s="25" t="s">
        <v>9824</v>
      </c>
      <c r="F6786" s="25" t="s">
        <v>2513</v>
      </c>
      <c r="G6786" s="3" t="s">
        <v>9811</v>
      </c>
      <c r="H6786" s="19"/>
      <c r="I6786" s="3" t="s">
        <v>9822</v>
      </c>
      <c r="J6786" s="25" t="s">
        <v>10670</v>
      </c>
      <c r="K6786" s="25" t="s">
        <v>10671</v>
      </c>
      <c r="L6786" s="3" t="s">
        <v>962</v>
      </c>
      <c r="M6786" s="35">
        <f t="shared" si="234"/>
        <v>2.0952847120248004</v>
      </c>
      <c r="N6786" s="35">
        <f t="shared" si="235"/>
        <v>0.85212378310763037</v>
      </c>
      <c r="O6786" s="16">
        <v>18.387</v>
      </c>
      <c r="P6786" s="16">
        <v>15.667999999999999</v>
      </c>
      <c r="Q6786" s="16">
        <v>38.526000000000003</v>
      </c>
      <c r="R6786" s="3" t="s">
        <v>9813</v>
      </c>
      <c r="S6786" s="19" t="s">
        <v>10649</v>
      </c>
    </row>
    <row r="6787" spans="1:19" s="74" customFormat="1">
      <c r="A6787" s="19" t="s">
        <v>10902</v>
      </c>
      <c r="B6787" s="19" t="s">
        <v>10901</v>
      </c>
      <c r="C6787" s="19" t="s">
        <v>15609</v>
      </c>
      <c r="D6787" s="25" t="s">
        <v>5742</v>
      </c>
      <c r="E6787" s="25" t="s">
        <v>9817</v>
      </c>
      <c r="F6787" s="25" t="s">
        <v>2513</v>
      </c>
      <c r="G6787" s="3" t="s">
        <v>9811</v>
      </c>
      <c r="H6787" s="19"/>
      <c r="I6787" s="3" t="s">
        <v>9812</v>
      </c>
      <c r="J6787" s="25" t="s">
        <v>10670</v>
      </c>
      <c r="K6787" s="25" t="s">
        <v>10671</v>
      </c>
      <c r="L6787" s="3" t="s">
        <v>962</v>
      </c>
      <c r="M6787" s="35">
        <f t="shared" si="234"/>
        <v>2.0815105016867994</v>
      </c>
      <c r="N6787" s="35">
        <f t="shared" si="235"/>
        <v>0.85237784307323972</v>
      </c>
      <c r="O6787" s="16">
        <v>18.378</v>
      </c>
      <c r="P6787" s="16">
        <v>15.664999999999999</v>
      </c>
      <c r="Q6787" s="16">
        <v>38.253999999999998</v>
      </c>
      <c r="R6787" s="3" t="s">
        <v>9813</v>
      </c>
      <c r="S6787" s="19" t="s">
        <v>10649</v>
      </c>
    </row>
    <row r="6788" spans="1:19" s="74" customFormat="1">
      <c r="A6788" s="19" t="s">
        <v>10902</v>
      </c>
      <c r="B6788" s="19" t="s">
        <v>10901</v>
      </c>
      <c r="C6788" s="19" t="s">
        <v>15609</v>
      </c>
      <c r="D6788" s="25" t="s">
        <v>5742</v>
      </c>
      <c r="E6788" s="25" t="s">
        <v>9816</v>
      </c>
      <c r="F6788" s="25" t="s">
        <v>2513</v>
      </c>
      <c r="G6788" s="3" t="s">
        <v>9811</v>
      </c>
      <c r="H6788" s="19"/>
      <c r="I6788" s="3" t="s">
        <v>9812</v>
      </c>
      <c r="J6788" s="25" t="s">
        <v>10670</v>
      </c>
      <c r="K6788" s="25" t="s">
        <v>10671</v>
      </c>
      <c r="L6788" s="3" t="s">
        <v>962</v>
      </c>
      <c r="M6788" s="35">
        <f t="shared" si="234"/>
        <v>2.0963599760596332</v>
      </c>
      <c r="N6788" s="35">
        <f t="shared" si="235"/>
        <v>0.85244028510800363</v>
      </c>
      <c r="O6788" s="16">
        <v>18.379000000000001</v>
      </c>
      <c r="P6788" s="16">
        <v>15.667</v>
      </c>
      <c r="Q6788" s="16">
        <v>38.529000000000003</v>
      </c>
      <c r="R6788" s="3" t="s">
        <v>9813</v>
      </c>
      <c r="S6788" s="19" t="s">
        <v>10649</v>
      </c>
    </row>
    <row r="6789" spans="1:19" s="74" customFormat="1">
      <c r="A6789" s="19" t="s">
        <v>10902</v>
      </c>
      <c r="B6789" s="19" t="s">
        <v>10901</v>
      </c>
      <c r="C6789" s="19" t="s">
        <v>15609</v>
      </c>
      <c r="D6789" s="25" t="s">
        <v>5742</v>
      </c>
      <c r="E6789" s="25" t="s">
        <v>9821</v>
      </c>
      <c r="F6789" s="25" t="s">
        <v>2513</v>
      </c>
      <c r="G6789" s="3" t="s">
        <v>9811</v>
      </c>
      <c r="H6789" s="19"/>
      <c r="I6789" s="3" t="s">
        <v>9818</v>
      </c>
      <c r="J6789" s="25" t="s">
        <v>10670</v>
      </c>
      <c r="K6789" s="25" t="s">
        <v>10671</v>
      </c>
      <c r="L6789" s="3" t="s">
        <v>962</v>
      </c>
      <c r="M6789" s="35">
        <f t="shared" si="234"/>
        <v>2.0980733645368455</v>
      </c>
      <c r="N6789" s="35">
        <f t="shared" si="235"/>
        <v>0.85272667900293897</v>
      </c>
      <c r="O6789" s="16">
        <v>18.373999999999999</v>
      </c>
      <c r="P6789" s="16">
        <v>15.667999999999999</v>
      </c>
      <c r="Q6789" s="16">
        <v>38.549999999999997</v>
      </c>
      <c r="R6789" s="3" t="s">
        <v>9813</v>
      </c>
      <c r="S6789" s="19" t="s">
        <v>10649</v>
      </c>
    </row>
    <row r="6790" spans="1:19" s="74" customFormat="1">
      <c r="A6790" s="19" t="s">
        <v>10902</v>
      </c>
      <c r="B6790" s="49" t="s">
        <v>10901</v>
      </c>
      <c r="C6790" s="19" t="s">
        <v>15609</v>
      </c>
      <c r="D6790" s="25" t="s">
        <v>13385</v>
      </c>
      <c r="E6790" s="25" t="s">
        <v>13291</v>
      </c>
      <c r="F6790" s="25" t="s">
        <v>8097</v>
      </c>
      <c r="G6790" s="3" t="s">
        <v>91</v>
      </c>
      <c r="H6790" s="19"/>
      <c r="I6790" s="25" t="s">
        <v>13290</v>
      </c>
      <c r="J6790" s="20" t="s">
        <v>13371</v>
      </c>
      <c r="K6790" s="20" t="s">
        <v>13372</v>
      </c>
      <c r="L6790" s="3" t="s">
        <v>962</v>
      </c>
      <c r="M6790" s="38">
        <f t="shared" si="234"/>
        <v>2.1484272421076671</v>
      </c>
      <c r="N6790" s="38">
        <f t="shared" si="235"/>
        <v>0.88485471256493697</v>
      </c>
      <c r="O6790" s="16">
        <v>17.516999999999999</v>
      </c>
      <c r="P6790" s="16">
        <v>15.5</v>
      </c>
      <c r="Q6790" s="16">
        <v>37.634</v>
      </c>
      <c r="R6790" s="3" t="s">
        <v>13273</v>
      </c>
      <c r="S6790" s="19" t="s">
        <v>15250</v>
      </c>
    </row>
    <row r="6791" spans="1:19" s="74" customFormat="1">
      <c r="A6791" s="19" t="s">
        <v>10902</v>
      </c>
      <c r="B6791" s="49" t="s">
        <v>10901</v>
      </c>
      <c r="C6791" s="19" t="s">
        <v>15609</v>
      </c>
      <c r="D6791" s="25" t="s">
        <v>13385</v>
      </c>
      <c r="E6791" s="25" t="s">
        <v>13289</v>
      </c>
      <c r="F6791" s="25" t="s">
        <v>8097</v>
      </c>
      <c r="G6791" s="3" t="s">
        <v>91</v>
      </c>
      <c r="H6791" s="19"/>
      <c r="I6791" s="25" t="s">
        <v>13290</v>
      </c>
      <c r="J6791" s="20" t="s">
        <v>13371</v>
      </c>
      <c r="K6791" s="20" t="s">
        <v>13372</v>
      </c>
      <c r="L6791" s="3" t="s">
        <v>962</v>
      </c>
      <c r="M6791" s="38">
        <f t="shared" si="234"/>
        <v>2.1519794930219311</v>
      </c>
      <c r="N6791" s="38">
        <f t="shared" si="235"/>
        <v>0.88538877812589001</v>
      </c>
      <c r="O6791" s="16">
        <v>17.555</v>
      </c>
      <c r="P6791" s="16">
        <v>15.542999999999999</v>
      </c>
      <c r="Q6791" s="16">
        <v>37.777999999999999</v>
      </c>
      <c r="R6791" s="3" t="s">
        <v>13273</v>
      </c>
      <c r="S6791" s="19" t="s">
        <v>15250</v>
      </c>
    </row>
    <row r="6792" spans="1:19" s="74" customFormat="1">
      <c r="A6792" s="19" t="s">
        <v>10902</v>
      </c>
      <c r="B6792" s="49" t="s">
        <v>10901</v>
      </c>
      <c r="C6792" s="19" t="s">
        <v>15609</v>
      </c>
      <c r="D6792" s="25" t="s">
        <v>13385</v>
      </c>
      <c r="E6792" s="25" t="s">
        <v>13292</v>
      </c>
      <c r="F6792" s="25" t="s">
        <v>8097</v>
      </c>
      <c r="G6792" s="3" t="s">
        <v>91</v>
      </c>
      <c r="H6792" s="19"/>
      <c r="I6792" s="25" t="s">
        <v>13290</v>
      </c>
      <c r="J6792" s="20" t="s">
        <v>13371</v>
      </c>
      <c r="K6792" s="20" t="s">
        <v>13372</v>
      </c>
      <c r="L6792" s="3" t="s">
        <v>962</v>
      </c>
      <c r="M6792" s="38">
        <f t="shared" si="234"/>
        <v>2.152868782405561</v>
      </c>
      <c r="N6792" s="38">
        <f t="shared" si="235"/>
        <v>0.88576149507150592</v>
      </c>
      <c r="O6792" s="16">
        <v>17.550999999999998</v>
      </c>
      <c r="P6792" s="16">
        <v>15.545999999999999</v>
      </c>
      <c r="Q6792" s="16">
        <v>37.784999999999997</v>
      </c>
      <c r="R6792" s="3" t="s">
        <v>13273</v>
      </c>
      <c r="S6792" s="19" t="s">
        <v>15250</v>
      </c>
    </row>
    <row r="6793" spans="1:19" s="74" customFormat="1">
      <c r="A6793" s="19" t="s">
        <v>10902</v>
      </c>
      <c r="B6793" s="19" t="s">
        <v>10901</v>
      </c>
      <c r="C6793" s="19" t="s">
        <v>15609</v>
      </c>
      <c r="D6793" s="3" t="s">
        <v>12095</v>
      </c>
      <c r="E6793" s="25" t="s">
        <v>13346</v>
      </c>
      <c r="F6793" s="25" t="s">
        <v>8097</v>
      </c>
      <c r="G6793" s="3" t="s">
        <v>91</v>
      </c>
      <c r="H6793" s="19"/>
      <c r="I6793" s="25" t="s">
        <v>13347</v>
      </c>
      <c r="J6793" s="20" t="s">
        <v>13386</v>
      </c>
      <c r="K6793" s="20" t="s">
        <v>13387</v>
      </c>
      <c r="L6793" s="3" t="s">
        <v>962</v>
      </c>
      <c r="M6793" s="38">
        <f t="shared" si="234"/>
        <v>2.0955204216073779</v>
      </c>
      <c r="N6793" s="38">
        <f t="shared" si="235"/>
        <v>0.853645147123408</v>
      </c>
      <c r="O6793" s="16">
        <v>18.216000000000001</v>
      </c>
      <c r="P6793" s="16">
        <v>15.55</v>
      </c>
      <c r="Q6793" s="16">
        <v>38.171999999999997</v>
      </c>
      <c r="R6793" s="3" t="s">
        <v>13273</v>
      </c>
      <c r="S6793" s="19" t="s">
        <v>15250</v>
      </c>
    </row>
    <row r="6794" spans="1:19" s="74" customFormat="1">
      <c r="A6794" s="19" t="s">
        <v>10902</v>
      </c>
      <c r="B6794" s="19" t="s">
        <v>10901</v>
      </c>
      <c r="C6794" s="19" t="s">
        <v>15609</v>
      </c>
      <c r="D6794" s="3" t="s">
        <v>12095</v>
      </c>
      <c r="E6794" s="25" t="s">
        <v>13350</v>
      </c>
      <c r="F6794" s="25" t="s">
        <v>8097</v>
      </c>
      <c r="G6794" s="3" t="s">
        <v>91</v>
      </c>
      <c r="H6794" s="19"/>
      <c r="I6794" s="25" t="s">
        <v>13347</v>
      </c>
      <c r="J6794" s="20" t="s">
        <v>13386</v>
      </c>
      <c r="K6794" s="20" t="s">
        <v>13387</v>
      </c>
      <c r="L6794" s="3" t="s">
        <v>962</v>
      </c>
      <c r="M6794" s="38">
        <f t="shared" si="234"/>
        <v>2.1010139975752229</v>
      </c>
      <c r="N6794" s="38">
        <f t="shared" si="235"/>
        <v>0.8567177339358536</v>
      </c>
      <c r="O6794" s="16">
        <v>18.146000000000001</v>
      </c>
      <c r="P6794" s="16">
        <v>15.545999999999999</v>
      </c>
      <c r="Q6794" s="16">
        <v>38.125</v>
      </c>
      <c r="R6794" s="3" t="s">
        <v>13273</v>
      </c>
      <c r="S6794" s="19" t="s">
        <v>15250</v>
      </c>
    </row>
    <row r="6795" spans="1:19" s="74" customFormat="1">
      <c r="A6795" s="19" t="s">
        <v>10902</v>
      </c>
      <c r="B6795" s="19" t="s">
        <v>10901</v>
      </c>
      <c r="C6795" s="19" t="s">
        <v>15609</v>
      </c>
      <c r="D6795" s="3" t="s">
        <v>12095</v>
      </c>
      <c r="E6795" s="25" t="s">
        <v>13348</v>
      </c>
      <c r="F6795" s="25" t="s">
        <v>8097</v>
      </c>
      <c r="G6795" s="3" t="s">
        <v>91</v>
      </c>
      <c r="H6795" s="19"/>
      <c r="I6795" s="25" t="s">
        <v>13347</v>
      </c>
      <c r="J6795" s="20" t="s">
        <v>13386</v>
      </c>
      <c r="K6795" s="20" t="s">
        <v>13387</v>
      </c>
      <c r="L6795" s="3" t="s">
        <v>962</v>
      </c>
      <c r="M6795" s="38">
        <f t="shared" si="234"/>
        <v>2.0971528882549784</v>
      </c>
      <c r="N6795" s="38">
        <f t="shared" si="235"/>
        <v>0.85396895057326239</v>
      </c>
      <c r="O6795" s="16">
        <v>18.228999999999999</v>
      </c>
      <c r="P6795" s="16">
        <v>15.567</v>
      </c>
      <c r="Q6795" s="16">
        <v>38.228999999999999</v>
      </c>
      <c r="R6795" s="3" t="s">
        <v>13273</v>
      </c>
      <c r="S6795" s="19" t="s">
        <v>15250</v>
      </c>
    </row>
    <row r="6796" spans="1:19" s="74" customFormat="1">
      <c r="A6796" s="19" t="s">
        <v>10902</v>
      </c>
      <c r="B6796" s="19" t="s">
        <v>10901</v>
      </c>
      <c r="C6796" s="19" t="s">
        <v>15609</v>
      </c>
      <c r="D6796" s="25" t="s">
        <v>13373</v>
      </c>
      <c r="E6796" s="25" t="s">
        <v>13295</v>
      </c>
      <c r="F6796" s="25" t="s">
        <v>8097</v>
      </c>
      <c r="G6796" s="3" t="s">
        <v>91</v>
      </c>
      <c r="H6796" s="19"/>
      <c r="I6796" s="25" t="s">
        <v>13296</v>
      </c>
      <c r="J6796" s="20" t="s">
        <v>664</v>
      </c>
      <c r="K6796" s="20" t="s">
        <v>665</v>
      </c>
      <c r="L6796" s="3" t="s">
        <v>962</v>
      </c>
      <c r="M6796" s="38">
        <f t="shared" si="234"/>
        <v>2.145833333333333</v>
      </c>
      <c r="N6796" s="38">
        <f t="shared" si="235"/>
        <v>0.88285519125683054</v>
      </c>
      <c r="O6796" s="16">
        <v>17.568000000000001</v>
      </c>
      <c r="P6796" s="16">
        <v>15.51</v>
      </c>
      <c r="Q6796" s="16">
        <v>37.698</v>
      </c>
      <c r="R6796" s="3" t="s">
        <v>13273</v>
      </c>
      <c r="S6796" s="19" t="s">
        <v>15250</v>
      </c>
    </row>
    <row r="6797" spans="1:19" s="74" customFormat="1">
      <c r="A6797" s="19" t="s">
        <v>10902</v>
      </c>
      <c r="B6797" s="19" t="s">
        <v>10901</v>
      </c>
      <c r="C6797" s="19" t="s">
        <v>15609</v>
      </c>
      <c r="D6797" s="25" t="s">
        <v>13373</v>
      </c>
      <c r="E6797" s="25" t="s">
        <v>13297</v>
      </c>
      <c r="F6797" s="25" t="s">
        <v>8097</v>
      </c>
      <c r="G6797" s="3" t="s">
        <v>91</v>
      </c>
      <c r="H6797" s="19"/>
      <c r="I6797" s="25" t="s">
        <v>13296</v>
      </c>
      <c r="J6797" s="20" t="s">
        <v>664</v>
      </c>
      <c r="K6797" s="20" t="s">
        <v>665</v>
      </c>
      <c r="L6797" s="3" t="s">
        <v>962</v>
      </c>
      <c r="M6797" s="38">
        <f t="shared" si="234"/>
        <v>2.1455310917676509</v>
      </c>
      <c r="N6797" s="38">
        <f t="shared" si="235"/>
        <v>0.88251692552767813</v>
      </c>
      <c r="O6797" s="16">
        <v>17.577000000000002</v>
      </c>
      <c r="P6797" s="16">
        <v>15.512</v>
      </c>
      <c r="Q6797" s="16">
        <v>37.712000000000003</v>
      </c>
      <c r="R6797" s="3" t="s">
        <v>13273</v>
      </c>
      <c r="S6797" s="19" t="s">
        <v>15250</v>
      </c>
    </row>
    <row r="6798" spans="1:19" s="74" customFormat="1">
      <c r="A6798" s="19" t="s">
        <v>10902</v>
      </c>
      <c r="B6798" s="51" t="s">
        <v>10901</v>
      </c>
      <c r="C6798" s="19" t="s">
        <v>15609</v>
      </c>
      <c r="D6798" s="25" t="s">
        <v>13375</v>
      </c>
      <c r="E6798" s="25" t="s">
        <v>13354</v>
      </c>
      <c r="F6798" s="25" t="s">
        <v>8097</v>
      </c>
      <c r="G6798" s="3" t="s">
        <v>91</v>
      </c>
      <c r="H6798" s="19"/>
      <c r="I6798" s="25" t="s">
        <v>13355</v>
      </c>
      <c r="J6798" s="20" t="s">
        <v>597</v>
      </c>
      <c r="K6798" s="20" t="s">
        <v>598</v>
      </c>
      <c r="L6798" s="3" t="s">
        <v>962</v>
      </c>
      <c r="M6798" s="38">
        <f t="shared" si="234"/>
        <v>2.1118217909131007</v>
      </c>
      <c r="N6798" s="38">
        <f t="shared" si="235"/>
        <v>0.85895456550507276</v>
      </c>
      <c r="O6798" s="16">
        <v>18.135999999999999</v>
      </c>
      <c r="P6798" s="16">
        <v>15.577999999999999</v>
      </c>
      <c r="Q6798" s="16">
        <v>38.299999999999997</v>
      </c>
      <c r="R6798" s="3" t="s">
        <v>13273</v>
      </c>
      <c r="S6798" s="19" t="s">
        <v>15250</v>
      </c>
    </row>
    <row r="6799" spans="1:19" s="74" customFormat="1">
      <c r="A6799" s="19" t="s">
        <v>10902</v>
      </c>
      <c r="B6799" s="51" t="s">
        <v>10901</v>
      </c>
      <c r="C6799" s="19" t="s">
        <v>15609</v>
      </c>
      <c r="D6799" s="25" t="s">
        <v>13375</v>
      </c>
      <c r="E6799" s="25" t="s">
        <v>13353</v>
      </c>
      <c r="F6799" s="25" t="s">
        <v>8097</v>
      </c>
      <c r="G6799" s="3" t="s">
        <v>91</v>
      </c>
      <c r="H6799" s="19"/>
      <c r="I6799" s="25" t="s">
        <v>13352</v>
      </c>
      <c r="J6799" s="20" t="s">
        <v>597</v>
      </c>
      <c r="K6799" s="20" t="s">
        <v>598</v>
      </c>
      <c r="L6799" s="3" t="s">
        <v>962</v>
      </c>
      <c r="M6799" s="38">
        <f t="shared" si="234"/>
        <v>2.1144949884348496</v>
      </c>
      <c r="N6799" s="38">
        <f t="shared" si="235"/>
        <v>0.85951095935675725</v>
      </c>
      <c r="O6799" s="16">
        <v>18.158000000000001</v>
      </c>
      <c r="P6799" s="16">
        <v>15.606999999999999</v>
      </c>
      <c r="Q6799" s="16">
        <v>38.395000000000003</v>
      </c>
      <c r="R6799" s="3" t="s">
        <v>13273</v>
      </c>
      <c r="S6799" s="19" t="s">
        <v>15250</v>
      </c>
    </row>
    <row r="6800" spans="1:19" s="74" customFormat="1">
      <c r="A6800" s="19" t="s">
        <v>10902</v>
      </c>
      <c r="B6800" s="51" t="s">
        <v>10901</v>
      </c>
      <c r="C6800" s="19" t="s">
        <v>15609</v>
      </c>
      <c r="D6800" s="25" t="s">
        <v>13375</v>
      </c>
      <c r="E6800" s="25" t="s">
        <v>13351</v>
      </c>
      <c r="F6800" s="25" t="s">
        <v>8097</v>
      </c>
      <c r="G6800" s="3" t="s">
        <v>91</v>
      </c>
      <c r="H6800" s="19"/>
      <c r="I6800" s="25" t="s">
        <v>13352</v>
      </c>
      <c r="J6800" s="20" t="s">
        <v>597</v>
      </c>
      <c r="K6800" s="20" t="s">
        <v>598</v>
      </c>
      <c r="L6800" s="3" t="s">
        <v>962</v>
      </c>
      <c r="M6800" s="38">
        <f t="shared" si="234"/>
        <v>2.1150393744148905</v>
      </c>
      <c r="N6800" s="38">
        <f t="shared" si="235"/>
        <v>0.85968390329863986</v>
      </c>
      <c r="O6800" s="16">
        <v>18.158999999999999</v>
      </c>
      <c r="P6800" s="16">
        <v>15.611000000000001</v>
      </c>
      <c r="Q6800" s="16">
        <v>38.406999999999996</v>
      </c>
      <c r="R6800" s="3" t="s">
        <v>13273</v>
      </c>
      <c r="S6800" s="19" t="s">
        <v>15250</v>
      </c>
    </row>
    <row r="6801" spans="1:19" s="74" customFormat="1">
      <c r="A6801" s="19" t="s">
        <v>10902</v>
      </c>
      <c r="B6801" s="49" t="s">
        <v>10901</v>
      </c>
      <c r="C6801" s="19" t="s">
        <v>15609</v>
      </c>
      <c r="D6801" s="25" t="s">
        <v>13375</v>
      </c>
      <c r="E6801" s="25" t="s">
        <v>13356</v>
      </c>
      <c r="F6801" s="25" t="s">
        <v>8097</v>
      </c>
      <c r="G6801" s="3" t="s">
        <v>91</v>
      </c>
      <c r="H6801" s="19"/>
      <c r="I6801" s="25" t="s">
        <v>596</v>
      </c>
      <c r="J6801" s="20" t="s">
        <v>597</v>
      </c>
      <c r="K6801" s="20" t="s">
        <v>598</v>
      </c>
      <c r="L6801" s="3" t="s">
        <v>962</v>
      </c>
      <c r="M6801" s="38">
        <f t="shared" si="234"/>
        <v>2.1115384615384616</v>
      </c>
      <c r="N6801" s="38">
        <f t="shared" si="235"/>
        <v>0.85692307692307701</v>
      </c>
      <c r="O6801" s="16">
        <v>18.2</v>
      </c>
      <c r="P6801" s="16">
        <v>15.596</v>
      </c>
      <c r="Q6801" s="16">
        <v>38.43</v>
      </c>
      <c r="R6801" s="3" t="s">
        <v>13273</v>
      </c>
      <c r="S6801" s="19" t="s">
        <v>15250</v>
      </c>
    </row>
    <row r="6802" spans="1:19" s="74" customFormat="1">
      <c r="A6802" s="19" t="s">
        <v>10902</v>
      </c>
      <c r="B6802" s="51" t="s">
        <v>10901</v>
      </c>
      <c r="C6802" s="19" t="s">
        <v>15609</v>
      </c>
      <c r="D6802" s="25" t="s">
        <v>13375</v>
      </c>
      <c r="E6802" s="25" t="s">
        <v>13357</v>
      </c>
      <c r="F6802" s="25" t="s">
        <v>8097</v>
      </c>
      <c r="G6802" s="3" t="s">
        <v>91</v>
      </c>
      <c r="H6802" s="19"/>
      <c r="I6802" s="25" t="s">
        <v>596</v>
      </c>
      <c r="J6802" s="20" t="s">
        <v>597</v>
      </c>
      <c r="K6802" s="20" t="s">
        <v>598</v>
      </c>
      <c r="L6802" s="3" t="s">
        <v>962</v>
      </c>
      <c r="M6802" s="38">
        <f t="shared" si="234"/>
        <v>2.112087429293207</v>
      </c>
      <c r="N6802" s="38">
        <f t="shared" si="235"/>
        <v>0.85704871217529799</v>
      </c>
      <c r="O6802" s="16">
        <v>18.209</v>
      </c>
      <c r="P6802" s="16">
        <v>15.606</v>
      </c>
      <c r="Q6802" s="16">
        <v>38.459000000000003</v>
      </c>
      <c r="R6802" s="3" t="s">
        <v>13273</v>
      </c>
      <c r="S6802" s="19" t="s">
        <v>15250</v>
      </c>
    </row>
    <row r="6803" spans="1:19" s="74" customFormat="1">
      <c r="A6803" s="19" t="s">
        <v>10902</v>
      </c>
      <c r="B6803" s="51" t="s">
        <v>10901</v>
      </c>
      <c r="C6803" s="19" t="s">
        <v>15609</v>
      </c>
      <c r="D6803" s="25" t="s">
        <v>13375</v>
      </c>
      <c r="E6803" s="25" t="s">
        <v>13360</v>
      </c>
      <c r="F6803" s="25" t="s">
        <v>8097</v>
      </c>
      <c r="G6803" s="3" t="s">
        <v>13389</v>
      </c>
      <c r="H6803" s="19"/>
      <c r="I6803" s="25" t="s">
        <v>7967</v>
      </c>
      <c r="J6803" s="47" t="s">
        <v>13405</v>
      </c>
      <c r="K6803" s="47" t="s">
        <v>13406</v>
      </c>
      <c r="L6803" s="3" t="s">
        <v>962</v>
      </c>
      <c r="M6803" s="38">
        <f t="shared" si="234"/>
        <v>2.0996965756393586</v>
      </c>
      <c r="N6803" s="38">
        <f t="shared" si="235"/>
        <v>0.8473667100130039</v>
      </c>
      <c r="O6803" s="16">
        <v>18.456</v>
      </c>
      <c r="P6803" s="16">
        <v>15.638999999999999</v>
      </c>
      <c r="Q6803" s="16">
        <v>38.752000000000002</v>
      </c>
      <c r="R6803" s="3" t="s">
        <v>13273</v>
      </c>
      <c r="S6803" s="19" t="s">
        <v>15250</v>
      </c>
    </row>
    <row r="6804" spans="1:19" s="11" customFormat="1">
      <c r="A6804" s="19" t="s">
        <v>10902</v>
      </c>
      <c r="B6804" s="51" t="s">
        <v>10901</v>
      </c>
      <c r="C6804" s="19" t="s">
        <v>15609</v>
      </c>
      <c r="D6804" s="25" t="s">
        <v>13375</v>
      </c>
      <c r="E6804" s="25" t="s">
        <v>13361</v>
      </c>
      <c r="F6804" s="25" t="s">
        <v>8097</v>
      </c>
      <c r="G6804" s="3" t="s">
        <v>13389</v>
      </c>
      <c r="H6804" s="19"/>
      <c r="I6804" s="25" t="s">
        <v>7967</v>
      </c>
      <c r="J6804" s="47" t="s">
        <v>13405</v>
      </c>
      <c r="K6804" s="47" t="s">
        <v>13406</v>
      </c>
      <c r="L6804" s="3" t="s">
        <v>962</v>
      </c>
      <c r="M6804" s="38">
        <f t="shared" si="234"/>
        <v>2.1004818363921824</v>
      </c>
      <c r="N6804" s="38">
        <f t="shared" si="235"/>
        <v>0.84749066103621895</v>
      </c>
      <c r="O6804" s="16">
        <v>18.471</v>
      </c>
      <c r="P6804" s="16">
        <v>15.654</v>
      </c>
      <c r="Q6804" s="16">
        <v>38.798000000000002</v>
      </c>
      <c r="R6804" s="3" t="s">
        <v>13273</v>
      </c>
      <c r="S6804" s="19" t="s">
        <v>15250</v>
      </c>
    </row>
    <row r="6805" spans="1:19" s="11" customFormat="1">
      <c r="A6805" s="19" t="s">
        <v>10902</v>
      </c>
      <c r="B6805" s="51" t="s">
        <v>10901</v>
      </c>
      <c r="C6805" s="19" t="s">
        <v>15609</v>
      </c>
      <c r="D6805" s="25" t="s">
        <v>13388</v>
      </c>
      <c r="E6805" s="25" t="s">
        <v>13359</v>
      </c>
      <c r="F6805" s="25" t="s">
        <v>8097</v>
      </c>
      <c r="G6805" s="3" t="s">
        <v>13389</v>
      </c>
      <c r="H6805" s="19"/>
      <c r="I6805" s="25" t="s">
        <v>43</v>
      </c>
      <c r="J6805" s="20" t="s">
        <v>13407</v>
      </c>
      <c r="K6805" s="20" t="s">
        <v>13408</v>
      </c>
      <c r="L6805" s="3" t="s">
        <v>962</v>
      </c>
      <c r="M6805" s="38">
        <f t="shared" si="234"/>
        <v>2.1087111452223017</v>
      </c>
      <c r="N6805" s="38">
        <f t="shared" si="235"/>
        <v>0.85631270215448707</v>
      </c>
      <c r="O6805" s="16">
        <v>18.241</v>
      </c>
      <c r="P6805" s="16">
        <v>15.62</v>
      </c>
      <c r="Q6805" s="16">
        <v>38.465000000000003</v>
      </c>
      <c r="R6805" s="3" t="s">
        <v>13273</v>
      </c>
      <c r="S6805" s="19" t="s">
        <v>15250</v>
      </c>
    </row>
    <row r="6806" spans="1:19" s="11" customFormat="1">
      <c r="A6806" s="19" t="s">
        <v>10902</v>
      </c>
      <c r="B6806" s="51" t="s">
        <v>10901</v>
      </c>
      <c r="C6806" s="19" t="s">
        <v>15609</v>
      </c>
      <c r="D6806" s="25" t="s">
        <v>13388</v>
      </c>
      <c r="E6806" s="25" t="s">
        <v>13358</v>
      </c>
      <c r="F6806" s="25" t="s">
        <v>8097</v>
      </c>
      <c r="G6806" s="3" t="s">
        <v>13389</v>
      </c>
      <c r="H6806" s="19"/>
      <c r="I6806" s="25" t="s">
        <v>43</v>
      </c>
      <c r="J6806" s="20" t="s">
        <v>13407</v>
      </c>
      <c r="K6806" s="20" t="s">
        <v>13408</v>
      </c>
      <c r="L6806" s="3" t="s">
        <v>962</v>
      </c>
      <c r="M6806" s="38">
        <f t="shared" si="234"/>
        <v>2.1121366957859458</v>
      </c>
      <c r="N6806" s="38">
        <f t="shared" si="235"/>
        <v>0.85797483654744244</v>
      </c>
      <c r="O6806" s="16">
        <v>18.201000000000001</v>
      </c>
      <c r="P6806" s="16">
        <v>15.616</v>
      </c>
      <c r="Q6806" s="16">
        <v>38.442999999999998</v>
      </c>
      <c r="R6806" s="3" t="s">
        <v>13273</v>
      </c>
      <c r="S6806" s="19" t="s">
        <v>15250</v>
      </c>
    </row>
    <row r="6807" spans="1:19" s="11" customFormat="1">
      <c r="A6807" s="19" t="s">
        <v>10902</v>
      </c>
      <c r="B6807" s="51" t="s">
        <v>10901</v>
      </c>
      <c r="C6807" s="19" t="s">
        <v>15609</v>
      </c>
      <c r="D6807" s="25" t="s">
        <v>13390</v>
      </c>
      <c r="E6807" s="25" t="s">
        <v>13311</v>
      </c>
      <c r="F6807" s="25" t="s">
        <v>8097</v>
      </c>
      <c r="G6807" s="3" t="s">
        <v>91</v>
      </c>
      <c r="H6807" s="19"/>
      <c r="I6807" s="25" t="s">
        <v>13312</v>
      </c>
      <c r="J6807" s="20" t="s">
        <v>545</v>
      </c>
      <c r="K6807" s="20" t="s">
        <v>546</v>
      </c>
      <c r="L6807" s="3" t="s">
        <v>962</v>
      </c>
      <c r="M6807" s="38">
        <f t="shared" si="234"/>
        <v>2.1075108833415994</v>
      </c>
      <c r="N6807" s="38">
        <f t="shared" si="235"/>
        <v>0.85705626274315327</v>
      </c>
      <c r="O6807" s="16">
        <v>18.146999999999998</v>
      </c>
      <c r="P6807" s="16">
        <v>15.553000000000001</v>
      </c>
      <c r="Q6807" s="16">
        <v>38.244999999999997</v>
      </c>
      <c r="R6807" s="3" t="s">
        <v>13273</v>
      </c>
      <c r="S6807" s="19" t="s">
        <v>15250</v>
      </c>
    </row>
    <row r="6808" spans="1:19" s="11" customFormat="1">
      <c r="A6808" s="19" t="s">
        <v>10902</v>
      </c>
      <c r="B6808" s="51" t="s">
        <v>10901</v>
      </c>
      <c r="C6808" s="19" t="s">
        <v>15609</v>
      </c>
      <c r="D6808" s="25" t="s">
        <v>13390</v>
      </c>
      <c r="E6808" s="25" t="s">
        <v>13315</v>
      </c>
      <c r="F6808" s="25" t="s">
        <v>8097</v>
      </c>
      <c r="G6808" s="3" t="s">
        <v>91</v>
      </c>
      <c r="H6808" s="19"/>
      <c r="I6808" s="25" t="s">
        <v>13316</v>
      </c>
      <c r="J6808" s="20" t="s">
        <v>545</v>
      </c>
      <c r="K6808" s="20" t="s">
        <v>546</v>
      </c>
      <c r="L6808" s="3" t="s">
        <v>962</v>
      </c>
      <c r="M6808" s="38">
        <f t="shared" si="234"/>
        <v>2.1072000884124438</v>
      </c>
      <c r="N6808" s="38">
        <f t="shared" si="235"/>
        <v>0.85820854285240644</v>
      </c>
      <c r="O6808" s="16">
        <v>18.097000000000001</v>
      </c>
      <c r="P6808" s="16">
        <v>15.531000000000001</v>
      </c>
      <c r="Q6808" s="16">
        <v>38.134</v>
      </c>
      <c r="R6808" s="3" t="s">
        <v>13273</v>
      </c>
      <c r="S6808" s="19" t="s">
        <v>15250</v>
      </c>
    </row>
    <row r="6809" spans="1:19" s="11" customFormat="1">
      <c r="A6809" s="19" t="s">
        <v>10902</v>
      </c>
      <c r="B6809" s="51" t="s">
        <v>10901</v>
      </c>
      <c r="C6809" s="19" t="s">
        <v>15609</v>
      </c>
      <c r="D6809" s="25" t="s">
        <v>13390</v>
      </c>
      <c r="E6809" s="25" t="s">
        <v>13313</v>
      </c>
      <c r="F6809" s="25" t="s">
        <v>8097</v>
      </c>
      <c r="G6809" s="3" t="s">
        <v>91</v>
      </c>
      <c r="H6809" s="19"/>
      <c r="I6809" s="25" t="s">
        <v>13314</v>
      </c>
      <c r="J6809" s="20" t="s">
        <v>545</v>
      </c>
      <c r="K6809" s="20" t="s">
        <v>546</v>
      </c>
      <c r="L6809" s="3" t="s">
        <v>962</v>
      </c>
      <c r="M6809" s="38">
        <f t="shared" si="234"/>
        <v>2.1107432544280749</v>
      </c>
      <c r="N6809" s="38">
        <f t="shared" si="235"/>
        <v>0.85835678419687678</v>
      </c>
      <c r="O6809" s="16">
        <v>18.123000000000001</v>
      </c>
      <c r="P6809" s="16">
        <v>15.555999999999999</v>
      </c>
      <c r="Q6809" s="16">
        <v>38.253</v>
      </c>
      <c r="R6809" s="3" t="s">
        <v>13273</v>
      </c>
      <c r="S6809" s="19" t="s">
        <v>15250</v>
      </c>
    </row>
    <row r="6810" spans="1:19" s="11" customFormat="1">
      <c r="A6810" s="19" t="s">
        <v>10902</v>
      </c>
      <c r="B6810" s="19" t="s">
        <v>10901</v>
      </c>
      <c r="C6810" s="19" t="s">
        <v>17020</v>
      </c>
      <c r="D6810" s="25" t="s">
        <v>15710</v>
      </c>
      <c r="E6810" s="25" t="s">
        <v>229</v>
      </c>
      <c r="F6810" s="20" t="s">
        <v>8097</v>
      </c>
      <c r="G6810" s="19" t="s">
        <v>213</v>
      </c>
      <c r="H6810" s="19" t="s">
        <v>230</v>
      </c>
      <c r="I6810" s="19" t="s">
        <v>213</v>
      </c>
      <c r="J6810" s="20" t="s">
        <v>222</v>
      </c>
      <c r="K6810" s="20" t="s">
        <v>223</v>
      </c>
      <c r="L6810" s="20" t="s">
        <v>231</v>
      </c>
      <c r="M6810" s="38">
        <v>2.081</v>
      </c>
      <c r="N6810" s="38">
        <v>0.83850000000000002</v>
      </c>
      <c r="O6810" s="16">
        <v>18.713000000000001</v>
      </c>
      <c r="P6810" s="16">
        <v>15.69</v>
      </c>
      <c r="Q6810" s="16">
        <v>38.94</v>
      </c>
      <c r="R6810" s="19" t="s">
        <v>217</v>
      </c>
      <c r="S6810" s="19" t="s">
        <v>9600</v>
      </c>
    </row>
    <row r="6811" spans="1:19" s="11" customFormat="1">
      <c r="A6811" s="19" t="s">
        <v>10902</v>
      </c>
      <c r="B6811" s="19" t="s">
        <v>10901</v>
      </c>
      <c r="C6811" s="19" t="s">
        <v>15609</v>
      </c>
      <c r="D6811" s="25" t="s">
        <v>3381</v>
      </c>
      <c r="E6811" s="25"/>
      <c r="F6811" s="20" t="s">
        <v>1835</v>
      </c>
      <c r="G6811" s="19" t="s">
        <v>3382</v>
      </c>
      <c r="H6811" s="19"/>
      <c r="I6811" s="19" t="s">
        <v>3643</v>
      </c>
      <c r="J6811" s="20" t="s">
        <v>12615</v>
      </c>
      <c r="K6811" s="20" t="s">
        <v>12616</v>
      </c>
      <c r="L6811" s="20" t="s">
        <v>17459</v>
      </c>
      <c r="M6811" s="38">
        <v>2.1061942060000001</v>
      </c>
      <c r="N6811" s="38">
        <v>0.857275864</v>
      </c>
      <c r="O6811" s="16">
        <v>18.259</v>
      </c>
      <c r="P6811" s="16">
        <v>15.653</v>
      </c>
      <c r="Q6811" s="16">
        <v>38.457000000000001</v>
      </c>
      <c r="R6811" s="19" t="s">
        <v>9407</v>
      </c>
      <c r="S6811" s="19" t="s">
        <v>9462</v>
      </c>
    </row>
    <row r="6812" spans="1:19" s="11" customFormat="1">
      <c r="A6812" s="19" t="s">
        <v>10902</v>
      </c>
      <c r="B6812" s="19" t="s">
        <v>10901</v>
      </c>
      <c r="C6812" s="19" t="s">
        <v>15609</v>
      </c>
      <c r="D6812" s="25" t="s">
        <v>3381</v>
      </c>
      <c r="E6812" s="25"/>
      <c r="F6812" s="20" t="s">
        <v>1835</v>
      </c>
      <c r="G6812" s="19" t="s">
        <v>3382</v>
      </c>
      <c r="H6812" s="19"/>
      <c r="I6812" s="19" t="s">
        <v>3643</v>
      </c>
      <c r="J6812" s="20" t="s">
        <v>12615</v>
      </c>
      <c r="K6812" s="20" t="s">
        <v>12616</v>
      </c>
      <c r="L6812" s="20" t="s">
        <v>17459</v>
      </c>
      <c r="M6812" s="38">
        <v>2.1061220020000002</v>
      </c>
      <c r="N6812" s="38">
        <v>0.85729931000000004</v>
      </c>
      <c r="O6812" s="16">
        <v>18.262</v>
      </c>
      <c r="P6812" s="16">
        <v>15.656000000000001</v>
      </c>
      <c r="Q6812" s="16">
        <v>38.462000000000003</v>
      </c>
      <c r="R6812" s="19" t="s">
        <v>9407</v>
      </c>
      <c r="S6812" s="19" t="s">
        <v>9462</v>
      </c>
    </row>
    <row r="6813" spans="1:19" s="11" customFormat="1">
      <c r="A6813" s="19" t="s">
        <v>10902</v>
      </c>
      <c r="B6813" s="19" t="s">
        <v>10901</v>
      </c>
      <c r="C6813" s="19" t="s">
        <v>17020</v>
      </c>
      <c r="D6813" s="20" t="s">
        <v>5642</v>
      </c>
      <c r="E6813" s="25" t="s">
        <v>5874</v>
      </c>
      <c r="F6813" s="20" t="s">
        <v>141</v>
      </c>
      <c r="G6813" s="19" t="s">
        <v>141</v>
      </c>
      <c r="H6813" s="19"/>
      <c r="I6813" s="19" t="s">
        <v>5875</v>
      </c>
      <c r="J6813" s="20" t="s">
        <v>5876</v>
      </c>
      <c r="K6813" s="20" t="s">
        <v>10759</v>
      </c>
      <c r="L6813" s="20" t="s">
        <v>5642</v>
      </c>
      <c r="M6813" s="38">
        <v>2.0739872070000001</v>
      </c>
      <c r="N6813" s="38">
        <v>0.83582089599999998</v>
      </c>
      <c r="O6813" s="16">
        <v>18.760000000000002</v>
      </c>
      <c r="P6813" s="16">
        <v>15.68</v>
      </c>
      <c r="Q6813" s="16">
        <v>38.908000000000001</v>
      </c>
      <c r="R6813" s="19" t="s">
        <v>9423</v>
      </c>
      <c r="S6813" s="19" t="s">
        <v>10634</v>
      </c>
    </row>
    <row r="6814" spans="1:19" s="11" customFormat="1">
      <c r="A6814" s="19" t="s">
        <v>10902</v>
      </c>
      <c r="B6814" s="51" t="s">
        <v>10901</v>
      </c>
      <c r="C6814" s="19" t="s">
        <v>17020</v>
      </c>
      <c r="D6814" s="25" t="s">
        <v>301</v>
      </c>
      <c r="E6814" s="25" t="s">
        <v>5786</v>
      </c>
      <c r="F6814" s="20" t="s">
        <v>141</v>
      </c>
      <c r="G6814" s="19" t="s">
        <v>141</v>
      </c>
      <c r="H6814" s="19"/>
      <c r="I6814" s="19" t="s">
        <v>5787</v>
      </c>
      <c r="J6814" s="20" t="s">
        <v>5788</v>
      </c>
      <c r="K6814" s="20" t="s">
        <v>5789</v>
      </c>
      <c r="L6814" s="20" t="s">
        <v>5642</v>
      </c>
      <c r="M6814" s="38">
        <v>2.0620010639999999</v>
      </c>
      <c r="N6814" s="38">
        <v>0.83501862699999996</v>
      </c>
      <c r="O6814" s="16">
        <v>18.79</v>
      </c>
      <c r="P6814" s="16">
        <v>15.69</v>
      </c>
      <c r="Q6814" s="16">
        <v>38.744999999999997</v>
      </c>
      <c r="R6814" s="19" t="s">
        <v>9423</v>
      </c>
      <c r="S6814" s="19" t="s">
        <v>10634</v>
      </c>
    </row>
    <row r="6815" spans="1:19" s="11" customFormat="1">
      <c r="A6815" s="49" t="s">
        <v>10902</v>
      </c>
      <c r="B6815" s="19" t="s">
        <v>10901</v>
      </c>
      <c r="C6815" s="19" t="s">
        <v>15609</v>
      </c>
      <c r="D6815" s="3" t="s">
        <v>15048</v>
      </c>
      <c r="E6815" s="3"/>
      <c r="F6815" s="20" t="s">
        <v>6520</v>
      </c>
      <c r="G6815" s="19" t="s">
        <v>15054</v>
      </c>
      <c r="H6815" s="3"/>
      <c r="I6815" s="3" t="s">
        <v>15047</v>
      </c>
      <c r="J6815" s="25" t="s">
        <v>15055</v>
      </c>
      <c r="K6815" s="25" t="s">
        <v>15056</v>
      </c>
      <c r="L6815" s="3" t="s">
        <v>15048</v>
      </c>
      <c r="M6815" s="35">
        <f>Q6815/O6815</f>
        <v>2.0977591189139089</v>
      </c>
      <c r="N6815" s="35">
        <f>P6815/O6815</f>
        <v>0.8520255166021482</v>
      </c>
      <c r="O6815" s="16">
        <v>18.341000000000001</v>
      </c>
      <c r="P6815" s="16">
        <v>15.627000000000001</v>
      </c>
      <c r="Q6815" s="16">
        <v>38.475000000000001</v>
      </c>
      <c r="R6815" s="3" t="s">
        <v>15053</v>
      </c>
      <c r="S6815" s="3" t="s">
        <v>15238</v>
      </c>
    </row>
    <row r="6816" spans="1:19" s="11" customFormat="1">
      <c r="A6816" s="49" t="s">
        <v>10902</v>
      </c>
      <c r="B6816" s="19" t="s">
        <v>10901</v>
      </c>
      <c r="C6816" s="19" t="s">
        <v>15609</v>
      </c>
      <c r="D6816" s="3" t="s">
        <v>15048</v>
      </c>
      <c r="E6816" s="3"/>
      <c r="F6816" s="20" t="s">
        <v>6520</v>
      </c>
      <c r="G6816" s="19" t="s">
        <v>15054</v>
      </c>
      <c r="H6816" s="3"/>
      <c r="I6816" s="3" t="s">
        <v>15047</v>
      </c>
      <c r="J6816" s="25" t="s">
        <v>15055</v>
      </c>
      <c r="K6816" s="25" t="s">
        <v>15056</v>
      </c>
      <c r="L6816" s="3" t="s">
        <v>15048</v>
      </c>
      <c r="M6816" s="35">
        <f>Q6816/O6816</f>
        <v>2.0966125694368807</v>
      </c>
      <c r="N6816" s="35">
        <f>P6816/O6816</f>
        <v>0.85137784555059359</v>
      </c>
      <c r="O6816" s="16">
        <v>18.361999999999998</v>
      </c>
      <c r="P6816" s="16">
        <v>15.632999999999999</v>
      </c>
      <c r="Q6816" s="16">
        <v>38.497999999999998</v>
      </c>
      <c r="R6816" s="3" t="s">
        <v>15053</v>
      </c>
      <c r="S6816" s="3" t="s">
        <v>15238</v>
      </c>
    </row>
    <row r="6817" spans="1:19" s="11" customFormat="1">
      <c r="A6817" s="49" t="s">
        <v>10902</v>
      </c>
      <c r="B6817" s="19" t="s">
        <v>10901</v>
      </c>
      <c r="C6817" s="19" t="s">
        <v>15609</v>
      </c>
      <c r="D6817" s="3" t="s">
        <v>15048</v>
      </c>
      <c r="E6817" s="3"/>
      <c r="F6817" s="20" t="s">
        <v>6520</v>
      </c>
      <c r="G6817" s="19" t="s">
        <v>15054</v>
      </c>
      <c r="H6817" s="3"/>
      <c r="I6817" s="3" t="s">
        <v>15047</v>
      </c>
      <c r="J6817" s="25" t="s">
        <v>15055</v>
      </c>
      <c r="K6817" s="25" t="s">
        <v>15056</v>
      </c>
      <c r="L6817" s="3" t="s">
        <v>15048</v>
      </c>
      <c r="M6817" s="35">
        <f>Q6817/O6817</f>
        <v>2.1002615518744547</v>
      </c>
      <c r="N6817" s="35">
        <f>P6817/O6817</f>
        <v>0.85265911072362677</v>
      </c>
      <c r="O6817" s="16">
        <v>18.352</v>
      </c>
      <c r="P6817" s="16">
        <v>15.648</v>
      </c>
      <c r="Q6817" s="16">
        <v>38.543999999999997</v>
      </c>
      <c r="R6817" s="3" t="s">
        <v>15053</v>
      </c>
      <c r="S6817" s="3" t="s">
        <v>15238</v>
      </c>
    </row>
    <row r="6818" spans="1:19" s="11" customFormat="1">
      <c r="A6818" s="19" t="s">
        <v>10904</v>
      </c>
      <c r="B6818" s="51" t="s">
        <v>10901</v>
      </c>
      <c r="C6818" s="19" t="s">
        <v>17020</v>
      </c>
      <c r="D6818" s="59" t="s">
        <v>12444</v>
      </c>
      <c r="E6818" s="5" t="s">
        <v>12528</v>
      </c>
      <c r="F6818" s="59" t="s">
        <v>15877</v>
      </c>
      <c r="G6818" s="59" t="s">
        <v>4110</v>
      </c>
      <c r="H6818" s="59" t="s">
        <v>2</v>
      </c>
      <c r="I6818" s="59" t="s">
        <v>12529</v>
      </c>
      <c r="J6818" s="47" t="s">
        <v>14990</v>
      </c>
      <c r="K6818" s="47" t="s">
        <v>14991</v>
      </c>
      <c r="L6818" s="59" t="s">
        <v>12444</v>
      </c>
      <c r="M6818" s="144">
        <v>2.0941000000000001</v>
      </c>
      <c r="N6818" s="144">
        <v>0.85329999999999995</v>
      </c>
      <c r="O6818" s="198">
        <v>18.401</v>
      </c>
      <c r="P6818" s="16">
        <f>N6818*O6818</f>
        <v>15.7015733</v>
      </c>
      <c r="Q6818" s="16">
        <f>M6818*O6818</f>
        <v>38.533534100000004</v>
      </c>
      <c r="R6818" s="19" t="s">
        <v>36</v>
      </c>
      <c r="S6818" s="19" t="s">
        <v>15298</v>
      </c>
    </row>
    <row r="6819" spans="1:19" s="11" customFormat="1">
      <c r="A6819" s="19" t="s">
        <v>10902</v>
      </c>
      <c r="B6819" s="19" t="s">
        <v>10901</v>
      </c>
      <c r="C6819" s="19" t="s">
        <v>15609</v>
      </c>
      <c r="D6819" s="25" t="s">
        <v>9632</v>
      </c>
      <c r="E6819" s="25" t="s">
        <v>9636</v>
      </c>
      <c r="F6819" s="25" t="s">
        <v>6178</v>
      </c>
      <c r="G6819" s="19" t="s">
        <v>9615</v>
      </c>
      <c r="H6819" s="3" t="s">
        <v>9640</v>
      </c>
      <c r="I6819" s="19" t="s">
        <v>9614</v>
      </c>
      <c r="J6819" s="25" t="s">
        <v>10452</v>
      </c>
      <c r="K6819" s="25" t="s">
        <v>10453</v>
      </c>
      <c r="L6819" s="25" t="s">
        <v>9643</v>
      </c>
      <c r="M6819" s="38">
        <f>Q6819/O6819</f>
        <v>2.119754182917478</v>
      </c>
      <c r="N6819" s="38">
        <f>P6819/O6819</f>
        <v>0.8621879706299338</v>
      </c>
      <c r="O6819" s="16">
        <v>18.127300000000002</v>
      </c>
      <c r="P6819" s="16">
        <v>15.62914</v>
      </c>
      <c r="Q6819" s="16">
        <v>38.425420000000003</v>
      </c>
      <c r="R6819" s="3" t="s">
        <v>10441</v>
      </c>
      <c r="S6819" s="19" t="s">
        <v>10641</v>
      </c>
    </row>
    <row r="6820" spans="1:19" s="11" customFormat="1">
      <c r="A6820" s="19" t="s">
        <v>10902</v>
      </c>
      <c r="B6820" s="19" t="s">
        <v>10901</v>
      </c>
      <c r="C6820" s="19" t="s">
        <v>15609</v>
      </c>
      <c r="D6820" s="25" t="s">
        <v>9632</v>
      </c>
      <c r="E6820" s="25" t="s">
        <v>9635</v>
      </c>
      <c r="F6820" s="25" t="s">
        <v>6178</v>
      </c>
      <c r="G6820" s="19" t="s">
        <v>9615</v>
      </c>
      <c r="H6820" s="3" t="s">
        <v>9639</v>
      </c>
      <c r="I6820" s="19" t="s">
        <v>9614</v>
      </c>
      <c r="J6820" s="25" t="s">
        <v>10452</v>
      </c>
      <c r="K6820" s="25" t="s">
        <v>10453</v>
      </c>
      <c r="L6820" s="25" t="s">
        <v>9642</v>
      </c>
      <c r="M6820" s="38">
        <f>Q6820/O6820</f>
        <v>2.1146667004077537</v>
      </c>
      <c r="N6820" s="38">
        <f>P6820/O6820</f>
        <v>0.86005389038401014</v>
      </c>
      <c r="O6820" s="16">
        <v>18.17764</v>
      </c>
      <c r="P6820" s="16">
        <v>15.633749999999999</v>
      </c>
      <c r="Q6820" s="16">
        <v>38.43965</v>
      </c>
      <c r="R6820" s="3" t="s">
        <v>10441</v>
      </c>
      <c r="S6820" s="19" t="s">
        <v>10641</v>
      </c>
    </row>
    <row r="6821" spans="1:19" s="11" customFormat="1">
      <c r="A6821" s="19" t="s">
        <v>10902</v>
      </c>
      <c r="B6821" s="19" t="s">
        <v>10901</v>
      </c>
      <c r="C6821" s="19" t="s">
        <v>15609</v>
      </c>
      <c r="D6821" s="25" t="s">
        <v>13487</v>
      </c>
      <c r="E6821" s="3" t="s">
        <v>13486</v>
      </c>
      <c r="F6821" s="20" t="s">
        <v>1280</v>
      </c>
      <c r="G6821" s="19" t="s">
        <v>13550</v>
      </c>
      <c r="H6821" s="25" t="s">
        <v>13487</v>
      </c>
      <c r="I6821" s="3" t="s">
        <v>13449</v>
      </c>
      <c r="J6821" s="20" t="s">
        <v>13551</v>
      </c>
      <c r="K6821" s="20" t="s">
        <v>13552</v>
      </c>
      <c r="L6821" s="3" t="s">
        <v>13488</v>
      </c>
      <c r="M6821" s="38">
        <f>Q6821/O6821</f>
        <v>2.0960979090060916</v>
      </c>
      <c r="N6821" s="38">
        <f>P6821/O6821</f>
        <v>0.85763679271170634</v>
      </c>
      <c r="O6821" s="16">
        <v>18.221</v>
      </c>
      <c r="P6821" s="16">
        <v>15.627000000000001</v>
      </c>
      <c r="Q6821" s="16">
        <v>38.192999999999998</v>
      </c>
      <c r="R6821" s="3" t="s">
        <v>13448</v>
      </c>
      <c r="S6821" s="19" t="s">
        <v>15256</v>
      </c>
    </row>
    <row r="6822" spans="1:19" s="11" customFormat="1">
      <c r="A6822" s="19" t="s">
        <v>10904</v>
      </c>
      <c r="B6822" s="19" t="s">
        <v>10901</v>
      </c>
      <c r="C6822" s="58" t="s">
        <v>15609</v>
      </c>
      <c r="D6822" s="25" t="s">
        <v>14230</v>
      </c>
      <c r="E6822" s="25" t="s">
        <v>9847</v>
      </c>
      <c r="F6822" s="20" t="s">
        <v>926</v>
      </c>
      <c r="G6822" s="19"/>
      <c r="H6822" s="19"/>
      <c r="I6822" s="19" t="s">
        <v>10602</v>
      </c>
      <c r="J6822" s="26" t="s">
        <v>14231</v>
      </c>
      <c r="K6822" s="26" t="s">
        <v>14232</v>
      </c>
      <c r="L6822" s="20" t="s">
        <v>9849</v>
      </c>
      <c r="M6822" s="36">
        <v>2.0278358082547601</v>
      </c>
      <c r="N6822" s="36">
        <v>0.88199424086725797</v>
      </c>
      <c r="O6822" s="160">
        <v>17.710999999999999</v>
      </c>
      <c r="P6822" s="160">
        <v>15.621</v>
      </c>
      <c r="Q6822" s="160">
        <v>35.914999999999999</v>
      </c>
      <c r="R6822" s="58" t="s">
        <v>9838</v>
      </c>
      <c r="S6822" s="19" t="s">
        <v>10656</v>
      </c>
    </row>
    <row r="6823" spans="1:19" s="11" customFormat="1">
      <c r="A6823" s="19" t="s">
        <v>10904</v>
      </c>
      <c r="B6823" s="19" t="s">
        <v>10901</v>
      </c>
      <c r="C6823" s="58" t="s">
        <v>15609</v>
      </c>
      <c r="D6823" s="25" t="s">
        <v>14230</v>
      </c>
      <c r="E6823" s="25" t="s">
        <v>9847</v>
      </c>
      <c r="F6823" s="20" t="s">
        <v>926</v>
      </c>
      <c r="G6823" s="19"/>
      <c r="H6823" s="19"/>
      <c r="I6823" s="19" t="s">
        <v>10602</v>
      </c>
      <c r="J6823" s="26" t="s">
        <v>14231</v>
      </c>
      <c r="K6823" s="26" t="s">
        <v>14232</v>
      </c>
      <c r="L6823" s="20" t="s">
        <v>9848</v>
      </c>
      <c r="M6823" s="36">
        <v>2.0354067527758901</v>
      </c>
      <c r="N6823" s="36">
        <v>0.88318604124178601</v>
      </c>
      <c r="O6823" s="160">
        <v>17.652000000000001</v>
      </c>
      <c r="P6823" s="160">
        <v>15.59</v>
      </c>
      <c r="Q6823" s="160">
        <v>35.929000000000002</v>
      </c>
      <c r="R6823" s="58" t="s">
        <v>9838</v>
      </c>
      <c r="S6823" s="19" t="s">
        <v>10656</v>
      </c>
    </row>
    <row r="6824" spans="1:19" s="11" customFormat="1">
      <c r="A6824" s="19" t="s">
        <v>10902</v>
      </c>
      <c r="B6824" s="51" t="s">
        <v>10901</v>
      </c>
      <c r="C6824" s="19" t="s">
        <v>17020</v>
      </c>
      <c r="D6824" s="25" t="s">
        <v>14217</v>
      </c>
      <c r="E6824" s="25" t="s">
        <v>4814</v>
      </c>
      <c r="F6824" s="20" t="s">
        <v>15653</v>
      </c>
      <c r="G6824" s="19" t="s">
        <v>4815</v>
      </c>
      <c r="H6824" s="19" t="s">
        <v>4816</v>
      </c>
      <c r="I6824" s="19" t="s">
        <v>14218</v>
      </c>
      <c r="J6824" s="20" t="s">
        <v>4817</v>
      </c>
      <c r="K6824" s="20" t="s">
        <v>4818</v>
      </c>
      <c r="L6824" s="20" t="s">
        <v>16933</v>
      </c>
      <c r="M6824" s="38">
        <v>2.0784400000000001</v>
      </c>
      <c r="N6824" s="38">
        <v>0.83814</v>
      </c>
      <c r="O6824" s="16">
        <v>18.742999999999999</v>
      </c>
      <c r="P6824" s="16">
        <v>15.709</v>
      </c>
      <c r="Q6824" s="16">
        <v>38.956000000000003</v>
      </c>
      <c r="R6824" s="19" t="s">
        <v>36</v>
      </c>
      <c r="S6824" s="19" t="s">
        <v>15298</v>
      </c>
    </row>
    <row r="6825" spans="1:19" s="11" customFormat="1">
      <c r="A6825" s="19" t="s">
        <v>10902</v>
      </c>
      <c r="B6825" s="51" t="s">
        <v>10901</v>
      </c>
      <c r="C6825" s="19" t="s">
        <v>17020</v>
      </c>
      <c r="D6825" s="25" t="s">
        <v>14217</v>
      </c>
      <c r="E6825" s="25" t="s">
        <v>4820</v>
      </c>
      <c r="F6825" s="20" t="s">
        <v>15653</v>
      </c>
      <c r="G6825" s="19" t="s">
        <v>4815</v>
      </c>
      <c r="H6825" s="19" t="s">
        <v>4821</v>
      </c>
      <c r="I6825" s="19" t="s">
        <v>14218</v>
      </c>
      <c r="J6825" s="20" t="s">
        <v>4817</v>
      </c>
      <c r="K6825" s="20" t="s">
        <v>4818</v>
      </c>
      <c r="L6825" s="20" t="s">
        <v>16933</v>
      </c>
      <c r="M6825" s="38">
        <v>2.0800999999999998</v>
      </c>
      <c r="N6825" s="38">
        <v>0.83818999999999999</v>
      </c>
      <c r="O6825" s="16">
        <v>18.751000000000001</v>
      </c>
      <c r="P6825" s="16">
        <v>15.717000000000001</v>
      </c>
      <c r="Q6825" s="16">
        <v>39.003999999999998</v>
      </c>
      <c r="R6825" s="19" t="s">
        <v>36</v>
      </c>
      <c r="S6825" s="19" t="s">
        <v>15298</v>
      </c>
    </row>
    <row r="6826" spans="1:19" s="11" customFormat="1">
      <c r="A6826" s="19" t="s">
        <v>10902</v>
      </c>
      <c r="B6826" s="19" t="s">
        <v>10901</v>
      </c>
      <c r="C6826" s="19" t="s">
        <v>17020</v>
      </c>
      <c r="D6826" s="25" t="s">
        <v>11763</v>
      </c>
      <c r="E6826" s="25" t="s">
        <v>5919</v>
      </c>
      <c r="F6826" s="20" t="s">
        <v>141</v>
      </c>
      <c r="G6826" s="19" t="s">
        <v>5722</v>
      </c>
      <c r="H6826" s="19"/>
      <c r="I6826" s="19" t="s">
        <v>5920</v>
      </c>
      <c r="J6826" s="20" t="s">
        <v>5921</v>
      </c>
      <c r="K6826" s="20" t="s">
        <v>5922</v>
      </c>
      <c r="L6826" s="20" t="s">
        <v>5923</v>
      </c>
      <c r="M6826" s="38">
        <v>2.067909384</v>
      </c>
      <c r="N6826" s="38">
        <v>0.82996250699999996</v>
      </c>
      <c r="O6826" s="16">
        <v>18.937000000000001</v>
      </c>
      <c r="P6826" s="16">
        <v>15.717000000000001</v>
      </c>
      <c r="Q6826" s="16">
        <v>39.159999999999997</v>
      </c>
      <c r="R6826" s="19" t="s">
        <v>9425</v>
      </c>
      <c r="S6826" s="19" t="s">
        <v>10638</v>
      </c>
    </row>
    <row r="6827" spans="1:19" s="11" customFormat="1">
      <c r="A6827" s="140" t="s">
        <v>10902</v>
      </c>
      <c r="B6827" s="140" t="s">
        <v>10901</v>
      </c>
      <c r="C6827" s="75" t="s">
        <v>15609</v>
      </c>
      <c r="D6827" s="166" t="s">
        <v>16334</v>
      </c>
      <c r="E6827" s="167" t="s">
        <v>16336</v>
      </c>
      <c r="F6827" s="168" t="s">
        <v>8097</v>
      </c>
      <c r="G6827" s="168" t="s">
        <v>16255</v>
      </c>
      <c r="H6827" s="168"/>
      <c r="I6827" s="168" t="s">
        <v>16332</v>
      </c>
      <c r="J6827" s="169" t="s">
        <v>17317</v>
      </c>
      <c r="K6827" s="170" t="s">
        <v>17318</v>
      </c>
      <c r="L6827" s="168" t="s">
        <v>5</v>
      </c>
      <c r="M6827" s="171">
        <v>2.0908500000000001</v>
      </c>
      <c r="N6827" s="171">
        <v>0.85529999999999995</v>
      </c>
      <c r="O6827" s="200">
        <v>18.216999999999999</v>
      </c>
      <c r="P6827" s="200">
        <v>15.581</v>
      </c>
      <c r="Q6827" s="200">
        <v>38.088999999999999</v>
      </c>
      <c r="R6827" s="168" t="s">
        <v>16300</v>
      </c>
      <c r="S6827" s="75" t="s">
        <v>16299</v>
      </c>
    </row>
    <row r="6828" spans="1:19" s="11" customFormat="1">
      <c r="A6828" s="140" t="s">
        <v>10902</v>
      </c>
      <c r="B6828" s="140" t="s">
        <v>10901</v>
      </c>
      <c r="C6828" s="75" t="s">
        <v>15609</v>
      </c>
      <c r="D6828" s="166" t="s">
        <v>16334</v>
      </c>
      <c r="E6828" s="167" t="s">
        <v>16335</v>
      </c>
      <c r="F6828" s="168" t="s">
        <v>8097</v>
      </c>
      <c r="G6828" s="168" t="s">
        <v>16255</v>
      </c>
      <c r="H6828" s="168"/>
      <c r="I6828" s="168" t="s">
        <v>16332</v>
      </c>
      <c r="J6828" s="169" t="s">
        <v>17317</v>
      </c>
      <c r="K6828" s="170" t="s">
        <v>17318</v>
      </c>
      <c r="L6828" s="168" t="s">
        <v>5</v>
      </c>
      <c r="M6828" s="171">
        <v>2.0716399999999999</v>
      </c>
      <c r="N6828" s="171">
        <v>0.83799000000000001</v>
      </c>
      <c r="O6828" s="200">
        <v>18.678000000000001</v>
      </c>
      <c r="P6828" s="200">
        <v>15.651999999999999</v>
      </c>
      <c r="Q6828" s="200">
        <v>38.694000000000003</v>
      </c>
      <c r="R6828" s="168" t="s">
        <v>16300</v>
      </c>
      <c r="S6828" s="75" t="s">
        <v>16299</v>
      </c>
    </row>
    <row r="6829" spans="1:19" s="11" customFormat="1">
      <c r="A6829" s="140" t="s">
        <v>10902</v>
      </c>
      <c r="B6829" s="140" t="s">
        <v>10901</v>
      </c>
      <c r="C6829" s="75" t="s">
        <v>15609</v>
      </c>
      <c r="D6829" s="166" t="s">
        <v>16334</v>
      </c>
      <c r="E6829" s="167" t="s">
        <v>16333</v>
      </c>
      <c r="F6829" s="168" t="s">
        <v>8097</v>
      </c>
      <c r="G6829" s="168" t="s">
        <v>16255</v>
      </c>
      <c r="H6829" s="168"/>
      <c r="I6829" s="168" t="s">
        <v>16332</v>
      </c>
      <c r="J6829" s="169" t="s">
        <v>17317</v>
      </c>
      <c r="K6829" s="170" t="s">
        <v>17318</v>
      </c>
      <c r="L6829" s="168" t="s">
        <v>5</v>
      </c>
      <c r="M6829" s="171">
        <v>1.9656100000000001</v>
      </c>
      <c r="N6829" s="171">
        <v>0.81505000000000005</v>
      </c>
      <c r="O6829" s="200">
        <v>19.248000000000001</v>
      </c>
      <c r="P6829" s="200">
        <v>15.688000000000001</v>
      </c>
      <c r="Q6829" s="200">
        <v>37.834000000000003</v>
      </c>
      <c r="R6829" s="168" t="s">
        <v>16300</v>
      </c>
      <c r="S6829" s="75" t="s">
        <v>16299</v>
      </c>
    </row>
    <row r="6830" spans="1:19" s="11" customFormat="1">
      <c r="A6830" s="75" t="s">
        <v>10902</v>
      </c>
      <c r="B6830" s="75" t="s">
        <v>10901</v>
      </c>
      <c r="C6830" s="75" t="s">
        <v>15609</v>
      </c>
      <c r="D6830" s="166" t="s">
        <v>16349</v>
      </c>
      <c r="E6830" s="167" t="s">
        <v>16352</v>
      </c>
      <c r="F6830" s="168" t="s">
        <v>8097</v>
      </c>
      <c r="G6830" s="168" t="s">
        <v>16255</v>
      </c>
      <c r="H6830" s="168"/>
      <c r="I6830" s="168" t="s">
        <v>16342</v>
      </c>
      <c r="J6830" s="169" t="s">
        <v>16341</v>
      </c>
      <c r="K6830" s="170" t="s">
        <v>16340</v>
      </c>
      <c r="L6830" s="168" t="s">
        <v>5</v>
      </c>
      <c r="M6830" s="171">
        <v>2.1056499999999998</v>
      </c>
      <c r="N6830" s="171">
        <v>0.85040000000000004</v>
      </c>
      <c r="O6830" s="200">
        <v>18.588999999999999</v>
      </c>
      <c r="P6830" s="200">
        <v>15.808</v>
      </c>
      <c r="Q6830" s="200">
        <v>39.142000000000003</v>
      </c>
      <c r="R6830" s="168" t="s">
        <v>16300</v>
      </c>
      <c r="S6830" s="75" t="s">
        <v>16299</v>
      </c>
    </row>
    <row r="6831" spans="1:19" s="11" customFormat="1">
      <c r="A6831" s="75" t="s">
        <v>10902</v>
      </c>
      <c r="B6831" s="75" t="s">
        <v>10901</v>
      </c>
      <c r="C6831" s="75" t="s">
        <v>15609</v>
      </c>
      <c r="D6831" s="166" t="s">
        <v>16349</v>
      </c>
      <c r="E6831" s="167" t="s">
        <v>16351</v>
      </c>
      <c r="F6831" s="168" t="s">
        <v>8097</v>
      </c>
      <c r="G6831" s="168" t="s">
        <v>16255</v>
      </c>
      <c r="H6831" s="168"/>
      <c r="I6831" s="168" t="s">
        <v>16342</v>
      </c>
      <c r="J6831" s="169" t="s">
        <v>16341</v>
      </c>
      <c r="K6831" s="170" t="s">
        <v>16340</v>
      </c>
      <c r="L6831" s="168" t="s">
        <v>5</v>
      </c>
      <c r="M6831" s="171">
        <v>2.1057800000000002</v>
      </c>
      <c r="N6831" s="171">
        <v>0.85033999999999998</v>
      </c>
      <c r="O6831" s="200">
        <v>18.594999999999999</v>
      </c>
      <c r="P6831" s="200">
        <v>15.811999999999999</v>
      </c>
      <c r="Q6831" s="200">
        <v>39.156999999999996</v>
      </c>
      <c r="R6831" s="168" t="s">
        <v>16300</v>
      </c>
      <c r="S6831" s="75" t="s">
        <v>16299</v>
      </c>
    </row>
    <row r="6832" spans="1:19" s="11" customFormat="1">
      <c r="A6832" s="75" t="s">
        <v>10902</v>
      </c>
      <c r="B6832" s="75" t="s">
        <v>10901</v>
      </c>
      <c r="C6832" s="75" t="s">
        <v>15609</v>
      </c>
      <c r="D6832" s="166" t="s">
        <v>16349</v>
      </c>
      <c r="E6832" s="167" t="s">
        <v>16350</v>
      </c>
      <c r="F6832" s="168" t="s">
        <v>8097</v>
      </c>
      <c r="G6832" s="168" t="s">
        <v>16255</v>
      </c>
      <c r="H6832" s="168"/>
      <c r="I6832" s="168" t="s">
        <v>16342</v>
      </c>
      <c r="J6832" s="169" t="s">
        <v>16341</v>
      </c>
      <c r="K6832" s="170" t="s">
        <v>16340</v>
      </c>
      <c r="L6832" s="168" t="s">
        <v>5</v>
      </c>
      <c r="M6832" s="171">
        <v>2.1061800000000002</v>
      </c>
      <c r="N6832" s="171">
        <v>0.84306999999999999</v>
      </c>
      <c r="O6832" s="200">
        <v>18.600999999999999</v>
      </c>
      <c r="P6832" s="200">
        <v>15.682</v>
      </c>
      <c r="Q6832" s="200">
        <v>39.177</v>
      </c>
      <c r="R6832" s="168" t="s">
        <v>16300</v>
      </c>
      <c r="S6832" s="75" t="s">
        <v>16299</v>
      </c>
    </row>
    <row r="6833" spans="1:19" s="11" customFormat="1">
      <c r="A6833" s="75" t="s">
        <v>10902</v>
      </c>
      <c r="B6833" s="75" t="s">
        <v>10901</v>
      </c>
      <c r="C6833" s="75" t="s">
        <v>15609</v>
      </c>
      <c r="D6833" s="166" t="s">
        <v>16349</v>
      </c>
      <c r="E6833" s="167" t="s">
        <v>16348</v>
      </c>
      <c r="F6833" s="168" t="s">
        <v>8097</v>
      </c>
      <c r="G6833" s="168" t="s">
        <v>16255</v>
      </c>
      <c r="H6833" s="168"/>
      <c r="I6833" s="168" t="s">
        <v>16342</v>
      </c>
      <c r="J6833" s="169" t="s">
        <v>16341</v>
      </c>
      <c r="K6833" s="170" t="s">
        <v>16340</v>
      </c>
      <c r="L6833" s="168" t="s">
        <v>5</v>
      </c>
      <c r="M6833" s="171">
        <v>2.1120800000000002</v>
      </c>
      <c r="N6833" s="171">
        <v>0.84794999999999998</v>
      </c>
      <c r="O6833" s="200">
        <v>18.638000000000002</v>
      </c>
      <c r="P6833" s="200">
        <v>15.804</v>
      </c>
      <c r="Q6833" s="200">
        <v>39.365000000000002</v>
      </c>
      <c r="R6833" s="168" t="s">
        <v>16300</v>
      </c>
      <c r="S6833" s="75" t="s">
        <v>16299</v>
      </c>
    </row>
    <row r="6834" spans="1:19" s="11" customFormat="1">
      <c r="A6834" s="75" t="s">
        <v>10902</v>
      </c>
      <c r="B6834" s="140" t="s">
        <v>10901</v>
      </c>
      <c r="C6834" s="75" t="s">
        <v>17020</v>
      </c>
      <c r="D6834" s="86" t="s">
        <v>25</v>
      </c>
      <c r="E6834" s="77" t="s">
        <v>16822</v>
      </c>
      <c r="F6834" s="76" t="s">
        <v>8097</v>
      </c>
      <c r="G6834" s="76" t="s">
        <v>16798</v>
      </c>
      <c r="H6834" s="76" t="s">
        <v>16797</v>
      </c>
      <c r="I6834" s="76" t="s">
        <v>16819</v>
      </c>
      <c r="J6834" s="78" t="s">
        <v>17153</v>
      </c>
      <c r="K6834" s="78" t="s">
        <v>17154</v>
      </c>
      <c r="L6834" s="76" t="s">
        <v>5</v>
      </c>
      <c r="M6834" s="79">
        <v>2.0895000000000001</v>
      </c>
      <c r="N6834" s="79">
        <v>0.8417</v>
      </c>
      <c r="O6834" s="195">
        <v>18.649999999999999</v>
      </c>
      <c r="P6834" s="195">
        <v>15.698</v>
      </c>
      <c r="Q6834" s="195">
        <v>38.969000000000001</v>
      </c>
      <c r="R6834" s="76" t="s">
        <v>16795</v>
      </c>
      <c r="S6834" s="75" t="s">
        <v>16794</v>
      </c>
    </row>
    <row r="6835" spans="1:19" s="11" customFormat="1">
      <c r="A6835" s="75" t="s">
        <v>10902</v>
      </c>
      <c r="B6835" s="140" t="s">
        <v>10901</v>
      </c>
      <c r="C6835" s="75" t="s">
        <v>17020</v>
      </c>
      <c r="D6835" s="86" t="s">
        <v>25</v>
      </c>
      <c r="E6835" s="77" t="s">
        <v>16821</v>
      </c>
      <c r="F6835" s="76" t="s">
        <v>8097</v>
      </c>
      <c r="G6835" s="76" t="s">
        <v>16798</v>
      </c>
      <c r="H6835" s="76" t="s">
        <v>16797</v>
      </c>
      <c r="I6835" s="76" t="s">
        <v>16819</v>
      </c>
      <c r="J6835" s="78" t="s">
        <v>17153</v>
      </c>
      <c r="K6835" s="78" t="s">
        <v>17154</v>
      </c>
      <c r="L6835" s="76" t="s">
        <v>5</v>
      </c>
      <c r="M6835" s="79">
        <v>2.0918000000000001</v>
      </c>
      <c r="N6835" s="79">
        <v>0.84240000000000004</v>
      </c>
      <c r="O6835" s="195">
        <v>18.68</v>
      </c>
      <c r="P6835" s="195">
        <v>15.734999999999999</v>
      </c>
      <c r="Q6835" s="195">
        <v>39.072000000000003</v>
      </c>
      <c r="R6835" s="76" t="s">
        <v>16795</v>
      </c>
      <c r="S6835" s="75" t="s">
        <v>16794</v>
      </c>
    </row>
    <row r="6836" spans="1:19" s="11" customFormat="1">
      <c r="A6836" s="75" t="s">
        <v>10902</v>
      </c>
      <c r="B6836" s="140" t="s">
        <v>10901</v>
      </c>
      <c r="C6836" s="75" t="s">
        <v>17020</v>
      </c>
      <c r="D6836" s="86" t="s">
        <v>25</v>
      </c>
      <c r="E6836" s="77" t="s">
        <v>16820</v>
      </c>
      <c r="F6836" s="76" t="s">
        <v>8097</v>
      </c>
      <c r="G6836" s="76" t="s">
        <v>16798</v>
      </c>
      <c r="H6836" s="76" t="s">
        <v>16797</v>
      </c>
      <c r="I6836" s="76" t="s">
        <v>16819</v>
      </c>
      <c r="J6836" s="78" t="s">
        <v>17153</v>
      </c>
      <c r="K6836" s="78" t="s">
        <v>17154</v>
      </c>
      <c r="L6836" s="76" t="s">
        <v>5</v>
      </c>
      <c r="M6836" s="79">
        <v>2.0910000000000002</v>
      </c>
      <c r="N6836" s="79">
        <v>0.84240000000000004</v>
      </c>
      <c r="O6836" s="195">
        <v>18.684000000000001</v>
      </c>
      <c r="P6836" s="195">
        <v>15.74</v>
      </c>
      <c r="Q6836" s="195">
        <v>39.064999999999998</v>
      </c>
      <c r="R6836" s="76" t="s">
        <v>16795</v>
      </c>
      <c r="S6836" s="75" t="s">
        <v>16794</v>
      </c>
    </row>
    <row r="6837" spans="1:19" s="11" customFormat="1">
      <c r="A6837" s="75" t="s">
        <v>10902</v>
      </c>
      <c r="B6837" s="75" t="s">
        <v>10901</v>
      </c>
      <c r="C6837" s="75" t="s">
        <v>17020</v>
      </c>
      <c r="D6837" s="86" t="s">
        <v>25</v>
      </c>
      <c r="E6837" s="77" t="s">
        <v>16818</v>
      </c>
      <c r="F6837" s="76" t="s">
        <v>8097</v>
      </c>
      <c r="G6837" s="76" t="s">
        <v>16798</v>
      </c>
      <c r="H6837" s="76" t="s">
        <v>16797</v>
      </c>
      <c r="I6837" s="76" t="s">
        <v>16815</v>
      </c>
      <c r="J6837" s="78" t="s">
        <v>17155</v>
      </c>
      <c r="K6837" s="78" t="s">
        <v>17156</v>
      </c>
      <c r="L6837" s="76" t="s">
        <v>5</v>
      </c>
      <c r="M6837" s="79">
        <v>2.0975999999999999</v>
      </c>
      <c r="N6837" s="79">
        <v>0.85099999999999998</v>
      </c>
      <c r="O6837" s="195">
        <v>18.416</v>
      </c>
      <c r="P6837" s="195">
        <v>15.673</v>
      </c>
      <c r="Q6837" s="195">
        <v>38.630000000000003</v>
      </c>
      <c r="R6837" s="76" t="s">
        <v>16795</v>
      </c>
      <c r="S6837" s="75" t="s">
        <v>16794</v>
      </c>
    </row>
    <row r="6838" spans="1:19" s="11" customFormat="1">
      <c r="A6838" s="75" t="s">
        <v>10902</v>
      </c>
      <c r="B6838" s="75" t="s">
        <v>10901</v>
      </c>
      <c r="C6838" s="75" t="s">
        <v>17020</v>
      </c>
      <c r="D6838" s="86" t="s">
        <v>25</v>
      </c>
      <c r="E6838" s="77" t="s">
        <v>16817</v>
      </c>
      <c r="F6838" s="76" t="s">
        <v>8097</v>
      </c>
      <c r="G6838" s="76" t="s">
        <v>16798</v>
      </c>
      <c r="H6838" s="76" t="s">
        <v>16797</v>
      </c>
      <c r="I6838" s="76" t="s">
        <v>16815</v>
      </c>
      <c r="J6838" s="78" t="s">
        <v>17155</v>
      </c>
      <c r="K6838" s="78" t="s">
        <v>17156</v>
      </c>
      <c r="L6838" s="76" t="s">
        <v>5</v>
      </c>
      <c r="M6838" s="79">
        <v>2.0964999999999998</v>
      </c>
      <c r="N6838" s="79">
        <v>0.85050000000000003</v>
      </c>
      <c r="O6838" s="195">
        <v>18.419</v>
      </c>
      <c r="P6838" s="195">
        <v>15.666</v>
      </c>
      <c r="Q6838" s="195">
        <v>38.615000000000002</v>
      </c>
      <c r="R6838" s="76" t="s">
        <v>16795</v>
      </c>
      <c r="S6838" s="75" t="s">
        <v>16794</v>
      </c>
    </row>
    <row r="6839" spans="1:19" s="11" customFormat="1">
      <c r="A6839" s="75" t="s">
        <v>10902</v>
      </c>
      <c r="B6839" s="75" t="s">
        <v>10901</v>
      </c>
      <c r="C6839" s="75" t="s">
        <v>17020</v>
      </c>
      <c r="D6839" s="86" t="s">
        <v>25</v>
      </c>
      <c r="E6839" s="77" t="s">
        <v>16816</v>
      </c>
      <c r="F6839" s="76" t="s">
        <v>8097</v>
      </c>
      <c r="G6839" s="76" t="s">
        <v>16798</v>
      </c>
      <c r="H6839" s="76" t="s">
        <v>16797</v>
      </c>
      <c r="I6839" s="76" t="s">
        <v>16815</v>
      </c>
      <c r="J6839" s="78" t="s">
        <v>17155</v>
      </c>
      <c r="K6839" s="78" t="s">
        <v>17156</v>
      </c>
      <c r="L6839" s="76" t="s">
        <v>5</v>
      </c>
      <c r="M6839" s="79">
        <v>2.0964999999999998</v>
      </c>
      <c r="N6839" s="79">
        <v>0.85050000000000003</v>
      </c>
      <c r="O6839" s="195">
        <v>18.420999999999999</v>
      </c>
      <c r="P6839" s="195">
        <v>15.667</v>
      </c>
      <c r="Q6839" s="195">
        <v>38.618000000000002</v>
      </c>
      <c r="R6839" s="76" t="s">
        <v>16795</v>
      </c>
      <c r="S6839" s="75" t="s">
        <v>16794</v>
      </c>
    </row>
    <row r="6840" spans="1:19" s="11" customFormat="1">
      <c r="A6840" s="75" t="s">
        <v>10902</v>
      </c>
      <c r="B6840" s="140" t="s">
        <v>10901</v>
      </c>
      <c r="C6840" s="75" t="s">
        <v>17020</v>
      </c>
      <c r="D6840" s="86" t="s">
        <v>25</v>
      </c>
      <c r="E6840" s="77" t="s">
        <v>16814</v>
      </c>
      <c r="F6840" s="76" t="s">
        <v>8097</v>
      </c>
      <c r="G6840" s="76" t="s">
        <v>16798</v>
      </c>
      <c r="H6840" s="76" t="s">
        <v>16812</v>
      </c>
      <c r="I6840" s="76" t="s">
        <v>16811</v>
      </c>
      <c r="J6840" s="78" t="s">
        <v>17157</v>
      </c>
      <c r="K6840" s="78" t="s">
        <v>17158</v>
      </c>
      <c r="L6840" s="76" t="s">
        <v>5</v>
      </c>
      <c r="M6840" s="79">
        <v>2.0853999999999999</v>
      </c>
      <c r="N6840" s="79">
        <v>0.84340000000000004</v>
      </c>
      <c r="O6840" s="195">
        <v>18.596</v>
      </c>
      <c r="P6840" s="195">
        <v>15.683999999999999</v>
      </c>
      <c r="Q6840" s="195">
        <v>38.78</v>
      </c>
      <c r="R6840" s="76" t="s">
        <v>16795</v>
      </c>
      <c r="S6840" s="75" t="s">
        <v>16794</v>
      </c>
    </row>
    <row r="6841" spans="1:19" s="11" customFormat="1">
      <c r="A6841" s="75" t="s">
        <v>10902</v>
      </c>
      <c r="B6841" s="140" t="s">
        <v>10901</v>
      </c>
      <c r="C6841" s="75" t="s">
        <v>17020</v>
      </c>
      <c r="D6841" s="86" t="s">
        <v>25</v>
      </c>
      <c r="E6841" s="77" t="s">
        <v>16813</v>
      </c>
      <c r="F6841" s="76" t="s">
        <v>8097</v>
      </c>
      <c r="G6841" s="76" t="s">
        <v>16798</v>
      </c>
      <c r="H6841" s="76" t="s">
        <v>16812</v>
      </c>
      <c r="I6841" s="76" t="s">
        <v>16811</v>
      </c>
      <c r="J6841" s="78" t="s">
        <v>17157</v>
      </c>
      <c r="K6841" s="78" t="s">
        <v>17158</v>
      </c>
      <c r="L6841" s="76" t="s">
        <v>5</v>
      </c>
      <c r="M6841" s="79">
        <v>2.0849000000000002</v>
      </c>
      <c r="N6841" s="79">
        <v>0.84350000000000003</v>
      </c>
      <c r="O6841" s="195">
        <v>18.596</v>
      </c>
      <c r="P6841" s="195">
        <v>15.686</v>
      </c>
      <c r="Q6841" s="195">
        <v>38.771000000000001</v>
      </c>
      <c r="R6841" s="76" t="s">
        <v>16795</v>
      </c>
      <c r="S6841" s="75" t="s">
        <v>16794</v>
      </c>
    </row>
    <row r="6842" spans="1:19" s="11" customFormat="1">
      <c r="A6842" s="75" t="s">
        <v>10902</v>
      </c>
      <c r="B6842" s="75" t="s">
        <v>10901</v>
      </c>
      <c r="C6842" s="75" t="s">
        <v>17020</v>
      </c>
      <c r="D6842" s="86" t="s">
        <v>25</v>
      </c>
      <c r="E6842" s="77" t="s">
        <v>16808</v>
      </c>
      <c r="F6842" s="76" t="s">
        <v>8097</v>
      </c>
      <c r="G6842" s="76" t="s">
        <v>16798</v>
      </c>
      <c r="H6842" s="76" t="s">
        <v>16805</v>
      </c>
      <c r="I6842" s="76" t="s">
        <v>16804</v>
      </c>
      <c r="J6842" s="78" t="s">
        <v>17151</v>
      </c>
      <c r="K6842" s="78" t="s">
        <v>17152</v>
      </c>
      <c r="L6842" s="76" t="s">
        <v>5</v>
      </c>
      <c r="M6842" s="79">
        <v>2.1042999999999998</v>
      </c>
      <c r="N6842" s="79">
        <v>0.85609999999999997</v>
      </c>
      <c r="O6842" s="195">
        <v>18.321999999999999</v>
      </c>
      <c r="P6842" s="195">
        <v>15.686</v>
      </c>
      <c r="Q6842" s="195">
        <v>38.555999999999997</v>
      </c>
      <c r="R6842" s="76" t="s">
        <v>16795</v>
      </c>
      <c r="S6842" s="75" t="s">
        <v>16794</v>
      </c>
    </row>
    <row r="6843" spans="1:19" s="11" customFormat="1">
      <c r="A6843" s="75" t="s">
        <v>10902</v>
      </c>
      <c r="B6843" s="140" t="s">
        <v>10901</v>
      </c>
      <c r="C6843" s="75" t="s">
        <v>17020</v>
      </c>
      <c r="D6843" s="86" t="s">
        <v>25</v>
      </c>
      <c r="E6843" s="77" t="s">
        <v>16803</v>
      </c>
      <c r="F6843" s="76" t="s">
        <v>8097</v>
      </c>
      <c r="G6843" s="76" t="s">
        <v>16798</v>
      </c>
      <c r="H6843" s="76"/>
      <c r="I6843" s="76" t="s">
        <v>16800</v>
      </c>
      <c r="J6843" s="78" t="s">
        <v>17159</v>
      </c>
      <c r="K6843" s="78" t="s">
        <v>17160</v>
      </c>
      <c r="L6843" s="76" t="s">
        <v>5</v>
      </c>
      <c r="M6843" s="79">
        <v>2.0831</v>
      </c>
      <c r="N6843" s="79">
        <v>0.84089999999999998</v>
      </c>
      <c r="O6843" s="195">
        <v>18.651</v>
      </c>
      <c r="P6843" s="195">
        <v>15.683999999999999</v>
      </c>
      <c r="Q6843" s="195">
        <v>38.85</v>
      </c>
      <c r="R6843" s="76" t="s">
        <v>16795</v>
      </c>
      <c r="S6843" s="75" t="s">
        <v>16794</v>
      </c>
    </row>
    <row r="6844" spans="1:19" s="11" customFormat="1">
      <c r="A6844" s="75" t="s">
        <v>10902</v>
      </c>
      <c r="B6844" s="140" t="s">
        <v>10901</v>
      </c>
      <c r="C6844" s="75" t="s">
        <v>17020</v>
      </c>
      <c r="D6844" s="86" t="s">
        <v>25</v>
      </c>
      <c r="E6844" s="77" t="s">
        <v>16802</v>
      </c>
      <c r="F6844" s="76" t="s">
        <v>8097</v>
      </c>
      <c r="G6844" s="76" t="s">
        <v>16798</v>
      </c>
      <c r="H6844" s="76"/>
      <c r="I6844" s="76" t="s">
        <v>16800</v>
      </c>
      <c r="J6844" s="78" t="s">
        <v>17159</v>
      </c>
      <c r="K6844" s="78" t="s">
        <v>17160</v>
      </c>
      <c r="L6844" s="76" t="s">
        <v>5</v>
      </c>
      <c r="M6844" s="79">
        <v>2.0828000000000002</v>
      </c>
      <c r="N6844" s="79">
        <v>0.84079999999999999</v>
      </c>
      <c r="O6844" s="195">
        <v>18.651</v>
      </c>
      <c r="P6844" s="195">
        <v>15.680999999999999</v>
      </c>
      <c r="Q6844" s="195">
        <v>38.845999999999997</v>
      </c>
      <c r="R6844" s="76" t="s">
        <v>16795</v>
      </c>
      <c r="S6844" s="75" t="s">
        <v>16794</v>
      </c>
    </row>
    <row r="6845" spans="1:19" s="11" customFormat="1">
      <c r="A6845" s="75" t="s">
        <v>10902</v>
      </c>
      <c r="B6845" s="140" t="s">
        <v>10901</v>
      </c>
      <c r="C6845" s="75" t="s">
        <v>17020</v>
      </c>
      <c r="D6845" s="86" t="s">
        <v>25</v>
      </c>
      <c r="E6845" s="77" t="s">
        <v>16801</v>
      </c>
      <c r="F6845" s="76" t="s">
        <v>8097</v>
      </c>
      <c r="G6845" s="76" t="s">
        <v>16798</v>
      </c>
      <c r="H6845" s="76"/>
      <c r="I6845" s="76" t="s">
        <v>16800</v>
      </c>
      <c r="J6845" s="78" t="s">
        <v>17159</v>
      </c>
      <c r="K6845" s="78" t="s">
        <v>17160</v>
      </c>
      <c r="L6845" s="76" t="s">
        <v>5</v>
      </c>
      <c r="M6845" s="79">
        <v>2.0838000000000001</v>
      </c>
      <c r="N6845" s="79">
        <v>0.8407</v>
      </c>
      <c r="O6845" s="195">
        <v>18.657</v>
      </c>
      <c r="P6845" s="195">
        <v>15.685</v>
      </c>
      <c r="Q6845" s="195">
        <v>38.877000000000002</v>
      </c>
      <c r="R6845" s="76" t="s">
        <v>16795</v>
      </c>
      <c r="S6845" s="75" t="s">
        <v>16794</v>
      </c>
    </row>
    <row r="6846" spans="1:19" s="11" customFormat="1">
      <c r="A6846" s="75" t="s">
        <v>10902</v>
      </c>
      <c r="B6846" s="75" t="s">
        <v>10901</v>
      </c>
      <c r="C6846" s="75" t="s">
        <v>17020</v>
      </c>
      <c r="D6846" s="86" t="s">
        <v>25</v>
      </c>
      <c r="E6846" s="77" t="s">
        <v>16799</v>
      </c>
      <c r="F6846" s="76" t="s">
        <v>8097</v>
      </c>
      <c r="G6846" s="76" t="s">
        <v>16798</v>
      </c>
      <c r="H6846" s="76" t="s">
        <v>16797</v>
      </c>
      <c r="I6846" s="76" t="s">
        <v>16796</v>
      </c>
      <c r="J6846" s="78" t="s">
        <v>17161</v>
      </c>
      <c r="K6846" s="78" t="s">
        <v>17162</v>
      </c>
      <c r="L6846" s="76" t="s">
        <v>5</v>
      </c>
      <c r="M6846" s="79">
        <v>2.0802999999999998</v>
      </c>
      <c r="N6846" s="79">
        <v>0.84309999999999996</v>
      </c>
      <c r="O6846" s="195">
        <v>18.579999999999998</v>
      </c>
      <c r="P6846" s="195">
        <v>15.664</v>
      </c>
      <c r="Q6846" s="195">
        <v>38.652000000000001</v>
      </c>
      <c r="R6846" s="76" t="s">
        <v>16795</v>
      </c>
      <c r="S6846" s="75" t="s">
        <v>16794</v>
      </c>
    </row>
    <row r="6847" spans="1:19" s="11" customFormat="1">
      <c r="A6847" s="75" t="s">
        <v>10902</v>
      </c>
      <c r="B6847" s="75" t="s">
        <v>10901</v>
      </c>
      <c r="C6847" s="75" t="s">
        <v>15609</v>
      </c>
      <c r="D6847" s="166" t="s">
        <v>16320</v>
      </c>
      <c r="E6847" s="167" t="s">
        <v>16319</v>
      </c>
      <c r="F6847" s="168" t="s">
        <v>8097</v>
      </c>
      <c r="G6847" s="168" t="s">
        <v>16255</v>
      </c>
      <c r="H6847" s="168"/>
      <c r="I6847" s="168" t="s">
        <v>16318</v>
      </c>
      <c r="J6847" s="169" t="s">
        <v>17313</v>
      </c>
      <c r="K6847" s="170" t="s">
        <v>17314</v>
      </c>
      <c r="L6847" s="168" t="s">
        <v>5</v>
      </c>
      <c r="M6847" s="171">
        <v>2.0957599999999998</v>
      </c>
      <c r="N6847" s="171">
        <v>0.85194000000000003</v>
      </c>
      <c r="O6847" s="200">
        <v>18.411000000000001</v>
      </c>
      <c r="P6847" s="200">
        <v>15.685</v>
      </c>
      <c r="Q6847" s="200">
        <v>38.585000000000001</v>
      </c>
      <c r="R6847" s="168" t="s">
        <v>16300</v>
      </c>
      <c r="S6847" s="75" t="s">
        <v>16299</v>
      </c>
    </row>
    <row r="6848" spans="1:19" s="11" customFormat="1">
      <c r="A6848" s="75" t="s">
        <v>10902</v>
      </c>
      <c r="B6848" s="75" t="s">
        <v>10901</v>
      </c>
      <c r="C6848" s="75" t="s">
        <v>15609</v>
      </c>
      <c r="D6848" s="166" t="s">
        <v>16331</v>
      </c>
      <c r="E6848" s="167" t="s">
        <v>16330</v>
      </c>
      <c r="F6848" s="168" t="s">
        <v>8097</v>
      </c>
      <c r="G6848" s="168" t="s">
        <v>16255</v>
      </c>
      <c r="H6848" s="168"/>
      <c r="I6848" s="168" t="s">
        <v>16329</v>
      </c>
      <c r="J6848" s="169" t="s">
        <v>17319</v>
      </c>
      <c r="K6848" s="170" t="s">
        <v>17320</v>
      </c>
      <c r="L6848" s="168" t="s">
        <v>5</v>
      </c>
      <c r="M6848" s="171">
        <v>2.1040299999999998</v>
      </c>
      <c r="N6848" s="171">
        <v>0.85524</v>
      </c>
      <c r="O6848" s="200">
        <v>18.437000000000001</v>
      </c>
      <c r="P6848" s="200">
        <v>15.768000000000001</v>
      </c>
      <c r="Q6848" s="200">
        <v>38.792000000000002</v>
      </c>
      <c r="R6848" s="168" t="s">
        <v>16300</v>
      </c>
      <c r="S6848" s="75" t="s">
        <v>16299</v>
      </c>
    </row>
    <row r="6849" spans="1:19" s="11" customFormat="1">
      <c r="A6849" s="75" t="s">
        <v>10902</v>
      </c>
      <c r="B6849" s="75" t="s">
        <v>10901</v>
      </c>
      <c r="C6849" s="75" t="s">
        <v>15609</v>
      </c>
      <c r="D6849" s="166" t="s">
        <v>16303</v>
      </c>
      <c r="E6849" s="167" t="s">
        <v>16339</v>
      </c>
      <c r="F6849" s="168" t="s">
        <v>8097</v>
      </c>
      <c r="G6849" s="168" t="s">
        <v>16255</v>
      </c>
      <c r="H6849" s="168"/>
      <c r="I6849" s="168" t="s">
        <v>16337</v>
      </c>
      <c r="J6849" s="169" t="s">
        <v>17321</v>
      </c>
      <c r="K6849" s="170" t="s">
        <v>17322</v>
      </c>
      <c r="L6849" s="168" t="s">
        <v>5</v>
      </c>
      <c r="M6849" s="171">
        <v>2.0962499999999999</v>
      </c>
      <c r="N6849" s="171">
        <v>0.84945000000000004</v>
      </c>
      <c r="O6849" s="200">
        <v>18.472000000000001</v>
      </c>
      <c r="P6849" s="200">
        <v>15.691000000000001</v>
      </c>
      <c r="Q6849" s="200">
        <v>38.722000000000001</v>
      </c>
      <c r="R6849" s="168" t="s">
        <v>16300</v>
      </c>
      <c r="S6849" s="75" t="s">
        <v>16299</v>
      </c>
    </row>
    <row r="6850" spans="1:19" s="11" customFormat="1">
      <c r="A6850" s="75" t="s">
        <v>10902</v>
      </c>
      <c r="B6850" s="75" t="s">
        <v>10901</v>
      </c>
      <c r="C6850" s="75" t="s">
        <v>15609</v>
      </c>
      <c r="D6850" s="166" t="s">
        <v>16303</v>
      </c>
      <c r="E6850" s="167" t="s">
        <v>16338</v>
      </c>
      <c r="F6850" s="168" t="s">
        <v>8097</v>
      </c>
      <c r="G6850" s="168" t="s">
        <v>16255</v>
      </c>
      <c r="H6850" s="168"/>
      <c r="I6850" s="168" t="s">
        <v>16337</v>
      </c>
      <c r="J6850" s="169" t="s">
        <v>17321</v>
      </c>
      <c r="K6850" s="170" t="s">
        <v>17322</v>
      </c>
      <c r="L6850" s="168" t="s">
        <v>5</v>
      </c>
      <c r="M6850" s="171">
        <v>2.0969199999999999</v>
      </c>
      <c r="N6850" s="171">
        <v>0.85211000000000003</v>
      </c>
      <c r="O6850" s="200">
        <v>18.48</v>
      </c>
      <c r="P6850" s="200">
        <v>15.747</v>
      </c>
      <c r="Q6850" s="200">
        <v>38.750999999999998</v>
      </c>
      <c r="R6850" s="168" t="s">
        <v>16300</v>
      </c>
      <c r="S6850" s="75" t="s">
        <v>16299</v>
      </c>
    </row>
    <row r="6851" spans="1:19" s="11" customFormat="1">
      <c r="A6851" s="75" t="s">
        <v>10902</v>
      </c>
      <c r="B6851" s="75" t="s">
        <v>10901</v>
      </c>
      <c r="C6851" s="75" t="s">
        <v>15609</v>
      </c>
      <c r="D6851" s="166" t="s">
        <v>16303</v>
      </c>
      <c r="E6851" s="167" t="s">
        <v>16307</v>
      </c>
      <c r="F6851" s="168" t="s">
        <v>8097</v>
      </c>
      <c r="G6851" s="168" t="s">
        <v>16255</v>
      </c>
      <c r="H6851" s="168"/>
      <c r="I6851" s="168" t="s">
        <v>16301</v>
      </c>
      <c r="J6851" s="169" t="s">
        <v>17323</v>
      </c>
      <c r="K6851" s="170" t="s">
        <v>17324</v>
      </c>
      <c r="L6851" s="168" t="s">
        <v>5</v>
      </c>
      <c r="M6851" s="171">
        <v>2.0920100000000001</v>
      </c>
      <c r="N6851" s="171">
        <v>0.85521999999999998</v>
      </c>
      <c r="O6851" s="200">
        <v>18.379000000000001</v>
      </c>
      <c r="P6851" s="200">
        <v>15.718</v>
      </c>
      <c r="Q6851" s="200">
        <v>38.448999999999998</v>
      </c>
      <c r="R6851" s="168" t="s">
        <v>16300</v>
      </c>
      <c r="S6851" s="75" t="s">
        <v>16299</v>
      </c>
    </row>
    <row r="6852" spans="1:19" s="11" customFormat="1">
      <c r="A6852" s="75" t="s">
        <v>10902</v>
      </c>
      <c r="B6852" s="75" t="s">
        <v>10901</v>
      </c>
      <c r="C6852" s="75" t="s">
        <v>15609</v>
      </c>
      <c r="D6852" s="166" t="s">
        <v>16303</v>
      </c>
      <c r="E6852" s="167" t="s">
        <v>16306</v>
      </c>
      <c r="F6852" s="168" t="s">
        <v>8097</v>
      </c>
      <c r="G6852" s="168" t="s">
        <v>16255</v>
      </c>
      <c r="H6852" s="168"/>
      <c r="I6852" s="168" t="s">
        <v>16301</v>
      </c>
      <c r="J6852" s="169" t="s">
        <v>17323</v>
      </c>
      <c r="K6852" s="170" t="s">
        <v>17324</v>
      </c>
      <c r="L6852" s="168" t="s">
        <v>5</v>
      </c>
      <c r="M6852" s="171">
        <v>2.0962999999999998</v>
      </c>
      <c r="N6852" s="171">
        <v>0.85202</v>
      </c>
      <c r="O6852" s="200">
        <v>18.420999999999999</v>
      </c>
      <c r="P6852" s="200">
        <v>15.695</v>
      </c>
      <c r="Q6852" s="200">
        <v>38.616</v>
      </c>
      <c r="R6852" s="168" t="s">
        <v>16300</v>
      </c>
      <c r="S6852" s="75" t="s">
        <v>16299</v>
      </c>
    </row>
    <row r="6853" spans="1:19" s="11" customFormat="1">
      <c r="A6853" s="75" t="s">
        <v>10902</v>
      </c>
      <c r="B6853" s="75" t="s">
        <v>10901</v>
      </c>
      <c r="C6853" s="75" t="s">
        <v>15609</v>
      </c>
      <c r="D6853" s="166" t="s">
        <v>16303</v>
      </c>
      <c r="E6853" s="167" t="s">
        <v>16305</v>
      </c>
      <c r="F6853" s="168" t="s">
        <v>8097</v>
      </c>
      <c r="G6853" s="168" t="s">
        <v>16255</v>
      </c>
      <c r="H6853" s="168"/>
      <c r="I6853" s="168" t="s">
        <v>16301</v>
      </c>
      <c r="J6853" s="169" t="s">
        <v>17323</v>
      </c>
      <c r="K6853" s="170" t="s">
        <v>17324</v>
      </c>
      <c r="L6853" s="168" t="s">
        <v>5</v>
      </c>
      <c r="M6853" s="171">
        <v>2.0957400000000002</v>
      </c>
      <c r="N6853" s="171">
        <v>0.85192999999999997</v>
      </c>
      <c r="O6853" s="200">
        <v>18.423999999999999</v>
      </c>
      <c r="P6853" s="200">
        <v>15.696</v>
      </c>
      <c r="Q6853" s="200">
        <v>38.612000000000002</v>
      </c>
      <c r="R6853" s="168" t="s">
        <v>16300</v>
      </c>
      <c r="S6853" s="75" t="s">
        <v>16299</v>
      </c>
    </row>
    <row r="6854" spans="1:19" s="11" customFormat="1">
      <c r="A6854" s="75" t="s">
        <v>10902</v>
      </c>
      <c r="B6854" s="75" t="s">
        <v>10901</v>
      </c>
      <c r="C6854" s="75" t="s">
        <v>15609</v>
      </c>
      <c r="D6854" s="166" t="s">
        <v>16303</v>
      </c>
      <c r="E6854" s="167" t="s">
        <v>16304</v>
      </c>
      <c r="F6854" s="168" t="s">
        <v>8097</v>
      </c>
      <c r="G6854" s="168" t="s">
        <v>16255</v>
      </c>
      <c r="H6854" s="168"/>
      <c r="I6854" s="168" t="s">
        <v>16301</v>
      </c>
      <c r="J6854" s="169" t="s">
        <v>17323</v>
      </c>
      <c r="K6854" s="170" t="s">
        <v>17324</v>
      </c>
      <c r="L6854" s="168" t="s">
        <v>5</v>
      </c>
      <c r="M6854" s="171">
        <v>2.0977299999999999</v>
      </c>
      <c r="N6854" s="171">
        <v>0.85241</v>
      </c>
      <c r="O6854" s="200">
        <v>18.428999999999998</v>
      </c>
      <c r="P6854" s="200">
        <v>15.709</v>
      </c>
      <c r="Q6854" s="200">
        <v>38.658999999999999</v>
      </c>
      <c r="R6854" s="168" t="s">
        <v>16300</v>
      </c>
      <c r="S6854" s="75" t="s">
        <v>16299</v>
      </c>
    </row>
    <row r="6855" spans="1:19" s="11" customFormat="1">
      <c r="A6855" s="75" t="s">
        <v>10902</v>
      </c>
      <c r="B6855" s="75" t="s">
        <v>10901</v>
      </c>
      <c r="C6855" s="75" t="s">
        <v>15609</v>
      </c>
      <c r="D6855" s="166" t="s">
        <v>16303</v>
      </c>
      <c r="E6855" s="167" t="s">
        <v>16302</v>
      </c>
      <c r="F6855" s="168" t="s">
        <v>8097</v>
      </c>
      <c r="G6855" s="168" t="s">
        <v>16255</v>
      </c>
      <c r="H6855" s="168"/>
      <c r="I6855" s="168" t="s">
        <v>16301</v>
      </c>
      <c r="J6855" s="169" t="s">
        <v>17323</v>
      </c>
      <c r="K6855" s="170" t="s">
        <v>17324</v>
      </c>
      <c r="L6855" s="168" t="s">
        <v>5</v>
      </c>
      <c r="M6855" s="171">
        <v>2.0991300000000002</v>
      </c>
      <c r="N6855" s="171">
        <v>0.85265999999999997</v>
      </c>
      <c r="O6855" s="200">
        <v>18.440000000000001</v>
      </c>
      <c r="P6855" s="200">
        <v>15.723000000000001</v>
      </c>
      <c r="Q6855" s="200">
        <v>38.707999999999998</v>
      </c>
      <c r="R6855" s="168" t="s">
        <v>16300</v>
      </c>
      <c r="S6855" s="75" t="s">
        <v>16299</v>
      </c>
    </row>
    <row r="6856" spans="1:19" s="11" customFormat="1">
      <c r="A6856" s="75" t="s">
        <v>10902</v>
      </c>
      <c r="B6856" s="75" t="s">
        <v>10901</v>
      </c>
      <c r="C6856" s="75" t="s">
        <v>15609</v>
      </c>
      <c r="D6856" s="166" t="s">
        <v>16344</v>
      </c>
      <c r="E6856" s="167" t="s">
        <v>16347</v>
      </c>
      <c r="F6856" s="168" t="s">
        <v>8097</v>
      </c>
      <c r="G6856" s="168" t="s">
        <v>16255</v>
      </c>
      <c r="H6856" s="168"/>
      <c r="I6856" s="168" t="s">
        <v>16342</v>
      </c>
      <c r="J6856" s="169" t="s">
        <v>16341</v>
      </c>
      <c r="K6856" s="170" t="s">
        <v>16340</v>
      </c>
      <c r="L6856" s="168" t="s">
        <v>5</v>
      </c>
      <c r="M6856" s="171">
        <v>2.0858400000000001</v>
      </c>
      <c r="N6856" s="171">
        <v>0.85206999999999999</v>
      </c>
      <c r="O6856" s="200">
        <v>18.488</v>
      </c>
      <c r="P6856" s="200">
        <v>15.753</v>
      </c>
      <c r="Q6856" s="200">
        <v>38.563000000000002</v>
      </c>
      <c r="R6856" s="168" t="s">
        <v>16300</v>
      </c>
      <c r="S6856" s="75" t="s">
        <v>16299</v>
      </c>
    </row>
    <row r="6857" spans="1:19" s="11" customFormat="1">
      <c r="A6857" s="75" t="s">
        <v>10902</v>
      </c>
      <c r="B6857" s="75" t="s">
        <v>10901</v>
      </c>
      <c r="C6857" s="75" t="s">
        <v>15609</v>
      </c>
      <c r="D6857" s="166" t="s">
        <v>16344</v>
      </c>
      <c r="E6857" s="167" t="s">
        <v>16346</v>
      </c>
      <c r="F6857" s="168" t="s">
        <v>8097</v>
      </c>
      <c r="G6857" s="168" t="s">
        <v>16255</v>
      </c>
      <c r="H6857" s="168"/>
      <c r="I6857" s="168" t="s">
        <v>16342</v>
      </c>
      <c r="J6857" s="169" t="s">
        <v>16341</v>
      </c>
      <c r="K6857" s="170" t="s">
        <v>16340</v>
      </c>
      <c r="L6857" s="168" t="s">
        <v>5</v>
      </c>
      <c r="M6857" s="171">
        <v>2.1013099999999998</v>
      </c>
      <c r="N6857" s="171">
        <v>0.84663999999999995</v>
      </c>
      <c r="O6857" s="200">
        <v>18.518000000000001</v>
      </c>
      <c r="P6857" s="200">
        <v>15.678000000000001</v>
      </c>
      <c r="Q6857" s="200">
        <v>38.911999999999999</v>
      </c>
      <c r="R6857" s="168" t="s">
        <v>16300</v>
      </c>
      <c r="S6857" s="75" t="s">
        <v>16299</v>
      </c>
    </row>
    <row r="6858" spans="1:19" s="11" customFormat="1">
      <c r="A6858" s="75" t="s">
        <v>10902</v>
      </c>
      <c r="B6858" s="75" t="s">
        <v>10901</v>
      </c>
      <c r="C6858" s="75" t="s">
        <v>15609</v>
      </c>
      <c r="D6858" s="166" t="s">
        <v>16344</v>
      </c>
      <c r="E6858" s="167" t="s">
        <v>16345</v>
      </c>
      <c r="F6858" s="168" t="s">
        <v>8097</v>
      </c>
      <c r="G6858" s="168" t="s">
        <v>16255</v>
      </c>
      <c r="H6858" s="168"/>
      <c r="I6858" s="168" t="s">
        <v>16342</v>
      </c>
      <c r="J6858" s="169" t="s">
        <v>16341</v>
      </c>
      <c r="K6858" s="170" t="s">
        <v>16340</v>
      </c>
      <c r="L6858" s="168" t="s">
        <v>5</v>
      </c>
      <c r="M6858" s="171">
        <v>1.99922</v>
      </c>
      <c r="N6858" s="171">
        <v>0.81449000000000005</v>
      </c>
      <c r="O6858" s="200">
        <v>19.347000000000001</v>
      </c>
      <c r="P6858" s="200">
        <v>15.757999999999999</v>
      </c>
      <c r="Q6858" s="200">
        <v>38.679000000000002</v>
      </c>
      <c r="R6858" s="168" t="s">
        <v>16300</v>
      </c>
      <c r="S6858" s="75" t="s">
        <v>16299</v>
      </c>
    </row>
    <row r="6859" spans="1:19" s="11" customFormat="1">
      <c r="A6859" s="75" t="s">
        <v>10902</v>
      </c>
      <c r="B6859" s="75" t="s">
        <v>10901</v>
      </c>
      <c r="C6859" s="75" t="s">
        <v>15609</v>
      </c>
      <c r="D6859" s="166" t="s">
        <v>16344</v>
      </c>
      <c r="E6859" s="167" t="s">
        <v>16343</v>
      </c>
      <c r="F6859" s="168" t="s">
        <v>8097</v>
      </c>
      <c r="G6859" s="168" t="s">
        <v>16255</v>
      </c>
      <c r="H6859" s="168"/>
      <c r="I6859" s="168" t="s">
        <v>16342</v>
      </c>
      <c r="J6859" s="169" t="s">
        <v>16341</v>
      </c>
      <c r="K6859" s="170" t="s">
        <v>16340</v>
      </c>
      <c r="L6859" s="168" t="s">
        <v>5</v>
      </c>
      <c r="M6859" s="171">
        <v>2.1252300000000002</v>
      </c>
      <c r="N6859" s="171">
        <v>0.86983999999999995</v>
      </c>
      <c r="O6859" s="200">
        <v>18.239000000000001</v>
      </c>
      <c r="P6859" s="200">
        <v>15.865</v>
      </c>
      <c r="Q6859" s="200">
        <v>38.762</v>
      </c>
      <c r="R6859" s="168" t="s">
        <v>16300</v>
      </c>
      <c r="S6859" s="75" t="s">
        <v>16299</v>
      </c>
    </row>
    <row r="6860" spans="1:19" s="11" customFormat="1">
      <c r="A6860" s="19" t="s">
        <v>10902</v>
      </c>
      <c r="B6860" s="51" t="s">
        <v>10901</v>
      </c>
      <c r="C6860" s="19" t="s">
        <v>17020</v>
      </c>
      <c r="D6860" s="25" t="s">
        <v>5</v>
      </c>
      <c r="E6860" s="25" t="s">
        <v>11084</v>
      </c>
      <c r="F6860" s="20" t="s">
        <v>8182</v>
      </c>
      <c r="G6860" s="3" t="s">
        <v>11036</v>
      </c>
      <c r="H6860" s="3" t="s">
        <v>11059</v>
      </c>
      <c r="I6860" s="3" t="s">
        <v>11045</v>
      </c>
      <c r="J6860" s="20" t="s">
        <v>11878</v>
      </c>
      <c r="K6860" s="20" t="s">
        <v>11879</v>
      </c>
      <c r="L6860" s="25" t="s">
        <v>5</v>
      </c>
      <c r="M6860" s="35">
        <v>2.0931000000000002</v>
      </c>
      <c r="N6860" s="35">
        <v>0.84940000000000004</v>
      </c>
      <c r="O6860" s="16">
        <v>18.433179723502299</v>
      </c>
      <c r="P6860" s="16">
        <f>O6860*N6860</f>
        <v>15.657142857142853</v>
      </c>
      <c r="Q6860" s="16">
        <f>M6860*O6860</f>
        <v>38.582488479262665</v>
      </c>
      <c r="R6860" s="3" t="s">
        <v>11104</v>
      </c>
      <c r="S6860" s="19" t="s">
        <v>15232</v>
      </c>
    </row>
    <row r="6861" spans="1:19" s="11" customFormat="1">
      <c r="A6861" s="75" t="s">
        <v>10902</v>
      </c>
      <c r="B6861" s="75" t="s">
        <v>10901</v>
      </c>
      <c r="C6861" s="75" t="s">
        <v>17020</v>
      </c>
      <c r="D6861" s="86" t="s">
        <v>16807</v>
      </c>
      <c r="E6861" s="77" t="s">
        <v>16806</v>
      </c>
      <c r="F6861" s="76" t="s">
        <v>8097</v>
      </c>
      <c r="G6861" s="76" t="s">
        <v>16798</v>
      </c>
      <c r="H6861" s="76" t="s">
        <v>16805</v>
      </c>
      <c r="I6861" s="76" t="s">
        <v>16804</v>
      </c>
      <c r="J6861" s="78" t="s">
        <v>17151</v>
      </c>
      <c r="K6861" s="78" t="s">
        <v>17152</v>
      </c>
      <c r="L6861" s="76" t="s">
        <v>5</v>
      </c>
      <c r="M6861" s="79">
        <v>2.1046</v>
      </c>
      <c r="N6861" s="79">
        <v>0.85619999999999996</v>
      </c>
      <c r="O6861" s="195">
        <v>18.323</v>
      </c>
      <c r="P6861" s="195">
        <v>15.688000000000001</v>
      </c>
      <c r="Q6861" s="195">
        <v>38.561999999999998</v>
      </c>
      <c r="R6861" s="76" t="s">
        <v>16795</v>
      </c>
      <c r="S6861" s="75" t="s">
        <v>16794</v>
      </c>
    </row>
    <row r="6862" spans="1:19" s="11" customFormat="1">
      <c r="A6862" s="75" t="s">
        <v>10902</v>
      </c>
      <c r="B6862" s="75" t="s">
        <v>10901</v>
      </c>
      <c r="C6862" s="75" t="s">
        <v>17020</v>
      </c>
      <c r="D6862" s="86" t="s">
        <v>301</v>
      </c>
      <c r="E6862" s="77" t="s">
        <v>16220</v>
      </c>
      <c r="F6862" s="76" t="s">
        <v>8097</v>
      </c>
      <c r="G6862" s="76" t="s">
        <v>15947</v>
      </c>
      <c r="H6862" s="76" t="s">
        <v>15946</v>
      </c>
      <c r="I6862" s="76" t="s">
        <v>16219</v>
      </c>
      <c r="J6862" s="78" t="s">
        <v>17043</v>
      </c>
      <c r="K6862" s="78" t="s">
        <v>17044</v>
      </c>
      <c r="L6862" s="76" t="s">
        <v>5</v>
      </c>
      <c r="M6862" s="79">
        <v>2.0960999999999999</v>
      </c>
      <c r="N6862" s="79">
        <v>0.85599999999999998</v>
      </c>
      <c r="O6862" s="195">
        <v>18.212</v>
      </c>
      <c r="P6862" s="195">
        <v>15.589</v>
      </c>
      <c r="Q6862" s="195">
        <v>38.173000000000002</v>
      </c>
      <c r="R6862" s="76" t="s">
        <v>16218</v>
      </c>
      <c r="S6862" s="75" t="s">
        <v>16217</v>
      </c>
    </row>
    <row r="6863" spans="1:19" s="11" customFormat="1">
      <c r="A6863" s="75" t="s">
        <v>10902</v>
      </c>
      <c r="B6863" s="140" t="s">
        <v>10901</v>
      </c>
      <c r="C6863" s="75" t="s">
        <v>17020</v>
      </c>
      <c r="D6863" s="86" t="s">
        <v>16785</v>
      </c>
      <c r="E6863" s="77">
        <v>12410</v>
      </c>
      <c r="F6863" s="76" t="s">
        <v>8097</v>
      </c>
      <c r="G6863" s="76" t="s">
        <v>16784</v>
      </c>
      <c r="H6863" s="76" t="s">
        <v>16787</v>
      </c>
      <c r="I6863" s="76" t="s">
        <v>16793</v>
      </c>
      <c r="J6863" s="78" t="s">
        <v>17349</v>
      </c>
      <c r="K6863" s="78" t="s">
        <v>17350</v>
      </c>
      <c r="L6863" s="76" t="s">
        <v>5</v>
      </c>
      <c r="M6863" s="83">
        <v>2.0982560000000001</v>
      </c>
      <c r="N6863" s="83">
        <v>0.84720099999999998</v>
      </c>
      <c r="O6863" s="197">
        <v>18.515499999999999</v>
      </c>
      <c r="P6863" s="197">
        <v>15.686500000000001</v>
      </c>
      <c r="Q6863" s="197">
        <v>38.850999999999999</v>
      </c>
      <c r="R6863" s="76" t="s">
        <v>16792</v>
      </c>
      <c r="S6863" s="72" t="s">
        <v>17038</v>
      </c>
    </row>
    <row r="6864" spans="1:19" s="11" customFormat="1">
      <c r="A6864" s="75" t="s">
        <v>10902</v>
      </c>
      <c r="B6864" s="140" t="s">
        <v>10901</v>
      </c>
      <c r="C6864" s="75" t="s">
        <v>17020</v>
      </c>
      <c r="D6864" s="86" t="s">
        <v>16785</v>
      </c>
      <c r="E6864" s="77">
        <v>12411</v>
      </c>
      <c r="F6864" s="76" t="s">
        <v>8097</v>
      </c>
      <c r="G6864" s="76" t="s">
        <v>16784</v>
      </c>
      <c r="H6864" s="76" t="s">
        <v>16787</v>
      </c>
      <c r="I6864" s="76" t="s">
        <v>16793</v>
      </c>
      <c r="J6864" s="78" t="s">
        <v>17349</v>
      </c>
      <c r="K6864" s="78" t="s">
        <v>17350</v>
      </c>
      <c r="L6864" s="76" t="s">
        <v>5</v>
      </c>
      <c r="M6864" s="83">
        <v>2.0965150000000001</v>
      </c>
      <c r="N6864" s="83">
        <v>0.84690600000000005</v>
      </c>
      <c r="O6864" s="197">
        <v>18.520800000000001</v>
      </c>
      <c r="P6864" s="197">
        <v>15.6853</v>
      </c>
      <c r="Q6864" s="197">
        <v>38.829599999999999</v>
      </c>
      <c r="R6864" s="76" t="s">
        <v>16792</v>
      </c>
      <c r="S6864" s="72" t="s">
        <v>17038</v>
      </c>
    </row>
    <row r="6865" spans="1:19" s="11" customFormat="1">
      <c r="A6865" s="75" t="s">
        <v>10902</v>
      </c>
      <c r="B6865" s="140" t="s">
        <v>10901</v>
      </c>
      <c r="C6865" s="75" t="s">
        <v>17020</v>
      </c>
      <c r="D6865" s="86" t="s">
        <v>16785</v>
      </c>
      <c r="E6865" s="77">
        <v>12380</v>
      </c>
      <c r="F6865" s="76" t="s">
        <v>8097</v>
      </c>
      <c r="G6865" s="76" t="s">
        <v>16784</v>
      </c>
      <c r="H6865" s="76" t="s">
        <v>16791</v>
      </c>
      <c r="I6865" s="76" t="s">
        <v>16790</v>
      </c>
      <c r="J6865" s="78" t="s">
        <v>17353</v>
      </c>
      <c r="K6865" s="78" t="s">
        <v>17354</v>
      </c>
      <c r="L6865" s="76" t="s">
        <v>5</v>
      </c>
      <c r="M6865" s="83">
        <v>2.0979179999999999</v>
      </c>
      <c r="N6865" s="83">
        <v>0.85016199999999997</v>
      </c>
      <c r="O6865" s="197">
        <v>18.4436</v>
      </c>
      <c r="P6865" s="197">
        <v>15.68</v>
      </c>
      <c r="Q6865" s="197">
        <v>38.693800000000003</v>
      </c>
      <c r="R6865" s="76" t="s">
        <v>16781</v>
      </c>
      <c r="S6865" s="72" t="s">
        <v>17038</v>
      </c>
    </row>
    <row r="6866" spans="1:19" s="11" customFormat="1">
      <c r="A6866" s="75" t="s">
        <v>10902</v>
      </c>
      <c r="B6866" s="140" t="s">
        <v>10901</v>
      </c>
      <c r="C6866" s="75" t="s">
        <v>17020</v>
      </c>
      <c r="D6866" s="86" t="s">
        <v>16785</v>
      </c>
      <c r="E6866" s="77">
        <v>12377</v>
      </c>
      <c r="F6866" s="76" t="s">
        <v>8097</v>
      </c>
      <c r="G6866" s="76" t="s">
        <v>16784</v>
      </c>
      <c r="H6866" s="76" t="s">
        <v>16791</v>
      </c>
      <c r="I6866" s="76" t="s">
        <v>16790</v>
      </c>
      <c r="J6866" s="78" t="s">
        <v>17353</v>
      </c>
      <c r="K6866" s="78" t="s">
        <v>17354</v>
      </c>
      <c r="L6866" s="76" t="s">
        <v>5</v>
      </c>
      <c r="M6866" s="83">
        <v>2.097979</v>
      </c>
      <c r="N6866" s="83">
        <v>0.846086</v>
      </c>
      <c r="O6866" s="197">
        <v>18.538799999999998</v>
      </c>
      <c r="P6866" s="197">
        <v>15.6854</v>
      </c>
      <c r="Q6866" s="197">
        <v>38.894799999999996</v>
      </c>
      <c r="R6866" s="76" t="s">
        <v>16781</v>
      </c>
      <c r="S6866" s="72" t="s">
        <v>17038</v>
      </c>
    </row>
    <row r="6867" spans="1:19" s="11" customFormat="1">
      <c r="A6867" s="75" t="s">
        <v>10902</v>
      </c>
      <c r="B6867" s="140" t="s">
        <v>10901</v>
      </c>
      <c r="C6867" s="75" t="s">
        <v>17020</v>
      </c>
      <c r="D6867" s="86" t="s">
        <v>16785</v>
      </c>
      <c r="E6867" s="77">
        <v>12384</v>
      </c>
      <c r="F6867" s="76" t="s">
        <v>8097</v>
      </c>
      <c r="G6867" s="76" t="s">
        <v>16784</v>
      </c>
      <c r="H6867" s="76" t="s">
        <v>16791</v>
      </c>
      <c r="I6867" s="76" t="s">
        <v>16790</v>
      </c>
      <c r="J6867" s="78" t="s">
        <v>17353</v>
      </c>
      <c r="K6867" s="78" t="s">
        <v>17354</v>
      </c>
      <c r="L6867" s="76" t="s">
        <v>5</v>
      </c>
      <c r="M6867" s="83">
        <v>2.0976669999999999</v>
      </c>
      <c r="N6867" s="83">
        <v>0.84602200000000005</v>
      </c>
      <c r="O6867" s="197">
        <v>18.540199999999999</v>
      </c>
      <c r="P6867" s="197">
        <v>15.6854</v>
      </c>
      <c r="Q6867" s="197">
        <v>38.8917</v>
      </c>
      <c r="R6867" s="76" t="s">
        <v>16781</v>
      </c>
      <c r="S6867" s="72" t="s">
        <v>17038</v>
      </c>
    </row>
    <row r="6868" spans="1:19" s="11" customFormat="1">
      <c r="A6868" s="75" t="s">
        <v>10902</v>
      </c>
      <c r="B6868" s="75" t="s">
        <v>10901</v>
      </c>
      <c r="C6868" s="75" t="s">
        <v>17020</v>
      </c>
      <c r="D6868" s="86" t="s">
        <v>16785</v>
      </c>
      <c r="E6868" s="77">
        <v>12388</v>
      </c>
      <c r="F6868" s="76" t="s">
        <v>8097</v>
      </c>
      <c r="G6868" s="76" t="s">
        <v>16784</v>
      </c>
      <c r="H6868" s="76" t="s">
        <v>16789</v>
      </c>
      <c r="I6868" s="76" t="s">
        <v>16788</v>
      </c>
      <c r="J6868" s="78" t="s">
        <v>17355</v>
      </c>
      <c r="K6868" s="78" t="s">
        <v>17356</v>
      </c>
      <c r="L6868" s="76" t="s">
        <v>5</v>
      </c>
      <c r="M6868" s="83">
        <v>2.0962429999999999</v>
      </c>
      <c r="N6868" s="83">
        <v>0.84870299999999999</v>
      </c>
      <c r="O6868" s="197">
        <v>18.478000000000002</v>
      </c>
      <c r="P6868" s="197">
        <v>15.682399999999999</v>
      </c>
      <c r="Q6868" s="197">
        <v>38.735399999999998</v>
      </c>
      <c r="R6868" s="76" t="s">
        <v>16781</v>
      </c>
      <c r="S6868" s="72" t="s">
        <v>17038</v>
      </c>
    </row>
    <row r="6869" spans="1:19" s="11" customFormat="1">
      <c r="A6869" s="75" t="s">
        <v>10902</v>
      </c>
      <c r="B6869" s="75" t="s">
        <v>10901</v>
      </c>
      <c r="C6869" s="75" t="s">
        <v>17020</v>
      </c>
      <c r="D6869" s="86" t="s">
        <v>16785</v>
      </c>
      <c r="E6869" s="77">
        <v>12386</v>
      </c>
      <c r="F6869" s="76" t="s">
        <v>8097</v>
      </c>
      <c r="G6869" s="76" t="s">
        <v>16784</v>
      </c>
      <c r="H6869" s="76" t="s">
        <v>16789</v>
      </c>
      <c r="I6869" s="76" t="s">
        <v>16788</v>
      </c>
      <c r="J6869" s="78" t="s">
        <v>17355</v>
      </c>
      <c r="K6869" s="78" t="s">
        <v>17356</v>
      </c>
      <c r="L6869" s="76" t="s">
        <v>5</v>
      </c>
      <c r="M6869" s="83">
        <v>2.0974110000000001</v>
      </c>
      <c r="N6869" s="83">
        <v>0.84905600000000003</v>
      </c>
      <c r="O6869" s="197">
        <v>18.4819</v>
      </c>
      <c r="P6869" s="197">
        <v>15.6922</v>
      </c>
      <c r="Q6869" s="197">
        <v>38.764800000000001</v>
      </c>
      <c r="R6869" s="76" t="s">
        <v>16781</v>
      </c>
      <c r="S6869" s="72" t="s">
        <v>17038</v>
      </c>
    </row>
    <row r="6870" spans="1:19" s="11" customFormat="1">
      <c r="A6870" s="75" t="s">
        <v>10902</v>
      </c>
      <c r="B6870" s="140" t="s">
        <v>10901</v>
      </c>
      <c r="C6870" s="75" t="s">
        <v>17020</v>
      </c>
      <c r="D6870" s="86" t="s">
        <v>16785</v>
      </c>
      <c r="E6870" s="77">
        <v>12390</v>
      </c>
      <c r="F6870" s="76" t="s">
        <v>8097</v>
      </c>
      <c r="G6870" s="76" t="s">
        <v>16784</v>
      </c>
      <c r="H6870" s="76" t="s">
        <v>16787</v>
      </c>
      <c r="I6870" s="76" t="s">
        <v>16786</v>
      </c>
      <c r="J6870" s="78" t="s">
        <v>17349</v>
      </c>
      <c r="K6870" s="78" t="s">
        <v>17350</v>
      </c>
      <c r="L6870" s="76" t="s">
        <v>5</v>
      </c>
      <c r="M6870" s="83">
        <v>2.0971899999999999</v>
      </c>
      <c r="N6870" s="83">
        <v>0.85033000000000003</v>
      </c>
      <c r="O6870" s="197">
        <v>18.5167</v>
      </c>
      <c r="P6870" s="197">
        <v>15.6822</v>
      </c>
      <c r="Q6870" s="197">
        <v>38.833599999999997</v>
      </c>
      <c r="R6870" s="76" t="s">
        <v>16781</v>
      </c>
      <c r="S6870" s="72" t="s">
        <v>17038</v>
      </c>
    </row>
    <row r="6871" spans="1:19" s="11" customFormat="1">
      <c r="A6871" s="19" t="s">
        <v>10902</v>
      </c>
      <c r="B6871" s="19" t="s">
        <v>10901</v>
      </c>
      <c r="C6871" s="3" t="s">
        <v>17020</v>
      </c>
      <c r="D6871" s="25" t="s">
        <v>14383</v>
      </c>
      <c r="E6871" s="25" t="s">
        <v>8483</v>
      </c>
      <c r="F6871" s="59" t="s">
        <v>15877</v>
      </c>
      <c r="G6871" s="3" t="s">
        <v>4110</v>
      </c>
      <c r="H6871" s="19"/>
      <c r="I6871" s="3" t="s">
        <v>8468</v>
      </c>
      <c r="J6871" s="25" t="s">
        <v>9043</v>
      </c>
      <c r="K6871" s="25" t="s">
        <v>9044</v>
      </c>
      <c r="L6871" s="25" t="s">
        <v>8426</v>
      </c>
      <c r="M6871" s="35">
        <v>2.0992999999999999</v>
      </c>
      <c r="N6871" s="35">
        <v>0.84889999999999999</v>
      </c>
      <c r="O6871" s="16">
        <v>18.456995201181201</v>
      </c>
      <c r="P6871" s="16">
        <f>N6871*O6871</f>
        <v>15.668143226282721</v>
      </c>
      <c r="Q6871" s="16">
        <f>M6871*O6871</f>
        <v>38.746770025839695</v>
      </c>
      <c r="R6871" s="3" t="s">
        <v>9372</v>
      </c>
      <c r="S6871" s="19" t="s">
        <v>9371</v>
      </c>
    </row>
    <row r="6872" spans="1:19" s="11" customFormat="1">
      <c r="A6872" s="19" t="s">
        <v>10902</v>
      </c>
      <c r="B6872" s="19" t="s">
        <v>10901</v>
      </c>
      <c r="C6872" s="3" t="s">
        <v>17020</v>
      </c>
      <c r="D6872" s="25" t="s">
        <v>14886</v>
      </c>
      <c r="E6872" s="25" t="s">
        <v>8490</v>
      </c>
      <c r="F6872" s="59" t="s">
        <v>15877</v>
      </c>
      <c r="G6872" s="3" t="s">
        <v>4110</v>
      </c>
      <c r="H6872" s="19"/>
      <c r="I6872" s="3" t="s">
        <v>8461</v>
      </c>
      <c r="J6872" s="25" t="s">
        <v>14884</v>
      </c>
      <c r="K6872" s="25" t="s">
        <v>14885</v>
      </c>
      <c r="L6872" s="25" t="s">
        <v>8426</v>
      </c>
      <c r="M6872" s="35">
        <v>2.1227999999999998</v>
      </c>
      <c r="N6872" s="35">
        <v>0.87419999999999998</v>
      </c>
      <c r="O6872" s="16">
        <v>17.895490336435198</v>
      </c>
      <c r="P6872" s="16">
        <f>N6872*O6872</f>
        <v>15.64423765211165</v>
      </c>
      <c r="Q6872" s="16">
        <f>M6872*O6872</f>
        <v>37.988546886184636</v>
      </c>
      <c r="R6872" s="3" t="s">
        <v>9372</v>
      </c>
      <c r="S6872" s="19" t="s">
        <v>9371</v>
      </c>
    </row>
    <row r="6873" spans="1:19" s="11" customFormat="1">
      <c r="A6873" s="19" t="s">
        <v>10902</v>
      </c>
      <c r="B6873" s="19" t="s">
        <v>10901</v>
      </c>
      <c r="C6873" s="19" t="s">
        <v>17020</v>
      </c>
      <c r="D6873" s="25" t="s">
        <v>13949</v>
      </c>
      <c r="E6873" s="25" t="s">
        <v>6111</v>
      </c>
      <c r="F6873" s="20" t="s">
        <v>6078</v>
      </c>
      <c r="G6873" s="19" t="s">
        <v>6079</v>
      </c>
      <c r="H6873" s="19"/>
      <c r="I6873" s="49" t="s">
        <v>6112</v>
      </c>
      <c r="J6873" s="20" t="s">
        <v>6113</v>
      </c>
      <c r="K6873" s="20" t="s">
        <v>6114</v>
      </c>
      <c r="L6873" s="20" t="s">
        <v>17024</v>
      </c>
      <c r="M6873" s="38">
        <v>2.012</v>
      </c>
      <c r="N6873" s="38">
        <v>0.80149999999999999</v>
      </c>
      <c r="O6873" s="16">
        <v>19.696000000000002</v>
      </c>
      <c r="P6873" s="16">
        <v>15.786</v>
      </c>
      <c r="Q6873" s="16">
        <v>39.636000000000003</v>
      </c>
      <c r="R6873" s="19" t="s">
        <v>15713</v>
      </c>
      <c r="S6873" s="19" t="s">
        <v>9366</v>
      </c>
    </row>
    <row r="6874" spans="1:19" s="11" customFormat="1">
      <c r="A6874" s="19" t="s">
        <v>10904</v>
      </c>
      <c r="B6874" s="19" t="s">
        <v>10901</v>
      </c>
      <c r="C6874" s="3" t="s">
        <v>15609</v>
      </c>
      <c r="D6874" s="25" t="s">
        <v>9286</v>
      </c>
      <c r="E6874" s="25" t="s">
        <v>9282</v>
      </c>
      <c r="F6874" s="25" t="s">
        <v>2513</v>
      </c>
      <c r="G6874" s="19" t="s">
        <v>9287</v>
      </c>
      <c r="H6874" s="3"/>
      <c r="I6874" s="19" t="s">
        <v>9270</v>
      </c>
      <c r="J6874" s="26" t="s">
        <v>14742</v>
      </c>
      <c r="K6874" s="26" t="s">
        <v>14743</v>
      </c>
      <c r="L6874" s="25" t="s">
        <v>9281</v>
      </c>
      <c r="M6874" s="35">
        <f>Q6874/O6874</f>
        <v>2.0500396720444325</v>
      </c>
      <c r="N6874" s="35">
        <f>P6874/O6874</f>
        <v>0.82951600105792112</v>
      </c>
      <c r="O6874" s="16">
        <v>18.905000000000001</v>
      </c>
      <c r="P6874" s="16">
        <v>15.682</v>
      </c>
      <c r="Q6874" s="16">
        <v>38.756</v>
      </c>
      <c r="R6874" s="3" t="s">
        <v>9288</v>
      </c>
      <c r="S6874" s="19" t="s">
        <v>9602</v>
      </c>
    </row>
    <row r="6875" spans="1:19" s="11" customFormat="1">
      <c r="A6875" s="19" t="s">
        <v>10902</v>
      </c>
      <c r="B6875" s="19" t="s">
        <v>10901</v>
      </c>
      <c r="C6875" s="19" t="s">
        <v>17020</v>
      </c>
      <c r="D6875" s="3" t="s">
        <v>12973</v>
      </c>
      <c r="E6875" s="25"/>
      <c r="F6875" s="25" t="s">
        <v>2513</v>
      </c>
      <c r="G6875" s="19" t="s">
        <v>12975</v>
      </c>
      <c r="H6875" s="19"/>
      <c r="I6875" s="3" t="s">
        <v>12972</v>
      </c>
      <c r="J6875" s="25" t="s">
        <v>10670</v>
      </c>
      <c r="K6875" s="25" t="s">
        <v>10671</v>
      </c>
      <c r="L6875" s="3" t="s">
        <v>9281</v>
      </c>
      <c r="M6875" s="38">
        <f>Q6875/O6875</f>
        <v>2.0956010452961671</v>
      </c>
      <c r="N6875" s="38">
        <f>P6875/O6875</f>
        <v>0.85267857142857151</v>
      </c>
      <c r="O6875" s="16">
        <v>18.367999999999999</v>
      </c>
      <c r="P6875" s="16">
        <v>15.662000000000001</v>
      </c>
      <c r="Q6875" s="16">
        <v>38.491999999999997</v>
      </c>
      <c r="R6875" s="3" t="s">
        <v>12974</v>
      </c>
      <c r="S6875" s="156" t="s">
        <v>15246</v>
      </c>
    </row>
    <row r="6876" spans="1:19" s="11" customFormat="1">
      <c r="A6876" s="19" t="s">
        <v>10902</v>
      </c>
      <c r="B6876" s="19" t="s">
        <v>10901</v>
      </c>
      <c r="C6876" s="19" t="s">
        <v>15609</v>
      </c>
      <c r="D6876" s="3" t="s">
        <v>12973</v>
      </c>
      <c r="E6876" s="25"/>
      <c r="F6876" s="25" t="s">
        <v>2513</v>
      </c>
      <c r="G6876" s="19" t="s">
        <v>12975</v>
      </c>
      <c r="H6876" s="19"/>
      <c r="I6876" s="3" t="s">
        <v>12972</v>
      </c>
      <c r="J6876" s="25" t="s">
        <v>10670</v>
      </c>
      <c r="K6876" s="25" t="s">
        <v>10671</v>
      </c>
      <c r="L6876" s="19" t="s">
        <v>9281</v>
      </c>
      <c r="M6876" s="38">
        <f>Q6876/O6876</f>
        <v>2.0978290440176286</v>
      </c>
      <c r="N6876" s="38">
        <f>P6876/O6876</f>
        <v>0.85271233472985475</v>
      </c>
      <c r="O6876" s="16">
        <v>18.379000000000001</v>
      </c>
      <c r="P6876" s="16">
        <v>15.672000000000001</v>
      </c>
      <c r="Q6876" s="16">
        <v>38.555999999999997</v>
      </c>
      <c r="R6876" s="3" t="s">
        <v>12974</v>
      </c>
      <c r="S6876" s="156" t="s">
        <v>15246</v>
      </c>
    </row>
    <row r="6877" spans="1:19" s="11" customFormat="1">
      <c r="A6877" s="19" t="s">
        <v>10904</v>
      </c>
      <c r="B6877" s="19" t="s">
        <v>10901</v>
      </c>
      <c r="C6877" s="3" t="s">
        <v>15609</v>
      </c>
      <c r="D6877" s="25" t="s">
        <v>9286</v>
      </c>
      <c r="E6877" s="25" t="s">
        <v>9285</v>
      </c>
      <c r="F6877" s="25" t="s">
        <v>2513</v>
      </c>
      <c r="G6877" s="19" t="s">
        <v>9287</v>
      </c>
      <c r="H6877" s="3"/>
      <c r="I6877" s="19" t="s">
        <v>9284</v>
      </c>
      <c r="J6877" s="26" t="s">
        <v>14742</v>
      </c>
      <c r="K6877" s="26" t="s">
        <v>14743</v>
      </c>
      <c r="L6877" s="25" t="s">
        <v>9273</v>
      </c>
      <c r="M6877" s="35">
        <f>Q6877/O6877</f>
        <v>2.0475128735998305</v>
      </c>
      <c r="N6877" s="35">
        <f>P6877/O6877</f>
        <v>0.82959069915591654</v>
      </c>
      <c r="O6877" s="16">
        <v>18.837</v>
      </c>
      <c r="P6877" s="16">
        <v>15.627000000000001</v>
      </c>
      <c r="Q6877" s="16">
        <v>38.569000000000003</v>
      </c>
      <c r="R6877" s="3" t="s">
        <v>9288</v>
      </c>
      <c r="S6877" s="19" t="s">
        <v>9602</v>
      </c>
    </row>
    <row r="6878" spans="1:19" s="11" customFormat="1">
      <c r="A6878" s="19" t="s">
        <v>10904</v>
      </c>
      <c r="B6878" s="19" t="s">
        <v>10901</v>
      </c>
      <c r="C6878" s="3" t="s">
        <v>15609</v>
      </c>
      <c r="D6878" s="25" t="s">
        <v>9286</v>
      </c>
      <c r="E6878" s="25" t="s">
        <v>9272</v>
      </c>
      <c r="F6878" s="25" t="s">
        <v>2513</v>
      </c>
      <c r="G6878" s="19" t="s">
        <v>9287</v>
      </c>
      <c r="H6878" s="3"/>
      <c r="I6878" s="19" t="s">
        <v>9271</v>
      </c>
      <c r="J6878" s="26" t="s">
        <v>14742</v>
      </c>
      <c r="K6878" s="26" t="s">
        <v>14743</v>
      </c>
      <c r="L6878" s="25" t="s">
        <v>9273</v>
      </c>
      <c r="M6878" s="35">
        <f>Q6878/O6878</f>
        <v>2.0467864144545116</v>
      </c>
      <c r="N6878" s="35">
        <f>P6878/O6878</f>
        <v>0.8289620092195199</v>
      </c>
      <c r="O6878" s="16">
        <v>18.873000000000001</v>
      </c>
      <c r="P6878" s="16">
        <v>15.645</v>
      </c>
      <c r="Q6878" s="16">
        <v>38.628999999999998</v>
      </c>
      <c r="R6878" s="3" t="s">
        <v>9288</v>
      </c>
      <c r="S6878" s="19" t="s">
        <v>9602</v>
      </c>
    </row>
    <row r="6879" spans="1:19" s="11" customFormat="1">
      <c r="A6879" s="19" t="s">
        <v>10902</v>
      </c>
      <c r="B6879" s="51" t="s">
        <v>10901</v>
      </c>
      <c r="C6879" s="19" t="s">
        <v>17020</v>
      </c>
      <c r="D6879" s="25" t="s">
        <v>301</v>
      </c>
      <c r="E6879" s="25" t="s">
        <v>11083</v>
      </c>
      <c r="F6879" s="20" t="s">
        <v>11479</v>
      </c>
      <c r="G6879" s="3" t="s">
        <v>11036</v>
      </c>
      <c r="H6879" s="3" t="s">
        <v>11058</v>
      </c>
      <c r="I6879" s="3" t="s">
        <v>11063</v>
      </c>
      <c r="J6879" s="20" t="s">
        <v>12007</v>
      </c>
      <c r="K6879" s="20" t="s">
        <v>12008</v>
      </c>
      <c r="L6879" s="25" t="s">
        <v>301</v>
      </c>
      <c r="M6879" s="35">
        <v>2.0897999999999999</v>
      </c>
      <c r="N6879" s="35">
        <v>0.84940000000000004</v>
      </c>
      <c r="O6879" s="16">
        <v>18.372221201543301</v>
      </c>
      <c r="P6879" s="16">
        <f>O6879*N6879</f>
        <v>15.60536468859088</v>
      </c>
      <c r="Q6879" s="16">
        <f>M6879*O6879</f>
        <v>38.394267866985189</v>
      </c>
      <c r="R6879" s="3" t="s">
        <v>11104</v>
      </c>
      <c r="S6879" s="19" t="s">
        <v>15232</v>
      </c>
    </row>
    <row r="6880" spans="1:19" s="11" customFormat="1">
      <c r="A6880" s="75" t="s">
        <v>10902</v>
      </c>
      <c r="B6880" s="75" t="s">
        <v>10901</v>
      </c>
      <c r="C6880" s="75" t="s">
        <v>15609</v>
      </c>
      <c r="D6880" s="86" t="s">
        <v>15880</v>
      </c>
      <c r="E6880" s="77" t="s">
        <v>15881</v>
      </c>
      <c r="F6880" s="76" t="s">
        <v>8097</v>
      </c>
      <c r="G6880" s="76" t="s">
        <v>15882</v>
      </c>
      <c r="H6880" s="76" t="s">
        <v>15883</v>
      </c>
      <c r="I6880" s="76" t="s">
        <v>15883</v>
      </c>
      <c r="J6880" s="78" t="s">
        <v>17325</v>
      </c>
      <c r="K6880" s="78" t="s">
        <v>17326</v>
      </c>
      <c r="L6880" s="76" t="s">
        <v>301</v>
      </c>
      <c r="M6880" s="152">
        <v>2.1046</v>
      </c>
      <c r="N6880" s="152">
        <v>0.85277000000000003</v>
      </c>
      <c r="O6880" s="195">
        <v>18.413</v>
      </c>
      <c r="P6880" s="195">
        <v>15.702</v>
      </c>
      <c r="Q6880" s="195">
        <v>38.752000000000002</v>
      </c>
      <c r="R6880" s="76" t="s">
        <v>15884</v>
      </c>
      <c r="S6880" s="75" t="s">
        <v>15885</v>
      </c>
    </row>
    <row r="6881" spans="1:19" s="11" customFormat="1">
      <c r="A6881" s="75" t="s">
        <v>10902</v>
      </c>
      <c r="B6881" s="75" t="s">
        <v>10901</v>
      </c>
      <c r="C6881" s="75" t="s">
        <v>15609</v>
      </c>
      <c r="D6881" s="86" t="s">
        <v>15880</v>
      </c>
      <c r="E6881" s="77" t="s">
        <v>15886</v>
      </c>
      <c r="F6881" s="76" t="s">
        <v>8097</v>
      </c>
      <c r="G6881" s="76" t="s">
        <v>15882</v>
      </c>
      <c r="H6881" s="76" t="s">
        <v>15883</v>
      </c>
      <c r="I6881" s="76" t="s">
        <v>15883</v>
      </c>
      <c r="J6881" s="78" t="s">
        <v>17325</v>
      </c>
      <c r="K6881" s="78" t="s">
        <v>17326</v>
      </c>
      <c r="L6881" s="76" t="s">
        <v>301</v>
      </c>
      <c r="M6881" s="152">
        <v>2.1101299999999998</v>
      </c>
      <c r="N6881" s="152">
        <v>0.85338999999999998</v>
      </c>
      <c r="O6881" s="195">
        <v>18.478000000000002</v>
      </c>
      <c r="P6881" s="195">
        <v>15.769</v>
      </c>
      <c r="Q6881" s="195">
        <v>38.991</v>
      </c>
      <c r="R6881" s="76" t="s">
        <v>15884</v>
      </c>
      <c r="S6881" s="75" t="s">
        <v>15885</v>
      </c>
    </row>
    <row r="6882" spans="1:19" s="11" customFormat="1">
      <c r="A6882" s="75" t="s">
        <v>10902</v>
      </c>
      <c r="B6882" s="75" t="s">
        <v>10901</v>
      </c>
      <c r="C6882" s="75" t="s">
        <v>15609</v>
      </c>
      <c r="D6882" s="86" t="s">
        <v>15880</v>
      </c>
      <c r="E6882" s="77" t="s">
        <v>15887</v>
      </c>
      <c r="F6882" s="76" t="s">
        <v>8097</v>
      </c>
      <c r="G6882" s="76" t="s">
        <v>15888</v>
      </c>
      <c r="H6882" s="76" t="s">
        <v>15889</v>
      </c>
      <c r="I6882" s="76" t="s">
        <v>15889</v>
      </c>
      <c r="J6882" s="78" t="s">
        <v>17327</v>
      </c>
      <c r="K6882" s="78" t="s">
        <v>17328</v>
      </c>
      <c r="L6882" s="76" t="s">
        <v>301</v>
      </c>
      <c r="M6882" s="152">
        <v>2.1098400000000002</v>
      </c>
      <c r="N6882" s="152">
        <v>0.85497999999999996</v>
      </c>
      <c r="O6882" s="195">
        <v>18.390999999999998</v>
      </c>
      <c r="P6882" s="195">
        <v>15.724</v>
      </c>
      <c r="Q6882" s="195">
        <v>38.802</v>
      </c>
      <c r="R6882" s="76" t="s">
        <v>15884</v>
      </c>
      <c r="S6882" s="75" t="s">
        <v>15885</v>
      </c>
    </row>
    <row r="6883" spans="1:19" s="11" customFormat="1">
      <c r="A6883" s="75" t="s">
        <v>10902</v>
      </c>
      <c r="B6883" s="75" t="s">
        <v>10901</v>
      </c>
      <c r="C6883" s="75" t="s">
        <v>15609</v>
      </c>
      <c r="D6883" s="86" t="s">
        <v>15880</v>
      </c>
      <c r="E6883" s="77" t="s">
        <v>15890</v>
      </c>
      <c r="F6883" s="76" t="s">
        <v>8097</v>
      </c>
      <c r="G6883" s="76" t="s">
        <v>15888</v>
      </c>
      <c r="H6883" s="76" t="s">
        <v>15889</v>
      </c>
      <c r="I6883" s="76" t="s">
        <v>15889</v>
      </c>
      <c r="J6883" s="78" t="s">
        <v>17327</v>
      </c>
      <c r="K6883" s="78" t="s">
        <v>17328</v>
      </c>
      <c r="L6883" s="76" t="s">
        <v>301</v>
      </c>
      <c r="M6883" s="152">
        <v>2.1084999999999998</v>
      </c>
      <c r="N6883" s="152">
        <v>0.85465000000000002</v>
      </c>
      <c r="O6883" s="195">
        <v>18.396999999999998</v>
      </c>
      <c r="P6883" s="195">
        <v>15.723000000000001</v>
      </c>
      <c r="Q6883" s="195">
        <v>38.79</v>
      </c>
      <c r="R6883" s="76" t="s">
        <v>15884</v>
      </c>
      <c r="S6883" s="75" t="s">
        <v>15885</v>
      </c>
    </row>
    <row r="6884" spans="1:19" s="11" customFormat="1">
      <c r="A6884" s="75" t="s">
        <v>10902</v>
      </c>
      <c r="B6884" s="75" t="s">
        <v>10901</v>
      </c>
      <c r="C6884" s="75" t="s">
        <v>15609</v>
      </c>
      <c r="D6884" s="86" t="s">
        <v>15880</v>
      </c>
      <c r="E6884" s="77" t="s">
        <v>15891</v>
      </c>
      <c r="F6884" s="76" t="s">
        <v>8097</v>
      </c>
      <c r="G6884" s="76" t="s">
        <v>15888</v>
      </c>
      <c r="H6884" s="76" t="s">
        <v>15889</v>
      </c>
      <c r="I6884" s="76" t="s">
        <v>15889</v>
      </c>
      <c r="J6884" s="78" t="s">
        <v>17327</v>
      </c>
      <c r="K6884" s="78" t="s">
        <v>17328</v>
      </c>
      <c r="L6884" s="76" t="s">
        <v>301</v>
      </c>
      <c r="M6884" s="152">
        <v>2.1031900000000001</v>
      </c>
      <c r="N6884" s="152">
        <v>0.85197999999999996</v>
      </c>
      <c r="O6884" s="195">
        <v>18.402999999999999</v>
      </c>
      <c r="P6884" s="195">
        <v>15.679</v>
      </c>
      <c r="Q6884" s="195">
        <v>38.704999999999998</v>
      </c>
      <c r="R6884" s="76" t="s">
        <v>15884</v>
      </c>
      <c r="S6884" s="75" t="s">
        <v>15885</v>
      </c>
    </row>
    <row r="6885" spans="1:19" s="11" customFormat="1">
      <c r="A6885" s="75" t="s">
        <v>10902</v>
      </c>
      <c r="B6885" s="75" t="s">
        <v>10901</v>
      </c>
      <c r="C6885" s="75" t="s">
        <v>15609</v>
      </c>
      <c r="D6885" s="86" t="s">
        <v>15880</v>
      </c>
      <c r="E6885" s="77" t="s">
        <v>15892</v>
      </c>
      <c r="F6885" s="76" t="s">
        <v>8097</v>
      </c>
      <c r="G6885" s="76" t="s">
        <v>15888</v>
      </c>
      <c r="H6885" s="76" t="s">
        <v>15889</v>
      </c>
      <c r="I6885" s="76" t="s">
        <v>15889</v>
      </c>
      <c r="J6885" s="78" t="s">
        <v>17327</v>
      </c>
      <c r="K6885" s="78" t="s">
        <v>17328</v>
      </c>
      <c r="L6885" s="76" t="s">
        <v>301</v>
      </c>
      <c r="M6885" s="152">
        <v>2.1129600000000002</v>
      </c>
      <c r="N6885" s="152">
        <v>0.85570999999999997</v>
      </c>
      <c r="O6885" s="195">
        <v>18.414000000000001</v>
      </c>
      <c r="P6885" s="195">
        <v>15.757</v>
      </c>
      <c r="Q6885" s="195">
        <v>38.908000000000001</v>
      </c>
      <c r="R6885" s="76" t="s">
        <v>15884</v>
      </c>
      <c r="S6885" s="75" t="s">
        <v>15885</v>
      </c>
    </row>
    <row r="6886" spans="1:19" s="11" customFormat="1">
      <c r="A6886" s="75" t="s">
        <v>10902</v>
      </c>
      <c r="B6886" s="75" t="s">
        <v>10901</v>
      </c>
      <c r="C6886" s="75" t="s">
        <v>15609</v>
      </c>
      <c r="D6886" s="86" t="s">
        <v>15880</v>
      </c>
      <c r="E6886" s="77" t="s">
        <v>15893</v>
      </c>
      <c r="F6886" s="76" t="s">
        <v>8097</v>
      </c>
      <c r="G6886" s="76" t="s">
        <v>15888</v>
      </c>
      <c r="H6886" s="76" t="s">
        <v>15894</v>
      </c>
      <c r="I6886" s="76" t="s">
        <v>15894</v>
      </c>
      <c r="J6886" s="78" t="s">
        <v>17329</v>
      </c>
      <c r="K6886" s="78" t="s">
        <v>17330</v>
      </c>
      <c r="L6886" s="76" t="s">
        <v>301</v>
      </c>
      <c r="M6886" s="152">
        <v>2.10731</v>
      </c>
      <c r="N6886" s="152">
        <v>0.85704999999999998</v>
      </c>
      <c r="O6886" s="195">
        <v>18.321000000000002</v>
      </c>
      <c r="P6886" s="195">
        <v>15.702</v>
      </c>
      <c r="Q6886" s="195">
        <v>38.607999999999997</v>
      </c>
      <c r="R6886" s="76" t="s">
        <v>15884</v>
      </c>
      <c r="S6886" s="75" t="s">
        <v>15885</v>
      </c>
    </row>
    <row r="6887" spans="1:19" s="11" customFormat="1">
      <c r="A6887" s="75" t="s">
        <v>10902</v>
      </c>
      <c r="B6887" s="75" t="s">
        <v>10901</v>
      </c>
      <c r="C6887" s="75" t="s">
        <v>15609</v>
      </c>
      <c r="D6887" s="86" t="s">
        <v>15880</v>
      </c>
      <c r="E6887" s="77" t="s">
        <v>15895</v>
      </c>
      <c r="F6887" s="76" t="s">
        <v>8097</v>
      </c>
      <c r="G6887" s="76" t="s">
        <v>15888</v>
      </c>
      <c r="H6887" s="76" t="s">
        <v>15894</v>
      </c>
      <c r="I6887" s="76" t="s">
        <v>15894</v>
      </c>
      <c r="J6887" s="78" t="s">
        <v>17329</v>
      </c>
      <c r="K6887" s="78" t="s">
        <v>17330</v>
      </c>
      <c r="L6887" s="76" t="s">
        <v>301</v>
      </c>
      <c r="M6887" s="152">
        <v>2.1111800000000001</v>
      </c>
      <c r="N6887" s="152">
        <v>0.85684000000000005</v>
      </c>
      <c r="O6887" s="195">
        <v>18.321999999999999</v>
      </c>
      <c r="P6887" s="195">
        <v>15.699</v>
      </c>
      <c r="Q6887" s="195">
        <v>38.680999999999997</v>
      </c>
      <c r="R6887" s="76" t="s">
        <v>15884</v>
      </c>
      <c r="S6887" s="75" t="s">
        <v>15885</v>
      </c>
    </row>
    <row r="6888" spans="1:19" s="11" customFormat="1">
      <c r="A6888" s="75" t="s">
        <v>10902</v>
      </c>
      <c r="B6888" s="75" t="s">
        <v>10901</v>
      </c>
      <c r="C6888" s="75" t="s">
        <v>15609</v>
      </c>
      <c r="D6888" s="86" t="s">
        <v>15880</v>
      </c>
      <c r="E6888" s="77" t="s">
        <v>15896</v>
      </c>
      <c r="F6888" s="76" t="s">
        <v>8097</v>
      </c>
      <c r="G6888" s="76" t="s">
        <v>15888</v>
      </c>
      <c r="H6888" s="76" t="s">
        <v>15894</v>
      </c>
      <c r="I6888" s="76" t="s">
        <v>15894</v>
      </c>
      <c r="J6888" s="78" t="s">
        <v>17329</v>
      </c>
      <c r="K6888" s="78" t="s">
        <v>17330</v>
      </c>
      <c r="L6888" s="76" t="s">
        <v>301</v>
      </c>
      <c r="M6888" s="152">
        <v>2.1091600000000001</v>
      </c>
      <c r="N6888" s="152">
        <v>0.85433000000000003</v>
      </c>
      <c r="O6888" s="195">
        <v>18.376999999999999</v>
      </c>
      <c r="P6888" s="195">
        <v>15.7</v>
      </c>
      <c r="Q6888" s="195">
        <v>38.76</v>
      </c>
      <c r="R6888" s="76" t="s">
        <v>15884</v>
      </c>
      <c r="S6888" s="75" t="s">
        <v>15885</v>
      </c>
    </row>
    <row r="6889" spans="1:19" s="11" customFormat="1">
      <c r="A6889" s="75" t="s">
        <v>10902</v>
      </c>
      <c r="B6889" s="75" t="s">
        <v>10901</v>
      </c>
      <c r="C6889" s="75" t="s">
        <v>15609</v>
      </c>
      <c r="D6889" s="86" t="s">
        <v>15880</v>
      </c>
      <c r="E6889" s="77" t="s">
        <v>15897</v>
      </c>
      <c r="F6889" s="76" t="s">
        <v>8097</v>
      </c>
      <c r="G6889" s="76" t="s">
        <v>15882</v>
      </c>
      <c r="H6889" s="76" t="s">
        <v>15898</v>
      </c>
      <c r="I6889" s="76" t="s">
        <v>15898</v>
      </c>
      <c r="J6889" s="78" t="s">
        <v>17331</v>
      </c>
      <c r="K6889" s="78" t="s">
        <v>17332</v>
      </c>
      <c r="L6889" s="76" t="s">
        <v>301</v>
      </c>
      <c r="M6889" s="152">
        <v>2.1175199999999998</v>
      </c>
      <c r="N6889" s="152">
        <v>0.85777999999999999</v>
      </c>
      <c r="O6889" s="195">
        <v>18.303000000000001</v>
      </c>
      <c r="P6889" s="195">
        <v>15.7</v>
      </c>
      <c r="Q6889" s="195">
        <v>38.756999999999998</v>
      </c>
      <c r="R6889" s="76" t="s">
        <v>15884</v>
      </c>
      <c r="S6889" s="75" t="s">
        <v>15885</v>
      </c>
    </row>
    <row r="6890" spans="1:19" s="11" customFormat="1">
      <c r="A6890" s="75" t="s">
        <v>10902</v>
      </c>
      <c r="B6890" s="75" t="s">
        <v>10901</v>
      </c>
      <c r="C6890" s="75" t="s">
        <v>15609</v>
      </c>
      <c r="D6890" s="86" t="s">
        <v>15880</v>
      </c>
      <c r="E6890" s="77" t="s">
        <v>15899</v>
      </c>
      <c r="F6890" s="76" t="s">
        <v>8097</v>
      </c>
      <c r="G6890" s="76" t="s">
        <v>15882</v>
      </c>
      <c r="H6890" s="76" t="s">
        <v>15898</v>
      </c>
      <c r="I6890" s="76" t="s">
        <v>15898</v>
      </c>
      <c r="J6890" s="78" t="s">
        <v>17331</v>
      </c>
      <c r="K6890" s="78" t="s">
        <v>17332</v>
      </c>
      <c r="L6890" s="76" t="s">
        <v>301</v>
      </c>
      <c r="M6890" s="152">
        <v>2.1154700000000002</v>
      </c>
      <c r="N6890" s="152">
        <v>0.85724</v>
      </c>
      <c r="O6890" s="195">
        <v>18.317</v>
      </c>
      <c r="P6890" s="195">
        <v>15.702</v>
      </c>
      <c r="Q6890" s="195">
        <v>38.749000000000002</v>
      </c>
      <c r="R6890" s="76" t="s">
        <v>15884</v>
      </c>
      <c r="S6890" s="75" t="s">
        <v>15885</v>
      </c>
    </row>
    <row r="6891" spans="1:19" s="11" customFormat="1">
      <c r="A6891" s="75" t="s">
        <v>10902</v>
      </c>
      <c r="B6891" s="75" t="s">
        <v>10901</v>
      </c>
      <c r="C6891" s="75" t="s">
        <v>15609</v>
      </c>
      <c r="D6891" s="86" t="s">
        <v>15880</v>
      </c>
      <c r="E6891" s="77" t="s">
        <v>15900</v>
      </c>
      <c r="F6891" s="76" t="s">
        <v>8097</v>
      </c>
      <c r="G6891" s="76" t="s">
        <v>15882</v>
      </c>
      <c r="H6891" s="76" t="s">
        <v>15898</v>
      </c>
      <c r="I6891" s="76" t="s">
        <v>15898</v>
      </c>
      <c r="J6891" s="78" t="s">
        <v>17331</v>
      </c>
      <c r="K6891" s="78" t="s">
        <v>17332</v>
      </c>
      <c r="L6891" s="76" t="s">
        <v>301</v>
      </c>
      <c r="M6891" s="152">
        <v>2.10921</v>
      </c>
      <c r="N6891" s="152">
        <v>0.85990999999999995</v>
      </c>
      <c r="O6891" s="195">
        <v>18.266999999999999</v>
      </c>
      <c r="P6891" s="195">
        <v>15.708</v>
      </c>
      <c r="Q6891" s="195">
        <v>38.529000000000003</v>
      </c>
      <c r="R6891" s="76" t="s">
        <v>15884</v>
      </c>
      <c r="S6891" s="75" t="s">
        <v>15885</v>
      </c>
    </row>
    <row r="6892" spans="1:19" s="11" customFormat="1">
      <c r="A6892" s="75" t="s">
        <v>10902</v>
      </c>
      <c r="B6892" s="75" t="s">
        <v>10901</v>
      </c>
      <c r="C6892" s="75" t="s">
        <v>15609</v>
      </c>
      <c r="D6892" s="86" t="s">
        <v>15880</v>
      </c>
      <c r="E6892" s="77" t="s">
        <v>15905</v>
      </c>
      <c r="F6892" s="76" t="s">
        <v>8097</v>
      </c>
      <c r="G6892" s="76" t="s">
        <v>15882</v>
      </c>
      <c r="H6892" s="76" t="s">
        <v>15906</v>
      </c>
      <c r="I6892" s="76" t="s">
        <v>15906</v>
      </c>
      <c r="J6892" s="78" t="s">
        <v>17333</v>
      </c>
      <c r="K6892" s="78" t="s">
        <v>17334</v>
      </c>
      <c r="L6892" s="76" t="s">
        <v>301</v>
      </c>
      <c r="M6892" s="152">
        <v>2.1146500000000001</v>
      </c>
      <c r="N6892" s="152">
        <v>0.85750000000000004</v>
      </c>
      <c r="O6892" s="195">
        <v>18.350999999999999</v>
      </c>
      <c r="P6892" s="195">
        <v>15.736000000000001</v>
      </c>
      <c r="Q6892" s="195">
        <v>38.805999999999997</v>
      </c>
      <c r="R6892" s="76" t="s">
        <v>15884</v>
      </c>
      <c r="S6892" s="75" t="s">
        <v>15885</v>
      </c>
    </row>
    <row r="6893" spans="1:19" s="11" customFormat="1">
      <c r="A6893" s="75" t="s">
        <v>10902</v>
      </c>
      <c r="B6893" s="75" t="s">
        <v>10901</v>
      </c>
      <c r="C6893" s="75" t="s">
        <v>15609</v>
      </c>
      <c r="D6893" s="86" t="s">
        <v>15880</v>
      </c>
      <c r="E6893" s="77" t="s">
        <v>15907</v>
      </c>
      <c r="F6893" s="76" t="s">
        <v>8097</v>
      </c>
      <c r="G6893" s="76" t="s">
        <v>15882</v>
      </c>
      <c r="H6893" s="76" t="s">
        <v>15906</v>
      </c>
      <c r="I6893" s="76" t="s">
        <v>15906</v>
      </c>
      <c r="J6893" s="78" t="s">
        <v>17333</v>
      </c>
      <c r="K6893" s="78" t="s">
        <v>17334</v>
      </c>
      <c r="L6893" s="76" t="s">
        <v>301</v>
      </c>
      <c r="M6893" s="152">
        <v>2.10547</v>
      </c>
      <c r="N6893" s="152">
        <v>0.85148999999999997</v>
      </c>
      <c r="O6893" s="195">
        <v>18.45</v>
      </c>
      <c r="P6893" s="195">
        <v>15.71</v>
      </c>
      <c r="Q6893" s="195">
        <v>38.845999999999997</v>
      </c>
      <c r="R6893" s="76" t="s">
        <v>15884</v>
      </c>
      <c r="S6893" s="75" t="s">
        <v>15885</v>
      </c>
    </row>
    <row r="6894" spans="1:19" s="11" customFormat="1">
      <c r="A6894" s="75" t="s">
        <v>10902</v>
      </c>
      <c r="B6894" s="75" t="s">
        <v>10901</v>
      </c>
      <c r="C6894" s="75" t="s">
        <v>15609</v>
      </c>
      <c r="D6894" s="86" t="s">
        <v>15880</v>
      </c>
      <c r="E6894" s="77" t="s">
        <v>15908</v>
      </c>
      <c r="F6894" s="76" t="s">
        <v>8097</v>
      </c>
      <c r="G6894" s="76" t="s">
        <v>15882</v>
      </c>
      <c r="H6894" s="76" t="s">
        <v>15906</v>
      </c>
      <c r="I6894" s="76" t="s">
        <v>15906</v>
      </c>
      <c r="J6894" s="78" t="s">
        <v>17333</v>
      </c>
      <c r="K6894" s="78" t="s">
        <v>17334</v>
      </c>
      <c r="L6894" s="76" t="s">
        <v>301</v>
      </c>
      <c r="M6894" s="152">
        <v>2.10168</v>
      </c>
      <c r="N6894" s="152">
        <v>0.84941999999999995</v>
      </c>
      <c r="O6894" s="195">
        <v>18.489000000000001</v>
      </c>
      <c r="P6894" s="195">
        <v>15.705</v>
      </c>
      <c r="Q6894" s="195">
        <v>38.857999999999997</v>
      </c>
      <c r="R6894" s="76" t="s">
        <v>15884</v>
      </c>
      <c r="S6894" s="75" t="s">
        <v>15885</v>
      </c>
    </row>
    <row r="6895" spans="1:19" s="11" customFormat="1">
      <c r="A6895" s="75" t="s">
        <v>10902</v>
      </c>
      <c r="B6895" s="75" t="s">
        <v>10901</v>
      </c>
      <c r="C6895" s="75" t="s">
        <v>15609</v>
      </c>
      <c r="D6895" s="86" t="s">
        <v>15880</v>
      </c>
      <c r="E6895" s="77" t="s">
        <v>15909</v>
      </c>
      <c r="F6895" s="76" t="s">
        <v>8097</v>
      </c>
      <c r="G6895" s="76" t="s">
        <v>15882</v>
      </c>
      <c r="H6895" s="76" t="s">
        <v>15906</v>
      </c>
      <c r="I6895" s="76" t="s">
        <v>15906</v>
      </c>
      <c r="J6895" s="78" t="s">
        <v>17333</v>
      </c>
      <c r="K6895" s="78" t="s">
        <v>17334</v>
      </c>
      <c r="L6895" s="76" t="s">
        <v>301</v>
      </c>
      <c r="M6895" s="152">
        <v>2.1068600000000002</v>
      </c>
      <c r="N6895" s="152">
        <v>0.85016000000000003</v>
      </c>
      <c r="O6895" s="195">
        <v>18.547000000000001</v>
      </c>
      <c r="P6895" s="195">
        <v>15.768000000000001</v>
      </c>
      <c r="Q6895" s="195">
        <v>39.076000000000001</v>
      </c>
      <c r="R6895" s="76" t="s">
        <v>15884</v>
      </c>
      <c r="S6895" s="75" t="s">
        <v>15885</v>
      </c>
    </row>
    <row r="6896" spans="1:19" s="11" customFormat="1">
      <c r="A6896" s="75" t="s">
        <v>10902</v>
      </c>
      <c r="B6896" s="75" t="s">
        <v>10901</v>
      </c>
      <c r="C6896" s="75" t="s">
        <v>15609</v>
      </c>
      <c r="D6896" s="86" t="s">
        <v>4074</v>
      </c>
      <c r="E6896" s="77" t="s">
        <v>15901</v>
      </c>
      <c r="F6896" s="76" t="s">
        <v>8097</v>
      </c>
      <c r="G6896" s="76" t="s">
        <v>15882</v>
      </c>
      <c r="H6896" s="76" t="s">
        <v>15902</v>
      </c>
      <c r="I6896" s="76" t="s">
        <v>15902</v>
      </c>
      <c r="J6896" s="78" t="s">
        <v>17335</v>
      </c>
      <c r="K6896" s="78" t="s">
        <v>17336</v>
      </c>
      <c r="L6896" s="76" t="s">
        <v>301</v>
      </c>
      <c r="M6896" s="152">
        <v>2.1074799999999998</v>
      </c>
      <c r="N6896" s="152">
        <v>0.85928000000000004</v>
      </c>
      <c r="O6896" s="195">
        <v>18.291</v>
      </c>
      <c r="P6896" s="195">
        <v>15.717000000000001</v>
      </c>
      <c r="Q6896" s="195">
        <v>38.548000000000002</v>
      </c>
      <c r="R6896" s="76" t="s">
        <v>15884</v>
      </c>
      <c r="S6896" s="75" t="s">
        <v>15885</v>
      </c>
    </row>
    <row r="6897" spans="1:19" s="11" customFormat="1">
      <c r="A6897" s="75" t="s">
        <v>10902</v>
      </c>
      <c r="B6897" s="75" t="s">
        <v>10901</v>
      </c>
      <c r="C6897" s="75" t="s">
        <v>15609</v>
      </c>
      <c r="D6897" s="86" t="s">
        <v>4074</v>
      </c>
      <c r="E6897" s="77" t="s">
        <v>15903</v>
      </c>
      <c r="F6897" s="76" t="s">
        <v>8097</v>
      </c>
      <c r="G6897" s="76" t="s">
        <v>15882</v>
      </c>
      <c r="H6897" s="76" t="s">
        <v>15902</v>
      </c>
      <c r="I6897" s="76" t="s">
        <v>15902</v>
      </c>
      <c r="J6897" s="78" t="s">
        <v>17335</v>
      </c>
      <c r="K6897" s="78" t="s">
        <v>17336</v>
      </c>
      <c r="L6897" s="76" t="s">
        <v>301</v>
      </c>
      <c r="M6897" s="152">
        <v>2.10806</v>
      </c>
      <c r="N6897" s="152">
        <v>0.85946999999999996</v>
      </c>
      <c r="O6897" s="195">
        <v>18.295000000000002</v>
      </c>
      <c r="P6897" s="195">
        <v>15.724</v>
      </c>
      <c r="Q6897" s="195">
        <v>38.567</v>
      </c>
      <c r="R6897" s="76" t="s">
        <v>15884</v>
      </c>
      <c r="S6897" s="75" t="s">
        <v>15885</v>
      </c>
    </row>
    <row r="6898" spans="1:19" s="11" customFormat="1">
      <c r="A6898" s="75" t="s">
        <v>10902</v>
      </c>
      <c r="B6898" s="75" t="s">
        <v>10901</v>
      </c>
      <c r="C6898" s="75" t="s">
        <v>15609</v>
      </c>
      <c r="D6898" s="86" t="s">
        <v>4074</v>
      </c>
      <c r="E6898" s="77" t="s">
        <v>15904</v>
      </c>
      <c r="F6898" s="76" t="s">
        <v>8097</v>
      </c>
      <c r="G6898" s="76" t="s">
        <v>15882</v>
      </c>
      <c r="H6898" s="76" t="s">
        <v>15902</v>
      </c>
      <c r="I6898" s="76" t="s">
        <v>15902</v>
      </c>
      <c r="J6898" s="78" t="s">
        <v>17335</v>
      </c>
      <c r="K6898" s="78" t="s">
        <v>17336</v>
      </c>
      <c r="L6898" s="76" t="s">
        <v>301</v>
      </c>
      <c r="M6898" s="152">
        <v>2.1125500000000001</v>
      </c>
      <c r="N6898" s="152">
        <v>0.86102999999999996</v>
      </c>
      <c r="O6898" s="195">
        <v>18.277000000000001</v>
      </c>
      <c r="P6898" s="195">
        <v>15.737</v>
      </c>
      <c r="Q6898" s="195">
        <v>38.610999999999997</v>
      </c>
      <c r="R6898" s="76" t="s">
        <v>15884</v>
      </c>
      <c r="S6898" s="75" t="s">
        <v>15885</v>
      </c>
    </row>
    <row r="6899" spans="1:19" s="11" customFormat="1">
      <c r="A6899" s="75" t="s">
        <v>10902</v>
      </c>
      <c r="B6899" s="75" t="s">
        <v>10901</v>
      </c>
      <c r="C6899" s="75" t="s">
        <v>15609</v>
      </c>
      <c r="D6899" s="86" t="s">
        <v>4074</v>
      </c>
      <c r="E6899" s="77"/>
      <c r="F6899" s="76" t="s">
        <v>8097</v>
      </c>
      <c r="G6899" s="76" t="s">
        <v>16236</v>
      </c>
      <c r="H6899" s="76" t="s">
        <v>16238</v>
      </c>
      <c r="I6899" s="76" t="s">
        <v>16238</v>
      </c>
      <c r="J6899" s="78" t="s">
        <v>16239</v>
      </c>
      <c r="K6899" s="78" t="s">
        <v>16240</v>
      </c>
      <c r="L6899" s="76" t="s">
        <v>301</v>
      </c>
      <c r="M6899" s="152">
        <v>2.1012400000000002</v>
      </c>
      <c r="N6899" s="152">
        <v>0.85009000000000001</v>
      </c>
      <c r="O6899" s="195">
        <v>18.411000000000001</v>
      </c>
      <c r="P6899" s="195">
        <v>15.651</v>
      </c>
      <c r="Q6899" s="195">
        <v>38.686</v>
      </c>
      <c r="R6899" s="76" t="s">
        <v>9422</v>
      </c>
      <c r="S6899" s="75" t="s">
        <v>16823</v>
      </c>
    </row>
    <row r="6900" spans="1:19" s="11" customFormat="1">
      <c r="A6900" s="75" t="s">
        <v>10902</v>
      </c>
      <c r="B6900" s="75" t="s">
        <v>10901</v>
      </c>
      <c r="C6900" s="75" t="s">
        <v>15609</v>
      </c>
      <c r="D6900" s="86" t="s">
        <v>4074</v>
      </c>
      <c r="E6900" s="172" t="s">
        <v>16828</v>
      </c>
      <c r="F6900" s="76" t="s">
        <v>8097</v>
      </c>
      <c r="G6900" s="76" t="s">
        <v>16236</v>
      </c>
      <c r="H6900" s="76" t="s">
        <v>16238</v>
      </c>
      <c r="I6900" s="76" t="s">
        <v>16238</v>
      </c>
      <c r="J6900" s="78" t="s">
        <v>16239</v>
      </c>
      <c r="K6900" s="78" t="s">
        <v>16240</v>
      </c>
      <c r="L6900" s="76" t="s">
        <v>301</v>
      </c>
      <c r="M6900" s="152">
        <v>2.1014400000000002</v>
      </c>
      <c r="N6900" s="152">
        <v>0.85014000000000001</v>
      </c>
      <c r="O6900" s="195">
        <v>18.423999999999999</v>
      </c>
      <c r="P6900" s="195">
        <v>15.663</v>
      </c>
      <c r="Q6900" s="195">
        <v>38.716999999999999</v>
      </c>
      <c r="R6900" s="76" t="s">
        <v>16824</v>
      </c>
      <c r="S6900" s="75" t="s">
        <v>16823</v>
      </c>
    </row>
    <row r="6901" spans="1:19" s="11" customFormat="1">
      <c r="A6901" s="75" t="s">
        <v>10902</v>
      </c>
      <c r="B6901" s="75" t="s">
        <v>10901</v>
      </c>
      <c r="C6901" s="75" t="s">
        <v>15609</v>
      </c>
      <c r="D6901" s="86" t="s">
        <v>16833</v>
      </c>
      <c r="E6901" s="77"/>
      <c r="F6901" s="76" t="s">
        <v>8097</v>
      </c>
      <c r="G6901" s="76" t="s">
        <v>16245</v>
      </c>
      <c r="H6901" s="76" t="s">
        <v>16832</v>
      </c>
      <c r="I6901" s="76" t="s">
        <v>16832</v>
      </c>
      <c r="J6901" s="78" t="s">
        <v>17339</v>
      </c>
      <c r="K6901" s="78" t="s">
        <v>17340</v>
      </c>
      <c r="L6901" s="76" t="s">
        <v>301</v>
      </c>
      <c r="M6901" s="152">
        <v>2.0670799999999998</v>
      </c>
      <c r="N6901" s="152">
        <v>0.83655999999999997</v>
      </c>
      <c r="O6901" s="195">
        <v>18.722999999999999</v>
      </c>
      <c r="P6901" s="195">
        <v>15.663</v>
      </c>
      <c r="Q6901" s="195">
        <v>38.701999999999998</v>
      </c>
      <c r="R6901" s="76" t="s">
        <v>9422</v>
      </c>
      <c r="S6901" s="75" t="s">
        <v>16823</v>
      </c>
    </row>
    <row r="6902" spans="1:19" s="11" customFormat="1">
      <c r="A6902" s="75" t="s">
        <v>10902</v>
      </c>
      <c r="B6902" s="75" t="s">
        <v>10901</v>
      </c>
      <c r="C6902" s="75" t="s">
        <v>15609</v>
      </c>
      <c r="D6902" s="86" t="s">
        <v>16833</v>
      </c>
      <c r="E6902" s="77"/>
      <c r="F6902" s="76" t="s">
        <v>8097</v>
      </c>
      <c r="G6902" s="76" t="s">
        <v>16245</v>
      </c>
      <c r="H6902" s="76" t="s">
        <v>16832</v>
      </c>
      <c r="I6902" s="76" t="s">
        <v>16832</v>
      </c>
      <c r="J6902" s="78" t="s">
        <v>17339</v>
      </c>
      <c r="K6902" s="78" t="s">
        <v>17340</v>
      </c>
      <c r="L6902" s="76" t="s">
        <v>301</v>
      </c>
      <c r="M6902" s="152">
        <v>2.06765</v>
      </c>
      <c r="N6902" s="152">
        <v>0.83687999999999996</v>
      </c>
      <c r="O6902" s="195">
        <v>18.728000000000002</v>
      </c>
      <c r="P6902" s="195">
        <v>15.673</v>
      </c>
      <c r="Q6902" s="195">
        <v>38.722999999999999</v>
      </c>
      <c r="R6902" s="76" t="s">
        <v>9422</v>
      </c>
      <c r="S6902" s="75" t="s">
        <v>16823</v>
      </c>
    </row>
    <row r="6903" spans="1:19" s="11" customFormat="1">
      <c r="A6903" s="75" t="s">
        <v>10902</v>
      </c>
      <c r="B6903" s="75" t="s">
        <v>10901</v>
      </c>
      <c r="C6903" s="75" t="s">
        <v>15609</v>
      </c>
      <c r="D6903" s="86" t="s">
        <v>16833</v>
      </c>
      <c r="E6903" s="77"/>
      <c r="F6903" s="76" t="s">
        <v>8097</v>
      </c>
      <c r="G6903" s="76" t="s">
        <v>16245</v>
      </c>
      <c r="H6903" s="76" t="s">
        <v>16832</v>
      </c>
      <c r="I6903" s="76" t="s">
        <v>16832</v>
      </c>
      <c r="J6903" s="78" t="s">
        <v>17339</v>
      </c>
      <c r="K6903" s="78" t="s">
        <v>17340</v>
      </c>
      <c r="L6903" s="76" t="s">
        <v>301</v>
      </c>
      <c r="M6903" s="152">
        <v>2.06839</v>
      </c>
      <c r="N6903" s="152">
        <v>0.83681000000000005</v>
      </c>
      <c r="O6903" s="195">
        <v>18.745000000000001</v>
      </c>
      <c r="P6903" s="195">
        <v>15.686</v>
      </c>
      <c r="Q6903" s="195">
        <v>38.771999999999998</v>
      </c>
      <c r="R6903" s="76" t="s">
        <v>9422</v>
      </c>
      <c r="S6903" s="75" t="s">
        <v>16823</v>
      </c>
    </row>
    <row r="6904" spans="1:19" s="11" customFormat="1">
      <c r="A6904" s="19" t="s">
        <v>10904</v>
      </c>
      <c r="B6904" s="19" t="s">
        <v>10901</v>
      </c>
      <c r="C6904" s="19" t="s">
        <v>15609</v>
      </c>
      <c r="D6904" s="25" t="s">
        <v>11830</v>
      </c>
      <c r="E6904" s="25"/>
      <c r="F6904" s="25" t="s">
        <v>926</v>
      </c>
      <c r="G6904" s="3" t="s">
        <v>9190</v>
      </c>
      <c r="H6904" s="3"/>
      <c r="I6904" s="3" t="s">
        <v>9233</v>
      </c>
      <c r="J6904" s="25" t="s">
        <v>11828</v>
      </c>
      <c r="K6904" s="25" t="s">
        <v>11829</v>
      </c>
      <c r="L6904" s="25" t="s">
        <v>9239</v>
      </c>
      <c r="M6904" s="35">
        <f>Q6904/O6904</f>
        <v>1.930362523082904</v>
      </c>
      <c r="N6904" s="35">
        <f>P6904/O6904</f>
        <v>0.77403051802896305</v>
      </c>
      <c r="O6904" s="16">
        <v>20.577999999999999</v>
      </c>
      <c r="P6904" s="16">
        <v>15.928000000000001</v>
      </c>
      <c r="Q6904" s="16">
        <v>39.722999999999999</v>
      </c>
      <c r="R6904" s="3" t="s">
        <v>9247</v>
      </c>
      <c r="S6904" s="3" t="s">
        <v>9357</v>
      </c>
    </row>
    <row r="6905" spans="1:19" s="11" customFormat="1">
      <c r="A6905" s="19" t="s">
        <v>10904</v>
      </c>
      <c r="B6905" s="19" t="s">
        <v>10901</v>
      </c>
      <c r="C6905" s="19" t="s">
        <v>15609</v>
      </c>
      <c r="D6905" s="25" t="s">
        <v>11830</v>
      </c>
      <c r="E6905" s="25"/>
      <c r="F6905" s="25" t="s">
        <v>926</v>
      </c>
      <c r="G6905" s="3" t="s">
        <v>9190</v>
      </c>
      <c r="H6905" s="3"/>
      <c r="I6905" s="3" t="s">
        <v>9233</v>
      </c>
      <c r="J6905" s="25" t="s">
        <v>11828</v>
      </c>
      <c r="K6905" s="25" t="s">
        <v>11829</v>
      </c>
      <c r="L6905" s="25" t="s">
        <v>9239</v>
      </c>
      <c r="M6905" s="35">
        <f>Q6905/O6905</f>
        <v>1.9707608155146692</v>
      </c>
      <c r="N6905" s="35">
        <f>P6905/O6905</f>
        <v>0.78955743411238188</v>
      </c>
      <c r="O6905" s="16">
        <v>20.11</v>
      </c>
      <c r="P6905" s="16">
        <v>15.878</v>
      </c>
      <c r="Q6905" s="16">
        <v>39.631999999999998</v>
      </c>
      <c r="R6905" s="3" t="s">
        <v>9247</v>
      </c>
      <c r="S6905" s="3" t="s">
        <v>9357</v>
      </c>
    </row>
    <row r="6906" spans="1:19" s="11" customFormat="1">
      <c r="A6906" s="19" t="s">
        <v>10904</v>
      </c>
      <c r="B6906" s="19" t="s">
        <v>10901</v>
      </c>
      <c r="C6906" s="19" t="s">
        <v>15609</v>
      </c>
      <c r="D6906" s="25" t="s">
        <v>11830</v>
      </c>
      <c r="E6906" s="25"/>
      <c r="F6906" s="25" t="s">
        <v>926</v>
      </c>
      <c r="G6906" s="3" t="s">
        <v>9190</v>
      </c>
      <c r="H6906" s="3"/>
      <c r="I6906" s="3" t="s">
        <v>9233</v>
      </c>
      <c r="J6906" s="25" t="s">
        <v>11828</v>
      </c>
      <c r="K6906" s="25" t="s">
        <v>11829</v>
      </c>
      <c r="L6906" s="25" t="s">
        <v>9239</v>
      </c>
      <c r="M6906" s="35">
        <f>Q6906/O6906</f>
        <v>1.9771550866016327</v>
      </c>
      <c r="N6906" s="35">
        <f>P6906/O6906</f>
        <v>0.79255425044793948</v>
      </c>
      <c r="O6906" s="16">
        <v>20.091999999999999</v>
      </c>
      <c r="P6906" s="16">
        <v>15.923999999999999</v>
      </c>
      <c r="Q6906" s="16">
        <v>39.725000000000001</v>
      </c>
      <c r="R6906" s="3" t="s">
        <v>9247</v>
      </c>
      <c r="S6906" s="3" t="s">
        <v>9357</v>
      </c>
    </row>
    <row r="6907" spans="1:19" s="11" customFormat="1">
      <c r="A6907" s="51" t="s">
        <v>10902</v>
      </c>
      <c r="B6907" s="51" t="s">
        <v>10901</v>
      </c>
      <c r="C6907" s="19" t="s">
        <v>15609</v>
      </c>
      <c r="D6907" s="25"/>
      <c r="E6907" s="25" t="s">
        <v>13339</v>
      </c>
      <c r="F6907" s="25" t="s">
        <v>8097</v>
      </c>
      <c r="G6907" s="3" t="s">
        <v>91</v>
      </c>
      <c r="H6907" s="19"/>
      <c r="I6907" s="25" t="s">
        <v>13340</v>
      </c>
      <c r="J6907" s="20" t="s">
        <v>13391</v>
      </c>
      <c r="K6907" s="20" t="s">
        <v>13392</v>
      </c>
      <c r="L6907" s="3" t="s">
        <v>9172</v>
      </c>
      <c r="M6907" s="38">
        <f>Q6907/O6907</f>
        <v>2.0904446135449506</v>
      </c>
      <c r="N6907" s="38">
        <f>P6907/O6907</f>
        <v>0.8496575714751603</v>
      </c>
      <c r="O6907" s="16">
        <v>18.398</v>
      </c>
      <c r="P6907" s="16">
        <v>15.632</v>
      </c>
      <c r="Q6907" s="16">
        <v>38.46</v>
      </c>
      <c r="R6907" s="3" t="s">
        <v>13273</v>
      </c>
      <c r="S6907" s="19" t="s">
        <v>15250</v>
      </c>
    </row>
    <row r="6908" spans="1:19" s="11" customFormat="1">
      <c r="A6908" s="19" t="s">
        <v>10902</v>
      </c>
      <c r="B6908" s="19" t="s">
        <v>10901</v>
      </c>
      <c r="C6908" s="19" t="s">
        <v>17020</v>
      </c>
      <c r="D6908" s="20" t="s">
        <v>15751</v>
      </c>
      <c r="E6908" s="25" t="s">
        <v>10021</v>
      </c>
      <c r="F6908" s="20" t="s">
        <v>1835</v>
      </c>
      <c r="G6908" s="3" t="s">
        <v>10029</v>
      </c>
      <c r="H6908" s="19"/>
      <c r="I6908" s="3" t="s">
        <v>10031</v>
      </c>
      <c r="J6908" s="20" t="s">
        <v>10942</v>
      </c>
      <c r="K6908" s="20" t="s">
        <v>10943</v>
      </c>
      <c r="L6908" s="25" t="s">
        <v>10046</v>
      </c>
      <c r="M6908" s="35">
        <v>2.0902699999999999</v>
      </c>
      <c r="N6908" s="35">
        <v>0.84648999999999996</v>
      </c>
      <c r="O6908" s="16">
        <v>18.5</v>
      </c>
      <c r="P6908" s="16">
        <f>N6908*O6908</f>
        <v>15.660064999999999</v>
      </c>
      <c r="Q6908" s="16">
        <f>M6908*O6908</f>
        <v>38.669995</v>
      </c>
      <c r="R6908" s="3" t="s">
        <v>10051</v>
      </c>
      <c r="S6908" s="19" t="s">
        <v>10642</v>
      </c>
    </row>
    <row r="6909" spans="1:19" s="11" customFormat="1">
      <c r="A6909" s="19" t="s">
        <v>10902</v>
      </c>
      <c r="B6909" s="19" t="s">
        <v>10901</v>
      </c>
      <c r="C6909" s="19" t="s">
        <v>15609</v>
      </c>
      <c r="D6909" s="25" t="s">
        <v>3242</v>
      </c>
      <c r="E6909" s="25"/>
      <c r="F6909" s="20" t="s">
        <v>1835</v>
      </c>
      <c r="G6909" s="19" t="s">
        <v>15866</v>
      </c>
      <c r="H6909" s="19" t="s">
        <v>3028</v>
      </c>
      <c r="I6909" s="19" t="s">
        <v>3305</v>
      </c>
      <c r="J6909" s="20" t="s">
        <v>3306</v>
      </c>
      <c r="K6909" s="20" t="s">
        <v>3307</v>
      </c>
      <c r="L6909" s="20" t="s">
        <v>3291</v>
      </c>
      <c r="M6909" s="38">
        <v>2.0858432100000002</v>
      </c>
      <c r="N6909" s="38">
        <v>0.85082091999999998</v>
      </c>
      <c r="O6909" s="16">
        <v>18.393999999999998</v>
      </c>
      <c r="P6909" s="16">
        <v>15.65</v>
      </c>
      <c r="Q6909" s="16">
        <v>38.366999999999997</v>
      </c>
      <c r="R6909" s="19" t="s">
        <v>340</v>
      </c>
      <c r="S6909" s="19" t="s">
        <v>9458</v>
      </c>
    </row>
    <row r="6910" spans="1:19" s="11" customFormat="1">
      <c r="A6910" s="19" t="s">
        <v>10902</v>
      </c>
      <c r="B6910" s="19" t="s">
        <v>10901</v>
      </c>
      <c r="C6910" s="3" t="s">
        <v>17020</v>
      </c>
      <c r="D6910" s="3" t="s">
        <v>12685</v>
      </c>
      <c r="E6910" s="25" t="s">
        <v>9537</v>
      </c>
      <c r="F6910" s="25" t="s">
        <v>141</v>
      </c>
      <c r="G6910" s="3"/>
      <c r="H6910" s="3"/>
      <c r="I6910" s="3" t="s">
        <v>9539</v>
      </c>
      <c r="J6910" s="25" t="s">
        <v>14527</v>
      </c>
      <c r="K6910" s="25" t="s">
        <v>14528</v>
      </c>
      <c r="L6910" s="25" t="s">
        <v>9538</v>
      </c>
      <c r="M6910" s="35">
        <v>2.1219578296926702</v>
      </c>
      <c r="N6910" s="35">
        <v>0.87218819448208595</v>
      </c>
      <c r="O6910" s="16">
        <v>18.449000000000002</v>
      </c>
      <c r="P6910" s="16">
        <v>16.091000000000001</v>
      </c>
      <c r="Q6910" s="16">
        <v>39.148000000000003</v>
      </c>
      <c r="R6910" s="3" t="s">
        <v>9516</v>
      </c>
      <c r="S6910" s="19" t="s">
        <v>10651</v>
      </c>
    </row>
    <row r="6911" spans="1:19" s="11" customFormat="1">
      <c r="A6911" s="19" t="s">
        <v>10902</v>
      </c>
      <c r="B6911" s="19" t="s">
        <v>10901</v>
      </c>
      <c r="C6911" s="3" t="s">
        <v>17020</v>
      </c>
      <c r="D6911" s="25" t="s">
        <v>11763</v>
      </c>
      <c r="E6911" s="25" t="s">
        <v>9561</v>
      </c>
      <c r="F6911" s="25" t="s">
        <v>141</v>
      </c>
      <c r="G6911" s="3"/>
      <c r="H6911" s="3"/>
      <c r="I6911" s="3" t="s">
        <v>8992</v>
      </c>
      <c r="J6911" s="20" t="s">
        <v>5921</v>
      </c>
      <c r="K6911" s="20" t="s">
        <v>5922</v>
      </c>
      <c r="L6911" s="25" t="s">
        <v>9538</v>
      </c>
      <c r="M6911" s="35">
        <v>2.0788614841367501</v>
      </c>
      <c r="N6911" s="35">
        <v>0.84035097105558798</v>
      </c>
      <c r="O6911" s="16">
        <v>18.690999999999999</v>
      </c>
      <c r="P6911" s="16">
        <v>15.707000000000001</v>
      </c>
      <c r="Q6911" s="16">
        <v>38.856000000000002</v>
      </c>
      <c r="R6911" s="3" t="s">
        <v>9516</v>
      </c>
      <c r="S6911" s="19" t="s">
        <v>10651</v>
      </c>
    </row>
    <row r="6912" spans="1:19" s="11" customFormat="1">
      <c r="A6912" s="19" t="s">
        <v>10902</v>
      </c>
      <c r="B6912" s="19" t="s">
        <v>10901</v>
      </c>
      <c r="C6912" s="3" t="s">
        <v>17020</v>
      </c>
      <c r="D6912" s="25" t="s">
        <v>11763</v>
      </c>
      <c r="E6912" s="25" t="s">
        <v>9555</v>
      </c>
      <c r="F6912" s="25" t="s">
        <v>141</v>
      </c>
      <c r="G6912" s="3"/>
      <c r="H6912" s="3"/>
      <c r="I6912" s="3" t="s">
        <v>8992</v>
      </c>
      <c r="J6912" s="20" t="s">
        <v>5921</v>
      </c>
      <c r="K6912" s="20" t="s">
        <v>5922</v>
      </c>
      <c r="L6912" s="25" t="s">
        <v>9538</v>
      </c>
      <c r="M6912" s="35">
        <v>2.0759959468828302</v>
      </c>
      <c r="N6912" s="35">
        <v>0.83819529625086697</v>
      </c>
      <c r="O6912" s="16">
        <v>18.751000000000001</v>
      </c>
      <c r="P6912" s="16">
        <v>15.717000000000001</v>
      </c>
      <c r="Q6912" s="16">
        <v>38.927</v>
      </c>
      <c r="R6912" s="3" t="s">
        <v>9516</v>
      </c>
      <c r="S6912" s="19" t="s">
        <v>10651</v>
      </c>
    </row>
    <row r="6913" spans="1:19" s="11" customFormat="1">
      <c r="A6913" s="19" t="s">
        <v>10902</v>
      </c>
      <c r="B6913" s="19" t="s">
        <v>10901</v>
      </c>
      <c r="C6913" s="3" t="s">
        <v>17020</v>
      </c>
      <c r="D6913" s="25" t="s">
        <v>11763</v>
      </c>
      <c r="E6913" s="55">
        <v>1</v>
      </c>
      <c r="F6913" s="25" t="s">
        <v>141</v>
      </c>
      <c r="G6913" s="3" t="s">
        <v>6031</v>
      </c>
      <c r="H6913" s="3"/>
      <c r="I6913" s="3" t="s">
        <v>8992</v>
      </c>
      <c r="J6913" s="20" t="s">
        <v>5921</v>
      </c>
      <c r="K6913" s="20" t="s">
        <v>5922</v>
      </c>
      <c r="L6913" s="5" t="s">
        <v>8358</v>
      </c>
      <c r="M6913" s="41">
        <v>2.0788000000000002</v>
      </c>
      <c r="N6913" s="41">
        <v>0.84030000000000005</v>
      </c>
      <c r="O6913" s="192">
        <v>18.691588785046701</v>
      </c>
      <c r="P6913" s="16">
        <f>N6913*O6913</f>
        <v>15.706542056074744</v>
      </c>
      <c r="Q6913" s="16">
        <f>M6913*O6913</f>
        <v>38.856074766355086</v>
      </c>
      <c r="R6913" s="3" t="s">
        <v>5637</v>
      </c>
      <c r="S6913" s="136" t="s">
        <v>9362</v>
      </c>
    </row>
    <row r="6914" spans="1:19" s="11" customFormat="1">
      <c r="A6914" s="19" t="s">
        <v>10902</v>
      </c>
      <c r="B6914" s="19" t="s">
        <v>10901</v>
      </c>
      <c r="C6914" s="19" t="s">
        <v>15609</v>
      </c>
      <c r="D6914" s="25" t="s">
        <v>13362</v>
      </c>
      <c r="E6914" s="25" t="s">
        <v>13298</v>
      </c>
      <c r="F6914" s="25" t="s">
        <v>8097</v>
      </c>
      <c r="G6914" s="3" t="s">
        <v>91</v>
      </c>
      <c r="H6914" s="19"/>
      <c r="I6914" s="25" t="s">
        <v>13299</v>
      </c>
      <c r="J6914" s="20" t="s">
        <v>13363</v>
      </c>
      <c r="K6914" s="20" t="s">
        <v>13364</v>
      </c>
      <c r="L6914" s="20" t="s">
        <v>1381</v>
      </c>
      <c r="M6914" s="38">
        <f t="shared" ref="M6914:M6926" si="236">Q6914/O6914</f>
        <v>2.1528113919063436</v>
      </c>
      <c r="N6914" s="38">
        <f t="shared" ref="N6914:N6926" si="237">P6914/O6914</f>
        <v>0.88062137670963025</v>
      </c>
      <c r="O6914" s="16">
        <v>17.766999999999999</v>
      </c>
      <c r="P6914" s="16">
        <v>15.646000000000001</v>
      </c>
      <c r="Q6914" s="16">
        <v>38.249000000000002</v>
      </c>
      <c r="R6914" s="3" t="s">
        <v>13273</v>
      </c>
      <c r="S6914" s="19" t="s">
        <v>15250</v>
      </c>
    </row>
    <row r="6915" spans="1:19" s="11" customFormat="1">
      <c r="A6915" s="19" t="s">
        <v>10902</v>
      </c>
      <c r="B6915" s="19" t="s">
        <v>10901</v>
      </c>
      <c r="C6915" s="19" t="s">
        <v>15609</v>
      </c>
      <c r="D6915" s="25" t="s">
        <v>5742</v>
      </c>
      <c r="E6915" s="25" t="s">
        <v>9832</v>
      </c>
      <c r="F6915" s="25" t="s">
        <v>11988</v>
      </c>
      <c r="G6915" s="3" t="s">
        <v>9811</v>
      </c>
      <c r="H6915" s="19"/>
      <c r="I6915" s="3" t="s">
        <v>9830</v>
      </c>
      <c r="J6915" s="25" t="s">
        <v>11989</v>
      </c>
      <c r="K6915" s="25" t="s">
        <v>11990</v>
      </c>
      <c r="L6915" s="20" t="s">
        <v>1381</v>
      </c>
      <c r="M6915" s="35">
        <f t="shared" si="236"/>
        <v>2.0883645240032549</v>
      </c>
      <c r="N6915" s="35">
        <f t="shared" si="237"/>
        <v>0.8497965825874696</v>
      </c>
      <c r="O6915" s="16">
        <v>18.434999999999999</v>
      </c>
      <c r="P6915" s="16">
        <v>15.666</v>
      </c>
      <c r="Q6915" s="16">
        <v>38.499000000000002</v>
      </c>
      <c r="R6915" s="3" t="s">
        <v>9813</v>
      </c>
      <c r="S6915" s="19" t="s">
        <v>10649</v>
      </c>
    </row>
    <row r="6916" spans="1:19" s="11" customFormat="1">
      <c r="A6916" s="19" t="s">
        <v>10902</v>
      </c>
      <c r="B6916" s="19" t="s">
        <v>10901</v>
      </c>
      <c r="C6916" s="19" t="s">
        <v>15609</v>
      </c>
      <c r="D6916" s="25" t="s">
        <v>5742</v>
      </c>
      <c r="E6916" s="25" t="s">
        <v>9831</v>
      </c>
      <c r="F6916" s="25" t="s">
        <v>11988</v>
      </c>
      <c r="G6916" s="3" t="s">
        <v>9811</v>
      </c>
      <c r="H6916" s="19"/>
      <c r="I6916" s="3" t="s">
        <v>9830</v>
      </c>
      <c r="J6916" s="25" t="s">
        <v>11989</v>
      </c>
      <c r="K6916" s="25" t="s">
        <v>11990</v>
      </c>
      <c r="L6916" s="20" t="s">
        <v>1381</v>
      </c>
      <c r="M6916" s="35">
        <f t="shared" si="236"/>
        <v>2.092158887137967</v>
      </c>
      <c r="N6916" s="35">
        <f t="shared" si="237"/>
        <v>0.85111123186436999</v>
      </c>
      <c r="O6916" s="16">
        <v>18.402999999999999</v>
      </c>
      <c r="P6916" s="16">
        <v>15.663</v>
      </c>
      <c r="Q6916" s="16">
        <v>38.502000000000002</v>
      </c>
      <c r="R6916" s="3" t="s">
        <v>9813</v>
      </c>
      <c r="S6916" s="19" t="s">
        <v>10649</v>
      </c>
    </row>
    <row r="6917" spans="1:19" s="11" customFormat="1">
      <c r="A6917" s="19" t="s">
        <v>10902</v>
      </c>
      <c r="B6917" s="19" t="s">
        <v>10901</v>
      </c>
      <c r="C6917" s="19" t="s">
        <v>15609</v>
      </c>
      <c r="D6917" s="25" t="s">
        <v>5742</v>
      </c>
      <c r="E6917" s="25" t="s">
        <v>9828</v>
      </c>
      <c r="F6917" s="25" t="s">
        <v>11988</v>
      </c>
      <c r="G6917" s="3" t="s">
        <v>9811</v>
      </c>
      <c r="H6917" s="19"/>
      <c r="I6917" s="3" t="s">
        <v>9827</v>
      </c>
      <c r="J6917" s="25" t="s">
        <v>11989</v>
      </c>
      <c r="K6917" s="25" t="s">
        <v>11990</v>
      </c>
      <c r="L6917" s="20" t="s">
        <v>1381</v>
      </c>
      <c r="M6917" s="35">
        <f t="shared" si="236"/>
        <v>2.0980616356310575</v>
      </c>
      <c r="N6917" s="35">
        <f t="shared" si="237"/>
        <v>0.85298921920940873</v>
      </c>
      <c r="O6917" s="16">
        <v>18.366</v>
      </c>
      <c r="P6917" s="16">
        <v>15.666</v>
      </c>
      <c r="Q6917" s="16">
        <v>38.533000000000001</v>
      </c>
      <c r="R6917" s="3" t="s">
        <v>9813</v>
      </c>
      <c r="S6917" s="19" t="s">
        <v>10649</v>
      </c>
    </row>
    <row r="6918" spans="1:19" s="11" customFormat="1">
      <c r="A6918" s="19" t="s">
        <v>10902</v>
      </c>
      <c r="B6918" s="19" t="s">
        <v>10901</v>
      </c>
      <c r="C6918" s="19" t="s">
        <v>15609</v>
      </c>
      <c r="D6918" s="25" t="s">
        <v>5742</v>
      </c>
      <c r="E6918" s="25" t="s">
        <v>9826</v>
      </c>
      <c r="F6918" s="25" t="s">
        <v>2513</v>
      </c>
      <c r="G6918" s="3" t="s">
        <v>9811</v>
      </c>
      <c r="H6918" s="19"/>
      <c r="I6918" s="3" t="s">
        <v>9825</v>
      </c>
      <c r="J6918" s="25" t="s">
        <v>10670</v>
      </c>
      <c r="K6918" s="25" t="s">
        <v>10671</v>
      </c>
      <c r="L6918" s="20" t="s">
        <v>1381</v>
      </c>
      <c r="M6918" s="35">
        <f t="shared" si="236"/>
        <v>2.0962741365243405</v>
      </c>
      <c r="N6918" s="35">
        <f t="shared" si="237"/>
        <v>0.85227087299428883</v>
      </c>
      <c r="O6918" s="16">
        <v>18.385000000000002</v>
      </c>
      <c r="P6918" s="16">
        <v>15.669</v>
      </c>
      <c r="Q6918" s="16">
        <v>38.54</v>
      </c>
      <c r="R6918" s="3" t="s">
        <v>9813</v>
      </c>
      <c r="S6918" s="19" t="s">
        <v>10649</v>
      </c>
    </row>
    <row r="6919" spans="1:19" s="11" customFormat="1">
      <c r="A6919" s="19" t="s">
        <v>10902</v>
      </c>
      <c r="B6919" s="19" t="s">
        <v>10901</v>
      </c>
      <c r="C6919" s="19" t="s">
        <v>15609</v>
      </c>
      <c r="D6919" s="25" t="s">
        <v>5742</v>
      </c>
      <c r="E6919" s="25" t="s">
        <v>9823</v>
      </c>
      <c r="F6919" s="25" t="s">
        <v>2513</v>
      </c>
      <c r="G6919" s="3" t="s">
        <v>9811</v>
      </c>
      <c r="H6919" s="19"/>
      <c r="I6919" s="3" t="s">
        <v>9822</v>
      </c>
      <c r="J6919" s="25" t="s">
        <v>10670</v>
      </c>
      <c r="K6919" s="25" t="s">
        <v>10671</v>
      </c>
      <c r="L6919" s="20" t="s">
        <v>1381</v>
      </c>
      <c r="M6919" s="35">
        <f t="shared" si="236"/>
        <v>2.0952898944849343</v>
      </c>
      <c r="N6919" s="35">
        <f t="shared" si="237"/>
        <v>0.85200696181877511</v>
      </c>
      <c r="O6919" s="16">
        <v>18.385999999999999</v>
      </c>
      <c r="P6919" s="16">
        <v>15.664999999999999</v>
      </c>
      <c r="Q6919" s="16">
        <v>38.524000000000001</v>
      </c>
      <c r="R6919" s="3" t="s">
        <v>9813</v>
      </c>
      <c r="S6919" s="19" t="s">
        <v>10649</v>
      </c>
    </row>
    <row r="6920" spans="1:19" s="11" customFormat="1">
      <c r="A6920" s="19" t="s">
        <v>10902</v>
      </c>
      <c r="B6920" s="19" t="s">
        <v>10901</v>
      </c>
      <c r="C6920" s="19" t="s">
        <v>15609</v>
      </c>
      <c r="D6920" s="25" t="s">
        <v>5742</v>
      </c>
      <c r="E6920" s="25" t="s">
        <v>9814</v>
      </c>
      <c r="F6920" s="25" t="s">
        <v>2513</v>
      </c>
      <c r="G6920" s="3" t="s">
        <v>9811</v>
      </c>
      <c r="H6920" s="19"/>
      <c r="I6920" s="3" t="s">
        <v>9812</v>
      </c>
      <c r="J6920" s="25" t="s">
        <v>10670</v>
      </c>
      <c r="K6920" s="25" t="s">
        <v>10671</v>
      </c>
      <c r="L6920" s="20" t="s">
        <v>1381</v>
      </c>
      <c r="M6920" s="35">
        <f t="shared" si="236"/>
        <v>2.0962459194776932</v>
      </c>
      <c r="N6920" s="35">
        <f t="shared" si="237"/>
        <v>0.85233949945593046</v>
      </c>
      <c r="O6920" s="16">
        <v>18.38</v>
      </c>
      <c r="P6920" s="16">
        <v>15.666</v>
      </c>
      <c r="Q6920" s="16">
        <v>38.529000000000003</v>
      </c>
      <c r="R6920" s="3" t="s">
        <v>9813</v>
      </c>
      <c r="S6920" s="19" t="s">
        <v>10649</v>
      </c>
    </row>
    <row r="6921" spans="1:19" s="11" customFormat="1">
      <c r="A6921" s="19" t="s">
        <v>10902</v>
      </c>
      <c r="B6921" s="19" t="s">
        <v>10901</v>
      </c>
      <c r="C6921" s="19" t="s">
        <v>15609</v>
      </c>
      <c r="D6921" s="25" t="s">
        <v>5742</v>
      </c>
      <c r="E6921" s="25" t="s">
        <v>9815</v>
      </c>
      <c r="F6921" s="25" t="s">
        <v>2513</v>
      </c>
      <c r="G6921" s="3" t="s">
        <v>9811</v>
      </c>
      <c r="H6921" s="19"/>
      <c r="I6921" s="3" t="s">
        <v>9812</v>
      </c>
      <c r="J6921" s="25" t="s">
        <v>10670</v>
      </c>
      <c r="K6921" s="25" t="s">
        <v>10671</v>
      </c>
      <c r="L6921" s="20" t="s">
        <v>1381</v>
      </c>
      <c r="M6921" s="35">
        <f t="shared" si="236"/>
        <v>2.0964582993308305</v>
      </c>
      <c r="N6921" s="35">
        <f t="shared" si="237"/>
        <v>0.85240193678254716</v>
      </c>
      <c r="O6921" s="16">
        <v>18.381</v>
      </c>
      <c r="P6921" s="16">
        <v>15.667999999999999</v>
      </c>
      <c r="Q6921" s="16">
        <v>38.534999999999997</v>
      </c>
      <c r="R6921" s="3" t="s">
        <v>9813</v>
      </c>
      <c r="S6921" s="19" t="s">
        <v>10649</v>
      </c>
    </row>
    <row r="6922" spans="1:19" s="11" customFormat="1">
      <c r="A6922" s="19" t="s">
        <v>10902</v>
      </c>
      <c r="B6922" s="19" t="s">
        <v>10901</v>
      </c>
      <c r="C6922" s="19" t="s">
        <v>15609</v>
      </c>
      <c r="D6922" s="25" t="s">
        <v>5742</v>
      </c>
      <c r="E6922" s="25" t="s">
        <v>9819</v>
      </c>
      <c r="F6922" s="25" t="s">
        <v>2513</v>
      </c>
      <c r="G6922" s="3" t="s">
        <v>9811</v>
      </c>
      <c r="H6922" s="19"/>
      <c r="I6922" s="3" t="s">
        <v>9818</v>
      </c>
      <c r="J6922" s="25" t="s">
        <v>10670</v>
      </c>
      <c r="K6922" s="25" t="s">
        <v>10671</v>
      </c>
      <c r="L6922" s="20" t="s">
        <v>1381</v>
      </c>
      <c r="M6922" s="35">
        <f t="shared" si="236"/>
        <v>2.0976539110554682</v>
      </c>
      <c r="N6922" s="35">
        <f t="shared" si="237"/>
        <v>0.8528114963801644</v>
      </c>
      <c r="O6922" s="16">
        <v>18.370999999999999</v>
      </c>
      <c r="P6922" s="16">
        <v>15.667</v>
      </c>
      <c r="Q6922" s="16">
        <v>38.536000000000001</v>
      </c>
      <c r="R6922" s="3" t="s">
        <v>9813</v>
      </c>
      <c r="S6922" s="19" t="s">
        <v>10649</v>
      </c>
    </row>
    <row r="6923" spans="1:19" s="11" customFormat="1">
      <c r="A6923" s="19" t="s">
        <v>10902</v>
      </c>
      <c r="B6923" s="19" t="s">
        <v>10901</v>
      </c>
      <c r="C6923" s="19" t="s">
        <v>15609</v>
      </c>
      <c r="D6923" s="25" t="s">
        <v>5742</v>
      </c>
      <c r="E6923" s="25" t="s">
        <v>9820</v>
      </c>
      <c r="F6923" s="25" t="s">
        <v>2513</v>
      </c>
      <c r="G6923" s="3" t="s">
        <v>9811</v>
      </c>
      <c r="H6923" s="19"/>
      <c r="I6923" s="3" t="s">
        <v>9818</v>
      </c>
      <c r="J6923" s="25" t="s">
        <v>10670</v>
      </c>
      <c r="K6923" s="25" t="s">
        <v>10671</v>
      </c>
      <c r="L6923" s="20" t="s">
        <v>1381</v>
      </c>
      <c r="M6923" s="35">
        <f t="shared" si="236"/>
        <v>2.0975888532085123</v>
      </c>
      <c r="N6923" s="35">
        <f t="shared" si="237"/>
        <v>0.85277309094867459</v>
      </c>
      <c r="O6923" s="16">
        <v>18.373000000000001</v>
      </c>
      <c r="P6923" s="16">
        <v>15.667999999999999</v>
      </c>
      <c r="Q6923" s="16">
        <v>38.539000000000001</v>
      </c>
      <c r="R6923" s="3" t="s">
        <v>9813</v>
      </c>
      <c r="S6923" s="19" t="s">
        <v>10649</v>
      </c>
    </row>
    <row r="6924" spans="1:19" s="11" customFormat="1">
      <c r="A6924" s="19" t="s">
        <v>10902</v>
      </c>
      <c r="B6924" s="19" t="s">
        <v>10901</v>
      </c>
      <c r="C6924" s="19" t="s">
        <v>15609</v>
      </c>
      <c r="D6924" s="25" t="s">
        <v>5742</v>
      </c>
      <c r="E6924" s="25" t="s">
        <v>9836</v>
      </c>
      <c r="F6924" s="25" t="s">
        <v>2513</v>
      </c>
      <c r="G6924" s="3" t="s">
        <v>9811</v>
      </c>
      <c r="H6924" s="19"/>
      <c r="I6924" s="3" t="s">
        <v>9835</v>
      </c>
      <c r="J6924" s="25" t="s">
        <v>10672</v>
      </c>
      <c r="K6924" s="25" t="s">
        <v>10673</v>
      </c>
      <c r="L6924" s="20" t="s">
        <v>1381</v>
      </c>
      <c r="M6924" s="35">
        <f t="shared" si="236"/>
        <v>2.0922467151699422</v>
      </c>
      <c r="N6924" s="35">
        <f t="shared" si="237"/>
        <v>0.85079813226191769</v>
      </c>
      <c r="O6924" s="16">
        <v>18.417999999999999</v>
      </c>
      <c r="P6924" s="16">
        <v>15.67</v>
      </c>
      <c r="Q6924" s="16">
        <v>38.534999999999997</v>
      </c>
      <c r="R6924" s="3" t="s">
        <v>9813</v>
      </c>
      <c r="S6924" s="19" t="s">
        <v>10649</v>
      </c>
    </row>
    <row r="6925" spans="1:19" s="11" customFormat="1">
      <c r="A6925" s="19" t="s">
        <v>10902</v>
      </c>
      <c r="B6925" s="19" t="s">
        <v>10901</v>
      </c>
      <c r="C6925" s="19" t="s">
        <v>15609</v>
      </c>
      <c r="D6925" s="25" t="s">
        <v>13362</v>
      </c>
      <c r="E6925" s="25" t="s">
        <v>13300</v>
      </c>
      <c r="F6925" s="25" t="s">
        <v>8097</v>
      </c>
      <c r="G6925" s="3" t="s">
        <v>91</v>
      </c>
      <c r="H6925" s="19"/>
      <c r="I6925" s="25" t="s">
        <v>13299</v>
      </c>
      <c r="J6925" s="20" t="s">
        <v>13363</v>
      </c>
      <c r="K6925" s="20" t="s">
        <v>13364</v>
      </c>
      <c r="L6925" s="20" t="s">
        <v>1381</v>
      </c>
      <c r="M6925" s="38">
        <f t="shared" si="236"/>
        <v>2.1517551249648972</v>
      </c>
      <c r="N6925" s="38">
        <f t="shared" si="237"/>
        <v>0.87986520640269594</v>
      </c>
      <c r="O6925" s="16">
        <v>17.805</v>
      </c>
      <c r="P6925" s="16">
        <v>15.666</v>
      </c>
      <c r="Q6925" s="16">
        <v>38.311999999999998</v>
      </c>
      <c r="R6925" s="3" t="s">
        <v>13273</v>
      </c>
      <c r="S6925" s="19" t="s">
        <v>15250</v>
      </c>
    </row>
    <row r="6926" spans="1:19" s="11" customFormat="1">
      <c r="A6926" s="19" t="s">
        <v>10902</v>
      </c>
      <c r="B6926" s="19" t="s">
        <v>10901</v>
      </c>
      <c r="C6926" s="19" t="s">
        <v>15609</v>
      </c>
      <c r="D6926" s="25" t="s">
        <v>15820</v>
      </c>
      <c r="E6926" s="25"/>
      <c r="F6926" s="25" t="s">
        <v>926</v>
      </c>
      <c r="G6926" s="3" t="s">
        <v>10429</v>
      </c>
      <c r="H6926" s="19"/>
      <c r="I6926" s="3" t="s">
        <v>10432</v>
      </c>
      <c r="J6926" s="25" t="s">
        <v>10437</v>
      </c>
      <c r="K6926" s="25" t="s">
        <v>10438</v>
      </c>
      <c r="L6926" s="20" t="s">
        <v>1381</v>
      </c>
      <c r="M6926" s="38">
        <f t="shared" si="236"/>
        <v>2.2494766888677451</v>
      </c>
      <c r="N6926" s="38">
        <f t="shared" si="237"/>
        <v>0.97120202981287662</v>
      </c>
      <c r="O6926" s="16">
        <v>15.765000000000001</v>
      </c>
      <c r="P6926" s="16">
        <v>15.311</v>
      </c>
      <c r="Q6926" s="16">
        <v>35.463000000000001</v>
      </c>
      <c r="R6926" s="3" t="s">
        <v>10434</v>
      </c>
      <c r="S6926" s="19" t="s">
        <v>10640</v>
      </c>
    </row>
    <row r="6927" spans="1:19" s="11" customFormat="1">
      <c r="A6927" s="19" t="s">
        <v>10904</v>
      </c>
      <c r="B6927" s="19" t="s">
        <v>10901</v>
      </c>
      <c r="C6927" s="19" t="s">
        <v>17020</v>
      </c>
      <c r="D6927" s="21" t="s">
        <v>10064</v>
      </c>
      <c r="E6927" s="25" t="s">
        <v>10090</v>
      </c>
      <c r="F6927" s="20" t="s">
        <v>1835</v>
      </c>
      <c r="G6927" s="3" t="s">
        <v>10029</v>
      </c>
      <c r="H6927" s="19"/>
      <c r="I6927" s="3" t="s">
        <v>3318</v>
      </c>
      <c r="J6927" s="20" t="s">
        <v>10942</v>
      </c>
      <c r="K6927" s="20" t="s">
        <v>10943</v>
      </c>
      <c r="L6927" s="21" t="s">
        <v>10063</v>
      </c>
      <c r="M6927" s="35">
        <v>2.11646</v>
      </c>
      <c r="N6927" s="35">
        <v>0.87346000000000001</v>
      </c>
      <c r="O6927" s="16">
        <v>17.86</v>
      </c>
      <c r="P6927" s="16">
        <f t="shared" ref="P6927:P6933" si="238">N6927*O6927</f>
        <v>15.5999956</v>
      </c>
      <c r="Q6927" s="16">
        <f t="shared" ref="Q6927:Q6933" si="239">M6927*O6927</f>
        <v>37.799975599999996</v>
      </c>
      <c r="R6927" s="3" t="s">
        <v>10051</v>
      </c>
      <c r="S6927" s="19" t="s">
        <v>10642</v>
      </c>
    </row>
    <row r="6928" spans="1:19" s="11" customFormat="1">
      <c r="A6928" s="19" t="s">
        <v>10902</v>
      </c>
      <c r="B6928" s="19" t="s">
        <v>10901</v>
      </c>
      <c r="C6928" s="19" t="s">
        <v>17020</v>
      </c>
      <c r="D6928" s="21" t="s">
        <v>10063</v>
      </c>
      <c r="E6928" s="5" t="s">
        <v>10081</v>
      </c>
      <c r="F6928" s="20" t="s">
        <v>1835</v>
      </c>
      <c r="G6928" s="3" t="s">
        <v>10029</v>
      </c>
      <c r="H6928" s="19"/>
      <c r="I6928" s="116" t="s">
        <v>3318</v>
      </c>
      <c r="J6928" s="20" t="s">
        <v>10942</v>
      </c>
      <c r="K6928" s="20" t="s">
        <v>10943</v>
      </c>
      <c r="L6928" s="21" t="s">
        <v>10057</v>
      </c>
      <c r="M6928" s="42">
        <v>2.1215199999999999</v>
      </c>
      <c r="N6928" s="42">
        <v>0.87178999999999995</v>
      </c>
      <c r="O6928" s="16">
        <v>17.940000000000001</v>
      </c>
      <c r="P6928" s="16">
        <f t="shared" si="238"/>
        <v>15.639912600000001</v>
      </c>
      <c r="Q6928" s="16">
        <f t="shared" si="239"/>
        <v>38.060068800000003</v>
      </c>
      <c r="R6928" s="3" t="s">
        <v>10051</v>
      </c>
      <c r="S6928" s="19" t="s">
        <v>10642</v>
      </c>
    </row>
    <row r="6929" spans="1:19" s="11" customFormat="1">
      <c r="A6929" s="19" t="s">
        <v>10902</v>
      </c>
      <c r="B6929" s="19" t="s">
        <v>10901</v>
      </c>
      <c r="C6929" s="19" t="s">
        <v>17020</v>
      </c>
      <c r="D6929" s="21" t="s">
        <v>10057</v>
      </c>
      <c r="E6929" s="25" t="s">
        <v>10013</v>
      </c>
      <c r="F6929" s="20" t="s">
        <v>1835</v>
      </c>
      <c r="G6929" s="3" t="s">
        <v>10029</v>
      </c>
      <c r="H6929" s="19"/>
      <c r="I6929" s="21" t="s">
        <v>10031</v>
      </c>
      <c r="J6929" s="20" t="s">
        <v>10942</v>
      </c>
      <c r="K6929" s="20" t="s">
        <v>10943</v>
      </c>
      <c r="L6929" s="25" t="s">
        <v>10040</v>
      </c>
      <c r="M6929" s="35">
        <v>2.0971600000000001</v>
      </c>
      <c r="N6929" s="35">
        <v>0.85535000000000005</v>
      </c>
      <c r="O6929" s="16">
        <v>18.32</v>
      </c>
      <c r="P6929" s="16">
        <f t="shared" si="238"/>
        <v>15.670012000000002</v>
      </c>
      <c r="Q6929" s="16">
        <f t="shared" si="239"/>
        <v>38.419971200000006</v>
      </c>
      <c r="R6929" s="3" t="s">
        <v>10051</v>
      </c>
      <c r="S6929" s="19" t="s">
        <v>10642</v>
      </c>
    </row>
    <row r="6930" spans="1:19" s="11" customFormat="1">
      <c r="A6930" s="19" t="s">
        <v>10904</v>
      </c>
      <c r="B6930" s="19" t="s">
        <v>10901</v>
      </c>
      <c r="C6930" s="19" t="s">
        <v>17020</v>
      </c>
      <c r="D6930" s="25" t="s">
        <v>15750</v>
      </c>
      <c r="E6930" s="25" t="s">
        <v>10018</v>
      </c>
      <c r="F6930" s="20" t="s">
        <v>1835</v>
      </c>
      <c r="G6930" s="3" t="s">
        <v>10029</v>
      </c>
      <c r="H6930" s="19"/>
      <c r="I6930" s="21" t="s">
        <v>10031</v>
      </c>
      <c r="J6930" s="20" t="s">
        <v>10942</v>
      </c>
      <c r="K6930" s="20" t="s">
        <v>10943</v>
      </c>
      <c r="L6930" s="25" t="s">
        <v>10044</v>
      </c>
      <c r="M6930" s="35">
        <v>2.0923400000000001</v>
      </c>
      <c r="N6930" s="35">
        <v>0.8528</v>
      </c>
      <c r="O6930" s="16">
        <v>18.41</v>
      </c>
      <c r="P6930" s="16">
        <f t="shared" si="238"/>
        <v>15.700048000000001</v>
      </c>
      <c r="Q6930" s="16">
        <f t="shared" si="239"/>
        <v>38.519979400000004</v>
      </c>
      <c r="R6930" s="3" t="s">
        <v>10051</v>
      </c>
      <c r="S6930" s="19" t="s">
        <v>10642</v>
      </c>
    </row>
    <row r="6931" spans="1:19" s="11" customFormat="1">
      <c r="A6931" s="19" t="s">
        <v>10902</v>
      </c>
      <c r="B6931" s="19" t="s">
        <v>10901</v>
      </c>
      <c r="C6931" s="19" t="s">
        <v>17020</v>
      </c>
      <c r="D6931" s="25" t="s">
        <v>10044</v>
      </c>
      <c r="E6931" s="25" t="s">
        <v>10006</v>
      </c>
      <c r="F6931" s="20" t="s">
        <v>1835</v>
      </c>
      <c r="G6931" s="3" t="s">
        <v>10029</v>
      </c>
      <c r="H6931" s="19"/>
      <c r="I6931" s="21" t="s">
        <v>10030</v>
      </c>
      <c r="J6931" s="20" t="s">
        <v>10942</v>
      </c>
      <c r="K6931" s="20" t="s">
        <v>10943</v>
      </c>
      <c r="L6931" s="25" t="s">
        <v>10036</v>
      </c>
      <c r="M6931" s="35">
        <v>2.0774599999999999</v>
      </c>
      <c r="N6931" s="35">
        <v>0.84238999999999997</v>
      </c>
      <c r="O6931" s="16">
        <v>18.59</v>
      </c>
      <c r="P6931" s="16">
        <f t="shared" si="238"/>
        <v>15.6600301</v>
      </c>
      <c r="Q6931" s="16">
        <f t="shared" si="239"/>
        <v>38.6199814</v>
      </c>
      <c r="R6931" s="3" t="s">
        <v>10051</v>
      </c>
      <c r="S6931" s="19" t="s">
        <v>10642</v>
      </c>
    </row>
    <row r="6932" spans="1:19" s="11" customFormat="1">
      <c r="A6932" s="19" t="s">
        <v>10902</v>
      </c>
      <c r="B6932" s="19" t="s">
        <v>10901</v>
      </c>
      <c r="C6932" s="19" t="s">
        <v>17020</v>
      </c>
      <c r="D6932" s="25" t="s">
        <v>10036</v>
      </c>
      <c r="E6932" s="25" t="s">
        <v>10011</v>
      </c>
      <c r="F6932" s="20" t="s">
        <v>1835</v>
      </c>
      <c r="G6932" s="3" t="s">
        <v>10029</v>
      </c>
      <c r="H6932" s="19"/>
      <c r="I6932" s="21" t="s">
        <v>10030</v>
      </c>
      <c r="J6932" s="20" t="s">
        <v>10942</v>
      </c>
      <c r="K6932" s="20" t="s">
        <v>10943</v>
      </c>
      <c r="L6932" s="25" t="s">
        <v>10039</v>
      </c>
      <c r="M6932" s="35">
        <v>2.0922399999999999</v>
      </c>
      <c r="N6932" s="35">
        <v>0.84916000000000003</v>
      </c>
      <c r="O6932" s="16">
        <v>18.43</v>
      </c>
      <c r="P6932" s="16">
        <f t="shared" si="238"/>
        <v>15.6500188</v>
      </c>
      <c r="Q6932" s="16">
        <f t="shared" si="239"/>
        <v>38.559983199999998</v>
      </c>
      <c r="R6932" s="3" t="s">
        <v>10051</v>
      </c>
      <c r="S6932" s="19" t="s">
        <v>10642</v>
      </c>
    </row>
    <row r="6933" spans="1:19" s="11" customFormat="1">
      <c r="A6933" s="19" t="s">
        <v>10902</v>
      </c>
      <c r="B6933" s="19" t="s">
        <v>10901</v>
      </c>
      <c r="C6933" s="19" t="s">
        <v>17020</v>
      </c>
      <c r="D6933" s="25" t="s">
        <v>10037</v>
      </c>
      <c r="E6933" s="25" t="s">
        <v>10008</v>
      </c>
      <c r="F6933" s="20" t="s">
        <v>1835</v>
      </c>
      <c r="G6933" s="3" t="s">
        <v>10029</v>
      </c>
      <c r="H6933" s="19"/>
      <c r="I6933" s="21" t="s">
        <v>10030</v>
      </c>
      <c r="J6933" s="20" t="s">
        <v>10942</v>
      </c>
      <c r="K6933" s="20" t="s">
        <v>10943</v>
      </c>
      <c r="L6933" s="25" t="s">
        <v>10037</v>
      </c>
      <c r="M6933" s="35">
        <v>2.0895800000000002</v>
      </c>
      <c r="N6933" s="35">
        <v>0.84907999999999995</v>
      </c>
      <c r="O6933" s="16">
        <v>18.420000000000002</v>
      </c>
      <c r="P6933" s="16">
        <f t="shared" si="238"/>
        <v>15.6400536</v>
      </c>
      <c r="Q6933" s="16">
        <f t="shared" si="239"/>
        <v>38.490063600000006</v>
      </c>
      <c r="R6933" s="3" t="s">
        <v>10051</v>
      </c>
      <c r="S6933" s="19" t="s">
        <v>10642</v>
      </c>
    </row>
    <row r="6934" spans="1:19" s="11" customFormat="1">
      <c r="A6934" s="19" t="s">
        <v>10902</v>
      </c>
      <c r="B6934" s="19" t="s">
        <v>10901</v>
      </c>
      <c r="C6934" s="19" t="s">
        <v>15609</v>
      </c>
      <c r="D6934" s="25" t="s">
        <v>10918</v>
      </c>
      <c r="E6934" s="25"/>
      <c r="F6934" s="20" t="s">
        <v>1302</v>
      </c>
      <c r="G6934" s="19" t="s">
        <v>1302</v>
      </c>
      <c r="H6934" s="19"/>
      <c r="I6934" s="19" t="s">
        <v>1378</v>
      </c>
      <c r="J6934" s="20" t="s">
        <v>1379</v>
      </c>
      <c r="K6934" s="20" t="s">
        <v>1380</v>
      </c>
      <c r="L6934" s="20" t="s">
        <v>1381</v>
      </c>
      <c r="M6934" s="38">
        <v>2.0871792079999998</v>
      </c>
      <c r="N6934" s="38">
        <v>0.84994278899999998</v>
      </c>
      <c r="O6934" s="16">
        <v>18.353000000000002</v>
      </c>
      <c r="P6934" s="16">
        <v>15.599</v>
      </c>
      <c r="Q6934" s="16">
        <v>38.305999999999997</v>
      </c>
      <c r="R6934" s="19" t="s">
        <v>9456</v>
      </c>
      <c r="S6934" s="19" t="s">
        <v>15259</v>
      </c>
    </row>
    <row r="6935" spans="1:19" s="11" customFormat="1">
      <c r="A6935" s="19" t="s">
        <v>10902</v>
      </c>
      <c r="B6935" s="19" t="s">
        <v>10901</v>
      </c>
      <c r="C6935" s="3" t="s">
        <v>17020</v>
      </c>
      <c r="D6935" s="25" t="s">
        <v>11763</v>
      </c>
      <c r="E6935" s="25" t="s">
        <v>9560</v>
      </c>
      <c r="F6935" s="25" t="s">
        <v>141</v>
      </c>
      <c r="G6935" s="3"/>
      <c r="H6935" s="3"/>
      <c r="I6935" s="3" t="s">
        <v>8992</v>
      </c>
      <c r="J6935" s="20" t="s">
        <v>5921</v>
      </c>
      <c r="K6935" s="20" t="s">
        <v>5922</v>
      </c>
      <c r="L6935" s="25" t="s">
        <v>1381</v>
      </c>
      <c r="M6935" s="35">
        <v>2.08051391862955</v>
      </c>
      <c r="N6935" s="35">
        <v>0.84063169164882201</v>
      </c>
      <c r="O6935" s="16">
        <v>18.68</v>
      </c>
      <c r="P6935" s="16">
        <v>15.702999999999999</v>
      </c>
      <c r="Q6935" s="16">
        <v>38.863999999999997</v>
      </c>
      <c r="R6935" s="3" t="s">
        <v>9516</v>
      </c>
      <c r="S6935" s="19" t="s">
        <v>10651</v>
      </c>
    </row>
    <row r="6936" spans="1:19" s="11" customFormat="1">
      <c r="A6936" s="19" t="s">
        <v>10902</v>
      </c>
      <c r="B6936" s="19" t="s">
        <v>10901</v>
      </c>
      <c r="C6936" s="3" t="s">
        <v>17020</v>
      </c>
      <c r="D6936" s="25" t="s">
        <v>11763</v>
      </c>
      <c r="E6936" s="55">
        <v>2</v>
      </c>
      <c r="F6936" s="25" t="s">
        <v>141</v>
      </c>
      <c r="G6936" s="3" t="s">
        <v>6031</v>
      </c>
      <c r="H6936" s="3"/>
      <c r="I6936" s="3" t="s">
        <v>8992</v>
      </c>
      <c r="J6936" s="20" t="s">
        <v>5921</v>
      </c>
      <c r="K6936" s="20" t="s">
        <v>5922</v>
      </c>
      <c r="L6936" s="5" t="s">
        <v>8317</v>
      </c>
      <c r="M6936" s="41">
        <v>2.0804999999999998</v>
      </c>
      <c r="N6936" s="41">
        <v>0.84060000000000001</v>
      </c>
      <c r="O6936" s="192">
        <v>18.681113394358299</v>
      </c>
      <c r="P6936" s="16">
        <f>N6936*O6936</f>
        <v>15.703343919297586</v>
      </c>
      <c r="Q6936" s="16">
        <f>M6936*O6936</f>
        <v>38.866056416962437</v>
      </c>
      <c r="R6936" s="3" t="s">
        <v>5637</v>
      </c>
      <c r="S6936" s="136" t="s">
        <v>9362</v>
      </c>
    </row>
    <row r="6937" spans="1:19" s="11" customFormat="1">
      <c r="A6937" s="19" t="s">
        <v>10902</v>
      </c>
      <c r="B6937" s="19" t="s">
        <v>10901</v>
      </c>
      <c r="C6937" s="3" t="s">
        <v>17020</v>
      </c>
      <c r="D6937" s="3" t="s">
        <v>12685</v>
      </c>
      <c r="E6937" s="25" t="s">
        <v>9540</v>
      </c>
      <c r="F6937" s="25" t="s">
        <v>141</v>
      </c>
      <c r="G6937" s="3"/>
      <c r="H6937" s="3"/>
      <c r="I6937" s="3" t="s">
        <v>9539</v>
      </c>
      <c r="J6937" s="25" t="s">
        <v>14527</v>
      </c>
      <c r="K6937" s="25" t="s">
        <v>14528</v>
      </c>
      <c r="L6937" s="25" t="s">
        <v>9541</v>
      </c>
      <c r="M6937" s="35">
        <v>2.1224432770761199</v>
      </c>
      <c r="N6937" s="35">
        <v>0.873588912484632</v>
      </c>
      <c r="O6937" s="16">
        <v>17.893999999999998</v>
      </c>
      <c r="P6937" s="16">
        <v>15.632</v>
      </c>
      <c r="Q6937" s="16">
        <v>37.978999999999999</v>
      </c>
      <c r="R6937" s="3" t="s">
        <v>9516</v>
      </c>
      <c r="S6937" s="19" t="s">
        <v>10651</v>
      </c>
    </row>
    <row r="6938" spans="1:19" s="11" customFormat="1">
      <c r="A6938" s="19" t="s">
        <v>10902</v>
      </c>
      <c r="B6938" s="19" t="s">
        <v>10901</v>
      </c>
      <c r="C6938" s="19" t="s">
        <v>17020</v>
      </c>
      <c r="D6938" s="5" t="s">
        <v>8353</v>
      </c>
      <c r="E6938" s="25" t="s">
        <v>10094</v>
      </c>
      <c r="F6938" s="20" t="s">
        <v>1835</v>
      </c>
      <c r="G6938" s="3" t="s">
        <v>10029</v>
      </c>
      <c r="H6938" s="19"/>
      <c r="I6938" s="3" t="s">
        <v>3318</v>
      </c>
      <c r="J6938" s="20" t="s">
        <v>10942</v>
      </c>
      <c r="K6938" s="20" t="s">
        <v>10943</v>
      </c>
      <c r="L6938" s="25" t="s">
        <v>10065</v>
      </c>
      <c r="M6938" s="35">
        <v>2.1200399999999999</v>
      </c>
      <c r="N6938" s="35">
        <v>0.87270000000000003</v>
      </c>
      <c r="O6938" s="16">
        <v>17.91</v>
      </c>
      <c r="P6938" s="16">
        <f>N6938*O6938</f>
        <v>15.630057000000001</v>
      </c>
      <c r="Q6938" s="16">
        <f>M6938*O6938</f>
        <v>37.969916400000002</v>
      </c>
      <c r="R6938" s="3" t="s">
        <v>10051</v>
      </c>
      <c r="S6938" s="19" t="s">
        <v>10642</v>
      </c>
    </row>
    <row r="6939" spans="1:19" s="11" customFormat="1">
      <c r="A6939" s="19" t="s">
        <v>10902</v>
      </c>
      <c r="B6939" s="19" t="s">
        <v>10901</v>
      </c>
      <c r="C6939" s="19" t="s">
        <v>17020</v>
      </c>
      <c r="D6939" s="25" t="s">
        <v>14430</v>
      </c>
      <c r="E6939" s="25" t="s">
        <v>10016</v>
      </c>
      <c r="F6939" s="20" t="s">
        <v>1835</v>
      </c>
      <c r="G6939" s="3" t="s">
        <v>10029</v>
      </c>
      <c r="H6939" s="19"/>
      <c r="I6939" s="21" t="s">
        <v>10031</v>
      </c>
      <c r="J6939" s="20" t="s">
        <v>10942</v>
      </c>
      <c r="K6939" s="20" t="s">
        <v>10943</v>
      </c>
      <c r="L6939" s="25" t="s">
        <v>10042</v>
      </c>
      <c r="M6939" s="35">
        <v>2.1041699999999999</v>
      </c>
      <c r="N6939" s="35">
        <v>0.85855000000000004</v>
      </c>
      <c r="O6939" s="16">
        <v>18.239999999999998</v>
      </c>
      <c r="P6939" s="16">
        <f>N6939*O6939</f>
        <v>15.659951999999999</v>
      </c>
      <c r="Q6939" s="16">
        <f>M6939*O6939</f>
        <v>38.380060799999995</v>
      </c>
      <c r="R6939" s="3" t="s">
        <v>10051</v>
      </c>
      <c r="S6939" s="19" t="s">
        <v>10642</v>
      </c>
    </row>
    <row r="6940" spans="1:19" s="11" customFormat="1">
      <c r="A6940" s="51" t="s">
        <v>10902</v>
      </c>
      <c r="B6940" s="19" t="s">
        <v>10901</v>
      </c>
      <c r="C6940" s="19" t="s">
        <v>17020</v>
      </c>
      <c r="D6940" s="25" t="s">
        <v>14430</v>
      </c>
      <c r="E6940" s="25" t="s">
        <v>10015</v>
      </c>
      <c r="F6940" s="20" t="s">
        <v>1835</v>
      </c>
      <c r="G6940" s="3" t="s">
        <v>10029</v>
      </c>
      <c r="H6940" s="19"/>
      <c r="I6940" s="21" t="s">
        <v>10031</v>
      </c>
      <c r="J6940" s="20" t="s">
        <v>10942</v>
      </c>
      <c r="K6940" s="20" t="s">
        <v>10943</v>
      </c>
      <c r="L6940" s="25" t="s">
        <v>10042</v>
      </c>
      <c r="M6940" s="35">
        <v>2.10466</v>
      </c>
      <c r="N6940" s="35">
        <v>0.85863</v>
      </c>
      <c r="O6940" s="16">
        <v>18.25</v>
      </c>
      <c r="P6940" s="16">
        <f>N6940*O6940</f>
        <v>15.669997500000001</v>
      </c>
      <c r="Q6940" s="16">
        <f>M6940*O6940</f>
        <v>38.410044999999997</v>
      </c>
      <c r="R6940" s="3" t="s">
        <v>10051</v>
      </c>
      <c r="S6940" s="19" t="s">
        <v>10642</v>
      </c>
    </row>
    <row r="6941" spans="1:19" s="11" customFormat="1">
      <c r="A6941" s="19" t="s">
        <v>10902</v>
      </c>
      <c r="B6941" s="51" t="s">
        <v>10901</v>
      </c>
      <c r="C6941" s="19" t="s">
        <v>17020</v>
      </c>
      <c r="D6941" s="3" t="s">
        <v>12698</v>
      </c>
      <c r="E6941" s="5" t="s">
        <v>12336</v>
      </c>
      <c r="F6941" s="59" t="s">
        <v>15877</v>
      </c>
      <c r="G6941" s="59" t="s">
        <v>4110</v>
      </c>
      <c r="H6941" s="59" t="s">
        <v>2</v>
      </c>
      <c r="I6941" s="59" t="s">
        <v>12325</v>
      </c>
      <c r="J6941" s="25" t="s">
        <v>12696</v>
      </c>
      <c r="K6941" s="25" t="s">
        <v>12697</v>
      </c>
      <c r="L6941" s="20" t="s">
        <v>12337</v>
      </c>
      <c r="M6941" s="144">
        <v>2.1062400000000001</v>
      </c>
      <c r="N6941" s="144">
        <v>0.85758000000000001</v>
      </c>
      <c r="O6941" s="198">
        <v>18.233000000000001</v>
      </c>
      <c r="P6941" s="16">
        <f>N6941*O6941</f>
        <v>15.63625614</v>
      </c>
      <c r="Q6941" s="16">
        <f>M6941*O6941</f>
        <v>38.403073920000004</v>
      </c>
      <c r="R6941" s="19" t="s">
        <v>36</v>
      </c>
      <c r="S6941" s="19" t="s">
        <v>15298</v>
      </c>
    </row>
    <row r="6942" spans="1:19" s="11" customFormat="1">
      <c r="A6942" s="19" t="s">
        <v>10902</v>
      </c>
      <c r="B6942" s="51" t="s">
        <v>10901</v>
      </c>
      <c r="C6942" s="3" t="s">
        <v>15609</v>
      </c>
      <c r="D6942" s="85" t="s">
        <v>14163</v>
      </c>
      <c r="E6942" s="25">
        <v>41244</v>
      </c>
      <c r="F6942" s="20" t="s">
        <v>1849</v>
      </c>
      <c r="G6942" s="19" t="s">
        <v>2386</v>
      </c>
      <c r="H6942" s="19" t="s">
        <v>2508</v>
      </c>
      <c r="I6942" s="19" t="s">
        <v>14162</v>
      </c>
      <c r="J6942" s="20" t="s">
        <v>2509</v>
      </c>
      <c r="K6942" s="20" t="s">
        <v>2510</v>
      </c>
      <c r="L6942" s="20" t="s">
        <v>2511</v>
      </c>
      <c r="M6942" s="38">
        <v>2.0844892270000002</v>
      </c>
      <c r="N6942" s="38">
        <v>0.84537876899999997</v>
      </c>
      <c r="O6942" s="16">
        <v>18.499400000000001</v>
      </c>
      <c r="P6942" s="16">
        <v>15.638999999999999</v>
      </c>
      <c r="Q6942" s="16">
        <v>38.561799999999998</v>
      </c>
      <c r="R6942" s="19" t="s">
        <v>9385</v>
      </c>
      <c r="S6942" s="19" t="s">
        <v>9452</v>
      </c>
    </row>
    <row r="6943" spans="1:19" s="11" customFormat="1">
      <c r="A6943" s="19" t="s">
        <v>10902</v>
      </c>
      <c r="B6943" s="19" t="s">
        <v>10901</v>
      </c>
      <c r="C6943" s="3" t="s">
        <v>17020</v>
      </c>
      <c r="D6943" s="25" t="s">
        <v>11763</v>
      </c>
      <c r="E6943" s="25" t="s">
        <v>9559</v>
      </c>
      <c r="F6943" s="25" t="s">
        <v>141</v>
      </c>
      <c r="G6943" s="3"/>
      <c r="H6943" s="3"/>
      <c r="I6943" s="3" t="s">
        <v>8992</v>
      </c>
      <c r="J6943" s="20" t="s">
        <v>5921</v>
      </c>
      <c r="K6943" s="20" t="s">
        <v>5922</v>
      </c>
      <c r="L6943" s="25" t="s">
        <v>9558</v>
      </c>
      <c r="M6943" s="35">
        <v>2.0779179136383101</v>
      </c>
      <c r="N6943" s="35">
        <v>0.83951474989311703</v>
      </c>
      <c r="O6943" s="16">
        <v>18.712</v>
      </c>
      <c r="P6943" s="16">
        <v>15.709</v>
      </c>
      <c r="Q6943" s="16">
        <v>38.881999999999998</v>
      </c>
      <c r="R6943" s="3" t="s">
        <v>9516</v>
      </c>
      <c r="S6943" s="19" t="s">
        <v>10651</v>
      </c>
    </row>
    <row r="6944" spans="1:19" s="11" customFormat="1">
      <c r="A6944" s="19" t="s">
        <v>10902</v>
      </c>
      <c r="B6944" s="19" t="s">
        <v>10901</v>
      </c>
      <c r="C6944" s="3" t="s">
        <v>17020</v>
      </c>
      <c r="D6944" s="25" t="s">
        <v>11763</v>
      </c>
      <c r="E6944" s="25" t="s">
        <v>9557</v>
      </c>
      <c r="F6944" s="25" t="s">
        <v>141</v>
      </c>
      <c r="G6944" s="3"/>
      <c r="H6944" s="3"/>
      <c r="I6944" s="3" t="s">
        <v>8992</v>
      </c>
      <c r="J6944" s="20" t="s">
        <v>5921</v>
      </c>
      <c r="K6944" s="20" t="s">
        <v>5922</v>
      </c>
      <c r="L6944" s="25" t="s">
        <v>9558</v>
      </c>
      <c r="M6944" s="35">
        <v>2.0784973816394099</v>
      </c>
      <c r="N6944" s="35">
        <v>0.83942502938976205</v>
      </c>
      <c r="O6944" s="16">
        <v>18.713999999999999</v>
      </c>
      <c r="P6944" s="16">
        <v>15.709</v>
      </c>
      <c r="Q6944" s="16">
        <v>38.896999999999998</v>
      </c>
      <c r="R6944" s="3" t="s">
        <v>9516</v>
      </c>
      <c r="S6944" s="19" t="s">
        <v>10651</v>
      </c>
    </row>
    <row r="6945" spans="1:19" s="11" customFormat="1">
      <c r="A6945" s="19" t="s">
        <v>10902</v>
      </c>
      <c r="B6945" s="19" t="s">
        <v>10901</v>
      </c>
      <c r="C6945" s="3" t="s">
        <v>17020</v>
      </c>
      <c r="D6945" s="25" t="s">
        <v>11763</v>
      </c>
      <c r="E6945" s="55">
        <v>3</v>
      </c>
      <c r="F6945" s="25" t="s">
        <v>141</v>
      </c>
      <c r="G6945" s="3" t="s">
        <v>6031</v>
      </c>
      <c r="H6945" s="3"/>
      <c r="I6945" s="3" t="s">
        <v>8992</v>
      </c>
      <c r="J6945" s="20" t="s">
        <v>5921</v>
      </c>
      <c r="K6945" s="20" t="s">
        <v>5922</v>
      </c>
      <c r="L6945" s="5" t="s">
        <v>8359</v>
      </c>
      <c r="M6945" s="41">
        <v>2.0777999999999999</v>
      </c>
      <c r="N6945" s="41">
        <v>0.83950000000000002</v>
      </c>
      <c r="O6945" s="192">
        <v>18.712574850299401</v>
      </c>
      <c r="P6945" s="16">
        <f>N6945*O6945</f>
        <v>15.709206586826348</v>
      </c>
      <c r="Q6945" s="16">
        <f>M6945*O6945</f>
        <v>38.880988023952092</v>
      </c>
      <c r="R6945" s="3" t="s">
        <v>5637</v>
      </c>
      <c r="S6945" s="136" t="s">
        <v>9362</v>
      </c>
    </row>
    <row r="6946" spans="1:19" s="11" customFormat="1">
      <c r="A6946" s="19" t="s">
        <v>10902</v>
      </c>
      <c r="B6946" s="19" t="s">
        <v>10901</v>
      </c>
      <c r="C6946" s="3" t="s">
        <v>17020</v>
      </c>
      <c r="D6946" s="25" t="s">
        <v>11763</v>
      </c>
      <c r="E6946" s="55">
        <v>4</v>
      </c>
      <c r="F6946" s="25" t="s">
        <v>141</v>
      </c>
      <c r="G6946" s="3" t="s">
        <v>6031</v>
      </c>
      <c r="H6946" s="3"/>
      <c r="I6946" s="5" t="s">
        <v>8992</v>
      </c>
      <c r="J6946" s="20" t="s">
        <v>5921</v>
      </c>
      <c r="K6946" s="20" t="s">
        <v>5922</v>
      </c>
      <c r="L6946" s="5" t="s">
        <v>8359</v>
      </c>
      <c r="M6946" s="41">
        <v>2.0785</v>
      </c>
      <c r="N6946" s="41">
        <v>0.83940000000000003</v>
      </c>
      <c r="O6946" s="192">
        <v>18.712574850299401</v>
      </c>
      <c r="P6946" s="16">
        <f>N6946*O6946</f>
        <v>15.707335329341317</v>
      </c>
      <c r="Q6946" s="16">
        <f>M6946*O6946</f>
        <v>38.894086826347305</v>
      </c>
      <c r="R6946" s="3" t="s">
        <v>5637</v>
      </c>
      <c r="S6946" s="136" t="s">
        <v>9362</v>
      </c>
    </row>
    <row r="6947" spans="1:19" s="11" customFormat="1">
      <c r="A6947" s="19" t="s">
        <v>10902</v>
      </c>
      <c r="B6947" s="19" t="s">
        <v>10901</v>
      </c>
      <c r="C6947" s="19" t="s">
        <v>15609</v>
      </c>
      <c r="D6947" s="25" t="s">
        <v>3242</v>
      </c>
      <c r="E6947" s="25"/>
      <c r="F6947" s="20" t="s">
        <v>1835</v>
      </c>
      <c r="G6947" s="19" t="s">
        <v>15866</v>
      </c>
      <c r="H6947" s="19" t="s">
        <v>3028</v>
      </c>
      <c r="I6947" s="19" t="s">
        <v>3305</v>
      </c>
      <c r="J6947" s="20" t="s">
        <v>3306</v>
      </c>
      <c r="K6947" s="20" t="s">
        <v>3307</v>
      </c>
      <c r="L6947" s="20" t="s">
        <v>16963</v>
      </c>
      <c r="M6947" s="38">
        <v>2.0824411719999998</v>
      </c>
      <c r="N6947" s="38">
        <v>0.85011684099999996</v>
      </c>
      <c r="O6947" s="16">
        <v>18.401</v>
      </c>
      <c r="P6947" s="16">
        <v>15.643000000000001</v>
      </c>
      <c r="Q6947" s="16">
        <v>38.319000000000003</v>
      </c>
      <c r="R6947" s="19" t="s">
        <v>340</v>
      </c>
      <c r="S6947" s="19" t="s">
        <v>9458</v>
      </c>
    </row>
    <row r="6948" spans="1:19" s="11" customFormat="1">
      <c r="A6948" s="19" t="s">
        <v>10902</v>
      </c>
      <c r="B6948" s="19" t="s">
        <v>10901</v>
      </c>
      <c r="C6948" s="19" t="s">
        <v>15609</v>
      </c>
      <c r="D6948" s="3" t="s">
        <v>11883</v>
      </c>
      <c r="E6948" s="25" t="s">
        <v>8054</v>
      </c>
      <c r="F6948" s="20" t="s">
        <v>926</v>
      </c>
      <c r="G6948" s="19" t="s">
        <v>927</v>
      </c>
      <c r="H6948" s="19"/>
      <c r="I6948" s="19" t="s">
        <v>8055</v>
      </c>
      <c r="J6948" s="20" t="s">
        <v>8056</v>
      </c>
      <c r="K6948" s="20" t="s">
        <v>8057</v>
      </c>
      <c r="L6948" s="19"/>
      <c r="M6948" s="38">
        <v>1.8849254710000001</v>
      </c>
      <c r="N6948" s="38">
        <v>0.747773507</v>
      </c>
      <c r="O6948" s="16">
        <v>21.334</v>
      </c>
      <c r="P6948" s="16">
        <v>15.952999999999999</v>
      </c>
      <c r="Q6948" s="16">
        <v>40.213000000000001</v>
      </c>
      <c r="R6948" s="19" t="s">
        <v>15724</v>
      </c>
      <c r="S6948" s="19" t="s">
        <v>15297</v>
      </c>
    </row>
    <row r="6949" spans="1:19" s="11" customFormat="1">
      <c r="A6949" s="19" t="s">
        <v>10902</v>
      </c>
      <c r="B6949" s="19" t="s">
        <v>10901</v>
      </c>
      <c r="C6949" s="19" t="s">
        <v>15609</v>
      </c>
      <c r="D6949" s="3" t="s">
        <v>11883</v>
      </c>
      <c r="E6949" s="25" t="s">
        <v>8062</v>
      </c>
      <c r="F6949" s="20" t="s">
        <v>926</v>
      </c>
      <c r="G6949" s="19" t="s">
        <v>927</v>
      </c>
      <c r="H6949" s="19"/>
      <c r="I6949" s="19" t="s">
        <v>8055</v>
      </c>
      <c r="J6949" s="20" t="s">
        <v>8056</v>
      </c>
      <c r="K6949" s="20" t="s">
        <v>8057</v>
      </c>
      <c r="L6949" s="19"/>
      <c r="M6949" s="38">
        <v>1.910067629</v>
      </c>
      <c r="N6949" s="38">
        <v>0.76267446900000002</v>
      </c>
      <c r="O6949" s="16">
        <v>20.849</v>
      </c>
      <c r="P6949" s="16">
        <v>15.901</v>
      </c>
      <c r="Q6949" s="16">
        <v>39.823</v>
      </c>
      <c r="R6949" s="19" t="s">
        <v>15724</v>
      </c>
      <c r="S6949" s="19" t="s">
        <v>15297</v>
      </c>
    </row>
    <row r="6950" spans="1:19" s="11" customFormat="1">
      <c r="A6950" s="19" t="s">
        <v>10902</v>
      </c>
      <c r="B6950" s="19" t="s">
        <v>10901</v>
      </c>
      <c r="C6950" s="19" t="s">
        <v>15609</v>
      </c>
      <c r="D6950" s="3" t="s">
        <v>11883</v>
      </c>
      <c r="E6950" s="25" t="s">
        <v>8061</v>
      </c>
      <c r="F6950" s="20" t="s">
        <v>926</v>
      </c>
      <c r="G6950" s="19" t="s">
        <v>927</v>
      </c>
      <c r="H6950" s="19"/>
      <c r="I6950" s="19" t="s">
        <v>8055</v>
      </c>
      <c r="J6950" s="20" t="s">
        <v>8056</v>
      </c>
      <c r="K6950" s="20" t="s">
        <v>8057</v>
      </c>
      <c r="L6950" s="19"/>
      <c r="M6950" s="38">
        <v>1.9099224210000001</v>
      </c>
      <c r="N6950" s="38">
        <v>0.761852313</v>
      </c>
      <c r="O6950" s="16">
        <v>20.882000000000001</v>
      </c>
      <c r="P6950" s="16">
        <v>15.909000000000001</v>
      </c>
      <c r="Q6950" s="16">
        <v>39.883000000000003</v>
      </c>
      <c r="R6950" s="19" t="s">
        <v>15724</v>
      </c>
      <c r="S6950" s="19" t="s">
        <v>15297</v>
      </c>
    </row>
    <row r="6951" spans="1:19" s="11" customFormat="1">
      <c r="A6951" s="19" t="s">
        <v>10902</v>
      </c>
      <c r="B6951" s="19" t="s">
        <v>10901</v>
      </c>
      <c r="C6951" s="19" t="s">
        <v>15609</v>
      </c>
      <c r="D6951" s="3" t="s">
        <v>11883</v>
      </c>
      <c r="E6951" s="25" t="s">
        <v>8060</v>
      </c>
      <c r="F6951" s="20" t="s">
        <v>926</v>
      </c>
      <c r="G6951" s="19" t="s">
        <v>927</v>
      </c>
      <c r="H6951" s="19"/>
      <c r="I6951" s="19" t="s">
        <v>8055</v>
      </c>
      <c r="J6951" s="20" t="s">
        <v>8056</v>
      </c>
      <c r="K6951" s="20" t="s">
        <v>8057</v>
      </c>
      <c r="L6951" s="19"/>
      <c r="M6951" s="38">
        <v>1.906688293</v>
      </c>
      <c r="N6951" s="38">
        <v>0.75942181099999995</v>
      </c>
      <c r="O6951" s="16">
        <v>20.962</v>
      </c>
      <c r="P6951" s="16">
        <v>15.919</v>
      </c>
      <c r="Q6951" s="16">
        <v>39.968000000000004</v>
      </c>
      <c r="R6951" s="19" t="s">
        <v>15724</v>
      </c>
      <c r="S6951" s="19" t="s">
        <v>15297</v>
      </c>
    </row>
    <row r="6952" spans="1:19" s="11" customFormat="1">
      <c r="A6952" s="19" t="s">
        <v>10902</v>
      </c>
      <c r="B6952" s="19" t="s">
        <v>10901</v>
      </c>
      <c r="C6952" s="19" t="s">
        <v>15609</v>
      </c>
      <c r="D6952" s="3" t="s">
        <v>11883</v>
      </c>
      <c r="E6952" s="25" t="s">
        <v>8066</v>
      </c>
      <c r="F6952" s="20" t="s">
        <v>926</v>
      </c>
      <c r="G6952" s="19" t="s">
        <v>927</v>
      </c>
      <c r="H6952" s="19"/>
      <c r="I6952" s="19" t="s">
        <v>8055</v>
      </c>
      <c r="J6952" s="20" t="s">
        <v>8056</v>
      </c>
      <c r="K6952" s="20" t="s">
        <v>8057</v>
      </c>
      <c r="L6952" s="19"/>
      <c r="M6952" s="38">
        <v>1.9143529640000001</v>
      </c>
      <c r="N6952" s="38">
        <v>0.764146412</v>
      </c>
      <c r="O6952" s="16">
        <v>20.818000000000001</v>
      </c>
      <c r="P6952" s="16">
        <v>15.907999999999999</v>
      </c>
      <c r="Q6952" s="16">
        <v>39.853000000000002</v>
      </c>
      <c r="R6952" s="19" t="s">
        <v>15724</v>
      </c>
      <c r="S6952" s="19" t="s">
        <v>15297</v>
      </c>
    </row>
    <row r="6953" spans="1:19" s="11" customFormat="1">
      <c r="A6953" s="19" t="s">
        <v>10902</v>
      </c>
      <c r="B6953" s="19" t="s">
        <v>10901</v>
      </c>
      <c r="C6953" s="19" t="s">
        <v>15609</v>
      </c>
      <c r="D6953" s="3" t="s">
        <v>11883</v>
      </c>
      <c r="E6953" s="25" t="s">
        <v>8064</v>
      </c>
      <c r="F6953" s="20" t="s">
        <v>926</v>
      </c>
      <c r="G6953" s="19" t="s">
        <v>927</v>
      </c>
      <c r="H6953" s="19"/>
      <c r="I6953" s="19" t="s">
        <v>8055</v>
      </c>
      <c r="J6953" s="20" t="s">
        <v>8056</v>
      </c>
      <c r="K6953" s="20" t="s">
        <v>8057</v>
      </c>
      <c r="L6953" s="19"/>
      <c r="M6953" s="38">
        <v>1.912926736</v>
      </c>
      <c r="N6953" s="38">
        <v>0.76289796700000001</v>
      </c>
      <c r="O6953" s="16">
        <v>20.856000000000002</v>
      </c>
      <c r="P6953" s="16">
        <v>15.911</v>
      </c>
      <c r="Q6953" s="16">
        <v>39.896000000000001</v>
      </c>
      <c r="R6953" s="19" t="s">
        <v>15724</v>
      </c>
      <c r="S6953" s="19" t="s">
        <v>15297</v>
      </c>
    </row>
    <row r="6954" spans="1:19" s="11" customFormat="1">
      <c r="A6954" s="19" t="s">
        <v>10902</v>
      </c>
      <c r="B6954" s="19" t="s">
        <v>10901</v>
      </c>
      <c r="C6954" s="19" t="s">
        <v>15609</v>
      </c>
      <c r="D6954" s="3" t="s">
        <v>11883</v>
      </c>
      <c r="E6954" s="25" t="s">
        <v>8065</v>
      </c>
      <c r="F6954" s="20" t="s">
        <v>926</v>
      </c>
      <c r="G6954" s="19" t="s">
        <v>927</v>
      </c>
      <c r="H6954" s="19"/>
      <c r="I6954" s="19" t="s">
        <v>8055</v>
      </c>
      <c r="J6954" s="20" t="s">
        <v>8056</v>
      </c>
      <c r="K6954" s="20" t="s">
        <v>8057</v>
      </c>
      <c r="L6954" s="19"/>
      <c r="M6954" s="38">
        <v>1.913401667</v>
      </c>
      <c r="N6954" s="38">
        <v>0.76266883799999996</v>
      </c>
      <c r="O6954" s="16">
        <v>20.878</v>
      </c>
      <c r="P6954" s="16">
        <v>15.923</v>
      </c>
      <c r="Q6954" s="16">
        <v>39.948</v>
      </c>
      <c r="R6954" s="19" t="s">
        <v>15724</v>
      </c>
      <c r="S6954" s="19" t="s">
        <v>15297</v>
      </c>
    </row>
    <row r="6955" spans="1:19" s="11" customFormat="1">
      <c r="A6955" s="19" t="s">
        <v>10902</v>
      </c>
      <c r="B6955" s="19" t="s">
        <v>10901</v>
      </c>
      <c r="C6955" s="19" t="s">
        <v>15609</v>
      </c>
      <c r="D6955" s="3" t="s">
        <v>11883</v>
      </c>
      <c r="E6955" s="25" t="s">
        <v>8058</v>
      </c>
      <c r="F6955" s="20" t="s">
        <v>926</v>
      </c>
      <c r="G6955" s="19" t="s">
        <v>927</v>
      </c>
      <c r="H6955" s="19"/>
      <c r="I6955" s="19" t="s">
        <v>8055</v>
      </c>
      <c r="J6955" s="20" t="s">
        <v>8056</v>
      </c>
      <c r="K6955" s="20" t="s">
        <v>8057</v>
      </c>
      <c r="L6955" s="19"/>
      <c r="M6955" s="38">
        <v>1.903270142</v>
      </c>
      <c r="N6955" s="38">
        <v>0.755876777</v>
      </c>
      <c r="O6955" s="16">
        <v>21.1</v>
      </c>
      <c r="P6955" s="16">
        <v>15.949</v>
      </c>
      <c r="Q6955" s="16">
        <v>40.158999999999999</v>
      </c>
      <c r="R6955" s="19" t="s">
        <v>15724</v>
      </c>
      <c r="S6955" s="19" t="s">
        <v>15297</v>
      </c>
    </row>
    <row r="6956" spans="1:19" s="11" customFormat="1">
      <c r="A6956" s="19" t="s">
        <v>10902</v>
      </c>
      <c r="B6956" s="19" t="s">
        <v>10901</v>
      </c>
      <c r="C6956" s="19" t="s">
        <v>15609</v>
      </c>
      <c r="D6956" s="3" t="s">
        <v>11883</v>
      </c>
      <c r="E6956" s="25" t="s">
        <v>8063</v>
      </c>
      <c r="F6956" s="20" t="s">
        <v>926</v>
      </c>
      <c r="G6956" s="19" t="s">
        <v>927</v>
      </c>
      <c r="H6956" s="19"/>
      <c r="I6956" s="19" t="s">
        <v>8055</v>
      </c>
      <c r="J6956" s="20" t="s">
        <v>8056</v>
      </c>
      <c r="K6956" s="20" t="s">
        <v>8057</v>
      </c>
      <c r="L6956" s="19"/>
      <c r="M6956" s="38">
        <v>1.912552622</v>
      </c>
      <c r="N6956" s="38">
        <v>0.76133754300000001</v>
      </c>
      <c r="O6956" s="16">
        <v>20.904</v>
      </c>
      <c r="P6956" s="16">
        <v>15.914999999999999</v>
      </c>
      <c r="Q6956" s="16">
        <v>39.979999999999997</v>
      </c>
      <c r="R6956" s="19" t="s">
        <v>15724</v>
      </c>
      <c r="S6956" s="19" t="s">
        <v>15297</v>
      </c>
    </row>
    <row r="6957" spans="1:19" s="11" customFormat="1">
      <c r="A6957" s="19" t="s">
        <v>10902</v>
      </c>
      <c r="B6957" s="19" t="s">
        <v>10901</v>
      </c>
      <c r="C6957" s="19" t="s">
        <v>15609</v>
      </c>
      <c r="D6957" s="3" t="s">
        <v>11883</v>
      </c>
      <c r="E6957" s="25" t="s">
        <v>8059</v>
      </c>
      <c r="F6957" s="20" t="s">
        <v>926</v>
      </c>
      <c r="G6957" s="19" t="s">
        <v>927</v>
      </c>
      <c r="H6957" s="19"/>
      <c r="I6957" s="19" t="s">
        <v>8055</v>
      </c>
      <c r="J6957" s="20" t="s">
        <v>8056</v>
      </c>
      <c r="K6957" s="20" t="s">
        <v>8057</v>
      </c>
      <c r="L6957" s="19"/>
      <c r="M6957" s="38">
        <v>1.9033587569999999</v>
      </c>
      <c r="N6957" s="38">
        <v>0.75550713000000003</v>
      </c>
      <c r="O6957" s="16">
        <v>21.109000000000002</v>
      </c>
      <c r="P6957" s="16">
        <v>15.948</v>
      </c>
      <c r="Q6957" s="16">
        <v>40.177999999999997</v>
      </c>
      <c r="R6957" s="19" t="s">
        <v>15724</v>
      </c>
      <c r="S6957" s="19" t="s">
        <v>15297</v>
      </c>
    </row>
    <row r="6958" spans="1:19" s="11" customFormat="1">
      <c r="A6958" s="19" t="s">
        <v>10902</v>
      </c>
      <c r="B6958" s="19" t="s">
        <v>10901</v>
      </c>
      <c r="C6958" s="19" t="s">
        <v>15609</v>
      </c>
      <c r="D6958" s="3" t="s">
        <v>11883</v>
      </c>
      <c r="E6958" s="25" t="s">
        <v>8065</v>
      </c>
      <c r="F6958" s="20" t="s">
        <v>926</v>
      </c>
      <c r="G6958" s="19" t="s">
        <v>927</v>
      </c>
      <c r="H6958" s="19"/>
      <c r="I6958" s="19" t="s">
        <v>8055</v>
      </c>
      <c r="J6958" s="20" t="s">
        <v>8056</v>
      </c>
      <c r="K6958" s="20" t="s">
        <v>8057</v>
      </c>
      <c r="L6958" s="19"/>
      <c r="M6958" s="38">
        <v>1.918326118</v>
      </c>
      <c r="N6958" s="38">
        <v>0.76483886499999998</v>
      </c>
      <c r="O6958" s="16">
        <v>20.79</v>
      </c>
      <c r="P6958" s="16">
        <v>15.901</v>
      </c>
      <c r="Q6958" s="16">
        <v>39.881999999999998</v>
      </c>
      <c r="R6958" s="19" t="s">
        <v>15724</v>
      </c>
      <c r="S6958" s="19" t="s">
        <v>15297</v>
      </c>
    </row>
    <row r="6959" spans="1:19" s="11" customFormat="1">
      <c r="A6959" s="19" t="s">
        <v>10902</v>
      </c>
      <c r="B6959" s="19" t="s">
        <v>10901</v>
      </c>
      <c r="C6959" s="19" t="s">
        <v>15609</v>
      </c>
      <c r="D6959" s="3" t="s">
        <v>11883</v>
      </c>
      <c r="E6959" s="25" t="s">
        <v>8067</v>
      </c>
      <c r="F6959" s="20" t="s">
        <v>926</v>
      </c>
      <c r="G6959" s="19" t="s">
        <v>927</v>
      </c>
      <c r="H6959" s="19"/>
      <c r="I6959" s="19" t="s">
        <v>8055</v>
      </c>
      <c r="J6959" s="20" t="s">
        <v>8056</v>
      </c>
      <c r="K6959" s="20" t="s">
        <v>8057</v>
      </c>
      <c r="L6959" s="19"/>
      <c r="M6959" s="38">
        <v>1.9157394969999999</v>
      </c>
      <c r="N6959" s="38">
        <v>0.76381162499999999</v>
      </c>
      <c r="O6959" s="16">
        <v>20.852</v>
      </c>
      <c r="P6959" s="16">
        <v>15.927</v>
      </c>
      <c r="Q6959" s="16">
        <v>39.947000000000003</v>
      </c>
      <c r="R6959" s="19" t="s">
        <v>15724</v>
      </c>
      <c r="S6959" s="19" t="s">
        <v>15297</v>
      </c>
    </row>
    <row r="6960" spans="1:19" s="11" customFormat="1">
      <c r="A6960" s="19" t="s">
        <v>10902</v>
      </c>
      <c r="B6960" s="19" t="s">
        <v>10901</v>
      </c>
      <c r="C6960" s="19" t="s">
        <v>15609</v>
      </c>
      <c r="D6960" s="3" t="s">
        <v>12091</v>
      </c>
      <c r="E6960" s="25"/>
      <c r="F6960" s="20" t="s">
        <v>1835</v>
      </c>
      <c r="G6960" s="19" t="s">
        <v>16985</v>
      </c>
      <c r="H6960" s="19"/>
      <c r="I6960" s="19" t="s">
        <v>3941</v>
      </c>
      <c r="J6960" s="20" t="s">
        <v>3942</v>
      </c>
      <c r="K6960" s="20" t="s">
        <v>3943</v>
      </c>
      <c r="L6960" s="20"/>
      <c r="M6960" s="38">
        <v>2.0863088840000001</v>
      </c>
      <c r="N6960" s="38">
        <v>0.844590234</v>
      </c>
      <c r="O6960" s="16">
        <v>18.596</v>
      </c>
      <c r="P6960" s="16">
        <v>15.706</v>
      </c>
      <c r="Q6960" s="16">
        <v>38.796999999999997</v>
      </c>
      <c r="R6960" s="19" t="s">
        <v>340</v>
      </c>
      <c r="S6960" s="19" t="s">
        <v>9458</v>
      </c>
    </row>
    <row r="6961" spans="1:19" s="1" customFormat="1">
      <c r="A6961" s="19" t="s">
        <v>10904</v>
      </c>
      <c r="B6961" s="19" t="s">
        <v>10901</v>
      </c>
      <c r="C6961" s="19" t="s">
        <v>15609</v>
      </c>
      <c r="D6961" s="25" t="s">
        <v>3639</v>
      </c>
      <c r="E6961" s="25"/>
      <c r="F6961" s="20" t="s">
        <v>1835</v>
      </c>
      <c r="G6961" s="19"/>
      <c r="H6961" s="19" t="s">
        <v>3339</v>
      </c>
      <c r="I6961" s="19" t="s">
        <v>15677</v>
      </c>
      <c r="J6961" s="20" t="s">
        <v>3597</v>
      </c>
      <c r="K6961" s="20" t="s">
        <v>3598</v>
      </c>
      <c r="L6961" s="20"/>
      <c r="M6961" s="38">
        <v>2.109450549</v>
      </c>
      <c r="N6961" s="38">
        <v>0.85928571399999998</v>
      </c>
      <c r="O6961" s="16">
        <v>18.2</v>
      </c>
      <c r="P6961" s="16">
        <v>15.638999999999999</v>
      </c>
      <c r="Q6961" s="16">
        <v>38.392000000000003</v>
      </c>
      <c r="R6961" s="19" t="s">
        <v>340</v>
      </c>
      <c r="S6961" s="19" t="s">
        <v>9458</v>
      </c>
    </row>
    <row r="6962" spans="1:19" s="1" customFormat="1">
      <c r="A6962" s="19" t="s">
        <v>10902</v>
      </c>
      <c r="B6962" s="19" t="s">
        <v>10901</v>
      </c>
      <c r="C6962" s="19" t="s">
        <v>15609</v>
      </c>
      <c r="D6962" s="3" t="s">
        <v>7834</v>
      </c>
      <c r="E6962" s="25"/>
      <c r="F6962" s="20" t="s">
        <v>1835</v>
      </c>
      <c r="G6962" s="19" t="s">
        <v>15853</v>
      </c>
      <c r="H6962" s="19" t="s">
        <v>3020</v>
      </c>
      <c r="I6962" s="19" t="s">
        <v>7835</v>
      </c>
      <c r="J6962" s="20" t="s">
        <v>7836</v>
      </c>
      <c r="K6962" s="20" t="s">
        <v>7837</v>
      </c>
      <c r="L6962" s="19"/>
      <c r="M6962" s="38">
        <v>2.1066526460000001</v>
      </c>
      <c r="N6962" s="38">
        <v>0.86207659999999997</v>
      </c>
      <c r="O6962" s="16">
        <v>18.068000000000001</v>
      </c>
      <c r="P6962" s="16">
        <v>15.576000000000001</v>
      </c>
      <c r="Q6962" s="16">
        <v>38.063000000000002</v>
      </c>
      <c r="R6962" s="19" t="s">
        <v>340</v>
      </c>
      <c r="S6962" s="19" t="s">
        <v>9458</v>
      </c>
    </row>
    <row r="6963" spans="1:19" s="1" customFormat="1">
      <c r="A6963" s="19" t="s">
        <v>10904</v>
      </c>
      <c r="B6963" s="19" t="s">
        <v>10901</v>
      </c>
      <c r="C6963" s="19" t="s">
        <v>15609</v>
      </c>
      <c r="D6963" s="20" t="s">
        <v>14416</v>
      </c>
      <c r="E6963" s="25"/>
      <c r="F6963" s="20" t="s">
        <v>1835</v>
      </c>
      <c r="G6963" s="19" t="s">
        <v>16996</v>
      </c>
      <c r="H6963" s="19" t="s">
        <v>3339</v>
      </c>
      <c r="I6963" s="19" t="s">
        <v>3794</v>
      </c>
      <c r="J6963" s="20" t="s">
        <v>3795</v>
      </c>
      <c r="K6963" s="20" t="s">
        <v>3796</v>
      </c>
      <c r="L6963" s="20"/>
      <c r="M6963" s="38">
        <v>2.1131648639999998</v>
      </c>
      <c r="N6963" s="38">
        <v>0.86228205700000005</v>
      </c>
      <c r="O6963" s="16">
        <v>18.123999999999999</v>
      </c>
      <c r="P6963" s="16">
        <v>15.628</v>
      </c>
      <c r="Q6963" s="16">
        <v>38.298999999999999</v>
      </c>
      <c r="R6963" s="19" t="s">
        <v>340</v>
      </c>
      <c r="S6963" s="19" t="s">
        <v>9458</v>
      </c>
    </row>
    <row r="6964" spans="1:19" s="1" customFormat="1">
      <c r="A6964" s="19" t="s">
        <v>10904</v>
      </c>
      <c r="B6964" s="19" t="s">
        <v>10901</v>
      </c>
      <c r="C6964" s="19" t="s">
        <v>17020</v>
      </c>
      <c r="D6964" s="25" t="s">
        <v>10950</v>
      </c>
      <c r="E6964" s="25" t="s">
        <v>9620</v>
      </c>
      <c r="F6964" s="20" t="s">
        <v>2203</v>
      </c>
      <c r="G6964" s="19" t="s">
        <v>10948</v>
      </c>
      <c r="H6964" s="19"/>
      <c r="I6964" s="3" t="s">
        <v>10949</v>
      </c>
      <c r="J6964" s="20" t="s">
        <v>11442</v>
      </c>
      <c r="K6964" s="20" t="s">
        <v>11443</v>
      </c>
      <c r="L6964" s="20"/>
      <c r="M6964" s="38">
        <v>2.0670000000000002</v>
      </c>
      <c r="N6964" s="38">
        <v>0.83430000000000004</v>
      </c>
      <c r="O6964" s="16">
        <v>18.77</v>
      </c>
      <c r="P6964" s="16">
        <v>15.659810999999999</v>
      </c>
      <c r="Q6964" s="16">
        <v>38.79759</v>
      </c>
      <c r="R6964" s="19" t="s">
        <v>15303</v>
      </c>
      <c r="S6964" s="19" t="s">
        <v>15304</v>
      </c>
    </row>
    <row r="6965" spans="1:19" s="1" customFormat="1">
      <c r="A6965" s="19" t="s">
        <v>10904</v>
      </c>
      <c r="B6965" s="19" t="s">
        <v>10901</v>
      </c>
      <c r="C6965" s="19" t="s">
        <v>17020</v>
      </c>
      <c r="D6965" s="25" t="s">
        <v>10950</v>
      </c>
      <c r="E6965" s="25" t="s">
        <v>9622</v>
      </c>
      <c r="F6965" s="20" t="s">
        <v>2203</v>
      </c>
      <c r="G6965" s="19" t="s">
        <v>10948</v>
      </c>
      <c r="H6965" s="19"/>
      <c r="I6965" s="3" t="s">
        <v>10949</v>
      </c>
      <c r="J6965" s="20" t="s">
        <v>11442</v>
      </c>
      <c r="K6965" s="20" t="s">
        <v>11443</v>
      </c>
      <c r="L6965" s="20"/>
      <c r="M6965" s="38">
        <v>2.0680000000000001</v>
      </c>
      <c r="N6965" s="38">
        <v>0.83479999999999999</v>
      </c>
      <c r="O6965" s="16">
        <v>18.760000000000002</v>
      </c>
      <c r="P6965" s="16">
        <v>15.660848</v>
      </c>
      <c r="Q6965" s="16">
        <v>38.795679999999997</v>
      </c>
      <c r="R6965" s="19" t="s">
        <v>15303</v>
      </c>
      <c r="S6965" s="19" t="s">
        <v>15304</v>
      </c>
    </row>
    <row r="6966" spans="1:19" s="1" customFormat="1">
      <c r="A6966" s="19" t="s">
        <v>10904</v>
      </c>
      <c r="B6966" s="19" t="s">
        <v>10901</v>
      </c>
      <c r="C6966" s="19" t="s">
        <v>17020</v>
      </c>
      <c r="D6966" s="25" t="s">
        <v>10950</v>
      </c>
      <c r="E6966" s="25" t="s">
        <v>9617</v>
      </c>
      <c r="F6966" s="20" t="s">
        <v>2203</v>
      </c>
      <c r="G6966" s="19" t="s">
        <v>10948</v>
      </c>
      <c r="H6966" s="19"/>
      <c r="I6966" s="3" t="s">
        <v>10949</v>
      </c>
      <c r="J6966" s="20" t="s">
        <v>11442</v>
      </c>
      <c r="K6966" s="20" t="s">
        <v>11443</v>
      </c>
      <c r="L6966" s="20"/>
      <c r="M6966" s="38">
        <v>2.0670000000000002</v>
      </c>
      <c r="N6966" s="38">
        <v>0.83330000000000004</v>
      </c>
      <c r="O6966" s="16">
        <v>18.78</v>
      </c>
      <c r="P6966" s="16">
        <v>15.649374</v>
      </c>
      <c r="Q6966" s="16">
        <v>38.818260000000002</v>
      </c>
      <c r="R6966" s="19" t="s">
        <v>15303</v>
      </c>
      <c r="S6966" s="19" t="s">
        <v>15304</v>
      </c>
    </row>
    <row r="6967" spans="1:19" s="1" customFormat="1">
      <c r="A6967" s="19" t="s">
        <v>10904</v>
      </c>
      <c r="B6967" s="19" t="s">
        <v>10901</v>
      </c>
      <c r="C6967" s="19" t="s">
        <v>17020</v>
      </c>
      <c r="D6967" s="25" t="s">
        <v>10950</v>
      </c>
      <c r="E6967" s="25" t="s">
        <v>9619</v>
      </c>
      <c r="F6967" s="20" t="s">
        <v>2203</v>
      </c>
      <c r="G6967" s="19" t="s">
        <v>10948</v>
      </c>
      <c r="H6967" s="19"/>
      <c r="I6967" s="3" t="s">
        <v>10949</v>
      </c>
      <c r="J6967" s="20" t="s">
        <v>11442</v>
      </c>
      <c r="K6967" s="20" t="s">
        <v>11443</v>
      </c>
      <c r="L6967" s="20"/>
      <c r="M6967" s="38">
        <v>2.0680000000000001</v>
      </c>
      <c r="N6967" s="38">
        <v>0.83430000000000004</v>
      </c>
      <c r="O6967" s="16">
        <v>18.77</v>
      </c>
      <c r="P6967" s="16">
        <v>15.659810999999999</v>
      </c>
      <c r="Q6967" s="16">
        <v>38.816360000000003</v>
      </c>
      <c r="R6967" s="19" t="s">
        <v>15303</v>
      </c>
      <c r="S6967" s="19" t="s">
        <v>15304</v>
      </c>
    </row>
    <row r="6968" spans="1:19" s="1" customFormat="1">
      <c r="A6968" s="19" t="s">
        <v>10904</v>
      </c>
      <c r="B6968" s="19" t="s">
        <v>10901</v>
      </c>
      <c r="C6968" s="19" t="s">
        <v>15609</v>
      </c>
      <c r="D6968" s="25" t="s">
        <v>10950</v>
      </c>
      <c r="E6968" s="25" t="s">
        <v>9625</v>
      </c>
      <c r="F6968" s="20" t="s">
        <v>2203</v>
      </c>
      <c r="G6968" s="19" t="s">
        <v>10948</v>
      </c>
      <c r="H6968" s="19"/>
      <c r="I6968" s="3" t="s">
        <v>10949</v>
      </c>
      <c r="J6968" s="20" t="s">
        <v>11442</v>
      </c>
      <c r="K6968" s="20" t="s">
        <v>11443</v>
      </c>
      <c r="L6968" s="20"/>
      <c r="M6968" s="38">
        <v>2.069</v>
      </c>
      <c r="N6968" s="38">
        <v>0.83530000000000004</v>
      </c>
      <c r="O6968" s="16">
        <v>18.760000000000002</v>
      </c>
      <c r="P6968" s="16">
        <v>15.670228</v>
      </c>
      <c r="Q6968" s="16">
        <v>38.814439999999998</v>
      </c>
      <c r="R6968" s="19" t="s">
        <v>15303</v>
      </c>
      <c r="S6968" s="19" t="s">
        <v>15304</v>
      </c>
    </row>
    <row r="6969" spans="1:19" s="1" customFormat="1">
      <c r="A6969" s="19" t="s">
        <v>10904</v>
      </c>
      <c r="B6969" s="19" t="s">
        <v>10901</v>
      </c>
      <c r="C6969" s="19" t="s">
        <v>17020</v>
      </c>
      <c r="D6969" s="25" t="s">
        <v>10950</v>
      </c>
      <c r="E6969" s="25" t="s">
        <v>9627</v>
      </c>
      <c r="F6969" s="20" t="s">
        <v>2203</v>
      </c>
      <c r="G6969" s="19" t="s">
        <v>10948</v>
      </c>
      <c r="H6969" s="19"/>
      <c r="I6969" s="3" t="s">
        <v>10949</v>
      </c>
      <c r="J6969" s="20" t="s">
        <v>11442</v>
      </c>
      <c r="K6969" s="20" t="s">
        <v>11443</v>
      </c>
      <c r="L6969" s="20"/>
      <c r="M6969" s="38">
        <v>2.073</v>
      </c>
      <c r="N6969" s="38">
        <v>0.83730000000000004</v>
      </c>
      <c r="O6969" s="16">
        <v>18.690000000000001</v>
      </c>
      <c r="P6969" s="16">
        <v>15.649137</v>
      </c>
      <c r="Q6969" s="16">
        <v>38.744370000000004</v>
      </c>
      <c r="R6969" s="19" t="s">
        <v>15303</v>
      </c>
      <c r="S6969" s="19" t="s">
        <v>15304</v>
      </c>
    </row>
    <row r="6970" spans="1:19" s="1" customFormat="1">
      <c r="A6970" s="19" t="s">
        <v>10904</v>
      </c>
      <c r="B6970" s="19" t="s">
        <v>10901</v>
      </c>
      <c r="C6970" s="19" t="s">
        <v>17020</v>
      </c>
      <c r="D6970" s="25" t="s">
        <v>10950</v>
      </c>
      <c r="E6970" s="25" t="s">
        <v>9618</v>
      </c>
      <c r="F6970" s="20" t="s">
        <v>2203</v>
      </c>
      <c r="G6970" s="19" t="s">
        <v>10948</v>
      </c>
      <c r="H6970" s="19"/>
      <c r="I6970" s="3" t="s">
        <v>10949</v>
      </c>
      <c r="J6970" s="20" t="s">
        <v>11442</v>
      </c>
      <c r="K6970" s="20" t="s">
        <v>11443</v>
      </c>
      <c r="L6970" s="20"/>
      <c r="M6970" s="38">
        <v>2.069</v>
      </c>
      <c r="N6970" s="38">
        <v>0.83430000000000004</v>
      </c>
      <c r="O6970" s="16">
        <v>18.77</v>
      </c>
      <c r="P6970" s="16">
        <v>15.659810999999999</v>
      </c>
      <c r="Q6970" s="16">
        <v>38.835129999999999</v>
      </c>
      <c r="R6970" s="19" t="s">
        <v>15303</v>
      </c>
      <c r="S6970" s="19" t="s">
        <v>15304</v>
      </c>
    </row>
    <row r="6971" spans="1:19" s="1" customFormat="1">
      <c r="A6971" s="19" t="s">
        <v>10904</v>
      </c>
      <c r="B6971" s="19" t="s">
        <v>10901</v>
      </c>
      <c r="C6971" s="19" t="s">
        <v>17020</v>
      </c>
      <c r="D6971" s="25" t="s">
        <v>10950</v>
      </c>
      <c r="E6971" s="25" t="s">
        <v>9626</v>
      </c>
      <c r="F6971" s="20" t="s">
        <v>2203</v>
      </c>
      <c r="G6971" s="19" t="s">
        <v>10948</v>
      </c>
      <c r="H6971" s="19"/>
      <c r="I6971" s="3" t="s">
        <v>10949</v>
      </c>
      <c r="J6971" s="20" t="s">
        <v>11442</v>
      </c>
      <c r="K6971" s="20" t="s">
        <v>11443</v>
      </c>
      <c r="L6971" s="20"/>
      <c r="M6971" s="38">
        <v>2.0739999999999998</v>
      </c>
      <c r="N6971" s="38">
        <v>0.83730000000000004</v>
      </c>
      <c r="O6971" s="16">
        <v>18.690000000000001</v>
      </c>
      <c r="P6971" s="16">
        <v>15.649137</v>
      </c>
      <c r="Q6971" s="16">
        <v>38.763060000000003</v>
      </c>
      <c r="R6971" s="19" t="s">
        <v>15303</v>
      </c>
      <c r="S6971" s="19" t="s">
        <v>15304</v>
      </c>
    </row>
    <row r="6972" spans="1:19" s="1" customFormat="1">
      <c r="A6972" s="19" t="s">
        <v>10904</v>
      </c>
      <c r="B6972" s="19" t="s">
        <v>10901</v>
      </c>
      <c r="C6972" s="19" t="s">
        <v>17020</v>
      </c>
      <c r="D6972" s="25" t="s">
        <v>10950</v>
      </c>
      <c r="E6972" s="25" t="s">
        <v>9621</v>
      </c>
      <c r="F6972" s="20" t="s">
        <v>2203</v>
      </c>
      <c r="G6972" s="19" t="s">
        <v>10948</v>
      </c>
      <c r="H6972" s="19"/>
      <c r="I6972" s="3" t="s">
        <v>10949</v>
      </c>
      <c r="J6972" s="20" t="s">
        <v>11442</v>
      </c>
      <c r="K6972" s="20" t="s">
        <v>11443</v>
      </c>
      <c r="L6972" s="20"/>
      <c r="M6972" s="38">
        <v>2.069</v>
      </c>
      <c r="N6972" s="38">
        <v>0.83440000000000003</v>
      </c>
      <c r="O6972" s="16">
        <v>18.78</v>
      </c>
      <c r="P6972" s="16">
        <v>15.670032000000001</v>
      </c>
      <c r="Q6972" s="16">
        <v>38.855820000000001</v>
      </c>
      <c r="R6972" s="19" t="s">
        <v>15303</v>
      </c>
      <c r="S6972" s="19" t="s">
        <v>15304</v>
      </c>
    </row>
    <row r="6973" spans="1:19" s="1" customFormat="1">
      <c r="A6973" s="19" t="s">
        <v>10904</v>
      </c>
      <c r="B6973" s="19" t="s">
        <v>10901</v>
      </c>
      <c r="C6973" s="19" t="s">
        <v>17020</v>
      </c>
      <c r="D6973" s="25" t="s">
        <v>10950</v>
      </c>
      <c r="E6973" s="25" t="s">
        <v>9623</v>
      </c>
      <c r="F6973" s="20" t="s">
        <v>2203</v>
      </c>
      <c r="G6973" s="19" t="s">
        <v>10948</v>
      </c>
      <c r="H6973" s="19"/>
      <c r="I6973" s="3" t="s">
        <v>10949</v>
      </c>
      <c r="J6973" s="20" t="s">
        <v>11442</v>
      </c>
      <c r="K6973" s="20" t="s">
        <v>11443</v>
      </c>
      <c r="L6973" s="20"/>
      <c r="M6973" s="38">
        <v>2.0680000000000001</v>
      </c>
      <c r="N6973" s="38">
        <v>0.83420000000000005</v>
      </c>
      <c r="O6973" s="16">
        <v>18.82</v>
      </c>
      <c r="P6973" s="16">
        <v>15.699643999999999</v>
      </c>
      <c r="Q6973" s="16">
        <v>38.919759999999997</v>
      </c>
      <c r="R6973" s="19" t="s">
        <v>15303</v>
      </c>
      <c r="S6973" s="19" t="s">
        <v>15304</v>
      </c>
    </row>
    <row r="6974" spans="1:19" s="1" customFormat="1">
      <c r="A6974" s="19" t="s">
        <v>10904</v>
      </c>
      <c r="B6974" s="19" t="s">
        <v>10901</v>
      </c>
      <c r="C6974" s="19" t="s">
        <v>17020</v>
      </c>
      <c r="D6974" s="25" t="s">
        <v>10950</v>
      </c>
      <c r="E6974" s="25" t="s">
        <v>9624</v>
      </c>
      <c r="F6974" s="20" t="s">
        <v>2203</v>
      </c>
      <c r="G6974" s="19" t="s">
        <v>10948</v>
      </c>
      <c r="H6974" s="19"/>
      <c r="I6974" s="3" t="s">
        <v>10949</v>
      </c>
      <c r="J6974" s="20" t="s">
        <v>11442</v>
      </c>
      <c r="K6974" s="20" t="s">
        <v>11443</v>
      </c>
      <c r="L6974" s="20"/>
      <c r="M6974" s="38">
        <v>2.0680000000000001</v>
      </c>
      <c r="N6974" s="38">
        <v>0.83399999999999996</v>
      </c>
      <c r="O6974" s="16">
        <v>18.850000000000001</v>
      </c>
      <c r="P6974" s="16">
        <v>15.7209</v>
      </c>
      <c r="Q6974" s="16">
        <v>38.9818</v>
      </c>
      <c r="R6974" s="19" t="s">
        <v>15303</v>
      </c>
      <c r="S6974" s="19" t="s">
        <v>15304</v>
      </c>
    </row>
    <row r="6975" spans="1:19" s="1" customFormat="1">
      <c r="A6975" s="19" t="s">
        <v>10904</v>
      </c>
      <c r="B6975" s="19" t="s">
        <v>10901</v>
      </c>
      <c r="C6975" s="19" t="s">
        <v>17020</v>
      </c>
      <c r="D6975" s="25" t="s">
        <v>10950</v>
      </c>
      <c r="E6975" s="25" t="s">
        <v>9628</v>
      </c>
      <c r="F6975" s="20" t="s">
        <v>2203</v>
      </c>
      <c r="G6975" s="19" t="s">
        <v>10948</v>
      </c>
      <c r="H6975" s="19"/>
      <c r="I6975" s="3" t="s">
        <v>10949</v>
      </c>
      <c r="J6975" s="20" t="s">
        <v>11442</v>
      </c>
      <c r="K6975" s="20" t="s">
        <v>11443</v>
      </c>
      <c r="L6975" s="20"/>
      <c r="M6975" s="38">
        <v>2.0760000000000001</v>
      </c>
      <c r="N6975" s="38">
        <v>0.83720000000000006</v>
      </c>
      <c r="O6975" s="16">
        <v>18.73</v>
      </c>
      <c r="P6975" s="16">
        <v>15.680756000000001</v>
      </c>
      <c r="Q6975" s="16">
        <v>38.883479999999999</v>
      </c>
      <c r="R6975" s="19" t="s">
        <v>15303</v>
      </c>
      <c r="S6975" s="19" t="s">
        <v>15304</v>
      </c>
    </row>
    <row r="6976" spans="1:19" s="1" customFormat="1">
      <c r="A6976" s="19" t="s">
        <v>10904</v>
      </c>
      <c r="B6976" s="19" t="s">
        <v>10901</v>
      </c>
      <c r="C6976" s="19" t="s">
        <v>17020</v>
      </c>
      <c r="D6976" s="25" t="s">
        <v>10950</v>
      </c>
      <c r="E6976" s="25" t="s">
        <v>9629</v>
      </c>
      <c r="F6976" s="20" t="s">
        <v>2203</v>
      </c>
      <c r="G6976" s="19" t="s">
        <v>10948</v>
      </c>
      <c r="H6976" s="19"/>
      <c r="I6976" s="3" t="s">
        <v>10949</v>
      </c>
      <c r="J6976" s="20" t="s">
        <v>11442</v>
      </c>
      <c r="K6976" s="20" t="s">
        <v>11443</v>
      </c>
      <c r="L6976" s="20"/>
      <c r="M6976" s="38">
        <v>2.0790000000000002</v>
      </c>
      <c r="N6976" s="38">
        <v>0.83809999999999996</v>
      </c>
      <c r="O6976" s="16">
        <v>18.72</v>
      </c>
      <c r="P6976" s="16">
        <v>15.689232000000001</v>
      </c>
      <c r="Q6976" s="16">
        <v>38.918880000000001</v>
      </c>
      <c r="R6976" s="19" t="s">
        <v>15303</v>
      </c>
      <c r="S6976" s="19" t="s">
        <v>15304</v>
      </c>
    </row>
    <row r="6977" spans="1:19" s="1" customFormat="1">
      <c r="A6977" s="19" t="s">
        <v>10904</v>
      </c>
      <c r="B6977" s="19" t="s">
        <v>10901</v>
      </c>
      <c r="C6977" s="19" t="s">
        <v>17020</v>
      </c>
      <c r="D6977" s="25" t="s">
        <v>10950</v>
      </c>
      <c r="E6977" s="25" t="s">
        <v>9630</v>
      </c>
      <c r="F6977" s="20" t="s">
        <v>2203</v>
      </c>
      <c r="G6977" s="19" t="s">
        <v>10948</v>
      </c>
      <c r="H6977" s="19"/>
      <c r="I6977" s="3" t="s">
        <v>10949</v>
      </c>
      <c r="J6977" s="20" t="s">
        <v>11442</v>
      </c>
      <c r="K6977" s="20" t="s">
        <v>11443</v>
      </c>
      <c r="L6977" s="20"/>
      <c r="M6977" s="38">
        <v>2.0954299999999999</v>
      </c>
      <c r="N6977" s="38">
        <v>0.84243999999999997</v>
      </c>
      <c r="O6977" s="16">
        <v>18.600999999999999</v>
      </c>
      <c r="P6977" s="16">
        <v>15.67022644</v>
      </c>
      <c r="Q6977" s="16">
        <v>38.977093429999996</v>
      </c>
      <c r="R6977" s="19" t="s">
        <v>15303</v>
      </c>
      <c r="S6977" s="19" t="s">
        <v>15304</v>
      </c>
    </row>
    <row r="6978" spans="1:19" s="1" customFormat="1">
      <c r="A6978" s="19" t="s">
        <v>10902</v>
      </c>
      <c r="B6978" s="51" t="s">
        <v>10901</v>
      </c>
      <c r="C6978" s="19" t="s">
        <v>17020</v>
      </c>
      <c r="D6978" s="3" t="s">
        <v>12663</v>
      </c>
      <c r="E6978" s="25">
        <v>22</v>
      </c>
      <c r="F6978" s="20" t="s">
        <v>1852</v>
      </c>
      <c r="G6978" s="19"/>
      <c r="H6978" s="19" t="s">
        <v>1853</v>
      </c>
      <c r="I6978" s="19" t="s">
        <v>5431</v>
      </c>
      <c r="J6978" s="20" t="s">
        <v>4896</v>
      </c>
      <c r="K6978" s="20" t="s">
        <v>4882</v>
      </c>
      <c r="L6978" s="20"/>
      <c r="M6978" s="38">
        <v>2.0691000000000002</v>
      </c>
      <c r="N6978" s="38">
        <v>0.83650000000000002</v>
      </c>
      <c r="O6978" s="16">
        <v>18.763999999999999</v>
      </c>
      <c r="P6978" s="16">
        <v>15.696085999999999</v>
      </c>
      <c r="Q6978" s="16">
        <v>38.8245924</v>
      </c>
      <c r="R6978" s="19" t="s">
        <v>9393</v>
      </c>
      <c r="S6978" s="19" t="s">
        <v>9595</v>
      </c>
    </row>
    <row r="6979" spans="1:19" s="1" customFormat="1">
      <c r="A6979" s="19" t="s">
        <v>10902</v>
      </c>
      <c r="B6979" s="19" t="s">
        <v>10901</v>
      </c>
      <c r="C6979" s="19" t="s">
        <v>15609</v>
      </c>
      <c r="D6979" s="25" t="s">
        <v>15846</v>
      </c>
      <c r="E6979" s="25"/>
      <c r="F6979" s="20" t="s">
        <v>1835</v>
      </c>
      <c r="G6979" s="19" t="s">
        <v>15869</v>
      </c>
      <c r="H6979" s="19"/>
      <c r="I6979" s="19" t="s">
        <v>4050</v>
      </c>
      <c r="J6979" s="20" t="s">
        <v>4051</v>
      </c>
      <c r="K6979" s="20" t="s">
        <v>4052</v>
      </c>
      <c r="L6979" s="20"/>
      <c r="M6979" s="38">
        <v>2.0919943820000002</v>
      </c>
      <c r="N6979" s="38">
        <v>0.85042134800000002</v>
      </c>
      <c r="O6979" s="16">
        <v>18.512</v>
      </c>
      <c r="P6979" s="16">
        <v>15.743</v>
      </c>
      <c r="Q6979" s="16">
        <v>38.726999999999997</v>
      </c>
      <c r="R6979" s="19" t="s">
        <v>340</v>
      </c>
      <c r="S6979" s="19" t="s">
        <v>9458</v>
      </c>
    </row>
    <row r="6980" spans="1:19" s="1" customFormat="1">
      <c r="A6980" s="19" t="s">
        <v>10902</v>
      </c>
      <c r="B6980" s="19" t="s">
        <v>10901</v>
      </c>
      <c r="C6980" s="19" t="s">
        <v>15609</v>
      </c>
      <c r="D6980" s="25" t="s">
        <v>15763</v>
      </c>
      <c r="E6980" s="25"/>
      <c r="F6980" s="20" t="s">
        <v>1835</v>
      </c>
      <c r="G6980" s="19" t="s">
        <v>15871</v>
      </c>
      <c r="H6980" s="19"/>
      <c r="I6980" s="19" t="s">
        <v>4033</v>
      </c>
      <c r="J6980" s="20" t="s">
        <v>4034</v>
      </c>
      <c r="K6980" s="20" t="s">
        <v>4035</v>
      </c>
      <c r="L6980" s="20"/>
      <c r="M6980" s="38">
        <v>2.1195163880000001</v>
      </c>
      <c r="N6980" s="38">
        <v>0.86894792300000001</v>
      </c>
      <c r="O6980" s="16">
        <v>18.030999999999999</v>
      </c>
      <c r="P6980" s="16">
        <v>15.667999999999999</v>
      </c>
      <c r="Q6980" s="16">
        <v>38.216999999999999</v>
      </c>
      <c r="R6980" s="19" t="s">
        <v>340</v>
      </c>
      <c r="S6980" s="19" t="s">
        <v>9458</v>
      </c>
    </row>
    <row r="6981" spans="1:19" s="1" customFormat="1">
      <c r="A6981" s="19" t="s">
        <v>10902</v>
      </c>
      <c r="B6981" s="19" t="s">
        <v>10901</v>
      </c>
      <c r="C6981" s="19" t="s">
        <v>15609</v>
      </c>
      <c r="D6981" s="25" t="s">
        <v>15767</v>
      </c>
      <c r="E6981" s="25"/>
      <c r="F6981" s="20" t="s">
        <v>1835</v>
      </c>
      <c r="G6981" s="19" t="s">
        <v>15857</v>
      </c>
      <c r="H6981" s="19"/>
      <c r="I6981" s="19" t="s">
        <v>2685</v>
      </c>
      <c r="J6981" s="20" t="s">
        <v>2650</v>
      </c>
      <c r="K6981" s="20" t="s">
        <v>2651</v>
      </c>
      <c r="L6981" s="20"/>
      <c r="M6981" s="38">
        <v>2.0956643659999998</v>
      </c>
      <c r="N6981" s="38">
        <v>0.84566436599999995</v>
      </c>
      <c r="O6981" s="16">
        <v>18.544</v>
      </c>
      <c r="P6981" s="16">
        <v>15.682</v>
      </c>
      <c r="Q6981" s="16">
        <v>38.862000000000002</v>
      </c>
      <c r="R6981" s="19" t="s">
        <v>340</v>
      </c>
      <c r="S6981" s="19" t="s">
        <v>9458</v>
      </c>
    </row>
    <row r="6982" spans="1:19" s="1" customFormat="1">
      <c r="A6982" s="19" t="s">
        <v>10902</v>
      </c>
      <c r="B6982" s="51" t="s">
        <v>10901</v>
      </c>
      <c r="C6982" s="19" t="s">
        <v>15609</v>
      </c>
      <c r="D6982" s="25" t="s">
        <v>15764</v>
      </c>
      <c r="E6982" s="25"/>
      <c r="F6982" s="20" t="s">
        <v>1835</v>
      </c>
      <c r="G6982" s="19" t="s">
        <v>15871</v>
      </c>
      <c r="H6982" s="19"/>
      <c r="I6982" s="19" t="s">
        <v>4029</v>
      </c>
      <c r="J6982" s="20" t="s">
        <v>4027</v>
      </c>
      <c r="K6982" s="20" t="s">
        <v>4028</v>
      </c>
      <c r="L6982" s="20"/>
      <c r="M6982" s="38">
        <v>2.1198938699999998</v>
      </c>
      <c r="N6982" s="38">
        <v>0.86783483500000003</v>
      </c>
      <c r="O6982" s="16">
        <v>18.091000000000001</v>
      </c>
      <c r="P6982" s="16">
        <v>15.7</v>
      </c>
      <c r="Q6982" s="16">
        <v>38.350999999999999</v>
      </c>
      <c r="R6982" s="19" t="s">
        <v>340</v>
      </c>
      <c r="S6982" s="19" t="s">
        <v>9458</v>
      </c>
    </row>
    <row r="6983" spans="1:19" s="1" customFormat="1">
      <c r="A6983" s="19" t="s">
        <v>10902</v>
      </c>
      <c r="B6983" s="51" t="s">
        <v>10901</v>
      </c>
      <c r="C6983" s="19" t="s">
        <v>15609</v>
      </c>
      <c r="D6983" s="25" t="s">
        <v>15764</v>
      </c>
      <c r="E6983" s="25"/>
      <c r="F6983" s="20" t="s">
        <v>1835</v>
      </c>
      <c r="G6983" s="19" t="s">
        <v>15871</v>
      </c>
      <c r="H6983" s="19"/>
      <c r="I6983" s="19" t="s">
        <v>4029</v>
      </c>
      <c r="J6983" s="20" t="s">
        <v>4027</v>
      </c>
      <c r="K6983" s="20" t="s">
        <v>4028</v>
      </c>
      <c r="L6983" s="20"/>
      <c r="M6983" s="38">
        <v>2.1283915000000002</v>
      </c>
      <c r="N6983" s="38">
        <v>0.86911169099999996</v>
      </c>
      <c r="O6983" s="16">
        <v>18.023</v>
      </c>
      <c r="P6983" s="16">
        <v>15.664</v>
      </c>
      <c r="Q6983" s="16">
        <v>38.36</v>
      </c>
      <c r="R6983" s="19" t="s">
        <v>340</v>
      </c>
      <c r="S6983" s="19" t="s">
        <v>9458</v>
      </c>
    </row>
    <row r="6984" spans="1:19" s="1" customFormat="1">
      <c r="A6984" s="75" t="s">
        <v>10902</v>
      </c>
      <c r="B6984" s="75" t="s">
        <v>10901</v>
      </c>
      <c r="C6984" s="75" t="s">
        <v>15609</v>
      </c>
      <c r="D6984" s="86" t="s">
        <v>16168</v>
      </c>
      <c r="E6984" s="77" t="s">
        <v>16167</v>
      </c>
      <c r="F6984" s="76" t="s">
        <v>8097</v>
      </c>
      <c r="G6984" s="76" t="s">
        <v>15949</v>
      </c>
      <c r="H6984" s="76"/>
      <c r="I6984" s="76" t="s">
        <v>16166</v>
      </c>
      <c r="J6984" s="78" t="s">
        <v>17111</v>
      </c>
      <c r="K6984" s="78" t="s">
        <v>17112</v>
      </c>
      <c r="L6984" s="76"/>
      <c r="M6984" s="152">
        <v>2.0840900000000002</v>
      </c>
      <c r="N6984" s="152">
        <v>0.84416000000000002</v>
      </c>
      <c r="O6984" s="195">
        <v>18.481000000000002</v>
      </c>
      <c r="P6984" s="195">
        <v>15.601000000000001</v>
      </c>
      <c r="Q6984" s="195">
        <v>38.515999999999998</v>
      </c>
      <c r="R6984" s="76" t="s">
        <v>16145</v>
      </c>
      <c r="S6984" s="75" t="s">
        <v>16144</v>
      </c>
    </row>
    <row r="6985" spans="1:19" s="1" customFormat="1">
      <c r="A6985" s="19" t="s">
        <v>10904</v>
      </c>
      <c r="B6985" s="19" t="s">
        <v>10901</v>
      </c>
      <c r="C6985" s="19" t="s">
        <v>15609</v>
      </c>
      <c r="D6985" s="16" t="s">
        <v>14433</v>
      </c>
      <c r="E6985" s="25"/>
      <c r="F6985" s="20" t="s">
        <v>1835</v>
      </c>
      <c r="G6985" s="19" t="s">
        <v>17000</v>
      </c>
      <c r="H6985" s="49"/>
      <c r="I6985" s="19" t="s">
        <v>4001</v>
      </c>
      <c r="J6985" s="20" t="s">
        <v>4002</v>
      </c>
      <c r="K6985" s="20" t="s">
        <v>4003</v>
      </c>
      <c r="L6985" s="19"/>
      <c r="M6985" s="38">
        <v>2.0981485489999998</v>
      </c>
      <c r="N6985" s="38">
        <v>0.84793200499999999</v>
      </c>
      <c r="O6985" s="16">
        <v>18.472000000000001</v>
      </c>
      <c r="P6985" s="16">
        <v>15.663</v>
      </c>
      <c r="Q6985" s="16">
        <v>38.756999999999998</v>
      </c>
      <c r="R6985" s="19" t="s">
        <v>340</v>
      </c>
      <c r="S6985" s="19" t="s">
        <v>9458</v>
      </c>
    </row>
    <row r="6986" spans="1:19" s="1" customFormat="1">
      <c r="A6986" s="19" t="s">
        <v>10904</v>
      </c>
      <c r="B6986" s="19" t="s">
        <v>10901</v>
      </c>
      <c r="C6986" s="19" t="s">
        <v>15609</v>
      </c>
      <c r="D6986" s="3" t="s">
        <v>12658</v>
      </c>
      <c r="E6986" s="25"/>
      <c r="F6986" s="20" t="s">
        <v>1835</v>
      </c>
      <c r="G6986" s="19" t="s">
        <v>16985</v>
      </c>
      <c r="H6986" s="19"/>
      <c r="I6986" s="19" t="s">
        <v>3825</v>
      </c>
      <c r="J6986" s="20" t="s">
        <v>3826</v>
      </c>
      <c r="K6986" s="20" t="s">
        <v>3827</v>
      </c>
      <c r="L6986" s="20"/>
      <c r="M6986" s="38">
        <v>2.035508235</v>
      </c>
      <c r="N6986" s="38">
        <v>0.82261617499999995</v>
      </c>
      <c r="O6986" s="16">
        <v>19.065999999999999</v>
      </c>
      <c r="P6986" s="16">
        <v>15.683999999999999</v>
      </c>
      <c r="Q6986" s="16">
        <v>38.808999999999997</v>
      </c>
      <c r="R6986" s="19" t="s">
        <v>340</v>
      </c>
      <c r="S6986" s="19" t="s">
        <v>9458</v>
      </c>
    </row>
    <row r="6987" spans="1:19" s="1" customFormat="1">
      <c r="A6987" s="19" t="s">
        <v>10904</v>
      </c>
      <c r="B6987" s="19" t="s">
        <v>10901</v>
      </c>
      <c r="C6987" s="19" t="s">
        <v>15609</v>
      </c>
      <c r="D6987" s="3" t="s">
        <v>12658</v>
      </c>
      <c r="E6987" s="25"/>
      <c r="F6987" s="20" t="s">
        <v>1835</v>
      </c>
      <c r="G6987" s="19" t="s">
        <v>16985</v>
      </c>
      <c r="H6987" s="19"/>
      <c r="I6987" s="19" t="s">
        <v>3825</v>
      </c>
      <c r="J6987" s="20" t="s">
        <v>3826</v>
      </c>
      <c r="K6987" s="20" t="s">
        <v>3827</v>
      </c>
      <c r="L6987" s="20"/>
      <c r="M6987" s="38">
        <v>2.0359987419999999</v>
      </c>
      <c r="N6987" s="38">
        <v>0.82220708399999998</v>
      </c>
      <c r="O6987" s="16">
        <v>19.084</v>
      </c>
      <c r="P6987" s="16">
        <v>15.691000000000001</v>
      </c>
      <c r="Q6987" s="16">
        <v>38.854999999999997</v>
      </c>
      <c r="R6987" s="19" t="s">
        <v>340</v>
      </c>
      <c r="S6987" s="19" t="s">
        <v>9458</v>
      </c>
    </row>
    <row r="6988" spans="1:19" s="1" customFormat="1">
      <c r="A6988" s="19" t="s">
        <v>10904</v>
      </c>
      <c r="B6988" s="19" t="s">
        <v>10901</v>
      </c>
      <c r="C6988" s="19" t="s">
        <v>15609</v>
      </c>
      <c r="D6988" s="16" t="s">
        <v>14424</v>
      </c>
      <c r="E6988" s="25"/>
      <c r="F6988" s="20" t="s">
        <v>1835</v>
      </c>
      <c r="G6988" s="19" t="s">
        <v>17000</v>
      </c>
      <c r="H6988" s="19"/>
      <c r="I6988" s="19" t="s">
        <v>3545</v>
      </c>
      <c r="J6988" s="20" t="s">
        <v>3546</v>
      </c>
      <c r="K6988" s="20" t="s">
        <v>3547</v>
      </c>
      <c r="L6988" s="19"/>
      <c r="M6988" s="38">
        <v>2.1065640860000001</v>
      </c>
      <c r="N6988" s="38">
        <v>0.85458613000000005</v>
      </c>
      <c r="O6988" s="16">
        <v>18.327000000000002</v>
      </c>
      <c r="P6988" s="16">
        <v>15.662000000000001</v>
      </c>
      <c r="Q6988" s="16">
        <v>38.606999999999999</v>
      </c>
      <c r="R6988" s="19" t="s">
        <v>340</v>
      </c>
      <c r="S6988" s="19" t="s">
        <v>9458</v>
      </c>
    </row>
    <row r="6989" spans="1:19" s="1" customFormat="1">
      <c r="A6989" s="19" t="s">
        <v>10904</v>
      </c>
      <c r="B6989" s="19" t="s">
        <v>10901</v>
      </c>
      <c r="C6989" s="19" t="s">
        <v>15609</v>
      </c>
      <c r="D6989" s="16" t="s">
        <v>14424</v>
      </c>
      <c r="E6989" s="25"/>
      <c r="F6989" s="20" t="s">
        <v>1835</v>
      </c>
      <c r="G6989" s="19" t="s">
        <v>17000</v>
      </c>
      <c r="H6989" s="19"/>
      <c r="I6989" s="19" t="s">
        <v>3545</v>
      </c>
      <c r="J6989" s="20" t="s">
        <v>3546</v>
      </c>
      <c r="K6989" s="20" t="s">
        <v>3547</v>
      </c>
      <c r="L6989" s="19"/>
      <c r="M6989" s="38">
        <v>2.1066324860000001</v>
      </c>
      <c r="N6989" s="38">
        <v>0.85464164899999995</v>
      </c>
      <c r="O6989" s="16">
        <v>18.334</v>
      </c>
      <c r="P6989" s="16">
        <v>15.669</v>
      </c>
      <c r="Q6989" s="16">
        <v>38.622999999999998</v>
      </c>
      <c r="R6989" s="19" t="s">
        <v>340</v>
      </c>
      <c r="S6989" s="19" t="s">
        <v>9458</v>
      </c>
    </row>
    <row r="6990" spans="1:19" s="1" customFormat="1">
      <c r="A6990" s="19" t="s">
        <v>10902</v>
      </c>
      <c r="B6990" s="19" t="s">
        <v>10901</v>
      </c>
      <c r="C6990" s="19" t="s">
        <v>17020</v>
      </c>
      <c r="D6990" s="16" t="s">
        <v>14099</v>
      </c>
      <c r="E6990" s="25"/>
      <c r="F6990" s="20" t="s">
        <v>14992</v>
      </c>
      <c r="G6990" s="3" t="s">
        <v>15860</v>
      </c>
      <c r="H6990" s="19"/>
      <c r="I6990" s="3" t="s">
        <v>14081</v>
      </c>
      <c r="J6990" s="47" t="s">
        <v>15003</v>
      </c>
      <c r="K6990" s="47" t="s">
        <v>15004</v>
      </c>
      <c r="L6990" s="20"/>
      <c r="M6990" s="35">
        <v>2.0407700000000002</v>
      </c>
      <c r="N6990" s="35">
        <v>0.83196000000000003</v>
      </c>
      <c r="O6990" s="16">
        <v>18.716000000000001</v>
      </c>
      <c r="P6990" s="16">
        <f>N6990*O6990</f>
        <v>15.570963360000002</v>
      </c>
      <c r="Q6990" s="16">
        <f>M6990*O6990</f>
        <v>38.195051320000005</v>
      </c>
      <c r="R6990" s="19" t="s">
        <v>9421</v>
      </c>
      <c r="S6990" s="156" t="s">
        <v>9468</v>
      </c>
    </row>
    <row r="6991" spans="1:19" s="1" customFormat="1">
      <c r="A6991" s="19" t="s">
        <v>10902</v>
      </c>
      <c r="B6991" s="19" t="s">
        <v>10901</v>
      </c>
      <c r="C6991" s="3" t="s">
        <v>17020</v>
      </c>
      <c r="D6991" s="16" t="s">
        <v>14024</v>
      </c>
      <c r="E6991" s="25" t="s">
        <v>14021</v>
      </c>
      <c r="F6991" s="25" t="s">
        <v>8169</v>
      </c>
      <c r="G6991" s="19" t="s">
        <v>14022</v>
      </c>
      <c r="H6991" s="19"/>
      <c r="I6991" s="19" t="s">
        <v>14023</v>
      </c>
      <c r="J6991" s="20" t="s">
        <v>14025</v>
      </c>
      <c r="K6991" s="20" t="s">
        <v>14026</v>
      </c>
      <c r="L6991" s="20"/>
      <c r="M6991" s="38">
        <v>2.0769000000000002</v>
      </c>
      <c r="N6991" s="38">
        <v>0.8377</v>
      </c>
      <c r="O6991" s="16">
        <v>18.681000000000001</v>
      </c>
      <c r="P6991" s="16">
        <v>15.65</v>
      </c>
      <c r="Q6991" s="16">
        <v>38.799999999999997</v>
      </c>
      <c r="R6991" s="3" t="s">
        <v>9370</v>
      </c>
      <c r="S6991" s="19" t="s">
        <v>10788</v>
      </c>
    </row>
    <row r="6992" spans="1:19" s="1" customFormat="1">
      <c r="A6992" s="19" t="s">
        <v>10902</v>
      </c>
      <c r="B6992" s="19" t="s">
        <v>10901</v>
      </c>
      <c r="C6992" s="3" t="s">
        <v>17020</v>
      </c>
      <c r="D6992" s="16" t="s">
        <v>14024</v>
      </c>
      <c r="E6992" s="25" t="s">
        <v>14020</v>
      </c>
      <c r="F6992" s="25" t="s">
        <v>8169</v>
      </c>
      <c r="G6992" s="19" t="s">
        <v>14022</v>
      </c>
      <c r="H6992" s="19"/>
      <c r="I6992" s="19" t="s">
        <v>14023</v>
      </c>
      <c r="J6992" s="20" t="s">
        <v>14025</v>
      </c>
      <c r="K6992" s="20" t="s">
        <v>14026</v>
      </c>
      <c r="L6992" s="20"/>
      <c r="M6992" s="38">
        <v>2.0777999999999999</v>
      </c>
      <c r="N6992" s="38">
        <v>0.83779999999999999</v>
      </c>
      <c r="O6992" s="16">
        <v>18.675999999999998</v>
      </c>
      <c r="P6992" s="16">
        <v>15.646000000000001</v>
      </c>
      <c r="Q6992" s="16">
        <v>38.804000000000002</v>
      </c>
      <c r="R6992" s="3" t="s">
        <v>9370</v>
      </c>
      <c r="S6992" s="19" t="s">
        <v>10788</v>
      </c>
    </row>
    <row r="6993" spans="1:19" s="1" customFormat="1">
      <c r="A6993" s="19" t="s">
        <v>10902</v>
      </c>
      <c r="B6993" s="19" t="s">
        <v>10901</v>
      </c>
      <c r="C6993" s="19" t="s">
        <v>17020</v>
      </c>
      <c r="D6993" s="16" t="s">
        <v>14096</v>
      </c>
      <c r="E6993" s="25"/>
      <c r="F6993" s="20" t="s">
        <v>14992</v>
      </c>
      <c r="G6993" s="19" t="s">
        <v>15861</v>
      </c>
      <c r="H6993" s="19"/>
      <c r="I6993" s="25" t="s">
        <v>14085</v>
      </c>
      <c r="J6993" s="20" t="s">
        <v>14988</v>
      </c>
      <c r="K6993" s="20" t="s">
        <v>14989</v>
      </c>
      <c r="L6993" s="20"/>
      <c r="M6993" s="35">
        <v>2.10467</v>
      </c>
      <c r="N6993" s="35">
        <v>0.87861</v>
      </c>
      <c r="O6993" s="16">
        <v>17.626000000000001</v>
      </c>
      <c r="P6993" s="16">
        <f>N6993*O6993</f>
        <v>15.486379860000001</v>
      </c>
      <c r="Q6993" s="16">
        <f>M6993*O6993</f>
        <v>37.09691342</v>
      </c>
      <c r="R6993" s="19" t="s">
        <v>9421</v>
      </c>
      <c r="S6993" s="156" t="s">
        <v>9468</v>
      </c>
    </row>
    <row r="6994" spans="1:19" s="1" customFormat="1">
      <c r="A6994" s="19" t="s">
        <v>10902</v>
      </c>
      <c r="B6994" s="19" t="s">
        <v>10901</v>
      </c>
      <c r="C6994" s="19" t="s">
        <v>15609</v>
      </c>
      <c r="D6994" s="16" t="s">
        <v>14094</v>
      </c>
      <c r="E6994" s="25"/>
      <c r="F6994" s="20" t="s">
        <v>14992</v>
      </c>
      <c r="G6994" s="19" t="s">
        <v>15861</v>
      </c>
      <c r="H6994" s="19"/>
      <c r="I6994" s="25" t="s">
        <v>14086</v>
      </c>
      <c r="J6994" s="20" t="s">
        <v>14695</v>
      </c>
      <c r="K6994" s="20" t="s">
        <v>14696</v>
      </c>
      <c r="L6994" s="20"/>
      <c r="M6994" s="35">
        <v>2.0906199999999999</v>
      </c>
      <c r="N6994" s="35">
        <v>0.86899000000000004</v>
      </c>
      <c r="O6994" s="16">
        <v>17.853999999999999</v>
      </c>
      <c r="P6994" s="16">
        <f>N6994*O6994</f>
        <v>15.51494746</v>
      </c>
      <c r="Q6994" s="16">
        <f>M6994*O6994</f>
        <v>37.325929479999999</v>
      </c>
      <c r="R6994" s="19" t="s">
        <v>9421</v>
      </c>
      <c r="S6994" s="156" t="s">
        <v>9468</v>
      </c>
    </row>
    <row r="6995" spans="1:19" s="1" customFormat="1">
      <c r="A6995" s="19" t="s">
        <v>10902</v>
      </c>
      <c r="B6995" s="19" t="s">
        <v>10901</v>
      </c>
      <c r="C6995" s="19" t="s">
        <v>15609</v>
      </c>
      <c r="D6995" s="25" t="s">
        <v>15796</v>
      </c>
      <c r="E6995" s="25"/>
      <c r="F6995" s="20" t="s">
        <v>1835</v>
      </c>
      <c r="G6995" s="19" t="s">
        <v>1834</v>
      </c>
      <c r="H6995" s="19"/>
      <c r="I6995" s="19" t="s">
        <v>3484</v>
      </c>
      <c r="J6995" s="20" t="s">
        <v>3485</v>
      </c>
      <c r="K6995" s="20" t="s">
        <v>3486</v>
      </c>
      <c r="L6995" s="20"/>
      <c r="M6995" s="38">
        <v>2.0939510239999999</v>
      </c>
      <c r="N6995" s="38">
        <v>0.84804584000000005</v>
      </c>
      <c r="O6995" s="16">
        <v>18.498999999999999</v>
      </c>
      <c r="P6995" s="16">
        <v>15.688000000000001</v>
      </c>
      <c r="Q6995" s="16">
        <v>38.735999999999997</v>
      </c>
      <c r="R6995" s="19" t="s">
        <v>340</v>
      </c>
      <c r="S6995" s="19" t="s">
        <v>9458</v>
      </c>
    </row>
    <row r="6996" spans="1:19" s="1" customFormat="1">
      <c r="A6996" s="19" t="s">
        <v>10902</v>
      </c>
      <c r="B6996" s="19" t="s">
        <v>10901</v>
      </c>
      <c r="C6996" s="19" t="s">
        <v>15609</v>
      </c>
      <c r="D6996" s="3" t="s">
        <v>15797</v>
      </c>
      <c r="E6996" s="25"/>
      <c r="F6996" s="20" t="s">
        <v>1835</v>
      </c>
      <c r="G6996" s="19" t="s">
        <v>15859</v>
      </c>
      <c r="H6996" s="19"/>
      <c r="I6996" s="19" t="s">
        <v>7838</v>
      </c>
      <c r="J6996" s="20" t="s">
        <v>7839</v>
      </c>
      <c r="K6996" s="20" t="s">
        <v>7840</v>
      </c>
      <c r="L6996" s="19"/>
      <c r="M6996" s="38">
        <v>2.0784995720000001</v>
      </c>
      <c r="N6996" s="38">
        <v>0.83845248299999997</v>
      </c>
      <c r="O6996" s="16">
        <v>18.687999999999999</v>
      </c>
      <c r="P6996" s="16">
        <v>15.669</v>
      </c>
      <c r="Q6996" s="16">
        <v>38.843000000000004</v>
      </c>
      <c r="R6996" s="19" t="s">
        <v>340</v>
      </c>
      <c r="S6996" s="19" t="s">
        <v>9458</v>
      </c>
    </row>
    <row r="6997" spans="1:19" s="1" customFormat="1">
      <c r="A6997" s="3" t="s">
        <v>10902</v>
      </c>
      <c r="B6997" s="113" t="s">
        <v>10901</v>
      </c>
      <c r="C6997" s="75" t="s">
        <v>15609</v>
      </c>
      <c r="D6997" s="3" t="s">
        <v>16873</v>
      </c>
      <c r="E6997" s="3" t="s">
        <v>16893</v>
      </c>
      <c r="F6997" s="3" t="s">
        <v>7410</v>
      </c>
      <c r="G6997" s="3"/>
      <c r="H6997" s="3"/>
      <c r="I6997" s="3" t="s">
        <v>16865</v>
      </c>
      <c r="J6997" s="25" t="s">
        <v>16919</v>
      </c>
      <c r="K6997" s="25" t="s">
        <v>16920</v>
      </c>
      <c r="L6997" s="108"/>
      <c r="M6997" s="32">
        <f t="shared" ref="M6997:M7012" si="240">Q6997/O6997</f>
        <v>2.1024770386863345</v>
      </c>
      <c r="N6997" s="3">
        <f t="shared" ref="N6997:N7012" si="241">O6997/P6997</f>
        <v>1.1574640809226209</v>
      </c>
      <c r="O6997" s="16">
        <v>17.965</v>
      </c>
      <c r="P6997" s="16">
        <v>15.521000000000001</v>
      </c>
      <c r="Q6997" s="16">
        <v>37.771000000000001</v>
      </c>
      <c r="R6997" s="3" t="s">
        <v>16859</v>
      </c>
      <c r="S6997" s="135" t="s">
        <v>16908</v>
      </c>
    </row>
    <row r="6998" spans="1:19" s="1" customFormat="1">
      <c r="A6998" s="3" t="s">
        <v>10902</v>
      </c>
      <c r="B6998" s="46" t="s">
        <v>10901</v>
      </c>
      <c r="C6998" s="75" t="s">
        <v>15609</v>
      </c>
      <c r="D6998" s="3" t="s">
        <v>16873</v>
      </c>
      <c r="E6998" s="3" t="s">
        <v>16894</v>
      </c>
      <c r="F6998" s="3" t="s">
        <v>7410</v>
      </c>
      <c r="G6998" s="3"/>
      <c r="H6998" s="3"/>
      <c r="I6998" s="3" t="s">
        <v>16865</v>
      </c>
      <c r="J6998" s="25" t="s">
        <v>16919</v>
      </c>
      <c r="K6998" s="25" t="s">
        <v>16920</v>
      </c>
      <c r="L6998" s="108"/>
      <c r="M6998" s="32">
        <f t="shared" si="240"/>
        <v>2.1045631608235951</v>
      </c>
      <c r="N6998" s="3">
        <f t="shared" si="241"/>
        <v>1.1571152607855764</v>
      </c>
      <c r="O6998" s="16">
        <v>17.97</v>
      </c>
      <c r="P6998" s="16">
        <v>15.53</v>
      </c>
      <c r="Q6998" s="16">
        <v>37.819000000000003</v>
      </c>
      <c r="R6998" s="3" t="s">
        <v>16859</v>
      </c>
      <c r="S6998" s="135" t="s">
        <v>16908</v>
      </c>
    </row>
    <row r="6999" spans="1:19" s="1" customFormat="1">
      <c r="A6999" s="3" t="s">
        <v>10902</v>
      </c>
      <c r="B6999" s="46" t="s">
        <v>10901</v>
      </c>
      <c r="C6999" s="75" t="s">
        <v>15609</v>
      </c>
      <c r="D6999" s="3" t="s">
        <v>16873</v>
      </c>
      <c r="E6999" s="3" t="s">
        <v>16895</v>
      </c>
      <c r="F6999" s="3" t="s">
        <v>7410</v>
      </c>
      <c r="G6999" s="3"/>
      <c r="H6999" s="3"/>
      <c r="I6999" s="3" t="s">
        <v>16865</v>
      </c>
      <c r="J6999" s="25" t="s">
        <v>16919</v>
      </c>
      <c r="K6999" s="25" t="s">
        <v>16920</v>
      </c>
      <c r="L6999" s="108"/>
      <c r="M6999" s="32">
        <f t="shared" si="240"/>
        <v>2.1054711415372629</v>
      </c>
      <c r="N6999" s="3">
        <f t="shared" si="241"/>
        <v>1.1564752832131822</v>
      </c>
      <c r="O6999" s="16">
        <v>17.966999999999999</v>
      </c>
      <c r="P6999" s="16">
        <v>15.536</v>
      </c>
      <c r="Q6999" s="16">
        <v>37.829000000000001</v>
      </c>
      <c r="R6999" s="3" t="s">
        <v>16859</v>
      </c>
      <c r="S6999" s="135" t="s">
        <v>16908</v>
      </c>
    </row>
    <row r="7000" spans="1:19" s="1" customFormat="1">
      <c r="A7000" s="3" t="s">
        <v>10902</v>
      </c>
      <c r="B7000" s="46" t="s">
        <v>10901</v>
      </c>
      <c r="C7000" s="75" t="s">
        <v>15609</v>
      </c>
      <c r="D7000" s="3" t="s">
        <v>16873</v>
      </c>
      <c r="E7000" s="3" t="s">
        <v>16896</v>
      </c>
      <c r="F7000" s="3" t="s">
        <v>7410</v>
      </c>
      <c r="G7000" s="3"/>
      <c r="H7000" s="3"/>
      <c r="I7000" s="3" t="s">
        <v>16865</v>
      </c>
      <c r="J7000" s="25" t="s">
        <v>16919</v>
      </c>
      <c r="K7000" s="25" t="s">
        <v>16920</v>
      </c>
      <c r="L7000" s="108"/>
      <c r="M7000" s="32">
        <f t="shared" si="240"/>
        <v>2.1044493882091211</v>
      </c>
      <c r="N7000" s="3">
        <f t="shared" si="241"/>
        <v>1.1559727401311559</v>
      </c>
      <c r="O7000" s="16">
        <v>17.98</v>
      </c>
      <c r="P7000" s="16">
        <v>15.554</v>
      </c>
      <c r="Q7000" s="16">
        <v>37.838000000000001</v>
      </c>
      <c r="R7000" s="3" t="s">
        <v>16859</v>
      </c>
      <c r="S7000" s="135" t="s">
        <v>16908</v>
      </c>
    </row>
    <row r="7001" spans="1:19" s="1" customFormat="1">
      <c r="A7001" s="3" t="s">
        <v>10902</v>
      </c>
      <c r="B7001" s="46" t="s">
        <v>10901</v>
      </c>
      <c r="C7001" s="75" t="s">
        <v>15609</v>
      </c>
      <c r="D7001" s="3" t="s">
        <v>16873</v>
      </c>
      <c r="E7001" s="3" t="s">
        <v>16897</v>
      </c>
      <c r="F7001" s="3" t="s">
        <v>7410</v>
      </c>
      <c r="G7001" s="3"/>
      <c r="H7001" s="3"/>
      <c r="I7001" s="3" t="s">
        <v>16865</v>
      </c>
      <c r="J7001" s="25" t="s">
        <v>16919</v>
      </c>
      <c r="K7001" s="25" t="s">
        <v>16920</v>
      </c>
      <c r="L7001" s="108"/>
      <c r="M7001" s="32">
        <f t="shared" si="240"/>
        <v>2.1010836343428729</v>
      </c>
      <c r="N7001" s="3">
        <f t="shared" si="241"/>
        <v>1.1572347266881029</v>
      </c>
      <c r="O7001" s="16">
        <v>17.995000000000001</v>
      </c>
      <c r="P7001" s="16">
        <v>15.55</v>
      </c>
      <c r="Q7001" s="16">
        <v>37.808999999999997</v>
      </c>
      <c r="R7001" s="3" t="s">
        <v>16859</v>
      </c>
      <c r="S7001" s="135" t="s">
        <v>16908</v>
      </c>
    </row>
    <row r="7002" spans="1:19" s="1" customFormat="1">
      <c r="A7002" s="3" t="s">
        <v>10902</v>
      </c>
      <c r="B7002" s="46" t="s">
        <v>10901</v>
      </c>
      <c r="C7002" s="75" t="s">
        <v>15609</v>
      </c>
      <c r="D7002" s="3" t="s">
        <v>16873</v>
      </c>
      <c r="E7002" s="3" t="s">
        <v>16904</v>
      </c>
      <c r="F7002" s="3" t="s">
        <v>7410</v>
      </c>
      <c r="G7002" s="3"/>
      <c r="H7002" s="3"/>
      <c r="I7002" s="3" t="s">
        <v>16870</v>
      </c>
      <c r="J7002" s="25" t="s">
        <v>16921</v>
      </c>
      <c r="K7002" s="25" t="s">
        <v>16922</v>
      </c>
      <c r="L7002" s="108"/>
      <c r="M7002" s="32">
        <f t="shared" si="240"/>
        <v>2.0850648293820861</v>
      </c>
      <c r="N7002" s="3">
        <f t="shared" si="241"/>
        <v>1.180240747855039</v>
      </c>
      <c r="O7002" s="16">
        <v>18.433</v>
      </c>
      <c r="P7002" s="16">
        <v>15.618</v>
      </c>
      <c r="Q7002" s="16">
        <v>38.433999999999997</v>
      </c>
      <c r="R7002" s="3" t="s">
        <v>16859</v>
      </c>
      <c r="S7002" s="135" t="s">
        <v>16908</v>
      </c>
    </row>
    <row r="7003" spans="1:19" s="1" customFormat="1">
      <c r="A7003" s="3" t="s">
        <v>10902</v>
      </c>
      <c r="B7003" s="46" t="s">
        <v>10901</v>
      </c>
      <c r="C7003" s="75" t="s">
        <v>15609</v>
      </c>
      <c r="D7003" s="3" t="s">
        <v>16873</v>
      </c>
      <c r="E7003" s="3" t="s">
        <v>16905</v>
      </c>
      <c r="F7003" s="3" t="s">
        <v>7410</v>
      </c>
      <c r="G7003" s="3"/>
      <c r="H7003" s="3"/>
      <c r="I7003" s="3" t="s">
        <v>16870</v>
      </c>
      <c r="J7003" s="25" t="s">
        <v>16921</v>
      </c>
      <c r="K7003" s="25" t="s">
        <v>16922</v>
      </c>
      <c r="L7003" s="108"/>
      <c r="M7003" s="32">
        <f t="shared" si="240"/>
        <v>2.0857297883884969</v>
      </c>
      <c r="N7003" s="3">
        <f t="shared" si="241"/>
        <v>1.1800486618004866</v>
      </c>
      <c r="O7003" s="16">
        <v>18.43</v>
      </c>
      <c r="P7003" s="16">
        <v>15.618</v>
      </c>
      <c r="Q7003" s="16">
        <v>38.44</v>
      </c>
      <c r="R7003" s="3" t="s">
        <v>16859</v>
      </c>
      <c r="S7003" s="135" t="s">
        <v>16908</v>
      </c>
    </row>
    <row r="7004" spans="1:19" s="1" customFormat="1">
      <c r="A7004" s="3" t="s">
        <v>10902</v>
      </c>
      <c r="B7004" s="113" t="s">
        <v>10901</v>
      </c>
      <c r="C7004" s="75" t="s">
        <v>15609</v>
      </c>
      <c r="D7004" s="3" t="s">
        <v>16873</v>
      </c>
      <c r="E7004" s="3" t="s">
        <v>16888</v>
      </c>
      <c r="F7004" s="3" t="s">
        <v>7410</v>
      </c>
      <c r="G7004" s="3"/>
      <c r="H7004" s="3"/>
      <c r="I7004" s="3" t="s">
        <v>16864</v>
      </c>
      <c r="J7004" s="208" t="s">
        <v>16918</v>
      </c>
      <c r="K7004" s="25" t="s">
        <v>16917</v>
      </c>
      <c r="L7004" s="108"/>
      <c r="M7004" s="32">
        <f t="shared" si="240"/>
        <v>2.1037436724703791</v>
      </c>
      <c r="N7004" s="3">
        <f t="shared" si="241"/>
        <v>1.1577896567269919</v>
      </c>
      <c r="O7004" s="16">
        <v>17.977</v>
      </c>
      <c r="P7004" s="16">
        <v>15.526999999999999</v>
      </c>
      <c r="Q7004" s="16">
        <v>37.819000000000003</v>
      </c>
      <c r="R7004" s="3" t="s">
        <v>16859</v>
      </c>
      <c r="S7004" s="135" t="s">
        <v>16908</v>
      </c>
    </row>
    <row r="7005" spans="1:19" s="1" customFormat="1">
      <c r="A7005" s="3" t="s">
        <v>10902</v>
      </c>
      <c r="B7005" s="46" t="s">
        <v>10901</v>
      </c>
      <c r="C7005" s="75" t="s">
        <v>15609</v>
      </c>
      <c r="D7005" s="3" t="s">
        <v>16873</v>
      </c>
      <c r="E7005" s="3" t="s">
        <v>16889</v>
      </c>
      <c r="F7005" s="3" t="s">
        <v>7410</v>
      </c>
      <c r="G7005" s="3"/>
      <c r="H7005" s="3"/>
      <c r="I7005" s="3" t="s">
        <v>16864</v>
      </c>
      <c r="J7005" s="208" t="s">
        <v>16918</v>
      </c>
      <c r="K7005" s="25" t="s">
        <v>16917</v>
      </c>
      <c r="L7005" s="108"/>
      <c r="M7005" s="32">
        <f t="shared" si="240"/>
        <v>2.104696347285445</v>
      </c>
      <c r="N7005" s="3">
        <f t="shared" si="241"/>
        <v>1.1580842172934747</v>
      </c>
      <c r="O7005" s="16">
        <v>18.013999999999999</v>
      </c>
      <c r="P7005" s="16">
        <v>15.555</v>
      </c>
      <c r="Q7005" s="16">
        <v>37.914000000000001</v>
      </c>
      <c r="R7005" s="3" t="s">
        <v>16859</v>
      </c>
      <c r="S7005" s="135" t="s">
        <v>16908</v>
      </c>
    </row>
    <row r="7006" spans="1:19" s="1" customFormat="1">
      <c r="A7006" s="3" t="s">
        <v>10902</v>
      </c>
      <c r="B7006" s="46" t="s">
        <v>10901</v>
      </c>
      <c r="C7006" s="75" t="s">
        <v>15609</v>
      </c>
      <c r="D7006" s="3" t="s">
        <v>16873</v>
      </c>
      <c r="E7006" s="3" t="s">
        <v>16890</v>
      </c>
      <c r="F7006" s="3" t="s">
        <v>7410</v>
      </c>
      <c r="G7006" s="3"/>
      <c r="H7006" s="3"/>
      <c r="I7006" s="3" t="s">
        <v>16864</v>
      </c>
      <c r="J7006" s="208" t="s">
        <v>16918</v>
      </c>
      <c r="K7006" s="25" t="s">
        <v>16917</v>
      </c>
      <c r="L7006" s="108"/>
      <c r="M7006" s="32">
        <f t="shared" si="240"/>
        <v>2.1047942535775932</v>
      </c>
      <c r="N7006" s="3">
        <f t="shared" si="241"/>
        <v>1.1566303857796096</v>
      </c>
      <c r="O7006" s="16">
        <v>17.959</v>
      </c>
      <c r="P7006" s="16">
        <v>15.526999999999999</v>
      </c>
      <c r="Q7006" s="16">
        <v>37.799999999999997</v>
      </c>
      <c r="R7006" s="3" t="s">
        <v>16859</v>
      </c>
      <c r="S7006" s="135" t="s">
        <v>16908</v>
      </c>
    </row>
    <row r="7007" spans="1:19" s="1" customFormat="1">
      <c r="A7007" s="3" t="s">
        <v>10902</v>
      </c>
      <c r="B7007" s="46" t="s">
        <v>10901</v>
      </c>
      <c r="C7007" s="75" t="s">
        <v>15609</v>
      </c>
      <c r="D7007" s="3" t="s">
        <v>16873</v>
      </c>
      <c r="E7007" s="3" t="s">
        <v>16891</v>
      </c>
      <c r="F7007" s="3" t="s">
        <v>7410</v>
      </c>
      <c r="G7007" s="3"/>
      <c r="H7007" s="3"/>
      <c r="I7007" s="3" t="s">
        <v>16864</v>
      </c>
      <c r="J7007" s="208" t="s">
        <v>16918</v>
      </c>
      <c r="K7007" s="25" t="s">
        <v>16917</v>
      </c>
      <c r="L7007" s="108"/>
      <c r="M7007" s="32">
        <f t="shared" si="240"/>
        <v>2.1028047764509856</v>
      </c>
      <c r="N7007" s="3">
        <f t="shared" si="241"/>
        <v>1.1586229086229087</v>
      </c>
      <c r="O7007" s="16">
        <v>18.004999999999999</v>
      </c>
      <c r="P7007" s="16">
        <v>15.54</v>
      </c>
      <c r="Q7007" s="16">
        <v>37.860999999999997</v>
      </c>
      <c r="R7007" s="3" t="s">
        <v>16859</v>
      </c>
      <c r="S7007" s="135" t="s">
        <v>16908</v>
      </c>
    </row>
    <row r="7008" spans="1:19" s="1" customFormat="1">
      <c r="A7008" s="3" t="s">
        <v>10902</v>
      </c>
      <c r="B7008" s="46" t="s">
        <v>10901</v>
      </c>
      <c r="C7008" s="75" t="s">
        <v>15609</v>
      </c>
      <c r="D7008" s="3" t="s">
        <v>16873</v>
      </c>
      <c r="E7008" s="3" t="s">
        <v>16892</v>
      </c>
      <c r="F7008" s="3" t="s">
        <v>7410</v>
      </c>
      <c r="G7008" s="3"/>
      <c r="H7008" s="3"/>
      <c r="I7008" s="3" t="s">
        <v>16864</v>
      </c>
      <c r="J7008" s="208" t="s">
        <v>16918</v>
      </c>
      <c r="K7008" s="25" t="s">
        <v>16917</v>
      </c>
      <c r="L7008" s="108"/>
      <c r="M7008" s="32">
        <f t="shared" si="240"/>
        <v>2.1073754522682995</v>
      </c>
      <c r="N7008" s="3">
        <f t="shared" si="241"/>
        <v>1.1559745190142203</v>
      </c>
      <c r="O7008" s="16">
        <v>17.965</v>
      </c>
      <c r="P7008" s="16">
        <v>15.541</v>
      </c>
      <c r="Q7008" s="16">
        <v>37.859000000000002</v>
      </c>
      <c r="R7008" s="3" t="s">
        <v>16859</v>
      </c>
      <c r="S7008" s="135" t="s">
        <v>16908</v>
      </c>
    </row>
    <row r="7009" spans="1:19" s="1" customFormat="1">
      <c r="A7009" s="3" t="s">
        <v>10902</v>
      </c>
      <c r="B7009" s="3" t="s">
        <v>10901</v>
      </c>
      <c r="C7009" s="75" t="s">
        <v>15609</v>
      </c>
      <c r="D7009" s="3" t="s">
        <v>16873</v>
      </c>
      <c r="E7009" s="3" t="s">
        <v>16906</v>
      </c>
      <c r="F7009" s="3" t="s">
        <v>7410</v>
      </c>
      <c r="G7009" s="3"/>
      <c r="H7009" s="3"/>
      <c r="I7009" s="3" t="s">
        <v>16871</v>
      </c>
      <c r="J7009" s="25" t="s">
        <v>16929</v>
      </c>
      <c r="K7009" s="25" t="s">
        <v>16930</v>
      </c>
      <c r="L7009" s="108"/>
      <c r="M7009" s="32">
        <f t="shared" si="240"/>
        <v>2.087768846404519</v>
      </c>
      <c r="N7009" s="3">
        <f t="shared" si="241"/>
        <v>1.1785942901036999</v>
      </c>
      <c r="O7009" s="16">
        <v>18.411999999999999</v>
      </c>
      <c r="P7009" s="16">
        <v>15.622</v>
      </c>
      <c r="Q7009" s="16">
        <v>38.44</v>
      </c>
      <c r="R7009" s="3" t="s">
        <v>16859</v>
      </c>
      <c r="S7009" s="135" t="s">
        <v>16908</v>
      </c>
    </row>
    <row r="7010" spans="1:19" s="1" customFormat="1">
      <c r="A7010" s="3" t="s">
        <v>10902</v>
      </c>
      <c r="B7010" s="46" t="s">
        <v>10901</v>
      </c>
      <c r="C7010" s="75" t="s">
        <v>15609</v>
      </c>
      <c r="D7010" s="3" t="s">
        <v>16873</v>
      </c>
      <c r="E7010" s="3" t="s">
        <v>16900</v>
      </c>
      <c r="F7010" s="3" t="s">
        <v>7410</v>
      </c>
      <c r="G7010" s="3"/>
      <c r="H7010" s="3"/>
      <c r="I7010" s="3" t="s">
        <v>16868</v>
      </c>
      <c r="J7010" s="25" t="s">
        <v>16925</v>
      </c>
      <c r="K7010" s="25" t="s">
        <v>16926</v>
      </c>
      <c r="L7010" s="108"/>
      <c r="M7010" s="32">
        <f t="shared" si="240"/>
        <v>2.0889215206395821</v>
      </c>
      <c r="N7010" s="3">
        <f t="shared" si="241"/>
        <v>1.177521613832853</v>
      </c>
      <c r="O7010" s="16">
        <v>18.387</v>
      </c>
      <c r="P7010" s="16">
        <v>15.615</v>
      </c>
      <c r="Q7010" s="16">
        <v>38.408999999999999</v>
      </c>
      <c r="R7010" s="3" t="s">
        <v>16859</v>
      </c>
      <c r="S7010" s="135" t="s">
        <v>16908</v>
      </c>
    </row>
    <row r="7011" spans="1:19" s="1" customFormat="1">
      <c r="A7011" s="3" t="s">
        <v>10902</v>
      </c>
      <c r="B7011" s="46" t="s">
        <v>10901</v>
      </c>
      <c r="C7011" s="75" t="s">
        <v>15609</v>
      </c>
      <c r="D7011" s="3" t="s">
        <v>16873</v>
      </c>
      <c r="E7011" s="3" t="s">
        <v>16900</v>
      </c>
      <c r="F7011" s="3" t="s">
        <v>7410</v>
      </c>
      <c r="G7011" s="3"/>
      <c r="H7011" s="3"/>
      <c r="I7011" s="3" t="s">
        <v>16868</v>
      </c>
      <c r="J7011" s="25" t="s">
        <v>16925</v>
      </c>
      <c r="K7011" s="25" t="s">
        <v>16926</v>
      </c>
      <c r="L7011" s="108"/>
      <c r="M7011" s="32">
        <f t="shared" si="240"/>
        <v>2.0888610763454318</v>
      </c>
      <c r="N7011" s="3">
        <f t="shared" si="241"/>
        <v>1.177710843373494</v>
      </c>
      <c r="O7011" s="16">
        <v>18.376999999999999</v>
      </c>
      <c r="P7011" s="16">
        <v>15.603999999999999</v>
      </c>
      <c r="Q7011" s="16">
        <v>38.387</v>
      </c>
      <c r="R7011" s="3" t="s">
        <v>16859</v>
      </c>
      <c r="S7011" s="135" t="s">
        <v>16908</v>
      </c>
    </row>
    <row r="7012" spans="1:19" s="1" customFormat="1">
      <c r="A7012" s="3" t="s">
        <v>10902</v>
      </c>
      <c r="B7012" s="46" t="s">
        <v>10901</v>
      </c>
      <c r="C7012" s="75" t="s">
        <v>15609</v>
      </c>
      <c r="D7012" s="3" t="s">
        <v>16873</v>
      </c>
      <c r="E7012" s="3" t="s">
        <v>16901</v>
      </c>
      <c r="F7012" s="3" t="s">
        <v>7410</v>
      </c>
      <c r="G7012" s="3"/>
      <c r="H7012" s="3"/>
      <c r="I7012" s="3" t="s">
        <v>16868</v>
      </c>
      <c r="J7012" s="25" t="s">
        <v>16925</v>
      </c>
      <c r="K7012" s="25" t="s">
        <v>16926</v>
      </c>
      <c r="L7012" s="108"/>
      <c r="M7012" s="32">
        <f t="shared" si="240"/>
        <v>2.0895895623810818</v>
      </c>
      <c r="N7012" s="3">
        <f t="shared" si="241"/>
        <v>1.1775060811675842</v>
      </c>
      <c r="O7012" s="16">
        <v>18.395</v>
      </c>
      <c r="P7012" s="16">
        <v>15.622</v>
      </c>
      <c r="Q7012" s="16">
        <v>38.438000000000002</v>
      </c>
      <c r="R7012" s="3" t="s">
        <v>16859</v>
      </c>
      <c r="S7012" s="135" t="s">
        <v>16908</v>
      </c>
    </row>
    <row r="7013" spans="1:19" s="1" customFormat="1">
      <c r="A7013" s="51" t="s">
        <v>10902</v>
      </c>
      <c r="B7013" s="49" t="s">
        <v>10901</v>
      </c>
      <c r="C7013" s="19" t="s">
        <v>15609</v>
      </c>
      <c r="D7013" s="25" t="s">
        <v>14968</v>
      </c>
      <c r="E7013" s="25">
        <v>908</v>
      </c>
      <c r="F7013" s="20" t="s">
        <v>141</v>
      </c>
      <c r="G7013" s="19" t="s">
        <v>5722</v>
      </c>
      <c r="H7013" s="19"/>
      <c r="I7013" s="19" t="s">
        <v>5994</v>
      </c>
      <c r="J7013" s="20" t="s">
        <v>5995</v>
      </c>
      <c r="K7013" s="20" t="s">
        <v>5793</v>
      </c>
      <c r="L7013" s="20"/>
      <c r="M7013" s="38">
        <v>2.0891462280000002</v>
      </c>
      <c r="N7013" s="38">
        <v>0.84213688799999997</v>
      </c>
      <c r="O7013" s="16">
        <v>18.306999999999999</v>
      </c>
      <c r="P7013" s="16">
        <v>15.417</v>
      </c>
      <c r="Q7013" s="16">
        <v>38.246000000000002</v>
      </c>
      <c r="R7013" s="19" t="s">
        <v>5741</v>
      </c>
      <c r="S7013" s="19" t="s">
        <v>9598</v>
      </c>
    </row>
    <row r="7014" spans="1:19" s="1" customFormat="1">
      <c r="A7014" s="19" t="s">
        <v>10902</v>
      </c>
      <c r="B7014" s="19" t="s">
        <v>10901</v>
      </c>
      <c r="C7014" s="19" t="s">
        <v>17020</v>
      </c>
      <c r="D7014" s="3" t="s">
        <v>12676</v>
      </c>
      <c r="E7014" s="25">
        <v>105</v>
      </c>
      <c r="F7014" s="20" t="s">
        <v>1852</v>
      </c>
      <c r="G7014" s="19"/>
      <c r="H7014" s="19" t="s">
        <v>1927</v>
      </c>
      <c r="I7014" s="19" t="s">
        <v>4897</v>
      </c>
      <c r="J7014" s="20" t="s">
        <v>4898</v>
      </c>
      <c r="K7014" s="20" t="s">
        <v>4899</v>
      </c>
      <c r="L7014" s="20"/>
      <c r="M7014" s="38">
        <v>2.0888</v>
      </c>
      <c r="N7014" s="38">
        <v>0.83989999999999998</v>
      </c>
      <c r="O7014" s="16">
        <v>18.695</v>
      </c>
      <c r="P7014" s="16">
        <v>15.7019305</v>
      </c>
      <c r="Q7014" s="16">
        <v>39.050116000000003</v>
      </c>
      <c r="R7014" s="19" t="s">
        <v>9393</v>
      </c>
      <c r="S7014" s="19" t="s">
        <v>9595</v>
      </c>
    </row>
    <row r="7015" spans="1:19" s="1" customFormat="1">
      <c r="A7015" s="19" t="s">
        <v>10902</v>
      </c>
      <c r="B7015" s="19" t="s">
        <v>10901</v>
      </c>
      <c r="C7015" s="19" t="s">
        <v>17020</v>
      </c>
      <c r="D7015" s="3" t="s">
        <v>12676</v>
      </c>
      <c r="E7015" s="25">
        <v>104</v>
      </c>
      <c r="F7015" s="20" t="s">
        <v>1852</v>
      </c>
      <c r="G7015" s="19"/>
      <c r="H7015" s="19" t="s">
        <v>1927</v>
      </c>
      <c r="I7015" s="19" t="s">
        <v>4900</v>
      </c>
      <c r="J7015" s="20" t="s">
        <v>4898</v>
      </c>
      <c r="K7015" s="20" t="s">
        <v>4899</v>
      </c>
      <c r="L7015" s="20"/>
      <c r="M7015" s="38">
        <v>2.0863</v>
      </c>
      <c r="N7015" s="38">
        <v>0.83840000000000003</v>
      </c>
      <c r="O7015" s="16">
        <v>18.712</v>
      </c>
      <c r="P7015" s="16">
        <v>15.688140799999999</v>
      </c>
      <c r="Q7015" s="16">
        <v>39.038845600000002</v>
      </c>
      <c r="R7015" s="19" t="s">
        <v>9393</v>
      </c>
      <c r="S7015" s="19" t="s">
        <v>9595</v>
      </c>
    </row>
    <row r="7016" spans="1:19" s="1" customFormat="1">
      <c r="A7016" s="19" t="s">
        <v>10902</v>
      </c>
      <c r="B7016" s="19" t="s">
        <v>10901</v>
      </c>
      <c r="C7016" s="19" t="s">
        <v>17020</v>
      </c>
      <c r="D7016" s="3" t="s">
        <v>14092</v>
      </c>
      <c r="E7016" s="25"/>
      <c r="F7016" s="25" t="s">
        <v>6078</v>
      </c>
      <c r="G7016" s="3" t="s">
        <v>15860</v>
      </c>
      <c r="H7016" s="19"/>
      <c r="I7016" s="3" t="s">
        <v>14077</v>
      </c>
      <c r="J7016" s="20" t="s">
        <v>14101</v>
      </c>
      <c r="K7016" s="20" t="s">
        <v>14102</v>
      </c>
      <c r="L7016" s="20"/>
      <c r="M7016" s="35">
        <v>2.0200399999999998</v>
      </c>
      <c r="N7016" s="35">
        <v>0.81594</v>
      </c>
      <c r="O7016" s="16">
        <v>19.152999999999999</v>
      </c>
      <c r="P7016" s="16">
        <f>N7016*O7016</f>
        <v>15.627698819999999</v>
      </c>
      <c r="Q7016" s="16">
        <f>M7016*O7016</f>
        <v>38.689826119999992</v>
      </c>
      <c r="R7016" s="19" t="s">
        <v>9421</v>
      </c>
      <c r="S7016" s="156" t="s">
        <v>9468</v>
      </c>
    </row>
    <row r="7017" spans="1:19" s="1" customFormat="1">
      <c r="A7017" s="19" t="s">
        <v>10902</v>
      </c>
      <c r="B7017" s="19" t="s">
        <v>10901</v>
      </c>
      <c r="C7017" s="19" t="s">
        <v>17020</v>
      </c>
      <c r="D7017" s="3" t="s">
        <v>14092</v>
      </c>
      <c r="E7017" s="25"/>
      <c r="F7017" s="25" t="s">
        <v>6078</v>
      </c>
      <c r="G7017" s="3" t="s">
        <v>15860</v>
      </c>
      <c r="H7017" s="19"/>
      <c r="I7017" s="3" t="s">
        <v>14093</v>
      </c>
      <c r="J7017" s="20" t="s">
        <v>14101</v>
      </c>
      <c r="K7017" s="20" t="s">
        <v>14102</v>
      </c>
      <c r="L7017" s="20"/>
      <c r="M7017" s="35">
        <v>2.0204399999999998</v>
      </c>
      <c r="N7017" s="35">
        <v>0.81705000000000005</v>
      </c>
      <c r="O7017" s="16">
        <v>19.087</v>
      </c>
      <c r="P7017" s="16">
        <f>N7017*O7017</f>
        <v>15.595033350000001</v>
      </c>
      <c r="Q7017" s="16">
        <f>M7017*O7017</f>
        <v>38.564138279999995</v>
      </c>
      <c r="R7017" s="19" t="s">
        <v>9421</v>
      </c>
      <c r="S7017" s="156" t="s">
        <v>9468</v>
      </c>
    </row>
    <row r="7018" spans="1:19" s="1" customFormat="1">
      <c r="A7018" s="19" t="s">
        <v>10902</v>
      </c>
      <c r="B7018" s="19" t="s">
        <v>10901</v>
      </c>
      <c r="C7018" s="19" t="s">
        <v>17020</v>
      </c>
      <c r="D7018" s="3" t="s">
        <v>14092</v>
      </c>
      <c r="E7018" s="25"/>
      <c r="F7018" s="25" t="s">
        <v>6078</v>
      </c>
      <c r="G7018" s="3" t="s">
        <v>15860</v>
      </c>
      <c r="H7018" s="19"/>
      <c r="I7018" s="3" t="s">
        <v>14078</v>
      </c>
      <c r="J7018" s="20" t="s">
        <v>14101</v>
      </c>
      <c r="K7018" s="20" t="s">
        <v>14102</v>
      </c>
      <c r="L7018" s="20"/>
      <c r="M7018" s="35">
        <v>2.0196800000000001</v>
      </c>
      <c r="N7018" s="35">
        <v>0.81703999999999999</v>
      </c>
      <c r="O7018" s="16">
        <v>19.096</v>
      </c>
      <c r="P7018" s="16">
        <f>N7018*O7018</f>
        <v>15.60219584</v>
      </c>
      <c r="Q7018" s="16">
        <f>M7018*O7018</f>
        <v>38.567809280000006</v>
      </c>
      <c r="R7018" s="19" t="s">
        <v>9421</v>
      </c>
      <c r="S7018" s="156" t="s">
        <v>9468</v>
      </c>
    </row>
    <row r="7019" spans="1:19" s="1" customFormat="1">
      <c r="A7019" s="19" t="s">
        <v>10902</v>
      </c>
      <c r="B7019" s="19" t="s">
        <v>10901</v>
      </c>
      <c r="C7019" s="19" t="s">
        <v>17020</v>
      </c>
      <c r="D7019" s="3" t="s">
        <v>14092</v>
      </c>
      <c r="E7019" s="25"/>
      <c r="F7019" s="25" t="s">
        <v>6078</v>
      </c>
      <c r="G7019" s="3" t="s">
        <v>15860</v>
      </c>
      <c r="H7019" s="19"/>
      <c r="I7019" s="3" t="s">
        <v>14079</v>
      </c>
      <c r="J7019" s="20" t="s">
        <v>14101</v>
      </c>
      <c r="K7019" s="20" t="s">
        <v>14102</v>
      </c>
      <c r="L7019" s="20"/>
      <c r="M7019" s="35">
        <v>2.0197799999999999</v>
      </c>
      <c r="N7019" s="35">
        <v>0.81764999999999999</v>
      </c>
      <c r="O7019" s="16">
        <v>19.068999999999999</v>
      </c>
      <c r="P7019" s="16">
        <f>N7019*O7019</f>
        <v>15.591767849999998</v>
      </c>
      <c r="Q7019" s="16">
        <f>M7019*O7019</f>
        <v>38.515184819999995</v>
      </c>
      <c r="R7019" s="19" t="s">
        <v>9421</v>
      </c>
      <c r="S7019" s="156" t="s">
        <v>9468</v>
      </c>
    </row>
    <row r="7020" spans="1:19" s="1" customFormat="1">
      <c r="A7020" s="19" t="s">
        <v>10902</v>
      </c>
      <c r="B7020" s="19" t="s">
        <v>10901</v>
      </c>
      <c r="C7020" s="19" t="s">
        <v>17020</v>
      </c>
      <c r="D7020" s="3" t="s">
        <v>14092</v>
      </c>
      <c r="E7020" s="25"/>
      <c r="F7020" s="25" t="s">
        <v>6078</v>
      </c>
      <c r="G7020" s="3" t="s">
        <v>15860</v>
      </c>
      <c r="H7020" s="19"/>
      <c r="I7020" s="3" t="s">
        <v>14080</v>
      </c>
      <c r="J7020" s="20" t="s">
        <v>14101</v>
      </c>
      <c r="K7020" s="20" t="s">
        <v>14102</v>
      </c>
      <c r="L7020" s="20"/>
      <c r="M7020" s="35">
        <v>2.0203099999999998</v>
      </c>
      <c r="N7020" s="35">
        <v>0.81577</v>
      </c>
      <c r="O7020" s="16">
        <v>19.155000000000001</v>
      </c>
      <c r="P7020" s="16">
        <f>N7020*O7020</f>
        <v>15.626074350000001</v>
      </c>
      <c r="Q7020" s="16">
        <f>M7020*O7020</f>
        <v>38.699038049999999</v>
      </c>
      <c r="R7020" s="19" t="s">
        <v>9421</v>
      </c>
      <c r="S7020" s="156" t="s">
        <v>9468</v>
      </c>
    </row>
    <row r="7021" spans="1:19" s="1" customFormat="1">
      <c r="A7021" s="19" t="s">
        <v>10902</v>
      </c>
      <c r="B7021" s="51" t="s">
        <v>10901</v>
      </c>
      <c r="C7021" s="19" t="s">
        <v>15609</v>
      </c>
      <c r="D7021" s="16" t="s">
        <v>15789</v>
      </c>
      <c r="E7021" s="25"/>
      <c r="F7021" s="20" t="s">
        <v>1835</v>
      </c>
      <c r="G7021" s="19" t="s">
        <v>17000</v>
      </c>
      <c r="H7021" s="19" t="s">
        <v>3247</v>
      </c>
      <c r="I7021" s="19" t="s">
        <v>3416</v>
      </c>
      <c r="J7021" s="20" t="s">
        <v>3417</v>
      </c>
      <c r="K7021" s="20" t="s">
        <v>3418</v>
      </c>
      <c r="L7021" s="19"/>
      <c r="M7021" s="38">
        <v>2.0859193700000001</v>
      </c>
      <c r="N7021" s="38">
        <v>0.845593394</v>
      </c>
      <c r="O7021" s="16">
        <v>18.529</v>
      </c>
      <c r="P7021" s="16">
        <v>15.667999999999999</v>
      </c>
      <c r="Q7021" s="16">
        <v>38.65</v>
      </c>
      <c r="R7021" s="19" t="s">
        <v>340</v>
      </c>
      <c r="S7021" s="19" t="s">
        <v>9458</v>
      </c>
    </row>
    <row r="7022" spans="1:19" s="1" customFormat="1">
      <c r="A7022" s="19" t="s">
        <v>10902</v>
      </c>
      <c r="B7022" s="51" t="s">
        <v>10901</v>
      </c>
      <c r="C7022" s="19" t="s">
        <v>15609</v>
      </c>
      <c r="D7022" s="25" t="s">
        <v>10465</v>
      </c>
      <c r="E7022" s="25" t="s">
        <v>9870</v>
      </c>
      <c r="F7022" s="25" t="s">
        <v>141</v>
      </c>
      <c r="G7022" s="3" t="s">
        <v>9863</v>
      </c>
      <c r="H7022" s="3" t="s">
        <v>9872</v>
      </c>
      <c r="I7022" s="3" t="s">
        <v>9862</v>
      </c>
      <c r="J7022" s="25" t="s">
        <v>11754</v>
      </c>
      <c r="K7022" s="25" t="s">
        <v>11755</v>
      </c>
      <c r="L7022" s="25"/>
      <c r="M7022" s="35">
        <f t="shared" ref="M7022:M7035" si="242">Q7022/O7022</f>
        <v>2.0633308518557905</v>
      </c>
      <c r="N7022" s="35">
        <f t="shared" ref="N7022:N7035" si="243">P7022/O7022</f>
        <v>0.83297883654152927</v>
      </c>
      <c r="O7022" s="16">
        <v>18.806000000000001</v>
      </c>
      <c r="P7022" s="16">
        <v>15.664999999999999</v>
      </c>
      <c r="Q7022" s="16">
        <v>38.802999999999997</v>
      </c>
      <c r="R7022" s="3" t="s">
        <v>9861</v>
      </c>
      <c r="S7022" s="19" t="s">
        <v>10646</v>
      </c>
    </row>
    <row r="7023" spans="1:19" s="1" customFormat="1">
      <c r="A7023" s="19" t="s">
        <v>10902</v>
      </c>
      <c r="B7023" s="51" t="s">
        <v>10901</v>
      </c>
      <c r="C7023" s="19" t="s">
        <v>15609</v>
      </c>
      <c r="D7023" s="25" t="s">
        <v>10465</v>
      </c>
      <c r="E7023" s="25" t="s">
        <v>9865</v>
      </c>
      <c r="F7023" s="25" t="s">
        <v>141</v>
      </c>
      <c r="G7023" s="3" t="s">
        <v>9863</v>
      </c>
      <c r="H7023" s="3" t="s">
        <v>9872</v>
      </c>
      <c r="I7023" s="3" t="s">
        <v>9862</v>
      </c>
      <c r="J7023" s="25" t="s">
        <v>11754</v>
      </c>
      <c r="K7023" s="25" t="s">
        <v>11755</v>
      </c>
      <c r="L7023" s="25"/>
      <c r="M7023" s="35">
        <f t="shared" si="242"/>
        <v>2.0630980225388047</v>
      </c>
      <c r="N7023" s="35">
        <f t="shared" si="243"/>
        <v>0.83297894960663399</v>
      </c>
      <c r="O7023" s="16">
        <v>18.812000000000001</v>
      </c>
      <c r="P7023" s="16">
        <v>15.67</v>
      </c>
      <c r="Q7023" s="16">
        <v>38.811</v>
      </c>
      <c r="R7023" s="3" t="s">
        <v>9861</v>
      </c>
      <c r="S7023" s="19" t="s">
        <v>10646</v>
      </c>
    </row>
    <row r="7024" spans="1:19" s="1" customFormat="1">
      <c r="A7024" s="19" t="s">
        <v>10902</v>
      </c>
      <c r="B7024" s="51" t="s">
        <v>10901</v>
      </c>
      <c r="C7024" s="19" t="s">
        <v>15609</v>
      </c>
      <c r="D7024" s="25" t="s">
        <v>10465</v>
      </c>
      <c r="E7024" s="25" t="s">
        <v>9869</v>
      </c>
      <c r="F7024" s="25" t="s">
        <v>141</v>
      </c>
      <c r="G7024" s="3" t="s">
        <v>9863</v>
      </c>
      <c r="H7024" s="3" t="s">
        <v>9872</v>
      </c>
      <c r="I7024" s="3" t="s">
        <v>9862</v>
      </c>
      <c r="J7024" s="25" t="s">
        <v>11754</v>
      </c>
      <c r="K7024" s="25" t="s">
        <v>11755</v>
      </c>
      <c r="L7024" s="25"/>
      <c r="M7024" s="35">
        <f t="shared" si="242"/>
        <v>2.0634836239897916</v>
      </c>
      <c r="N7024" s="35">
        <f t="shared" si="243"/>
        <v>0.83310293492131016</v>
      </c>
      <c r="O7024" s="16">
        <v>18.808</v>
      </c>
      <c r="P7024" s="16">
        <v>15.669</v>
      </c>
      <c r="Q7024" s="16">
        <v>38.81</v>
      </c>
      <c r="R7024" s="3" t="s">
        <v>9861</v>
      </c>
      <c r="S7024" s="19" t="s">
        <v>10646</v>
      </c>
    </row>
    <row r="7025" spans="1:19" s="1" customFormat="1">
      <c r="A7025" s="19" t="s">
        <v>10902</v>
      </c>
      <c r="B7025" s="51" t="s">
        <v>10901</v>
      </c>
      <c r="C7025" s="19" t="s">
        <v>15609</v>
      </c>
      <c r="D7025" s="25" t="s">
        <v>10465</v>
      </c>
      <c r="E7025" s="25" t="s">
        <v>9866</v>
      </c>
      <c r="F7025" s="25" t="s">
        <v>141</v>
      </c>
      <c r="G7025" s="3" t="s">
        <v>9863</v>
      </c>
      <c r="H7025" s="3" t="s">
        <v>9872</v>
      </c>
      <c r="I7025" s="3" t="s">
        <v>9862</v>
      </c>
      <c r="J7025" s="25" t="s">
        <v>11754</v>
      </c>
      <c r="K7025" s="25" t="s">
        <v>11755</v>
      </c>
      <c r="L7025" s="25"/>
      <c r="M7025" s="35">
        <f t="shared" si="242"/>
        <v>2.0644166888121176</v>
      </c>
      <c r="N7025" s="35">
        <f t="shared" si="243"/>
        <v>0.83332447515280361</v>
      </c>
      <c r="O7025" s="16">
        <v>18.815000000000001</v>
      </c>
      <c r="P7025" s="16">
        <v>15.679</v>
      </c>
      <c r="Q7025" s="16">
        <v>38.841999999999999</v>
      </c>
      <c r="R7025" s="3" t="s">
        <v>9861</v>
      </c>
      <c r="S7025" s="19" t="s">
        <v>10646</v>
      </c>
    </row>
    <row r="7026" spans="1:19" s="1" customFormat="1">
      <c r="A7026" s="19" t="s">
        <v>10902</v>
      </c>
      <c r="B7026" s="51" t="s">
        <v>10901</v>
      </c>
      <c r="C7026" s="19" t="s">
        <v>15609</v>
      </c>
      <c r="D7026" s="25" t="s">
        <v>10465</v>
      </c>
      <c r="E7026" s="25" t="s">
        <v>9871</v>
      </c>
      <c r="F7026" s="25" t="s">
        <v>141</v>
      </c>
      <c r="G7026" s="3" t="s">
        <v>9863</v>
      </c>
      <c r="H7026" s="3" t="s">
        <v>9872</v>
      </c>
      <c r="I7026" s="3" t="s">
        <v>9862</v>
      </c>
      <c r="J7026" s="25" t="s">
        <v>11754</v>
      </c>
      <c r="K7026" s="25" t="s">
        <v>11755</v>
      </c>
      <c r="L7026" s="25"/>
      <c r="M7026" s="35">
        <f t="shared" si="242"/>
        <v>2.0647887323943657</v>
      </c>
      <c r="N7026" s="35">
        <f t="shared" si="243"/>
        <v>0.83321817698644696</v>
      </c>
      <c r="O7026" s="16">
        <v>18.815000000000001</v>
      </c>
      <c r="P7026" s="16">
        <v>15.677</v>
      </c>
      <c r="Q7026" s="16">
        <v>38.848999999999997</v>
      </c>
      <c r="R7026" s="3" t="s">
        <v>9861</v>
      </c>
      <c r="S7026" s="19" t="s">
        <v>10646</v>
      </c>
    </row>
    <row r="7027" spans="1:19" s="1" customFormat="1">
      <c r="A7027" s="19" t="s">
        <v>10902</v>
      </c>
      <c r="B7027" s="51" t="s">
        <v>10901</v>
      </c>
      <c r="C7027" s="19" t="s">
        <v>15609</v>
      </c>
      <c r="D7027" s="25" t="s">
        <v>10465</v>
      </c>
      <c r="E7027" s="25" t="s">
        <v>9864</v>
      </c>
      <c r="F7027" s="25" t="s">
        <v>141</v>
      </c>
      <c r="G7027" s="3" t="s">
        <v>9863</v>
      </c>
      <c r="H7027" s="3" t="s">
        <v>9872</v>
      </c>
      <c r="I7027" s="3" t="s">
        <v>9862</v>
      </c>
      <c r="J7027" s="25" t="s">
        <v>11754</v>
      </c>
      <c r="K7027" s="25" t="s">
        <v>11755</v>
      </c>
      <c r="L7027" s="25"/>
      <c r="M7027" s="35">
        <f t="shared" si="242"/>
        <v>2.0646018169261011</v>
      </c>
      <c r="N7027" s="35">
        <f t="shared" si="243"/>
        <v>0.83355469372576096</v>
      </c>
      <c r="O7027" s="16">
        <v>18.823</v>
      </c>
      <c r="P7027" s="16">
        <v>15.69</v>
      </c>
      <c r="Q7027" s="16">
        <v>38.862000000000002</v>
      </c>
      <c r="R7027" s="3" t="s">
        <v>9861</v>
      </c>
      <c r="S7027" s="19" t="s">
        <v>10646</v>
      </c>
    </row>
    <row r="7028" spans="1:19" s="1" customFormat="1">
      <c r="A7028" s="19" t="s">
        <v>10902</v>
      </c>
      <c r="B7028" s="51" t="s">
        <v>10901</v>
      </c>
      <c r="C7028" s="19" t="s">
        <v>15609</v>
      </c>
      <c r="D7028" s="25" t="s">
        <v>10465</v>
      </c>
      <c r="E7028" s="25" t="s">
        <v>9867</v>
      </c>
      <c r="F7028" s="25" t="s">
        <v>141</v>
      </c>
      <c r="G7028" s="3" t="s">
        <v>9863</v>
      </c>
      <c r="H7028" s="3" t="s">
        <v>9872</v>
      </c>
      <c r="I7028" s="3" t="s">
        <v>9862</v>
      </c>
      <c r="J7028" s="25" t="s">
        <v>11754</v>
      </c>
      <c r="K7028" s="25" t="s">
        <v>11755</v>
      </c>
      <c r="L7028" s="25"/>
      <c r="M7028" s="35">
        <f t="shared" si="242"/>
        <v>2.0657000212449543</v>
      </c>
      <c r="N7028" s="35">
        <f t="shared" si="243"/>
        <v>0.83349267049075848</v>
      </c>
      <c r="O7028" s="16">
        <v>18.827999999999999</v>
      </c>
      <c r="P7028" s="16">
        <v>15.693</v>
      </c>
      <c r="Q7028" s="16">
        <v>38.893000000000001</v>
      </c>
      <c r="R7028" s="3" t="s">
        <v>9861</v>
      </c>
      <c r="S7028" s="19" t="s">
        <v>10646</v>
      </c>
    </row>
    <row r="7029" spans="1:19" s="1" customFormat="1">
      <c r="A7029" s="19" t="s">
        <v>10902</v>
      </c>
      <c r="B7029" s="51" t="s">
        <v>10901</v>
      </c>
      <c r="C7029" s="19" t="s">
        <v>15609</v>
      </c>
      <c r="D7029" s="25" t="s">
        <v>10465</v>
      </c>
      <c r="E7029" s="25" t="s">
        <v>9868</v>
      </c>
      <c r="F7029" s="25" t="s">
        <v>141</v>
      </c>
      <c r="G7029" s="3" t="s">
        <v>9863</v>
      </c>
      <c r="H7029" s="3" t="s">
        <v>9872</v>
      </c>
      <c r="I7029" s="3" t="s">
        <v>9862</v>
      </c>
      <c r="J7029" s="25" t="s">
        <v>11754</v>
      </c>
      <c r="K7029" s="25" t="s">
        <v>11755</v>
      </c>
      <c r="L7029" s="25"/>
      <c r="M7029" s="35">
        <f t="shared" si="242"/>
        <v>2.0673602632836139</v>
      </c>
      <c r="N7029" s="35">
        <f t="shared" si="243"/>
        <v>0.83385530017516862</v>
      </c>
      <c r="O7029" s="16">
        <v>18.838999999999999</v>
      </c>
      <c r="P7029" s="16">
        <v>15.709</v>
      </c>
      <c r="Q7029" s="16">
        <v>38.947000000000003</v>
      </c>
      <c r="R7029" s="3" t="s">
        <v>9861</v>
      </c>
      <c r="S7029" s="19" t="s">
        <v>10646</v>
      </c>
    </row>
    <row r="7030" spans="1:19" s="1" customFormat="1">
      <c r="A7030" s="19" t="s">
        <v>10902</v>
      </c>
      <c r="B7030" s="51" t="s">
        <v>10901</v>
      </c>
      <c r="C7030" s="19" t="s">
        <v>15609</v>
      </c>
      <c r="D7030" s="25" t="s">
        <v>10439</v>
      </c>
      <c r="E7030" s="25" t="s">
        <v>9889</v>
      </c>
      <c r="F7030" s="25" t="s">
        <v>141</v>
      </c>
      <c r="G7030" s="3" t="s">
        <v>10440</v>
      </c>
      <c r="H7030" s="3"/>
      <c r="I7030" s="3" t="s">
        <v>9890</v>
      </c>
      <c r="J7030" s="25" t="s">
        <v>10677</v>
      </c>
      <c r="K7030" s="25" t="s">
        <v>10678</v>
      </c>
      <c r="L7030" s="25"/>
      <c r="M7030" s="35">
        <f t="shared" si="242"/>
        <v>2.0772240085744911</v>
      </c>
      <c r="N7030" s="35">
        <f t="shared" si="243"/>
        <v>0.83981779206859586</v>
      </c>
      <c r="O7030" s="16">
        <v>18.66</v>
      </c>
      <c r="P7030" s="16">
        <v>15.670999999999999</v>
      </c>
      <c r="Q7030" s="16">
        <v>38.761000000000003</v>
      </c>
      <c r="R7030" s="3" t="s">
        <v>9891</v>
      </c>
      <c r="S7030" s="19" t="s">
        <v>10644</v>
      </c>
    </row>
    <row r="7031" spans="1:19" s="1" customFormat="1">
      <c r="A7031" s="19" t="s">
        <v>10902</v>
      </c>
      <c r="B7031" s="51" t="s">
        <v>10901</v>
      </c>
      <c r="C7031" s="19" t="s">
        <v>15609</v>
      </c>
      <c r="D7031" s="25" t="s">
        <v>10439</v>
      </c>
      <c r="E7031" s="25" t="s">
        <v>9887</v>
      </c>
      <c r="F7031" s="25" t="s">
        <v>141</v>
      </c>
      <c r="G7031" s="3" t="s">
        <v>10440</v>
      </c>
      <c r="H7031" s="3"/>
      <c r="I7031" s="3" t="s">
        <v>9890</v>
      </c>
      <c r="J7031" s="25" t="s">
        <v>10677</v>
      </c>
      <c r="K7031" s="25" t="s">
        <v>10678</v>
      </c>
      <c r="L7031" s="25"/>
      <c r="M7031" s="35">
        <f t="shared" si="242"/>
        <v>2.0801008637802458</v>
      </c>
      <c r="N7031" s="35">
        <f t="shared" si="243"/>
        <v>0.84081764043135365</v>
      </c>
      <c r="O7031" s="16">
        <v>18.638999999999999</v>
      </c>
      <c r="P7031" s="16">
        <v>15.672000000000001</v>
      </c>
      <c r="Q7031" s="16">
        <v>38.771000000000001</v>
      </c>
      <c r="R7031" s="3" t="s">
        <v>9891</v>
      </c>
      <c r="S7031" s="19" t="s">
        <v>10644</v>
      </c>
    </row>
    <row r="7032" spans="1:19" s="1" customFormat="1">
      <c r="A7032" s="19" t="s">
        <v>10902</v>
      </c>
      <c r="B7032" s="51" t="s">
        <v>10901</v>
      </c>
      <c r="C7032" s="19" t="s">
        <v>15609</v>
      </c>
      <c r="D7032" s="25" t="s">
        <v>10439</v>
      </c>
      <c r="E7032" s="25" t="s">
        <v>9884</v>
      </c>
      <c r="F7032" s="25" t="s">
        <v>141</v>
      </c>
      <c r="G7032" s="3" t="s">
        <v>10440</v>
      </c>
      <c r="H7032" s="3"/>
      <c r="I7032" s="3" t="s">
        <v>9890</v>
      </c>
      <c r="J7032" s="25" t="s">
        <v>10677</v>
      </c>
      <c r="K7032" s="25" t="s">
        <v>10678</v>
      </c>
      <c r="L7032" s="25"/>
      <c r="M7032" s="35">
        <f t="shared" si="242"/>
        <v>2.0803470994697091</v>
      </c>
      <c r="N7032" s="35">
        <f t="shared" si="243"/>
        <v>0.84048422518613741</v>
      </c>
      <c r="O7032" s="16">
        <v>18.669</v>
      </c>
      <c r="P7032" s="16">
        <v>15.691000000000001</v>
      </c>
      <c r="Q7032" s="16">
        <v>38.838000000000001</v>
      </c>
      <c r="R7032" s="3" t="s">
        <v>9891</v>
      </c>
      <c r="S7032" s="19" t="s">
        <v>10644</v>
      </c>
    </row>
    <row r="7033" spans="1:19" s="1" customFormat="1">
      <c r="A7033" s="19" t="s">
        <v>10902</v>
      </c>
      <c r="B7033" s="51" t="s">
        <v>10901</v>
      </c>
      <c r="C7033" s="19" t="s">
        <v>15609</v>
      </c>
      <c r="D7033" s="25" t="s">
        <v>10439</v>
      </c>
      <c r="E7033" s="25" t="s">
        <v>9886</v>
      </c>
      <c r="F7033" s="25" t="s">
        <v>141</v>
      </c>
      <c r="G7033" s="3" t="s">
        <v>10440</v>
      </c>
      <c r="H7033" s="3"/>
      <c r="I7033" s="3" t="s">
        <v>9890</v>
      </c>
      <c r="J7033" s="25" t="s">
        <v>10677</v>
      </c>
      <c r="K7033" s="25" t="s">
        <v>10678</v>
      </c>
      <c r="L7033" s="25"/>
      <c r="M7033" s="35">
        <f t="shared" si="242"/>
        <v>2.0806321993035093</v>
      </c>
      <c r="N7033" s="35">
        <f t="shared" si="243"/>
        <v>0.84066434503080645</v>
      </c>
      <c r="O7033" s="16">
        <v>18.664999999999999</v>
      </c>
      <c r="P7033" s="16">
        <v>15.691000000000001</v>
      </c>
      <c r="Q7033" s="16">
        <v>38.835000000000001</v>
      </c>
      <c r="R7033" s="3" t="s">
        <v>9891</v>
      </c>
      <c r="S7033" s="19" t="s">
        <v>10644</v>
      </c>
    </row>
    <row r="7034" spans="1:19" s="1" customFormat="1">
      <c r="A7034" s="19" t="s">
        <v>10902</v>
      </c>
      <c r="B7034" s="51" t="s">
        <v>10901</v>
      </c>
      <c r="C7034" s="19" t="s">
        <v>15609</v>
      </c>
      <c r="D7034" s="25" t="s">
        <v>10439</v>
      </c>
      <c r="E7034" s="25" t="s">
        <v>9885</v>
      </c>
      <c r="F7034" s="25" t="s">
        <v>141</v>
      </c>
      <c r="G7034" s="3" t="s">
        <v>10440</v>
      </c>
      <c r="H7034" s="19"/>
      <c r="I7034" s="3" t="s">
        <v>9890</v>
      </c>
      <c r="J7034" s="25" t="s">
        <v>10677</v>
      </c>
      <c r="K7034" s="25" t="s">
        <v>10678</v>
      </c>
      <c r="L7034" s="25"/>
      <c r="M7034" s="35">
        <f t="shared" si="242"/>
        <v>2.0816588972833951</v>
      </c>
      <c r="N7034" s="35">
        <f t="shared" si="243"/>
        <v>0.8410759256282484</v>
      </c>
      <c r="O7034" s="16">
        <v>18.663</v>
      </c>
      <c r="P7034" s="16">
        <v>15.696999999999999</v>
      </c>
      <c r="Q7034" s="16">
        <v>38.85</v>
      </c>
      <c r="R7034" s="3" t="s">
        <v>9891</v>
      </c>
      <c r="S7034" s="19" t="s">
        <v>10644</v>
      </c>
    </row>
    <row r="7035" spans="1:19" s="1" customFormat="1">
      <c r="A7035" s="19" t="s">
        <v>10902</v>
      </c>
      <c r="B7035" s="51" t="s">
        <v>10901</v>
      </c>
      <c r="C7035" s="19" t="s">
        <v>15609</v>
      </c>
      <c r="D7035" s="25" t="s">
        <v>10439</v>
      </c>
      <c r="E7035" s="25" t="s">
        <v>9888</v>
      </c>
      <c r="F7035" s="25" t="s">
        <v>141</v>
      </c>
      <c r="G7035" s="3" t="s">
        <v>10440</v>
      </c>
      <c r="H7035" s="3"/>
      <c r="I7035" s="3" t="s">
        <v>9890</v>
      </c>
      <c r="J7035" s="25" t="s">
        <v>10677</v>
      </c>
      <c r="K7035" s="25" t="s">
        <v>10678</v>
      </c>
      <c r="L7035" s="25"/>
      <c r="M7035" s="35">
        <f t="shared" si="242"/>
        <v>2.0812807881773399</v>
      </c>
      <c r="N7035" s="35">
        <f t="shared" si="243"/>
        <v>0.84054401370743215</v>
      </c>
      <c r="O7035" s="16">
        <v>18.675999999999998</v>
      </c>
      <c r="P7035" s="16">
        <v>15.698</v>
      </c>
      <c r="Q7035" s="16">
        <v>38.869999999999997</v>
      </c>
      <c r="R7035" s="3" t="s">
        <v>9891</v>
      </c>
      <c r="S7035" s="19" t="s">
        <v>10644</v>
      </c>
    </row>
    <row r="7036" spans="1:19" s="1" customFormat="1">
      <c r="A7036" s="19" t="s">
        <v>10902</v>
      </c>
      <c r="B7036" s="51" t="s">
        <v>10901</v>
      </c>
      <c r="C7036" s="19" t="s">
        <v>15609</v>
      </c>
      <c r="D7036" s="25" t="s">
        <v>14223</v>
      </c>
      <c r="E7036" s="25"/>
      <c r="F7036" s="20" t="s">
        <v>1835</v>
      </c>
      <c r="G7036" s="19" t="s">
        <v>16985</v>
      </c>
      <c r="H7036" s="19"/>
      <c r="I7036" s="19" t="s">
        <v>3359</v>
      </c>
      <c r="J7036" s="20" t="s">
        <v>3360</v>
      </c>
      <c r="K7036" s="20" t="s">
        <v>3361</v>
      </c>
      <c r="L7036" s="20"/>
      <c r="M7036" s="38">
        <v>2.092011914</v>
      </c>
      <c r="N7036" s="38">
        <v>0.84955320899999998</v>
      </c>
      <c r="O7036" s="16">
        <v>18.465</v>
      </c>
      <c r="P7036" s="16">
        <v>15.686999999999999</v>
      </c>
      <c r="Q7036" s="16">
        <v>38.628999999999998</v>
      </c>
      <c r="R7036" s="19" t="s">
        <v>340</v>
      </c>
      <c r="S7036" s="19" t="s">
        <v>9458</v>
      </c>
    </row>
    <row r="7037" spans="1:19" s="1" customFormat="1">
      <c r="A7037" s="19" t="s">
        <v>10904</v>
      </c>
      <c r="B7037" s="19" t="s">
        <v>10901</v>
      </c>
      <c r="C7037" s="19" t="s">
        <v>15609</v>
      </c>
      <c r="D7037" s="3" t="s">
        <v>12624</v>
      </c>
      <c r="E7037" s="25" t="s">
        <v>5737</v>
      </c>
      <c r="F7037" s="20" t="s">
        <v>141</v>
      </c>
      <c r="G7037" s="19" t="s">
        <v>5722</v>
      </c>
      <c r="H7037" s="19"/>
      <c r="I7037" s="19" t="s">
        <v>5738</v>
      </c>
      <c r="J7037" s="20" t="s">
        <v>5739</v>
      </c>
      <c r="K7037" s="20" t="s">
        <v>5740</v>
      </c>
      <c r="L7037" s="20"/>
      <c r="M7037" s="38">
        <v>2.0707065390000001</v>
      </c>
      <c r="N7037" s="38">
        <v>0.83168368999999998</v>
      </c>
      <c r="O7037" s="16">
        <v>18.994</v>
      </c>
      <c r="P7037" s="16">
        <v>15.797000000000001</v>
      </c>
      <c r="Q7037" s="16">
        <v>39.331000000000003</v>
      </c>
      <c r="R7037" s="19" t="s">
        <v>5741</v>
      </c>
      <c r="S7037" s="19" t="s">
        <v>9598</v>
      </c>
    </row>
    <row r="7038" spans="1:19" s="1" customFormat="1">
      <c r="A7038" s="19" t="s">
        <v>10902</v>
      </c>
      <c r="B7038" s="51" t="s">
        <v>10901</v>
      </c>
      <c r="C7038" s="19" t="s">
        <v>15609</v>
      </c>
      <c r="D7038" s="20" t="s">
        <v>15794</v>
      </c>
      <c r="E7038" s="25"/>
      <c r="F7038" s="20" t="s">
        <v>1835</v>
      </c>
      <c r="G7038" s="19" t="s">
        <v>15870</v>
      </c>
      <c r="H7038" s="19"/>
      <c r="I7038" s="19" t="s">
        <v>4019</v>
      </c>
      <c r="J7038" s="20" t="s">
        <v>4017</v>
      </c>
      <c r="K7038" s="20" t="s">
        <v>4018</v>
      </c>
      <c r="L7038" s="20"/>
      <c r="M7038" s="38">
        <v>2.1115777840000001</v>
      </c>
      <c r="N7038" s="38">
        <v>0.86775352299999997</v>
      </c>
      <c r="O7038" s="16">
        <v>18.094999999999999</v>
      </c>
      <c r="P7038" s="16">
        <v>15.702</v>
      </c>
      <c r="Q7038" s="16">
        <v>38.209000000000003</v>
      </c>
      <c r="R7038" s="19" t="s">
        <v>340</v>
      </c>
      <c r="S7038" s="19" t="s">
        <v>9458</v>
      </c>
    </row>
    <row r="7039" spans="1:19" s="1" customFormat="1">
      <c r="A7039" s="51" t="s">
        <v>10904</v>
      </c>
      <c r="B7039" s="19" t="s">
        <v>10901</v>
      </c>
      <c r="C7039" s="19" t="s">
        <v>15609</v>
      </c>
      <c r="D7039" s="20" t="s">
        <v>14432</v>
      </c>
      <c r="E7039" s="25"/>
      <c r="F7039" s="20" t="s">
        <v>1835</v>
      </c>
      <c r="G7039" s="19" t="s">
        <v>16996</v>
      </c>
      <c r="H7039" s="19" t="s">
        <v>3339</v>
      </c>
      <c r="I7039" s="19" t="s">
        <v>3890</v>
      </c>
      <c r="J7039" s="20" t="s">
        <v>3891</v>
      </c>
      <c r="K7039" s="20" t="s">
        <v>3892</v>
      </c>
      <c r="L7039" s="20"/>
      <c r="M7039" s="38">
        <v>2.106156296</v>
      </c>
      <c r="N7039" s="38">
        <v>0.85831182399999995</v>
      </c>
      <c r="O7039" s="16">
        <v>18.209</v>
      </c>
      <c r="P7039" s="16">
        <v>15.629</v>
      </c>
      <c r="Q7039" s="16">
        <v>38.350999999999999</v>
      </c>
      <c r="R7039" s="19" t="s">
        <v>340</v>
      </c>
      <c r="S7039" s="19" t="s">
        <v>9458</v>
      </c>
    </row>
    <row r="7040" spans="1:19" s="1" customFormat="1">
      <c r="A7040" s="19" t="s">
        <v>10902</v>
      </c>
      <c r="B7040" s="19" t="s">
        <v>10901</v>
      </c>
      <c r="C7040" s="19" t="s">
        <v>15609</v>
      </c>
      <c r="D7040" s="16" t="s">
        <v>15758</v>
      </c>
      <c r="E7040" s="25"/>
      <c r="F7040" s="20" t="s">
        <v>1835</v>
      </c>
      <c r="G7040" s="19" t="s">
        <v>17000</v>
      </c>
      <c r="H7040" s="19" t="s">
        <v>3431</v>
      </c>
      <c r="I7040" s="19" t="s">
        <v>3562</v>
      </c>
      <c r="J7040" s="20" t="s">
        <v>3563</v>
      </c>
      <c r="K7040" s="20" t="s">
        <v>3564</v>
      </c>
      <c r="L7040" s="19"/>
      <c r="M7040" s="38">
        <v>2.0956483800000001</v>
      </c>
      <c r="N7040" s="38">
        <v>0.85265568800000002</v>
      </c>
      <c r="O7040" s="16">
        <v>18.338000000000001</v>
      </c>
      <c r="P7040" s="16">
        <v>15.635999999999999</v>
      </c>
      <c r="Q7040" s="16">
        <v>38.43</v>
      </c>
      <c r="R7040" s="19" t="s">
        <v>340</v>
      </c>
      <c r="S7040" s="19" t="s">
        <v>9458</v>
      </c>
    </row>
    <row r="7041" spans="1:19" s="1" customFormat="1">
      <c r="A7041" s="19" t="s">
        <v>10902</v>
      </c>
      <c r="B7041" s="51" t="s">
        <v>10901</v>
      </c>
      <c r="C7041" s="19" t="s">
        <v>17020</v>
      </c>
      <c r="D7041" s="3" t="s">
        <v>14090</v>
      </c>
      <c r="E7041" s="25"/>
      <c r="F7041" s="25" t="s">
        <v>6078</v>
      </c>
      <c r="G7041" s="3" t="s">
        <v>15860</v>
      </c>
      <c r="H7041" s="19"/>
      <c r="I7041" s="3" t="s">
        <v>14074</v>
      </c>
      <c r="J7041" s="47" t="s">
        <v>14999</v>
      </c>
      <c r="K7041" s="47" t="s">
        <v>15000</v>
      </c>
      <c r="L7041" s="20"/>
      <c r="M7041" s="35">
        <v>2.0321500000000001</v>
      </c>
      <c r="N7041" s="35">
        <v>0.81969000000000003</v>
      </c>
      <c r="O7041" s="16">
        <v>19.006</v>
      </c>
      <c r="P7041" s="16">
        <f t="shared" ref="P7041:P7046" si="244">N7041*O7041</f>
        <v>15.57902814</v>
      </c>
      <c r="Q7041" s="16">
        <f t="shared" ref="Q7041:Q7046" si="245">M7041*O7041</f>
        <v>38.623042900000002</v>
      </c>
      <c r="R7041" s="19" t="s">
        <v>9421</v>
      </c>
      <c r="S7041" s="156" t="s">
        <v>9468</v>
      </c>
    </row>
    <row r="7042" spans="1:19" s="1" customFormat="1">
      <c r="A7042" s="19" t="s">
        <v>10902</v>
      </c>
      <c r="B7042" s="19" t="s">
        <v>10901</v>
      </c>
      <c r="C7042" s="19" t="s">
        <v>17020</v>
      </c>
      <c r="D7042" s="3" t="s">
        <v>14089</v>
      </c>
      <c r="E7042" s="3" t="s">
        <v>14071</v>
      </c>
      <c r="F7042" s="25" t="s">
        <v>6078</v>
      </c>
      <c r="G7042" s="3" t="s">
        <v>15860</v>
      </c>
      <c r="H7042" s="19"/>
      <c r="I7042" s="3" t="s">
        <v>14071</v>
      </c>
      <c r="J7042" s="20" t="s">
        <v>14829</v>
      </c>
      <c r="K7042" s="20" t="s">
        <v>14830</v>
      </c>
      <c r="L7042" s="20"/>
      <c r="M7042" s="35">
        <v>2.0660400000000001</v>
      </c>
      <c r="N7042" s="35">
        <v>0.83899000000000001</v>
      </c>
      <c r="O7042" s="16">
        <v>18.594999999999999</v>
      </c>
      <c r="P7042" s="16">
        <f t="shared" si="244"/>
        <v>15.60101905</v>
      </c>
      <c r="Q7042" s="16">
        <f t="shared" si="245"/>
        <v>38.418013799999997</v>
      </c>
      <c r="R7042" s="19" t="s">
        <v>9421</v>
      </c>
      <c r="S7042" s="156" t="s">
        <v>9468</v>
      </c>
    </row>
    <row r="7043" spans="1:19" s="1" customFormat="1">
      <c r="A7043" s="19" t="s">
        <v>10902</v>
      </c>
      <c r="B7043" s="19" t="s">
        <v>10901</v>
      </c>
      <c r="C7043" s="19" t="s">
        <v>17020</v>
      </c>
      <c r="D7043" s="3" t="s">
        <v>14089</v>
      </c>
      <c r="E7043" s="3" t="s">
        <v>14072</v>
      </c>
      <c r="F7043" s="25" t="s">
        <v>6078</v>
      </c>
      <c r="G7043" s="3" t="s">
        <v>15860</v>
      </c>
      <c r="H7043" s="19"/>
      <c r="I7043" s="3" t="s">
        <v>14072</v>
      </c>
      <c r="J7043" s="20" t="s">
        <v>14829</v>
      </c>
      <c r="K7043" s="20" t="s">
        <v>14830</v>
      </c>
      <c r="L7043" s="20"/>
      <c r="M7043" s="35">
        <v>2.0591400000000002</v>
      </c>
      <c r="N7043" s="35">
        <v>0.83658999999999994</v>
      </c>
      <c r="O7043" s="16">
        <v>18.574000000000002</v>
      </c>
      <c r="P7043" s="16">
        <f t="shared" si="244"/>
        <v>15.538822660000001</v>
      </c>
      <c r="Q7043" s="16">
        <f t="shared" si="245"/>
        <v>38.246466360000007</v>
      </c>
      <c r="R7043" s="19" t="s">
        <v>9421</v>
      </c>
      <c r="S7043" s="156" t="s">
        <v>9468</v>
      </c>
    </row>
    <row r="7044" spans="1:19" s="1" customFormat="1">
      <c r="A7044" s="19" t="s">
        <v>10902</v>
      </c>
      <c r="B7044" s="19" t="s">
        <v>10901</v>
      </c>
      <c r="C7044" s="19" t="s">
        <v>17020</v>
      </c>
      <c r="D7044" s="3" t="s">
        <v>14089</v>
      </c>
      <c r="E7044" s="3" t="s">
        <v>14073</v>
      </c>
      <c r="F7044" s="25" t="s">
        <v>6078</v>
      </c>
      <c r="G7044" s="3" t="s">
        <v>15860</v>
      </c>
      <c r="H7044" s="19"/>
      <c r="I7044" s="3" t="s">
        <v>14073</v>
      </c>
      <c r="J7044" s="20" t="s">
        <v>14829</v>
      </c>
      <c r="K7044" s="20" t="s">
        <v>14830</v>
      </c>
      <c r="L7044" s="20"/>
      <c r="M7044" s="35">
        <v>2.06534</v>
      </c>
      <c r="N7044" s="35">
        <v>0.83833999999999997</v>
      </c>
      <c r="O7044" s="16">
        <v>18.594999999999999</v>
      </c>
      <c r="P7044" s="16">
        <f t="shared" si="244"/>
        <v>15.588932299999998</v>
      </c>
      <c r="Q7044" s="16">
        <f t="shared" si="245"/>
        <v>38.404997299999998</v>
      </c>
      <c r="R7044" s="19" t="s">
        <v>9421</v>
      </c>
      <c r="S7044" s="156" t="s">
        <v>9468</v>
      </c>
    </row>
    <row r="7045" spans="1:19" s="1" customFormat="1">
      <c r="A7045" s="19" t="s">
        <v>10902</v>
      </c>
      <c r="B7045" s="51" t="s">
        <v>10901</v>
      </c>
      <c r="C7045" s="19" t="s">
        <v>17020</v>
      </c>
      <c r="D7045" s="3" t="s">
        <v>14091</v>
      </c>
      <c r="E7045" s="25"/>
      <c r="F7045" s="25" t="s">
        <v>6078</v>
      </c>
      <c r="G7045" s="3" t="s">
        <v>15860</v>
      </c>
      <c r="H7045" s="19"/>
      <c r="I7045" s="3" t="s">
        <v>14075</v>
      </c>
      <c r="J7045" s="47" t="s">
        <v>15001</v>
      </c>
      <c r="K7045" s="47" t="s">
        <v>15002</v>
      </c>
      <c r="L7045" s="20"/>
      <c r="M7045" s="35">
        <v>1.97685</v>
      </c>
      <c r="N7045" s="35">
        <v>0.75695999999999997</v>
      </c>
      <c r="O7045" s="16">
        <v>20.754999999999999</v>
      </c>
      <c r="P7045" s="16">
        <f t="shared" si="244"/>
        <v>15.710704799999998</v>
      </c>
      <c r="Q7045" s="16">
        <f t="shared" si="245"/>
        <v>41.029521750000001</v>
      </c>
      <c r="R7045" s="19" t="s">
        <v>9421</v>
      </c>
      <c r="S7045" s="156" t="s">
        <v>9468</v>
      </c>
    </row>
    <row r="7046" spans="1:19" s="1" customFormat="1">
      <c r="A7046" s="19" t="s">
        <v>10902</v>
      </c>
      <c r="B7046" s="51" t="s">
        <v>10901</v>
      </c>
      <c r="C7046" s="19" t="s">
        <v>17020</v>
      </c>
      <c r="D7046" s="3" t="s">
        <v>14091</v>
      </c>
      <c r="E7046" s="25"/>
      <c r="F7046" s="25" t="s">
        <v>6078</v>
      </c>
      <c r="G7046" s="3" t="s">
        <v>15860</v>
      </c>
      <c r="H7046" s="19"/>
      <c r="I7046" s="3" t="s">
        <v>14076</v>
      </c>
      <c r="J7046" s="47" t="s">
        <v>15001</v>
      </c>
      <c r="K7046" s="47" t="s">
        <v>15002</v>
      </c>
      <c r="L7046" s="20"/>
      <c r="M7046" s="35">
        <v>1.97567</v>
      </c>
      <c r="N7046" s="35">
        <v>0.75616000000000005</v>
      </c>
      <c r="O7046" s="16">
        <v>20.754000000000001</v>
      </c>
      <c r="P7046" s="16">
        <f t="shared" si="244"/>
        <v>15.693344640000003</v>
      </c>
      <c r="Q7046" s="16">
        <f t="shared" si="245"/>
        <v>41.003055180000004</v>
      </c>
      <c r="R7046" s="19" t="s">
        <v>9421</v>
      </c>
      <c r="S7046" s="156" t="s">
        <v>9468</v>
      </c>
    </row>
    <row r="7047" spans="1:19" s="1" customFormat="1">
      <c r="A7047" s="19" t="s">
        <v>10902</v>
      </c>
      <c r="B7047" s="51" t="s">
        <v>10901</v>
      </c>
      <c r="C7047" s="19" t="s">
        <v>15609</v>
      </c>
      <c r="D7047" s="25" t="s">
        <v>5</v>
      </c>
      <c r="E7047" s="25"/>
      <c r="F7047" s="20" t="s">
        <v>1835</v>
      </c>
      <c r="G7047" s="19" t="s">
        <v>16985</v>
      </c>
      <c r="H7047" s="19"/>
      <c r="I7047" s="19" t="s">
        <v>3559</v>
      </c>
      <c r="J7047" s="20" t="s">
        <v>3560</v>
      </c>
      <c r="K7047" s="20" t="s">
        <v>3561</v>
      </c>
      <c r="L7047" s="20"/>
      <c r="M7047" s="38">
        <v>2.05293714</v>
      </c>
      <c r="N7047" s="38">
        <v>0.82809943500000005</v>
      </c>
      <c r="O7047" s="16">
        <v>18.946999999999999</v>
      </c>
      <c r="P7047" s="16">
        <v>15.69</v>
      </c>
      <c r="Q7047" s="16">
        <v>38.896999999999998</v>
      </c>
      <c r="R7047" s="19" t="s">
        <v>340</v>
      </c>
      <c r="S7047" s="19" t="s">
        <v>9458</v>
      </c>
    </row>
    <row r="7048" spans="1:19" s="1" customFormat="1">
      <c r="A7048" s="19" t="s">
        <v>10904</v>
      </c>
      <c r="B7048" s="19" t="s">
        <v>10901</v>
      </c>
      <c r="C7048" s="3" t="s">
        <v>15609</v>
      </c>
      <c r="D7048" s="16" t="s">
        <v>15507</v>
      </c>
      <c r="E7048" s="25"/>
      <c r="F7048" s="20" t="s">
        <v>8403</v>
      </c>
      <c r="G7048" s="19" t="s">
        <v>15496</v>
      </c>
      <c r="H7048" s="19" t="s">
        <v>15484</v>
      </c>
      <c r="I7048" s="19" t="s">
        <v>15508</v>
      </c>
      <c r="J7048" s="20" t="s">
        <v>15525</v>
      </c>
      <c r="K7048" s="20" t="s">
        <v>15526</v>
      </c>
      <c r="L7048" s="20"/>
      <c r="M7048" s="35">
        <f t="shared" ref="M7048:M7067" si="246">Q7048/O7048</f>
        <v>2.0855444474466363</v>
      </c>
      <c r="N7048" s="35">
        <f t="shared" ref="N7048:N7067" si="247">P7048/O7048</f>
        <v>0.84398811132126461</v>
      </c>
      <c r="O7048" s="16">
        <v>18.504999999999999</v>
      </c>
      <c r="P7048" s="16">
        <v>15.618</v>
      </c>
      <c r="Q7048" s="16">
        <v>38.593000000000004</v>
      </c>
      <c r="R7048" s="19" t="s">
        <v>15480</v>
      </c>
      <c r="S7048" s="151" t="s">
        <v>15738</v>
      </c>
    </row>
    <row r="7049" spans="1:19" s="1" customFormat="1">
      <c r="A7049" s="19" t="s">
        <v>10902</v>
      </c>
      <c r="B7049" s="19" t="s">
        <v>10901</v>
      </c>
      <c r="C7049" s="3" t="s">
        <v>15609</v>
      </c>
      <c r="D7049" s="16" t="s">
        <v>15481</v>
      </c>
      <c r="E7049" s="25"/>
      <c r="F7049" s="20" t="s">
        <v>8403</v>
      </c>
      <c r="G7049" s="19" t="s">
        <v>15483</v>
      </c>
      <c r="H7049" s="19"/>
      <c r="I7049" s="19" t="s">
        <v>15482</v>
      </c>
      <c r="J7049" s="20" t="s">
        <v>15509</v>
      </c>
      <c r="K7049" s="20" t="s">
        <v>15510</v>
      </c>
      <c r="L7049" s="20"/>
      <c r="M7049" s="35">
        <f t="shared" si="246"/>
        <v>2.0884372128223148</v>
      </c>
      <c r="N7049" s="35">
        <f t="shared" si="247"/>
        <v>0.84642413103410996</v>
      </c>
      <c r="O7049" s="16">
        <v>18.498999999999999</v>
      </c>
      <c r="P7049" s="16">
        <v>15.657999999999999</v>
      </c>
      <c r="Q7049" s="16">
        <v>38.634</v>
      </c>
      <c r="R7049" s="19" t="s">
        <v>15480</v>
      </c>
      <c r="S7049" s="151" t="s">
        <v>15738</v>
      </c>
    </row>
    <row r="7050" spans="1:19" s="1" customFormat="1">
      <c r="A7050" s="19" t="s">
        <v>10902</v>
      </c>
      <c r="B7050" s="19" t="s">
        <v>10901</v>
      </c>
      <c r="C7050" s="3" t="s">
        <v>15609</v>
      </c>
      <c r="D7050" s="16" t="s">
        <v>15488</v>
      </c>
      <c r="E7050" s="25"/>
      <c r="F7050" s="20" t="s">
        <v>8403</v>
      </c>
      <c r="G7050" s="19" t="s">
        <v>15483</v>
      </c>
      <c r="H7050" s="19" t="s">
        <v>15487</v>
      </c>
      <c r="I7050" s="19" t="s">
        <v>15489</v>
      </c>
      <c r="J7050" s="20" t="s">
        <v>15514</v>
      </c>
      <c r="K7050" s="20" t="s">
        <v>15512</v>
      </c>
      <c r="L7050" s="20"/>
      <c r="M7050" s="35">
        <f t="shared" si="246"/>
        <v>2.0392012997222366</v>
      </c>
      <c r="N7050" s="35">
        <f t="shared" si="247"/>
        <v>0.82396100833289665</v>
      </c>
      <c r="O7050" s="16">
        <v>19.081</v>
      </c>
      <c r="P7050" s="16">
        <v>15.722</v>
      </c>
      <c r="Q7050" s="16">
        <v>38.909999999999997</v>
      </c>
      <c r="R7050" s="19" t="s">
        <v>15480</v>
      </c>
      <c r="S7050" s="151" t="s">
        <v>15738</v>
      </c>
    </row>
    <row r="7051" spans="1:19" s="1" customFormat="1">
      <c r="A7051" s="19" t="s">
        <v>10902</v>
      </c>
      <c r="B7051" s="19" t="s">
        <v>10901</v>
      </c>
      <c r="C7051" s="3" t="s">
        <v>15609</v>
      </c>
      <c r="D7051" s="16" t="s">
        <v>15493</v>
      </c>
      <c r="E7051" s="25"/>
      <c r="F7051" s="20" t="s">
        <v>8403</v>
      </c>
      <c r="G7051" s="19" t="s">
        <v>15496</v>
      </c>
      <c r="H7051" s="19" t="s">
        <v>15503</v>
      </c>
      <c r="I7051" s="19" t="s">
        <v>15504</v>
      </c>
      <c r="J7051" s="20" t="s">
        <v>15529</v>
      </c>
      <c r="K7051" s="20" t="s">
        <v>15530</v>
      </c>
      <c r="L7051" s="20"/>
      <c r="M7051" s="35">
        <f t="shared" si="246"/>
        <v>2.0741930303516938</v>
      </c>
      <c r="N7051" s="35">
        <f t="shared" si="247"/>
        <v>0.83742840319040734</v>
      </c>
      <c r="O7051" s="16">
        <v>18.681000000000001</v>
      </c>
      <c r="P7051" s="16">
        <v>15.644</v>
      </c>
      <c r="Q7051" s="16">
        <v>38.747999999999998</v>
      </c>
      <c r="R7051" s="19" t="s">
        <v>15480</v>
      </c>
      <c r="S7051" s="151" t="s">
        <v>15738</v>
      </c>
    </row>
    <row r="7052" spans="1:19" s="1" customFormat="1">
      <c r="A7052" s="19" t="s">
        <v>10902</v>
      </c>
      <c r="B7052" s="19" t="s">
        <v>10901</v>
      </c>
      <c r="C7052" s="3" t="s">
        <v>15609</v>
      </c>
      <c r="D7052" s="16" t="s">
        <v>15493</v>
      </c>
      <c r="E7052" s="25"/>
      <c r="F7052" s="20" t="s">
        <v>8403</v>
      </c>
      <c r="G7052" s="19" t="s">
        <v>15483</v>
      </c>
      <c r="H7052" s="19" t="s">
        <v>15492</v>
      </c>
      <c r="I7052" s="19" t="s">
        <v>15494</v>
      </c>
      <c r="J7052" s="20" t="s">
        <v>15519</v>
      </c>
      <c r="K7052" s="20" t="s">
        <v>15520</v>
      </c>
      <c r="L7052" s="20"/>
      <c r="M7052" s="35">
        <f t="shared" si="246"/>
        <v>2.0854774930935487</v>
      </c>
      <c r="N7052" s="35">
        <f t="shared" si="247"/>
        <v>0.84426629110015716</v>
      </c>
      <c r="O7052" s="16">
        <v>18.460999999999999</v>
      </c>
      <c r="P7052" s="16">
        <v>15.586</v>
      </c>
      <c r="Q7052" s="16">
        <v>38.5</v>
      </c>
      <c r="R7052" s="19" t="s">
        <v>15480</v>
      </c>
      <c r="S7052" s="151" t="s">
        <v>15738</v>
      </c>
    </row>
    <row r="7053" spans="1:19" s="1" customFormat="1">
      <c r="A7053" s="19" t="s">
        <v>10902</v>
      </c>
      <c r="B7053" s="19" t="s">
        <v>10901</v>
      </c>
      <c r="C7053" s="3" t="s">
        <v>15609</v>
      </c>
      <c r="D7053" s="16" t="s">
        <v>15491</v>
      </c>
      <c r="E7053" s="25"/>
      <c r="F7053" s="20" t="s">
        <v>8403</v>
      </c>
      <c r="G7053" s="19" t="s">
        <v>15483</v>
      </c>
      <c r="H7053" s="19" t="s">
        <v>15484</v>
      </c>
      <c r="I7053" s="19" t="s">
        <v>10998</v>
      </c>
      <c r="J7053" s="20" t="s">
        <v>15517</v>
      </c>
      <c r="K7053" s="20" t="s">
        <v>15518</v>
      </c>
      <c r="L7053" s="20"/>
      <c r="M7053" s="35">
        <f t="shared" si="246"/>
        <v>2.086897818103262</v>
      </c>
      <c r="N7053" s="35">
        <f t="shared" si="247"/>
        <v>0.84456686109310874</v>
      </c>
      <c r="O7053" s="16">
        <v>18.515999999999998</v>
      </c>
      <c r="P7053" s="16">
        <v>15.638</v>
      </c>
      <c r="Q7053" s="16">
        <v>38.640999999999998</v>
      </c>
      <c r="R7053" s="19" t="s">
        <v>15480</v>
      </c>
      <c r="S7053" s="151" t="s">
        <v>15738</v>
      </c>
    </row>
    <row r="7054" spans="1:19" s="1" customFormat="1">
      <c r="A7054" s="19" t="s">
        <v>10902</v>
      </c>
      <c r="B7054" s="19" t="s">
        <v>10901</v>
      </c>
      <c r="C7054" s="3" t="s">
        <v>15609</v>
      </c>
      <c r="D7054" s="16" t="s">
        <v>15491</v>
      </c>
      <c r="E7054" s="25"/>
      <c r="F7054" s="20" t="s">
        <v>8403</v>
      </c>
      <c r="G7054" s="19" t="s">
        <v>15483</v>
      </c>
      <c r="H7054" s="19" t="s">
        <v>15484</v>
      </c>
      <c r="I7054" s="19" t="s">
        <v>10998</v>
      </c>
      <c r="J7054" s="20" t="s">
        <v>15517</v>
      </c>
      <c r="K7054" s="20" t="s">
        <v>15518</v>
      </c>
      <c r="L7054" s="20"/>
      <c r="M7054" s="35">
        <f t="shared" si="246"/>
        <v>2.0875155313057103</v>
      </c>
      <c r="N7054" s="35">
        <f t="shared" si="247"/>
        <v>0.84474096483172179</v>
      </c>
      <c r="O7054" s="16">
        <v>18.510999999999999</v>
      </c>
      <c r="P7054" s="16">
        <v>15.637</v>
      </c>
      <c r="Q7054" s="16">
        <v>38.642000000000003</v>
      </c>
      <c r="R7054" s="19" t="s">
        <v>15480</v>
      </c>
      <c r="S7054" s="151" t="s">
        <v>15738</v>
      </c>
    </row>
    <row r="7055" spans="1:19" s="1" customFormat="1">
      <c r="A7055" s="19" t="s">
        <v>10902</v>
      </c>
      <c r="B7055" s="19" t="s">
        <v>10901</v>
      </c>
      <c r="C7055" s="3" t="s">
        <v>15609</v>
      </c>
      <c r="D7055" s="16" t="s">
        <v>15491</v>
      </c>
      <c r="E7055" s="25"/>
      <c r="F7055" s="20" t="s">
        <v>8403</v>
      </c>
      <c r="G7055" s="19" t="s">
        <v>15496</v>
      </c>
      <c r="H7055" s="19" t="s">
        <v>15484</v>
      </c>
      <c r="I7055" s="19" t="s">
        <v>15497</v>
      </c>
      <c r="J7055" s="20" t="s">
        <v>15523</v>
      </c>
      <c r="K7055" s="20" t="s">
        <v>15524</v>
      </c>
      <c r="L7055" s="20"/>
      <c r="M7055" s="35">
        <f t="shared" si="246"/>
        <v>2.0772126035057532</v>
      </c>
      <c r="N7055" s="35">
        <f t="shared" si="247"/>
        <v>0.84175717819120333</v>
      </c>
      <c r="O7055" s="16">
        <v>18.597999999999999</v>
      </c>
      <c r="P7055" s="16">
        <v>15.654999999999999</v>
      </c>
      <c r="Q7055" s="16">
        <v>38.631999999999998</v>
      </c>
      <c r="R7055" s="19" t="s">
        <v>15480</v>
      </c>
      <c r="S7055" s="151" t="s">
        <v>15738</v>
      </c>
    </row>
    <row r="7056" spans="1:19" s="1" customFormat="1">
      <c r="A7056" s="19" t="s">
        <v>10902</v>
      </c>
      <c r="B7056" s="19" t="s">
        <v>10901</v>
      </c>
      <c r="C7056" s="3" t="s">
        <v>15609</v>
      </c>
      <c r="D7056" s="16" t="s">
        <v>15501</v>
      </c>
      <c r="E7056" s="25"/>
      <c r="F7056" s="20" t="s">
        <v>8403</v>
      </c>
      <c r="G7056" s="19" t="s">
        <v>15496</v>
      </c>
      <c r="H7056" s="19" t="s">
        <v>15500</v>
      </c>
      <c r="I7056" s="19" t="s">
        <v>15502</v>
      </c>
      <c r="J7056" s="20" t="s">
        <v>15531</v>
      </c>
      <c r="K7056" s="20" t="s">
        <v>15532</v>
      </c>
      <c r="L7056" s="20"/>
      <c r="M7056" s="35">
        <f t="shared" si="246"/>
        <v>2.07815663292488</v>
      </c>
      <c r="N7056" s="35">
        <f t="shared" si="247"/>
        <v>0.83297815663292485</v>
      </c>
      <c r="O7056" s="16">
        <v>18.77</v>
      </c>
      <c r="P7056" s="16">
        <v>15.635</v>
      </c>
      <c r="Q7056" s="16">
        <v>39.006999999999998</v>
      </c>
      <c r="R7056" s="19" t="s">
        <v>15480</v>
      </c>
      <c r="S7056" s="151" t="s">
        <v>15738</v>
      </c>
    </row>
    <row r="7057" spans="1:19" s="1" customFormat="1">
      <c r="A7057" s="19" t="s">
        <v>10902</v>
      </c>
      <c r="B7057" s="51" t="s">
        <v>10901</v>
      </c>
      <c r="C7057" s="19" t="s">
        <v>15609</v>
      </c>
      <c r="D7057" s="3" t="s">
        <v>12970</v>
      </c>
      <c r="E7057" s="25">
        <v>83</v>
      </c>
      <c r="F7057" s="25" t="s">
        <v>12841</v>
      </c>
      <c r="G7057" s="19" t="s">
        <v>12969</v>
      </c>
      <c r="H7057" s="19"/>
      <c r="I7057" s="3" t="s">
        <v>11378</v>
      </c>
      <c r="J7057" s="25" t="s">
        <v>11375</v>
      </c>
      <c r="K7057" s="25" t="s">
        <v>11376</v>
      </c>
      <c r="L7057" s="20"/>
      <c r="M7057" s="38">
        <f t="shared" si="246"/>
        <v>2.0982811811370645</v>
      </c>
      <c r="N7057" s="38">
        <f t="shared" si="247"/>
        <v>0.86172322609078877</v>
      </c>
      <c r="O7057" s="16">
        <v>18.152000000000001</v>
      </c>
      <c r="P7057" s="16">
        <v>15.641999999999999</v>
      </c>
      <c r="Q7057" s="16">
        <v>38.088000000000001</v>
      </c>
      <c r="R7057" s="19" t="s">
        <v>12971</v>
      </c>
      <c r="S7057" s="19" t="s">
        <v>15235</v>
      </c>
    </row>
    <row r="7058" spans="1:19" s="1" customFormat="1">
      <c r="A7058" s="19" t="s">
        <v>10902</v>
      </c>
      <c r="B7058" s="51" t="s">
        <v>10901</v>
      </c>
      <c r="C7058" s="19" t="s">
        <v>15609</v>
      </c>
      <c r="D7058" s="3" t="s">
        <v>12970</v>
      </c>
      <c r="E7058" s="25">
        <v>79</v>
      </c>
      <c r="F7058" s="25" t="s">
        <v>12841</v>
      </c>
      <c r="G7058" s="19" t="s">
        <v>12969</v>
      </c>
      <c r="H7058" s="19"/>
      <c r="I7058" s="3" t="s">
        <v>11378</v>
      </c>
      <c r="J7058" s="25" t="s">
        <v>11375</v>
      </c>
      <c r="K7058" s="25" t="s">
        <v>11376</v>
      </c>
      <c r="L7058" s="20"/>
      <c r="M7058" s="38">
        <f t="shared" si="246"/>
        <v>2.0776986951364176</v>
      </c>
      <c r="N7058" s="38">
        <f t="shared" si="247"/>
        <v>0.84719076889895395</v>
      </c>
      <c r="O7058" s="16">
        <v>18.545999999999999</v>
      </c>
      <c r="P7058" s="16">
        <v>15.712</v>
      </c>
      <c r="Q7058" s="16">
        <v>38.533000000000001</v>
      </c>
      <c r="R7058" s="19" t="s">
        <v>12971</v>
      </c>
      <c r="S7058" s="19" t="s">
        <v>15235</v>
      </c>
    </row>
    <row r="7059" spans="1:19" s="1" customFormat="1">
      <c r="A7059" s="19" t="s">
        <v>10902</v>
      </c>
      <c r="B7059" s="51" t="s">
        <v>10901</v>
      </c>
      <c r="C7059" s="19" t="s">
        <v>15609</v>
      </c>
      <c r="D7059" s="3" t="s">
        <v>12970</v>
      </c>
      <c r="E7059" s="25" t="s">
        <v>12962</v>
      </c>
      <c r="F7059" s="25" t="s">
        <v>12841</v>
      </c>
      <c r="G7059" s="19" t="s">
        <v>12969</v>
      </c>
      <c r="H7059" s="19"/>
      <c r="I7059" s="3" t="s">
        <v>12961</v>
      </c>
      <c r="J7059" s="20" t="s">
        <v>13025</v>
      </c>
      <c r="K7059" s="20" t="s">
        <v>13026</v>
      </c>
      <c r="L7059" s="20"/>
      <c r="M7059" s="38">
        <f t="shared" si="246"/>
        <v>1.9459390991538734</v>
      </c>
      <c r="N7059" s="38">
        <f t="shared" si="247"/>
        <v>0.80017226528854435</v>
      </c>
      <c r="O7059" s="16">
        <v>19.736999999999998</v>
      </c>
      <c r="P7059" s="16">
        <v>15.792999999999999</v>
      </c>
      <c r="Q7059" s="16">
        <v>38.406999999999996</v>
      </c>
      <c r="R7059" s="19" t="s">
        <v>12971</v>
      </c>
      <c r="S7059" s="19" t="s">
        <v>15235</v>
      </c>
    </row>
    <row r="7060" spans="1:19" s="1" customFormat="1">
      <c r="A7060" s="19" t="s">
        <v>10902</v>
      </c>
      <c r="B7060" s="51" t="s">
        <v>10901</v>
      </c>
      <c r="C7060" s="19" t="s">
        <v>15609</v>
      </c>
      <c r="D7060" s="3" t="s">
        <v>12970</v>
      </c>
      <c r="E7060" s="25" t="s">
        <v>12964</v>
      </c>
      <c r="F7060" s="25" t="s">
        <v>12841</v>
      </c>
      <c r="G7060" s="19" t="s">
        <v>12969</v>
      </c>
      <c r="H7060" s="19"/>
      <c r="I7060" s="19" t="s">
        <v>12960</v>
      </c>
      <c r="J7060" s="20" t="s">
        <v>13044</v>
      </c>
      <c r="K7060" s="20" t="s">
        <v>13045</v>
      </c>
      <c r="L7060" s="20"/>
      <c r="M7060" s="38">
        <f t="shared" si="246"/>
        <v>1.9261971006003811</v>
      </c>
      <c r="N7060" s="38">
        <f t="shared" si="247"/>
        <v>0.77536974666861913</v>
      </c>
      <c r="O7060" s="16">
        <v>20.486999999999998</v>
      </c>
      <c r="P7060" s="16">
        <v>15.885</v>
      </c>
      <c r="Q7060" s="16">
        <v>39.462000000000003</v>
      </c>
      <c r="R7060" s="19" t="s">
        <v>12971</v>
      </c>
      <c r="S7060" s="19" t="s">
        <v>15235</v>
      </c>
    </row>
    <row r="7061" spans="1:19" s="1" customFormat="1">
      <c r="A7061" s="19" t="s">
        <v>10902</v>
      </c>
      <c r="B7061" s="51" t="s">
        <v>10901</v>
      </c>
      <c r="C7061" s="19" t="s">
        <v>15609</v>
      </c>
      <c r="D7061" s="3" t="s">
        <v>12970</v>
      </c>
      <c r="E7061" s="25" t="s">
        <v>12967</v>
      </c>
      <c r="F7061" s="25" t="s">
        <v>12841</v>
      </c>
      <c r="G7061" s="19" t="s">
        <v>12969</v>
      </c>
      <c r="H7061" s="19"/>
      <c r="I7061" s="3" t="s">
        <v>12960</v>
      </c>
      <c r="J7061" s="20" t="s">
        <v>13044</v>
      </c>
      <c r="K7061" s="20" t="s">
        <v>13045</v>
      </c>
      <c r="L7061" s="20"/>
      <c r="M7061" s="38">
        <f t="shared" si="246"/>
        <v>1.9409735908553409</v>
      </c>
      <c r="N7061" s="38">
        <f t="shared" si="247"/>
        <v>0.78173039022467483</v>
      </c>
      <c r="O7061" s="16">
        <v>20.295999999999999</v>
      </c>
      <c r="P7061" s="16">
        <v>15.866</v>
      </c>
      <c r="Q7061" s="16">
        <v>39.393999999999998</v>
      </c>
      <c r="R7061" s="19" t="s">
        <v>12971</v>
      </c>
      <c r="S7061" s="19" t="s">
        <v>15235</v>
      </c>
    </row>
    <row r="7062" spans="1:19" s="1" customFormat="1">
      <c r="A7062" s="19" t="s">
        <v>10902</v>
      </c>
      <c r="B7062" s="51" t="s">
        <v>10901</v>
      </c>
      <c r="C7062" s="19" t="s">
        <v>15609</v>
      </c>
      <c r="D7062" s="3" t="s">
        <v>12970</v>
      </c>
      <c r="E7062" s="25" t="s">
        <v>12966</v>
      </c>
      <c r="F7062" s="25" t="s">
        <v>12841</v>
      </c>
      <c r="G7062" s="19" t="s">
        <v>12969</v>
      </c>
      <c r="H7062" s="19"/>
      <c r="I7062" s="3" t="s">
        <v>12960</v>
      </c>
      <c r="J7062" s="20" t="s">
        <v>13044</v>
      </c>
      <c r="K7062" s="20" t="s">
        <v>13045</v>
      </c>
      <c r="L7062" s="20"/>
      <c r="M7062" s="38">
        <f t="shared" si="246"/>
        <v>1.9445103271074218</v>
      </c>
      <c r="N7062" s="38">
        <f t="shared" si="247"/>
        <v>0.78318015614191128</v>
      </c>
      <c r="O7062" s="16">
        <v>20.238</v>
      </c>
      <c r="P7062" s="16">
        <v>15.85</v>
      </c>
      <c r="Q7062" s="16">
        <v>39.353000000000002</v>
      </c>
      <c r="R7062" s="19" t="s">
        <v>12971</v>
      </c>
      <c r="S7062" s="19" t="s">
        <v>15235</v>
      </c>
    </row>
    <row r="7063" spans="1:19" s="1" customFormat="1">
      <c r="A7063" s="19" t="s">
        <v>10902</v>
      </c>
      <c r="B7063" s="51" t="s">
        <v>10901</v>
      </c>
      <c r="C7063" s="19" t="s">
        <v>15609</v>
      </c>
      <c r="D7063" s="3" t="s">
        <v>12970</v>
      </c>
      <c r="E7063" s="25" t="s">
        <v>12965</v>
      </c>
      <c r="F7063" s="25" t="s">
        <v>12841</v>
      </c>
      <c r="G7063" s="19" t="s">
        <v>12969</v>
      </c>
      <c r="H7063" s="19"/>
      <c r="I7063" s="19" t="s">
        <v>12960</v>
      </c>
      <c r="J7063" s="20" t="s">
        <v>13044</v>
      </c>
      <c r="K7063" s="20" t="s">
        <v>13045</v>
      </c>
      <c r="L7063" s="20"/>
      <c r="M7063" s="38">
        <f t="shared" si="246"/>
        <v>1.9408697363242819</v>
      </c>
      <c r="N7063" s="38">
        <f t="shared" si="247"/>
        <v>0.78059818968909878</v>
      </c>
      <c r="O7063" s="16">
        <v>20.327999999999999</v>
      </c>
      <c r="P7063" s="16">
        <v>15.868</v>
      </c>
      <c r="Q7063" s="16">
        <v>39.454000000000001</v>
      </c>
      <c r="R7063" s="19" t="s">
        <v>12971</v>
      </c>
      <c r="S7063" s="19" t="s">
        <v>15235</v>
      </c>
    </row>
    <row r="7064" spans="1:19" s="1" customFormat="1">
      <c r="A7064" s="19" t="s">
        <v>10902</v>
      </c>
      <c r="B7064" s="51" t="s">
        <v>10901</v>
      </c>
      <c r="C7064" s="19" t="s">
        <v>15609</v>
      </c>
      <c r="D7064" s="3" t="s">
        <v>12970</v>
      </c>
      <c r="E7064" s="25" t="s">
        <v>12968</v>
      </c>
      <c r="F7064" s="25" t="s">
        <v>12841</v>
      </c>
      <c r="G7064" s="19" t="s">
        <v>12969</v>
      </c>
      <c r="H7064" s="19"/>
      <c r="I7064" s="3" t="s">
        <v>12960</v>
      </c>
      <c r="J7064" s="20" t="s">
        <v>13044</v>
      </c>
      <c r="K7064" s="20" t="s">
        <v>13045</v>
      </c>
      <c r="L7064" s="20"/>
      <c r="M7064" s="38">
        <f t="shared" si="246"/>
        <v>1.9439648793962412</v>
      </c>
      <c r="N7064" s="38">
        <f t="shared" si="247"/>
        <v>0.78241996744438413</v>
      </c>
      <c r="O7064" s="16">
        <v>20.273</v>
      </c>
      <c r="P7064" s="16">
        <v>15.862</v>
      </c>
      <c r="Q7064" s="16">
        <v>39.409999999999997</v>
      </c>
      <c r="R7064" s="19" t="s">
        <v>12971</v>
      </c>
      <c r="S7064" s="19" t="s">
        <v>15235</v>
      </c>
    </row>
    <row r="7065" spans="1:19" s="1" customFormat="1">
      <c r="A7065" s="19" t="s">
        <v>10902</v>
      </c>
      <c r="B7065" s="51" t="s">
        <v>10901</v>
      </c>
      <c r="C7065" s="19" t="s">
        <v>15609</v>
      </c>
      <c r="D7065" s="3" t="s">
        <v>12970</v>
      </c>
      <c r="E7065" s="25" t="s">
        <v>12963</v>
      </c>
      <c r="F7065" s="25" t="s">
        <v>12841</v>
      </c>
      <c r="G7065" s="19" t="s">
        <v>12969</v>
      </c>
      <c r="H7065" s="19"/>
      <c r="I7065" s="3" t="s">
        <v>12960</v>
      </c>
      <c r="J7065" s="20" t="s">
        <v>13044</v>
      </c>
      <c r="K7065" s="20" t="s">
        <v>13045</v>
      </c>
      <c r="L7065" s="20"/>
      <c r="M7065" s="38">
        <f t="shared" si="246"/>
        <v>1.964296414660941</v>
      </c>
      <c r="N7065" s="38">
        <f t="shared" si="247"/>
        <v>0.78992309997003896</v>
      </c>
      <c r="O7065" s="16">
        <v>20.026</v>
      </c>
      <c r="P7065" s="16">
        <v>15.819000000000001</v>
      </c>
      <c r="Q7065" s="16">
        <v>39.337000000000003</v>
      </c>
      <c r="R7065" s="19" t="s">
        <v>12971</v>
      </c>
      <c r="S7065" s="19" t="s">
        <v>15235</v>
      </c>
    </row>
    <row r="7066" spans="1:19" s="1" customFormat="1">
      <c r="A7066" s="19" t="s">
        <v>10902</v>
      </c>
      <c r="B7066" s="19" t="s">
        <v>10901</v>
      </c>
      <c r="C7066" s="3" t="s">
        <v>15609</v>
      </c>
      <c r="D7066" s="16" t="s">
        <v>1881</v>
      </c>
      <c r="E7066" s="25"/>
      <c r="F7066" s="20" t="s">
        <v>8403</v>
      </c>
      <c r="G7066" s="19" t="s">
        <v>15483</v>
      </c>
      <c r="H7066" s="19" t="s">
        <v>15484</v>
      </c>
      <c r="I7066" s="19" t="s">
        <v>15490</v>
      </c>
      <c r="J7066" s="20" t="s">
        <v>15515</v>
      </c>
      <c r="K7066" s="20" t="s">
        <v>15516</v>
      </c>
      <c r="L7066" s="20"/>
      <c r="M7066" s="35">
        <f t="shared" si="246"/>
        <v>2.0933955608617789</v>
      </c>
      <c r="N7066" s="35">
        <f t="shared" si="247"/>
        <v>0.84913442231508118</v>
      </c>
      <c r="O7066" s="16">
        <v>18.427</v>
      </c>
      <c r="P7066" s="16">
        <v>15.647</v>
      </c>
      <c r="Q7066" s="16">
        <v>38.575000000000003</v>
      </c>
      <c r="R7066" s="19" t="s">
        <v>15480</v>
      </c>
      <c r="S7066" s="151" t="s">
        <v>15738</v>
      </c>
    </row>
    <row r="7067" spans="1:19" s="1" customFormat="1">
      <c r="A7067" s="19" t="s">
        <v>10902</v>
      </c>
      <c r="B7067" s="19" t="s">
        <v>10901</v>
      </c>
      <c r="C7067" s="3" t="s">
        <v>15609</v>
      </c>
      <c r="D7067" s="16" t="s">
        <v>1881</v>
      </c>
      <c r="E7067" s="25"/>
      <c r="F7067" s="20" t="s">
        <v>8403</v>
      </c>
      <c r="G7067" s="19" t="s">
        <v>15496</v>
      </c>
      <c r="H7067" s="19" t="s">
        <v>15484</v>
      </c>
      <c r="I7067" s="19" t="s">
        <v>15499</v>
      </c>
      <c r="J7067" s="20" t="s">
        <v>15533</v>
      </c>
      <c r="K7067" s="20" t="s">
        <v>15534</v>
      </c>
      <c r="L7067" s="20"/>
      <c r="M7067" s="35">
        <f t="shared" si="246"/>
        <v>2.0850040529586598</v>
      </c>
      <c r="N7067" s="35">
        <f t="shared" si="247"/>
        <v>0.84458254525803844</v>
      </c>
      <c r="O7067" s="16">
        <v>18.504999999999999</v>
      </c>
      <c r="P7067" s="16">
        <v>15.629</v>
      </c>
      <c r="Q7067" s="16">
        <v>38.582999999999998</v>
      </c>
      <c r="R7067" s="19" t="s">
        <v>15480</v>
      </c>
      <c r="S7067" s="151" t="s">
        <v>15738</v>
      </c>
    </row>
    <row r="7068" spans="1:19" s="1" customFormat="1">
      <c r="A7068" s="75" t="s">
        <v>10902</v>
      </c>
      <c r="B7068" s="75" t="s">
        <v>10901</v>
      </c>
      <c r="C7068" s="75" t="s">
        <v>15609</v>
      </c>
      <c r="D7068" s="86" t="s">
        <v>16275</v>
      </c>
      <c r="E7068" s="77"/>
      <c r="F7068" s="76" t="s">
        <v>9159</v>
      </c>
      <c r="G7068" s="76" t="s">
        <v>16260</v>
      </c>
      <c r="H7068" s="76"/>
      <c r="I7068" s="76" t="s">
        <v>16274</v>
      </c>
      <c r="J7068" s="78" t="s">
        <v>17143</v>
      </c>
      <c r="K7068" s="78" t="s">
        <v>17144</v>
      </c>
      <c r="L7068" s="76"/>
      <c r="M7068" s="83">
        <v>2.0820409999999998</v>
      </c>
      <c r="N7068" s="83">
        <v>0.843086</v>
      </c>
      <c r="O7068" s="197">
        <v>18.596800000000002</v>
      </c>
      <c r="P7068" s="197">
        <v>15.678699999999999</v>
      </c>
      <c r="Q7068" s="197">
        <v>38.719299999999997</v>
      </c>
      <c r="R7068" s="76" t="s">
        <v>16258</v>
      </c>
      <c r="S7068" s="75" t="s">
        <v>16257</v>
      </c>
    </row>
    <row r="7069" spans="1:19" s="1" customFormat="1">
      <c r="A7069" s="19" t="s">
        <v>10904</v>
      </c>
      <c r="B7069" s="19" t="s">
        <v>10901</v>
      </c>
      <c r="C7069" s="3" t="s">
        <v>15609</v>
      </c>
      <c r="D7069" s="16" t="s">
        <v>15485</v>
      </c>
      <c r="E7069" s="25"/>
      <c r="F7069" s="20" t="s">
        <v>8403</v>
      </c>
      <c r="G7069" s="19" t="s">
        <v>15483</v>
      </c>
      <c r="H7069" s="19" t="s">
        <v>15484</v>
      </c>
      <c r="I7069" s="19" t="s">
        <v>15486</v>
      </c>
      <c r="J7069" s="20" t="s">
        <v>15511</v>
      </c>
      <c r="K7069" s="20" t="s">
        <v>15513</v>
      </c>
      <c r="L7069" s="20"/>
      <c r="M7069" s="35">
        <f>Q7069/O7069</f>
        <v>2.0900939829318355</v>
      </c>
      <c r="N7069" s="35">
        <f>P7069/O7069</f>
        <v>0.84822296640380257</v>
      </c>
      <c r="O7069" s="16">
        <v>18.513999999999999</v>
      </c>
      <c r="P7069" s="16">
        <v>15.704000000000001</v>
      </c>
      <c r="Q7069" s="16">
        <v>38.695999999999998</v>
      </c>
      <c r="R7069" s="19" t="s">
        <v>15480</v>
      </c>
      <c r="S7069" s="151" t="s">
        <v>15738</v>
      </c>
    </row>
    <row r="7070" spans="1:19" s="1" customFormat="1">
      <c r="A7070" s="19" t="s">
        <v>10902</v>
      </c>
      <c r="B7070" s="19" t="s">
        <v>10901</v>
      </c>
      <c r="C7070" s="19" t="s">
        <v>15609</v>
      </c>
      <c r="D7070" s="25" t="s">
        <v>308</v>
      </c>
      <c r="E7070" s="25" t="s">
        <v>318</v>
      </c>
      <c r="F7070" s="20" t="s">
        <v>9159</v>
      </c>
      <c r="G7070" s="19" t="s">
        <v>310</v>
      </c>
      <c r="H7070" s="19"/>
      <c r="I7070" s="19" t="s">
        <v>319</v>
      </c>
      <c r="J7070" s="20" t="s">
        <v>312</v>
      </c>
      <c r="K7070" s="20" t="s">
        <v>313</v>
      </c>
      <c r="L7070" s="20"/>
      <c r="M7070" s="38">
        <v>2.1674699999999998</v>
      </c>
      <c r="N7070" s="38">
        <v>0.91474999999999995</v>
      </c>
      <c r="O7070" s="16">
        <v>16.945399999999999</v>
      </c>
      <c r="P7070" s="16">
        <v>15.5009</v>
      </c>
      <c r="Q7070" s="16">
        <v>36.728700000000003</v>
      </c>
      <c r="R7070" s="19" t="s">
        <v>314</v>
      </c>
      <c r="S7070" s="19" t="s">
        <v>9482</v>
      </c>
    </row>
    <row r="7071" spans="1:19" s="1" customFormat="1">
      <c r="A7071" s="75" t="s">
        <v>10902</v>
      </c>
      <c r="B7071" s="75" t="s">
        <v>10901</v>
      </c>
      <c r="C7071" s="75" t="s">
        <v>15609</v>
      </c>
      <c r="D7071" s="86" t="s">
        <v>16149</v>
      </c>
      <c r="E7071" s="77" t="s">
        <v>16175</v>
      </c>
      <c r="F7071" s="76" t="s">
        <v>8097</v>
      </c>
      <c r="G7071" s="76" t="s">
        <v>15949</v>
      </c>
      <c r="H7071" s="76"/>
      <c r="I7071" s="76" t="s">
        <v>16174</v>
      </c>
      <c r="J7071" s="78" t="s">
        <v>17111</v>
      </c>
      <c r="K7071" s="78" t="s">
        <v>17112</v>
      </c>
      <c r="L7071" s="76"/>
      <c r="M7071" s="152">
        <v>2.1015700000000002</v>
      </c>
      <c r="N7071" s="152">
        <v>0.85641</v>
      </c>
      <c r="O7071" s="195">
        <v>18.274000000000001</v>
      </c>
      <c r="P7071" s="195">
        <v>15.65</v>
      </c>
      <c r="Q7071" s="195">
        <v>38.404000000000003</v>
      </c>
      <c r="R7071" s="76" t="s">
        <v>16145</v>
      </c>
      <c r="S7071" s="75" t="s">
        <v>16144</v>
      </c>
    </row>
    <row r="7072" spans="1:19" s="1" customFormat="1">
      <c r="A7072" s="75" t="s">
        <v>10902</v>
      </c>
      <c r="B7072" s="75" t="s">
        <v>10901</v>
      </c>
      <c r="C7072" s="75" t="s">
        <v>15609</v>
      </c>
      <c r="D7072" s="86" t="s">
        <v>16149</v>
      </c>
      <c r="E7072" s="77" t="s">
        <v>16148</v>
      </c>
      <c r="F7072" s="76" t="s">
        <v>8097</v>
      </c>
      <c r="G7072" s="76" t="s">
        <v>15949</v>
      </c>
      <c r="H7072" s="76"/>
      <c r="I7072" s="76" t="s">
        <v>16147</v>
      </c>
      <c r="J7072" s="78" t="s">
        <v>17111</v>
      </c>
      <c r="K7072" s="78" t="s">
        <v>17112</v>
      </c>
      <c r="L7072" s="76"/>
      <c r="M7072" s="152">
        <v>2.1024600000000002</v>
      </c>
      <c r="N7072" s="152">
        <v>0.85557000000000005</v>
      </c>
      <c r="O7072" s="195">
        <v>18.251000000000001</v>
      </c>
      <c r="P7072" s="195">
        <v>15.615</v>
      </c>
      <c r="Q7072" s="195">
        <v>38.372</v>
      </c>
      <c r="R7072" s="76" t="s">
        <v>16145</v>
      </c>
      <c r="S7072" s="75" t="s">
        <v>16144</v>
      </c>
    </row>
    <row r="7073" spans="1:19" s="1" customFormat="1">
      <c r="A7073" s="19" t="s">
        <v>10902</v>
      </c>
      <c r="B7073" s="51" t="s">
        <v>10901</v>
      </c>
      <c r="C7073" s="3" t="s">
        <v>17020</v>
      </c>
      <c r="D7073" s="25" t="s">
        <v>8746</v>
      </c>
      <c r="E7073" s="25" t="s">
        <v>8741</v>
      </c>
      <c r="F7073" s="25" t="s">
        <v>8097</v>
      </c>
      <c r="G7073" s="3" t="s">
        <v>8742</v>
      </c>
      <c r="H7073" s="19"/>
      <c r="I7073" s="3" t="s">
        <v>34</v>
      </c>
      <c r="J7073" s="25" t="s">
        <v>8804</v>
      </c>
      <c r="K7073" s="25" t="s">
        <v>8805</v>
      </c>
      <c r="L7073" s="25"/>
      <c r="M7073" s="35">
        <v>2.08765</v>
      </c>
      <c r="N7073" s="35">
        <v>0.83948999999999996</v>
      </c>
      <c r="O7073" s="16">
        <v>18.774000000000001</v>
      </c>
      <c r="P7073" s="16">
        <f>N7073*O7073</f>
        <v>15.760585259999999</v>
      </c>
      <c r="Q7073" s="16">
        <f>O7073*M7073</f>
        <v>39.193541100000004</v>
      </c>
      <c r="R7073" s="3" t="s">
        <v>15732</v>
      </c>
      <c r="S7073" s="19" t="s">
        <v>9608</v>
      </c>
    </row>
    <row r="7074" spans="1:19" s="1" customFormat="1">
      <c r="A7074" s="19" t="s">
        <v>10902</v>
      </c>
      <c r="B7074" s="51" t="s">
        <v>10901</v>
      </c>
      <c r="C7074" s="19" t="s">
        <v>15609</v>
      </c>
      <c r="D7074" s="16" t="s">
        <v>14425</v>
      </c>
      <c r="E7074" s="25"/>
      <c r="F7074" s="20" t="s">
        <v>1835</v>
      </c>
      <c r="G7074" s="19" t="s">
        <v>17000</v>
      </c>
      <c r="H7074" s="19" t="s">
        <v>3247</v>
      </c>
      <c r="I7074" s="19" t="s">
        <v>3599</v>
      </c>
      <c r="J7074" s="20" t="s">
        <v>3600</v>
      </c>
      <c r="K7074" s="20" t="s">
        <v>3601</v>
      </c>
      <c r="L7074" s="19"/>
      <c r="M7074" s="38">
        <v>2.0828892840000002</v>
      </c>
      <c r="N7074" s="38">
        <v>0.84347919699999996</v>
      </c>
      <c r="O7074" s="16">
        <v>18.579000000000001</v>
      </c>
      <c r="P7074" s="16">
        <v>15.670999999999999</v>
      </c>
      <c r="Q7074" s="16">
        <v>38.698</v>
      </c>
      <c r="R7074" s="19" t="s">
        <v>340</v>
      </c>
      <c r="S7074" s="19" t="s">
        <v>9458</v>
      </c>
    </row>
    <row r="7075" spans="1:19" s="1" customFormat="1">
      <c r="A7075" s="19" t="s">
        <v>10902</v>
      </c>
      <c r="B7075" s="19" t="s">
        <v>10901</v>
      </c>
      <c r="C7075" s="19" t="s">
        <v>15609</v>
      </c>
      <c r="D7075" s="3" t="s">
        <v>12092</v>
      </c>
      <c r="E7075" s="25"/>
      <c r="F7075" s="20" t="s">
        <v>1835</v>
      </c>
      <c r="G7075" s="19" t="s">
        <v>15859</v>
      </c>
      <c r="H7075" s="19"/>
      <c r="I7075" s="19" t="s">
        <v>2689</v>
      </c>
      <c r="J7075" s="20" t="s">
        <v>2690</v>
      </c>
      <c r="K7075" s="20" t="s">
        <v>2691</v>
      </c>
      <c r="L7075" s="20"/>
      <c r="M7075" s="38">
        <v>2.096206257</v>
      </c>
      <c r="N7075" s="38">
        <v>0.85451869599999997</v>
      </c>
      <c r="O7075" s="16">
        <v>18.346</v>
      </c>
      <c r="P7075" s="16">
        <v>15.677</v>
      </c>
      <c r="Q7075" s="16">
        <v>38.457000000000001</v>
      </c>
      <c r="R7075" s="19" t="s">
        <v>340</v>
      </c>
      <c r="S7075" s="19" t="s">
        <v>9458</v>
      </c>
    </row>
    <row r="7076" spans="1:19" s="1" customFormat="1">
      <c r="A7076" s="75" t="s">
        <v>10902</v>
      </c>
      <c r="B7076" s="75" t="s">
        <v>10901</v>
      </c>
      <c r="C7076" s="75" t="s">
        <v>15609</v>
      </c>
      <c r="D7076" s="86" t="s">
        <v>16291</v>
      </c>
      <c r="E7076" s="77"/>
      <c r="F7076" s="76" t="s">
        <v>9159</v>
      </c>
      <c r="G7076" s="76" t="s">
        <v>16260</v>
      </c>
      <c r="H7076" s="76"/>
      <c r="I7076" s="76" t="s">
        <v>16290</v>
      </c>
      <c r="J7076" s="78" t="s">
        <v>17145</v>
      </c>
      <c r="K7076" s="78" t="s">
        <v>17146</v>
      </c>
      <c r="L7076" s="76"/>
      <c r="M7076" s="83">
        <v>2.1014490000000001</v>
      </c>
      <c r="N7076" s="83">
        <v>0.85365199999999997</v>
      </c>
      <c r="O7076" s="197">
        <v>18.3521</v>
      </c>
      <c r="P7076" s="197">
        <v>15.6663</v>
      </c>
      <c r="Q7076" s="197">
        <v>38.566000000000003</v>
      </c>
      <c r="R7076" s="76" t="s">
        <v>16258</v>
      </c>
      <c r="S7076" s="75" t="s">
        <v>16257</v>
      </c>
    </row>
    <row r="7077" spans="1:19" s="1" customFormat="1">
      <c r="A7077" s="19" t="s">
        <v>10902</v>
      </c>
      <c r="B7077" s="19" t="s">
        <v>10901</v>
      </c>
      <c r="C7077" s="19" t="s">
        <v>15609</v>
      </c>
      <c r="D7077" s="16" t="s">
        <v>14429</v>
      </c>
      <c r="E7077" s="25"/>
      <c r="F7077" s="20" t="s">
        <v>1835</v>
      </c>
      <c r="G7077" s="19" t="s">
        <v>17000</v>
      </c>
      <c r="H7077" s="19" t="s">
        <v>3247</v>
      </c>
      <c r="I7077" s="19" t="s">
        <v>3834</v>
      </c>
      <c r="J7077" s="20" t="s">
        <v>3835</v>
      </c>
      <c r="K7077" s="20" t="s">
        <v>3836</v>
      </c>
      <c r="L7077" s="19"/>
      <c r="M7077" s="38">
        <v>2.080995207</v>
      </c>
      <c r="N7077" s="38">
        <v>0.84323334599999999</v>
      </c>
      <c r="O7077" s="16">
        <v>18.568999999999999</v>
      </c>
      <c r="P7077" s="16">
        <v>15.657999999999999</v>
      </c>
      <c r="Q7077" s="16">
        <v>38.642000000000003</v>
      </c>
      <c r="R7077" s="19" t="s">
        <v>340</v>
      </c>
      <c r="S7077" s="19" t="s">
        <v>9458</v>
      </c>
    </row>
    <row r="7078" spans="1:19" s="1" customFormat="1">
      <c r="A7078" s="19" t="s">
        <v>10902</v>
      </c>
      <c r="B7078" s="19" t="s">
        <v>10901</v>
      </c>
      <c r="C7078" s="19" t="s">
        <v>15609</v>
      </c>
      <c r="D7078" s="16" t="s">
        <v>14429</v>
      </c>
      <c r="E7078" s="25"/>
      <c r="F7078" s="20" t="s">
        <v>1835</v>
      </c>
      <c r="G7078" s="19" t="s">
        <v>17000</v>
      </c>
      <c r="H7078" s="19" t="s">
        <v>3247</v>
      </c>
      <c r="I7078" s="19" t="s">
        <v>3834</v>
      </c>
      <c r="J7078" s="20" t="s">
        <v>3835</v>
      </c>
      <c r="K7078" s="20" t="s">
        <v>3836</v>
      </c>
      <c r="L7078" s="19"/>
      <c r="M7078" s="38">
        <v>2.0806998650000001</v>
      </c>
      <c r="N7078" s="38">
        <v>0.84328398400000004</v>
      </c>
      <c r="O7078" s="16">
        <v>18.574999999999999</v>
      </c>
      <c r="P7078" s="16">
        <v>15.664</v>
      </c>
      <c r="Q7078" s="16">
        <v>38.649000000000001</v>
      </c>
      <c r="R7078" s="19" t="s">
        <v>340</v>
      </c>
      <c r="S7078" s="19" t="s">
        <v>9458</v>
      </c>
    </row>
    <row r="7079" spans="1:19" s="1" customFormat="1">
      <c r="A7079" s="19" t="s">
        <v>10902</v>
      </c>
      <c r="B7079" s="19" t="s">
        <v>10901</v>
      </c>
      <c r="C7079" s="19" t="s">
        <v>15609</v>
      </c>
      <c r="D7079" s="3" t="s">
        <v>301</v>
      </c>
      <c r="E7079" s="25">
        <v>41214</v>
      </c>
      <c r="F7079" s="20" t="s">
        <v>1849</v>
      </c>
      <c r="G7079" s="19" t="s">
        <v>2386</v>
      </c>
      <c r="H7079" s="19" t="s">
        <v>7946</v>
      </c>
      <c r="I7079" s="19" t="s">
        <v>14168</v>
      </c>
      <c r="J7079" s="20" t="s">
        <v>7947</v>
      </c>
      <c r="K7079" s="20" t="s">
        <v>7948</v>
      </c>
      <c r="L7079" s="19"/>
      <c r="M7079" s="38">
        <v>2.063826036</v>
      </c>
      <c r="N7079" s="38">
        <v>0.83588277700000002</v>
      </c>
      <c r="O7079" s="16">
        <v>18.7165</v>
      </c>
      <c r="P7079" s="16">
        <v>15.6448</v>
      </c>
      <c r="Q7079" s="16">
        <v>38.627600000000001</v>
      </c>
      <c r="R7079" s="19" t="s">
        <v>2438</v>
      </c>
      <c r="S7079" s="19" t="s">
        <v>9452</v>
      </c>
    </row>
    <row r="7080" spans="1:19" s="1" customFormat="1">
      <c r="A7080" s="19" t="s">
        <v>10902</v>
      </c>
      <c r="B7080" s="51" t="s">
        <v>10901</v>
      </c>
      <c r="C7080" s="19" t="s">
        <v>17020</v>
      </c>
      <c r="D7080" s="25" t="s">
        <v>301</v>
      </c>
      <c r="E7080" s="25">
        <v>16</v>
      </c>
      <c r="F7080" s="20" t="s">
        <v>1852</v>
      </c>
      <c r="G7080" s="19"/>
      <c r="H7080" s="19" t="s">
        <v>2013</v>
      </c>
      <c r="I7080" s="19" t="s">
        <v>4983</v>
      </c>
      <c r="J7080" s="20" t="s">
        <v>4984</v>
      </c>
      <c r="K7080" s="20" t="s">
        <v>4985</v>
      </c>
      <c r="L7080" s="20"/>
      <c r="M7080" s="38">
        <v>2.0941999999999998</v>
      </c>
      <c r="N7080" s="38">
        <v>0.84330000000000005</v>
      </c>
      <c r="O7080" s="16">
        <v>18.588999999999999</v>
      </c>
      <c r="P7080" s="16">
        <v>15.676103700000001</v>
      </c>
      <c r="Q7080" s="16">
        <v>38.929083800000001</v>
      </c>
      <c r="R7080" s="19" t="s">
        <v>9393</v>
      </c>
      <c r="S7080" s="19" t="s">
        <v>9595</v>
      </c>
    </row>
    <row r="7081" spans="1:19" s="1" customFormat="1">
      <c r="A7081" s="19" t="s">
        <v>10902</v>
      </c>
      <c r="B7081" s="19" t="s">
        <v>10901</v>
      </c>
      <c r="C7081" s="19" t="s">
        <v>15609</v>
      </c>
      <c r="D7081" s="25" t="s">
        <v>301</v>
      </c>
      <c r="E7081" s="25" t="s">
        <v>11697</v>
      </c>
      <c r="F7081" s="25" t="s">
        <v>926</v>
      </c>
      <c r="G7081" s="20" t="s">
        <v>11721</v>
      </c>
      <c r="H7081" s="19"/>
      <c r="I7081" s="19" t="s">
        <v>11713</v>
      </c>
      <c r="J7081" s="26" t="s">
        <v>12627</v>
      </c>
      <c r="K7081" s="26" t="s">
        <v>12628</v>
      </c>
      <c r="L7081" s="20"/>
      <c r="M7081" s="36">
        <v>2.2429198752625217</v>
      </c>
      <c r="N7081" s="36">
        <v>0.97664354356265515</v>
      </c>
      <c r="O7081" s="160">
        <v>15.712999999999999</v>
      </c>
      <c r="P7081" s="160">
        <v>15.346</v>
      </c>
      <c r="Q7081" s="160">
        <v>35.243000000000002</v>
      </c>
      <c r="R7081" s="58" t="s">
        <v>11696</v>
      </c>
      <c r="S7081" s="19" t="s">
        <v>15269</v>
      </c>
    </row>
    <row r="7082" spans="1:19" s="1" customFormat="1">
      <c r="A7082" s="19" t="s">
        <v>10902</v>
      </c>
      <c r="B7082" s="19" t="s">
        <v>10901</v>
      </c>
      <c r="C7082" s="19" t="s">
        <v>15609</v>
      </c>
      <c r="D7082" s="25" t="s">
        <v>301</v>
      </c>
      <c r="E7082" s="25" t="s">
        <v>11697</v>
      </c>
      <c r="F7082" s="25" t="s">
        <v>926</v>
      </c>
      <c r="G7082" s="20" t="s">
        <v>11721</v>
      </c>
      <c r="H7082" s="19"/>
      <c r="I7082" s="19" t="s">
        <v>11713</v>
      </c>
      <c r="J7082" s="26" t="s">
        <v>12627</v>
      </c>
      <c r="K7082" s="26" t="s">
        <v>12628</v>
      </c>
      <c r="L7082" s="20"/>
      <c r="M7082" s="36">
        <v>2.2457524657970094</v>
      </c>
      <c r="N7082" s="36">
        <v>0.97626471524021641</v>
      </c>
      <c r="O7082" s="160">
        <v>15.715</v>
      </c>
      <c r="P7082" s="160">
        <v>15.342000000000001</v>
      </c>
      <c r="Q7082" s="160">
        <v>35.292000000000002</v>
      </c>
      <c r="R7082" s="58" t="s">
        <v>11696</v>
      </c>
      <c r="S7082" s="19" t="s">
        <v>15269</v>
      </c>
    </row>
    <row r="7083" spans="1:19" s="1" customFormat="1">
      <c r="A7083" s="19" t="s">
        <v>10902</v>
      </c>
      <c r="B7083" s="19" t="s">
        <v>10901</v>
      </c>
      <c r="C7083" s="19" t="s">
        <v>15609</v>
      </c>
      <c r="D7083" s="3" t="s">
        <v>301</v>
      </c>
      <c r="E7083" s="25" t="s">
        <v>11697</v>
      </c>
      <c r="F7083" s="25" t="s">
        <v>926</v>
      </c>
      <c r="G7083" s="20" t="s">
        <v>11721</v>
      </c>
      <c r="H7083" s="19"/>
      <c r="I7083" s="19" t="s">
        <v>11714</v>
      </c>
      <c r="J7083" s="26" t="s">
        <v>12770</v>
      </c>
      <c r="K7083" s="26" t="s">
        <v>12771</v>
      </c>
      <c r="L7083" s="20"/>
      <c r="M7083" s="36">
        <v>2.2417743269903903</v>
      </c>
      <c r="N7083" s="36">
        <v>0.97607076942658944</v>
      </c>
      <c r="O7083" s="160">
        <v>15.712999999999999</v>
      </c>
      <c r="P7083" s="160">
        <v>15.337</v>
      </c>
      <c r="Q7083" s="160">
        <v>35.225000000000001</v>
      </c>
      <c r="R7083" s="58" t="s">
        <v>11696</v>
      </c>
      <c r="S7083" s="19" t="s">
        <v>15269</v>
      </c>
    </row>
    <row r="7084" spans="1:19" s="1" customFormat="1">
      <c r="A7084" s="19" t="s">
        <v>10902</v>
      </c>
      <c r="B7084" s="19" t="s">
        <v>10901</v>
      </c>
      <c r="C7084" s="19" t="s">
        <v>15609</v>
      </c>
      <c r="D7084" s="3" t="s">
        <v>301</v>
      </c>
      <c r="E7084" s="25" t="s">
        <v>11697</v>
      </c>
      <c r="F7084" s="25" t="s">
        <v>926</v>
      </c>
      <c r="G7084" s="20" t="s">
        <v>11721</v>
      </c>
      <c r="H7084" s="19"/>
      <c r="I7084" s="19" t="s">
        <v>11714</v>
      </c>
      <c r="J7084" s="26" t="s">
        <v>12770</v>
      </c>
      <c r="K7084" s="26" t="s">
        <v>12771</v>
      </c>
      <c r="L7084" s="20"/>
      <c r="M7084" s="36">
        <v>2.2420442973523418</v>
      </c>
      <c r="N7084" s="36">
        <v>0.97645112016293278</v>
      </c>
      <c r="O7084" s="160">
        <v>15.712</v>
      </c>
      <c r="P7084" s="160">
        <v>15.342000000000001</v>
      </c>
      <c r="Q7084" s="160">
        <v>35.226999999999997</v>
      </c>
      <c r="R7084" s="58" t="s">
        <v>11696</v>
      </c>
      <c r="S7084" s="19" t="s">
        <v>15269</v>
      </c>
    </row>
    <row r="7085" spans="1:19" s="1" customFormat="1">
      <c r="A7085" s="19" t="s">
        <v>10902</v>
      </c>
      <c r="B7085" s="19" t="s">
        <v>10901</v>
      </c>
      <c r="C7085" s="3" t="s">
        <v>17020</v>
      </c>
      <c r="D7085" s="3" t="s">
        <v>301</v>
      </c>
      <c r="E7085" s="5" t="s">
        <v>8884</v>
      </c>
      <c r="F7085" s="20" t="s">
        <v>739</v>
      </c>
      <c r="G7085" s="19" t="s">
        <v>12043</v>
      </c>
      <c r="H7085" s="3" t="s">
        <v>8955</v>
      </c>
      <c r="I7085" s="16" t="s">
        <v>8882</v>
      </c>
      <c r="J7085" s="25" t="s">
        <v>8979</v>
      </c>
      <c r="K7085" s="25" t="s">
        <v>8980</v>
      </c>
      <c r="L7085" s="122"/>
      <c r="M7085" s="35">
        <f>Q7085/O7085</f>
        <v>1.9793321935029669</v>
      </c>
      <c r="N7085" s="35">
        <f>P7085/O7085</f>
        <v>0.79241677562103996</v>
      </c>
      <c r="O7085" s="192">
        <v>19.885999999999999</v>
      </c>
      <c r="P7085" s="192">
        <v>15.757999999999999</v>
      </c>
      <c r="Q7085" s="16">
        <v>39.360999999999997</v>
      </c>
      <c r="R7085" s="3" t="s">
        <v>758</v>
      </c>
      <c r="S7085" s="19" t="s">
        <v>15270</v>
      </c>
    </row>
    <row r="7086" spans="1:19" s="1" customFormat="1">
      <c r="A7086" s="19" t="s">
        <v>10902</v>
      </c>
      <c r="B7086" s="19" t="s">
        <v>10901</v>
      </c>
      <c r="C7086" s="3" t="s">
        <v>17020</v>
      </c>
      <c r="D7086" s="3" t="s">
        <v>301</v>
      </c>
      <c r="E7086" s="5" t="s">
        <v>8883</v>
      </c>
      <c r="F7086" s="20" t="s">
        <v>739</v>
      </c>
      <c r="G7086" s="19" t="s">
        <v>12043</v>
      </c>
      <c r="H7086" s="3" t="s">
        <v>8955</v>
      </c>
      <c r="I7086" s="16" t="s">
        <v>8882</v>
      </c>
      <c r="J7086" s="25" t="s">
        <v>8979</v>
      </c>
      <c r="K7086" s="25" t="s">
        <v>8980</v>
      </c>
      <c r="L7086" s="122"/>
      <c r="M7086" s="35">
        <f>Q7086/O7086</f>
        <v>2.0595542759650245</v>
      </c>
      <c r="N7086" s="35">
        <f>P7086/O7086</f>
        <v>0.83653230966090852</v>
      </c>
      <c r="O7086" s="192">
        <v>18.756</v>
      </c>
      <c r="P7086" s="192">
        <v>15.69</v>
      </c>
      <c r="Q7086" s="16">
        <v>38.628999999999998</v>
      </c>
      <c r="R7086" s="3" t="s">
        <v>758</v>
      </c>
      <c r="S7086" s="19" t="s">
        <v>15270</v>
      </c>
    </row>
    <row r="7087" spans="1:19" s="1" customFormat="1">
      <c r="A7087" s="19" t="s">
        <v>10902</v>
      </c>
      <c r="B7087" s="19" t="s">
        <v>10901</v>
      </c>
      <c r="C7087" s="3" t="s">
        <v>17020</v>
      </c>
      <c r="D7087" s="3" t="s">
        <v>301</v>
      </c>
      <c r="E7087" s="5" t="s">
        <v>8881</v>
      </c>
      <c r="F7087" s="20" t="s">
        <v>739</v>
      </c>
      <c r="G7087" s="19" t="s">
        <v>12043</v>
      </c>
      <c r="H7087" s="3" t="s">
        <v>8955</v>
      </c>
      <c r="I7087" s="16" t="s">
        <v>8882</v>
      </c>
      <c r="J7087" s="25" t="s">
        <v>8979</v>
      </c>
      <c r="K7087" s="25" t="s">
        <v>8980</v>
      </c>
      <c r="L7087" s="122"/>
      <c r="M7087" s="35">
        <f>Q7087/O7087</f>
        <v>2.06464807436919</v>
      </c>
      <c r="N7087" s="35">
        <f>P7087/O7087</f>
        <v>0.83415670650730411</v>
      </c>
      <c r="O7087" s="192">
        <v>18.824999999999999</v>
      </c>
      <c r="P7087" s="192">
        <v>15.702999999999999</v>
      </c>
      <c r="Q7087" s="16">
        <v>38.866999999999997</v>
      </c>
      <c r="R7087" s="3" t="s">
        <v>758</v>
      </c>
      <c r="S7087" s="19" t="s">
        <v>15270</v>
      </c>
    </row>
    <row r="7088" spans="1:19" s="1" customFormat="1">
      <c r="A7088" s="51" t="s">
        <v>10902</v>
      </c>
      <c r="B7088" s="46" t="s">
        <v>10901</v>
      </c>
      <c r="C7088" s="19" t="s">
        <v>17020</v>
      </c>
      <c r="D7088" s="47" t="s">
        <v>14028</v>
      </c>
      <c r="E7088" s="25">
        <v>72</v>
      </c>
      <c r="F7088" s="20" t="s">
        <v>1852</v>
      </c>
      <c r="G7088" s="19"/>
      <c r="H7088" s="19" t="s">
        <v>1927</v>
      </c>
      <c r="I7088" s="19" t="s">
        <v>5185</v>
      </c>
      <c r="J7088" s="20" t="s">
        <v>5186</v>
      </c>
      <c r="K7088" s="20" t="s">
        <v>5187</v>
      </c>
      <c r="L7088" s="20"/>
      <c r="M7088" s="38">
        <v>2.0785999999999998</v>
      </c>
      <c r="N7088" s="38">
        <v>0.8367</v>
      </c>
      <c r="O7088" s="16">
        <v>18.713000000000001</v>
      </c>
      <c r="P7088" s="16">
        <v>15.657167100000001</v>
      </c>
      <c r="Q7088" s="16">
        <v>38.896841799999997</v>
      </c>
      <c r="R7088" s="19" t="s">
        <v>9393</v>
      </c>
      <c r="S7088" s="19" t="s">
        <v>9595</v>
      </c>
    </row>
    <row r="7089" spans="1:19" s="1" customFormat="1">
      <c r="A7089" s="51" t="s">
        <v>10902</v>
      </c>
      <c r="B7089" s="46" t="s">
        <v>10901</v>
      </c>
      <c r="C7089" s="19" t="s">
        <v>17020</v>
      </c>
      <c r="D7089" s="47" t="s">
        <v>14028</v>
      </c>
      <c r="E7089" s="25">
        <v>71</v>
      </c>
      <c r="F7089" s="20" t="s">
        <v>1852</v>
      </c>
      <c r="G7089" s="19"/>
      <c r="H7089" s="19" t="s">
        <v>1927</v>
      </c>
      <c r="I7089" s="19" t="s">
        <v>5185</v>
      </c>
      <c r="J7089" s="20" t="s">
        <v>5186</v>
      </c>
      <c r="K7089" s="20" t="s">
        <v>5187</v>
      </c>
      <c r="L7089" s="20"/>
      <c r="M7089" s="38">
        <v>2.0806</v>
      </c>
      <c r="N7089" s="38">
        <v>0.83740000000000003</v>
      </c>
      <c r="O7089" s="16">
        <v>18.706</v>
      </c>
      <c r="P7089" s="16">
        <v>15.6644044</v>
      </c>
      <c r="Q7089" s="16">
        <v>38.919703599999998</v>
      </c>
      <c r="R7089" s="19" t="s">
        <v>9393</v>
      </c>
      <c r="S7089" s="19" t="s">
        <v>9595</v>
      </c>
    </row>
    <row r="7090" spans="1:19" s="1" customFormat="1">
      <c r="A7090" s="51" t="s">
        <v>10902</v>
      </c>
      <c r="B7090" s="46" t="s">
        <v>10901</v>
      </c>
      <c r="C7090" s="19" t="s">
        <v>17020</v>
      </c>
      <c r="D7090" s="47" t="s">
        <v>14028</v>
      </c>
      <c r="E7090" s="25">
        <v>29</v>
      </c>
      <c r="F7090" s="20" t="s">
        <v>1852</v>
      </c>
      <c r="G7090" s="19"/>
      <c r="H7090" s="19" t="s">
        <v>1927</v>
      </c>
      <c r="I7090" s="19" t="s">
        <v>5188</v>
      </c>
      <c r="J7090" s="20" t="s">
        <v>5186</v>
      </c>
      <c r="K7090" s="20" t="s">
        <v>5187</v>
      </c>
      <c r="L7090" s="20"/>
      <c r="M7090" s="38">
        <v>2.0800999999999998</v>
      </c>
      <c r="N7090" s="38">
        <v>0.83720000000000006</v>
      </c>
      <c r="O7090" s="16">
        <v>18.718</v>
      </c>
      <c r="P7090" s="16">
        <v>15.6707096</v>
      </c>
      <c r="Q7090" s="16">
        <v>38.935311800000001</v>
      </c>
      <c r="R7090" s="19" t="s">
        <v>9393</v>
      </c>
      <c r="S7090" s="19" t="s">
        <v>9595</v>
      </c>
    </row>
    <row r="7091" spans="1:19" s="1" customFormat="1">
      <c r="A7091" s="19" t="s">
        <v>10902</v>
      </c>
      <c r="B7091" s="46" t="s">
        <v>10901</v>
      </c>
      <c r="C7091" s="19" t="s">
        <v>15609</v>
      </c>
      <c r="D7091" s="3" t="s">
        <v>10614</v>
      </c>
      <c r="E7091" s="25" t="s">
        <v>5949</v>
      </c>
      <c r="F7091" s="20" t="s">
        <v>141</v>
      </c>
      <c r="G7091" s="19" t="s">
        <v>5722</v>
      </c>
      <c r="H7091" s="19"/>
      <c r="I7091" s="19" t="s">
        <v>12112</v>
      </c>
      <c r="J7091" s="20" t="s">
        <v>5950</v>
      </c>
      <c r="K7091" s="20" t="s">
        <v>5951</v>
      </c>
      <c r="L7091" s="20"/>
      <c r="M7091" s="38">
        <v>2.0676974509999999</v>
      </c>
      <c r="N7091" s="38">
        <v>0.82918930199999996</v>
      </c>
      <c r="O7091" s="16">
        <v>19.143999999999998</v>
      </c>
      <c r="P7091" s="16">
        <v>15.874000000000001</v>
      </c>
      <c r="Q7091" s="16">
        <v>39.584000000000003</v>
      </c>
      <c r="R7091" s="19" t="s">
        <v>5741</v>
      </c>
      <c r="S7091" s="19" t="s">
        <v>9598</v>
      </c>
    </row>
    <row r="7092" spans="1:19" s="1" customFormat="1">
      <c r="A7092" s="19" t="s">
        <v>10902</v>
      </c>
      <c r="B7092" s="51" t="s">
        <v>10901</v>
      </c>
      <c r="C7092" s="19" t="s">
        <v>15609</v>
      </c>
      <c r="D7092" s="25" t="s">
        <v>10614</v>
      </c>
      <c r="E7092" s="25" t="s">
        <v>5956</v>
      </c>
      <c r="F7092" s="20" t="s">
        <v>141</v>
      </c>
      <c r="G7092" s="19" t="s">
        <v>5722</v>
      </c>
      <c r="H7092" s="19"/>
      <c r="I7092" s="19" t="s">
        <v>5957</v>
      </c>
      <c r="J7092" s="20" t="s">
        <v>5958</v>
      </c>
      <c r="K7092" s="20" t="s">
        <v>5959</v>
      </c>
      <c r="L7092" s="20"/>
      <c r="M7092" s="38">
        <v>2.0919823700000002</v>
      </c>
      <c r="N7092" s="38">
        <v>0.84263826200000003</v>
      </c>
      <c r="O7092" s="16">
        <v>19.058</v>
      </c>
      <c r="P7092" s="16">
        <v>16.059000000000001</v>
      </c>
      <c r="Q7092" s="16">
        <v>39.869</v>
      </c>
      <c r="R7092" s="19" t="s">
        <v>5741</v>
      </c>
      <c r="S7092" s="19" t="s">
        <v>9598</v>
      </c>
    </row>
    <row r="7093" spans="1:19" s="1" customFormat="1">
      <c r="A7093" s="19" t="s">
        <v>10902</v>
      </c>
      <c r="B7093" s="19" t="s">
        <v>10901</v>
      </c>
      <c r="C7093" s="58" t="s">
        <v>15609</v>
      </c>
      <c r="D7093" s="25" t="s">
        <v>10614</v>
      </c>
      <c r="E7093" s="25" t="s">
        <v>10612</v>
      </c>
      <c r="F7093" s="25" t="s">
        <v>926</v>
      </c>
      <c r="G7093" s="19" t="s">
        <v>927</v>
      </c>
      <c r="H7093" s="19"/>
      <c r="I7093" s="19" t="s">
        <v>10615</v>
      </c>
      <c r="J7093" s="20" t="s">
        <v>10916</v>
      </c>
      <c r="K7093" s="26" t="s">
        <v>10915</v>
      </c>
      <c r="L7093" s="20"/>
      <c r="M7093" s="36">
        <v>1.8787004634446201</v>
      </c>
      <c r="N7093" s="36">
        <v>0.75314480279958396</v>
      </c>
      <c r="O7093" s="160">
        <v>21.146000000000001</v>
      </c>
      <c r="P7093" s="160">
        <v>15.926</v>
      </c>
      <c r="Q7093" s="160">
        <v>39.726999999999997</v>
      </c>
      <c r="R7093" s="58" t="s">
        <v>10613</v>
      </c>
      <c r="S7093" s="19" t="s">
        <v>10658</v>
      </c>
    </row>
    <row r="7094" spans="1:19" s="11" customFormat="1">
      <c r="A7094" s="19" t="s">
        <v>10902</v>
      </c>
      <c r="B7094" s="19" t="s">
        <v>10901</v>
      </c>
      <c r="C7094" s="58" t="s">
        <v>15609</v>
      </c>
      <c r="D7094" s="25" t="s">
        <v>10614</v>
      </c>
      <c r="E7094" s="25" t="s">
        <v>10612</v>
      </c>
      <c r="F7094" s="25" t="s">
        <v>926</v>
      </c>
      <c r="G7094" s="19"/>
      <c r="H7094" s="19"/>
      <c r="I7094" s="19" t="s">
        <v>10615</v>
      </c>
      <c r="J7094" s="20" t="s">
        <v>10916</v>
      </c>
      <c r="K7094" s="26" t="s">
        <v>10915</v>
      </c>
      <c r="L7094" s="20"/>
      <c r="M7094" s="36">
        <v>1.86221994503703</v>
      </c>
      <c r="N7094" s="36">
        <v>0.74414271740649296</v>
      </c>
      <c r="O7094" s="160">
        <v>21.469000000000001</v>
      </c>
      <c r="P7094" s="160">
        <v>15.976000000000001</v>
      </c>
      <c r="Q7094" s="160">
        <v>39.979999999999997</v>
      </c>
      <c r="R7094" s="58" t="s">
        <v>10613</v>
      </c>
      <c r="S7094" s="19" t="s">
        <v>10658</v>
      </c>
    </row>
    <row r="7095" spans="1:19" s="11" customFormat="1">
      <c r="A7095" s="19" t="s">
        <v>10902</v>
      </c>
      <c r="B7095" s="19" t="s">
        <v>10901</v>
      </c>
      <c r="C7095" s="19" t="s">
        <v>15609</v>
      </c>
      <c r="D7095" s="25" t="s">
        <v>10614</v>
      </c>
      <c r="E7095" s="25" t="s">
        <v>10612</v>
      </c>
      <c r="F7095" s="25" t="s">
        <v>926</v>
      </c>
      <c r="G7095" s="19"/>
      <c r="H7095" s="19"/>
      <c r="I7095" s="19" t="s">
        <v>10615</v>
      </c>
      <c r="J7095" s="20" t="s">
        <v>10916</v>
      </c>
      <c r="K7095" s="26" t="s">
        <v>10915</v>
      </c>
      <c r="L7095" s="20"/>
      <c r="M7095" s="36">
        <v>1.8641727692523</v>
      </c>
      <c r="N7095" s="36">
        <v>0.74373804748355798</v>
      </c>
      <c r="O7095" s="160">
        <v>21.439</v>
      </c>
      <c r="P7095" s="160">
        <v>15.945</v>
      </c>
      <c r="Q7095" s="160">
        <v>39.966000000000001</v>
      </c>
      <c r="R7095" s="58" t="s">
        <v>10613</v>
      </c>
      <c r="S7095" s="19" t="s">
        <v>10658</v>
      </c>
    </row>
    <row r="7096" spans="1:19" s="11" customFormat="1">
      <c r="A7096" s="19" t="s">
        <v>10902</v>
      </c>
      <c r="B7096" s="19" t="s">
        <v>10901</v>
      </c>
      <c r="C7096" s="58" t="s">
        <v>15609</v>
      </c>
      <c r="D7096" s="25" t="s">
        <v>10614</v>
      </c>
      <c r="E7096" s="25" t="s">
        <v>10612</v>
      </c>
      <c r="F7096" s="25" t="s">
        <v>926</v>
      </c>
      <c r="G7096" s="19"/>
      <c r="H7096" s="19"/>
      <c r="I7096" s="19" t="s">
        <v>10615</v>
      </c>
      <c r="J7096" s="20" t="s">
        <v>10916</v>
      </c>
      <c r="K7096" s="26" t="s">
        <v>10915</v>
      </c>
      <c r="L7096" s="20"/>
      <c r="M7096" s="36">
        <v>1.86505271014087</v>
      </c>
      <c r="N7096" s="36">
        <v>0.74559193954659997</v>
      </c>
      <c r="O7096" s="160">
        <v>21.437999999999999</v>
      </c>
      <c r="P7096" s="160">
        <v>15.984</v>
      </c>
      <c r="Q7096" s="160">
        <v>39.982999999999997</v>
      </c>
      <c r="R7096" s="58" t="s">
        <v>10613</v>
      </c>
      <c r="S7096" s="19" t="s">
        <v>10658</v>
      </c>
    </row>
    <row r="7097" spans="1:19" s="11" customFormat="1">
      <c r="A7097" s="19" t="s">
        <v>10902</v>
      </c>
      <c r="B7097" s="19" t="s">
        <v>10901</v>
      </c>
      <c r="C7097" s="58" t="s">
        <v>15609</v>
      </c>
      <c r="D7097" s="25" t="s">
        <v>10614</v>
      </c>
      <c r="E7097" s="25" t="s">
        <v>10612</v>
      </c>
      <c r="F7097" s="25" t="s">
        <v>926</v>
      </c>
      <c r="G7097" s="19"/>
      <c r="H7097" s="19"/>
      <c r="I7097" s="19" t="s">
        <v>10615</v>
      </c>
      <c r="J7097" s="20" t="s">
        <v>10916</v>
      </c>
      <c r="K7097" s="26" t="s">
        <v>10915</v>
      </c>
      <c r="L7097" s="20"/>
      <c r="M7097" s="36">
        <v>1.85939309705814</v>
      </c>
      <c r="N7097" s="36">
        <v>0.74130182997451899</v>
      </c>
      <c r="O7097" s="160">
        <v>21.585000000000001</v>
      </c>
      <c r="P7097" s="160">
        <v>16.001000000000001</v>
      </c>
      <c r="Q7097" s="160">
        <v>40.134999999999998</v>
      </c>
      <c r="R7097" s="58" t="s">
        <v>10613</v>
      </c>
      <c r="S7097" s="19" t="s">
        <v>10658</v>
      </c>
    </row>
    <row r="7098" spans="1:19" s="11" customFormat="1">
      <c r="A7098" s="19" t="s">
        <v>10902</v>
      </c>
      <c r="B7098" s="19" t="s">
        <v>10901</v>
      </c>
      <c r="C7098" s="58" t="s">
        <v>15609</v>
      </c>
      <c r="D7098" s="25" t="s">
        <v>10614</v>
      </c>
      <c r="E7098" s="25" t="s">
        <v>10612</v>
      </c>
      <c r="F7098" s="25" t="s">
        <v>926</v>
      </c>
      <c r="G7098" s="19"/>
      <c r="H7098" s="19"/>
      <c r="I7098" s="19" t="s">
        <v>10615</v>
      </c>
      <c r="J7098" s="20" t="s">
        <v>10916</v>
      </c>
      <c r="K7098" s="26" t="s">
        <v>10915</v>
      </c>
      <c r="L7098" s="20"/>
      <c r="M7098" s="36">
        <v>1.8573605467306999</v>
      </c>
      <c r="N7098" s="36">
        <v>0.74238086442556395</v>
      </c>
      <c r="O7098" s="160">
        <v>21.655999999999999</v>
      </c>
      <c r="P7098" s="160">
        <v>16.077000000000002</v>
      </c>
      <c r="Q7098" s="160">
        <v>40.222999999999999</v>
      </c>
      <c r="R7098" s="58" t="s">
        <v>10613</v>
      </c>
      <c r="S7098" s="19" t="s">
        <v>10658</v>
      </c>
    </row>
    <row r="7099" spans="1:19" s="11" customFormat="1">
      <c r="A7099" s="19" t="s">
        <v>10902</v>
      </c>
      <c r="B7099" s="19" t="s">
        <v>10901</v>
      </c>
      <c r="C7099" s="58" t="s">
        <v>15609</v>
      </c>
      <c r="D7099" s="25" t="s">
        <v>10614</v>
      </c>
      <c r="E7099" s="25" t="s">
        <v>10612</v>
      </c>
      <c r="F7099" s="25" t="s">
        <v>926</v>
      </c>
      <c r="G7099" s="19"/>
      <c r="H7099" s="19"/>
      <c r="I7099" s="19" t="s">
        <v>10615</v>
      </c>
      <c r="J7099" s="20" t="s">
        <v>10916</v>
      </c>
      <c r="K7099" s="26" t="s">
        <v>10915</v>
      </c>
      <c r="L7099" s="20"/>
      <c r="M7099" s="36">
        <v>1.8840517854602401</v>
      </c>
      <c r="N7099" s="36">
        <v>0.75544174135723396</v>
      </c>
      <c r="O7099" s="160">
        <v>21.087</v>
      </c>
      <c r="P7099" s="160">
        <v>15.93</v>
      </c>
      <c r="Q7099" s="160">
        <v>39.728999999999999</v>
      </c>
      <c r="R7099" s="58" t="s">
        <v>10613</v>
      </c>
      <c r="S7099" s="19" t="s">
        <v>10658</v>
      </c>
    </row>
    <row r="7100" spans="1:19" s="11" customFormat="1">
      <c r="A7100" s="19" t="s">
        <v>10902</v>
      </c>
      <c r="B7100" s="19" t="s">
        <v>10901</v>
      </c>
      <c r="C7100" s="58" t="s">
        <v>15609</v>
      </c>
      <c r="D7100" s="25" t="s">
        <v>10614</v>
      </c>
      <c r="E7100" s="25" t="s">
        <v>10612</v>
      </c>
      <c r="F7100" s="25" t="s">
        <v>926</v>
      </c>
      <c r="G7100" s="19"/>
      <c r="H7100" s="19"/>
      <c r="I7100" s="19" t="s">
        <v>10615</v>
      </c>
      <c r="J7100" s="20" t="s">
        <v>10916</v>
      </c>
      <c r="K7100" s="26" t="s">
        <v>10915</v>
      </c>
      <c r="L7100" s="20"/>
      <c r="M7100" s="36">
        <v>1.86436194895592</v>
      </c>
      <c r="N7100" s="36">
        <v>0.74385150812065004</v>
      </c>
      <c r="O7100" s="160">
        <v>21.55</v>
      </c>
      <c r="P7100" s="160">
        <v>16.03</v>
      </c>
      <c r="Q7100" s="160">
        <v>40.177</v>
      </c>
      <c r="R7100" s="58" t="s">
        <v>10613</v>
      </c>
      <c r="S7100" s="19" t="s">
        <v>10658</v>
      </c>
    </row>
    <row r="7101" spans="1:19" s="11" customFormat="1">
      <c r="A7101" s="19" t="s">
        <v>10902</v>
      </c>
      <c r="B7101" s="51" t="s">
        <v>10901</v>
      </c>
      <c r="C7101" s="19" t="s">
        <v>15609</v>
      </c>
      <c r="D7101" s="25" t="s">
        <v>6314</v>
      </c>
      <c r="E7101" s="25"/>
      <c r="F7101" s="25" t="s">
        <v>141</v>
      </c>
      <c r="G7101" s="3" t="s">
        <v>9968</v>
      </c>
      <c r="H7101" s="3" t="s">
        <v>10500</v>
      </c>
      <c r="I7101" s="85" t="s">
        <v>10683</v>
      </c>
      <c r="J7101" s="25" t="s">
        <v>10684</v>
      </c>
      <c r="K7101" s="25" t="s">
        <v>10685</v>
      </c>
      <c r="L7101" s="25"/>
      <c r="M7101" s="35">
        <f t="shared" ref="M7101:M7138" si="248">Q7101/O7101</f>
        <v>2.0858607432721059</v>
      </c>
      <c r="N7101" s="35">
        <f t="shared" ref="N7101:N7138" si="249">P7101/O7101</f>
        <v>0.83927808628791112</v>
      </c>
      <c r="O7101" s="16">
        <v>18.728000000000002</v>
      </c>
      <c r="P7101" s="16">
        <v>15.718</v>
      </c>
      <c r="Q7101" s="16">
        <v>39.064</v>
      </c>
      <c r="R7101" s="3" t="s">
        <v>9967</v>
      </c>
      <c r="S7101" s="19" t="s">
        <v>10650</v>
      </c>
    </row>
    <row r="7102" spans="1:19" s="11" customFormat="1">
      <c r="A7102" s="19" t="s">
        <v>10902</v>
      </c>
      <c r="B7102" s="51" t="s">
        <v>10901</v>
      </c>
      <c r="C7102" s="19" t="s">
        <v>15609</v>
      </c>
      <c r="D7102" s="25" t="s">
        <v>6314</v>
      </c>
      <c r="E7102" s="25"/>
      <c r="F7102" s="25" t="s">
        <v>141</v>
      </c>
      <c r="G7102" s="3" t="s">
        <v>9968</v>
      </c>
      <c r="H7102" s="3" t="s">
        <v>10510</v>
      </c>
      <c r="I7102" s="85" t="s">
        <v>13904</v>
      </c>
      <c r="J7102" s="25" t="s">
        <v>10684</v>
      </c>
      <c r="K7102" s="25" t="s">
        <v>10685</v>
      </c>
      <c r="L7102" s="25"/>
      <c r="M7102" s="35">
        <f t="shared" si="248"/>
        <v>2.0865590248075279</v>
      </c>
      <c r="N7102" s="35">
        <f t="shared" si="249"/>
        <v>0.84008768177929849</v>
      </c>
      <c r="O7102" s="16">
        <v>18.704000000000001</v>
      </c>
      <c r="P7102" s="16">
        <v>15.712999999999999</v>
      </c>
      <c r="Q7102" s="16">
        <v>39.027000000000001</v>
      </c>
      <c r="R7102" s="3" t="s">
        <v>9967</v>
      </c>
      <c r="S7102" s="19" t="s">
        <v>10650</v>
      </c>
    </row>
    <row r="7103" spans="1:19" s="11" customFormat="1">
      <c r="A7103" s="19" t="s">
        <v>10902</v>
      </c>
      <c r="B7103" s="51" t="s">
        <v>10901</v>
      </c>
      <c r="C7103" s="19" t="s">
        <v>15609</v>
      </c>
      <c r="D7103" s="25" t="s">
        <v>6314</v>
      </c>
      <c r="E7103" s="25"/>
      <c r="F7103" s="25" t="s">
        <v>141</v>
      </c>
      <c r="G7103" s="3" t="s">
        <v>9968</v>
      </c>
      <c r="H7103" s="3" t="s">
        <v>10510</v>
      </c>
      <c r="I7103" s="85" t="s">
        <v>12585</v>
      </c>
      <c r="J7103" s="25" t="s">
        <v>10684</v>
      </c>
      <c r="K7103" s="25" t="s">
        <v>10685</v>
      </c>
      <c r="L7103" s="25"/>
      <c r="M7103" s="35">
        <f t="shared" si="248"/>
        <v>2.0883284142742147</v>
      </c>
      <c r="N7103" s="35">
        <f t="shared" si="249"/>
        <v>0.8423933458545747</v>
      </c>
      <c r="O7103" s="16">
        <v>18.635000000000002</v>
      </c>
      <c r="P7103" s="16">
        <v>15.698</v>
      </c>
      <c r="Q7103" s="16">
        <v>38.915999999999997</v>
      </c>
      <c r="R7103" s="3" t="s">
        <v>9967</v>
      </c>
      <c r="S7103" s="19" t="s">
        <v>10650</v>
      </c>
    </row>
    <row r="7104" spans="1:19" s="11" customFormat="1">
      <c r="A7104" s="19" t="s">
        <v>10902</v>
      </c>
      <c r="B7104" s="51" t="s">
        <v>10901</v>
      </c>
      <c r="C7104" s="19" t="s">
        <v>15609</v>
      </c>
      <c r="D7104" s="25" t="s">
        <v>6314</v>
      </c>
      <c r="E7104" s="25"/>
      <c r="F7104" s="25" t="s">
        <v>141</v>
      </c>
      <c r="G7104" s="3" t="s">
        <v>9968</v>
      </c>
      <c r="H7104" s="3" t="s">
        <v>10500</v>
      </c>
      <c r="I7104" s="3" t="s">
        <v>10442</v>
      </c>
      <c r="J7104" s="25" t="s">
        <v>11824</v>
      </c>
      <c r="K7104" s="25" t="s">
        <v>11825</v>
      </c>
      <c r="L7104" s="25"/>
      <c r="M7104" s="35">
        <f t="shared" si="248"/>
        <v>2.0797608243019594</v>
      </c>
      <c r="N7104" s="35">
        <f t="shared" si="249"/>
        <v>0.83946399017671236</v>
      </c>
      <c r="O7104" s="16">
        <v>18.731000000000002</v>
      </c>
      <c r="P7104" s="16">
        <v>15.724</v>
      </c>
      <c r="Q7104" s="16">
        <v>38.956000000000003</v>
      </c>
      <c r="R7104" s="3" t="s">
        <v>9967</v>
      </c>
      <c r="S7104" s="19" t="s">
        <v>10650</v>
      </c>
    </row>
    <row r="7105" spans="1:19" s="11" customFormat="1">
      <c r="A7105" s="19" t="s">
        <v>10902</v>
      </c>
      <c r="B7105" s="51" t="s">
        <v>10901</v>
      </c>
      <c r="C7105" s="19" t="s">
        <v>15609</v>
      </c>
      <c r="D7105" s="25" t="s">
        <v>6314</v>
      </c>
      <c r="E7105" s="25"/>
      <c r="F7105" s="25" t="s">
        <v>141</v>
      </c>
      <c r="G7105" s="3" t="s">
        <v>9968</v>
      </c>
      <c r="H7105" s="3" t="s">
        <v>10500</v>
      </c>
      <c r="I7105" s="3" t="s">
        <v>10515</v>
      </c>
      <c r="J7105" s="25" t="s">
        <v>11824</v>
      </c>
      <c r="K7105" s="25" t="s">
        <v>11825</v>
      </c>
      <c r="L7105" s="25"/>
      <c r="M7105" s="35">
        <f t="shared" si="248"/>
        <v>2.0271396516721873</v>
      </c>
      <c r="N7105" s="35">
        <f t="shared" si="249"/>
        <v>0.84010043808099155</v>
      </c>
      <c r="O7105" s="16">
        <v>18.718</v>
      </c>
      <c r="P7105" s="16">
        <v>15.725</v>
      </c>
      <c r="Q7105" s="16">
        <v>37.944000000000003</v>
      </c>
      <c r="R7105" s="3" t="s">
        <v>9967</v>
      </c>
      <c r="S7105" s="19" t="s">
        <v>10650</v>
      </c>
    </row>
    <row r="7106" spans="1:19" s="11" customFormat="1">
      <c r="A7106" s="19" t="s">
        <v>10902</v>
      </c>
      <c r="B7106" s="19" t="s">
        <v>10901</v>
      </c>
      <c r="C7106" s="19" t="s">
        <v>15609</v>
      </c>
      <c r="D7106" s="25" t="s">
        <v>6314</v>
      </c>
      <c r="E7106" s="25"/>
      <c r="F7106" s="25" t="s">
        <v>141</v>
      </c>
      <c r="G7106" s="3" t="s">
        <v>9968</v>
      </c>
      <c r="H7106" s="3" t="s">
        <v>10516</v>
      </c>
      <c r="I7106" s="3" t="s">
        <v>10517</v>
      </c>
      <c r="J7106" s="25" t="s">
        <v>10675</v>
      </c>
      <c r="K7106" s="25" t="s">
        <v>10676</v>
      </c>
      <c r="L7106" s="25"/>
      <c r="M7106" s="35">
        <f t="shared" si="248"/>
        <v>2.0982511405605044</v>
      </c>
      <c r="N7106" s="35">
        <f t="shared" si="249"/>
        <v>0.85150988485770163</v>
      </c>
      <c r="O7106" s="16">
        <v>18.411999999999999</v>
      </c>
      <c r="P7106" s="16">
        <v>15.678000000000001</v>
      </c>
      <c r="Q7106" s="16">
        <v>38.633000000000003</v>
      </c>
      <c r="R7106" s="3" t="s">
        <v>9967</v>
      </c>
      <c r="S7106" s="19" t="s">
        <v>10650</v>
      </c>
    </row>
    <row r="7107" spans="1:19" s="11" customFormat="1">
      <c r="A7107" s="19" t="s">
        <v>10902</v>
      </c>
      <c r="B7107" s="19" t="s">
        <v>10901</v>
      </c>
      <c r="C7107" s="19" t="s">
        <v>15609</v>
      </c>
      <c r="D7107" s="25" t="s">
        <v>6314</v>
      </c>
      <c r="E7107" s="25"/>
      <c r="F7107" s="25" t="s">
        <v>141</v>
      </c>
      <c r="G7107" s="3" t="s">
        <v>9968</v>
      </c>
      <c r="H7107" s="3" t="s">
        <v>10516</v>
      </c>
      <c r="I7107" s="85" t="s">
        <v>10674</v>
      </c>
      <c r="J7107" s="25" t="s">
        <v>10675</v>
      </c>
      <c r="K7107" s="25" t="s">
        <v>10676</v>
      </c>
      <c r="L7107" s="25"/>
      <c r="M7107" s="35">
        <f t="shared" si="248"/>
        <v>2.0991632253857859</v>
      </c>
      <c r="N7107" s="35">
        <f t="shared" si="249"/>
        <v>0.85133666594218649</v>
      </c>
      <c r="O7107" s="16">
        <v>18.404</v>
      </c>
      <c r="P7107" s="16">
        <v>15.667999999999999</v>
      </c>
      <c r="Q7107" s="16">
        <v>38.633000000000003</v>
      </c>
      <c r="R7107" s="3" t="s">
        <v>9967</v>
      </c>
      <c r="S7107" s="19" t="s">
        <v>10650</v>
      </c>
    </row>
    <row r="7108" spans="1:19" s="11" customFormat="1">
      <c r="A7108" s="19" t="s">
        <v>10902</v>
      </c>
      <c r="B7108" s="19" t="s">
        <v>10901</v>
      </c>
      <c r="C7108" s="19" t="s">
        <v>15609</v>
      </c>
      <c r="D7108" s="25" t="s">
        <v>6314</v>
      </c>
      <c r="E7108" s="25"/>
      <c r="F7108" s="25" t="s">
        <v>141</v>
      </c>
      <c r="G7108" s="3" t="s">
        <v>9968</v>
      </c>
      <c r="H7108" s="3" t="s">
        <v>10516</v>
      </c>
      <c r="I7108" s="85" t="s">
        <v>10674</v>
      </c>
      <c r="J7108" s="25" t="s">
        <v>10675</v>
      </c>
      <c r="K7108" s="25" t="s">
        <v>10676</v>
      </c>
      <c r="L7108" s="25"/>
      <c r="M7108" s="35">
        <f t="shared" si="248"/>
        <v>2.0971258134490238</v>
      </c>
      <c r="N7108" s="35">
        <f t="shared" si="249"/>
        <v>0.85032537960954435</v>
      </c>
      <c r="O7108" s="16">
        <v>18.440000000000001</v>
      </c>
      <c r="P7108" s="16">
        <v>15.68</v>
      </c>
      <c r="Q7108" s="16">
        <v>38.670999999999999</v>
      </c>
      <c r="R7108" s="3" t="s">
        <v>9967</v>
      </c>
      <c r="S7108" s="19" t="s">
        <v>10650</v>
      </c>
    </row>
    <row r="7109" spans="1:19" s="11" customFormat="1">
      <c r="A7109" s="19" t="s">
        <v>10902</v>
      </c>
      <c r="B7109" s="19" t="s">
        <v>10901</v>
      </c>
      <c r="C7109" s="19" t="s">
        <v>15609</v>
      </c>
      <c r="D7109" s="25" t="s">
        <v>6314</v>
      </c>
      <c r="E7109" s="25"/>
      <c r="F7109" s="25" t="s">
        <v>141</v>
      </c>
      <c r="G7109" s="3" t="s">
        <v>9968</v>
      </c>
      <c r="H7109" s="3" t="s">
        <v>10516</v>
      </c>
      <c r="I7109" s="3" t="s">
        <v>10517</v>
      </c>
      <c r="J7109" s="25" t="s">
        <v>10675</v>
      </c>
      <c r="K7109" s="25" t="s">
        <v>10676</v>
      </c>
      <c r="L7109" s="25"/>
      <c r="M7109" s="35">
        <f t="shared" si="248"/>
        <v>2.1030530204259015</v>
      </c>
      <c r="N7109" s="35">
        <f t="shared" si="249"/>
        <v>0.85158626684050409</v>
      </c>
      <c r="O7109" s="16">
        <v>18.408000000000001</v>
      </c>
      <c r="P7109" s="16">
        <v>15.676</v>
      </c>
      <c r="Q7109" s="16">
        <v>38.713000000000001</v>
      </c>
      <c r="R7109" s="3" t="s">
        <v>9967</v>
      </c>
      <c r="S7109" s="19" t="s">
        <v>10650</v>
      </c>
    </row>
    <row r="7110" spans="1:19" s="11" customFormat="1">
      <c r="A7110" s="19" t="s">
        <v>10902</v>
      </c>
      <c r="B7110" s="19" t="s">
        <v>10901</v>
      </c>
      <c r="C7110" s="19" t="s">
        <v>15609</v>
      </c>
      <c r="D7110" s="25" t="s">
        <v>6314</v>
      </c>
      <c r="E7110" s="25"/>
      <c r="F7110" s="25" t="s">
        <v>141</v>
      </c>
      <c r="G7110" s="3" t="s">
        <v>9968</v>
      </c>
      <c r="H7110" s="3" t="s">
        <v>10500</v>
      </c>
      <c r="I7110" s="85" t="s">
        <v>15309</v>
      </c>
      <c r="J7110" s="25" t="s">
        <v>14166</v>
      </c>
      <c r="K7110" s="25" t="s">
        <v>14167</v>
      </c>
      <c r="L7110" s="25"/>
      <c r="M7110" s="35">
        <f t="shared" si="248"/>
        <v>2.0619841228116291</v>
      </c>
      <c r="N7110" s="35">
        <f t="shared" si="249"/>
        <v>0.82587666263603376</v>
      </c>
      <c r="O7110" s="16">
        <v>19.021000000000001</v>
      </c>
      <c r="P7110" s="16">
        <v>15.709</v>
      </c>
      <c r="Q7110" s="16">
        <v>39.220999999999997</v>
      </c>
      <c r="R7110" s="3" t="s">
        <v>9967</v>
      </c>
      <c r="S7110" s="19" t="s">
        <v>10650</v>
      </c>
    </row>
    <row r="7111" spans="1:19" s="11" customFormat="1">
      <c r="A7111" s="19" t="s">
        <v>10902</v>
      </c>
      <c r="B7111" s="19" t="s">
        <v>10901</v>
      </c>
      <c r="C7111" s="19" t="s">
        <v>15609</v>
      </c>
      <c r="D7111" s="25" t="s">
        <v>6314</v>
      </c>
      <c r="E7111" s="25"/>
      <c r="F7111" s="25" t="s">
        <v>141</v>
      </c>
      <c r="G7111" s="3" t="s">
        <v>9968</v>
      </c>
      <c r="H7111" s="3" t="s">
        <v>9970</v>
      </c>
      <c r="I7111" s="85" t="s">
        <v>12745</v>
      </c>
      <c r="J7111" s="25" t="s">
        <v>14166</v>
      </c>
      <c r="K7111" s="25" t="s">
        <v>14167</v>
      </c>
      <c r="L7111" s="25"/>
      <c r="M7111" s="35">
        <f t="shared" si="248"/>
        <v>2.0518638573743924</v>
      </c>
      <c r="N7111" s="35">
        <f t="shared" si="249"/>
        <v>0.82239765776127993</v>
      </c>
      <c r="O7111" s="16">
        <v>19.126999999999999</v>
      </c>
      <c r="P7111" s="16">
        <v>15.73</v>
      </c>
      <c r="Q7111" s="16">
        <v>39.246000000000002</v>
      </c>
      <c r="R7111" s="3" t="s">
        <v>9967</v>
      </c>
      <c r="S7111" s="19" t="s">
        <v>10650</v>
      </c>
    </row>
    <row r="7112" spans="1:19" s="11" customFormat="1">
      <c r="A7112" s="19" t="s">
        <v>10902</v>
      </c>
      <c r="B7112" s="19" t="s">
        <v>10901</v>
      </c>
      <c r="C7112" s="19" t="s">
        <v>15609</v>
      </c>
      <c r="D7112" s="25" t="s">
        <v>6314</v>
      </c>
      <c r="E7112" s="25"/>
      <c r="F7112" s="25" t="s">
        <v>141</v>
      </c>
      <c r="G7112" s="3" t="s">
        <v>9968</v>
      </c>
      <c r="H7112" s="3" t="s">
        <v>10512</v>
      </c>
      <c r="I7112" s="85" t="s">
        <v>12745</v>
      </c>
      <c r="J7112" s="25" t="s">
        <v>14166</v>
      </c>
      <c r="K7112" s="25" t="s">
        <v>14167</v>
      </c>
      <c r="L7112" s="25"/>
      <c r="M7112" s="35">
        <f t="shared" si="248"/>
        <v>2.0544608791093921</v>
      </c>
      <c r="N7112" s="35">
        <f t="shared" si="249"/>
        <v>0.82276694715935828</v>
      </c>
      <c r="O7112" s="16">
        <v>19.132999999999999</v>
      </c>
      <c r="P7112" s="16">
        <v>15.742000000000001</v>
      </c>
      <c r="Q7112" s="16">
        <v>39.308</v>
      </c>
      <c r="R7112" s="3" t="s">
        <v>9967</v>
      </c>
      <c r="S7112" s="19" t="s">
        <v>10650</v>
      </c>
    </row>
    <row r="7113" spans="1:19" s="11" customFormat="1">
      <c r="A7113" s="19" t="s">
        <v>10902</v>
      </c>
      <c r="B7113" s="19" t="s">
        <v>10901</v>
      </c>
      <c r="C7113" s="19" t="s">
        <v>15609</v>
      </c>
      <c r="D7113" s="25" t="s">
        <v>6314</v>
      </c>
      <c r="E7113" s="25"/>
      <c r="F7113" s="25" t="s">
        <v>141</v>
      </c>
      <c r="G7113" s="3" t="s">
        <v>9968</v>
      </c>
      <c r="H7113" s="3" t="s">
        <v>10500</v>
      </c>
      <c r="I7113" s="3" t="s">
        <v>10511</v>
      </c>
      <c r="J7113" s="25" t="s">
        <v>14166</v>
      </c>
      <c r="K7113" s="25" t="s">
        <v>14167</v>
      </c>
      <c r="L7113" s="25"/>
      <c r="M7113" s="35">
        <f t="shared" si="248"/>
        <v>2.0699030155281148</v>
      </c>
      <c r="N7113" s="35">
        <f t="shared" si="249"/>
        <v>0.83184058508665004</v>
      </c>
      <c r="O7113" s="16">
        <v>18.869</v>
      </c>
      <c r="P7113" s="16">
        <v>15.696</v>
      </c>
      <c r="Q7113" s="16">
        <v>39.057000000000002</v>
      </c>
      <c r="R7113" s="3" t="s">
        <v>9967</v>
      </c>
      <c r="S7113" s="19" t="s">
        <v>10650</v>
      </c>
    </row>
    <row r="7114" spans="1:19" s="11" customFormat="1">
      <c r="A7114" s="19" t="s">
        <v>10902</v>
      </c>
      <c r="B7114" s="19" t="s">
        <v>10901</v>
      </c>
      <c r="C7114" s="19" t="s">
        <v>15609</v>
      </c>
      <c r="D7114" s="25" t="s">
        <v>6314</v>
      </c>
      <c r="E7114" s="25"/>
      <c r="F7114" s="25" t="s">
        <v>141</v>
      </c>
      <c r="G7114" s="3" t="s">
        <v>9968</v>
      </c>
      <c r="H7114" s="3" t="s">
        <v>10500</v>
      </c>
      <c r="I7114" s="3" t="s">
        <v>10513</v>
      </c>
      <c r="J7114" s="25" t="s">
        <v>14166</v>
      </c>
      <c r="K7114" s="25" t="s">
        <v>14167</v>
      </c>
      <c r="L7114" s="25"/>
      <c r="M7114" s="35">
        <f t="shared" si="248"/>
        <v>2.113249281132493</v>
      </c>
      <c r="N7114" s="35">
        <f t="shared" si="249"/>
        <v>0.86584826365848266</v>
      </c>
      <c r="O7114" s="16">
        <v>18.084</v>
      </c>
      <c r="P7114" s="16">
        <v>15.657999999999999</v>
      </c>
      <c r="Q7114" s="16">
        <v>38.216000000000001</v>
      </c>
      <c r="R7114" s="3" t="s">
        <v>9967</v>
      </c>
      <c r="S7114" s="19" t="s">
        <v>10650</v>
      </c>
    </row>
    <row r="7115" spans="1:19" s="11" customFormat="1">
      <c r="A7115" s="19" t="s">
        <v>10902</v>
      </c>
      <c r="B7115" s="19" t="s">
        <v>10901</v>
      </c>
      <c r="C7115" s="19" t="s">
        <v>15609</v>
      </c>
      <c r="D7115" s="25" t="s">
        <v>6314</v>
      </c>
      <c r="E7115" s="25"/>
      <c r="F7115" s="25" t="s">
        <v>141</v>
      </c>
      <c r="G7115" s="3" t="s">
        <v>9968</v>
      </c>
      <c r="H7115" s="3" t="s">
        <v>9969</v>
      </c>
      <c r="I7115" s="3" t="s">
        <v>10485</v>
      </c>
      <c r="J7115" s="25" t="s">
        <v>9013</v>
      </c>
      <c r="K7115" s="25" t="s">
        <v>9014</v>
      </c>
      <c r="L7115" s="25"/>
      <c r="M7115" s="35">
        <f t="shared" si="248"/>
        <v>2.0810216236518753</v>
      </c>
      <c r="N7115" s="35">
        <f t="shared" si="249"/>
        <v>0.84224928904866658</v>
      </c>
      <c r="O7115" s="16">
        <v>18.637</v>
      </c>
      <c r="P7115" s="16">
        <v>15.696999999999999</v>
      </c>
      <c r="Q7115" s="16">
        <v>38.783999999999999</v>
      </c>
      <c r="R7115" s="3" t="s">
        <v>9967</v>
      </c>
      <c r="S7115" s="19" t="s">
        <v>10650</v>
      </c>
    </row>
    <row r="7116" spans="1:19" s="11" customFormat="1">
      <c r="A7116" s="19" t="s">
        <v>10902</v>
      </c>
      <c r="B7116" s="19" t="s">
        <v>10901</v>
      </c>
      <c r="C7116" s="19" t="s">
        <v>15609</v>
      </c>
      <c r="D7116" s="25" t="s">
        <v>6314</v>
      </c>
      <c r="E7116" s="25"/>
      <c r="F7116" s="25" t="s">
        <v>141</v>
      </c>
      <c r="G7116" s="3" t="s">
        <v>9968</v>
      </c>
      <c r="H7116" s="3" t="s">
        <v>10483</v>
      </c>
      <c r="I7116" s="85" t="s">
        <v>12075</v>
      </c>
      <c r="J7116" s="25" t="s">
        <v>9013</v>
      </c>
      <c r="K7116" s="25" t="s">
        <v>9014</v>
      </c>
      <c r="L7116" s="25"/>
      <c r="M7116" s="35">
        <f t="shared" si="248"/>
        <v>2.0474686875065782</v>
      </c>
      <c r="N7116" s="35">
        <f t="shared" si="249"/>
        <v>0.82528154931059894</v>
      </c>
      <c r="O7116" s="16">
        <v>19.001999999999999</v>
      </c>
      <c r="P7116" s="16">
        <v>15.682</v>
      </c>
      <c r="Q7116" s="16">
        <v>38.905999999999999</v>
      </c>
      <c r="R7116" s="3" t="s">
        <v>9967</v>
      </c>
      <c r="S7116" s="19" t="s">
        <v>10650</v>
      </c>
    </row>
    <row r="7117" spans="1:19" s="11" customFormat="1">
      <c r="A7117" s="19" t="s">
        <v>10902</v>
      </c>
      <c r="B7117" s="19" t="s">
        <v>10901</v>
      </c>
      <c r="C7117" s="19" t="s">
        <v>15609</v>
      </c>
      <c r="D7117" s="25" t="s">
        <v>6314</v>
      </c>
      <c r="E7117" s="25"/>
      <c r="F7117" s="25" t="s">
        <v>141</v>
      </c>
      <c r="G7117" s="3" t="s">
        <v>9968</v>
      </c>
      <c r="H7117" s="3" t="s">
        <v>10500</v>
      </c>
      <c r="I7117" s="3" t="s">
        <v>10501</v>
      </c>
      <c r="J7117" s="25" t="s">
        <v>9013</v>
      </c>
      <c r="K7117" s="25" t="s">
        <v>9014</v>
      </c>
      <c r="L7117" s="25"/>
      <c r="M7117" s="35">
        <f t="shared" si="248"/>
        <v>2.0811736988648537</v>
      </c>
      <c r="N7117" s="35">
        <f t="shared" si="249"/>
        <v>0.84107946026986513</v>
      </c>
      <c r="O7117" s="16">
        <v>18.675999999999998</v>
      </c>
      <c r="P7117" s="16">
        <v>15.708</v>
      </c>
      <c r="Q7117" s="16">
        <v>38.868000000000002</v>
      </c>
      <c r="R7117" s="3" t="s">
        <v>9967</v>
      </c>
      <c r="S7117" s="19" t="s">
        <v>10650</v>
      </c>
    </row>
    <row r="7118" spans="1:19" s="11" customFormat="1">
      <c r="A7118" s="19" t="s">
        <v>10902</v>
      </c>
      <c r="B7118" s="19" t="s">
        <v>10901</v>
      </c>
      <c r="C7118" s="19" t="s">
        <v>15609</v>
      </c>
      <c r="D7118" s="25" t="s">
        <v>6314</v>
      </c>
      <c r="E7118" s="25"/>
      <c r="F7118" s="25" t="s">
        <v>141</v>
      </c>
      <c r="G7118" s="3" t="s">
        <v>9968</v>
      </c>
      <c r="H7118" s="3" t="s">
        <v>10504</v>
      </c>
      <c r="I7118" s="3" t="s">
        <v>10505</v>
      </c>
      <c r="J7118" s="25" t="s">
        <v>9013</v>
      </c>
      <c r="K7118" s="25" t="s">
        <v>9014</v>
      </c>
      <c r="L7118" s="25"/>
      <c r="M7118" s="35">
        <f t="shared" si="248"/>
        <v>2.0800235520822183</v>
      </c>
      <c r="N7118" s="35">
        <f t="shared" si="249"/>
        <v>0.84075580772936531</v>
      </c>
      <c r="O7118" s="16">
        <v>18.681999999999999</v>
      </c>
      <c r="P7118" s="16">
        <v>15.707000000000001</v>
      </c>
      <c r="Q7118" s="16">
        <v>38.859000000000002</v>
      </c>
      <c r="R7118" s="3" t="s">
        <v>9967</v>
      </c>
      <c r="S7118" s="19" t="s">
        <v>10650</v>
      </c>
    </row>
    <row r="7119" spans="1:19" s="11" customFormat="1">
      <c r="A7119" s="19" t="s">
        <v>10902</v>
      </c>
      <c r="B7119" s="19" t="s">
        <v>10901</v>
      </c>
      <c r="C7119" s="19" t="s">
        <v>15609</v>
      </c>
      <c r="D7119" s="25" t="s">
        <v>6314</v>
      </c>
      <c r="E7119" s="25"/>
      <c r="F7119" s="25" t="s">
        <v>141</v>
      </c>
      <c r="G7119" s="3" t="s">
        <v>9968</v>
      </c>
      <c r="H7119" s="3" t="s">
        <v>10488</v>
      </c>
      <c r="I7119" s="3" t="s">
        <v>10489</v>
      </c>
      <c r="J7119" s="25" t="s">
        <v>9013</v>
      </c>
      <c r="K7119" s="25" t="s">
        <v>9014</v>
      </c>
      <c r="L7119" s="25"/>
      <c r="M7119" s="35">
        <f t="shared" si="248"/>
        <v>2.0789445514879041</v>
      </c>
      <c r="N7119" s="35">
        <f t="shared" si="249"/>
        <v>0.84050524512952263</v>
      </c>
      <c r="O7119" s="16">
        <v>18.684000000000001</v>
      </c>
      <c r="P7119" s="16">
        <v>15.704000000000001</v>
      </c>
      <c r="Q7119" s="16">
        <v>38.843000000000004</v>
      </c>
      <c r="R7119" s="3" t="s">
        <v>9967</v>
      </c>
      <c r="S7119" s="19" t="s">
        <v>10650</v>
      </c>
    </row>
    <row r="7120" spans="1:19" s="11" customFormat="1">
      <c r="A7120" s="19" t="s">
        <v>10902</v>
      </c>
      <c r="B7120" s="19" t="s">
        <v>10901</v>
      </c>
      <c r="C7120" s="19" t="s">
        <v>15609</v>
      </c>
      <c r="D7120" s="25" t="s">
        <v>6314</v>
      </c>
      <c r="E7120" s="25"/>
      <c r="F7120" s="25" t="s">
        <v>141</v>
      </c>
      <c r="G7120" s="3" t="s">
        <v>9968</v>
      </c>
      <c r="H7120" s="3" t="s">
        <v>10502</v>
      </c>
      <c r="I7120" s="3" t="s">
        <v>10503</v>
      </c>
      <c r="J7120" s="25" t="s">
        <v>9013</v>
      </c>
      <c r="K7120" s="25" t="s">
        <v>9014</v>
      </c>
      <c r="L7120" s="25"/>
      <c r="M7120" s="35">
        <f t="shared" si="248"/>
        <v>2.0653577476714648</v>
      </c>
      <c r="N7120" s="35">
        <f t="shared" si="249"/>
        <v>0.83276883996613038</v>
      </c>
      <c r="O7120" s="16">
        <v>18.896000000000001</v>
      </c>
      <c r="P7120" s="16">
        <v>15.736000000000001</v>
      </c>
      <c r="Q7120" s="16">
        <v>39.027000000000001</v>
      </c>
      <c r="R7120" s="3" t="s">
        <v>9967</v>
      </c>
      <c r="S7120" s="19" t="s">
        <v>10650</v>
      </c>
    </row>
    <row r="7121" spans="1:19" s="11" customFormat="1">
      <c r="A7121" s="19" t="s">
        <v>10902</v>
      </c>
      <c r="B7121" s="19" t="s">
        <v>10901</v>
      </c>
      <c r="C7121" s="19" t="s">
        <v>15609</v>
      </c>
      <c r="D7121" s="25" t="s">
        <v>6314</v>
      </c>
      <c r="E7121" s="25"/>
      <c r="F7121" s="25" t="s">
        <v>141</v>
      </c>
      <c r="G7121" s="3" t="s">
        <v>9968</v>
      </c>
      <c r="H7121" s="3" t="s">
        <v>10502</v>
      </c>
      <c r="I7121" s="3" t="s">
        <v>10503</v>
      </c>
      <c r="J7121" s="25" t="s">
        <v>9013</v>
      </c>
      <c r="K7121" s="25" t="s">
        <v>9014</v>
      </c>
      <c r="L7121" s="25"/>
      <c r="M7121" s="35">
        <f t="shared" si="248"/>
        <v>2.0742987918462927</v>
      </c>
      <c r="N7121" s="35">
        <f t="shared" si="249"/>
        <v>0.83665974772473251</v>
      </c>
      <c r="O7121" s="16">
        <v>18.789000000000001</v>
      </c>
      <c r="P7121" s="16">
        <v>15.72</v>
      </c>
      <c r="Q7121" s="16">
        <v>38.973999999999997</v>
      </c>
      <c r="R7121" s="3" t="s">
        <v>9967</v>
      </c>
      <c r="S7121" s="19" t="s">
        <v>10650</v>
      </c>
    </row>
    <row r="7122" spans="1:19" s="11" customFormat="1">
      <c r="A7122" s="19" t="s">
        <v>10902</v>
      </c>
      <c r="B7122" s="19" t="s">
        <v>10901</v>
      </c>
      <c r="C7122" s="19" t="s">
        <v>15609</v>
      </c>
      <c r="D7122" s="25" t="s">
        <v>6314</v>
      </c>
      <c r="E7122" s="25"/>
      <c r="F7122" s="25" t="s">
        <v>141</v>
      </c>
      <c r="G7122" s="3" t="s">
        <v>9968</v>
      </c>
      <c r="H7122" s="3" t="s">
        <v>10495</v>
      </c>
      <c r="I7122" s="3" t="s">
        <v>10496</v>
      </c>
      <c r="J7122" s="25" t="s">
        <v>9013</v>
      </c>
      <c r="K7122" s="25" t="s">
        <v>9014</v>
      </c>
      <c r="L7122" s="25"/>
      <c r="M7122" s="35">
        <f t="shared" si="248"/>
        <v>2.0556810421810159</v>
      </c>
      <c r="N7122" s="35">
        <f t="shared" si="249"/>
        <v>0.82628565425224565</v>
      </c>
      <c r="O7122" s="16">
        <v>19.036999999999999</v>
      </c>
      <c r="P7122" s="16">
        <v>15.73</v>
      </c>
      <c r="Q7122" s="16">
        <v>39.134</v>
      </c>
      <c r="R7122" s="3" t="s">
        <v>9967</v>
      </c>
      <c r="S7122" s="19" t="s">
        <v>10650</v>
      </c>
    </row>
    <row r="7123" spans="1:19" s="11" customFormat="1">
      <c r="A7123" s="19" t="s">
        <v>10902</v>
      </c>
      <c r="B7123" s="19" t="s">
        <v>10901</v>
      </c>
      <c r="C7123" s="19" t="s">
        <v>15609</v>
      </c>
      <c r="D7123" s="25" t="s">
        <v>6314</v>
      </c>
      <c r="E7123" s="25"/>
      <c r="F7123" s="25" t="s">
        <v>141</v>
      </c>
      <c r="G7123" s="3" t="s">
        <v>9968</v>
      </c>
      <c r="H7123" s="3" t="s">
        <v>10498</v>
      </c>
      <c r="I7123" s="3" t="s">
        <v>10499</v>
      </c>
      <c r="J7123" s="25" t="s">
        <v>9013</v>
      </c>
      <c r="K7123" s="25" t="s">
        <v>9014</v>
      </c>
      <c r="L7123" s="25"/>
      <c r="M7123" s="35">
        <f t="shared" si="248"/>
        <v>2.0746109571519931</v>
      </c>
      <c r="N7123" s="35">
        <f t="shared" si="249"/>
        <v>0.83756128757194626</v>
      </c>
      <c r="O7123" s="16">
        <v>18.763999999999999</v>
      </c>
      <c r="P7123" s="16">
        <v>15.715999999999999</v>
      </c>
      <c r="Q7123" s="16">
        <v>38.927999999999997</v>
      </c>
      <c r="R7123" s="3" t="s">
        <v>9967</v>
      </c>
      <c r="S7123" s="19" t="s">
        <v>10650</v>
      </c>
    </row>
    <row r="7124" spans="1:19" s="84" customFormat="1">
      <c r="A7124" s="19" t="s">
        <v>10902</v>
      </c>
      <c r="B7124" s="19" t="s">
        <v>10901</v>
      </c>
      <c r="C7124" s="19" t="s">
        <v>15609</v>
      </c>
      <c r="D7124" s="25" t="s">
        <v>6314</v>
      </c>
      <c r="E7124" s="25"/>
      <c r="F7124" s="25" t="s">
        <v>141</v>
      </c>
      <c r="G7124" s="3" t="s">
        <v>9968</v>
      </c>
      <c r="H7124" s="3" t="s">
        <v>10486</v>
      </c>
      <c r="I7124" s="3" t="s">
        <v>10487</v>
      </c>
      <c r="J7124" s="25" t="s">
        <v>9013</v>
      </c>
      <c r="K7124" s="25" t="s">
        <v>9014</v>
      </c>
      <c r="L7124" s="25"/>
      <c r="M7124" s="35">
        <f t="shared" si="248"/>
        <v>2.0742632194914354</v>
      </c>
      <c r="N7124" s="35">
        <f t="shared" si="249"/>
        <v>0.8360995850622408</v>
      </c>
      <c r="O7124" s="16">
        <v>18.797999999999998</v>
      </c>
      <c r="P7124" s="16">
        <v>15.717000000000001</v>
      </c>
      <c r="Q7124" s="16">
        <v>38.991999999999997</v>
      </c>
      <c r="R7124" s="3" t="s">
        <v>9967</v>
      </c>
      <c r="S7124" s="19" t="s">
        <v>10650</v>
      </c>
    </row>
    <row r="7125" spans="1:19" s="84" customFormat="1">
      <c r="A7125" s="19" t="s">
        <v>10902</v>
      </c>
      <c r="B7125" s="19" t="s">
        <v>10901</v>
      </c>
      <c r="C7125" s="19" t="s">
        <v>15609</v>
      </c>
      <c r="D7125" s="25" t="s">
        <v>6314</v>
      </c>
      <c r="E7125" s="25"/>
      <c r="F7125" s="25" t="s">
        <v>141</v>
      </c>
      <c r="G7125" s="3" t="s">
        <v>9968</v>
      </c>
      <c r="H7125" s="3" t="s">
        <v>10508</v>
      </c>
      <c r="I7125" s="3" t="s">
        <v>10509</v>
      </c>
      <c r="J7125" s="25" t="s">
        <v>9013</v>
      </c>
      <c r="K7125" s="25" t="s">
        <v>9014</v>
      </c>
      <c r="L7125" s="25"/>
      <c r="M7125" s="35">
        <f t="shared" si="248"/>
        <v>2.0586652598259034</v>
      </c>
      <c r="N7125" s="35">
        <f t="shared" si="249"/>
        <v>0.82986019519915599</v>
      </c>
      <c r="O7125" s="16">
        <v>18.954999999999998</v>
      </c>
      <c r="P7125" s="16">
        <v>15.73</v>
      </c>
      <c r="Q7125" s="16">
        <v>39.021999999999998</v>
      </c>
      <c r="R7125" s="3" t="s">
        <v>9967</v>
      </c>
      <c r="S7125" s="19" t="s">
        <v>10650</v>
      </c>
    </row>
    <row r="7126" spans="1:19" s="84" customFormat="1">
      <c r="A7126" s="19" t="s">
        <v>10902</v>
      </c>
      <c r="B7126" s="19" t="s">
        <v>10901</v>
      </c>
      <c r="C7126" s="19" t="s">
        <v>15609</v>
      </c>
      <c r="D7126" s="25" t="s">
        <v>6314</v>
      </c>
      <c r="E7126" s="25"/>
      <c r="F7126" s="25" t="s">
        <v>141</v>
      </c>
      <c r="G7126" s="3" t="s">
        <v>9968</v>
      </c>
      <c r="H7126" s="3" t="s">
        <v>10492</v>
      </c>
      <c r="I7126" s="3" t="s">
        <v>10493</v>
      </c>
      <c r="J7126" s="25" t="s">
        <v>9013</v>
      </c>
      <c r="K7126" s="25" t="s">
        <v>9014</v>
      </c>
      <c r="L7126" s="25"/>
      <c r="M7126" s="35">
        <f t="shared" si="248"/>
        <v>2.0691900735137891</v>
      </c>
      <c r="N7126" s="35">
        <f t="shared" si="249"/>
        <v>0.83457272765903201</v>
      </c>
      <c r="O7126" s="16">
        <v>18.8264</v>
      </c>
      <c r="P7126" s="16">
        <v>15.712</v>
      </c>
      <c r="Q7126" s="16">
        <v>38.955399999999997</v>
      </c>
      <c r="R7126" s="3" t="s">
        <v>9967</v>
      </c>
      <c r="S7126" s="19" t="s">
        <v>10650</v>
      </c>
    </row>
    <row r="7127" spans="1:19" s="84" customFormat="1">
      <c r="A7127" s="19" t="s">
        <v>10902</v>
      </c>
      <c r="B7127" s="19" t="s">
        <v>10901</v>
      </c>
      <c r="C7127" s="19" t="s">
        <v>15609</v>
      </c>
      <c r="D7127" s="25" t="s">
        <v>6314</v>
      </c>
      <c r="E7127" s="25"/>
      <c r="F7127" s="25" t="s">
        <v>141</v>
      </c>
      <c r="G7127" s="3" t="s">
        <v>9968</v>
      </c>
      <c r="H7127" s="3" t="s">
        <v>10492</v>
      </c>
      <c r="I7127" s="85" t="s">
        <v>12076</v>
      </c>
      <c r="J7127" s="25" t="s">
        <v>9013</v>
      </c>
      <c r="K7127" s="25" t="s">
        <v>9014</v>
      </c>
      <c r="L7127" s="25"/>
      <c r="M7127" s="35">
        <f t="shared" si="248"/>
        <v>2.0805114213876852</v>
      </c>
      <c r="N7127" s="35">
        <f t="shared" si="249"/>
        <v>0.8403680522120579</v>
      </c>
      <c r="O7127" s="16">
        <v>18.693000000000001</v>
      </c>
      <c r="P7127" s="16">
        <v>15.709</v>
      </c>
      <c r="Q7127" s="16">
        <v>38.890999999999998</v>
      </c>
      <c r="R7127" s="3" t="s">
        <v>9967</v>
      </c>
      <c r="S7127" s="19" t="s">
        <v>10650</v>
      </c>
    </row>
    <row r="7128" spans="1:19" s="84" customFormat="1">
      <c r="A7128" s="19" t="s">
        <v>10902</v>
      </c>
      <c r="B7128" s="19" t="s">
        <v>10901</v>
      </c>
      <c r="C7128" s="19" t="s">
        <v>15609</v>
      </c>
      <c r="D7128" s="25" t="s">
        <v>6314</v>
      </c>
      <c r="E7128" s="25"/>
      <c r="F7128" s="25" t="s">
        <v>141</v>
      </c>
      <c r="G7128" s="3" t="s">
        <v>9968</v>
      </c>
      <c r="H7128" s="3" t="s">
        <v>10488</v>
      </c>
      <c r="I7128" s="3" t="s">
        <v>10494</v>
      </c>
      <c r="J7128" s="25" t="s">
        <v>9013</v>
      </c>
      <c r="K7128" s="25" t="s">
        <v>9014</v>
      </c>
      <c r="L7128" s="25"/>
      <c r="M7128" s="35">
        <f t="shared" si="248"/>
        <v>2.0793413173652695</v>
      </c>
      <c r="N7128" s="35">
        <f t="shared" si="249"/>
        <v>0.84024807527801537</v>
      </c>
      <c r="O7128" s="16">
        <v>18.704000000000001</v>
      </c>
      <c r="P7128" s="16">
        <v>15.715999999999999</v>
      </c>
      <c r="Q7128" s="16">
        <v>38.892000000000003</v>
      </c>
      <c r="R7128" s="3" t="s">
        <v>9967</v>
      </c>
      <c r="S7128" s="19" t="s">
        <v>10650</v>
      </c>
    </row>
    <row r="7129" spans="1:19" s="84" customFormat="1">
      <c r="A7129" s="19" t="s">
        <v>10902</v>
      </c>
      <c r="B7129" s="19" t="s">
        <v>10901</v>
      </c>
      <c r="C7129" s="19" t="s">
        <v>15609</v>
      </c>
      <c r="D7129" s="25" t="s">
        <v>6314</v>
      </c>
      <c r="E7129" s="25"/>
      <c r="F7129" s="25" t="s">
        <v>141</v>
      </c>
      <c r="G7129" s="3" t="s">
        <v>9968</v>
      </c>
      <c r="H7129" s="3" t="s">
        <v>10500</v>
      </c>
      <c r="I7129" s="3" t="s">
        <v>10443</v>
      </c>
      <c r="J7129" s="25" t="s">
        <v>9013</v>
      </c>
      <c r="K7129" s="25" t="s">
        <v>9014</v>
      </c>
      <c r="L7129" s="25"/>
      <c r="M7129" s="35">
        <f t="shared" si="248"/>
        <v>2.0986192217431645</v>
      </c>
      <c r="N7129" s="35">
        <f t="shared" si="249"/>
        <v>0.8561916716694864</v>
      </c>
      <c r="O7129" s="16">
        <v>18.323</v>
      </c>
      <c r="P7129" s="16">
        <v>15.688000000000001</v>
      </c>
      <c r="Q7129" s="16">
        <v>38.453000000000003</v>
      </c>
      <c r="R7129" s="3" t="s">
        <v>9967</v>
      </c>
      <c r="S7129" s="19" t="s">
        <v>10650</v>
      </c>
    </row>
    <row r="7130" spans="1:19" s="84" customFormat="1">
      <c r="A7130" s="19" t="s">
        <v>10902</v>
      </c>
      <c r="B7130" s="19" t="s">
        <v>10901</v>
      </c>
      <c r="C7130" s="19" t="s">
        <v>15609</v>
      </c>
      <c r="D7130" s="25" t="s">
        <v>6314</v>
      </c>
      <c r="E7130" s="25"/>
      <c r="F7130" s="25" t="s">
        <v>141</v>
      </c>
      <c r="G7130" s="3" t="s">
        <v>9968</v>
      </c>
      <c r="H7130" s="3" t="s">
        <v>9969</v>
      </c>
      <c r="I7130" s="3" t="s">
        <v>10491</v>
      </c>
      <c r="J7130" s="25" t="s">
        <v>9013</v>
      </c>
      <c r="K7130" s="25" t="s">
        <v>9014</v>
      </c>
      <c r="L7130" s="25"/>
      <c r="M7130" s="35">
        <f t="shared" si="248"/>
        <v>2.077633941933553</v>
      </c>
      <c r="N7130" s="35">
        <f t="shared" si="249"/>
        <v>0.83932847308333702</v>
      </c>
      <c r="O7130" s="16">
        <v>18.709599999999998</v>
      </c>
      <c r="P7130" s="16">
        <v>15.7035</v>
      </c>
      <c r="Q7130" s="16">
        <v>38.871699999999997</v>
      </c>
      <c r="R7130" s="3" t="s">
        <v>9967</v>
      </c>
      <c r="S7130" s="19" t="s">
        <v>10650</v>
      </c>
    </row>
    <row r="7131" spans="1:19" s="84" customFormat="1">
      <c r="A7131" s="19" t="s">
        <v>10902</v>
      </c>
      <c r="B7131" s="19" t="s">
        <v>10901</v>
      </c>
      <c r="C7131" s="19" t="s">
        <v>15609</v>
      </c>
      <c r="D7131" s="25" t="s">
        <v>6314</v>
      </c>
      <c r="E7131" s="25"/>
      <c r="F7131" s="25" t="s">
        <v>141</v>
      </c>
      <c r="G7131" s="3" t="s">
        <v>9968</v>
      </c>
      <c r="H7131" s="3" t="s">
        <v>9969</v>
      </c>
      <c r="I7131" s="3" t="s">
        <v>10491</v>
      </c>
      <c r="J7131" s="25" t="s">
        <v>9013</v>
      </c>
      <c r="K7131" s="25" t="s">
        <v>9014</v>
      </c>
      <c r="L7131" s="25"/>
      <c r="M7131" s="35">
        <f t="shared" si="248"/>
        <v>2.080210957599876</v>
      </c>
      <c r="N7131" s="35">
        <f t="shared" si="249"/>
        <v>0.84079761656423679</v>
      </c>
      <c r="O7131" s="16">
        <v>18.695699999999999</v>
      </c>
      <c r="P7131" s="16">
        <v>15.7193</v>
      </c>
      <c r="Q7131" s="16">
        <v>38.890999999999998</v>
      </c>
      <c r="R7131" s="3" t="s">
        <v>9967</v>
      </c>
      <c r="S7131" s="19" t="s">
        <v>10650</v>
      </c>
    </row>
    <row r="7132" spans="1:19" s="84" customFormat="1">
      <c r="A7132" s="19" t="s">
        <v>10902</v>
      </c>
      <c r="B7132" s="19" t="s">
        <v>10901</v>
      </c>
      <c r="C7132" s="19" t="s">
        <v>15609</v>
      </c>
      <c r="D7132" s="25" t="s">
        <v>6314</v>
      </c>
      <c r="E7132" s="25"/>
      <c r="F7132" s="25" t="s">
        <v>141</v>
      </c>
      <c r="G7132" s="3" t="s">
        <v>9968</v>
      </c>
      <c r="H7132" s="3" t="s">
        <v>10483</v>
      </c>
      <c r="I7132" s="3" t="s">
        <v>10484</v>
      </c>
      <c r="J7132" s="25" t="s">
        <v>9013</v>
      </c>
      <c r="K7132" s="25" t="s">
        <v>9014</v>
      </c>
      <c r="L7132" s="25"/>
      <c r="M7132" s="35">
        <f t="shared" si="248"/>
        <v>2.0510187963986732</v>
      </c>
      <c r="N7132" s="35">
        <f t="shared" si="249"/>
        <v>0.82567261622703114</v>
      </c>
      <c r="O7132" s="16">
        <v>18.992999999999999</v>
      </c>
      <c r="P7132" s="16">
        <v>15.682</v>
      </c>
      <c r="Q7132" s="16">
        <v>38.954999999999998</v>
      </c>
      <c r="R7132" s="3" t="s">
        <v>9967</v>
      </c>
      <c r="S7132" s="19" t="s">
        <v>10650</v>
      </c>
    </row>
    <row r="7133" spans="1:19" s="84" customFormat="1">
      <c r="A7133" s="19" t="s">
        <v>10902</v>
      </c>
      <c r="B7133" s="19" t="s">
        <v>10901</v>
      </c>
      <c r="C7133" s="19" t="s">
        <v>15609</v>
      </c>
      <c r="D7133" s="25" t="s">
        <v>6314</v>
      </c>
      <c r="E7133" s="25"/>
      <c r="F7133" s="25" t="s">
        <v>141</v>
      </c>
      <c r="G7133" s="3" t="s">
        <v>9968</v>
      </c>
      <c r="H7133" s="3" t="s">
        <v>10483</v>
      </c>
      <c r="I7133" s="3" t="s">
        <v>10484</v>
      </c>
      <c r="J7133" s="25" t="s">
        <v>9013</v>
      </c>
      <c r="K7133" s="25" t="s">
        <v>9014</v>
      </c>
      <c r="L7133" s="25"/>
      <c r="M7133" s="35">
        <f t="shared" si="248"/>
        <v>2.0517559100721319</v>
      </c>
      <c r="N7133" s="35">
        <f t="shared" si="249"/>
        <v>0.82598852208708484</v>
      </c>
      <c r="O7133" s="16">
        <v>18.992999999999999</v>
      </c>
      <c r="P7133" s="16">
        <v>15.688000000000001</v>
      </c>
      <c r="Q7133" s="16">
        <v>38.969000000000001</v>
      </c>
      <c r="R7133" s="3" t="s">
        <v>9967</v>
      </c>
      <c r="S7133" s="19" t="s">
        <v>10650</v>
      </c>
    </row>
    <row r="7134" spans="1:19" s="84" customFormat="1">
      <c r="A7134" s="19" t="s">
        <v>10902</v>
      </c>
      <c r="B7134" s="19" t="s">
        <v>10901</v>
      </c>
      <c r="C7134" s="19" t="s">
        <v>15609</v>
      </c>
      <c r="D7134" s="25" t="s">
        <v>6314</v>
      </c>
      <c r="E7134" s="25"/>
      <c r="F7134" s="25" t="s">
        <v>141</v>
      </c>
      <c r="G7134" s="3" t="s">
        <v>9968</v>
      </c>
      <c r="H7134" s="3" t="s">
        <v>10495</v>
      </c>
      <c r="I7134" s="3" t="s">
        <v>10497</v>
      </c>
      <c r="J7134" s="25" t="s">
        <v>9013</v>
      </c>
      <c r="K7134" s="25" t="s">
        <v>9014</v>
      </c>
      <c r="L7134" s="25"/>
      <c r="M7134" s="35">
        <f t="shared" si="248"/>
        <v>2.0753278601130187</v>
      </c>
      <c r="N7134" s="35">
        <f t="shared" si="249"/>
        <v>0.83809574581511892</v>
      </c>
      <c r="O7134" s="16">
        <v>18.757999999999999</v>
      </c>
      <c r="P7134" s="16">
        <v>15.721</v>
      </c>
      <c r="Q7134" s="16">
        <v>38.929000000000002</v>
      </c>
      <c r="R7134" s="3" t="s">
        <v>9967</v>
      </c>
      <c r="S7134" s="19" t="s">
        <v>10650</v>
      </c>
    </row>
    <row r="7135" spans="1:19" s="84" customFormat="1">
      <c r="A7135" s="19" t="s">
        <v>10902</v>
      </c>
      <c r="B7135" s="19" t="s">
        <v>10901</v>
      </c>
      <c r="C7135" s="19" t="s">
        <v>15609</v>
      </c>
      <c r="D7135" s="25" t="s">
        <v>6314</v>
      </c>
      <c r="E7135" s="25"/>
      <c r="F7135" s="25" t="s">
        <v>141</v>
      </c>
      <c r="G7135" s="3" t="s">
        <v>9968</v>
      </c>
      <c r="H7135" s="3" t="s">
        <v>9969</v>
      </c>
      <c r="I7135" s="3" t="s">
        <v>10490</v>
      </c>
      <c r="J7135" s="25" t="s">
        <v>9013</v>
      </c>
      <c r="K7135" s="25" t="s">
        <v>9014</v>
      </c>
      <c r="L7135" s="25"/>
      <c r="M7135" s="35">
        <f t="shared" si="248"/>
        <v>2.0694746906039199</v>
      </c>
      <c r="N7135" s="35">
        <f t="shared" si="249"/>
        <v>0.83497105221224832</v>
      </c>
      <c r="O7135" s="16">
        <v>18.827000000000002</v>
      </c>
      <c r="P7135" s="16">
        <v>15.72</v>
      </c>
      <c r="Q7135" s="16">
        <v>38.962000000000003</v>
      </c>
      <c r="R7135" s="3" t="s">
        <v>9967</v>
      </c>
      <c r="S7135" s="19" t="s">
        <v>10650</v>
      </c>
    </row>
    <row r="7136" spans="1:19" s="84" customFormat="1">
      <c r="A7136" s="19" t="s">
        <v>10902</v>
      </c>
      <c r="B7136" s="19" t="s">
        <v>10901</v>
      </c>
      <c r="C7136" s="19" t="s">
        <v>15609</v>
      </c>
      <c r="D7136" s="25" t="s">
        <v>6314</v>
      </c>
      <c r="E7136" s="25"/>
      <c r="F7136" s="25" t="s">
        <v>141</v>
      </c>
      <c r="G7136" s="3" t="s">
        <v>9968</v>
      </c>
      <c r="H7136" s="3" t="s">
        <v>10506</v>
      </c>
      <c r="I7136" s="3" t="s">
        <v>10507</v>
      </c>
      <c r="J7136" s="25" t="s">
        <v>9013</v>
      </c>
      <c r="K7136" s="25" t="s">
        <v>9014</v>
      </c>
      <c r="L7136" s="25"/>
      <c r="M7136" s="35">
        <f t="shared" si="248"/>
        <v>2.0851635074907371</v>
      </c>
      <c r="N7136" s="35">
        <f t="shared" si="249"/>
        <v>0.84336573054824671</v>
      </c>
      <c r="O7136" s="16">
        <v>18.623000000000001</v>
      </c>
      <c r="P7136" s="16">
        <v>15.706</v>
      </c>
      <c r="Q7136" s="16">
        <v>38.832000000000001</v>
      </c>
      <c r="R7136" s="3" t="s">
        <v>9967</v>
      </c>
      <c r="S7136" s="19" t="s">
        <v>10650</v>
      </c>
    </row>
    <row r="7137" spans="1:19" s="84" customFormat="1">
      <c r="A7137" s="19" t="s">
        <v>10902</v>
      </c>
      <c r="B7137" s="51" t="s">
        <v>10901</v>
      </c>
      <c r="C7137" s="19" t="s">
        <v>15609</v>
      </c>
      <c r="D7137" s="25" t="s">
        <v>6314</v>
      </c>
      <c r="E7137" s="25"/>
      <c r="F7137" s="25" t="s">
        <v>141</v>
      </c>
      <c r="G7137" s="3" t="s">
        <v>9968</v>
      </c>
      <c r="H7137" s="3" t="s">
        <v>9966</v>
      </c>
      <c r="I7137" s="85" t="s">
        <v>10771</v>
      </c>
      <c r="J7137" s="25" t="s">
        <v>10772</v>
      </c>
      <c r="K7137" s="25" t="s">
        <v>10773</v>
      </c>
      <c r="L7137" s="25"/>
      <c r="M7137" s="35">
        <f t="shared" si="248"/>
        <v>2.075606504932018</v>
      </c>
      <c r="N7137" s="35">
        <f t="shared" si="249"/>
        <v>0.83641695547853911</v>
      </c>
      <c r="O7137" s="16">
        <v>18.754999999999999</v>
      </c>
      <c r="P7137" s="16">
        <v>15.686999999999999</v>
      </c>
      <c r="Q7137" s="16">
        <v>38.927999999999997</v>
      </c>
      <c r="R7137" s="3" t="s">
        <v>9967</v>
      </c>
      <c r="S7137" s="19" t="s">
        <v>10650</v>
      </c>
    </row>
    <row r="7138" spans="1:19" s="84" customFormat="1">
      <c r="A7138" s="19" t="s">
        <v>10902</v>
      </c>
      <c r="B7138" s="51" t="s">
        <v>10901</v>
      </c>
      <c r="C7138" s="19" t="s">
        <v>15609</v>
      </c>
      <c r="D7138" s="25" t="s">
        <v>6314</v>
      </c>
      <c r="E7138" s="25"/>
      <c r="F7138" s="25" t="s">
        <v>141</v>
      </c>
      <c r="G7138" s="3" t="s">
        <v>9968</v>
      </c>
      <c r="H7138" s="3" t="s">
        <v>9966</v>
      </c>
      <c r="I7138" s="85" t="s">
        <v>10774</v>
      </c>
      <c r="J7138" s="25" t="s">
        <v>10775</v>
      </c>
      <c r="K7138" s="25" t="s">
        <v>10776</v>
      </c>
      <c r="L7138" s="25"/>
      <c r="M7138" s="35">
        <f t="shared" si="248"/>
        <v>2.0763411645623568</v>
      </c>
      <c r="N7138" s="35">
        <f t="shared" si="249"/>
        <v>0.83613020084172396</v>
      </c>
      <c r="O7138" s="16">
        <v>18.771000000000001</v>
      </c>
      <c r="P7138" s="16">
        <v>15.695</v>
      </c>
      <c r="Q7138" s="16">
        <v>38.975000000000001</v>
      </c>
      <c r="R7138" s="3" t="s">
        <v>9967</v>
      </c>
      <c r="S7138" s="19" t="s">
        <v>10650</v>
      </c>
    </row>
    <row r="7139" spans="1:19" s="84" customFormat="1">
      <c r="A7139" s="19" t="s">
        <v>10902</v>
      </c>
      <c r="B7139" s="19" t="s">
        <v>10901</v>
      </c>
      <c r="C7139" s="19" t="s">
        <v>15609</v>
      </c>
      <c r="D7139" s="25" t="s">
        <v>5742</v>
      </c>
      <c r="E7139" s="25" t="s">
        <v>1114</v>
      </c>
      <c r="F7139" s="20" t="s">
        <v>926</v>
      </c>
      <c r="G7139" s="19" t="s">
        <v>927</v>
      </c>
      <c r="H7139" s="19"/>
      <c r="I7139" s="19" t="s">
        <v>1111</v>
      </c>
      <c r="J7139" s="20" t="s">
        <v>1112</v>
      </c>
      <c r="K7139" s="20" t="s">
        <v>1113</v>
      </c>
      <c r="L7139" s="20"/>
      <c r="M7139" s="38">
        <v>1.7931609669999999</v>
      </c>
      <c r="N7139" s="38">
        <v>0.70923137700000005</v>
      </c>
      <c r="O7139" s="16">
        <v>22.780999999999999</v>
      </c>
      <c r="P7139" s="16">
        <v>16.157</v>
      </c>
      <c r="Q7139" s="16">
        <v>40.85</v>
      </c>
      <c r="R7139" s="19" t="s">
        <v>9455</v>
      </c>
      <c r="S7139" s="19" t="s">
        <v>9612</v>
      </c>
    </row>
    <row r="7140" spans="1:19" s="84" customFormat="1">
      <c r="A7140" s="19" t="s">
        <v>10902</v>
      </c>
      <c r="B7140" s="19" t="s">
        <v>10901</v>
      </c>
      <c r="C7140" s="19" t="s">
        <v>15609</v>
      </c>
      <c r="D7140" s="25" t="s">
        <v>5742</v>
      </c>
      <c r="E7140" s="25" t="s">
        <v>1110</v>
      </c>
      <c r="F7140" s="20" t="s">
        <v>926</v>
      </c>
      <c r="G7140" s="19" t="s">
        <v>927</v>
      </c>
      <c r="H7140" s="19"/>
      <c r="I7140" s="19" t="s">
        <v>1111</v>
      </c>
      <c r="J7140" s="20" t="s">
        <v>1112</v>
      </c>
      <c r="K7140" s="20" t="s">
        <v>1113</v>
      </c>
      <c r="L7140" s="20"/>
      <c r="M7140" s="38">
        <v>1.783621141</v>
      </c>
      <c r="N7140" s="38">
        <v>0.70525902699999998</v>
      </c>
      <c r="O7140" s="16">
        <v>22.931999999999999</v>
      </c>
      <c r="P7140" s="16">
        <v>16.172999999999998</v>
      </c>
      <c r="Q7140" s="16">
        <v>40.902000000000001</v>
      </c>
      <c r="R7140" s="19" t="s">
        <v>9455</v>
      </c>
      <c r="S7140" s="19" t="s">
        <v>9612</v>
      </c>
    </row>
    <row r="7141" spans="1:19" s="84" customFormat="1">
      <c r="A7141" s="19" t="s">
        <v>10902</v>
      </c>
      <c r="B7141" s="19" t="s">
        <v>10901</v>
      </c>
      <c r="C7141" s="19" t="s">
        <v>15609</v>
      </c>
      <c r="D7141" s="25" t="s">
        <v>5742</v>
      </c>
      <c r="E7141" s="25" t="s">
        <v>1116</v>
      </c>
      <c r="F7141" s="20" t="s">
        <v>926</v>
      </c>
      <c r="G7141" s="19" t="s">
        <v>927</v>
      </c>
      <c r="H7141" s="19"/>
      <c r="I7141" s="19" t="s">
        <v>1111</v>
      </c>
      <c r="J7141" s="20" t="s">
        <v>1112</v>
      </c>
      <c r="K7141" s="20" t="s">
        <v>1113</v>
      </c>
      <c r="L7141" s="20"/>
      <c r="M7141" s="38">
        <v>1.8105319339999999</v>
      </c>
      <c r="N7141" s="38">
        <v>0.71837751299999997</v>
      </c>
      <c r="O7141" s="16">
        <v>22.484000000000002</v>
      </c>
      <c r="P7141" s="16">
        <v>16.152000000000001</v>
      </c>
      <c r="Q7141" s="16">
        <v>40.707999999999998</v>
      </c>
      <c r="R7141" s="19" t="s">
        <v>9455</v>
      </c>
      <c r="S7141" s="19" t="s">
        <v>9612</v>
      </c>
    </row>
    <row r="7142" spans="1:19" s="84" customFormat="1">
      <c r="A7142" s="19" t="s">
        <v>10902</v>
      </c>
      <c r="B7142" s="19" t="s">
        <v>10901</v>
      </c>
      <c r="C7142" s="19" t="s">
        <v>15609</v>
      </c>
      <c r="D7142" s="25" t="s">
        <v>5742</v>
      </c>
      <c r="E7142" s="25" t="s">
        <v>1118</v>
      </c>
      <c r="F7142" s="20" t="s">
        <v>926</v>
      </c>
      <c r="G7142" s="19" t="s">
        <v>927</v>
      </c>
      <c r="H7142" s="19"/>
      <c r="I7142" s="19" t="s">
        <v>1111</v>
      </c>
      <c r="J7142" s="20" t="s">
        <v>1112</v>
      </c>
      <c r="K7142" s="20" t="s">
        <v>1113</v>
      </c>
      <c r="L7142" s="20"/>
      <c r="M7142" s="38">
        <v>1.821311106</v>
      </c>
      <c r="N7142" s="38">
        <v>0.72529849099999999</v>
      </c>
      <c r="O7142" s="16">
        <v>22.195</v>
      </c>
      <c r="P7142" s="16">
        <v>16.097999999999999</v>
      </c>
      <c r="Q7142" s="16">
        <v>40.423999999999999</v>
      </c>
      <c r="R7142" s="19" t="s">
        <v>9455</v>
      </c>
      <c r="S7142" s="19" t="s">
        <v>9612</v>
      </c>
    </row>
    <row r="7143" spans="1:19" s="84" customFormat="1">
      <c r="A7143" s="19" t="s">
        <v>10902</v>
      </c>
      <c r="B7143" s="19" t="s">
        <v>10901</v>
      </c>
      <c r="C7143" s="19" t="s">
        <v>15609</v>
      </c>
      <c r="D7143" s="25" t="s">
        <v>5742</v>
      </c>
      <c r="E7143" s="25" t="s">
        <v>1117</v>
      </c>
      <c r="F7143" s="20" t="s">
        <v>926</v>
      </c>
      <c r="G7143" s="19" t="s">
        <v>927</v>
      </c>
      <c r="H7143" s="19"/>
      <c r="I7143" s="19" t="s">
        <v>1111</v>
      </c>
      <c r="J7143" s="20" t="s">
        <v>1112</v>
      </c>
      <c r="K7143" s="20" t="s">
        <v>1113</v>
      </c>
      <c r="L7143" s="20"/>
      <c r="M7143" s="38">
        <v>1.8170693440000001</v>
      </c>
      <c r="N7143" s="38">
        <v>0.722399032</v>
      </c>
      <c r="O7143" s="16">
        <v>22.309000000000001</v>
      </c>
      <c r="P7143" s="16">
        <v>16.116</v>
      </c>
      <c r="Q7143" s="16">
        <v>40.536999999999999</v>
      </c>
      <c r="R7143" s="19" t="s">
        <v>9455</v>
      </c>
      <c r="S7143" s="19" t="s">
        <v>9612</v>
      </c>
    </row>
    <row r="7144" spans="1:19" s="84" customFormat="1">
      <c r="A7144" s="19" t="s">
        <v>10902</v>
      </c>
      <c r="B7144" s="19" t="s">
        <v>10901</v>
      </c>
      <c r="C7144" s="19" t="s">
        <v>15609</v>
      </c>
      <c r="D7144" s="25" t="s">
        <v>5742</v>
      </c>
      <c r="E7144" s="25" t="s">
        <v>1119</v>
      </c>
      <c r="F7144" s="20" t="s">
        <v>926</v>
      </c>
      <c r="G7144" s="19" t="s">
        <v>927</v>
      </c>
      <c r="H7144" s="19"/>
      <c r="I7144" s="19" t="s">
        <v>1111</v>
      </c>
      <c r="J7144" s="20" t="s">
        <v>1112</v>
      </c>
      <c r="K7144" s="20" t="s">
        <v>1113</v>
      </c>
      <c r="L7144" s="20"/>
      <c r="M7144" s="38">
        <v>1.795811748</v>
      </c>
      <c r="N7144" s="38">
        <v>1.5874528050000001</v>
      </c>
      <c r="O7144" s="16">
        <v>22.777999999999999</v>
      </c>
      <c r="P7144" s="16">
        <v>36.158999999999999</v>
      </c>
      <c r="Q7144" s="16">
        <v>40.905000000000001</v>
      </c>
      <c r="R7144" s="19" t="s">
        <v>9455</v>
      </c>
      <c r="S7144" s="19" t="s">
        <v>9612</v>
      </c>
    </row>
    <row r="7145" spans="1:19" s="84" customFormat="1">
      <c r="A7145" s="19" t="s">
        <v>10902</v>
      </c>
      <c r="B7145" s="51" t="s">
        <v>10901</v>
      </c>
      <c r="C7145" s="19" t="s">
        <v>15609</v>
      </c>
      <c r="D7145" s="25" t="s">
        <v>5742</v>
      </c>
      <c r="E7145" s="25" t="s">
        <v>11695</v>
      </c>
      <c r="F7145" s="25" t="s">
        <v>926</v>
      </c>
      <c r="G7145" s="19" t="s">
        <v>11720</v>
      </c>
      <c r="H7145" s="19"/>
      <c r="I7145" s="19" t="s">
        <v>11710</v>
      </c>
      <c r="J7145" s="26" t="s">
        <v>13046</v>
      </c>
      <c r="K7145" s="26" t="s">
        <v>13047</v>
      </c>
      <c r="L7145" s="20"/>
      <c r="M7145" s="36">
        <v>1.7896230598669622</v>
      </c>
      <c r="N7145" s="36">
        <v>0.71521064301552106</v>
      </c>
      <c r="O7145" s="160">
        <v>22.55</v>
      </c>
      <c r="P7145" s="160">
        <v>16.128</v>
      </c>
      <c r="Q7145" s="160">
        <v>40.356000000000002</v>
      </c>
      <c r="R7145" s="58" t="s">
        <v>11694</v>
      </c>
      <c r="S7145" s="156" t="s">
        <v>15247</v>
      </c>
    </row>
    <row r="7146" spans="1:19" s="84" customFormat="1">
      <c r="A7146" s="19" t="s">
        <v>10902</v>
      </c>
      <c r="B7146" s="51" t="s">
        <v>10901</v>
      </c>
      <c r="C7146" s="19" t="s">
        <v>15609</v>
      </c>
      <c r="D7146" s="25" t="s">
        <v>5742</v>
      </c>
      <c r="E7146" s="25" t="s">
        <v>11695</v>
      </c>
      <c r="F7146" s="25" t="s">
        <v>926</v>
      </c>
      <c r="G7146" s="19" t="s">
        <v>11720</v>
      </c>
      <c r="H7146" s="19"/>
      <c r="I7146" s="19" t="s">
        <v>11710</v>
      </c>
      <c r="J7146" s="26" t="s">
        <v>13046</v>
      </c>
      <c r="K7146" s="26" t="s">
        <v>13047</v>
      </c>
      <c r="L7146" s="20"/>
      <c r="M7146" s="36">
        <v>1.8011505529789513</v>
      </c>
      <c r="N7146" s="36">
        <v>0.71873885123082415</v>
      </c>
      <c r="O7146" s="160">
        <v>22.423999999999999</v>
      </c>
      <c r="P7146" s="160">
        <v>16.117000000000001</v>
      </c>
      <c r="Q7146" s="160">
        <v>40.389000000000003</v>
      </c>
      <c r="R7146" s="58" t="s">
        <v>11694</v>
      </c>
      <c r="S7146" s="156" t="s">
        <v>15247</v>
      </c>
    </row>
    <row r="7147" spans="1:19" s="84" customFormat="1">
      <c r="A7147" s="19" t="s">
        <v>10902</v>
      </c>
      <c r="B7147" s="51" t="s">
        <v>10901</v>
      </c>
      <c r="C7147" s="19" t="s">
        <v>15609</v>
      </c>
      <c r="D7147" s="25" t="s">
        <v>5742</v>
      </c>
      <c r="E7147" s="25" t="s">
        <v>11695</v>
      </c>
      <c r="F7147" s="25" t="s">
        <v>926</v>
      </c>
      <c r="G7147" s="20" t="s">
        <v>11722</v>
      </c>
      <c r="H7147" s="19"/>
      <c r="I7147" s="19" t="s">
        <v>11710</v>
      </c>
      <c r="J7147" s="26" t="s">
        <v>13046</v>
      </c>
      <c r="K7147" s="26" t="s">
        <v>13047</v>
      </c>
      <c r="L7147" s="20"/>
      <c r="M7147" s="36">
        <v>1.7960573157707367</v>
      </c>
      <c r="N7147" s="36">
        <v>0.71742613029547875</v>
      </c>
      <c r="O7147" s="160">
        <v>22.472000000000001</v>
      </c>
      <c r="P7147" s="160">
        <v>16.122</v>
      </c>
      <c r="Q7147" s="160">
        <v>40.360999999999997</v>
      </c>
      <c r="R7147" s="58" t="s">
        <v>11694</v>
      </c>
      <c r="S7147" s="156" t="s">
        <v>15247</v>
      </c>
    </row>
    <row r="7148" spans="1:19" s="84" customFormat="1">
      <c r="A7148" s="19" t="s">
        <v>10902</v>
      </c>
      <c r="B7148" s="19" t="s">
        <v>10901</v>
      </c>
      <c r="C7148" s="3" t="s">
        <v>15609</v>
      </c>
      <c r="D7148" s="16" t="s">
        <v>11934</v>
      </c>
      <c r="E7148" s="25"/>
      <c r="F7148" s="20" t="s">
        <v>8403</v>
      </c>
      <c r="G7148" s="19" t="s">
        <v>15496</v>
      </c>
      <c r="H7148" s="19" t="s">
        <v>15484</v>
      </c>
      <c r="I7148" s="19" t="s">
        <v>15495</v>
      </c>
      <c r="J7148" s="20" t="s">
        <v>15521</v>
      </c>
      <c r="K7148" s="20" t="s">
        <v>15522</v>
      </c>
      <c r="L7148" s="20"/>
      <c r="M7148" s="35">
        <f>Q7148/O7148</f>
        <v>2.0940013040643337</v>
      </c>
      <c r="N7148" s="35">
        <f>P7148/O7148</f>
        <v>0.8497609215387959</v>
      </c>
      <c r="O7148" s="16">
        <v>18.404</v>
      </c>
      <c r="P7148" s="16">
        <v>15.638999999999999</v>
      </c>
      <c r="Q7148" s="16">
        <v>38.537999999999997</v>
      </c>
      <c r="R7148" s="19" t="s">
        <v>15480</v>
      </c>
      <c r="S7148" s="151" t="s">
        <v>15738</v>
      </c>
    </row>
    <row r="7149" spans="1:19" s="84" customFormat="1">
      <c r="A7149" s="19" t="s">
        <v>10902</v>
      </c>
      <c r="B7149" s="19" t="s">
        <v>10901</v>
      </c>
      <c r="C7149" s="3" t="s">
        <v>15609</v>
      </c>
      <c r="D7149" s="16" t="s">
        <v>11934</v>
      </c>
      <c r="E7149" s="25"/>
      <c r="F7149" s="20" t="s">
        <v>8403</v>
      </c>
      <c r="G7149" s="19" t="s">
        <v>15496</v>
      </c>
      <c r="H7149" s="19" t="s">
        <v>15484</v>
      </c>
      <c r="I7149" s="19" t="s">
        <v>15498</v>
      </c>
      <c r="J7149" s="20" t="s">
        <v>15535</v>
      </c>
      <c r="K7149" s="20" t="s">
        <v>15536</v>
      </c>
      <c r="L7149" s="20"/>
      <c r="M7149" s="35">
        <f>Q7149/O7149</f>
        <v>2.0863771243593203</v>
      </c>
      <c r="N7149" s="35">
        <f>P7149/O7149</f>
        <v>0.84494200161855948</v>
      </c>
      <c r="O7149" s="16">
        <v>18.535</v>
      </c>
      <c r="P7149" s="16">
        <v>15.661</v>
      </c>
      <c r="Q7149" s="16">
        <v>38.670999999999999</v>
      </c>
      <c r="R7149" s="19" t="s">
        <v>15480</v>
      </c>
      <c r="S7149" s="151" t="s">
        <v>15738</v>
      </c>
    </row>
    <row r="7150" spans="1:19" s="84" customFormat="1">
      <c r="A7150" s="19" t="s">
        <v>10902</v>
      </c>
      <c r="B7150" s="19" t="s">
        <v>10901</v>
      </c>
      <c r="C7150" s="58" t="s">
        <v>15609</v>
      </c>
      <c r="D7150" s="25" t="s">
        <v>15807</v>
      </c>
      <c r="E7150" s="25">
        <v>35</v>
      </c>
      <c r="F7150" s="20" t="s">
        <v>10610</v>
      </c>
      <c r="G7150" s="19"/>
      <c r="H7150" s="19"/>
      <c r="I7150" s="3" t="s">
        <v>10611</v>
      </c>
      <c r="J7150" s="53" t="s">
        <v>11458</v>
      </c>
      <c r="K7150" s="26" t="s">
        <v>11459</v>
      </c>
      <c r="L7150" s="20"/>
      <c r="M7150" s="36">
        <v>2.0678747587390101</v>
      </c>
      <c r="N7150" s="36">
        <v>0.83787261419686898</v>
      </c>
      <c r="O7150" s="160">
        <v>18.652000000000001</v>
      </c>
      <c r="P7150" s="160">
        <v>15.628</v>
      </c>
      <c r="Q7150" s="160">
        <v>38.57</v>
      </c>
      <c r="R7150" s="58" t="s">
        <v>9959</v>
      </c>
      <c r="S7150" s="19" t="s">
        <v>10657</v>
      </c>
    </row>
    <row r="7151" spans="1:19" s="11" customFormat="1">
      <c r="A7151" s="19" t="s">
        <v>10902</v>
      </c>
      <c r="B7151" s="19" t="s">
        <v>10901</v>
      </c>
      <c r="C7151" s="58" t="s">
        <v>15609</v>
      </c>
      <c r="D7151" s="25" t="s">
        <v>15807</v>
      </c>
      <c r="E7151" s="25">
        <v>39</v>
      </c>
      <c r="F7151" s="20" t="s">
        <v>10610</v>
      </c>
      <c r="G7151" s="19"/>
      <c r="H7151" s="19"/>
      <c r="I7151" s="3" t="s">
        <v>10611</v>
      </c>
      <c r="J7151" s="53" t="s">
        <v>11458</v>
      </c>
      <c r="K7151" s="26" t="s">
        <v>11459</v>
      </c>
      <c r="L7151" s="20"/>
      <c r="M7151" s="36">
        <v>2.0623335109216798</v>
      </c>
      <c r="N7151" s="36">
        <v>0.83324453915823105</v>
      </c>
      <c r="O7151" s="160">
        <v>18.77</v>
      </c>
      <c r="P7151" s="160">
        <v>15.64</v>
      </c>
      <c r="Q7151" s="160">
        <v>38.71</v>
      </c>
      <c r="R7151" s="58" t="s">
        <v>9959</v>
      </c>
      <c r="S7151" s="19" t="s">
        <v>10657</v>
      </c>
    </row>
    <row r="7152" spans="1:19" s="11" customFormat="1">
      <c r="A7152" s="19" t="s">
        <v>10902</v>
      </c>
      <c r="B7152" s="19" t="s">
        <v>10901</v>
      </c>
      <c r="C7152" s="58" t="s">
        <v>15609</v>
      </c>
      <c r="D7152" s="25" t="s">
        <v>15807</v>
      </c>
      <c r="E7152" s="25" t="s">
        <v>9960</v>
      </c>
      <c r="F7152" s="20" t="s">
        <v>10610</v>
      </c>
      <c r="G7152" s="19"/>
      <c r="H7152" s="19"/>
      <c r="I7152" s="3" t="s">
        <v>10611</v>
      </c>
      <c r="J7152" s="53" t="s">
        <v>11458</v>
      </c>
      <c r="K7152" s="26" t="s">
        <v>11459</v>
      </c>
      <c r="L7152" s="20"/>
      <c r="M7152" s="36">
        <v>2.0629929652526098</v>
      </c>
      <c r="N7152" s="36">
        <v>0.83372415263270105</v>
      </c>
      <c r="O7152" s="160">
        <v>18.763999999999999</v>
      </c>
      <c r="P7152" s="160">
        <v>15.644</v>
      </c>
      <c r="Q7152" s="160">
        <v>38.71</v>
      </c>
      <c r="R7152" s="58" t="s">
        <v>9959</v>
      </c>
      <c r="S7152" s="19" t="s">
        <v>10657</v>
      </c>
    </row>
    <row r="7153" spans="1:19" s="11" customFormat="1">
      <c r="A7153" s="19" t="s">
        <v>10902</v>
      </c>
      <c r="B7153" s="19" t="s">
        <v>10901</v>
      </c>
      <c r="C7153" s="58" t="s">
        <v>15609</v>
      </c>
      <c r="D7153" s="25" t="s">
        <v>15807</v>
      </c>
      <c r="E7153" s="25">
        <v>30</v>
      </c>
      <c r="F7153" s="20" t="s">
        <v>10610</v>
      </c>
      <c r="G7153" s="19"/>
      <c r="H7153" s="19"/>
      <c r="I7153" s="3" t="s">
        <v>10611</v>
      </c>
      <c r="J7153" s="53" t="s">
        <v>11458</v>
      </c>
      <c r="K7153" s="26" t="s">
        <v>11459</v>
      </c>
      <c r="L7153" s="20"/>
      <c r="M7153" s="36">
        <v>2.0717430995596602</v>
      </c>
      <c r="N7153" s="36">
        <v>0.84002792396090697</v>
      </c>
      <c r="O7153" s="160">
        <v>18.622</v>
      </c>
      <c r="P7153" s="160">
        <v>15.643000000000001</v>
      </c>
      <c r="Q7153" s="160">
        <v>38.58</v>
      </c>
      <c r="R7153" s="58" t="s">
        <v>9959</v>
      </c>
      <c r="S7153" s="19" t="s">
        <v>10657</v>
      </c>
    </row>
    <row r="7154" spans="1:19" s="11" customFormat="1">
      <c r="A7154" s="19" t="s">
        <v>10902</v>
      </c>
      <c r="B7154" s="19" t="s">
        <v>10901</v>
      </c>
      <c r="C7154" s="58" t="s">
        <v>15609</v>
      </c>
      <c r="D7154" s="25" t="s">
        <v>15807</v>
      </c>
      <c r="E7154" s="25" t="s">
        <v>9963</v>
      </c>
      <c r="F7154" s="20" t="s">
        <v>10610</v>
      </c>
      <c r="G7154" s="19"/>
      <c r="H7154" s="19"/>
      <c r="I7154" s="3" t="s">
        <v>10611</v>
      </c>
      <c r="J7154" s="53" t="s">
        <v>11458</v>
      </c>
      <c r="K7154" s="26" t="s">
        <v>11459</v>
      </c>
      <c r="L7154" s="20"/>
      <c r="M7154" s="36">
        <v>2.0773456856619599</v>
      </c>
      <c r="N7154" s="36">
        <v>0.84374663363136904</v>
      </c>
      <c r="O7154" s="160">
        <v>18.565999999999999</v>
      </c>
      <c r="P7154" s="160">
        <v>15.664999999999999</v>
      </c>
      <c r="Q7154" s="160">
        <v>38.567999999999998</v>
      </c>
      <c r="R7154" s="58" t="s">
        <v>9959</v>
      </c>
      <c r="S7154" s="19" t="s">
        <v>10657</v>
      </c>
    </row>
    <row r="7155" spans="1:19" s="11" customFormat="1">
      <c r="A7155" s="19" t="s">
        <v>10902</v>
      </c>
      <c r="B7155" s="19" t="s">
        <v>10901</v>
      </c>
      <c r="C7155" s="58" t="s">
        <v>15609</v>
      </c>
      <c r="D7155" s="25" t="s">
        <v>15807</v>
      </c>
      <c r="E7155" s="25">
        <v>40</v>
      </c>
      <c r="F7155" s="20" t="s">
        <v>10610</v>
      </c>
      <c r="G7155" s="19"/>
      <c r="H7155" s="19"/>
      <c r="I7155" s="3" t="s">
        <v>10611</v>
      </c>
      <c r="J7155" s="53" t="s">
        <v>11458</v>
      </c>
      <c r="K7155" s="26" t="s">
        <v>11459</v>
      </c>
      <c r="L7155" s="20"/>
      <c r="M7155" s="36">
        <v>2.06610250678589</v>
      </c>
      <c r="N7155" s="36">
        <v>0.83415828410240001</v>
      </c>
      <c r="O7155" s="160">
        <v>18.789000000000001</v>
      </c>
      <c r="P7155" s="160">
        <v>15.673</v>
      </c>
      <c r="Q7155" s="160">
        <v>38.82</v>
      </c>
      <c r="R7155" s="58" t="s">
        <v>9959</v>
      </c>
      <c r="S7155" s="19" t="s">
        <v>10657</v>
      </c>
    </row>
    <row r="7156" spans="1:19" s="11" customFormat="1">
      <c r="A7156" s="19" t="s">
        <v>10902</v>
      </c>
      <c r="B7156" s="19" t="s">
        <v>10901</v>
      </c>
      <c r="C7156" s="58" t="s">
        <v>15609</v>
      </c>
      <c r="D7156" s="25" t="s">
        <v>15807</v>
      </c>
      <c r="E7156" s="25">
        <v>8.26</v>
      </c>
      <c r="F7156" s="20" t="s">
        <v>10610</v>
      </c>
      <c r="G7156" s="19"/>
      <c r="H7156" s="19"/>
      <c r="I7156" s="3" t="s">
        <v>10611</v>
      </c>
      <c r="J7156" s="53" t="s">
        <v>11458</v>
      </c>
      <c r="K7156" s="26" t="s">
        <v>11459</v>
      </c>
      <c r="L7156" s="20"/>
      <c r="M7156" s="36">
        <v>2.0783975877665299</v>
      </c>
      <c r="N7156" s="36">
        <v>0.84395864742623306</v>
      </c>
      <c r="O7156" s="160">
        <v>18.571999999999999</v>
      </c>
      <c r="P7156" s="160">
        <v>15.673999999999999</v>
      </c>
      <c r="Q7156" s="160">
        <v>38.6</v>
      </c>
      <c r="R7156" s="58" t="s">
        <v>9959</v>
      </c>
      <c r="S7156" s="19" t="s">
        <v>10657</v>
      </c>
    </row>
    <row r="7157" spans="1:19" s="11" customFormat="1">
      <c r="A7157" s="19" t="s">
        <v>10902</v>
      </c>
      <c r="B7157" s="19" t="s">
        <v>10901</v>
      </c>
      <c r="C7157" s="58" t="s">
        <v>15609</v>
      </c>
      <c r="D7157" s="25" t="s">
        <v>15807</v>
      </c>
      <c r="E7157" s="25" t="s">
        <v>9961</v>
      </c>
      <c r="F7157" s="20" t="s">
        <v>10610</v>
      </c>
      <c r="G7157" s="19"/>
      <c r="H7157" s="19"/>
      <c r="I7157" s="3" t="s">
        <v>10611</v>
      </c>
      <c r="J7157" s="53" t="s">
        <v>11458</v>
      </c>
      <c r="K7157" s="26" t="s">
        <v>11459</v>
      </c>
      <c r="L7157" s="20"/>
      <c r="M7157" s="36">
        <v>2.06789958961786</v>
      </c>
      <c r="N7157" s="36">
        <v>0.83472792197409795</v>
      </c>
      <c r="O7157" s="160">
        <v>18.763000000000002</v>
      </c>
      <c r="P7157" s="160">
        <v>15.662000000000001</v>
      </c>
      <c r="Q7157" s="160">
        <v>38.799999999999997</v>
      </c>
      <c r="R7157" s="58" t="s">
        <v>9959</v>
      </c>
      <c r="S7157" s="19" t="s">
        <v>10657</v>
      </c>
    </row>
    <row r="7158" spans="1:19" s="11" customFormat="1">
      <c r="A7158" s="19" t="s">
        <v>10902</v>
      </c>
      <c r="B7158" s="19" t="s">
        <v>10901</v>
      </c>
      <c r="C7158" s="58" t="s">
        <v>15609</v>
      </c>
      <c r="D7158" s="25" t="s">
        <v>15807</v>
      </c>
      <c r="E7158" s="25" t="s">
        <v>9965</v>
      </c>
      <c r="F7158" s="20" t="s">
        <v>10610</v>
      </c>
      <c r="G7158" s="19"/>
      <c r="H7158" s="19"/>
      <c r="I7158" s="3" t="s">
        <v>10611</v>
      </c>
      <c r="J7158" s="53" t="s">
        <v>11458</v>
      </c>
      <c r="K7158" s="26" t="s">
        <v>11459</v>
      </c>
      <c r="L7158" s="20"/>
      <c r="M7158" s="36">
        <v>2.0686896698842698</v>
      </c>
      <c r="N7158" s="36">
        <v>0.83504879739747195</v>
      </c>
      <c r="O7158" s="160">
        <v>18.751000000000001</v>
      </c>
      <c r="P7158" s="160">
        <v>15.657999999999999</v>
      </c>
      <c r="Q7158" s="160">
        <v>38.79</v>
      </c>
      <c r="R7158" s="58" t="s">
        <v>9959</v>
      </c>
      <c r="S7158" s="19" t="s">
        <v>10657</v>
      </c>
    </row>
    <row r="7159" spans="1:19" s="11" customFormat="1">
      <c r="A7159" s="19" t="s">
        <v>10902</v>
      </c>
      <c r="B7159" s="19" t="s">
        <v>10901</v>
      </c>
      <c r="C7159" s="58" t="s">
        <v>15609</v>
      </c>
      <c r="D7159" s="25" t="s">
        <v>15807</v>
      </c>
      <c r="E7159" s="25" t="s">
        <v>9962</v>
      </c>
      <c r="F7159" s="20" t="s">
        <v>10610</v>
      </c>
      <c r="G7159" s="19"/>
      <c r="H7159" s="19"/>
      <c r="I7159" s="3" t="s">
        <v>10611</v>
      </c>
      <c r="J7159" s="53" t="s">
        <v>11458</v>
      </c>
      <c r="K7159" s="26" t="s">
        <v>11459</v>
      </c>
      <c r="L7159" s="20"/>
      <c r="M7159" s="36">
        <v>2.06663473308851</v>
      </c>
      <c r="N7159" s="36">
        <v>0.83389217095108803</v>
      </c>
      <c r="O7159" s="160">
        <v>18.789000000000001</v>
      </c>
      <c r="P7159" s="160">
        <v>15.667999999999999</v>
      </c>
      <c r="Q7159" s="160">
        <v>38.83</v>
      </c>
      <c r="R7159" s="58" t="s">
        <v>9959</v>
      </c>
      <c r="S7159" s="19" t="s">
        <v>10657</v>
      </c>
    </row>
    <row r="7160" spans="1:19" s="11" customFormat="1">
      <c r="A7160" s="19" t="s">
        <v>10902</v>
      </c>
      <c r="B7160" s="19" t="s">
        <v>10901</v>
      </c>
      <c r="C7160" s="58" t="s">
        <v>15609</v>
      </c>
      <c r="D7160" s="25" t="s">
        <v>15807</v>
      </c>
      <c r="E7160" s="25" t="s">
        <v>9964</v>
      </c>
      <c r="F7160" s="20" t="s">
        <v>10610</v>
      </c>
      <c r="G7160" s="19"/>
      <c r="H7160" s="19"/>
      <c r="I7160" s="3" t="s">
        <v>10611</v>
      </c>
      <c r="J7160" s="53" t="s">
        <v>11458</v>
      </c>
      <c r="K7160" s="26" t="s">
        <v>11459</v>
      </c>
      <c r="L7160" s="20"/>
      <c r="M7160" s="36">
        <v>2.0695717025356899</v>
      </c>
      <c r="N7160" s="36">
        <v>0.83533986788834402</v>
      </c>
      <c r="O7160" s="160">
        <v>18.771999999999998</v>
      </c>
      <c r="P7160" s="160">
        <v>15.680999999999999</v>
      </c>
      <c r="Q7160" s="160">
        <v>38.85</v>
      </c>
      <c r="R7160" s="58" t="s">
        <v>9959</v>
      </c>
      <c r="S7160" s="19" t="s">
        <v>10657</v>
      </c>
    </row>
    <row r="7161" spans="1:19" s="11" customFormat="1">
      <c r="A7161" s="19" t="s">
        <v>10902</v>
      </c>
      <c r="B7161" s="19" t="s">
        <v>10901</v>
      </c>
      <c r="C7161" s="58" t="s">
        <v>15609</v>
      </c>
      <c r="D7161" s="25" t="s">
        <v>15807</v>
      </c>
      <c r="E7161" s="25">
        <v>2</v>
      </c>
      <c r="F7161" s="20" t="s">
        <v>10610</v>
      </c>
      <c r="G7161" s="19"/>
      <c r="H7161" s="19"/>
      <c r="I7161" s="3" t="s">
        <v>10611</v>
      </c>
      <c r="J7161" s="53" t="s">
        <v>11458</v>
      </c>
      <c r="K7161" s="26" t="s">
        <v>11459</v>
      </c>
      <c r="L7161" s="20"/>
      <c r="M7161" s="36">
        <v>2.0853566418474201</v>
      </c>
      <c r="N7161" s="36">
        <v>0.846498327398295</v>
      </c>
      <c r="O7161" s="160">
        <v>18.533999999999999</v>
      </c>
      <c r="P7161" s="160">
        <v>15.689</v>
      </c>
      <c r="Q7161" s="160">
        <v>38.65</v>
      </c>
      <c r="R7161" s="58" t="s">
        <v>9959</v>
      </c>
      <c r="S7161" s="19" t="s">
        <v>10657</v>
      </c>
    </row>
    <row r="7162" spans="1:19" s="11" customFormat="1">
      <c r="A7162" s="19" t="s">
        <v>10902</v>
      </c>
      <c r="B7162" s="19" t="s">
        <v>10901</v>
      </c>
      <c r="C7162" s="19" t="s">
        <v>15609</v>
      </c>
      <c r="D7162" s="25" t="s">
        <v>15808</v>
      </c>
      <c r="E7162" s="25"/>
      <c r="F7162" s="20" t="s">
        <v>1835</v>
      </c>
      <c r="G7162" s="19" t="s">
        <v>16985</v>
      </c>
      <c r="H7162" s="19"/>
      <c r="I7162" s="19" t="s">
        <v>3387</v>
      </c>
      <c r="J7162" s="20" t="s">
        <v>3388</v>
      </c>
      <c r="K7162" s="20" t="s">
        <v>3389</v>
      </c>
      <c r="L7162" s="20"/>
      <c r="M7162" s="38">
        <v>2.090341156</v>
      </c>
      <c r="N7162" s="38">
        <v>0.85131464599999995</v>
      </c>
      <c r="O7162" s="16">
        <v>18.408000000000001</v>
      </c>
      <c r="P7162" s="16">
        <v>15.670999999999999</v>
      </c>
      <c r="Q7162" s="16">
        <v>38.478999999999999</v>
      </c>
      <c r="R7162" s="19" t="s">
        <v>340</v>
      </c>
      <c r="S7162" s="19" t="s">
        <v>9458</v>
      </c>
    </row>
    <row r="7163" spans="1:19" s="11" customFormat="1">
      <c r="A7163" s="19" t="s">
        <v>10902</v>
      </c>
      <c r="B7163" s="19" t="s">
        <v>10901</v>
      </c>
      <c r="C7163" s="19" t="s">
        <v>15609</v>
      </c>
      <c r="D7163" s="25" t="s">
        <v>15808</v>
      </c>
      <c r="E7163" s="25"/>
      <c r="F7163" s="20" t="s">
        <v>1835</v>
      </c>
      <c r="G7163" s="19" t="s">
        <v>16985</v>
      </c>
      <c r="H7163" s="19"/>
      <c r="I7163" s="19" t="s">
        <v>3387</v>
      </c>
      <c r="J7163" s="20" t="s">
        <v>3388</v>
      </c>
      <c r="K7163" s="20" t="s">
        <v>3389</v>
      </c>
      <c r="L7163" s="20"/>
      <c r="M7163" s="38">
        <v>2.0905584529999999</v>
      </c>
      <c r="N7163" s="38">
        <v>0.85115167300000005</v>
      </c>
      <c r="O7163" s="16">
        <v>18.408000000000001</v>
      </c>
      <c r="P7163" s="16">
        <v>15.667999999999999</v>
      </c>
      <c r="Q7163" s="16">
        <v>38.482999999999997</v>
      </c>
      <c r="R7163" s="19" t="s">
        <v>340</v>
      </c>
      <c r="S7163" s="19" t="s">
        <v>9458</v>
      </c>
    </row>
    <row r="7164" spans="1:19" s="11" customFormat="1">
      <c r="A7164" s="19" t="s">
        <v>10902</v>
      </c>
      <c r="B7164" s="51" t="s">
        <v>10901</v>
      </c>
      <c r="C7164" s="19" t="s">
        <v>15609</v>
      </c>
      <c r="D7164" s="25" t="s">
        <v>15821</v>
      </c>
      <c r="E7164" s="25"/>
      <c r="F7164" s="20" t="s">
        <v>1835</v>
      </c>
      <c r="G7164" s="19" t="s">
        <v>16985</v>
      </c>
      <c r="H7164" s="19"/>
      <c r="I7164" s="19" t="s">
        <v>3403</v>
      </c>
      <c r="J7164" s="20" t="s">
        <v>3404</v>
      </c>
      <c r="K7164" s="20" t="s">
        <v>3405</v>
      </c>
      <c r="L7164" s="20"/>
      <c r="M7164" s="38">
        <v>2.0829436110000001</v>
      </c>
      <c r="N7164" s="38">
        <v>0.84244476700000004</v>
      </c>
      <c r="O7164" s="16">
        <v>18.603000000000002</v>
      </c>
      <c r="P7164" s="16">
        <v>15.672000000000001</v>
      </c>
      <c r="Q7164" s="16">
        <v>38.749000000000002</v>
      </c>
      <c r="R7164" s="19" t="s">
        <v>340</v>
      </c>
      <c r="S7164" s="19" t="s">
        <v>9458</v>
      </c>
    </row>
    <row r="7165" spans="1:19" s="11" customFormat="1">
      <c r="A7165" s="19" t="s">
        <v>10902</v>
      </c>
      <c r="B7165" s="51" t="s">
        <v>10901</v>
      </c>
      <c r="C7165" s="19" t="s">
        <v>15609</v>
      </c>
      <c r="D7165" s="25" t="s">
        <v>15821</v>
      </c>
      <c r="E7165" s="25"/>
      <c r="F7165" s="20" t="s">
        <v>1835</v>
      </c>
      <c r="G7165" s="19" t="s">
        <v>16985</v>
      </c>
      <c r="H7165" s="19"/>
      <c r="I7165" s="19" t="s">
        <v>3403</v>
      </c>
      <c r="J7165" s="20" t="s">
        <v>3404</v>
      </c>
      <c r="K7165" s="20" t="s">
        <v>3405</v>
      </c>
      <c r="L7165" s="20"/>
      <c r="M7165" s="38">
        <v>2.0873341249999999</v>
      </c>
      <c r="N7165" s="38">
        <v>0.84604595999999999</v>
      </c>
      <c r="O7165" s="16">
        <v>18.538</v>
      </c>
      <c r="P7165" s="16">
        <v>15.683999999999999</v>
      </c>
      <c r="Q7165" s="16">
        <v>38.695</v>
      </c>
      <c r="R7165" s="19" t="s">
        <v>340</v>
      </c>
      <c r="S7165" s="19" t="s">
        <v>9458</v>
      </c>
    </row>
    <row r="7166" spans="1:19" s="11" customFormat="1">
      <c r="A7166" s="19" t="s">
        <v>10902</v>
      </c>
      <c r="B7166" s="51" t="s">
        <v>10901</v>
      </c>
      <c r="C7166" s="19" t="s">
        <v>15609</v>
      </c>
      <c r="D7166" s="25" t="s">
        <v>10699</v>
      </c>
      <c r="E7166" s="25"/>
      <c r="F7166" s="20" t="s">
        <v>1835</v>
      </c>
      <c r="G7166" s="19" t="s">
        <v>9431</v>
      </c>
      <c r="H7166" s="19"/>
      <c r="I7166" s="19" t="s">
        <v>4026</v>
      </c>
      <c r="J7166" s="20" t="s">
        <v>4027</v>
      </c>
      <c r="K7166" s="20" t="s">
        <v>4028</v>
      </c>
      <c r="L7166" s="20"/>
      <c r="M7166" s="38">
        <v>2.111490393</v>
      </c>
      <c r="N7166" s="38">
        <v>0.86356879399999997</v>
      </c>
      <c r="O7166" s="16">
        <v>18.163</v>
      </c>
      <c r="P7166" s="16">
        <v>15.685</v>
      </c>
      <c r="Q7166" s="16">
        <v>38.350999999999999</v>
      </c>
      <c r="R7166" s="19" t="s">
        <v>9410</v>
      </c>
      <c r="S7166" s="19" t="s">
        <v>9487</v>
      </c>
    </row>
    <row r="7167" spans="1:19" s="11" customFormat="1">
      <c r="A7167" s="19" t="s">
        <v>10902</v>
      </c>
      <c r="B7167" s="51" t="s">
        <v>10901</v>
      </c>
      <c r="C7167" s="19" t="s">
        <v>15609</v>
      </c>
      <c r="D7167" s="25" t="s">
        <v>10699</v>
      </c>
      <c r="E7167" s="25"/>
      <c r="F7167" s="20" t="s">
        <v>1835</v>
      </c>
      <c r="G7167" s="19" t="s">
        <v>9431</v>
      </c>
      <c r="H7167" s="19"/>
      <c r="I7167" s="19" t="s">
        <v>4026</v>
      </c>
      <c r="J7167" s="20" t="s">
        <v>4027</v>
      </c>
      <c r="K7167" s="20" t="s">
        <v>4028</v>
      </c>
      <c r="L7167" s="20"/>
      <c r="M7167" s="38">
        <v>2.1123348019999999</v>
      </c>
      <c r="N7167" s="38">
        <v>0.86382158600000003</v>
      </c>
      <c r="O7167" s="16">
        <v>18.16</v>
      </c>
      <c r="P7167" s="16">
        <v>15.686999999999999</v>
      </c>
      <c r="Q7167" s="16">
        <v>38.36</v>
      </c>
      <c r="R7167" s="19" t="s">
        <v>9410</v>
      </c>
      <c r="S7167" s="19" t="s">
        <v>9487</v>
      </c>
    </row>
    <row r="7168" spans="1:19" s="11" customFormat="1">
      <c r="A7168" s="19" t="s">
        <v>10902</v>
      </c>
      <c r="B7168" s="19" t="s">
        <v>10901</v>
      </c>
      <c r="C7168" s="19" t="s">
        <v>15609</v>
      </c>
      <c r="D7168" s="25" t="s">
        <v>10699</v>
      </c>
      <c r="E7168" s="25"/>
      <c r="F7168" s="20" t="s">
        <v>1835</v>
      </c>
      <c r="G7168" s="19" t="s">
        <v>9431</v>
      </c>
      <c r="H7168" s="19"/>
      <c r="I7168" s="19" t="s">
        <v>4033</v>
      </c>
      <c r="J7168" s="20" t="s">
        <v>4034</v>
      </c>
      <c r="K7168" s="20" t="s">
        <v>4035</v>
      </c>
      <c r="L7168" s="20"/>
      <c r="M7168" s="38">
        <v>2.1183461389999998</v>
      </c>
      <c r="N7168" s="38">
        <v>0.86783483500000003</v>
      </c>
      <c r="O7168" s="16">
        <v>18.091000000000001</v>
      </c>
      <c r="P7168" s="16">
        <v>15.7</v>
      </c>
      <c r="Q7168" s="16">
        <v>38.323</v>
      </c>
      <c r="R7168" s="19" t="s">
        <v>9410</v>
      </c>
      <c r="S7168" s="19" t="s">
        <v>9487</v>
      </c>
    </row>
    <row r="7169" spans="1:19" s="11" customFormat="1">
      <c r="A7169" s="19" t="s">
        <v>10902</v>
      </c>
      <c r="B7169" s="19" t="s">
        <v>10901</v>
      </c>
      <c r="C7169" s="19" t="s">
        <v>15609</v>
      </c>
      <c r="D7169" s="25" t="s">
        <v>15686</v>
      </c>
      <c r="E7169" s="25"/>
      <c r="F7169" s="20" t="s">
        <v>1835</v>
      </c>
      <c r="G7169" s="19" t="s">
        <v>15870</v>
      </c>
      <c r="H7169" s="19" t="s">
        <v>9431</v>
      </c>
      <c r="I7169" s="19" t="s">
        <v>4039</v>
      </c>
      <c r="J7169" s="20" t="s">
        <v>4040</v>
      </c>
      <c r="K7169" s="20" t="s">
        <v>4041</v>
      </c>
      <c r="L7169" s="20"/>
      <c r="M7169" s="38">
        <v>2.1105051509999999</v>
      </c>
      <c r="N7169" s="38">
        <v>0.86547678100000003</v>
      </c>
      <c r="O7169" s="16">
        <v>18.152999999999999</v>
      </c>
      <c r="P7169" s="16">
        <v>15.711</v>
      </c>
      <c r="Q7169" s="16">
        <v>38.311999999999998</v>
      </c>
      <c r="R7169" s="19" t="s">
        <v>340</v>
      </c>
      <c r="S7169" s="19" t="s">
        <v>9458</v>
      </c>
    </row>
    <row r="7170" spans="1:19" s="11" customFormat="1">
      <c r="A7170" s="19" t="s">
        <v>10902</v>
      </c>
      <c r="B7170" s="19" t="s">
        <v>10901</v>
      </c>
      <c r="C7170" s="19" t="s">
        <v>15609</v>
      </c>
      <c r="D7170" s="25" t="s">
        <v>15686</v>
      </c>
      <c r="E7170" s="25"/>
      <c r="F7170" s="20" t="s">
        <v>1835</v>
      </c>
      <c r="G7170" s="19" t="s">
        <v>15870</v>
      </c>
      <c r="H7170" s="19"/>
      <c r="I7170" s="19" t="s">
        <v>4065</v>
      </c>
      <c r="J7170" s="20" t="s">
        <v>4031</v>
      </c>
      <c r="K7170" s="20" t="s">
        <v>4032</v>
      </c>
      <c r="L7170" s="20"/>
      <c r="M7170" s="38">
        <v>2.1262900899999999</v>
      </c>
      <c r="N7170" s="38">
        <v>0.86882698899999999</v>
      </c>
      <c r="O7170" s="16">
        <v>18.021999999999998</v>
      </c>
      <c r="P7170" s="16">
        <v>15.657999999999999</v>
      </c>
      <c r="Q7170" s="16">
        <v>38.32</v>
      </c>
      <c r="R7170" s="19" t="s">
        <v>340</v>
      </c>
      <c r="S7170" s="19" t="s">
        <v>9458</v>
      </c>
    </row>
    <row r="7171" spans="1:19" s="11" customFormat="1">
      <c r="A7171" s="19" t="s">
        <v>10902</v>
      </c>
      <c r="B7171" s="19" t="s">
        <v>10901</v>
      </c>
      <c r="C7171" s="19" t="s">
        <v>15609</v>
      </c>
      <c r="D7171" s="25" t="s">
        <v>15686</v>
      </c>
      <c r="E7171" s="25"/>
      <c r="F7171" s="20" t="s">
        <v>1835</v>
      </c>
      <c r="G7171" s="19" t="s">
        <v>9431</v>
      </c>
      <c r="H7171" s="19"/>
      <c r="I7171" s="19" t="s">
        <v>4016</v>
      </c>
      <c r="J7171" s="20" t="s">
        <v>4017</v>
      </c>
      <c r="K7171" s="20" t="s">
        <v>4018</v>
      </c>
      <c r="L7171" s="20"/>
      <c r="M7171" s="38">
        <v>2.1172699640000001</v>
      </c>
      <c r="N7171" s="38">
        <v>0.86775352299999997</v>
      </c>
      <c r="O7171" s="16">
        <v>18.094999999999999</v>
      </c>
      <c r="P7171" s="16">
        <v>15.702</v>
      </c>
      <c r="Q7171" s="16">
        <v>38.311999999999998</v>
      </c>
      <c r="R7171" s="19" t="s">
        <v>9410</v>
      </c>
      <c r="S7171" s="19" t="s">
        <v>9487</v>
      </c>
    </row>
    <row r="7172" spans="1:19" s="11" customFormat="1">
      <c r="A7172" s="19" t="s">
        <v>10902</v>
      </c>
      <c r="B7172" s="49" t="s">
        <v>10901</v>
      </c>
      <c r="C7172" s="19" t="s">
        <v>15609</v>
      </c>
      <c r="D7172" s="25" t="s">
        <v>15686</v>
      </c>
      <c r="E7172" s="25"/>
      <c r="F7172" s="20" t="s">
        <v>1835</v>
      </c>
      <c r="G7172" s="19" t="s">
        <v>15871</v>
      </c>
      <c r="H7172" s="19" t="s">
        <v>9431</v>
      </c>
      <c r="I7172" s="19" t="s">
        <v>4059</v>
      </c>
      <c r="J7172" s="20" t="s">
        <v>4060</v>
      </c>
      <c r="K7172" s="20" t="s">
        <v>4061</v>
      </c>
      <c r="L7172" s="20"/>
      <c r="M7172" s="38">
        <v>2.116203037</v>
      </c>
      <c r="N7172" s="38">
        <v>0.86839188700000003</v>
      </c>
      <c r="O7172" s="16">
        <v>18.045999999999999</v>
      </c>
      <c r="P7172" s="16">
        <v>15.670999999999999</v>
      </c>
      <c r="Q7172" s="16">
        <v>38.189</v>
      </c>
      <c r="R7172" s="19" t="s">
        <v>9410</v>
      </c>
      <c r="S7172" s="19" t="s">
        <v>9487</v>
      </c>
    </row>
    <row r="7173" spans="1:19" s="11" customFormat="1">
      <c r="A7173" s="19" t="s">
        <v>10902</v>
      </c>
      <c r="B7173" s="49" t="s">
        <v>10901</v>
      </c>
      <c r="C7173" s="19" t="s">
        <v>15609</v>
      </c>
      <c r="D7173" s="25" t="s">
        <v>15686</v>
      </c>
      <c r="E7173" s="25"/>
      <c r="F7173" s="20" t="s">
        <v>1835</v>
      </c>
      <c r="G7173" s="19" t="s">
        <v>15871</v>
      </c>
      <c r="H7173" s="19" t="s">
        <v>9431</v>
      </c>
      <c r="I7173" s="19" t="s">
        <v>4059</v>
      </c>
      <c r="J7173" s="20" t="s">
        <v>4060</v>
      </c>
      <c r="K7173" s="20" t="s">
        <v>4061</v>
      </c>
      <c r="L7173" s="20"/>
      <c r="M7173" s="38">
        <v>2.1152677240000002</v>
      </c>
      <c r="N7173" s="38">
        <v>0.86633143599999995</v>
      </c>
      <c r="O7173" s="16">
        <v>18.097000000000001</v>
      </c>
      <c r="P7173" s="16">
        <v>15.678000000000001</v>
      </c>
      <c r="Q7173" s="16">
        <v>38.28</v>
      </c>
      <c r="R7173" s="19" t="s">
        <v>9410</v>
      </c>
      <c r="S7173" s="19" t="s">
        <v>9487</v>
      </c>
    </row>
    <row r="7174" spans="1:19" s="11" customFormat="1">
      <c r="A7174" s="19" t="s">
        <v>10902</v>
      </c>
      <c r="B7174" s="49" t="s">
        <v>10901</v>
      </c>
      <c r="C7174" s="19" t="s">
        <v>15609</v>
      </c>
      <c r="D7174" s="25" t="s">
        <v>15686</v>
      </c>
      <c r="E7174" s="25"/>
      <c r="F7174" s="20" t="s">
        <v>1835</v>
      </c>
      <c r="G7174" s="19" t="s">
        <v>15871</v>
      </c>
      <c r="H7174" s="19" t="s">
        <v>9431</v>
      </c>
      <c r="I7174" s="19" t="s">
        <v>4059</v>
      </c>
      <c r="J7174" s="20" t="s">
        <v>4060</v>
      </c>
      <c r="K7174" s="20" t="s">
        <v>4061</v>
      </c>
      <c r="L7174" s="20"/>
      <c r="M7174" s="38">
        <v>2.1158034379999999</v>
      </c>
      <c r="N7174" s="38">
        <v>0.86717152200000003</v>
      </c>
      <c r="O7174" s="16">
        <v>18.091000000000001</v>
      </c>
      <c r="P7174" s="16">
        <v>15.688000000000001</v>
      </c>
      <c r="Q7174" s="16">
        <v>38.277000000000001</v>
      </c>
      <c r="R7174" s="19" t="s">
        <v>9410</v>
      </c>
      <c r="S7174" s="19" t="s">
        <v>9487</v>
      </c>
    </row>
    <row r="7175" spans="1:19" s="11" customFormat="1">
      <c r="A7175" s="19" t="s">
        <v>10902</v>
      </c>
      <c r="B7175" s="49" t="s">
        <v>10901</v>
      </c>
      <c r="C7175" s="19" t="s">
        <v>15609</v>
      </c>
      <c r="D7175" s="25" t="s">
        <v>15686</v>
      </c>
      <c r="E7175" s="25"/>
      <c r="F7175" s="20" t="s">
        <v>1835</v>
      </c>
      <c r="G7175" s="19" t="s">
        <v>15871</v>
      </c>
      <c r="H7175" s="19" t="s">
        <v>9431</v>
      </c>
      <c r="I7175" s="19" t="s">
        <v>4059</v>
      </c>
      <c r="J7175" s="20" t="s">
        <v>4060</v>
      </c>
      <c r="K7175" s="20" t="s">
        <v>4061</v>
      </c>
      <c r="L7175" s="20"/>
      <c r="M7175" s="38">
        <v>2.1176730570000002</v>
      </c>
      <c r="N7175" s="38">
        <v>0.86757637700000001</v>
      </c>
      <c r="O7175" s="16">
        <v>18.100999999999999</v>
      </c>
      <c r="P7175" s="16">
        <v>15.704000000000001</v>
      </c>
      <c r="Q7175" s="16">
        <v>38.332000000000001</v>
      </c>
      <c r="R7175" s="19" t="s">
        <v>9410</v>
      </c>
      <c r="S7175" s="19" t="s">
        <v>9487</v>
      </c>
    </row>
    <row r="7176" spans="1:19" s="11" customFormat="1">
      <c r="A7176" s="19" t="s">
        <v>10902</v>
      </c>
      <c r="B7176" s="19" t="s">
        <v>10901</v>
      </c>
      <c r="C7176" s="19" t="s">
        <v>15609</v>
      </c>
      <c r="D7176" s="25" t="s">
        <v>15685</v>
      </c>
      <c r="E7176" s="25"/>
      <c r="F7176" s="20" t="s">
        <v>1835</v>
      </c>
      <c r="G7176" s="19" t="s">
        <v>9431</v>
      </c>
      <c r="H7176" s="19"/>
      <c r="I7176" s="19" t="s">
        <v>4020</v>
      </c>
      <c r="J7176" s="20" t="s">
        <v>4021</v>
      </c>
      <c r="K7176" s="20" t="s">
        <v>4022</v>
      </c>
      <c r="L7176" s="20"/>
      <c r="M7176" s="38">
        <v>2.117614455</v>
      </c>
      <c r="N7176" s="38">
        <v>0.86930495500000005</v>
      </c>
      <c r="O7176" s="16">
        <v>18.042000000000002</v>
      </c>
      <c r="P7176" s="16">
        <v>15.683999999999999</v>
      </c>
      <c r="Q7176" s="16">
        <v>38.206000000000003</v>
      </c>
      <c r="R7176" s="19" t="s">
        <v>9410</v>
      </c>
      <c r="S7176" s="19" t="s">
        <v>9487</v>
      </c>
    </row>
    <row r="7177" spans="1:19" s="11" customFormat="1">
      <c r="A7177" s="19" t="s">
        <v>10902</v>
      </c>
      <c r="B7177" s="51" t="s">
        <v>10901</v>
      </c>
      <c r="C7177" s="19" t="s">
        <v>17020</v>
      </c>
      <c r="D7177" s="3" t="s">
        <v>12552</v>
      </c>
      <c r="E7177" s="25">
        <v>69</v>
      </c>
      <c r="F7177" s="20" t="s">
        <v>1852</v>
      </c>
      <c r="G7177" s="19"/>
      <c r="H7177" s="19" t="s">
        <v>1927</v>
      </c>
      <c r="I7177" s="19" t="s">
        <v>5069</v>
      </c>
      <c r="J7177" s="20" t="s">
        <v>4969</v>
      </c>
      <c r="K7177" s="20" t="s">
        <v>4970</v>
      </c>
      <c r="L7177" s="20"/>
      <c r="M7177" s="38">
        <v>2.0750999999999999</v>
      </c>
      <c r="N7177" s="38">
        <v>0.8357</v>
      </c>
      <c r="O7177" s="16">
        <v>18.763999999999999</v>
      </c>
      <c r="P7177" s="16">
        <v>15.681074799999999</v>
      </c>
      <c r="Q7177" s="16">
        <v>38.937176399999998</v>
      </c>
      <c r="R7177" s="19" t="s">
        <v>9393</v>
      </c>
      <c r="S7177" s="19" t="s">
        <v>9595</v>
      </c>
    </row>
    <row r="7178" spans="1:19" s="11" customFormat="1">
      <c r="A7178" s="19" t="s">
        <v>10902</v>
      </c>
      <c r="B7178" s="51" t="s">
        <v>10901</v>
      </c>
      <c r="C7178" s="19" t="s">
        <v>17020</v>
      </c>
      <c r="D7178" s="3" t="s">
        <v>12552</v>
      </c>
      <c r="E7178" s="25">
        <v>70</v>
      </c>
      <c r="F7178" s="20" t="s">
        <v>1852</v>
      </c>
      <c r="G7178" s="19"/>
      <c r="H7178" s="19" t="s">
        <v>1927</v>
      </c>
      <c r="I7178" s="19" t="s">
        <v>5069</v>
      </c>
      <c r="J7178" s="20" t="s">
        <v>4969</v>
      </c>
      <c r="K7178" s="20" t="s">
        <v>4970</v>
      </c>
      <c r="L7178" s="20"/>
      <c r="M7178" s="38">
        <v>2.0764</v>
      </c>
      <c r="N7178" s="38">
        <v>0.83609999999999995</v>
      </c>
      <c r="O7178" s="16">
        <v>18.751000000000001</v>
      </c>
      <c r="P7178" s="16">
        <v>15.6777111</v>
      </c>
      <c r="Q7178" s="16">
        <v>38.934576399999997</v>
      </c>
      <c r="R7178" s="19" t="s">
        <v>9393</v>
      </c>
      <c r="S7178" s="19" t="s">
        <v>9595</v>
      </c>
    </row>
    <row r="7179" spans="1:19" s="11" customFormat="1">
      <c r="A7179" s="19" t="s">
        <v>10902</v>
      </c>
      <c r="B7179" s="51" t="s">
        <v>10901</v>
      </c>
      <c r="C7179" s="19" t="s">
        <v>17020</v>
      </c>
      <c r="D7179" s="3" t="s">
        <v>12552</v>
      </c>
      <c r="E7179" s="25">
        <v>68</v>
      </c>
      <c r="F7179" s="20" t="s">
        <v>1852</v>
      </c>
      <c r="G7179" s="19"/>
      <c r="H7179" s="19" t="s">
        <v>1927</v>
      </c>
      <c r="I7179" s="19" t="s">
        <v>5069</v>
      </c>
      <c r="J7179" s="20" t="s">
        <v>4969</v>
      </c>
      <c r="K7179" s="20" t="s">
        <v>4970</v>
      </c>
      <c r="L7179" s="20"/>
      <c r="M7179" s="38">
        <v>2.077</v>
      </c>
      <c r="N7179" s="38">
        <v>0.83620000000000005</v>
      </c>
      <c r="O7179" s="16">
        <v>18.742000000000001</v>
      </c>
      <c r="P7179" s="16">
        <v>15.672060399999999</v>
      </c>
      <c r="Q7179" s="16">
        <v>38.927134000000002</v>
      </c>
      <c r="R7179" s="19" t="s">
        <v>9393</v>
      </c>
      <c r="S7179" s="19" t="s">
        <v>9595</v>
      </c>
    </row>
    <row r="7180" spans="1:19" s="11" customFormat="1">
      <c r="A7180" s="19" t="s">
        <v>10902</v>
      </c>
      <c r="B7180" s="51" t="s">
        <v>10901</v>
      </c>
      <c r="C7180" s="19" t="s">
        <v>17020</v>
      </c>
      <c r="D7180" s="3" t="s">
        <v>12552</v>
      </c>
      <c r="E7180" s="25">
        <v>67</v>
      </c>
      <c r="F7180" s="20" t="s">
        <v>1852</v>
      </c>
      <c r="G7180" s="19"/>
      <c r="H7180" s="19" t="s">
        <v>1927</v>
      </c>
      <c r="I7180" s="19" t="s">
        <v>5069</v>
      </c>
      <c r="J7180" s="20" t="s">
        <v>4969</v>
      </c>
      <c r="K7180" s="20" t="s">
        <v>4970</v>
      </c>
      <c r="L7180" s="20"/>
      <c r="M7180" s="38">
        <v>2.0785999999999998</v>
      </c>
      <c r="N7180" s="38">
        <v>0.83650000000000002</v>
      </c>
      <c r="O7180" s="16">
        <v>18.748999999999999</v>
      </c>
      <c r="P7180" s="16">
        <v>15.683538499999999</v>
      </c>
      <c r="Q7180" s="16">
        <v>38.971671399999998</v>
      </c>
      <c r="R7180" s="19" t="s">
        <v>9393</v>
      </c>
      <c r="S7180" s="19" t="s">
        <v>9595</v>
      </c>
    </row>
    <row r="7181" spans="1:19" s="11" customFormat="1">
      <c r="A7181" s="19" t="s">
        <v>10902</v>
      </c>
      <c r="B7181" s="19" t="s">
        <v>10901</v>
      </c>
      <c r="C7181" s="19" t="s">
        <v>15609</v>
      </c>
      <c r="D7181" s="3" t="s">
        <v>11885</v>
      </c>
      <c r="E7181" s="25" t="s">
        <v>8050</v>
      </c>
      <c r="F7181" s="20" t="s">
        <v>926</v>
      </c>
      <c r="G7181" s="19" t="s">
        <v>8005</v>
      </c>
      <c r="H7181" s="19"/>
      <c r="I7181" s="19" t="s">
        <v>8051</v>
      </c>
      <c r="J7181" s="20" t="s">
        <v>8052</v>
      </c>
      <c r="K7181" s="20" t="s">
        <v>8053</v>
      </c>
      <c r="L7181" s="19"/>
      <c r="M7181" s="38">
        <v>2.0510587770000002</v>
      </c>
      <c r="N7181" s="38">
        <v>0.78116960199999996</v>
      </c>
      <c r="O7181" s="16">
        <v>20.212</v>
      </c>
      <c r="P7181" s="16">
        <v>15.789</v>
      </c>
      <c r="Q7181" s="16">
        <v>41.456000000000003</v>
      </c>
      <c r="R7181" s="19" t="s">
        <v>8009</v>
      </c>
      <c r="S7181" s="16" t="s">
        <v>9612</v>
      </c>
    </row>
    <row r="7182" spans="1:19" s="11" customFormat="1">
      <c r="A7182" s="19" t="s">
        <v>10902</v>
      </c>
      <c r="B7182" s="19" t="s">
        <v>10901</v>
      </c>
      <c r="C7182" s="19" t="s">
        <v>15609</v>
      </c>
      <c r="D7182" s="3" t="s">
        <v>1825</v>
      </c>
      <c r="E7182" s="25"/>
      <c r="F7182" s="20" t="s">
        <v>1777</v>
      </c>
      <c r="G7182" s="19" t="s">
        <v>1816</v>
      </c>
      <c r="H7182" s="19"/>
      <c r="I7182" s="19" t="s">
        <v>11886</v>
      </c>
      <c r="J7182" s="20" t="s">
        <v>7928</v>
      </c>
      <c r="K7182" s="20" t="s">
        <v>7929</v>
      </c>
      <c r="L7182" s="19"/>
      <c r="M7182" s="38">
        <v>2.0899194429999999</v>
      </c>
      <c r="N7182" s="38">
        <v>0.85086000399999995</v>
      </c>
      <c r="O7182" s="16">
        <v>18.372</v>
      </c>
      <c r="P7182" s="16">
        <v>15.632</v>
      </c>
      <c r="Q7182" s="16">
        <v>38.396000000000001</v>
      </c>
      <c r="R7182" s="19" t="s">
        <v>1819</v>
      </c>
      <c r="S7182" s="19" t="s">
        <v>9454</v>
      </c>
    </row>
    <row r="7183" spans="1:19" s="11" customFormat="1">
      <c r="A7183" s="19" t="s">
        <v>10902</v>
      </c>
      <c r="B7183" s="51" t="s">
        <v>10901</v>
      </c>
      <c r="C7183" s="19" t="s">
        <v>15609</v>
      </c>
      <c r="D7183" s="25" t="s">
        <v>1820</v>
      </c>
      <c r="E7183" s="25"/>
      <c r="F7183" s="47" t="s">
        <v>1777</v>
      </c>
      <c r="G7183" s="19" t="s">
        <v>1816</v>
      </c>
      <c r="H7183" s="19"/>
      <c r="I7183" s="19" t="s">
        <v>1821</v>
      </c>
      <c r="J7183" s="20" t="s">
        <v>1822</v>
      </c>
      <c r="K7183" s="20" t="s">
        <v>1823</v>
      </c>
      <c r="L7183" s="20"/>
      <c r="M7183" s="38">
        <v>2.0868240669999998</v>
      </c>
      <c r="N7183" s="38">
        <v>0.84974431500000003</v>
      </c>
      <c r="O7183" s="16">
        <v>18.382000000000001</v>
      </c>
      <c r="P7183" s="16">
        <v>15.62</v>
      </c>
      <c r="Q7183" s="16">
        <v>38.36</v>
      </c>
      <c r="R7183" s="19" t="s">
        <v>1819</v>
      </c>
      <c r="S7183" s="19" t="s">
        <v>9454</v>
      </c>
    </row>
    <row r="7184" spans="1:19" s="11" customFormat="1">
      <c r="A7184" s="75" t="s">
        <v>10902</v>
      </c>
      <c r="B7184" s="75" t="s">
        <v>10901</v>
      </c>
      <c r="C7184" s="75" t="s">
        <v>15609</v>
      </c>
      <c r="D7184" s="86" t="s">
        <v>12142</v>
      </c>
      <c r="E7184" s="77"/>
      <c r="F7184" s="76" t="s">
        <v>9159</v>
      </c>
      <c r="G7184" s="76" t="s">
        <v>16267</v>
      </c>
      <c r="H7184" s="76"/>
      <c r="I7184" s="76" t="s">
        <v>16266</v>
      </c>
      <c r="J7184" s="78" t="s">
        <v>17147</v>
      </c>
      <c r="K7184" s="78" t="s">
        <v>17148</v>
      </c>
      <c r="L7184" s="76"/>
      <c r="M7184" s="83">
        <v>2.1129829999999998</v>
      </c>
      <c r="N7184" s="83">
        <v>0.86048899999999995</v>
      </c>
      <c r="O7184" s="197">
        <v>18.177099999999999</v>
      </c>
      <c r="P7184" s="197">
        <v>15.6412</v>
      </c>
      <c r="Q7184" s="197">
        <v>38.407899999999998</v>
      </c>
      <c r="R7184" s="76" t="s">
        <v>16258</v>
      </c>
      <c r="S7184" s="75" t="s">
        <v>16257</v>
      </c>
    </row>
    <row r="7185" spans="1:19" s="11" customFormat="1">
      <c r="A7185" s="75" t="s">
        <v>10902</v>
      </c>
      <c r="B7185" s="75" t="s">
        <v>10901</v>
      </c>
      <c r="C7185" s="75" t="s">
        <v>17020</v>
      </c>
      <c r="D7185" s="86" t="s">
        <v>16074</v>
      </c>
      <c r="E7185" s="77" t="s">
        <v>16073</v>
      </c>
      <c r="F7185" s="76" t="s">
        <v>9159</v>
      </c>
      <c r="G7185" s="76" t="s">
        <v>16010</v>
      </c>
      <c r="H7185" s="76" t="s">
        <v>16072</v>
      </c>
      <c r="I7185" s="76" t="s">
        <v>16072</v>
      </c>
      <c r="J7185" s="78" t="s">
        <v>17077</v>
      </c>
      <c r="K7185" s="78" t="s">
        <v>17078</v>
      </c>
      <c r="L7185" s="76"/>
      <c r="M7185" s="79">
        <v>2.1012</v>
      </c>
      <c r="N7185" s="79">
        <v>0.85909999999999997</v>
      </c>
      <c r="O7185" s="195">
        <v>18.196999999999999</v>
      </c>
      <c r="P7185" s="195">
        <v>15.632999999999999</v>
      </c>
      <c r="Q7185" s="195">
        <v>38.235999999999997</v>
      </c>
      <c r="R7185" s="76" t="s">
        <v>15955</v>
      </c>
      <c r="S7185" s="75" t="s">
        <v>15954</v>
      </c>
    </row>
    <row r="7186" spans="1:19" s="11" customFormat="1">
      <c r="A7186" s="75" t="s">
        <v>10902</v>
      </c>
      <c r="B7186" s="75" t="s">
        <v>10901</v>
      </c>
      <c r="C7186" s="75" t="s">
        <v>17020</v>
      </c>
      <c r="D7186" s="86" t="s">
        <v>16074</v>
      </c>
      <c r="E7186" s="77" t="s">
        <v>16073</v>
      </c>
      <c r="F7186" s="76" t="s">
        <v>9159</v>
      </c>
      <c r="G7186" s="76" t="s">
        <v>16010</v>
      </c>
      <c r="H7186" s="76" t="s">
        <v>16072</v>
      </c>
      <c r="I7186" s="76" t="s">
        <v>16072</v>
      </c>
      <c r="J7186" s="78" t="s">
        <v>17077</v>
      </c>
      <c r="K7186" s="78" t="s">
        <v>17078</v>
      </c>
      <c r="L7186" s="76"/>
      <c r="M7186" s="79">
        <v>2.0994000000000002</v>
      </c>
      <c r="N7186" s="79">
        <v>0.8589</v>
      </c>
      <c r="O7186" s="195">
        <v>18.184000000000001</v>
      </c>
      <c r="P7186" s="195">
        <v>15.618</v>
      </c>
      <c r="Q7186" s="195">
        <v>38.174999999999997</v>
      </c>
      <c r="R7186" s="76" t="s">
        <v>15955</v>
      </c>
      <c r="S7186" s="75" t="s">
        <v>15954</v>
      </c>
    </row>
    <row r="7187" spans="1:19" s="11" customFormat="1">
      <c r="A7187" s="19" t="s">
        <v>10904</v>
      </c>
      <c r="B7187" s="49" t="s">
        <v>10901</v>
      </c>
      <c r="C7187" s="19" t="s">
        <v>15609</v>
      </c>
      <c r="D7187" s="16" t="s">
        <v>14420</v>
      </c>
      <c r="E7187" s="25"/>
      <c r="F7187" s="20" t="s">
        <v>1835</v>
      </c>
      <c r="G7187" s="19" t="s">
        <v>16981</v>
      </c>
      <c r="H7187" s="19"/>
      <c r="I7187" s="19" t="s">
        <v>7822</v>
      </c>
      <c r="J7187" s="20" t="s">
        <v>7823</v>
      </c>
      <c r="K7187" s="20" t="s">
        <v>7824</v>
      </c>
      <c r="L7187" s="19"/>
      <c r="M7187" s="38">
        <v>2.1063375660000001</v>
      </c>
      <c r="N7187" s="38">
        <v>0.85540718000000004</v>
      </c>
      <c r="O7187" s="16">
        <v>18.271999999999998</v>
      </c>
      <c r="P7187" s="16">
        <v>15.63</v>
      </c>
      <c r="Q7187" s="16">
        <v>38.487000000000002</v>
      </c>
      <c r="R7187" s="19" t="s">
        <v>340</v>
      </c>
      <c r="S7187" s="19" t="s">
        <v>9458</v>
      </c>
    </row>
    <row r="7188" spans="1:19" s="11" customFormat="1">
      <c r="A7188" s="75" t="s">
        <v>10902</v>
      </c>
      <c r="B7188" s="75" t="s">
        <v>10901</v>
      </c>
      <c r="C7188" s="75" t="s">
        <v>15609</v>
      </c>
      <c r="D7188" s="86" t="s">
        <v>16270</v>
      </c>
      <c r="E7188" s="77"/>
      <c r="F7188" s="76" t="s">
        <v>9159</v>
      </c>
      <c r="G7188" s="76" t="s">
        <v>16269</v>
      </c>
      <c r="H7188" s="76"/>
      <c r="I7188" s="76" t="s">
        <v>16268</v>
      </c>
      <c r="J7188" s="78" t="s">
        <v>17149</v>
      </c>
      <c r="K7188" s="78" t="s">
        <v>17150</v>
      </c>
      <c r="L7188" s="76"/>
      <c r="M7188" s="83">
        <v>2.0913439999999999</v>
      </c>
      <c r="N7188" s="83">
        <v>0.85053699999999999</v>
      </c>
      <c r="O7188" s="197">
        <v>18.395199999999999</v>
      </c>
      <c r="P7188" s="197">
        <v>15.645799999999999</v>
      </c>
      <c r="Q7188" s="197">
        <v>38.470700000000001</v>
      </c>
      <c r="R7188" s="76" t="s">
        <v>16258</v>
      </c>
      <c r="S7188" s="75" t="s">
        <v>16257</v>
      </c>
    </row>
    <row r="7189" spans="1:19" s="11" customFormat="1">
      <c r="A7189" s="19" t="s">
        <v>10902</v>
      </c>
      <c r="B7189" s="49" t="s">
        <v>10901</v>
      </c>
      <c r="C7189" s="19" t="s">
        <v>15609</v>
      </c>
      <c r="D7189" s="25" t="s">
        <v>15835</v>
      </c>
      <c r="E7189" s="25"/>
      <c r="F7189" s="20" t="s">
        <v>1835</v>
      </c>
      <c r="G7189" s="19" t="s">
        <v>15869</v>
      </c>
      <c r="H7189" s="19"/>
      <c r="I7189" s="19" t="s">
        <v>4044</v>
      </c>
      <c r="J7189" s="20" t="s">
        <v>4045</v>
      </c>
      <c r="K7189" s="20" t="s">
        <v>4046</v>
      </c>
      <c r="L7189" s="20"/>
      <c r="M7189" s="38">
        <v>2.0937264199999999</v>
      </c>
      <c r="N7189" s="38">
        <v>0.84666379199999997</v>
      </c>
      <c r="O7189" s="16">
        <v>18.553999999999998</v>
      </c>
      <c r="P7189" s="16">
        <v>15.709</v>
      </c>
      <c r="Q7189" s="16">
        <v>38.847000000000001</v>
      </c>
      <c r="R7189" s="19" t="s">
        <v>340</v>
      </c>
      <c r="S7189" s="19" t="s">
        <v>9458</v>
      </c>
    </row>
    <row r="7190" spans="1:19" s="11" customFormat="1">
      <c r="A7190" s="19" t="s">
        <v>10902</v>
      </c>
      <c r="B7190" s="51" t="s">
        <v>10901</v>
      </c>
      <c r="C7190" s="19" t="s">
        <v>17020</v>
      </c>
      <c r="D7190" s="25" t="s">
        <v>14222</v>
      </c>
      <c r="E7190" s="25">
        <v>17</v>
      </c>
      <c r="F7190" s="20" t="s">
        <v>1852</v>
      </c>
      <c r="G7190" s="19"/>
      <c r="H7190" s="19" t="s">
        <v>2013</v>
      </c>
      <c r="I7190" s="19" t="s">
        <v>4834</v>
      </c>
      <c r="J7190" s="20" t="s">
        <v>4835</v>
      </c>
      <c r="K7190" s="20" t="s">
        <v>4836</v>
      </c>
      <c r="L7190" s="20"/>
      <c r="M7190" s="38">
        <v>2.0954999999999999</v>
      </c>
      <c r="N7190" s="38">
        <v>0.84419999999999995</v>
      </c>
      <c r="O7190" s="16">
        <v>18.579999999999998</v>
      </c>
      <c r="P7190" s="16">
        <v>15.685236</v>
      </c>
      <c r="Q7190" s="16">
        <v>38.93439</v>
      </c>
      <c r="R7190" s="19" t="s">
        <v>9393</v>
      </c>
      <c r="S7190" s="19" t="s">
        <v>9595</v>
      </c>
    </row>
    <row r="7191" spans="1:19" s="11" customFormat="1">
      <c r="A7191" s="19" t="s">
        <v>10902</v>
      </c>
      <c r="B7191" s="51" t="s">
        <v>10901</v>
      </c>
      <c r="C7191" s="19" t="s">
        <v>17020</v>
      </c>
      <c r="D7191" s="25" t="s">
        <v>14222</v>
      </c>
      <c r="E7191" s="25">
        <v>15</v>
      </c>
      <c r="F7191" s="20" t="s">
        <v>1852</v>
      </c>
      <c r="G7191" s="19"/>
      <c r="H7191" s="19" t="s">
        <v>2013</v>
      </c>
      <c r="I7191" s="19" t="s">
        <v>2014</v>
      </c>
      <c r="J7191" s="20" t="s">
        <v>2015</v>
      </c>
      <c r="K7191" s="20" t="s">
        <v>2016</v>
      </c>
      <c r="L7191" s="20"/>
      <c r="M7191" s="38">
        <v>2.093</v>
      </c>
      <c r="N7191" s="38">
        <v>0.84350000000000003</v>
      </c>
      <c r="O7191" s="16">
        <v>18.594000000000001</v>
      </c>
      <c r="P7191" s="16">
        <v>15.684039</v>
      </c>
      <c r="Q7191" s="16">
        <v>38.917242000000002</v>
      </c>
      <c r="R7191" s="19" t="s">
        <v>9393</v>
      </c>
      <c r="S7191" s="19" t="s">
        <v>9595</v>
      </c>
    </row>
    <row r="7192" spans="1:19" s="11" customFormat="1">
      <c r="A7192" s="19" t="s">
        <v>10902</v>
      </c>
      <c r="B7192" s="19" t="s">
        <v>10901</v>
      </c>
      <c r="C7192" s="19" t="s">
        <v>15609</v>
      </c>
      <c r="D7192" s="3" t="s">
        <v>11882</v>
      </c>
      <c r="E7192" s="25" t="s">
        <v>8026</v>
      </c>
      <c r="F7192" s="20" t="s">
        <v>926</v>
      </c>
      <c r="G7192" s="19" t="s">
        <v>927</v>
      </c>
      <c r="H7192" s="19"/>
      <c r="I7192" s="19" t="s">
        <v>8027</v>
      </c>
      <c r="J7192" s="20" t="s">
        <v>10916</v>
      </c>
      <c r="K7192" s="26" t="s">
        <v>10915</v>
      </c>
      <c r="L7192" s="19"/>
      <c r="M7192" s="38">
        <v>1.8537354989999999</v>
      </c>
      <c r="N7192" s="38">
        <v>0.74371229699999997</v>
      </c>
      <c r="O7192" s="16">
        <v>21.55</v>
      </c>
      <c r="P7192" s="16">
        <v>16.027000000000001</v>
      </c>
      <c r="Q7192" s="16">
        <v>39.948</v>
      </c>
      <c r="R7192" s="19" t="s">
        <v>15724</v>
      </c>
      <c r="S7192" s="19" t="s">
        <v>15297</v>
      </c>
    </row>
    <row r="7193" spans="1:19" s="11" customFormat="1">
      <c r="A7193" s="19" t="s">
        <v>10902</v>
      </c>
      <c r="B7193" s="19" t="s">
        <v>10901</v>
      </c>
      <c r="C7193" s="19" t="s">
        <v>15609</v>
      </c>
      <c r="D7193" s="3" t="s">
        <v>11882</v>
      </c>
      <c r="E7193" s="25" t="s">
        <v>8030</v>
      </c>
      <c r="F7193" s="20" t="s">
        <v>926</v>
      </c>
      <c r="G7193" s="19" t="s">
        <v>927</v>
      </c>
      <c r="H7193" s="19"/>
      <c r="I7193" s="19" t="s">
        <v>8027</v>
      </c>
      <c r="J7193" s="20" t="s">
        <v>10916</v>
      </c>
      <c r="K7193" s="26" t="s">
        <v>10915</v>
      </c>
      <c r="L7193" s="19"/>
      <c r="M7193" s="38">
        <v>1.8550785240000001</v>
      </c>
      <c r="N7193" s="38">
        <v>0.74477279100000005</v>
      </c>
      <c r="O7193" s="16">
        <v>21.521999999999998</v>
      </c>
      <c r="P7193" s="16">
        <v>16.029</v>
      </c>
      <c r="Q7193" s="16">
        <v>39.924999999999997</v>
      </c>
      <c r="R7193" s="19" t="s">
        <v>15724</v>
      </c>
      <c r="S7193" s="19" t="s">
        <v>15297</v>
      </c>
    </row>
    <row r="7194" spans="1:19" s="11" customFormat="1">
      <c r="A7194" s="19" t="s">
        <v>10902</v>
      </c>
      <c r="B7194" s="19" t="s">
        <v>10901</v>
      </c>
      <c r="C7194" s="19" t="s">
        <v>15609</v>
      </c>
      <c r="D7194" s="3" t="s">
        <v>11882</v>
      </c>
      <c r="E7194" s="25" t="s">
        <v>8029</v>
      </c>
      <c r="F7194" s="20" t="s">
        <v>926</v>
      </c>
      <c r="G7194" s="19" t="s">
        <v>927</v>
      </c>
      <c r="H7194" s="19"/>
      <c r="I7194" s="19" t="s">
        <v>8027</v>
      </c>
      <c r="J7194" s="20" t="s">
        <v>10916</v>
      </c>
      <c r="K7194" s="26" t="s">
        <v>10915</v>
      </c>
      <c r="L7194" s="19"/>
      <c r="M7194" s="38">
        <v>1.8543513579999999</v>
      </c>
      <c r="N7194" s="38">
        <v>0.74444186599999995</v>
      </c>
      <c r="O7194" s="16">
        <v>21.545000000000002</v>
      </c>
      <c r="P7194" s="16">
        <v>16.039000000000001</v>
      </c>
      <c r="Q7194" s="16">
        <v>39.951999999999998</v>
      </c>
      <c r="R7194" s="19" t="s">
        <v>15724</v>
      </c>
      <c r="S7194" s="19" t="s">
        <v>15297</v>
      </c>
    </row>
    <row r="7195" spans="1:19" s="11" customFormat="1">
      <c r="A7195" s="19" t="s">
        <v>10902</v>
      </c>
      <c r="B7195" s="19" t="s">
        <v>10901</v>
      </c>
      <c r="C7195" s="19" t="s">
        <v>15609</v>
      </c>
      <c r="D7195" s="3" t="s">
        <v>11882</v>
      </c>
      <c r="E7195" s="25" t="s">
        <v>8028</v>
      </c>
      <c r="F7195" s="20" t="s">
        <v>926</v>
      </c>
      <c r="G7195" s="19" t="s">
        <v>927</v>
      </c>
      <c r="H7195" s="19"/>
      <c r="I7195" s="19" t="s">
        <v>8027</v>
      </c>
      <c r="J7195" s="20" t="s">
        <v>10916</v>
      </c>
      <c r="K7195" s="26" t="s">
        <v>10915</v>
      </c>
      <c r="L7195" s="19"/>
      <c r="M7195" s="38">
        <v>1.854306786</v>
      </c>
      <c r="N7195" s="38">
        <v>0.74432951400000003</v>
      </c>
      <c r="O7195" s="16">
        <v>21.559000000000001</v>
      </c>
      <c r="P7195" s="16">
        <v>16.047000000000001</v>
      </c>
      <c r="Q7195" s="16">
        <v>39.976999999999997</v>
      </c>
      <c r="R7195" s="19" t="s">
        <v>15724</v>
      </c>
      <c r="S7195" s="19" t="s">
        <v>15297</v>
      </c>
    </row>
    <row r="7196" spans="1:19" s="11" customFormat="1">
      <c r="A7196" s="19" t="s">
        <v>10902</v>
      </c>
      <c r="B7196" s="19" t="s">
        <v>10901</v>
      </c>
      <c r="C7196" s="19" t="s">
        <v>15609</v>
      </c>
      <c r="D7196" s="3" t="s">
        <v>11882</v>
      </c>
      <c r="E7196" s="25" t="s">
        <v>8033</v>
      </c>
      <c r="F7196" s="20" t="s">
        <v>926</v>
      </c>
      <c r="G7196" s="19" t="s">
        <v>927</v>
      </c>
      <c r="H7196" s="19"/>
      <c r="I7196" s="19" t="s">
        <v>8027</v>
      </c>
      <c r="J7196" s="20" t="s">
        <v>10916</v>
      </c>
      <c r="K7196" s="26" t="s">
        <v>10915</v>
      </c>
      <c r="L7196" s="19"/>
      <c r="M7196" s="38">
        <v>1.789965547</v>
      </c>
      <c r="N7196" s="38">
        <v>0.69801894900000006</v>
      </c>
      <c r="O7196" s="16">
        <v>23.22</v>
      </c>
      <c r="P7196" s="16">
        <v>16.207999999999998</v>
      </c>
      <c r="Q7196" s="16">
        <v>41.563000000000002</v>
      </c>
      <c r="R7196" s="19" t="s">
        <v>15724</v>
      </c>
      <c r="S7196" s="19" t="s">
        <v>15297</v>
      </c>
    </row>
    <row r="7197" spans="1:19" s="11" customFormat="1">
      <c r="A7197" s="19" t="s">
        <v>10902</v>
      </c>
      <c r="B7197" s="19" t="s">
        <v>10901</v>
      </c>
      <c r="C7197" s="19" t="s">
        <v>15609</v>
      </c>
      <c r="D7197" s="3" t="s">
        <v>11882</v>
      </c>
      <c r="E7197" s="25" t="s">
        <v>8031</v>
      </c>
      <c r="F7197" s="20" t="s">
        <v>926</v>
      </c>
      <c r="G7197" s="19" t="s">
        <v>927</v>
      </c>
      <c r="H7197" s="19"/>
      <c r="I7197" s="19" t="s">
        <v>8027</v>
      </c>
      <c r="J7197" s="20" t="s">
        <v>10916</v>
      </c>
      <c r="K7197" s="26" t="s">
        <v>10915</v>
      </c>
      <c r="L7197" s="19"/>
      <c r="M7197" s="38">
        <v>1.855276521</v>
      </c>
      <c r="N7197" s="38">
        <v>0.74009786700000002</v>
      </c>
      <c r="O7197" s="16">
        <v>21.661999999999999</v>
      </c>
      <c r="P7197" s="16">
        <v>16.032</v>
      </c>
      <c r="Q7197" s="16">
        <v>40.189</v>
      </c>
      <c r="R7197" s="19" t="s">
        <v>15724</v>
      </c>
      <c r="S7197" s="19" t="s">
        <v>15297</v>
      </c>
    </row>
    <row r="7198" spans="1:19" s="11" customFormat="1">
      <c r="A7198" s="19" t="s">
        <v>10902</v>
      </c>
      <c r="B7198" s="19" t="s">
        <v>10901</v>
      </c>
      <c r="C7198" s="19" t="s">
        <v>15609</v>
      </c>
      <c r="D7198" s="3" t="s">
        <v>11882</v>
      </c>
      <c r="E7198" s="25" t="s">
        <v>8032</v>
      </c>
      <c r="F7198" s="20" t="s">
        <v>926</v>
      </c>
      <c r="G7198" s="19" t="s">
        <v>927</v>
      </c>
      <c r="H7198" s="19"/>
      <c r="I7198" s="19" t="s">
        <v>8027</v>
      </c>
      <c r="J7198" s="20" t="s">
        <v>10916</v>
      </c>
      <c r="K7198" s="26" t="s">
        <v>10915</v>
      </c>
      <c r="L7198" s="19"/>
      <c r="M7198" s="38">
        <v>1.8636975179999999</v>
      </c>
      <c r="N7198" s="38">
        <v>0.74405010400000005</v>
      </c>
      <c r="O7198" s="16">
        <v>21.555</v>
      </c>
      <c r="P7198" s="16">
        <v>16.038</v>
      </c>
      <c r="Q7198" s="16">
        <v>40.171999999999997</v>
      </c>
      <c r="R7198" s="19" t="s">
        <v>15724</v>
      </c>
      <c r="S7198" s="19" t="s">
        <v>15297</v>
      </c>
    </row>
    <row r="7199" spans="1:19" s="11" customFormat="1">
      <c r="A7199" s="19" t="s">
        <v>10902</v>
      </c>
      <c r="B7199" s="19" t="s">
        <v>10901</v>
      </c>
      <c r="C7199" s="19" t="s">
        <v>15609</v>
      </c>
      <c r="D7199" s="3" t="s">
        <v>11882</v>
      </c>
      <c r="E7199" s="25"/>
      <c r="F7199" s="20" t="s">
        <v>926</v>
      </c>
      <c r="G7199" s="19" t="s">
        <v>927</v>
      </c>
      <c r="H7199" s="19"/>
      <c r="I7199" s="19" t="s">
        <v>8034</v>
      </c>
      <c r="J7199" s="20" t="s">
        <v>10916</v>
      </c>
      <c r="K7199" s="26" t="s">
        <v>10915</v>
      </c>
      <c r="L7199" s="19"/>
      <c r="M7199" s="38">
        <v>1.870456881</v>
      </c>
      <c r="N7199" s="38">
        <v>0.74759413200000002</v>
      </c>
      <c r="O7199" s="16">
        <v>21.405999999999999</v>
      </c>
      <c r="P7199" s="16">
        <v>16.003</v>
      </c>
      <c r="Q7199" s="16">
        <v>40.039000000000001</v>
      </c>
      <c r="R7199" s="19" t="s">
        <v>15724</v>
      </c>
      <c r="S7199" s="19" t="s">
        <v>15297</v>
      </c>
    </row>
    <row r="7200" spans="1:19" s="11" customFormat="1">
      <c r="A7200" s="19" t="s">
        <v>10902</v>
      </c>
      <c r="B7200" s="19" t="s">
        <v>10901</v>
      </c>
      <c r="C7200" s="19" t="s">
        <v>15609</v>
      </c>
      <c r="D7200" s="3" t="s">
        <v>11882</v>
      </c>
      <c r="E7200" s="25" t="s">
        <v>8035</v>
      </c>
      <c r="F7200" s="20" t="s">
        <v>926</v>
      </c>
      <c r="G7200" s="19" t="s">
        <v>927</v>
      </c>
      <c r="H7200" s="19"/>
      <c r="I7200" s="19" t="s">
        <v>8034</v>
      </c>
      <c r="J7200" s="20" t="s">
        <v>10916</v>
      </c>
      <c r="K7200" s="26" t="s">
        <v>10915</v>
      </c>
      <c r="L7200" s="19"/>
      <c r="M7200" s="38">
        <v>1.89239146</v>
      </c>
      <c r="N7200" s="38">
        <v>0.76262119699999997</v>
      </c>
      <c r="O7200" s="16">
        <v>20.937000000000001</v>
      </c>
      <c r="P7200" s="16">
        <v>15.967000000000001</v>
      </c>
      <c r="Q7200" s="16">
        <v>39.621000000000002</v>
      </c>
      <c r="R7200" s="19" t="s">
        <v>15724</v>
      </c>
      <c r="S7200" s="19" t="s">
        <v>15297</v>
      </c>
    </row>
    <row r="7201" spans="1:19">
      <c r="A7201" s="19" t="s">
        <v>10902</v>
      </c>
      <c r="B7201" s="19" t="s">
        <v>10901</v>
      </c>
      <c r="C7201" s="19" t="s">
        <v>15609</v>
      </c>
      <c r="D7201" s="3" t="s">
        <v>11882</v>
      </c>
      <c r="E7201" s="25">
        <v>231</v>
      </c>
      <c r="F7201" s="20" t="s">
        <v>926</v>
      </c>
      <c r="G7201" s="19" t="s">
        <v>927</v>
      </c>
      <c r="H7201" s="19"/>
      <c r="I7201" s="19" t="s">
        <v>8034</v>
      </c>
      <c r="J7201" s="20" t="s">
        <v>10916</v>
      </c>
      <c r="K7201" s="26" t="s">
        <v>10915</v>
      </c>
      <c r="L7201" s="19"/>
      <c r="M7201" s="38">
        <v>1.8641727690000001</v>
      </c>
      <c r="N7201" s="38">
        <v>1.6766173799999999</v>
      </c>
      <c r="O7201" s="16">
        <v>21.439</v>
      </c>
      <c r="P7201" s="16">
        <v>35.945</v>
      </c>
      <c r="Q7201" s="16">
        <v>39.966000000000001</v>
      </c>
      <c r="R7201" s="19" t="s">
        <v>15724</v>
      </c>
      <c r="S7201" s="19" t="s">
        <v>15297</v>
      </c>
    </row>
    <row r="7202" spans="1:19">
      <c r="A7202" s="19" t="s">
        <v>10902</v>
      </c>
      <c r="B7202" s="49" t="s">
        <v>10901</v>
      </c>
      <c r="C7202" s="19" t="s">
        <v>15609</v>
      </c>
      <c r="D7202" s="25" t="s">
        <v>15836</v>
      </c>
      <c r="E7202" s="25"/>
      <c r="F7202" s="20" t="s">
        <v>1835</v>
      </c>
      <c r="G7202" s="19" t="s">
        <v>16981</v>
      </c>
      <c r="H7202" s="19" t="s">
        <v>3247</v>
      </c>
      <c r="I7202" s="19" t="s">
        <v>3574</v>
      </c>
      <c r="J7202" s="20" t="s">
        <v>3575</v>
      </c>
      <c r="K7202" s="20" t="s">
        <v>3576</v>
      </c>
      <c r="L7202" s="20"/>
      <c r="M7202" s="38">
        <v>2.1045683610000001</v>
      </c>
      <c r="N7202" s="38">
        <v>0.85752629300000005</v>
      </c>
      <c r="O7202" s="16">
        <v>18.256</v>
      </c>
      <c r="P7202" s="16">
        <v>15.654999999999999</v>
      </c>
      <c r="Q7202" s="16">
        <v>38.420999999999999</v>
      </c>
      <c r="R7202" s="19" t="s">
        <v>340</v>
      </c>
      <c r="S7202" s="19" t="s">
        <v>9458</v>
      </c>
    </row>
    <row r="7203" spans="1:19">
      <c r="A7203" s="19" t="s">
        <v>10904</v>
      </c>
      <c r="B7203" s="19" t="s">
        <v>10901</v>
      </c>
      <c r="C7203" s="19" t="s">
        <v>15609</v>
      </c>
      <c r="D7203" s="25" t="s">
        <v>15837</v>
      </c>
      <c r="E7203" s="25"/>
      <c r="F7203" s="20" t="s">
        <v>1835</v>
      </c>
      <c r="G7203" s="19" t="s">
        <v>16981</v>
      </c>
      <c r="H7203" s="19"/>
      <c r="I7203" s="19" t="s">
        <v>3481</v>
      </c>
      <c r="J7203" s="20" t="s">
        <v>3482</v>
      </c>
      <c r="K7203" s="20" t="s">
        <v>3483</v>
      </c>
      <c r="L7203" s="20"/>
      <c r="M7203" s="38">
        <v>2.1074320969999998</v>
      </c>
      <c r="N7203" s="38">
        <v>0.85989752600000002</v>
      </c>
      <c r="O7203" s="16">
        <v>18.151</v>
      </c>
      <c r="P7203" s="16">
        <v>15.608000000000001</v>
      </c>
      <c r="Q7203" s="16">
        <v>38.252000000000002</v>
      </c>
      <c r="R7203" s="19" t="s">
        <v>340</v>
      </c>
      <c r="S7203" s="19" t="s">
        <v>9458</v>
      </c>
    </row>
    <row r="7204" spans="1:19">
      <c r="A7204" s="19" t="s">
        <v>10904</v>
      </c>
      <c r="B7204" s="19" t="s">
        <v>10901</v>
      </c>
      <c r="C7204" s="19" t="s">
        <v>15609</v>
      </c>
      <c r="D7204" s="20" t="s">
        <v>15838</v>
      </c>
      <c r="E7204" s="25"/>
      <c r="F7204" s="20" t="s">
        <v>1835</v>
      </c>
      <c r="G7204" s="19" t="s">
        <v>16981</v>
      </c>
      <c r="H7204" s="19"/>
      <c r="I7204" s="19" t="s">
        <v>3586</v>
      </c>
      <c r="J7204" s="20" t="s">
        <v>3587</v>
      </c>
      <c r="K7204" s="20" t="s">
        <v>3588</v>
      </c>
      <c r="L7204" s="20"/>
      <c r="M7204" s="38">
        <v>2.1178841309999998</v>
      </c>
      <c r="N7204" s="38">
        <v>0.87371956299999998</v>
      </c>
      <c r="O7204" s="16">
        <v>17.864999999999998</v>
      </c>
      <c r="P7204" s="16">
        <v>15.609</v>
      </c>
      <c r="Q7204" s="16">
        <v>37.835999999999999</v>
      </c>
      <c r="R7204" s="19" t="s">
        <v>340</v>
      </c>
      <c r="S7204" s="19" t="s">
        <v>9458</v>
      </c>
    </row>
    <row r="7205" spans="1:19">
      <c r="A7205" s="19" t="s">
        <v>10902</v>
      </c>
      <c r="B7205" s="3" t="s">
        <v>10901</v>
      </c>
      <c r="C7205" s="19" t="s">
        <v>15609</v>
      </c>
      <c r="D7205" s="25" t="s">
        <v>14413</v>
      </c>
      <c r="E7205" s="25"/>
      <c r="F7205" s="20" t="s">
        <v>1835</v>
      </c>
      <c r="G7205" s="19" t="s">
        <v>17001</v>
      </c>
      <c r="H7205" s="19"/>
      <c r="I7205" s="19" t="s">
        <v>3375</v>
      </c>
      <c r="J7205" s="20" t="s">
        <v>3376</v>
      </c>
      <c r="K7205" s="20" t="s">
        <v>3377</v>
      </c>
      <c r="L7205" s="20"/>
      <c r="M7205" s="38">
        <v>2.0982245289999999</v>
      </c>
      <c r="N7205" s="38">
        <v>0.85370117499999998</v>
      </c>
      <c r="O7205" s="16">
        <v>18.305</v>
      </c>
      <c r="P7205" s="16">
        <v>15.627000000000001</v>
      </c>
      <c r="Q7205" s="16">
        <v>38.408000000000001</v>
      </c>
      <c r="R7205" s="19" t="s">
        <v>340</v>
      </c>
      <c r="S7205" s="19" t="s">
        <v>9458</v>
      </c>
    </row>
    <row r="7206" spans="1:19">
      <c r="A7206" s="19" t="s">
        <v>10902</v>
      </c>
      <c r="B7206" s="19" t="s">
        <v>10901</v>
      </c>
      <c r="C7206" s="19" t="s">
        <v>15609</v>
      </c>
      <c r="D7206" s="25" t="s">
        <v>15662</v>
      </c>
      <c r="E7206" s="25"/>
      <c r="F7206" s="20" t="s">
        <v>1835</v>
      </c>
      <c r="G7206" s="19" t="s">
        <v>15869</v>
      </c>
      <c r="H7206" s="19"/>
      <c r="I7206" s="19" t="s">
        <v>3326</v>
      </c>
      <c r="J7206" s="20" t="s">
        <v>3327</v>
      </c>
      <c r="K7206" s="20" t="s">
        <v>3328</v>
      </c>
      <c r="L7206" s="20"/>
      <c r="M7206" s="38">
        <v>2.1118166760000001</v>
      </c>
      <c r="N7206" s="38">
        <v>0.865323026</v>
      </c>
      <c r="O7206" s="16">
        <v>18.11</v>
      </c>
      <c r="P7206" s="16">
        <v>15.670999999999999</v>
      </c>
      <c r="Q7206" s="16">
        <v>38.244999999999997</v>
      </c>
      <c r="R7206" s="19" t="s">
        <v>340</v>
      </c>
      <c r="S7206" s="19" t="s">
        <v>9458</v>
      </c>
    </row>
    <row r="7207" spans="1:19">
      <c r="A7207" s="19" t="s">
        <v>10902</v>
      </c>
      <c r="B7207" s="19" t="s">
        <v>10901</v>
      </c>
      <c r="C7207" s="19" t="s">
        <v>15609</v>
      </c>
      <c r="D7207" s="25" t="s">
        <v>15662</v>
      </c>
      <c r="E7207" s="25"/>
      <c r="F7207" s="20" t="s">
        <v>1835</v>
      </c>
      <c r="G7207" s="19" t="s">
        <v>15871</v>
      </c>
      <c r="H7207" s="19"/>
      <c r="I7207" s="19" t="s">
        <v>3326</v>
      </c>
      <c r="J7207" s="20" t="s">
        <v>3327</v>
      </c>
      <c r="K7207" s="20" t="s">
        <v>3328</v>
      </c>
      <c r="L7207" s="20"/>
      <c r="M7207" s="38">
        <v>2.0726238829999999</v>
      </c>
      <c r="N7207" s="38">
        <v>0.849607365</v>
      </c>
      <c r="O7207" s="16">
        <v>18.465</v>
      </c>
      <c r="P7207" s="16">
        <v>15.688000000000001</v>
      </c>
      <c r="Q7207" s="16">
        <v>38.271000000000001</v>
      </c>
      <c r="R7207" s="19" t="s">
        <v>340</v>
      </c>
      <c r="S7207" s="19" t="s">
        <v>9458</v>
      </c>
    </row>
    <row r="7208" spans="1:19">
      <c r="A7208" s="19" t="s">
        <v>10902</v>
      </c>
      <c r="B7208" s="51" t="s">
        <v>10901</v>
      </c>
      <c r="C7208" s="19" t="s">
        <v>15609</v>
      </c>
      <c r="D7208" s="5" t="s">
        <v>15833</v>
      </c>
      <c r="E7208" s="25"/>
      <c r="F7208" s="20" t="s">
        <v>1835</v>
      </c>
      <c r="G7208" s="19" t="s">
        <v>15859</v>
      </c>
      <c r="H7208" s="19"/>
      <c r="I7208" s="19" t="s">
        <v>2652</v>
      </c>
      <c r="J7208" s="20" t="s">
        <v>2653</v>
      </c>
      <c r="K7208" s="20" t="s">
        <v>2654</v>
      </c>
      <c r="L7208" s="20"/>
      <c r="M7208" s="38">
        <v>2.0942411220000001</v>
      </c>
      <c r="N7208" s="38">
        <v>0.85181358399999996</v>
      </c>
      <c r="O7208" s="16">
        <v>18.388999999999999</v>
      </c>
      <c r="P7208" s="16">
        <v>15.664</v>
      </c>
      <c r="Q7208" s="16">
        <v>38.511000000000003</v>
      </c>
      <c r="R7208" s="19" t="s">
        <v>340</v>
      </c>
      <c r="S7208" s="19" t="s">
        <v>9458</v>
      </c>
    </row>
    <row r="7209" spans="1:19">
      <c r="A7209" s="19" t="s">
        <v>10902</v>
      </c>
      <c r="B7209" s="51" t="s">
        <v>10901</v>
      </c>
      <c r="C7209" s="19" t="s">
        <v>15609</v>
      </c>
      <c r="D7209" s="25" t="s">
        <v>15804</v>
      </c>
      <c r="E7209" s="25" t="s">
        <v>6177</v>
      </c>
      <c r="F7209" s="20" t="s">
        <v>6178</v>
      </c>
      <c r="G7209" s="19" t="s">
        <v>6176</v>
      </c>
      <c r="H7209" s="19"/>
      <c r="I7209" s="19" t="s">
        <v>6179</v>
      </c>
      <c r="J7209" s="20" t="s">
        <v>6180</v>
      </c>
      <c r="K7209" s="20" t="s">
        <v>6181</v>
      </c>
      <c r="L7209" s="20"/>
      <c r="M7209" s="38">
        <v>2.10588</v>
      </c>
      <c r="N7209" s="38">
        <v>0.86609999999999998</v>
      </c>
      <c r="O7209" s="16">
        <v>17.973700000000001</v>
      </c>
      <c r="P7209" s="16">
        <v>15.567</v>
      </c>
      <c r="Q7209" s="16">
        <v>37.85</v>
      </c>
      <c r="R7209" s="19" t="s">
        <v>9471</v>
      </c>
      <c r="S7209" s="19" t="s">
        <v>9484</v>
      </c>
    </row>
    <row r="7210" spans="1:19">
      <c r="A7210" s="19" t="s">
        <v>10902</v>
      </c>
      <c r="B7210" s="51" t="s">
        <v>10901</v>
      </c>
      <c r="C7210" s="19" t="s">
        <v>15609</v>
      </c>
      <c r="D7210" s="25" t="s">
        <v>15804</v>
      </c>
      <c r="E7210" s="25" t="s">
        <v>6186</v>
      </c>
      <c r="F7210" s="20" t="s">
        <v>6178</v>
      </c>
      <c r="G7210" s="19" t="s">
        <v>6176</v>
      </c>
      <c r="H7210" s="19"/>
      <c r="I7210" s="19" t="s">
        <v>6179</v>
      </c>
      <c r="J7210" s="20" t="s">
        <v>6180</v>
      </c>
      <c r="K7210" s="20" t="s">
        <v>6181</v>
      </c>
      <c r="L7210" s="20"/>
      <c r="M7210" s="38">
        <v>2.0803600000000002</v>
      </c>
      <c r="N7210" s="38">
        <v>0.84819</v>
      </c>
      <c r="O7210" s="16">
        <v>18.401</v>
      </c>
      <c r="P7210" s="16">
        <v>15.607699999999999</v>
      </c>
      <c r="Q7210" s="16">
        <v>38.280999999999999</v>
      </c>
      <c r="R7210" s="19" t="s">
        <v>9471</v>
      </c>
      <c r="S7210" s="19" t="s">
        <v>9484</v>
      </c>
    </row>
    <row r="7211" spans="1:19">
      <c r="A7211" s="19" t="s">
        <v>10902</v>
      </c>
      <c r="B7211" s="51" t="s">
        <v>10901</v>
      </c>
      <c r="C7211" s="19" t="s">
        <v>15609</v>
      </c>
      <c r="D7211" s="25" t="s">
        <v>15804</v>
      </c>
      <c r="E7211" s="25" t="s">
        <v>6182</v>
      </c>
      <c r="F7211" s="20" t="s">
        <v>6178</v>
      </c>
      <c r="G7211" s="19" t="s">
        <v>6176</v>
      </c>
      <c r="H7211" s="19"/>
      <c r="I7211" s="19" t="s">
        <v>6179</v>
      </c>
      <c r="J7211" s="20" t="s">
        <v>6180</v>
      </c>
      <c r="K7211" s="20" t="s">
        <v>6181</v>
      </c>
      <c r="L7211" s="20"/>
      <c r="M7211" s="38">
        <v>2.1042700000000001</v>
      </c>
      <c r="N7211" s="38">
        <v>0.86465000000000003</v>
      </c>
      <c r="O7211" s="16">
        <v>18.0059</v>
      </c>
      <c r="P7211" s="16">
        <v>15.5688</v>
      </c>
      <c r="Q7211" s="16">
        <v>37.889000000000003</v>
      </c>
      <c r="R7211" s="19" t="s">
        <v>9471</v>
      </c>
      <c r="S7211" s="19" t="s">
        <v>9484</v>
      </c>
    </row>
    <row r="7212" spans="1:19">
      <c r="A7212" s="19" t="s">
        <v>10902</v>
      </c>
      <c r="B7212" s="51" t="s">
        <v>10901</v>
      </c>
      <c r="C7212" s="19" t="s">
        <v>15609</v>
      </c>
      <c r="D7212" s="25" t="s">
        <v>15804</v>
      </c>
      <c r="E7212" s="25" t="s">
        <v>6192</v>
      </c>
      <c r="F7212" s="20" t="s">
        <v>6178</v>
      </c>
      <c r="G7212" s="19" t="s">
        <v>6176</v>
      </c>
      <c r="H7212" s="19"/>
      <c r="I7212" s="19" t="s">
        <v>6179</v>
      </c>
      <c r="J7212" s="20" t="s">
        <v>6180</v>
      </c>
      <c r="K7212" s="20" t="s">
        <v>6181</v>
      </c>
      <c r="L7212" s="20"/>
      <c r="M7212" s="38">
        <v>2.07884</v>
      </c>
      <c r="N7212" s="38">
        <v>0.84699000000000002</v>
      </c>
      <c r="O7212" s="16">
        <v>18.436399999999999</v>
      </c>
      <c r="P7212" s="16">
        <v>15.615500000000001</v>
      </c>
      <c r="Q7212" s="16">
        <v>38.326000000000001</v>
      </c>
      <c r="R7212" s="19" t="s">
        <v>9471</v>
      </c>
      <c r="S7212" s="19" t="s">
        <v>9484</v>
      </c>
    </row>
    <row r="7213" spans="1:19">
      <c r="A7213" s="19" t="s">
        <v>10902</v>
      </c>
      <c r="B7213" s="51" t="s">
        <v>10901</v>
      </c>
      <c r="C7213" s="19" t="s">
        <v>15609</v>
      </c>
      <c r="D7213" s="25" t="s">
        <v>15804</v>
      </c>
      <c r="E7213" s="25" t="s">
        <v>6183</v>
      </c>
      <c r="F7213" s="20" t="s">
        <v>6178</v>
      </c>
      <c r="G7213" s="19" t="s">
        <v>6176</v>
      </c>
      <c r="H7213" s="19"/>
      <c r="I7213" s="19" t="s">
        <v>6179</v>
      </c>
      <c r="J7213" s="20" t="s">
        <v>6180</v>
      </c>
      <c r="K7213" s="20" t="s">
        <v>6181</v>
      </c>
      <c r="L7213" s="20"/>
      <c r="M7213" s="38">
        <v>2.08466</v>
      </c>
      <c r="N7213" s="38">
        <v>0.84967999999999999</v>
      </c>
      <c r="O7213" s="16">
        <v>18.381799999999998</v>
      </c>
      <c r="P7213" s="16">
        <v>15.618499999999999</v>
      </c>
      <c r="Q7213" s="16">
        <v>38.32</v>
      </c>
      <c r="R7213" s="19" t="s">
        <v>9471</v>
      </c>
      <c r="S7213" s="19" t="s">
        <v>9484</v>
      </c>
    </row>
    <row r="7214" spans="1:19">
      <c r="A7214" s="19" t="s">
        <v>10902</v>
      </c>
      <c r="B7214" s="51" t="s">
        <v>10901</v>
      </c>
      <c r="C7214" s="19" t="s">
        <v>15609</v>
      </c>
      <c r="D7214" s="25" t="s">
        <v>15804</v>
      </c>
      <c r="E7214" s="25" t="s">
        <v>6188</v>
      </c>
      <c r="F7214" s="20" t="s">
        <v>6178</v>
      </c>
      <c r="G7214" s="19" t="s">
        <v>6176</v>
      </c>
      <c r="H7214" s="19"/>
      <c r="I7214" s="19" t="s">
        <v>6179</v>
      </c>
      <c r="J7214" s="20" t="s">
        <v>6180</v>
      </c>
      <c r="K7214" s="20" t="s">
        <v>6181</v>
      </c>
      <c r="L7214" s="20"/>
      <c r="M7214" s="38">
        <v>2.0836899999999998</v>
      </c>
      <c r="N7214" s="38">
        <v>0.84823999999999999</v>
      </c>
      <c r="O7214" s="16">
        <v>18.413900000000002</v>
      </c>
      <c r="P7214" s="16">
        <v>15.619400000000001</v>
      </c>
      <c r="Q7214" s="16">
        <v>38.369</v>
      </c>
      <c r="R7214" s="19" t="s">
        <v>9471</v>
      </c>
      <c r="S7214" s="19" t="s">
        <v>9484</v>
      </c>
    </row>
    <row r="7215" spans="1:19">
      <c r="A7215" s="19" t="s">
        <v>10902</v>
      </c>
      <c r="B7215" s="51" t="s">
        <v>10901</v>
      </c>
      <c r="C7215" s="19" t="s">
        <v>15609</v>
      </c>
      <c r="D7215" s="25" t="s">
        <v>15804</v>
      </c>
      <c r="E7215" s="25" t="s">
        <v>6190</v>
      </c>
      <c r="F7215" s="20" t="s">
        <v>6178</v>
      </c>
      <c r="G7215" s="19" t="s">
        <v>6176</v>
      </c>
      <c r="H7215" s="19"/>
      <c r="I7215" s="19" t="s">
        <v>6179</v>
      </c>
      <c r="J7215" s="20" t="s">
        <v>6180</v>
      </c>
      <c r="K7215" s="20" t="s">
        <v>6181</v>
      </c>
      <c r="L7215" s="20"/>
      <c r="M7215" s="38">
        <v>2.08657</v>
      </c>
      <c r="N7215" s="38">
        <v>0.84989000000000003</v>
      </c>
      <c r="O7215" s="16">
        <v>18.3886</v>
      </c>
      <c r="P7215" s="16">
        <v>15.6282</v>
      </c>
      <c r="Q7215" s="16">
        <v>38.369</v>
      </c>
      <c r="R7215" s="19" t="s">
        <v>9471</v>
      </c>
      <c r="S7215" s="19" t="s">
        <v>9484</v>
      </c>
    </row>
    <row r="7216" spans="1:19">
      <c r="A7216" s="19" t="s">
        <v>10902</v>
      </c>
      <c r="B7216" s="51" t="s">
        <v>10901</v>
      </c>
      <c r="C7216" s="19" t="s">
        <v>15609</v>
      </c>
      <c r="D7216" s="25" t="s">
        <v>15804</v>
      </c>
      <c r="E7216" s="25" t="s">
        <v>6185</v>
      </c>
      <c r="F7216" s="20" t="s">
        <v>6178</v>
      </c>
      <c r="G7216" s="19" t="s">
        <v>6176</v>
      </c>
      <c r="H7216" s="19"/>
      <c r="I7216" s="19" t="s">
        <v>6179</v>
      </c>
      <c r="J7216" s="20" t="s">
        <v>6180</v>
      </c>
      <c r="K7216" s="20" t="s">
        <v>6181</v>
      </c>
      <c r="L7216" s="20"/>
      <c r="M7216" s="38">
        <v>2.0845699999999998</v>
      </c>
      <c r="N7216" s="38">
        <v>0.84765000000000001</v>
      </c>
      <c r="O7216" s="16">
        <v>18.4358</v>
      </c>
      <c r="P7216" s="16">
        <v>15.6271</v>
      </c>
      <c r="Q7216" s="16">
        <v>38.430999999999997</v>
      </c>
      <c r="R7216" s="19" t="s">
        <v>9471</v>
      </c>
      <c r="S7216" s="19" t="s">
        <v>9484</v>
      </c>
    </row>
    <row r="7217" spans="1:19">
      <c r="A7217" s="19" t="s">
        <v>10902</v>
      </c>
      <c r="B7217" s="51" t="s">
        <v>10901</v>
      </c>
      <c r="C7217" s="19" t="s">
        <v>15609</v>
      </c>
      <c r="D7217" s="25" t="s">
        <v>15804</v>
      </c>
      <c r="E7217" s="25" t="s">
        <v>6193</v>
      </c>
      <c r="F7217" s="20" t="s">
        <v>6178</v>
      </c>
      <c r="G7217" s="19" t="s">
        <v>6176</v>
      </c>
      <c r="H7217" s="19"/>
      <c r="I7217" s="19" t="s">
        <v>6179</v>
      </c>
      <c r="J7217" s="20" t="s">
        <v>6180</v>
      </c>
      <c r="K7217" s="20" t="s">
        <v>6181</v>
      </c>
      <c r="L7217" s="20"/>
      <c r="M7217" s="38">
        <v>2.0834199999999998</v>
      </c>
      <c r="N7217" s="38">
        <v>0.84684999999999999</v>
      </c>
      <c r="O7217" s="16">
        <v>18.456199999999999</v>
      </c>
      <c r="P7217" s="16">
        <v>15.6295</v>
      </c>
      <c r="Q7217" s="16">
        <v>38.451999999999998</v>
      </c>
      <c r="R7217" s="19" t="s">
        <v>9471</v>
      </c>
      <c r="S7217" s="19" t="s">
        <v>9484</v>
      </c>
    </row>
    <row r="7218" spans="1:19">
      <c r="A7218" s="19" t="s">
        <v>10902</v>
      </c>
      <c r="B7218" s="51" t="s">
        <v>10901</v>
      </c>
      <c r="C7218" s="19" t="s">
        <v>15609</v>
      </c>
      <c r="D7218" s="25" t="s">
        <v>15804</v>
      </c>
      <c r="E7218" s="25" t="s">
        <v>6189</v>
      </c>
      <c r="F7218" s="20" t="s">
        <v>6178</v>
      </c>
      <c r="G7218" s="19" t="s">
        <v>6176</v>
      </c>
      <c r="H7218" s="19"/>
      <c r="I7218" s="19" t="s">
        <v>6179</v>
      </c>
      <c r="J7218" s="20" t="s">
        <v>6180</v>
      </c>
      <c r="K7218" s="20" t="s">
        <v>6181</v>
      </c>
      <c r="L7218" s="20"/>
      <c r="M7218" s="38">
        <v>2.0845500000000001</v>
      </c>
      <c r="N7218" s="38">
        <v>0.84741</v>
      </c>
      <c r="O7218" s="16">
        <v>18.442299999999999</v>
      </c>
      <c r="P7218" s="16">
        <v>15.6281</v>
      </c>
      <c r="Q7218" s="16">
        <v>38.444000000000003</v>
      </c>
      <c r="R7218" s="19" t="s">
        <v>9471</v>
      </c>
      <c r="S7218" s="19" t="s">
        <v>9484</v>
      </c>
    </row>
    <row r="7219" spans="1:19">
      <c r="A7219" s="19" t="s">
        <v>10902</v>
      </c>
      <c r="B7219" s="51" t="s">
        <v>10901</v>
      </c>
      <c r="C7219" s="19" t="s">
        <v>15609</v>
      </c>
      <c r="D7219" s="25" t="s">
        <v>15804</v>
      </c>
      <c r="E7219" s="25" t="s">
        <v>6187</v>
      </c>
      <c r="F7219" s="20" t="s">
        <v>6178</v>
      </c>
      <c r="G7219" s="19" t="s">
        <v>6176</v>
      </c>
      <c r="H7219" s="19"/>
      <c r="I7219" s="19" t="s">
        <v>6179</v>
      </c>
      <c r="J7219" s="20" t="s">
        <v>6180</v>
      </c>
      <c r="K7219" s="20" t="s">
        <v>6181</v>
      </c>
      <c r="L7219" s="20"/>
      <c r="M7219" s="38">
        <v>2.0835900000000001</v>
      </c>
      <c r="N7219" s="38">
        <v>0.84677000000000002</v>
      </c>
      <c r="O7219" s="16">
        <v>18.459499999999998</v>
      </c>
      <c r="P7219" s="16">
        <v>15.6311</v>
      </c>
      <c r="Q7219" s="16">
        <v>38.462000000000003</v>
      </c>
      <c r="R7219" s="19" t="s">
        <v>9471</v>
      </c>
      <c r="S7219" s="19" t="s">
        <v>9484</v>
      </c>
    </row>
    <row r="7220" spans="1:19">
      <c r="A7220" s="19" t="s">
        <v>10902</v>
      </c>
      <c r="B7220" s="51" t="s">
        <v>10901</v>
      </c>
      <c r="C7220" s="19" t="s">
        <v>15609</v>
      </c>
      <c r="D7220" s="25" t="s">
        <v>15804</v>
      </c>
      <c r="E7220" s="25" t="s">
        <v>6191</v>
      </c>
      <c r="F7220" s="20" t="s">
        <v>6178</v>
      </c>
      <c r="G7220" s="19" t="s">
        <v>6176</v>
      </c>
      <c r="H7220" s="19"/>
      <c r="I7220" s="19" t="s">
        <v>6179</v>
      </c>
      <c r="J7220" s="20" t="s">
        <v>6180</v>
      </c>
      <c r="K7220" s="20" t="s">
        <v>6181</v>
      </c>
      <c r="L7220" s="20"/>
      <c r="M7220" s="38">
        <v>2.0846300000000002</v>
      </c>
      <c r="N7220" s="38">
        <v>0.84740000000000004</v>
      </c>
      <c r="O7220" s="16">
        <v>18.443999999999999</v>
      </c>
      <c r="P7220" s="16">
        <v>15.6294</v>
      </c>
      <c r="Q7220" s="16">
        <v>38.448999999999998</v>
      </c>
      <c r="R7220" s="19" t="s">
        <v>9471</v>
      </c>
      <c r="S7220" s="19" t="s">
        <v>9484</v>
      </c>
    </row>
    <row r="7221" spans="1:19">
      <c r="A7221" s="19" t="s">
        <v>10902</v>
      </c>
      <c r="B7221" s="51" t="s">
        <v>10901</v>
      </c>
      <c r="C7221" s="19" t="s">
        <v>15609</v>
      </c>
      <c r="D7221" s="25" t="s">
        <v>15804</v>
      </c>
      <c r="E7221" s="25" t="s">
        <v>6184</v>
      </c>
      <c r="F7221" s="20" t="s">
        <v>6178</v>
      </c>
      <c r="G7221" s="19" t="s">
        <v>6176</v>
      </c>
      <c r="H7221" s="19"/>
      <c r="I7221" s="19" t="s">
        <v>6179</v>
      </c>
      <c r="J7221" s="20" t="s">
        <v>6180</v>
      </c>
      <c r="K7221" s="20" t="s">
        <v>6181</v>
      </c>
      <c r="L7221" s="20"/>
      <c r="M7221" s="38">
        <v>2.08386</v>
      </c>
      <c r="N7221" s="38">
        <v>0.84677999999999998</v>
      </c>
      <c r="O7221" s="16">
        <v>18.458600000000001</v>
      </c>
      <c r="P7221" s="16">
        <v>15.630100000000001</v>
      </c>
      <c r="Q7221" s="16">
        <v>38.465000000000003</v>
      </c>
      <c r="R7221" s="19" t="s">
        <v>9471</v>
      </c>
      <c r="S7221" s="19" t="s">
        <v>9484</v>
      </c>
    </row>
    <row r="7222" spans="1:19">
      <c r="A7222" s="19" t="s">
        <v>10902</v>
      </c>
      <c r="B7222" s="51" t="s">
        <v>10901</v>
      </c>
      <c r="C7222" s="19" t="s">
        <v>15609</v>
      </c>
      <c r="D7222" s="25" t="s">
        <v>15804</v>
      </c>
      <c r="E7222" s="25" t="s">
        <v>6194</v>
      </c>
      <c r="F7222" s="20" t="s">
        <v>6178</v>
      </c>
      <c r="G7222" s="19" t="s">
        <v>6176</v>
      </c>
      <c r="H7222" s="19"/>
      <c r="I7222" s="19" t="s">
        <v>6179</v>
      </c>
      <c r="J7222" s="20" t="s">
        <v>6180</v>
      </c>
      <c r="K7222" s="20" t="s">
        <v>6181</v>
      </c>
      <c r="L7222" s="20"/>
      <c r="M7222" s="38">
        <v>2.0840558900000001</v>
      </c>
      <c r="N7222" s="38">
        <v>0.85778980500000002</v>
      </c>
      <c r="O7222" s="16">
        <v>18.106999999999999</v>
      </c>
      <c r="P7222" s="16">
        <v>15.532</v>
      </c>
      <c r="Q7222" s="16">
        <v>37.735999999999997</v>
      </c>
      <c r="R7222" s="19" t="s">
        <v>15737</v>
      </c>
      <c r="S7222" s="19" t="s">
        <v>9484</v>
      </c>
    </row>
    <row r="7223" spans="1:19">
      <c r="A7223" s="19" t="s">
        <v>10902</v>
      </c>
      <c r="B7223" s="51" t="s">
        <v>10901</v>
      </c>
      <c r="C7223" s="19" t="s">
        <v>15609</v>
      </c>
      <c r="D7223" s="25" t="s">
        <v>15804</v>
      </c>
      <c r="E7223" s="25" t="s">
        <v>6194</v>
      </c>
      <c r="F7223" s="20" t="s">
        <v>6178</v>
      </c>
      <c r="G7223" s="19" t="s">
        <v>6176</v>
      </c>
      <c r="H7223" s="19"/>
      <c r="I7223" s="19" t="s">
        <v>6179</v>
      </c>
      <c r="J7223" s="20" t="s">
        <v>6180</v>
      </c>
      <c r="K7223" s="20" t="s">
        <v>6181</v>
      </c>
      <c r="L7223" s="20"/>
      <c r="M7223" s="38">
        <v>2.0842023950000002</v>
      </c>
      <c r="N7223" s="38">
        <v>0.85752910699999996</v>
      </c>
      <c r="O7223" s="16">
        <v>18.123000000000001</v>
      </c>
      <c r="P7223" s="16">
        <v>15.541</v>
      </c>
      <c r="Q7223" s="16">
        <v>37.771999999999998</v>
      </c>
      <c r="R7223" s="19" t="s">
        <v>15737</v>
      </c>
      <c r="S7223" s="19" t="s">
        <v>9484</v>
      </c>
    </row>
    <row r="7224" spans="1:19">
      <c r="A7224" s="19" t="s">
        <v>10902</v>
      </c>
      <c r="B7224" s="51" t="s">
        <v>10901</v>
      </c>
      <c r="C7224" s="19" t="s">
        <v>15609</v>
      </c>
      <c r="D7224" s="25" t="s">
        <v>15804</v>
      </c>
      <c r="E7224" s="25" t="s">
        <v>6194</v>
      </c>
      <c r="F7224" s="20" t="s">
        <v>6178</v>
      </c>
      <c r="G7224" s="19" t="s">
        <v>6176</v>
      </c>
      <c r="H7224" s="19"/>
      <c r="I7224" s="19" t="s">
        <v>6179</v>
      </c>
      <c r="J7224" s="20" t="s">
        <v>6180</v>
      </c>
      <c r="K7224" s="20" t="s">
        <v>6181</v>
      </c>
      <c r="L7224" s="20"/>
      <c r="M7224" s="38">
        <v>2.0867332850000002</v>
      </c>
      <c r="N7224" s="38">
        <v>0.85872025600000002</v>
      </c>
      <c r="O7224" s="16">
        <v>18.113</v>
      </c>
      <c r="P7224" s="16">
        <v>15.554</v>
      </c>
      <c r="Q7224" s="16">
        <v>37.796999999999997</v>
      </c>
      <c r="R7224" s="19" t="s">
        <v>15737</v>
      </c>
      <c r="S7224" s="19" t="s">
        <v>9484</v>
      </c>
    </row>
    <row r="7225" spans="1:19">
      <c r="A7225" s="19" t="s">
        <v>10902</v>
      </c>
      <c r="B7225" s="51" t="s">
        <v>10901</v>
      </c>
      <c r="C7225" s="19" t="s">
        <v>15609</v>
      </c>
      <c r="D7225" s="25" t="s">
        <v>15804</v>
      </c>
      <c r="E7225" s="25" t="s">
        <v>6194</v>
      </c>
      <c r="F7225" s="20" t="s">
        <v>6178</v>
      </c>
      <c r="G7225" s="19" t="s">
        <v>6176</v>
      </c>
      <c r="H7225" s="19"/>
      <c r="I7225" s="19" t="s">
        <v>6179</v>
      </c>
      <c r="J7225" s="20" t="s">
        <v>6180</v>
      </c>
      <c r="K7225" s="20" t="s">
        <v>6181</v>
      </c>
      <c r="L7225" s="20"/>
      <c r="M7225" s="38">
        <v>2.085455949</v>
      </c>
      <c r="N7225" s="38">
        <v>0.857977726</v>
      </c>
      <c r="O7225" s="16">
        <v>18.138000000000002</v>
      </c>
      <c r="P7225" s="16">
        <v>15.561999999999999</v>
      </c>
      <c r="Q7225" s="16">
        <v>37.826000000000001</v>
      </c>
      <c r="R7225" s="19" t="s">
        <v>15737</v>
      </c>
      <c r="S7225" s="19" t="s">
        <v>9484</v>
      </c>
    </row>
    <row r="7226" spans="1:19">
      <c r="A7226" s="19" t="s">
        <v>10902</v>
      </c>
      <c r="B7226" s="51" t="s">
        <v>10901</v>
      </c>
      <c r="C7226" s="19" t="s">
        <v>15609</v>
      </c>
      <c r="D7226" s="25" t="s">
        <v>15804</v>
      </c>
      <c r="E7226" s="25" t="s">
        <v>6194</v>
      </c>
      <c r="F7226" s="20" t="s">
        <v>6178</v>
      </c>
      <c r="G7226" s="19" t="s">
        <v>6176</v>
      </c>
      <c r="H7226" s="19"/>
      <c r="I7226" s="19" t="s">
        <v>6179</v>
      </c>
      <c r="J7226" s="20" t="s">
        <v>6180</v>
      </c>
      <c r="K7226" s="20" t="s">
        <v>6181</v>
      </c>
      <c r="L7226" s="20"/>
      <c r="M7226" s="38">
        <v>2.0865368709999998</v>
      </c>
      <c r="N7226" s="38">
        <v>0.85792289399999999</v>
      </c>
      <c r="O7226" s="16">
        <v>18.131</v>
      </c>
      <c r="P7226" s="16">
        <v>15.555</v>
      </c>
      <c r="Q7226" s="16">
        <v>37.831000000000003</v>
      </c>
      <c r="R7226" s="19" t="s">
        <v>15737</v>
      </c>
      <c r="S7226" s="19" t="s">
        <v>9484</v>
      </c>
    </row>
    <row r="7227" spans="1:19">
      <c r="A7227" s="19" t="s">
        <v>10902</v>
      </c>
      <c r="B7227" s="51" t="s">
        <v>10901</v>
      </c>
      <c r="C7227" s="19" t="s">
        <v>15609</v>
      </c>
      <c r="D7227" s="25" t="s">
        <v>15804</v>
      </c>
      <c r="E7227" s="25" t="s">
        <v>6194</v>
      </c>
      <c r="F7227" s="20" t="s">
        <v>6178</v>
      </c>
      <c r="G7227" s="19" t="s">
        <v>6176</v>
      </c>
      <c r="H7227" s="19"/>
      <c r="I7227" s="19" t="s">
        <v>6179</v>
      </c>
      <c r="J7227" s="20" t="s">
        <v>6180</v>
      </c>
      <c r="K7227" s="20" t="s">
        <v>6181</v>
      </c>
      <c r="L7227" s="20"/>
      <c r="M7227" s="38">
        <v>2.08716707</v>
      </c>
      <c r="N7227" s="38">
        <v>0.85818842200000001</v>
      </c>
      <c r="O7227" s="16">
        <v>18.172000000000001</v>
      </c>
      <c r="P7227" s="16">
        <v>15.595000000000001</v>
      </c>
      <c r="Q7227" s="16">
        <v>37.927999999999997</v>
      </c>
      <c r="R7227" s="19" t="s">
        <v>15737</v>
      </c>
      <c r="S7227" s="19" t="s">
        <v>9484</v>
      </c>
    </row>
    <row r="7228" spans="1:19">
      <c r="A7228" s="19" t="s">
        <v>10902</v>
      </c>
      <c r="B7228" s="51" t="s">
        <v>10901</v>
      </c>
      <c r="C7228" s="19" t="s">
        <v>15609</v>
      </c>
      <c r="D7228" s="25" t="s">
        <v>15804</v>
      </c>
      <c r="E7228" s="25" t="s">
        <v>6194</v>
      </c>
      <c r="F7228" s="20" t="s">
        <v>6178</v>
      </c>
      <c r="G7228" s="19" t="s">
        <v>6176</v>
      </c>
      <c r="H7228" s="19"/>
      <c r="I7228" s="19" t="s">
        <v>6179</v>
      </c>
      <c r="J7228" s="20" t="s">
        <v>6180</v>
      </c>
      <c r="K7228" s="20" t="s">
        <v>6181</v>
      </c>
      <c r="L7228" s="20"/>
      <c r="M7228" s="38">
        <v>2.075149814</v>
      </c>
      <c r="N7228" s="38">
        <v>0.84316795300000003</v>
      </c>
      <c r="O7228" s="16">
        <v>18.523</v>
      </c>
      <c r="P7228" s="16">
        <v>15.618</v>
      </c>
      <c r="Q7228" s="16">
        <v>38.438000000000002</v>
      </c>
      <c r="R7228" s="19" t="s">
        <v>15737</v>
      </c>
      <c r="S7228" s="19" t="s">
        <v>9484</v>
      </c>
    </row>
    <row r="7229" spans="1:19">
      <c r="A7229" s="19" t="s">
        <v>10902</v>
      </c>
      <c r="B7229" s="51" t="s">
        <v>10901</v>
      </c>
      <c r="C7229" s="19" t="s">
        <v>15609</v>
      </c>
      <c r="D7229" s="25" t="s">
        <v>15804</v>
      </c>
      <c r="E7229" s="25" t="s">
        <v>6194</v>
      </c>
      <c r="F7229" s="20" t="s">
        <v>6178</v>
      </c>
      <c r="G7229" s="19" t="s">
        <v>6176</v>
      </c>
      <c r="H7229" s="19"/>
      <c r="I7229" s="19" t="s">
        <v>6179</v>
      </c>
      <c r="J7229" s="20" t="s">
        <v>6180</v>
      </c>
      <c r="K7229" s="20" t="s">
        <v>6181</v>
      </c>
      <c r="L7229" s="20"/>
      <c r="M7229" s="38">
        <v>2.0840195019999999</v>
      </c>
      <c r="N7229" s="38">
        <v>0.84707475600000004</v>
      </c>
      <c r="O7229" s="16">
        <v>18.46</v>
      </c>
      <c r="P7229" s="16">
        <v>15.637</v>
      </c>
      <c r="Q7229" s="16">
        <v>38.470999999999997</v>
      </c>
      <c r="R7229" s="19" t="s">
        <v>15737</v>
      </c>
      <c r="S7229" s="19" t="s">
        <v>9484</v>
      </c>
    </row>
    <row r="7230" spans="1:19">
      <c r="A7230" s="19" t="s">
        <v>10902</v>
      </c>
      <c r="B7230" s="19" t="s">
        <v>10901</v>
      </c>
      <c r="C7230" s="19" t="s">
        <v>15609</v>
      </c>
      <c r="D7230" s="16" t="s">
        <v>15791</v>
      </c>
      <c r="E7230" s="25"/>
      <c r="F7230" s="20" t="s">
        <v>1835</v>
      </c>
      <c r="G7230" s="19" t="s">
        <v>17000</v>
      </c>
      <c r="H7230" s="19" t="s">
        <v>3247</v>
      </c>
      <c r="I7230" s="19" t="s">
        <v>3918</v>
      </c>
      <c r="J7230" s="20" t="s">
        <v>3919</v>
      </c>
      <c r="K7230" s="20" t="s">
        <v>3920</v>
      </c>
      <c r="L7230" s="19"/>
      <c r="M7230" s="38">
        <v>2.0824293850000002</v>
      </c>
      <c r="N7230" s="38">
        <v>0.84120932199999998</v>
      </c>
      <c r="O7230" s="16">
        <v>18.622</v>
      </c>
      <c r="P7230" s="16">
        <v>15.664999999999999</v>
      </c>
      <c r="Q7230" s="16">
        <v>38.779000000000003</v>
      </c>
      <c r="R7230" s="19" t="s">
        <v>340</v>
      </c>
      <c r="S7230" s="19" t="s">
        <v>9458</v>
      </c>
    </row>
    <row r="7231" spans="1:19">
      <c r="A7231" s="19" t="s">
        <v>10902</v>
      </c>
      <c r="B7231" s="19" t="s">
        <v>10901</v>
      </c>
      <c r="C7231" s="19" t="s">
        <v>15609</v>
      </c>
      <c r="D7231" s="3" t="s">
        <v>12610</v>
      </c>
      <c r="E7231" s="25"/>
      <c r="F7231" s="20" t="s">
        <v>1835</v>
      </c>
      <c r="G7231" s="19" t="s">
        <v>1834</v>
      </c>
      <c r="H7231" s="19"/>
      <c r="I7231" s="19" t="s">
        <v>1842</v>
      </c>
      <c r="J7231" s="20" t="s">
        <v>1843</v>
      </c>
      <c r="K7231" s="20" t="s">
        <v>1844</v>
      </c>
      <c r="L7231" s="19"/>
      <c r="M7231" s="38">
        <v>2.0935824529999998</v>
      </c>
      <c r="N7231" s="38">
        <v>0.84847007900000004</v>
      </c>
      <c r="O7231" s="16">
        <v>18.465</v>
      </c>
      <c r="P7231" s="16">
        <v>15.667</v>
      </c>
      <c r="Q7231" s="16">
        <v>38.658000000000001</v>
      </c>
      <c r="R7231" s="19" t="s">
        <v>340</v>
      </c>
      <c r="S7231" s="19" t="s">
        <v>9458</v>
      </c>
    </row>
    <row r="7232" spans="1:19">
      <c r="A7232" s="19" t="s">
        <v>10904</v>
      </c>
      <c r="B7232" s="19" t="s">
        <v>10901</v>
      </c>
      <c r="C7232" s="19" t="s">
        <v>15609</v>
      </c>
      <c r="D7232" s="20" t="s">
        <v>15801</v>
      </c>
      <c r="E7232" s="25"/>
      <c r="F7232" s="20" t="s">
        <v>1835</v>
      </c>
      <c r="G7232" s="19" t="s">
        <v>16996</v>
      </c>
      <c r="H7232" s="19" t="s">
        <v>3247</v>
      </c>
      <c r="I7232" s="19" t="s">
        <v>3533</v>
      </c>
      <c r="J7232" s="20" t="s">
        <v>3534</v>
      </c>
      <c r="K7232" s="20" t="s">
        <v>3535</v>
      </c>
      <c r="L7232" s="20"/>
      <c r="M7232" s="38">
        <v>2.1293725710000002</v>
      </c>
      <c r="N7232" s="38">
        <v>0.86907273699999998</v>
      </c>
      <c r="O7232" s="16">
        <v>18.010000000000002</v>
      </c>
      <c r="P7232" s="16">
        <v>15.651999999999999</v>
      </c>
      <c r="Q7232" s="16">
        <v>38.35</v>
      </c>
      <c r="R7232" s="19" t="s">
        <v>340</v>
      </c>
      <c r="S7232" s="19" t="s">
        <v>9458</v>
      </c>
    </row>
    <row r="7233" spans="1:19">
      <c r="A7233" s="19" t="s">
        <v>10904</v>
      </c>
      <c r="B7233" s="19" t="s">
        <v>10901</v>
      </c>
      <c r="C7233" s="58" t="s">
        <v>15609</v>
      </c>
      <c r="D7233" s="25" t="s">
        <v>9646</v>
      </c>
      <c r="E7233" s="25">
        <v>5</v>
      </c>
      <c r="F7233" s="20" t="s">
        <v>9644</v>
      </c>
      <c r="G7233" s="19"/>
      <c r="H7233" s="19"/>
      <c r="I7233" s="19" t="s">
        <v>9645</v>
      </c>
      <c r="J7233" s="26" t="s">
        <v>14153</v>
      </c>
      <c r="K7233" s="26" t="s">
        <v>14154</v>
      </c>
      <c r="L7233" s="20"/>
      <c r="M7233" s="36">
        <v>2.1028848327149801</v>
      </c>
      <c r="N7233" s="36">
        <v>0.85337684746715803</v>
      </c>
      <c r="O7233" s="160">
        <v>18.139700000000001</v>
      </c>
      <c r="P7233" s="160">
        <v>15.48</v>
      </c>
      <c r="Q7233" s="160">
        <v>38.145699999999998</v>
      </c>
      <c r="R7233" s="58" t="s">
        <v>10599</v>
      </c>
      <c r="S7233" s="19" t="s">
        <v>10654</v>
      </c>
    </row>
    <row r="7234" spans="1:19">
      <c r="A7234" s="19" t="s">
        <v>10902</v>
      </c>
      <c r="B7234" s="51" t="s">
        <v>10901</v>
      </c>
      <c r="C7234" s="19" t="s">
        <v>17020</v>
      </c>
      <c r="D7234" s="16" t="s">
        <v>14961</v>
      </c>
      <c r="E7234" s="25">
        <v>20</v>
      </c>
      <c r="F7234" s="20" t="s">
        <v>1852</v>
      </c>
      <c r="G7234" s="19"/>
      <c r="H7234" s="19" t="s">
        <v>1973</v>
      </c>
      <c r="I7234" s="19" t="s">
        <v>1983</v>
      </c>
      <c r="J7234" s="20" t="s">
        <v>1975</v>
      </c>
      <c r="K7234" s="20" t="s">
        <v>1976</v>
      </c>
      <c r="L7234" s="20"/>
      <c r="M7234" s="38">
        <v>2.081</v>
      </c>
      <c r="N7234" s="38">
        <v>0.84730000000000005</v>
      </c>
      <c r="O7234" s="16">
        <v>18.47</v>
      </c>
      <c r="P7234" s="16">
        <v>15.649630999999999</v>
      </c>
      <c r="Q7234" s="16">
        <v>38.436070000000001</v>
      </c>
      <c r="R7234" s="19" t="s">
        <v>9393</v>
      </c>
      <c r="S7234" s="19" t="s">
        <v>9595</v>
      </c>
    </row>
    <row r="7235" spans="1:19">
      <c r="A7235" s="19" t="s">
        <v>10904</v>
      </c>
      <c r="B7235" s="19" t="s">
        <v>10901</v>
      </c>
      <c r="C7235" s="3" t="s">
        <v>15609</v>
      </c>
      <c r="D7235" s="25" t="s">
        <v>15547</v>
      </c>
      <c r="E7235" s="25" t="s">
        <v>15539</v>
      </c>
      <c r="F7235" s="20" t="s">
        <v>8403</v>
      </c>
      <c r="G7235" s="19" t="s">
        <v>15544</v>
      </c>
      <c r="H7235" s="19"/>
      <c r="I7235" s="19" t="s">
        <v>15537</v>
      </c>
      <c r="J7235" s="20" t="s">
        <v>15545</v>
      </c>
      <c r="K7235" s="20" t="s">
        <v>15546</v>
      </c>
      <c r="L7235" s="20"/>
      <c r="M7235" s="35">
        <f>Q7235/O7235</f>
        <v>2.0958733931079183</v>
      </c>
      <c r="N7235" s="35">
        <f>P7235/O7235</f>
        <v>0.8462784919520363</v>
      </c>
      <c r="O7235" s="16">
        <v>18.513999999999999</v>
      </c>
      <c r="P7235" s="16">
        <v>15.667999999999999</v>
      </c>
      <c r="Q7235" s="16">
        <v>38.802999999999997</v>
      </c>
      <c r="R7235" s="19" t="s">
        <v>15543</v>
      </c>
      <c r="S7235" s="16" t="s">
        <v>15733</v>
      </c>
    </row>
    <row r="7236" spans="1:19">
      <c r="A7236" s="19" t="s">
        <v>10904</v>
      </c>
      <c r="B7236" s="19" t="s">
        <v>10901</v>
      </c>
      <c r="C7236" s="3" t="s">
        <v>15609</v>
      </c>
      <c r="D7236" s="25" t="s">
        <v>15547</v>
      </c>
      <c r="E7236" s="25" t="s">
        <v>15540</v>
      </c>
      <c r="F7236" s="20" t="s">
        <v>8403</v>
      </c>
      <c r="G7236" s="19" t="s">
        <v>15544</v>
      </c>
      <c r="H7236" s="19"/>
      <c r="I7236" s="19" t="s">
        <v>15537</v>
      </c>
      <c r="J7236" s="20" t="s">
        <v>15545</v>
      </c>
      <c r="K7236" s="20" t="s">
        <v>15546</v>
      </c>
      <c r="L7236" s="20"/>
      <c r="M7236" s="35">
        <f>Q7236/O7236</f>
        <v>2.0963074929820773</v>
      </c>
      <c r="N7236" s="35">
        <f>P7236/O7236</f>
        <v>0.84630749298207719</v>
      </c>
      <c r="O7236" s="16">
        <v>18.524000000000001</v>
      </c>
      <c r="P7236" s="16">
        <v>15.677</v>
      </c>
      <c r="Q7236" s="16">
        <v>38.832000000000001</v>
      </c>
      <c r="R7236" s="19" t="s">
        <v>15543</v>
      </c>
      <c r="S7236" s="16" t="s">
        <v>15733</v>
      </c>
    </row>
    <row r="7237" spans="1:19">
      <c r="A7237" s="19" t="s">
        <v>10904</v>
      </c>
      <c r="B7237" s="19" t="s">
        <v>10901</v>
      </c>
      <c r="C7237" s="3" t="s">
        <v>15609</v>
      </c>
      <c r="D7237" s="25" t="s">
        <v>15547</v>
      </c>
      <c r="E7237" s="25" t="s">
        <v>15541</v>
      </c>
      <c r="F7237" s="20" t="s">
        <v>8403</v>
      </c>
      <c r="G7237" s="19" t="s">
        <v>15544</v>
      </c>
      <c r="H7237" s="19"/>
      <c r="I7237" s="19" t="s">
        <v>15537</v>
      </c>
      <c r="J7237" s="20" t="s">
        <v>15545</v>
      </c>
      <c r="K7237" s="20" t="s">
        <v>15546</v>
      </c>
      <c r="L7237" s="20"/>
      <c r="M7237" s="35">
        <f>Q7237/O7237</f>
        <v>2.0969464825205004</v>
      </c>
      <c r="N7237" s="35">
        <f>P7237/O7237</f>
        <v>0.84640699179974099</v>
      </c>
      <c r="O7237" s="16">
        <v>18.536000000000001</v>
      </c>
      <c r="P7237" s="16">
        <v>15.689</v>
      </c>
      <c r="Q7237" s="16">
        <v>38.869</v>
      </c>
      <c r="R7237" s="19" t="s">
        <v>15543</v>
      </c>
      <c r="S7237" s="16" t="s">
        <v>15733</v>
      </c>
    </row>
    <row r="7238" spans="1:19">
      <c r="A7238" s="19" t="s">
        <v>10904</v>
      </c>
      <c r="B7238" s="19" t="s">
        <v>10901</v>
      </c>
      <c r="C7238" s="3" t="s">
        <v>15609</v>
      </c>
      <c r="D7238" s="25" t="s">
        <v>15547</v>
      </c>
      <c r="E7238" s="25" t="s">
        <v>15542</v>
      </c>
      <c r="F7238" s="20" t="s">
        <v>8403</v>
      </c>
      <c r="G7238" s="19" t="s">
        <v>15544</v>
      </c>
      <c r="H7238" s="19"/>
      <c r="I7238" s="19" t="s">
        <v>15537</v>
      </c>
      <c r="J7238" s="20" t="s">
        <v>15545</v>
      </c>
      <c r="K7238" s="20" t="s">
        <v>15546</v>
      </c>
      <c r="L7238" s="20"/>
      <c r="M7238" s="35">
        <f>Q7238/O7238</f>
        <v>2.0965394566623545</v>
      </c>
      <c r="N7238" s="35">
        <f>P7238/O7238</f>
        <v>0.84626994394135402</v>
      </c>
      <c r="O7238" s="16">
        <v>18.552</v>
      </c>
      <c r="P7238" s="16">
        <v>15.7</v>
      </c>
      <c r="Q7238" s="16">
        <v>38.895000000000003</v>
      </c>
      <c r="R7238" s="19" t="s">
        <v>15543</v>
      </c>
      <c r="S7238" s="16" t="s">
        <v>15733</v>
      </c>
    </row>
    <row r="7239" spans="1:19">
      <c r="A7239" s="19" t="s">
        <v>10904</v>
      </c>
      <c r="B7239" s="19" t="s">
        <v>10901</v>
      </c>
      <c r="C7239" s="3" t="s">
        <v>15609</v>
      </c>
      <c r="D7239" s="25" t="s">
        <v>15547</v>
      </c>
      <c r="E7239" s="25" t="s">
        <v>15538</v>
      </c>
      <c r="F7239" s="20" t="s">
        <v>8403</v>
      </c>
      <c r="G7239" s="19" t="s">
        <v>15544</v>
      </c>
      <c r="H7239" s="19"/>
      <c r="I7239" s="19" t="s">
        <v>15537</v>
      </c>
      <c r="J7239" s="20" t="s">
        <v>15545</v>
      </c>
      <c r="K7239" s="20" t="s">
        <v>15546</v>
      </c>
      <c r="L7239" s="20"/>
      <c r="M7239" s="35">
        <f>Q7239/O7239</f>
        <v>2.0975819914911953</v>
      </c>
      <c r="N7239" s="35">
        <f>P7239/O7239</f>
        <v>0.84630297808174915</v>
      </c>
      <c r="O7239" s="16">
        <v>18.568999999999999</v>
      </c>
      <c r="P7239" s="16">
        <v>15.715</v>
      </c>
      <c r="Q7239" s="16">
        <v>38.950000000000003</v>
      </c>
      <c r="R7239" s="19" t="s">
        <v>15543</v>
      </c>
      <c r="S7239" s="16" t="s">
        <v>15733</v>
      </c>
    </row>
    <row r="7240" spans="1:19">
      <c r="A7240" s="51" t="s">
        <v>10902</v>
      </c>
      <c r="B7240" s="51" t="s">
        <v>10901</v>
      </c>
      <c r="C7240" s="19" t="s">
        <v>15609</v>
      </c>
      <c r="D7240" s="25" t="s">
        <v>15667</v>
      </c>
      <c r="E7240" s="25" t="s">
        <v>1109</v>
      </c>
      <c r="F7240" s="20" t="s">
        <v>926</v>
      </c>
      <c r="G7240" s="19" t="s">
        <v>1095</v>
      </c>
      <c r="H7240" s="19"/>
      <c r="I7240" s="19" t="s">
        <v>1105</v>
      </c>
      <c r="J7240" s="20" t="s">
        <v>1106</v>
      </c>
      <c r="K7240" s="20" t="s">
        <v>1107</v>
      </c>
      <c r="L7240" s="20"/>
      <c r="M7240" s="38">
        <v>1.5272704880000001</v>
      </c>
      <c r="N7240" s="38">
        <v>0.53361460999999999</v>
      </c>
      <c r="O7240" s="16">
        <v>32.470999999999997</v>
      </c>
      <c r="P7240" s="16">
        <v>17.327000000000002</v>
      </c>
      <c r="Q7240" s="16">
        <v>49.591999999999999</v>
      </c>
      <c r="R7240" s="19" t="s">
        <v>1099</v>
      </c>
      <c r="S7240" s="19" t="s">
        <v>9612</v>
      </c>
    </row>
    <row r="7241" spans="1:19">
      <c r="A7241" s="51" t="s">
        <v>10902</v>
      </c>
      <c r="B7241" s="51" t="s">
        <v>10901</v>
      </c>
      <c r="C7241" s="19" t="s">
        <v>15609</v>
      </c>
      <c r="D7241" s="25" t="s">
        <v>15667</v>
      </c>
      <c r="E7241" s="25" t="s">
        <v>1104</v>
      </c>
      <c r="F7241" s="20" t="s">
        <v>926</v>
      </c>
      <c r="G7241" s="19" t="s">
        <v>1095</v>
      </c>
      <c r="H7241" s="19"/>
      <c r="I7241" s="19" t="s">
        <v>1105</v>
      </c>
      <c r="J7241" s="20" t="s">
        <v>1106</v>
      </c>
      <c r="K7241" s="20" t="s">
        <v>1107</v>
      </c>
      <c r="L7241" s="20"/>
      <c r="M7241" s="38">
        <v>1.527089664</v>
      </c>
      <c r="N7241" s="38">
        <v>0.53332105500000004</v>
      </c>
      <c r="O7241" s="16">
        <v>32.576999999999998</v>
      </c>
      <c r="P7241" s="16">
        <v>17.373999999999999</v>
      </c>
      <c r="Q7241" s="16">
        <v>49.747999999999998</v>
      </c>
      <c r="R7241" s="19" t="s">
        <v>1099</v>
      </c>
      <c r="S7241" s="19" t="s">
        <v>9612</v>
      </c>
    </row>
    <row r="7242" spans="1:19">
      <c r="A7242" s="19" t="s">
        <v>10902</v>
      </c>
      <c r="B7242" s="19" t="s">
        <v>10901</v>
      </c>
      <c r="C7242" s="19" t="s">
        <v>15609</v>
      </c>
      <c r="D7242" s="3" t="s">
        <v>15699</v>
      </c>
      <c r="E7242" s="25"/>
      <c r="F7242" s="20" t="s">
        <v>1835</v>
      </c>
      <c r="G7242" s="19" t="s">
        <v>17000</v>
      </c>
      <c r="H7242" s="19" t="s">
        <v>3247</v>
      </c>
      <c r="I7242" s="19" t="s">
        <v>3248</v>
      </c>
      <c r="J7242" s="20" t="s">
        <v>3249</v>
      </c>
      <c r="K7242" s="20" t="s">
        <v>3250</v>
      </c>
      <c r="L7242" s="19"/>
      <c r="M7242" s="38">
        <v>2.0888494240000002</v>
      </c>
      <c r="N7242" s="38">
        <v>0.84522656299999999</v>
      </c>
      <c r="O7242" s="16">
        <v>18.582000000000001</v>
      </c>
      <c r="P7242" s="16">
        <v>15.706</v>
      </c>
      <c r="Q7242" s="16">
        <v>38.814999999999998</v>
      </c>
      <c r="R7242" s="19" t="s">
        <v>340</v>
      </c>
      <c r="S7242" s="19" t="s">
        <v>9458</v>
      </c>
    </row>
    <row r="7243" spans="1:19">
      <c r="A7243" s="19" t="s">
        <v>10902</v>
      </c>
      <c r="B7243" s="19" t="s">
        <v>10901</v>
      </c>
      <c r="C7243" s="19" t="s">
        <v>15609</v>
      </c>
      <c r="D7243" s="25" t="s">
        <v>11130</v>
      </c>
      <c r="E7243" s="25" t="s">
        <v>1130</v>
      </c>
      <c r="F7243" s="20" t="s">
        <v>926</v>
      </c>
      <c r="G7243" s="19" t="s">
        <v>1121</v>
      </c>
      <c r="H7243" s="19"/>
      <c r="I7243" s="19" t="s">
        <v>1127</v>
      </c>
      <c r="J7243" s="20" t="s">
        <v>1128</v>
      </c>
      <c r="K7243" s="20" t="s">
        <v>1129</v>
      </c>
      <c r="L7243" s="20"/>
      <c r="M7243" s="38">
        <v>2.3019080430000001</v>
      </c>
      <c r="N7243" s="38">
        <v>0.99708493399999998</v>
      </c>
      <c r="O7243" s="16">
        <v>15.093999999999999</v>
      </c>
      <c r="P7243" s="16">
        <v>15.05</v>
      </c>
      <c r="Q7243" s="16">
        <v>34.744999999999997</v>
      </c>
      <c r="R7243" s="19" t="s">
        <v>1103</v>
      </c>
      <c r="S7243" s="19" t="s">
        <v>10790</v>
      </c>
    </row>
    <row r="7244" spans="1:19">
      <c r="A7244" s="19" t="s">
        <v>10902</v>
      </c>
      <c r="B7244" s="19" t="s">
        <v>10901</v>
      </c>
      <c r="C7244" s="19" t="s">
        <v>15609</v>
      </c>
      <c r="D7244" s="25" t="s">
        <v>11130</v>
      </c>
      <c r="E7244" s="25" t="s">
        <v>1131</v>
      </c>
      <c r="F7244" s="20" t="s">
        <v>926</v>
      </c>
      <c r="G7244" s="19" t="s">
        <v>1121</v>
      </c>
      <c r="H7244" s="19"/>
      <c r="I7244" s="19" t="s">
        <v>1127</v>
      </c>
      <c r="J7244" s="20" t="s">
        <v>1128</v>
      </c>
      <c r="K7244" s="20" t="s">
        <v>1129</v>
      </c>
      <c r="L7244" s="20"/>
      <c r="M7244" s="38">
        <v>2.3019330070000001</v>
      </c>
      <c r="N7244" s="38">
        <v>0.996954852</v>
      </c>
      <c r="O7244" s="16">
        <v>15.106</v>
      </c>
      <c r="P7244" s="16">
        <v>15.06</v>
      </c>
      <c r="Q7244" s="16">
        <v>34.773000000000003</v>
      </c>
      <c r="R7244" s="19" t="s">
        <v>1103</v>
      </c>
      <c r="S7244" s="19" t="s">
        <v>10790</v>
      </c>
    </row>
    <row r="7245" spans="1:19">
      <c r="A7245" s="19" t="s">
        <v>10902</v>
      </c>
      <c r="B7245" s="19" t="s">
        <v>10901</v>
      </c>
      <c r="C7245" s="19" t="s">
        <v>15609</v>
      </c>
      <c r="D7245" s="25" t="s">
        <v>11130</v>
      </c>
      <c r="E7245" s="25" t="s">
        <v>1126</v>
      </c>
      <c r="F7245" s="20" t="s">
        <v>926</v>
      </c>
      <c r="G7245" s="19" t="s">
        <v>1121</v>
      </c>
      <c r="H7245" s="19"/>
      <c r="I7245" s="19" t="s">
        <v>1127</v>
      </c>
      <c r="J7245" s="20" t="s">
        <v>1128</v>
      </c>
      <c r="K7245" s="20" t="s">
        <v>1129</v>
      </c>
      <c r="L7245" s="20"/>
      <c r="M7245" s="38">
        <v>2.3013426809999999</v>
      </c>
      <c r="N7245" s="38">
        <v>0.99656061900000004</v>
      </c>
      <c r="O7245" s="16">
        <v>15.119</v>
      </c>
      <c r="P7245" s="16">
        <v>15.067</v>
      </c>
      <c r="Q7245" s="16">
        <v>34.793999999999997</v>
      </c>
      <c r="R7245" s="19" t="s">
        <v>1103</v>
      </c>
      <c r="S7245" s="19" t="s">
        <v>10790</v>
      </c>
    </row>
    <row r="7246" spans="1:19">
      <c r="A7246" s="19" t="s">
        <v>10902</v>
      </c>
      <c r="B7246" s="19" t="s">
        <v>10901</v>
      </c>
      <c r="C7246" s="19" t="s">
        <v>15609</v>
      </c>
      <c r="D7246" s="25" t="s">
        <v>11130</v>
      </c>
      <c r="E7246" s="25" t="s">
        <v>1132</v>
      </c>
      <c r="F7246" s="20" t="s">
        <v>926</v>
      </c>
      <c r="G7246" s="19" t="s">
        <v>1121</v>
      </c>
      <c r="H7246" s="19"/>
      <c r="I7246" s="19" t="s">
        <v>1127</v>
      </c>
      <c r="J7246" s="20" t="s">
        <v>1128</v>
      </c>
      <c r="K7246" s="20" t="s">
        <v>1129</v>
      </c>
      <c r="L7246" s="20"/>
      <c r="M7246" s="38">
        <v>2.3024025419999998</v>
      </c>
      <c r="N7246" s="38">
        <v>0.99682308600000002</v>
      </c>
      <c r="O7246" s="16">
        <v>15.109</v>
      </c>
      <c r="P7246" s="16">
        <v>15.061</v>
      </c>
      <c r="Q7246" s="16">
        <v>34.786999999999999</v>
      </c>
      <c r="R7246" s="19" t="s">
        <v>1103</v>
      </c>
      <c r="S7246" s="19" t="s">
        <v>10790</v>
      </c>
    </row>
    <row r="7247" spans="1:19">
      <c r="A7247" s="19" t="s">
        <v>10902</v>
      </c>
      <c r="B7247" s="19" t="s">
        <v>10901</v>
      </c>
      <c r="C7247" s="3" t="s">
        <v>17020</v>
      </c>
      <c r="D7247" s="3" t="s">
        <v>12685</v>
      </c>
      <c r="E7247" s="25" t="s">
        <v>9569</v>
      </c>
      <c r="F7247" s="25" t="s">
        <v>141</v>
      </c>
      <c r="G7247" s="3"/>
      <c r="H7247" s="3"/>
      <c r="I7247" s="3" t="s">
        <v>9570</v>
      </c>
      <c r="J7247" s="25" t="s">
        <v>14739</v>
      </c>
      <c r="K7247" s="25" t="s">
        <v>14740</v>
      </c>
      <c r="L7247" s="25"/>
      <c r="M7247" s="35">
        <v>2.07308739522716</v>
      </c>
      <c r="N7247" s="35">
        <v>0.84058512626127802</v>
      </c>
      <c r="O7247" s="16">
        <v>18.731000000000002</v>
      </c>
      <c r="P7247" s="16">
        <v>15.744999999999999</v>
      </c>
      <c r="Q7247" s="16">
        <v>38.831000000000003</v>
      </c>
      <c r="R7247" s="3" t="s">
        <v>9516</v>
      </c>
      <c r="S7247" s="19" t="s">
        <v>10651</v>
      </c>
    </row>
    <row r="7248" spans="1:19">
      <c r="A7248" s="19" t="s">
        <v>10902</v>
      </c>
      <c r="B7248" s="19" t="s">
        <v>10901</v>
      </c>
      <c r="C7248" s="19" t="s">
        <v>15609</v>
      </c>
      <c r="D7248" s="25" t="s">
        <v>10918</v>
      </c>
      <c r="E7248" s="25"/>
      <c r="F7248" s="20" t="s">
        <v>1302</v>
      </c>
      <c r="G7248" s="19" t="s">
        <v>1302</v>
      </c>
      <c r="H7248" s="19"/>
      <c r="I7248" s="19" t="s">
        <v>1313</v>
      </c>
      <c r="J7248" s="20" t="s">
        <v>1314</v>
      </c>
      <c r="K7248" s="20" t="s">
        <v>1315</v>
      </c>
      <c r="L7248" s="20"/>
      <c r="M7248" s="38">
        <v>2.0847420780000001</v>
      </c>
      <c r="N7248" s="38">
        <v>0.85051910600000002</v>
      </c>
      <c r="O7248" s="16">
        <v>18.396999999999998</v>
      </c>
      <c r="P7248" s="16">
        <v>15.647</v>
      </c>
      <c r="Q7248" s="16">
        <v>38.353000000000002</v>
      </c>
      <c r="R7248" s="19" t="s">
        <v>9456</v>
      </c>
      <c r="S7248" s="19" t="s">
        <v>15259</v>
      </c>
    </row>
    <row r="7249" spans="1:19">
      <c r="A7249" s="19" t="s">
        <v>10902</v>
      </c>
      <c r="B7249" s="19" t="s">
        <v>10901</v>
      </c>
      <c r="C7249" s="19" t="s">
        <v>15609</v>
      </c>
      <c r="D7249" s="25" t="s">
        <v>10918</v>
      </c>
      <c r="E7249" s="25"/>
      <c r="F7249" s="20" t="s">
        <v>1302</v>
      </c>
      <c r="G7249" s="19" t="s">
        <v>1302</v>
      </c>
      <c r="H7249" s="19"/>
      <c r="I7249" s="19" t="s">
        <v>1319</v>
      </c>
      <c r="J7249" s="20" t="s">
        <v>1320</v>
      </c>
      <c r="K7249" s="20" t="s">
        <v>1321</v>
      </c>
      <c r="L7249" s="20"/>
      <c r="M7249" s="38">
        <v>2.0871669389999998</v>
      </c>
      <c r="N7249" s="38">
        <v>0.84872213200000002</v>
      </c>
      <c r="O7249" s="16">
        <v>18.39</v>
      </c>
      <c r="P7249" s="16">
        <v>15.608000000000001</v>
      </c>
      <c r="Q7249" s="16">
        <v>38.383000000000003</v>
      </c>
      <c r="R7249" s="19" t="s">
        <v>9456</v>
      </c>
      <c r="S7249" s="19" t="s">
        <v>15259</v>
      </c>
    </row>
    <row r="7250" spans="1:19">
      <c r="A7250" s="19" t="s">
        <v>10902</v>
      </c>
      <c r="B7250" s="19" t="s">
        <v>10901</v>
      </c>
      <c r="C7250" s="19" t="s">
        <v>15609</v>
      </c>
      <c r="D7250" s="25" t="s">
        <v>10918</v>
      </c>
      <c r="E7250" s="25"/>
      <c r="F7250" s="20" t="s">
        <v>1302</v>
      </c>
      <c r="G7250" s="19" t="s">
        <v>1302</v>
      </c>
      <c r="H7250" s="19"/>
      <c r="I7250" s="19" t="s">
        <v>1325</v>
      </c>
      <c r="J7250" s="20" t="s">
        <v>1326</v>
      </c>
      <c r="K7250" s="20" t="s">
        <v>1327</v>
      </c>
      <c r="L7250" s="20"/>
      <c r="M7250" s="38">
        <v>2.0868098989999999</v>
      </c>
      <c r="N7250" s="38">
        <v>0.85014957800000002</v>
      </c>
      <c r="O7250" s="16">
        <v>18.385000000000002</v>
      </c>
      <c r="P7250" s="16">
        <v>15.63</v>
      </c>
      <c r="Q7250" s="16">
        <v>38.366</v>
      </c>
      <c r="R7250" s="19" t="s">
        <v>9456</v>
      </c>
      <c r="S7250" s="19" t="s">
        <v>15259</v>
      </c>
    </row>
    <row r="7251" spans="1:19">
      <c r="A7251" s="19" t="s">
        <v>10902</v>
      </c>
      <c r="B7251" s="19" t="s">
        <v>10901</v>
      </c>
      <c r="C7251" s="19" t="s">
        <v>15609</v>
      </c>
      <c r="D7251" s="25" t="s">
        <v>10918</v>
      </c>
      <c r="E7251" s="25"/>
      <c r="F7251" s="20" t="s">
        <v>1302</v>
      </c>
      <c r="G7251" s="19" t="s">
        <v>1302</v>
      </c>
      <c r="H7251" s="19"/>
      <c r="I7251" s="19" t="s">
        <v>1328</v>
      </c>
      <c r="J7251" s="20" t="s">
        <v>1329</v>
      </c>
      <c r="K7251" s="20" t="s">
        <v>1330</v>
      </c>
      <c r="L7251" s="20"/>
      <c r="M7251" s="38">
        <v>2.0870014129999999</v>
      </c>
      <c r="N7251" s="38">
        <v>0.848005652</v>
      </c>
      <c r="O7251" s="16">
        <v>18.402000000000001</v>
      </c>
      <c r="P7251" s="16">
        <v>15.605</v>
      </c>
      <c r="Q7251" s="16">
        <v>38.405000000000001</v>
      </c>
      <c r="R7251" s="19" t="s">
        <v>9456</v>
      </c>
      <c r="S7251" s="19" t="s">
        <v>15259</v>
      </c>
    </row>
    <row r="7252" spans="1:19">
      <c r="A7252" s="19" t="s">
        <v>10902</v>
      </c>
      <c r="B7252" s="19" t="s">
        <v>10901</v>
      </c>
      <c r="C7252" s="19" t="s">
        <v>15609</v>
      </c>
      <c r="D7252" s="25" t="s">
        <v>10918</v>
      </c>
      <c r="E7252" s="25"/>
      <c r="F7252" s="20" t="s">
        <v>1302</v>
      </c>
      <c r="G7252" s="19" t="s">
        <v>1302</v>
      </c>
      <c r="H7252" s="19"/>
      <c r="I7252" s="19" t="s">
        <v>1328</v>
      </c>
      <c r="J7252" s="20" t="s">
        <v>1329</v>
      </c>
      <c r="K7252" s="20" t="s">
        <v>1330</v>
      </c>
      <c r="L7252" s="20"/>
      <c r="M7252" s="38">
        <v>2.0874008040000001</v>
      </c>
      <c r="N7252" s="38">
        <v>0.849874986</v>
      </c>
      <c r="O7252" s="16">
        <v>18.398</v>
      </c>
      <c r="P7252" s="16">
        <v>15.635999999999999</v>
      </c>
      <c r="Q7252" s="16">
        <v>38.404000000000003</v>
      </c>
      <c r="R7252" s="19" t="s">
        <v>9456</v>
      </c>
      <c r="S7252" s="19" t="s">
        <v>15259</v>
      </c>
    </row>
    <row r="7253" spans="1:19">
      <c r="A7253" s="19" t="s">
        <v>10902</v>
      </c>
      <c r="B7253" s="19" t="s">
        <v>10901</v>
      </c>
      <c r="C7253" s="19" t="s">
        <v>15609</v>
      </c>
      <c r="D7253" s="25" t="s">
        <v>10918</v>
      </c>
      <c r="E7253" s="25"/>
      <c r="F7253" s="20" t="s">
        <v>1302</v>
      </c>
      <c r="G7253" s="19" t="s">
        <v>1302</v>
      </c>
      <c r="H7253" s="19"/>
      <c r="I7253" s="19" t="s">
        <v>1337</v>
      </c>
      <c r="J7253" s="20" t="s">
        <v>1338</v>
      </c>
      <c r="K7253" s="20" t="s">
        <v>1339</v>
      </c>
      <c r="L7253" s="20"/>
      <c r="M7253" s="38">
        <v>2.0930777190000001</v>
      </c>
      <c r="N7253" s="38">
        <v>0.85038941199999996</v>
      </c>
      <c r="O7253" s="16">
        <v>18.361000000000001</v>
      </c>
      <c r="P7253" s="16">
        <v>15.614000000000001</v>
      </c>
      <c r="Q7253" s="16">
        <v>38.430999999999997</v>
      </c>
      <c r="R7253" s="19" t="s">
        <v>9456</v>
      </c>
      <c r="S7253" s="19" t="s">
        <v>15259</v>
      </c>
    </row>
    <row r="7254" spans="1:19">
      <c r="A7254" s="19" t="s">
        <v>10902</v>
      </c>
      <c r="B7254" s="19" t="s">
        <v>10901</v>
      </c>
      <c r="C7254" s="19" t="s">
        <v>15609</v>
      </c>
      <c r="D7254" s="25" t="s">
        <v>10918</v>
      </c>
      <c r="E7254" s="25"/>
      <c r="F7254" s="20" t="s">
        <v>1302</v>
      </c>
      <c r="G7254" s="19" t="s">
        <v>1302</v>
      </c>
      <c r="H7254" s="19"/>
      <c r="I7254" s="19" t="s">
        <v>1340</v>
      </c>
      <c r="J7254" s="20" t="s">
        <v>1341</v>
      </c>
      <c r="K7254" s="20" t="s">
        <v>1342</v>
      </c>
      <c r="L7254" s="20"/>
      <c r="M7254" s="38">
        <v>2.0935861010000001</v>
      </c>
      <c r="N7254" s="38">
        <v>0.854403409</v>
      </c>
      <c r="O7254" s="16">
        <v>18.303999999999998</v>
      </c>
      <c r="P7254" s="16">
        <v>15.638999999999999</v>
      </c>
      <c r="Q7254" s="16">
        <v>38.320999999999998</v>
      </c>
      <c r="R7254" s="19" t="s">
        <v>9456</v>
      </c>
      <c r="S7254" s="19" t="s">
        <v>15259</v>
      </c>
    </row>
    <row r="7255" spans="1:19">
      <c r="A7255" s="19" t="s">
        <v>10902</v>
      </c>
      <c r="B7255" s="19" t="s">
        <v>10901</v>
      </c>
      <c r="C7255" s="19" t="s">
        <v>15609</v>
      </c>
      <c r="D7255" s="25" t="s">
        <v>10918</v>
      </c>
      <c r="E7255" s="25"/>
      <c r="F7255" s="20" t="s">
        <v>1302</v>
      </c>
      <c r="G7255" s="19" t="s">
        <v>1302</v>
      </c>
      <c r="H7255" s="19"/>
      <c r="I7255" s="19" t="s">
        <v>1343</v>
      </c>
      <c r="J7255" s="20" t="s">
        <v>1344</v>
      </c>
      <c r="K7255" s="20" t="s">
        <v>1345</v>
      </c>
      <c r="L7255" s="20"/>
      <c r="M7255" s="38">
        <v>2.0900479089999999</v>
      </c>
      <c r="N7255" s="38">
        <v>0.85028310100000004</v>
      </c>
      <c r="O7255" s="16">
        <v>18.367999999999999</v>
      </c>
      <c r="P7255" s="16">
        <v>15.618</v>
      </c>
      <c r="Q7255" s="16">
        <v>38.39</v>
      </c>
      <c r="R7255" s="19" t="s">
        <v>9456</v>
      </c>
      <c r="S7255" s="19" t="s">
        <v>15259</v>
      </c>
    </row>
    <row r="7256" spans="1:19">
      <c r="A7256" s="19" t="s">
        <v>10902</v>
      </c>
      <c r="B7256" s="19" t="s">
        <v>10901</v>
      </c>
      <c r="C7256" s="19" t="s">
        <v>15609</v>
      </c>
      <c r="D7256" s="25" t="s">
        <v>10918</v>
      </c>
      <c r="E7256" s="25"/>
      <c r="F7256" s="20" t="s">
        <v>1302</v>
      </c>
      <c r="G7256" s="19" t="s">
        <v>1302</v>
      </c>
      <c r="H7256" s="19"/>
      <c r="I7256" s="19" t="s">
        <v>1346</v>
      </c>
      <c r="J7256" s="20" t="s">
        <v>1347</v>
      </c>
      <c r="K7256" s="20" t="s">
        <v>1348</v>
      </c>
      <c r="L7256" s="20"/>
      <c r="M7256" s="38">
        <v>2.0824190819999999</v>
      </c>
      <c r="N7256" s="38">
        <v>0.85066317300000005</v>
      </c>
      <c r="O7256" s="16">
        <v>18.321000000000002</v>
      </c>
      <c r="P7256" s="16">
        <v>15.585000000000001</v>
      </c>
      <c r="Q7256" s="16">
        <v>38.152000000000001</v>
      </c>
      <c r="R7256" s="19" t="s">
        <v>9456</v>
      </c>
      <c r="S7256" s="19" t="s">
        <v>15259</v>
      </c>
    </row>
    <row r="7257" spans="1:19">
      <c r="A7257" s="19" t="s">
        <v>10902</v>
      </c>
      <c r="B7257" s="51" t="s">
        <v>10901</v>
      </c>
      <c r="C7257" s="19" t="s">
        <v>15609</v>
      </c>
      <c r="D7257" s="25" t="s">
        <v>10918</v>
      </c>
      <c r="E7257" s="25"/>
      <c r="F7257" s="20" t="s">
        <v>1302</v>
      </c>
      <c r="G7257" s="19" t="s">
        <v>1302</v>
      </c>
      <c r="H7257" s="19"/>
      <c r="I7257" s="19" t="s">
        <v>1355</v>
      </c>
      <c r="J7257" s="20" t="s">
        <v>1356</v>
      </c>
      <c r="K7257" s="20" t="s">
        <v>1357</v>
      </c>
      <c r="L7257" s="20"/>
      <c r="M7257" s="38">
        <v>2.0870603559999998</v>
      </c>
      <c r="N7257" s="38">
        <v>0.848892749</v>
      </c>
      <c r="O7257" s="16">
        <v>18.423999999999999</v>
      </c>
      <c r="P7257" s="16">
        <v>15.64</v>
      </c>
      <c r="Q7257" s="16">
        <v>38.451999999999998</v>
      </c>
      <c r="R7257" s="19" t="s">
        <v>9456</v>
      </c>
      <c r="S7257" s="19" t="s">
        <v>15259</v>
      </c>
    </row>
    <row r="7258" spans="1:19">
      <c r="A7258" s="19" t="s">
        <v>10902</v>
      </c>
      <c r="B7258" s="51" t="s">
        <v>10901</v>
      </c>
      <c r="C7258" s="19" t="s">
        <v>15609</v>
      </c>
      <c r="D7258" s="25" t="s">
        <v>10918</v>
      </c>
      <c r="E7258" s="25"/>
      <c r="F7258" s="20" t="s">
        <v>1302</v>
      </c>
      <c r="G7258" s="19" t="s">
        <v>1302</v>
      </c>
      <c r="H7258" s="19"/>
      <c r="I7258" s="19" t="s">
        <v>1358</v>
      </c>
      <c r="J7258" s="20" t="s">
        <v>1359</v>
      </c>
      <c r="K7258" s="20" t="s">
        <v>1360</v>
      </c>
      <c r="L7258" s="20"/>
      <c r="M7258" s="38">
        <v>2.094609282</v>
      </c>
      <c r="N7258" s="38">
        <v>0.84784262600000004</v>
      </c>
      <c r="O7258" s="16">
        <v>18.402000000000001</v>
      </c>
      <c r="P7258" s="16">
        <v>15.602</v>
      </c>
      <c r="Q7258" s="16">
        <v>38.545000000000002</v>
      </c>
      <c r="R7258" s="19" t="s">
        <v>9456</v>
      </c>
      <c r="S7258" s="19" t="s">
        <v>15259</v>
      </c>
    </row>
    <row r="7259" spans="1:19">
      <c r="A7259" s="19" t="s">
        <v>10902</v>
      </c>
      <c r="B7259" s="19" t="s">
        <v>10901</v>
      </c>
      <c r="C7259" s="19" t="s">
        <v>15609</v>
      </c>
      <c r="D7259" s="25" t="s">
        <v>10918</v>
      </c>
      <c r="E7259" s="25"/>
      <c r="F7259" s="20" t="s">
        <v>1302</v>
      </c>
      <c r="G7259" s="19" t="s">
        <v>1302</v>
      </c>
      <c r="H7259" s="19"/>
      <c r="I7259" s="19" t="s">
        <v>1361</v>
      </c>
      <c r="J7259" s="20" t="s">
        <v>1362</v>
      </c>
      <c r="K7259" s="20" t="s">
        <v>1363</v>
      </c>
      <c r="L7259" s="20"/>
      <c r="M7259" s="38">
        <v>2.08404868</v>
      </c>
      <c r="N7259" s="38">
        <v>0.84782136299999999</v>
      </c>
      <c r="O7259" s="16">
        <v>18.405999999999999</v>
      </c>
      <c r="P7259" s="16">
        <v>15.605</v>
      </c>
      <c r="Q7259" s="16">
        <v>38.359000000000002</v>
      </c>
      <c r="R7259" s="19" t="s">
        <v>9456</v>
      </c>
      <c r="S7259" s="19" t="s">
        <v>15259</v>
      </c>
    </row>
    <row r="7260" spans="1:19">
      <c r="A7260" s="19" t="s">
        <v>10902</v>
      </c>
      <c r="B7260" s="19" t="s">
        <v>10901</v>
      </c>
      <c r="C7260" s="19" t="s">
        <v>15609</v>
      </c>
      <c r="D7260" s="25" t="s">
        <v>10918</v>
      </c>
      <c r="E7260" s="25"/>
      <c r="F7260" s="20" t="s">
        <v>1302</v>
      </c>
      <c r="G7260" s="19" t="s">
        <v>1302</v>
      </c>
      <c r="H7260" s="19"/>
      <c r="I7260" s="19" t="s">
        <v>1367</v>
      </c>
      <c r="J7260" s="20" t="s">
        <v>1368</v>
      </c>
      <c r="K7260" s="20" t="s">
        <v>1369</v>
      </c>
      <c r="L7260" s="20"/>
      <c r="M7260" s="38">
        <v>2.0842699680000001</v>
      </c>
      <c r="N7260" s="38">
        <v>0.84937829200000003</v>
      </c>
      <c r="O7260" s="16">
        <v>18.417000000000002</v>
      </c>
      <c r="P7260" s="16">
        <v>15.643000000000001</v>
      </c>
      <c r="Q7260" s="16">
        <v>38.386000000000003</v>
      </c>
      <c r="R7260" s="19" t="s">
        <v>9456</v>
      </c>
      <c r="S7260" s="19" t="s">
        <v>15259</v>
      </c>
    </row>
    <row r="7261" spans="1:19">
      <c r="A7261" s="19" t="s">
        <v>10902</v>
      </c>
      <c r="B7261" s="19" t="s">
        <v>10901</v>
      </c>
      <c r="C7261" s="19" t="s">
        <v>15609</v>
      </c>
      <c r="D7261" s="25" t="s">
        <v>10918</v>
      </c>
      <c r="E7261" s="25"/>
      <c r="F7261" s="20" t="s">
        <v>1302</v>
      </c>
      <c r="G7261" s="19" t="s">
        <v>1302</v>
      </c>
      <c r="H7261" s="19"/>
      <c r="I7261" s="19" t="s">
        <v>1370</v>
      </c>
      <c r="J7261" s="20" t="s">
        <v>1368</v>
      </c>
      <c r="K7261" s="20" t="s">
        <v>1369</v>
      </c>
      <c r="L7261" s="20"/>
      <c r="M7261" s="38">
        <v>2.093319427</v>
      </c>
      <c r="N7261" s="38">
        <v>0.85645276400000003</v>
      </c>
      <c r="O7261" s="16">
        <v>18.216999999999999</v>
      </c>
      <c r="P7261" s="16">
        <v>15.602</v>
      </c>
      <c r="Q7261" s="16">
        <v>38.134</v>
      </c>
      <c r="R7261" s="19" t="s">
        <v>9456</v>
      </c>
      <c r="S7261" s="19" t="s">
        <v>15259</v>
      </c>
    </row>
    <row r="7262" spans="1:19">
      <c r="A7262" s="19" t="s">
        <v>10904</v>
      </c>
      <c r="B7262" s="19" t="s">
        <v>10901</v>
      </c>
      <c r="C7262" s="3" t="s">
        <v>15609</v>
      </c>
      <c r="D7262" s="16" t="s">
        <v>15505</v>
      </c>
      <c r="E7262" s="25"/>
      <c r="F7262" s="20" t="s">
        <v>8403</v>
      </c>
      <c r="G7262" s="19" t="s">
        <v>15496</v>
      </c>
      <c r="H7262" s="19" t="s">
        <v>15484</v>
      </c>
      <c r="I7262" s="19" t="s">
        <v>15506</v>
      </c>
      <c r="J7262" s="20" t="s">
        <v>15527</v>
      </c>
      <c r="K7262" s="20" t="s">
        <v>15528</v>
      </c>
      <c r="L7262" s="20"/>
      <c r="M7262" s="35">
        <f>Q7262/O7262</f>
        <v>2.0594460825610783</v>
      </c>
      <c r="N7262" s="35">
        <f>P7262/O7262</f>
        <v>0.82608466722830665</v>
      </c>
      <c r="O7262" s="16">
        <v>18.992000000000001</v>
      </c>
      <c r="P7262" s="16">
        <v>15.689</v>
      </c>
      <c r="Q7262" s="16">
        <v>39.113</v>
      </c>
      <c r="R7262" s="19" t="s">
        <v>15480</v>
      </c>
      <c r="S7262" s="151" t="s">
        <v>15738</v>
      </c>
    </row>
    <row r="7263" spans="1:19">
      <c r="A7263" s="51" t="s">
        <v>10904</v>
      </c>
      <c r="B7263" s="51" t="s">
        <v>10901</v>
      </c>
      <c r="C7263" s="19" t="s">
        <v>15609</v>
      </c>
      <c r="D7263" s="25" t="s">
        <v>12598</v>
      </c>
      <c r="E7263" s="25" t="s">
        <v>1101</v>
      </c>
      <c r="F7263" s="20" t="s">
        <v>926</v>
      </c>
      <c r="G7263" s="19" t="s">
        <v>1102</v>
      </c>
      <c r="H7263" s="19"/>
      <c r="I7263" s="19" t="s">
        <v>13963</v>
      </c>
      <c r="J7263" s="20" t="s">
        <v>1097</v>
      </c>
      <c r="K7263" s="20" t="s">
        <v>1098</v>
      </c>
      <c r="L7263" s="20"/>
      <c r="M7263" s="38">
        <v>2.2821475630000001</v>
      </c>
      <c r="N7263" s="38">
        <v>0.99249011899999995</v>
      </c>
      <c r="O7263" s="16">
        <v>15.18</v>
      </c>
      <c r="P7263" s="16">
        <v>15.066000000000001</v>
      </c>
      <c r="Q7263" s="16">
        <v>34.643000000000001</v>
      </c>
      <c r="R7263" s="19" t="s">
        <v>1103</v>
      </c>
      <c r="S7263" s="19" t="s">
        <v>10790</v>
      </c>
    </row>
    <row r="7264" spans="1:19">
      <c r="A7264" s="51" t="s">
        <v>10904</v>
      </c>
      <c r="B7264" s="51" t="s">
        <v>10901</v>
      </c>
      <c r="C7264" s="19" t="s">
        <v>15609</v>
      </c>
      <c r="D7264" s="25" t="s">
        <v>12598</v>
      </c>
      <c r="E7264" s="25" t="s">
        <v>1108</v>
      </c>
      <c r="F7264" s="20" t="s">
        <v>926</v>
      </c>
      <c r="G7264" s="19" t="s">
        <v>1102</v>
      </c>
      <c r="H7264" s="19"/>
      <c r="I7264" s="19" t="s">
        <v>13963</v>
      </c>
      <c r="J7264" s="20" t="s">
        <v>1097</v>
      </c>
      <c r="K7264" s="20" t="s">
        <v>1098</v>
      </c>
      <c r="L7264" s="20"/>
      <c r="M7264" s="38">
        <v>2.301927616</v>
      </c>
      <c r="N7264" s="38">
        <v>0.99521374200000001</v>
      </c>
      <c r="O7264" s="16">
        <v>15.252000000000001</v>
      </c>
      <c r="P7264" s="16">
        <v>15.179</v>
      </c>
      <c r="Q7264" s="16">
        <v>35.109000000000002</v>
      </c>
      <c r="R7264" s="19" t="s">
        <v>1103</v>
      </c>
      <c r="S7264" s="19" t="s">
        <v>10790</v>
      </c>
    </row>
    <row r="7265" spans="1:19">
      <c r="A7265" s="19" t="s">
        <v>10902</v>
      </c>
      <c r="B7265" s="19" t="s">
        <v>10901</v>
      </c>
      <c r="C7265" s="19" t="s">
        <v>15609</v>
      </c>
      <c r="D7265" s="20" t="s">
        <v>14418</v>
      </c>
      <c r="E7265" s="25"/>
      <c r="F7265" s="20" t="s">
        <v>1835</v>
      </c>
      <c r="G7265" s="19" t="s">
        <v>16996</v>
      </c>
      <c r="H7265" s="19" t="s">
        <v>3339</v>
      </c>
      <c r="I7265" s="19" t="s">
        <v>3340</v>
      </c>
      <c r="J7265" s="20" t="s">
        <v>3341</v>
      </c>
      <c r="K7265" s="20" t="s">
        <v>3342</v>
      </c>
      <c r="L7265" s="20"/>
      <c r="M7265" s="38">
        <v>2.1138835220000001</v>
      </c>
      <c r="N7265" s="38">
        <v>0.86254485199999997</v>
      </c>
      <c r="O7265" s="16">
        <v>18.114999999999998</v>
      </c>
      <c r="P7265" s="16">
        <v>15.625</v>
      </c>
      <c r="Q7265" s="16">
        <v>38.292999999999999</v>
      </c>
      <c r="R7265" s="19" t="s">
        <v>340</v>
      </c>
      <c r="S7265" s="19" t="s">
        <v>9458</v>
      </c>
    </row>
    <row r="7266" spans="1:19">
      <c r="A7266" s="19" t="s">
        <v>10902</v>
      </c>
      <c r="B7266" s="19" t="s">
        <v>10901</v>
      </c>
      <c r="C7266" s="3" t="s">
        <v>17020</v>
      </c>
      <c r="D7266" s="25" t="s">
        <v>11763</v>
      </c>
      <c r="E7266" s="25" t="s">
        <v>9571</v>
      </c>
      <c r="F7266" s="25" t="s">
        <v>141</v>
      </c>
      <c r="G7266" s="3"/>
      <c r="H7266" s="3"/>
      <c r="I7266" s="3" t="s">
        <v>8992</v>
      </c>
      <c r="J7266" s="20" t="s">
        <v>5921</v>
      </c>
      <c r="K7266" s="20" t="s">
        <v>5922</v>
      </c>
      <c r="L7266" s="25"/>
      <c r="M7266" s="35">
        <v>2.0583853538267798</v>
      </c>
      <c r="N7266" s="35">
        <v>0.82720453234013502</v>
      </c>
      <c r="O7266" s="16">
        <v>19.062999999999999</v>
      </c>
      <c r="P7266" s="16">
        <v>15.769</v>
      </c>
      <c r="Q7266" s="16">
        <v>39.238999999999997</v>
      </c>
      <c r="R7266" s="3" t="s">
        <v>9516</v>
      </c>
      <c r="S7266" s="19" t="s">
        <v>10651</v>
      </c>
    </row>
    <row r="7267" spans="1:19">
      <c r="A7267" s="19" t="s">
        <v>10902</v>
      </c>
      <c r="B7267" s="19" t="s">
        <v>10901</v>
      </c>
      <c r="C7267" s="19" t="s">
        <v>15609</v>
      </c>
      <c r="D7267" s="25" t="s">
        <v>12612</v>
      </c>
      <c r="E7267" s="25"/>
      <c r="F7267" s="20" t="s">
        <v>1835</v>
      </c>
      <c r="G7267" s="19" t="s">
        <v>15871</v>
      </c>
      <c r="H7267" s="19"/>
      <c r="I7267" s="19" t="s">
        <v>4062</v>
      </c>
      <c r="J7267" s="20" t="s">
        <v>4063</v>
      </c>
      <c r="K7267" s="20" t="s">
        <v>4064</v>
      </c>
      <c r="L7267" s="20"/>
      <c r="M7267" s="38">
        <v>2.1019823789999998</v>
      </c>
      <c r="N7267" s="38">
        <v>0.86382158600000003</v>
      </c>
      <c r="O7267" s="16">
        <v>18.16</v>
      </c>
      <c r="P7267" s="16">
        <v>15.686999999999999</v>
      </c>
      <c r="Q7267" s="16">
        <v>38.171999999999997</v>
      </c>
      <c r="R7267" s="19" t="s">
        <v>340</v>
      </c>
      <c r="S7267" s="19" t="s">
        <v>9458</v>
      </c>
    </row>
    <row r="7268" spans="1:19">
      <c r="A7268" s="19" t="s">
        <v>10902</v>
      </c>
      <c r="B7268" s="19" t="s">
        <v>10901</v>
      </c>
      <c r="C7268" s="19" t="s">
        <v>15609</v>
      </c>
      <c r="D7268" s="25"/>
      <c r="E7268" s="25" t="s">
        <v>11697</v>
      </c>
      <c r="F7268" s="25" t="s">
        <v>926</v>
      </c>
      <c r="G7268" s="19"/>
      <c r="H7268" s="19"/>
      <c r="I7268" s="19" t="s">
        <v>11718</v>
      </c>
      <c r="J7268" s="26" t="s">
        <v>14786</v>
      </c>
      <c r="K7268" s="26" t="s">
        <v>14787</v>
      </c>
      <c r="L7268" s="20"/>
      <c r="M7268" s="36">
        <v>2.2423605805958746</v>
      </c>
      <c r="N7268" s="36">
        <v>0.97657244716068248</v>
      </c>
      <c r="O7268" s="160">
        <v>15.708</v>
      </c>
      <c r="P7268" s="160">
        <v>15.34</v>
      </c>
      <c r="Q7268" s="160">
        <v>35.222999999999999</v>
      </c>
      <c r="R7268" s="58" t="s">
        <v>11696</v>
      </c>
      <c r="S7268" s="19" t="s">
        <v>15269</v>
      </c>
    </row>
    <row r="7269" spans="1:19">
      <c r="A7269" s="19" t="s">
        <v>10902</v>
      </c>
      <c r="B7269" s="19" t="s">
        <v>10901</v>
      </c>
      <c r="C7269" s="3" t="s">
        <v>17020</v>
      </c>
      <c r="D7269" s="25"/>
      <c r="E7269" s="25" t="s">
        <v>9575</v>
      </c>
      <c r="F7269" s="25" t="s">
        <v>141</v>
      </c>
      <c r="G7269" s="3"/>
      <c r="H7269" s="3"/>
      <c r="I7269" s="3" t="s">
        <v>9566</v>
      </c>
      <c r="J7269" s="25" t="s">
        <v>9013</v>
      </c>
      <c r="K7269" s="25" t="s">
        <v>9014</v>
      </c>
      <c r="L7269" s="25"/>
      <c r="M7269" s="35">
        <v>2.0743681923056299</v>
      </c>
      <c r="N7269" s="35">
        <v>0.83709824542576605</v>
      </c>
      <c r="O7269" s="16">
        <v>18.637</v>
      </c>
      <c r="P7269" s="16">
        <v>15.601000000000001</v>
      </c>
      <c r="Q7269" s="16">
        <v>38.659999999999997</v>
      </c>
      <c r="R7269" s="3" t="s">
        <v>9516</v>
      </c>
      <c r="S7269" s="19" t="s">
        <v>10651</v>
      </c>
    </row>
    <row r="7270" spans="1:19">
      <c r="A7270" s="19" t="s">
        <v>10902</v>
      </c>
      <c r="B7270" s="19" t="s">
        <v>10901</v>
      </c>
      <c r="C7270" s="3" t="s">
        <v>17020</v>
      </c>
      <c r="D7270" s="25"/>
      <c r="E7270" s="25" t="s">
        <v>9565</v>
      </c>
      <c r="F7270" s="25" t="s">
        <v>141</v>
      </c>
      <c r="G7270" s="3"/>
      <c r="H7270" s="3"/>
      <c r="I7270" s="3" t="s">
        <v>9566</v>
      </c>
      <c r="J7270" s="25" t="s">
        <v>9013</v>
      </c>
      <c r="K7270" s="25" t="s">
        <v>9014</v>
      </c>
      <c r="L7270" s="25"/>
      <c r="M7270" s="35">
        <v>2.0735900594504799</v>
      </c>
      <c r="N7270" s="35">
        <v>0.83669862353382296</v>
      </c>
      <c r="O7270" s="16">
        <v>18.670999999999999</v>
      </c>
      <c r="P7270" s="16">
        <v>15.622</v>
      </c>
      <c r="Q7270" s="16">
        <v>38.716000000000001</v>
      </c>
      <c r="R7270" s="3" t="s">
        <v>9516</v>
      </c>
      <c r="S7270" s="19" t="s">
        <v>10651</v>
      </c>
    </row>
    <row r="7271" spans="1:19">
      <c r="A7271" s="19" t="s">
        <v>10902</v>
      </c>
      <c r="B7271" s="19" t="s">
        <v>10901</v>
      </c>
      <c r="C7271" s="3" t="s">
        <v>17020</v>
      </c>
      <c r="D7271" s="25"/>
      <c r="E7271" s="25" t="s">
        <v>9572</v>
      </c>
      <c r="F7271" s="25" t="s">
        <v>141</v>
      </c>
      <c r="G7271" s="3"/>
      <c r="H7271" s="3"/>
      <c r="I7271" s="3" t="s">
        <v>9566</v>
      </c>
      <c r="J7271" s="25" t="s">
        <v>9013</v>
      </c>
      <c r="K7271" s="25" t="s">
        <v>9014</v>
      </c>
      <c r="L7271" s="25"/>
      <c r="M7271" s="35">
        <v>2.0720128307939101</v>
      </c>
      <c r="N7271" s="35">
        <v>0.83517775995723098</v>
      </c>
      <c r="O7271" s="16">
        <v>18.704999999999998</v>
      </c>
      <c r="P7271" s="16">
        <v>15.622</v>
      </c>
      <c r="Q7271" s="16">
        <v>38.756999999999998</v>
      </c>
      <c r="R7271" s="3" t="s">
        <v>9516</v>
      </c>
      <c r="S7271" s="19" t="s">
        <v>10651</v>
      </c>
    </row>
    <row r="7272" spans="1:19">
      <c r="A7272" s="19" t="s">
        <v>10902</v>
      </c>
      <c r="B7272" s="19" t="s">
        <v>10901</v>
      </c>
      <c r="C7272" s="19" t="s">
        <v>15609</v>
      </c>
      <c r="D7272" s="25"/>
      <c r="E7272" s="25" t="s">
        <v>1094</v>
      </c>
      <c r="F7272" s="20" t="s">
        <v>926</v>
      </c>
      <c r="G7272" s="19" t="s">
        <v>1095</v>
      </c>
      <c r="H7272" s="19"/>
      <c r="I7272" s="19" t="s">
        <v>1096</v>
      </c>
      <c r="J7272" s="20" t="s">
        <v>1097</v>
      </c>
      <c r="K7272" s="20" t="s">
        <v>1098</v>
      </c>
      <c r="L7272" s="20"/>
      <c r="M7272" s="38">
        <v>1.877781452</v>
      </c>
      <c r="N7272" s="38">
        <v>0.754240091</v>
      </c>
      <c r="O7272" s="16">
        <v>21.167000000000002</v>
      </c>
      <c r="P7272" s="16">
        <v>15.965</v>
      </c>
      <c r="Q7272" s="16">
        <v>39.747</v>
      </c>
      <c r="R7272" s="19" t="s">
        <v>1099</v>
      </c>
      <c r="S7272" s="19" t="s">
        <v>9612</v>
      </c>
    </row>
    <row r="7273" spans="1:19">
      <c r="A7273" s="19" t="s">
        <v>10902</v>
      </c>
      <c r="B7273" s="19" t="s">
        <v>10901</v>
      </c>
      <c r="C7273" s="19" t="s">
        <v>15609</v>
      </c>
      <c r="D7273" s="25"/>
      <c r="E7273" s="25" t="s">
        <v>1100</v>
      </c>
      <c r="F7273" s="20" t="s">
        <v>926</v>
      </c>
      <c r="G7273" s="19" t="s">
        <v>1095</v>
      </c>
      <c r="H7273" s="19"/>
      <c r="I7273" s="19" t="s">
        <v>1096</v>
      </c>
      <c r="J7273" s="20" t="s">
        <v>1097</v>
      </c>
      <c r="K7273" s="20" t="s">
        <v>1098</v>
      </c>
      <c r="L7273" s="20"/>
      <c r="M7273" s="38">
        <v>1.887382889</v>
      </c>
      <c r="N7273" s="38">
        <v>0.75821562799999997</v>
      </c>
      <c r="O7273" s="16">
        <v>21.027000000000001</v>
      </c>
      <c r="P7273" s="16">
        <v>15.943</v>
      </c>
      <c r="Q7273" s="16">
        <v>39.686</v>
      </c>
      <c r="R7273" s="19" t="s">
        <v>1099</v>
      </c>
      <c r="S7273" s="19" t="s">
        <v>9612</v>
      </c>
    </row>
    <row r="7274" spans="1:19">
      <c r="A7274" s="19" t="s">
        <v>10902</v>
      </c>
      <c r="B7274" s="51" t="s">
        <v>10901</v>
      </c>
      <c r="C7274" s="19" t="s">
        <v>15609</v>
      </c>
      <c r="D7274" s="25"/>
      <c r="E7274" s="25" t="s">
        <v>953</v>
      </c>
      <c r="F7274" s="20" t="s">
        <v>926</v>
      </c>
      <c r="G7274" s="19" t="s">
        <v>933</v>
      </c>
      <c r="H7274" s="19"/>
      <c r="I7274" s="19" t="s">
        <v>950</v>
      </c>
      <c r="J7274" s="20" t="s">
        <v>951</v>
      </c>
      <c r="K7274" s="20" t="s">
        <v>952</v>
      </c>
      <c r="L7274" s="20"/>
      <c r="M7274" s="38">
        <v>1.926486106</v>
      </c>
      <c r="N7274" s="38">
        <v>0.79071403399999995</v>
      </c>
      <c r="O7274" s="16">
        <v>19.901</v>
      </c>
      <c r="P7274" s="16">
        <v>15.736000000000001</v>
      </c>
      <c r="Q7274" s="16">
        <v>38.338999999999999</v>
      </c>
      <c r="R7274" s="19" t="s">
        <v>937</v>
      </c>
      <c r="S7274" s="19" t="s">
        <v>9612</v>
      </c>
    </row>
    <row r="7275" spans="1:19">
      <c r="A7275" s="19" t="s">
        <v>10902</v>
      </c>
      <c r="B7275" s="51" t="s">
        <v>10901</v>
      </c>
      <c r="C7275" s="19" t="s">
        <v>15609</v>
      </c>
      <c r="D7275" s="25"/>
      <c r="E7275" s="25" t="s">
        <v>949</v>
      </c>
      <c r="F7275" s="20" t="s">
        <v>926</v>
      </c>
      <c r="G7275" s="19" t="s">
        <v>933</v>
      </c>
      <c r="H7275" s="19"/>
      <c r="I7275" s="19" t="s">
        <v>950</v>
      </c>
      <c r="J7275" s="20" t="s">
        <v>951</v>
      </c>
      <c r="K7275" s="20" t="s">
        <v>952</v>
      </c>
      <c r="L7275" s="20"/>
      <c r="M7275" s="38">
        <v>1.9256621190000001</v>
      </c>
      <c r="N7275" s="38">
        <v>0.79002808999999996</v>
      </c>
      <c r="O7275" s="16">
        <v>19.936</v>
      </c>
      <c r="P7275" s="16">
        <v>15.75</v>
      </c>
      <c r="Q7275" s="16">
        <v>38.39</v>
      </c>
      <c r="R7275" s="19" t="s">
        <v>937</v>
      </c>
      <c r="S7275" s="19" t="s">
        <v>9612</v>
      </c>
    </row>
    <row r="7276" spans="1:19">
      <c r="A7276" s="19" t="s">
        <v>10902</v>
      </c>
      <c r="B7276" s="19" t="s">
        <v>10901</v>
      </c>
      <c r="C7276" s="19" t="s">
        <v>15609</v>
      </c>
      <c r="D7276" s="25"/>
      <c r="E7276" s="25"/>
      <c r="F7276" s="20" t="s">
        <v>1835</v>
      </c>
      <c r="G7276" s="19" t="s">
        <v>16985</v>
      </c>
      <c r="H7276" s="19"/>
      <c r="I7276" s="19" t="s">
        <v>3315</v>
      </c>
      <c r="J7276" s="20" t="s">
        <v>3316</v>
      </c>
      <c r="K7276" s="20" t="s">
        <v>3317</v>
      </c>
      <c r="L7276" s="20"/>
      <c r="M7276" s="38">
        <v>2.0751899819999999</v>
      </c>
      <c r="N7276" s="38">
        <v>0.83880980400000005</v>
      </c>
      <c r="O7276" s="16">
        <v>18.686</v>
      </c>
      <c r="P7276" s="16">
        <v>15.673999999999999</v>
      </c>
      <c r="Q7276" s="16">
        <v>38.777000000000001</v>
      </c>
      <c r="R7276" s="19" t="s">
        <v>340</v>
      </c>
      <c r="S7276" s="19" t="s">
        <v>9458</v>
      </c>
    </row>
    <row r="7277" spans="1:19">
      <c r="A7277" s="19" t="s">
        <v>10902</v>
      </c>
      <c r="B7277" s="19" t="s">
        <v>10901</v>
      </c>
      <c r="C7277" s="19" t="s">
        <v>15609</v>
      </c>
      <c r="D7277" s="25"/>
      <c r="E7277" s="25"/>
      <c r="F7277" s="20" t="s">
        <v>1835</v>
      </c>
      <c r="G7277" s="19" t="s">
        <v>16985</v>
      </c>
      <c r="H7277" s="19"/>
      <c r="I7277" s="19" t="s">
        <v>3315</v>
      </c>
      <c r="J7277" s="20" t="s">
        <v>3316</v>
      </c>
      <c r="K7277" s="20" t="s">
        <v>3317</v>
      </c>
      <c r="L7277" s="20"/>
      <c r="M7277" s="38">
        <v>2.076321568</v>
      </c>
      <c r="N7277" s="38">
        <v>0.83900165999999998</v>
      </c>
      <c r="O7277" s="16">
        <v>18.670999999999999</v>
      </c>
      <c r="P7277" s="16">
        <v>15.664999999999999</v>
      </c>
      <c r="Q7277" s="16">
        <v>38.767000000000003</v>
      </c>
      <c r="R7277" s="19" t="s">
        <v>340</v>
      </c>
      <c r="S7277" s="19" t="s">
        <v>9458</v>
      </c>
    </row>
    <row r="7278" spans="1:19">
      <c r="A7278" s="19" t="s">
        <v>10902</v>
      </c>
      <c r="B7278" s="19" t="s">
        <v>10901</v>
      </c>
      <c r="C7278" s="19" t="s">
        <v>15609</v>
      </c>
      <c r="D7278" s="25"/>
      <c r="E7278" s="25"/>
      <c r="F7278" s="20" t="s">
        <v>1835</v>
      </c>
      <c r="G7278" s="19" t="s">
        <v>16985</v>
      </c>
      <c r="H7278" s="19"/>
      <c r="I7278" s="19" t="s">
        <v>3474</v>
      </c>
      <c r="J7278" s="20" t="s">
        <v>3475</v>
      </c>
      <c r="K7278" s="20" t="s">
        <v>3476</v>
      </c>
      <c r="L7278" s="20"/>
      <c r="M7278" s="38">
        <v>2.086294691</v>
      </c>
      <c r="N7278" s="38">
        <v>0.84902491899999999</v>
      </c>
      <c r="O7278" s="16">
        <v>18.46</v>
      </c>
      <c r="P7278" s="16">
        <v>15.673</v>
      </c>
      <c r="Q7278" s="16">
        <v>38.512999999999998</v>
      </c>
      <c r="R7278" s="19" t="s">
        <v>340</v>
      </c>
      <c r="S7278" s="19" t="s">
        <v>9458</v>
      </c>
    </row>
    <row r="7279" spans="1:19">
      <c r="A7279" s="19" t="s">
        <v>10902</v>
      </c>
      <c r="B7279" s="19" t="s">
        <v>10901</v>
      </c>
      <c r="C7279" s="19" t="s">
        <v>15609</v>
      </c>
      <c r="D7279" s="25"/>
      <c r="E7279" s="25"/>
      <c r="F7279" s="20" t="s">
        <v>1835</v>
      </c>
      <c r="G7279" s="19" t="s">
        <v>16985</v>
      </c>
      <c r="H7279" s="19"/>
      <c r="I7279" s="19" t="s">
        <v>3474</v>
      </c>
      <c r="J7279" s="20" t="s">
        <v>3475</v>
      </c>
      <c r="K7279" s="20" t="s">
        <v>3476</v>
      </c>
      <c r="L7279" s="20"/>
      <c r="M7279" s="38">
        <v>2.0871567089999998</v>
      </c>
      <c r="N7279" s="38">
        <v>0.84973728400000004</v>
      </c>
      <c r="O7279" s="16">
        <v>18.460999999999999</v>
      </c>
      <c r="P7279" s="16">
        <v>15.686999999999999</v>
      </c>
      <c r="Q7279" s="16">
        <v>38.530999999999999</v>
      </c>
      <c r="R7279" s="19" t="s">
        <v>340</v>
      </c>
      <c r="S7279" s="19" t="s">
        <v>9458</v>
      </c>
    </row>
    <row r="7280" spans="1:19">
      <c r="A7280" s="19" t="s">
        <v>10902</v>
      </c>
      <c r="B7280" s="19" t="s">
        <v>10901</v>
      </c>
      <c r="C7280" s="19" t="s">
        <v>15609</v>
      </c>
      <c r="D7280" s="25"/>
      <c r="E7280" s="25"/>
      <c r="F7280" s="20" t="s">
        <v>1835</v>
      </c>
      <c r="G7280" s="19" t="s">
        <v>16985</v>
      </c>
      <c r="H7280" s="19"/>
      <c r="I7280" s="19" t="s">
        <v>3991</v>
      </c>
      <c r="J7280" s="20" t="s">
        <v>3992</v>
      </c>
      <c r="K7280" s="20" t="s">
        <v>3993</v>
      </c>
      <c r="L7280" s="20"/>
      <c r="M7280" s="38">
        <v>2.0864217599999999</v>
      </c>
      <c r="N7280" s="38">
        <v>0.84812527100000001</v>
      </c>
      <c r="O7280" s="16">
        <v>18.456</v>
      </c>
      <c r="P7280" s="16">
        <v>15.653</v>
      </c>
      <c r="Q7280" s="16">
        <v>38.506999999999998</v>
      </c>
      <c r="R7280" s="19" t="s">
        <v>340</v>
      </c>
      <c r="S7280" s="19" t="s">
        <v>9458</v>
      </c>
    </row>
    <row r="7281" spans="1:19">
      <c r="A7281" s="19" t="s">
        <v>10902</v>
      </c>
      <c r="B7281" s="19" t="s">
        <v>10901</v>
      </c>
      <c r="C7281" s="19" t="s">
        <v>15609</v>
      </c>
      <c r="D7281" s="25"/>
      <c r="E7281" s="25"/>
      <c r="F7281" s="20" t="s">
        <v>1835</v>
      </c>
      <c r="G7281" s="19" t="s">
        <v>16985</v>
      </c>
      <c r="H7281" s="19"/>
      <c r="I7281" s="19" t="s">
        <v>3991</v>
      </c>
      <c r="J7281" s="20" t="s">
        <v>3992</v>
      </c>
      <c r="K7281" s="20" t="s">
        <v>3993</v>
      </c>
      <c r="L7281" s="20"/>
      <c r="M7281" s="38">
        <v>2.0966619550000001</v>
      </c>
      <c r="N7281" s="38">
        <v>0.85071218900000001</v>
      </c>
      <c r="O7281" s="16">
        <v>18.393999999999998</v>
      </c>
      <c r="P7281" s="16">
        <v>15.648</v>
      </c>
      <c r="Q7281" s="16">
        <v>38.566000000000003</v>
      </c>
      <c r="R7281" s="19" t="s">
        <v>340</v>
      </c>
      <c r="S7281" s="19" t="s">
        <v>9458</v>
      </c>
    </row>
    <row r="7282" spans="1:19">
      <c r="A7282" s="19" t="s">
        <v>10902</v>
      </c>
      <c r="B7282" s="19" t="s">
        <v>10901</v>
      </c>
      <c r="C7282" s="19" t="s">
        <v>17020</v>
      </c>
      <c r="D7282" s="25"/>
      <c r="E7282" s="25" t="s">
        <v>10095</v>
      </c>
      <c r="F7282" s="20" t="s">
        <v>1835</v>
      </c>
      <c r="G7282" s="3" t="s">
        <v>10029</v>
      </c>
      <c r="H7282" s="19"/>
      <c r="I7282" s="3" t="s">
        <v>10030</v>
      </c>
      <c r="J7282" s="20" t="s">
        <v>10942</v>
      </c>
      <c r="K7282" s="20" t="s">
        <v>10943</v>
      </c>
      <c r="L7282" s="25"/>
      <c r="M7282" s="35">
        <v>2.0914999999999999</v>
      </c>
      <c r="N7282" s="35">
        <v>0.85185</v>
      </c>
      <c r="O7282" s="16">
        <v>18.36</v>
      </c>
      <c r="P7282" s="16">
        <f>N7282*O7282</f>
        <v>15.639965999999999</v>
      </c>
      <c r="Q7282" s="16">
        <f>M7282*O7282</f>
        <v>38.399939999999994</v>
      </c>
      <c r="R7282" s="3" t="s">
        <v>10051</v>
      </c>
      <c r="S7282" s="19" t="s">
        <v>10642</v>
      </c>
    </row>
    <row r="7283" spans="1:19">
      <c r="A7283" s="51" t="s">
        <v>10904</v>
      </c>
      <c r="B7283" s="19" t="s">
        <v>10901</v>
      </c>
      <c r="C7283" s="19" t="s">
        <v>15609</v>
      </c>
      <c r="D7283" s="25"/>
      <c r="E7283" s="25" t="s">
        <v>11697</v>
      </c>
      <c r="F7283" s="25" t="s">
        <v>926</v>
      </c>
      <c r="G7283" s="20" t="s">
        <v>11721</v>
      </c>
      <c r="H7283" s="19"/>
      <c r="I7283" s="19" t="s">
        <v>11712</v>
      </c>
      <c r="J7283" s="26" t="s">
        <v>12779</v>
      </c>
      <c r="K7283" s="26" t="s">
        <v>12780</v>
      </c>
      <c r="L7283" s="20"/>
      <c r="M7283" s="36">
        <v>2.2426962001145694</v>
      </c>
      <c r="N7283" s="36">
        <v>0.97689516898987971</v>
      </c>
      <c r="O7283" s="160">
        <v>15.711</v>
      </c>
      <c r="P7283" s="160">
        <v>15.348000000000001</v>
      </c>
      <c r="Q7283" s="160">
        <v>35.234999999999999</v>
      </c>
      <c r="R7283" s="58" t="s">
        <v>11696</v>
      </c>
      <c r="S7283" s="19" t="s">
        <v>15269</v>
      </c>
    </row>
    <row r="7284" spans="1:19">
      <c r="A7284" s="51" t="s">
        <v>10904</v>
      </c>
      <c r="B7284" s="19" t="s">
        <v>10901</v>
      </c>
      <c r="C7284" s="19" t="s">
        <v>15609</v>
      </c>
      <c r="D7284" s="25"/>
      <c r="E7284" s="25" t="s">
        <v>11697</v>
      </c>
      <c r="F7284" s="25" t="s">
        <v>926</v>
      </c>
      <c r="G7284" s="20" t="s">
        <v>11721</v>
      </c>
      <c r="H7284" s="19"/>
      <c r="I7284" s="19" t="s">
        <v>11712</v>
      </c>
      <c r="J7284" s="26" t="s">
        <v>12779</v>
      </c>
      <c r="K7284" s="26" t="s">
        <v>12780</v>
      </c>
      <c r="L7284" s="20"/>
      <c r="M7284" s="36">
        <v>2.2435562909692615</v>
      </c>
      <c r="N7284" s="36">
        <v>0.97613441099726339</v>
      </c>
      <c r="O7284" s="160">
        <v>15.712999999999999</v>
      </c>
      <c r="P7284" s="160">
        <v>15.337999999999999</v>
      </c>
      <c r="Q7284" s="160">
        <v>35.253</v>
      </c>
      <c r="R7284" s="58" t="s">
        <v>11696</v>
      </c>
      <c r="S7284" s="19" t="s">
        <v>15269</v>
      </c>
    </row>
  </sheetData>
  <sortState ref="A2:S7300">
    <sortCondition ref="R1"/>
  </sortState>
  <hyperlinks>
    <hyperlink ref="R3241:R3242" r:id="rId1" display="http://sharjaharchaeology.com/pg/Published-Articles/The-Archaeological-Site-HL-01_Johannes_Kutterer.pdf"/>
    <hyperlink ref="R2725" r:id="rId2" display="https://www.academia.edu/16827853/Pr%C3%A4historischer_Kupferbergbau_in_Derekutugun_DEREKUTUGUN_TARIH%C3%96NCESI_BAKIR_ISLETMELERI"/>
    <hyperlink ref="R2723" r:id="rId3" display="https://www.academia.edu/16827853/Pr%C3%A4historischer_Kupferbergbau_in_Derekutugun_DEREKUTUGUN_TARIH%C3%96NCESI_BAKIR_ISLETMELERI"/>
    <hyperlink ref="R2720" r:id="rId4" display="https://www.academia.edu/16827853/Pr%C3%A4historischer_Kupferbergbau_in_Derekutugun_DEREKUTUGUN_TARIH%C3%96NCESI_BAKIR_ISLETMELERI"/>
    <hyperlink ref="R2886" r:id="rId5" display="https://www.academia.edu/16827853/Pr%C3%A4historischer_Kupferbergbau_in_Derekutugun_DEREKUTUGUN_TARIH%C3%96NCESI_BAKIR_ISLETMELERI"/>
    <hyperlink ref="R2884" r:id="rId6" display="https://www.academia.edu/16827853/Pr%C3%A4historischer_Kupferbergbau_in_Derekutugun_DEREKUTUGUN_TARIH%C3%96NCESI_BAKIR_ISLETMELERI"/>
    <hyperlink ref="R3082" r:id="rId7" display="https://www.academia.edu/16827853/Pr%C3%A4historischer_Kupferbergbau_in_Derekutugun_DEREKUTUGUN_TARIH%C3%96NCESI_BAKIR_ISLETMELERI"/>
    <hyperlink ref="R3838" r:id="rId8" display="http://biblio.naturalsciences.be/rbins-publications/bulletin-de-la-societe-belge-de-geologie/089 - 1980/bsbg_089_1980_p123-136.pdf"/>
    <hyperlink ref="R3837" r:id="rId9" display="http://biblio.naturalsciences.be/rbins-publications/bulletin-de-la-societe-belge-de-geologie/089 - 1980/bsbg_089_1980_p123-136.pdf"/>
    <hyperlink ref="R6052" r:id="rId10" display="http://biblio.naturalsciences.be/rbins-publications/bulletin-de-la-societe-belge-de-geologie/089 - 1980/bsbg_089_1980_p123-136.pdf"/>
  </hyperlinks>
  <pageMargins left="0.7" right="0.7" top="0.75" bottom="0.75" header="0.3" footer="0.3"/>
  <pageSetup paperSize="9" orientation="portrait" r:id="rId11"/>
  <tableParts count="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0"/>
  <sheetViews>
    <sheetView workbookViewId="0"/>
  </sheetViews>
  <sheetFormatPr baseColWidth="10" defaultRowHeight="14.5"/>
  <sheetData>
    <row r="1" spans="1:2">
      <c r="A1" s="61">
        <v>9.953125</v>
      </c>
      <c r="B1" s="61">
        <v>0.30944384032092165</v>
      </c>
    </row>
    <row r="2" spans="1:2">
      <c r="A2" s="61">
        <v>1</v>
      </c>
      <c r="B2" s="61">
        <v>0.30944384032092165</v>
      </c>
    </row>
    <row r="3" spans="1:2">
      <c r="A3" s="61">
        <v>1</v>
      </c>
      <c r="B3" s="61">
        <v>1</v>
      </c>
    </row>
    <row r="4" spans="1:2">
      <c r="A4" s="61">
        <v>1</v>
      </c>
      <c r="B4" s="61">
        <v>0.30944384032092165</v>
      </c>
    </row>
    <row r="5" spans="1:2">
      <c r="A5" s="61">
        <v>18.90625</v>
      </c>
      <c r="B5" s="61">
        <v>0.30944384032092165</v>
      </c>
    </row>
    <row r="6" spans="1:2">
      <c r="A6" s="61">
        <v>18.90625</v>
      </c>
      <c r="B6" s="61">
        <v>0.74659262299804863</v>
      </c>
    </row>
    <row r="7" spans="1:2">
      <c r="A7" s="61">
        <v>7.796875</v>
      </c>
      <c r="B7" s="61">
        <v>0.74659262299804863</v>
      </c>
    </row>
    <row r="8" spans="1:2">
      <c r="A8" s="61">
        <v>7.796875</v>
      </c>
      <c r="B8" s="61">
        <v>0.92114494566097715</v>
      </c>
    </row>
    <row r="9" spans="1:2">
      <c r="A9" s="61">
        <v>2.96875</v>
      </c>
      <c r="B9" s="61">
        <v>0.92114494566097715</v>
      </c>
    </row>
    <row r="10" spans="1:2">
      <c r="A10" s="61">
        <v>2.96875</v>
      </c>
      <c r="B10" s="61">
        <v>0.98600959436787505</v>
      </c>
    </row>
    <row r="11" spans="1:2">
      <c r="A11" s="61">
        <v>2</v>
      </c>
      <c r="B11" s="61">
        <v>0.98600959436787505</v>
      </c>
    </row>
    <row r="12" spans="1:2">
      <c r="A12" s="61">
        <v>2</v>
      </c>
      <c r="B12" s="61">
        <v>1</v>
      </c>
    </row>
    <row r="13" spans="1:2">
      <c r="A13" s="61">
        <v>2</v>
      </c>
      <c r="B13" s="61">
        <v>0.98600959436787505</v>
      </c>
    </row>
    <row r="14" spans="1:2">
      <c r="A14" s="61">
        <v>3.9375</v>
      </c>
      <c r="B14" s="61">
        <v>0.98600959436787505</v>
      </c>
    </row>
    <row r="15" spans="1:2">
      <c r="A15" s="61">
        <v>3.9375</v>
      </c>
      <c r="B15" s="61">
        <v>0.99553344988406167</v>
      </c>
    </row>
    <row r="16" spans="1:2">
      <c r="A16" s="61">
        <v>3</v>
      </c>
      <c r="B16" s="61">
        <v>0.99553344988406167</v>
      </c>
    </row>
    <row r="17" spans="1:2">
      <c r="A17" s="61">
        <v>3</v>
      </c>
      <c r="B17" s="61">
        <v>1</v>
      </c>
    </row>
    <row r="18" spans="1:2">
      <c r="A18" s="61">
        <v>3</v>
      </c>
      <c r="B18" s="61">
        <v>0.99553344988406167</v>
      </c>
    </row>
    <row r="19" spans="1:2">
      <c r="A19" s="61">
        <v>4.875</v>
      </c>
      <c r="B19" s="61">
        <v>0.99553344988406167</v>
      </c>
    </row>
    <row r="20" spans="1:2">
      <c r="A20" s="61">
        <v>4.875</v>
      </c>
      <c r="B20" s="61">
        <v>0.99768427528841486</v>
      </c>
    </row>
    <row r="21" spans="1:2">
      <c r="A21" s="61">
        <v>4</v>
      </c>
      <c r="B21" s="61">
        <v>0.99768427528841486</v>
      </c>
    </row>
    <row r="22" spans="1:2">
      <c r="A22" s="61">
        <v>4</v>
      </c>
      <c r="B22" s="61">
        <v>1</v>
      </c>
    </row>
    <row r="23" spans="1:2">
      <c r="A23" s="61">
        <v>4</v>
      </c>
      <c r="B23" s="61">
        <v>0.99768427528841486</v>
      </c>
    </row>
    <row r="24" spans="1:2">
      <c r="A24" s="61">
        <v>5.75</v>
      </c>
      <c r="B24" s="61">
        <v>0.99768427528841486</v>
      </c>
    </row>
    <row r="25" spans="1:2">
      <c r="A25" s="61">
        <v>5.75</v>
      </c>
      <c r="B25" s="61">
        <v>0.99871140768083189</v>
      </c>
    </row>
    <row r="26" spans="1:2">
      <c r="A26" s="61">
        <v>5</v>
      </c>
      <c r="B26" s="61">
        <v>0.99871140768083189</v>
      </c>
    </row>
    <row r="27" spans="1:2">
      <c r="A27" s="61">
        <v>5</v>
      </c>
      <c r="B27" s="61">
        <v>1</v>
      </c>
    </row>
    <row r="28" spans="1:2">
      <c r="A28" s="61">
        <v>5</v>
      </c>
      <c r="B28" s="61">
        <v>0.99871140768083189</v>
      </c>
    </row>
    <row r="29" spans="1:2">
      <c r="A29" s="61">
        <v>6.5</v>
      </c>
      <c r="B29" s="61">
        <v>0.99871140768083189</v>
      </c>
    </row>
    <row r="30" spans="1:2">
      <c r="A30" s="61">
        <v>6.5</v>
      </c>
      <c r="B30" s="61">
        <v>0.99986255368842858</v>
      </c>
    </row>
    <row r="31" spans="1:2">
      <c r="A31" s="61">
        <v>6</v>
      </c>
      <c r="B31" s="61">
        <v>0.99986255368842858</v>
      </c>
    </row>
    <row r="32" spans="1:2">
      <c r="A32" s="61">
        <v>6</v>
      </c>
      <c r="B32" s="61">
        <v>1</v>
      </c>
    </row>
    <row r="33" spans="1:2">
      <c r="A33" s="61">
        <v>6</v>
      </c>
      <c r="B33" s="61">
        <v>0.99986255368842858</v>
      </c>
    </row>
    <row r="34" spans="1:2">
      <c r="A34" s="61">
        <v>7</v>
      </c>
      <c r="B34" s="61">
        <v>0.99986255368842858</v>
      </c>
    </row>
    <row r="35" spans="1:2">
      <c r="A35" s="61">
        <v>7</v>
      </c>
      <c r="B35" s="61">
        <v>1</v>
      </c>
    </row>
    <row r="36" spans="1:2">
      <c r="A36" s="61">
        <v>7</v>
      </c>
      <c r="B36" s="61">
        <v>0.99986255368842858</v>
      </c>
    </row>
    <row r="37" spans="1:2">
      <c r="A37" s="61">
        <v>6.5</v>
      </c>
      <c r="B37" s="61">
        <v>0.99986255368842858</v>
      </c>
    </row>
    <row r="38" spans="1:2">
      <c r="A38" s="61">
        <v>6.5</v>
      </c>
      <c r="B38" s="61">
        <v>0.99871140768083189</v>
      </c>
    </row>
    <row r="39" spans="1:2">
      <c r="A39" s="61">
        <v>5.75</v>
      </c>
      <c r="B39" s="61">
        <v>0.99871140768083189</v>
      </c>
    </row>
    <row r="40" spans="1:2">
      <c r="A40" s="61">
        <v>5.75</v>
      </c>
      <c r="B40" s="61">
        <v>0.99768427528841486</v>
      </c>
    </row>
    <row r="41" spans="1:2">
      <c r="A41" s="61">
        <v>4.875</v>
      </c>
      <c r="B41" s="61">
        <v>0.99768427528841486</v>
      </c>
    </row>
    <row r="42" spans="1:2">
      <c r="A42" s="61">
        <v>4.875</v>
      </c>
      <c r="B42" s="61">
        <v>0.99553344988406167</v>
      </c>
    </row>
    <row r="43" spans="1:2">
      <c r="A43" s="61">
        <v>3.9375</v>
      </c>
      <c r="B43" s="61">
        <v>0.99553344988406167</v>
      </c>
    </row>
    <row r="44" spans="1:2">
      <c r="A44" s="61">
        <v>3.9375</v>
      </c>
      <c r="B44" s="61">
        <v>0.98600959436787505</v>
      </c>
    </row>
    <row r="45" spans="1:2">
      <c r="A45" s="61">
        <v>2.96875</v>
      </c>
      <c r="B45" s="61">
        <v>0.98600959436787505</v>
      </c>
    </row>
    <row r="46" spans="1:2">
      <c r="A46" s="61">
        <v>2.96875</v>
      </c>
      <c r="B46" s="61">
        <v>0.92114494566097715</v>
      </c>
    </row>
    <row r="47" spans="1:2">
      <c r="A47" s="61">
        <v>12.625</v>
      </c>
      <c r="B47" s="61">
        <v>0.92114494566097715</v>
      </c>
    </row>
    <row r="48" spans="1:2">
      <c r="A48" s="61">
        <v>12.625</v>
      </c>
      <c r="B48" s="61">
        <v>0.97082117708404903</v>
      </c>
    </row>
    <row r="49" spans="1:2">
      <c r="A49" s="61">
        <v>10.125</v>
      </c>
      <c r="B49" s="61">
        <v>0.97082117708404903</v>
      </c>
    </row>
    <row r="50" spans="1:2">
      <c r="A50" s="61">
        <v>10.125</v>
      </c>
      <c r="B50" s="61">
        <v>0.9960026985939413</v>
      </c>
    </row>
    <row r="51" spans="1:2">
      <c r="A51" s="61">
        <v>8.75</v>
      </c>
      <c r="B51" s="61">
        <v>0.9960026985939413</v>
      </c>
    </row>
    <row r="52" spans="1:2">
      <c r="A52" s="61">
        <v>8.75</v>
      </c>
      <c r="B52" s="61">
        <v>0.99906464956474395</v>
      </c>
    </row>
    <row r="53" spans="1:2">
      <c r="A53" s="61">
        <v>8</v>
      </c>
      <c r="B53" s="61">
        <v>0.99906464956474395</v>
      </c>
    </row>
    <row r="54" spans="1:2">
      <c r="A54" s="61">
        <v>8</v>
      </c>
      <c r="B54" s="61">
        <v>1</v>
      </c>
    </row>
    <row r="55" spans="1:2">
      <c r="A55" s="61">
        <v>8</v>
      </c>
      <c r="B55" s="61">
        <v>0.99906464956474395</v>
      </c>
    </row>
    <row r="56" spans="1:2">
      <c r="A56" s="61">
        <v>9.5</v>
      </c>
      <c r="B56" s="61">
        <v>0.99906464956474395</v>
      </c>
    </row>
    <row r="57" spans="1:2">
      <c r="A57" s="61">
        <v>9.5</v>
      </c>
      <c r="B57" s="61">
        <v>0.99963560963873832</v>
      </c>
    </row>
    <row r="58" spans="1:2">
      <c r="A58" s="61">
        <v>9</v>
      </c>
      <c r="B58" s="61">
        <v>0.99963560963873832</v>
      </c>
    </row>
    <row r="59" spans="1:2">
      <c r="A59" s="61">
        <v>9</v>
      </c>
      <c r="B59" s="61">
        <v>1</v>
      </c>
    </row>
    <row r="60" spans="1:2">
      <c r="A60" s="61">
        <v>9</v>
      </c>
      <c r="B60" s="61">
        <v>0.99963560963873832</v>
      </c>
    </row>
    <row r="61" spans="1:2">
      <c r="A61" s="61">
        <v>10</v>
      </c>
      <c r="B61" s="61">
        <v>0.99963560963873832</v>
      </c>
    </row>
    <row r="62" spans="1:2">
      <c r="A62" s="61">
        <v>10</v>
      </c>
      <c r="B62" s="61">
        <v>1</v>
      </c>
    </row>
    <row r="63" spans="1:2">
      <c r="A63" s="61">
        <v>10</v>
      </c>
      <c r="B63" s="61">
        <v>0.99963560963873832</v>
      </c>
    </row>
    <row r="64" spans="1:2">
      <c r="A64" s="61">
        <v>9.5</v>
      </c>
      <c r="B64" s="61">
        <v>0.99963560963873832</v>
      </c>
    </row>
    <row r="65" spans="1:2">
      <c r="A65" s="61">
        <v>9.5</v>
      </c>
      <c r="B65" s="61">
        <v>0.99906464956474395</v>
      </c>
    </row>
    <row r="66" spans="1:2">
      <c r="A66" s="61">
        <v>8.75</v>
      </c>
      <c r="B66" s="61">
        <v>0.99906464956474395</v>
      </c>
    </row>
    <row r="67" spans="1:2">
      <c r="A67" s="61">
        <v>8.75</v>
      </c>
      <c r="B67" s="61">
        <v>0.9960026985939413</v>
      </c>
    </row>
    <row r="68" spans="1:2">
      <c r="A68" s="61">
        <v>11.5</v>
      </c>
      <c r="B68" s="61">
        <v>0.9960026985939413</v>
      </c>
    </row>
    <row r="69" spans="1:2">
      <c r="A69" s="61">
        <v>11.5</v>
      </c>
      <c r="B69" s="61">
        <v>0.99828183230459766</v>
      </c>
    </row>
    <row r="70" spans="1:2">
      <c r="A70" s="61">
        <v>11</v>
      </c>
      <c r="B70" s="61">
        <v>0.99828183230459766</v>
      </c>
    </row>
    <row r="71" spans="1:2">
      <c r="A71" s="61">
        <v>11</v>
      </c>
      <c r="B71" s="61">
        <v>1</v>
      </c>
    </row>
    <row r="72" spans="1:2">
      <c r="A72" s="61">
        <v>11</v>
      </c>
      <c r="B72" s="61">
        <v>0.99828183230459766</v>
      </c>
    </row>
    <row r="73" spans="1:2">
      <c r="A73" s="61">
        <v>12</v>
      </c>
      <c r="B73" s="61">
        <v>0.99828183230459766</v>
      </c>
    </row>
    <row r="74" spans="1:2">
      <c r="A74" s="61">
        <v>12</v>
      </c>
      <c r="B74" s="61">
        <v>1</v>
      </c>
    </row>
    <row r="75" spans="1:2">
      <c r="A75" s="61">
        <v>12</v>
      </c>
      <c r="B75" s="61">
        <v>0.99828183230459766</v>
      </c>
    </row>
    <row r="76" spans="1:2">
      <c r="A76" s="61">
        <v>11.5</v>
      </c>
      <c r="B76" s="61">
        <v>0.99828183230459766</v>
      </c>
    </row>
    <row r="77" spans="1:2">
      <c r="A77" s="61">
        <v>11.5</v>
      </c>
      <c r="B77" s="61">
        <v>0.9960026985939413</v>
      </c>
    </row>
    <row r="78" spans="1:2">
      <c r="A78" s="61">
        <v>10.125</v>
      </c>
      <c r="B78" s="61">
        <v>0.9960026985939413</v>
      </c>
    </row>
    <row r="79" spans="1:2">
      <c r="A79" s="61">
        <v>10.125</v>
      </c>
      <c r="B79" s="61">
        <v>0.97082117708404903</v>
      </c>
    </row>
    <row r="80" spans="1:2">
      <c r="A80" s="61">
        <v>15.125</v>
      </c>
      <c r="B80" s="61">
        <v>0.97082117708404903</v>
      </c>
    </row>
    <row r="81" spans="1:2">
      <c r="A81" s="61">
        <v>15.125</v>
      </c>
      <c r="B81" s="61">
        <v>0.99313595583899961</v>
      </c>
    </row>
    <row r="82" spans="1:2">
      <c r="A82" s="61">
        <v>13.75</v>
      </c>
      <c r="B82" s="61">
        <v>0.99313595583899961</v>
      </c>
    </row>
    <row r="83" spans="1:2">
      <c r="A83" s="61">
        <v>13.75</v>
      </c>
      <c r="B83" s="61">
        <v>0.99959002234779848</v>
      </c>
    </row>
    <row r="84" spans="1:2">
      <c r="A84" s="61">
        <v>13</v>
      </c>
      <c r="B84" s="61">
        <v>0.99959002234779848</v>
      </c>
    </row>
    <row r="85" spans="1:2">
      <c r="A85" s="61">
        <v>13</v>
      </c>
      <c r="B85" s="61">
        <v>1</v>
      </c>
    </row>
    <row r="86" spans="1:2">
      <c r="A86" s="61">
        <v>13</v>
      </c>
      <c r="B86" s="61">
        <v>0.99959002234779848</v>
      </c>
    </row>
    <row r="87" spans="1:2">
      <c r="A87" s="61">
        <v>14.5</v>
      </c>
      <c r="B87" s="61">
        <v>0.99959002234779848</v>
      </c>
    </row>
    <row r="88" spans="1:2">
      <c r="A88" s="61">
        <v>14.5</v>
      </c>
      <c r="B88" s="61">
        <v>0.99975715550836908</v>
      </c>
    </row>
    <row r="89" spans="1:2">
      <c r="A89" s="61">
        <v>14</v>
      </c>
      <c r="B89" s="61">
        <v>0.99975715550836908</v>
      </c>
    </row>
    <row r="90" spans="1:2">
      <c r="A90" s="61">
        <v>14</v>
      </c>
      <c r="B90" s="61">
        <v>1</v>
      </c>
    </row>
    <row r="91" spans="1:2">
      <c r="A91" s="61">
        <v>14</v>
      </c>
      <c r="B91" s="61">
        <v>0.99975715550836908</v>
      </c>
    </row>
    <row r="92" spans="1:2">
      <c r="A92" s="61">
        <v>15</v>
      </c>
      <c r="B92" s="61">
        <v>0.99975715550836908</v>
      </c>
    </row>
    <row r="93" spans="1:2">
      <c r="A93" s="61">
        <v>15</v>
      </c>
      <c r="B93" s="61">
        <v>1</v>
      </c>
    </row>
    <row r="94" spans="1:2">
      <c r="A94" s="61">
        <v>15</v>
      </c>
      <c r="B94" s="61">
        <v>0.99975715550836908</v>
      </c>
    </row>
    <row r="95" spans="1:2">
      <c r="A95" s="61">
        <v>14.5</v>
      </c>
      <c r="B95" s="61">
        <v>0.99975715550836908</v>
      </c>
    </row>
    <row r="96" spans="1:2">
      <c r="A96" s="61">
        <v>14.5</v>
      </c>
      <c r="B96" s="61">
        <v>0.99959002234779848</v>
      </c>
    </row>
    <row r="97" spans="1:2">
      <c r="A97" s="61">
        <v>13.75</v>
      </c>
      <c r="B97" s="61">
        <v>0.99959002234779848</v>
      </c>
    </row>
    <row r="98" spans="1:2">
      <c r="A98" s="61">
        <v>13.75</v>
      </c>
      <c r="B98" s="61">
        <v>0.99313595583899961</v>
      </c>
    </row>
    <row r="99" spans="1:2">
      <c r="A99" s="61">
        <v>16.5</v>
      </c>
      <c r="B99" s="61">
        <v>0.99313595583899961</v>
      </c>
    </row>
    <row r="100" spans="1:2">
      <c r="A100" s="61">
        <v>16.5</v>
      </c>
      <c r="B100" s="61">
        <v>0.99913235485093488</v>
      </c>
    </row>
    <row r="101" spans="1:2">
      <c r="A101" s="61">
        <v>16</v>
      </c>
      <c r="B101" s="61">
        <v>0.99913235485093488</v>
      </c>
    </row>
    <row r="102" spans="1:2">
      <c r="A102" s="61">
        <v>16</v>
      </c>
      <c r="B102" s="61">
        <v>1</v>
      </c>
    </row>
    <row r="103" spans="1:2">
      <c r="A103" s="61">
        <v>16</v>
      </c>
      <c r="B103" s="61">
        <v>0.99913235485093488</v>
      </c>
    </row>
    <row r="104" spans="1:2">
      <c r="A104" s="61">
        <v>17</v>
      </c>
      <c r="B104" s="61">
        <v>0.99913235485093488</v>
      </c>
    </row>
    <row r="105" spans="1:2">
      <c r="A105" s="61">
        <v>17</v>
      </c>
      <c r="B105" s="61">
        <v>1</v>
      </c>
    </row>
    <row r="106" spans="1:2">
      <c r="A106" s="61">
        <v>17</v>
      </c>
      <c r="B106" s="61">
        <v>0.99913235485093488</v>
      </c>
    </row>
    <row r="107" spans="1:2">
      <c r="A107" s="61">
        <v>16.5</v>
      </c>
      <c r="B107" s="61">
        <v>0.99913235485093488</v>
      </c>
    </row>
    <row r="108" spans="1:2">
      <c r="A108" s="61">
        <v>16.5</v>
      </c>
      <c r="B108" s="61">
        <v>0.99313595583899961</v>
      </c>
    </row>
    <row r="109" spans="1:2">
      <c r="A109" s="61">
        <v>15.125</v>
      </c>
      <c r="B109" s="61">
        <v>0.99313595583899961</v>
      </c>
    </row>
    <row r="110" spans="1:2">
      <c r="A110" s="61">
        <v>15.125</v>
      </c>
      <c r="B110" s="61">
        <v>0.97082117708404903</v>
      </c>
    </row>
    <row r="111" spans="1:2">
      <c r="A111" s="61">
        <v>12.625</v>
      </c>
      <c r="B111" s="61">
        <v>0.97082117708404903</v>
      </c>
    </row>
    <row r="112" spans="1:2">
      <c r="A112" s="61">
        <v>12.625</v>
      </c>
      <c r="B112" s="61">
        <v>0.92114494566097715</v>
      </c>
    </row>
    <row r="113" spans="1:2">
      <c r="A113" s="61">
        <v>7.796875</v>
      </c>
      <c r="B113" s="61">
        <v>0.92114494566097715</v>
      </c>
    </row>
    <row r="114" spans="1:2">
      <c r="A114" s="61">
        <v>7.796875</v>
      </c>
      <c r="B114" s="61">
        <v>0.74659262299804863</v>
      </c>
    </row>
    <row r="115" spans="1:2">
      <c r="A115" s="61">
        <v>30.015625</v>
      </c>
      <c r="B115" s="61">
        <v>0.74659262299804863</v>
      </c>
    </row>
    <row r="116" spans="1:2">
      <c r="A116" s="61">
        <v>30.015625</v>
      </c>
      <c r="B116" s="61">
        <v>0.88620477516806395</v>
      </c>
    </row>
    <row r="117" spans="1:2">
      <c r="A117" s="61">
        <v>18.5</v>
      </c>
      <c r="B117" s="61">
        <v>0.88620477516806395</v>
      </c>
    </row>
    <row r="118" spans="1:2">
      <c r="A118" s="61">
        <v>18.5</v>
      </c>
      <c r="B118" s="61">
        <v>0.99959637806632839</v>
      </c>
    </row>
    <row r="119" spans="1:2">
      <c r="A119" s="61">
        <v>18</v>
      </c>
      <c r="B119" s="61">
        <v>0.99959637806632839</v>
      </c>
    </row>
    <row r="120" spans="1:2">
      <c r="A120" s="61">
        <v>18</v>
      </c>
      <c r="B120" s="61">
        <v>1</v>
      </c>
    </row>
    <row r="121" spans="1:2">
      <c r="A121" s="61">
        <v>18</v>
      </c>
      <c r="B121" s="61">
        <v>0.99959637806632839</v>
      </c>
    </row>
    <row r="122" spans="1:2">
      <c r="A122" s="61">
        <v>19</v>
      </c>
      <c r="B122" s="61">
        <v>0.99959637806632839</v>
      </c>
    </row>
    <row r="123" spans="1:2">
      <c r="A123" s="61">
        <v>19</v>
      </c>
      <c r="B123" s="61">
        <v>1</v>
      </c>
    </row>
    <row r="124" spans="1:2">
      <c r="A124" s="61">
        <v>19</v>
      </c>
      <c r="B124" s="61">
        <v>0.99959637806632839</v>
      </c>
    </row>
    <row r="125" spans="1:2">
      <c r="A125" s="61">
        <v>18.5</v>
      </c>
      <c r="B125" s="61">
        <v>0.99959637806632839</v>
      </c>
    </row>
    <row r="126" spans="1:2">
      <c r="A126" s="61">
        <v>18.5</v>
      </c>
      <c r="B126" s="61">
        <v>0.88620477516806395</v>
      </c>
    </row>
    <row r="127" spans="1:2">
      <c r="A127" s="61">
        <v>41.53125</v>
      </c>
      <c r="B127" s="61">
        <v>0.88620477516806395</v>
      </c>
    </row>
    <row r="128" spans="1:2">
      <c r="A128" s="61">
        <v>41.53125</v>
      </c>
      <c r="B128" s="61">
        <v>0.97363170283759126</v>
      </c>
    </row>
    <row r="129" spans="1:2">
      <c r="A129" s="61">
        <v>28.25</v>
      </c>
      <c r="B129" s="61">
        <v>0.97363170283759126</v>
      </c>
    </row>
    <row r="130" spans="1:2">
      <c r="A130" s="61">
        <v>28.25</v>
      </c>
      <c r="B130" s="61">
        <v>0.98832758190652703</v>
      </c>
    </row>
    <row r="131" spans="1:2">
      <c r="A131" s="61">
        <v>20</v>
      </c>
      <c r="B131" s="61">
        <v>0.98832758190652703</v>
      </c>
    </row>
    <row r="132" spans="1:2">
      <c r="A132" s="61">
        <v>20</v>
      </c>
      <c r="B132" s="61">
        <v>1</v>
      </c>
    </row>
    <row r="133" spans="1:2">
      <c r="A133" s="61">
        <v>20</v>
      </c>
      <c r="B133" s="61">
        <v>0.98832758190652703</v>
      </c>
    </row>
    <row r="134" spans="1:2">
      <c r="A134" s="61">
        <v>36.5</v>
      </c>
      <c r="B134" s="61">
        <v>0.98832758190652703</v>
      </c>
    </row>
    <row r="135" spans="1:2">
      <c r="A135" s="61">
        <v>36.5</v>
      </c>
      <c r="B135" s="61">
        <v>0.99094324005483037</v>
      </c>
    </row>
    <row r="136" spans="1:2">
      <c r="A136" s="61">
        <v>31.125</v>
      </c>
      <c r="B136" s="61">
        <v>0.99094324005483037</v>
      </c>
    </row>
    <row r="137" spans="1:2">
      <c r="A137" s="61">
        <v>31.125</v>
      </c>
      <c r="B137" s="61">
        <v>0.99675998310918112</v>
      </c>
    </row>
    <row r="138" spans="1:2">
      <c r="A138" s="61">
        <v>27.1875</v>
      </c>
      <c r="B138" s="61">
        <v>0.99675998310918112</v>
      </c>
    </row>
    <row r="139" spans="1:2">
      <c r="A139" s="61">
        <v>27.1875</v>
      </c>
      <c r="B139" s="61">
        <v>0.99839916405446871</v>
      </c>
    </row>
    <row r="140" spans="1:2">
      <c r="A140" s="61">
        <v>23.875</v>
      </c>
      <c r="B140" s="61">
        <v>0.99839916405446871</v>
      </c>
    </row>
    <row r="141" spans="1:2">
      <c r="A141" s="61">
        <v>23.875</v>
      </c>
      <c r="B141" s="61">
        <v>0.99932455355216998</v>
      </c>
    </row>
    <row r="142" spans="1:2">
      <c r="A142" s="61">
        <v>21.875</v>
      </c>
      <c r="B142" s="61">
        <v>0.99932455355216998</v>
      </c>
    </row>
    <row r="143" spans="1:2">
      <c r="A143" s="61">
        <v>21.875</v>
      </c>
      <c r="B143" s="61">
        <v>0.99958041238717898</v>
      </c>
    </row>
    <row r="144" spans="1:2">
      <c r="A144" s="61">
        <v>21</v>
      </c>
      <c r="B144" s="61">
        <v>0.99958041238717898</v>
      </c>
    </row>
    <row r="145" spans="1:2">
      <c r="A145" s="61">
        <v>21</v>
      </c>
      <c r="B145" s="61">
        <v>1</v>
      </c>
    </row>
    <row r="146" spans="1:2">
      <c r="A146" s="61">
        <v>21</v>
      </c>
      <c r="B146" s="61">
        <v>0.99958041238717898</v>
      </c>
    </row>
    <row r="147" spans="1:2">
      <c r="A147" s="61">
        <v>22.75</v>
      </c>
      <c r="B147" s="61">
        <v>0.99958041238717898</v>
      </c>
    </row>
    <row r="148" spans="1:2">
      <c r="A148" s="61">
        <v>22.75</v>
      </c>
      <c r="B148" s="61">
        <v>0.99970698933253099</v>
      </c>
    </row>
    <row r="149" spans="1:2">
      <c r="A149" s="61">
        <v>22</v>
      </c>
      <c r="B149" s="61">
        <v>0.99970698933253099</v>
      </c>
    </row>
    <row r="150" spans="1:2">
      <c r="A150" s="61">
        <v>22</v>
      </c>
      <c r="B150" s="61">
        <v>1</v>
      </c>
    </row>
    <row r="151" spans="1:2">
      <c r="A151" s="61">
        <v>22</v>
      </c>
      <c r="B151" s="61">
        <v>0.99970698933253099</v>
      </c>
    </row>
    <row r="152" spans="1:2">
      <c r="A152" s="61">
        <v>23.5</v>
      </c>
      <c r="B152" s="61">
        <v>0.99970698933253099</v>
      </c>
    </row>
    <row r="153" spans="1:2">
      <c r="A153" s="61">
        <v>23.5</v>
      </c>
      <c r="B153" s="61">
        <v>0.9998764304236416</v>
      </c>
    </row>
    <row r="154" spans="1:2">
      <c r="A154" s="61">
        <v>23</v>
      </c>
      <c r="B154" s="61">
        <v>0.9998764304236416</v>
      </c>
    </row>
    <row r="155" spans="1:2">
      <c r="A155" s="61">
        <v>23</v>
      </c>
      <c r="B155" s="61">
        <v>1</v>
      </c>
    </row>
    <row r="156" spans="1:2">
      <c r="A156" s="61">
        <v>23</v>
      </c>
      <c r="B156" s="61">
        <v>0.9998764304236416</v>
      </c>
    </row>
    <row r="157" spans="1:2">
      <c r="A157" s="61">
        <v>24</v>
      </c>
      <c r="B157" s="61">
        <v>0.9998764304236416</v>
      </c>
    </row>
    <row r="158" spans="1:2">
      <c r="A158" s="61">
        <v>24</v>
      </c>
      <c r="B158" s="61">
        <v>1</v>
      </c>
    </row>
    <row r="159" spans="1:2">
      <c r="A159" s="61">
        <v>24</v>
      </c>
      <c r="B159" s="61">
        <v>0.9998764304236416</v>
      </c>
    </row>
    <row r="160" spans="1:2">
      <c r="A160" s="61">
        <v>23.5</v>
      </c>
      <c r="B160" s="61">
        <v>0.9998764304236416</v>
      </c>
    </row>
    <row r="161" spans="1:2">
      <c r="A161" s="61">
        <v>23.5</v>
      </c>
      <c r="B161" s="61">
        <v>0.99970698933253099</v>
      </c>
    </row>
    <row r="162" spans="1:2">
      <c r="A162" s="61">
        <v>22.75</v>
      </c>
      <c r="B162" s="61">
        <v>0.99970698933253099</v>
      </c>
    </row>
    <row r="163" spans="1:2">
      <c r="A163" s="61">
        <v>22.75</v>
      </c>
      <c r="B163" s="61">
        <v>0.99958041238717898</v>
      </c>
    </row>
    <row r="164" spans="1:2">
      <c r="A164" s="61">
        <v>21.875</v>
      </c>
      <c r="B164" s="61">
        <v>0.99958041238717898</v>
      </c>
    </row>
    <row r="165" spans="1:2">
      <c r="A165" s="61">
        <v>21.875</v>
      </c>
      <c r="B165" s="61">
        <v>0.99932455355216998</v>
      </c>
    </row>
    <row r="166" spans="1:2">
      <c r="A166" s="61">
        <v>25.875</v>
      </c>
      <c r="B166" s="61">
        <v>0.99932455355216998</v>
      </c>
    </row>
    <row r="167" spans="1:2">
      <c r="A167" s="61">
        <v>25.875</v>
      </c>
      <c r="B167" s="61">
        <v>0.99943566716937138</v>
      </c>
    </row>
    <row r="168" spans="1:2">
      <c r="A168" s="61">
        <v>25</v>
      </c>
      <c r="B168" s="61">
        <v>0.99943566716937138</v>
      </c>
    </row>
    <row r="169" spans="1:2">
      <c r="A169" s="61">
        <v>25</v>
      </c>
      <c r="B169" s="61">
        <v>1</v>
      </c>
    </row>
    <row r="170" spans="1:2">
      <c r="A170" s="61">
        <v>25</v>
      </c>
      <c r="B170" s="61">
        <v>0.99943566716937138</v>
      </c>
    </row>
    <row r="171" spans="1:2">
      <c r="A171" s="61">
        <v>26.75</v>
      </c>
      <c r="B171" s="61">
        <v>0.99943566716937138</v>
      </c>
    </row>
    <row r="172" spans="1:2">
      <c r="A172" s="61">
        <v>26.75</v>
      </c>
      <c r="B172" s="61">
        <v>0.9998727728690695</v>
      </c>
    </row>
    <row r="173" spans="1:2">
      <c r="A173" s="61">
        <v>26</v>
      </c>
      <c r="B173" s="61">
        <v>0.9998727728690695</v>
      </c>
    </row>
    <row r="174" spans="1:2">
      <c r="A174" s="61">
        <v>26</v>
      </c>
      <c r="B174" s="61">
        <v>1</v>
      </c>
    </row>
    <row r="175" spans="1:2">
      <c r="A175" s="61">
        <v>26</v>
      </c>
      <c r="B175" s="61">
        <v>0.9998727728690695</v>
      </c>
    </row>
    <row r="176" spans="1:2">
      <c r="A176" s="61">
        <v>27.5</v>
      </c>
      <c r="B176" s="61">
        <v>0.9998727728690695</v>
      </c>
    </row>
    <row r="177" spans="1:2">
      <c r="A177" s="61">
        <v>27.5</v>
      </c>
      <c r="B177" s="61">
        <v>0.99989147246877641</v>
      </c>
    </row>
    <row r="178" spans="1:2">
      <c r="A178" s="61">
        <v>27</v>
      </c>
      <c r="B178" s="61">
        <v>0.99989147246877641</v>
      </c>
    </row>
    <row r="179" spans="1:2">
      <c r="A179" s="61">
        <v>27</v>
      </c>
      <c r="B179" s="61">
        <v>1</v>
      </c>
    </row>
    <row r="180" spans="1:2">
      <c r="A180" s="61">
        <v>27</v>
      </c>
      <c r="B180" s="61">
        <v>0.99989147246877641</v>
      </c>
    </row>
    <row r="181" spans="1:2">
      <c r="A181" s="61">
        <v>28</v>
      </c>
      <c r="B181" s="61">
        <v>0.99989147246877641</v>
      </c>
    </row>
    <row r="182" spans="1:2">
      <c r="A182" s="61">
        <v>28</v>
      </c>
      <c r="B182" s="61">
        <v>1</v>
      </c>
    </row>
    <row r="183" spans="1:2">
      <c r="A183" s="61">
        <v>28</v>
      </c>
      <c r="B183" s="61">
        <v>0.99989147246877641</v>
      </c>
    </row>
    <row r="184" spans="1:2">
      <c r="A184" s="61">
        <v>27.5</v>
      </c>
      <c r="B184" s="61">
        <v>0.99989147246877641</v>
      </c>
    </row>
    <row r="185" spans="1:2">
      <c r="A185" s="61">
        <v>27.5</v>
      </c>
      <c r="B185" s="61">
        <v>0.9998727728690695</v>
      </c>
    </row>
    <row r="186" spans="1:2">
      <c r="A186" s="61">
        <v>26.75</v>
      </c>
      <c r="B186" s="61">
        <v>0.9998727728690695</v>
      </c>
    </row>
    <row r="187" spans="1:2">
      <c r="A187" s="61">
        <v>26.75</v>
      </c>
      <c r="B187" s="61">
        <v>0.99943566716937138</v>
      </c>
    </row>
    <row r="188" spans="1:2">
      <c r="A188" s="61">
        <v>25.875</v>
      </c>
      <c r="B188" s="61">
        <v>0.99943566716937138</v>
      </c>
    </row>
    <row r="189" spans="1:2">
      <c r="A189" s="61">
        <v>25.875</v>
      </c>
      <c r="B189" s="61">
        <v>0.99932455355216998</v>
      </c>
    </row>
    <row r="190" spans="1:2">
      <c r="A190" s="61">
        <v>23.875</v>
      </c>
      <c r="B190" s="61">
        <v>0.99932455355216998</v>
      </c>
    </row>
    <row r="191" spans="1:2">
      <c r="A191" s="61">
        <v>23.875</v>
      </c>
      <c r="B191" s="61">
        <v>0.99839916405446871</v>
      </c>
    </row>
    <row r="192" spans="1:2">
      <c r="A192" s="61">
        <v>30.5</v>
      </c>
      <c r="B192" s="61">
        <v>0.99839916405446871</v>
      </c>
    </row>
    <row r="193" spans="1:2">
      <c r="A193" s="61">
        <v>30.5</v>
      </c>
      <c r="B193" s="61">
        <v>0.99926180819960564</v>
      </c>
    </row>
    <row r="194" spans="1:2">
      <c r="A194" s="61">
        <v>29.5</v>
      </c>
      <c r="B194" s="61">
        <v>0.99926180819960564</v>
      </c>
    </row>
    <row r="195" spans="1:2">
      <c r="A195" s="61">
        <v>29.5</v>
      </c>
      <c r="B195" s="61">
        <v>0.99989620021420034</v>
      </c>
    </row>
    <row r="196" spans="1:2">
      <c r="A196" s="61">
        <v>29</v>
      </c>
      <c r="B196" s="61">
        <v>0.99989620021420034</v>
      </c>
    </row>
    <row r="197" spans="1:2">
      <c r="A197" s="61">
        <v>29</v>
      </c>
      <c r="B197" s="61">
        <v>1</v>
      </c>
    </row>
    <row r="198" spans="1:2">
      <c r="A198" s="61">
        <v>29</v>
      </c>
      <c r="B198" s="61">
        <v>0.99989620021420034</v>
      </c>
    </row>
    <row r="199" spans="1:2">
      <c r="A199" s="61">
        <v>30</v>
      </c>
      <c r="B199" s="61">
        <v>0.99989620021420034</v>
      </c>
    </row>
    <row r="200" spans="1:2">
      <c r="A200" s="61">
        <v>30</v>
      </c>
      <c r="B200" s="61">
        <v>1</v>
      </c>
    </row>
    <row r="201" spans="1:2">
      <c r="A201" s="61">
        <v>30</v>
      </c>
      <c r="B201" s="61">
        <v>0.99989620021420034</v>
      </c>
    </row>
    <row r="202" spans="1:2">
      <c r="A202" s="61">
        <v>29.5</v>
      </c>
      <c r="B202" s="61">
        <v>0.99989620021420034</v>
      </c>
    </row>
    <row r="203" spans="1:2">
      <c r="A203" s="61">
        <v>29.5</v>
      </c>
      <c r="B203" s="61">
        <v>0.99926180819960564</v>
      </c>
    </row>
    <row r="204" spans="1:2">
      <c r="A204" s="61">
        <v>31.5</v>
      </c>
      <c r="B204" s="61">
        <v>0.99926180819960564</v>
      </c>
    </row>
    <row r="205" spans="1:2">
      <c r="A205" s="61">
        <v>31.5</v>
      </c>
      <c r="B205" s="61">
        <v>0.99978182753383904</v>
      </c>
    </row>
    <row r="206" spans="1:2">
      <c r="A206" s="61">
        <v>31</v>
      </c>
      <c r="B206" s="61">
        <v>0.99978182753383904</v>
      </c>
    </row>
    <row r="207" spans="1:2">
      <c r="A207" s="61">
        <v>31</v>
      </c>
      <c r="B207" s="61">
        <v>1</v>
      </c>
    </row>
    <row r="208" spans="1:2">
      <c r="A208" s="61">
        <v>31</v>
      </c>
      <c r="B208" s="61">
        <v>0.99978182753383904</v>
      </c>
    </row>
    <row r="209" spans="1:2">
      <c r="A209" s="61">
        <v>32</v>
      </c>
      <c r="B209" s="61">
        <v>0.99978182753383904</v>
      </c>
    </row>
    <row r="210" spans="1:2">
      <c r="A210" s="61">
        <v>32</v>
      </c>
      <c r="B210" s="61">
        <v>1</v>
      </c>
    </row>
    <row r="211" spans="1:2">
      <c r="A211" s="61">
        <v>32</v>
      </c>
      <c r="B211" s="61">
        <v>0.99978182753383904</v>
      </c>
    </row>
    <row r="212" spans="1:2">
      <c r="A212" s="61">
        <v>31.5</v>
      </c>
      <c r="B212" s="61">
        <v>0.99978182753383904</v>
      </c>
    </row>
    <row r="213" spans="1:2">
      <c r="A213" s="61">
        <v>31.5</v>
      </c>
      <c r="B213" s="61">
        <v>0.99926180819960564</v>
      </c>
    </row>
    <row r="214" spans="1:2">
      <c r="A214" s="61">
        <v>30.5</v>
      </c>
      <c r="B214" s="61">
        <v>0.99926180819960564</v>
      </c>
    </row>
    <row r="215" spans="1:2">
      <c r="A215" s="61">
        <v>30.5</v>
      </c>
      <c r="B215" s="61">
        <v>0.99839916405446871</v>
      </c>
    </row>
    <row r="216" spans="1:2">
      <c r="A216" s="61">
        <v>27.1875</v>
      </c>
      <c r="B216" s="61">
        <v>0.99839916405446871</v>
      </c>
    </row>
    <row r="217" spans="1:2">
      <c r="A217" s="61">
        <v>27.1875</v>
      </c>
      <c r="B217" s="61">
        <v>0.99675998310918112</v>
      </c>
    </row>
    <row r="218" spans="1:2">
      <c r="A218" s="61">
        <v>35.0625</v>
      </c>
      <c r="B218" s="61">
        <v>0.99675998310918112</v>
      </c>
    </row>
    <row r="219" spans="1:2">
      <c r="A219" s="61">
        <v>35.0625</v>
      </c>
      <c r="B219" s="61">
        <v>0.99811289451188223</v>
      </c>
    </row>
    <row r="220" spans="1:2">
      <c r="A220" s="61">
        <v>33.5</v>
      </c>
      <c r="B220" s="61">
        <v>0.99811289451188223</v>
      </c>
    </row>
    <row r="221" spans="1:2">
      <c r="A221" s="61">
        <v>33.5</v>
      </c>
      <c r="B221" s="61">
        <v>0.99957899133581862</v>
      </c>
    </row>
    <row r="222" spans="1:2">
      <c r="A222" s="61">
        <v>33</v>
      </c>
      <c r="B222" s="61">
        <v>0.99957899133581862</v>
      </c>
    </row>
    <row r="223" spans="1:2">
      <c r="A223" s="61">
        <v>33</v>
      </c>
      <c r="B223" s="61">
        <v>1</v>
      </c>
    </row>
    <row r="224" spans="1:2">
      <c r="A224" s="61">
        <v>33</v>
      </c>
      <c r="B224" s="61">
        <v>0.99957899133581862</v>
      </c>
    </row>
    <row r="225" spans="1:2">
      <c r="A225" s="61">
        <v>34</v>
      </c>
      <c r="B225" s="61">
        <v>0.99957899133581862</v>
      </c>
    </row>
    <row r="226" spans="1:2">
      <c r="A226" s="61">
        <v>34</v>
      </c>
      <c r="B226" s="61">
        <v>1</v>
      </c>
    </row>
    <row r="227" spans="1:2">
      <c r="A227" s="61">
        <v>34</v>
      </c>
      <c r="B227" s="61">
        <v>0.99957899133581862</v>
      </c>
    </row>
    <row r="228" spans="1:2">
      <c r="A228" s="61">
        <v>33.5</v>
      </c>
      <c r="B228" s="61">
        <v>0.99957899133581862</v>
      </c>
    </row>
    <row r="229" spans="1:2">
      <c r="A229" s="61">
        <v>33.5</v>
      </c>
      <c r="B229" s="61">
        <v>0.99811289451188223</v>
      </c>
    </row>
    <row r="230" spans="1:2">
      <c r="A230" s="61">
        <v>36.625</v>
      </c>
      <c r="B230" s="61">
        <v>0.99811289451188223</v>
      </c>
    </row>
    <row r="231" spans="1:2">
      <c r="A231" s="61">
        <v>36.625</v>
      </c>
      <c r="B231" s="61">
        <v>0.99897298982134641</v>
      </c>
    </row>
    <row r="232" spans="1:2">
      <c r="A232" s="61">
        <v>35.5</v>
      </c>
      <c r="B232" s="61">
        <v>0.99897298982134641</v>
      </c>
    </row>
    <row r="233" spans="1:2">
      <c r="A233" s="61">
        <v>35.5</v>
      </c>
      <c r="B233" s="61">
        <v>0.99987901195291284</v>
      </c>
    </row>
    <row r="234" spans="1:2">
      <c r="A234" s="61">
        <v>35</v>
      </c>
      <c r="B234" s="61">
        <v>0.99987901195291284</v>
      </c>
    </row>
    <row r="235" spans="1:2">
      <c r="A235" s="61">
        <v>35</v>
      </c>
      <c r="B235" s="61">
        <v>1</v>
      </c>
    </row>
    <row r="236" spans="1:2">
      <c r="A236" s="61">
        <v>35</v>
      </c>
      <c r="B236" s="61">
        <v>0.99987901195291284</v>
      </c>
    </row>
    <row r="237" spans="1:2">
      <c r="A237" s="61">
        <v>36</v>
      </c>
      <c r="B237" s="61">
        <v>0.99987901195291284</v>
      </c>
    </row>
    <row r="238" spans="1:2">
      <c r="A238" s="61">
        <v>36</v>
      </c>
      <c r="B238" s="61">
        <v>1</v>
      </c>
    </row>
    <row r="239" spans="1:2">
      <c r="A239" s="61">
        <v>36</v>
      </c>
      <c r="B239" s="61">
        <v>0.99987901195291284</v>
      </c>
    </row>
    <row r="240" spans="1:2">
      <c r="A240" s="61">
        <v>35.5</v>
      </c>
      <c r="B240" s="61">
        <v>0.99987901195291284</v>
      </c>
    </row>
    <row r="241" spans="1:2">
      <c r="A241" s="61">
        <v>35.5</v>
      </c>
      <c r="B241" s="61">
        <v>0.99897298982134641</v>
      </c>
    </row>
    <row r="242" spans="1:2">
      <c r="A242" s="61">
        <v>37.75</v>
      </c>
      <c r="B242" s="61">
        <v>0.99897298982134641</v>
      </c>
    </row>
    <row r="243" spans="1:2">
      <c r="A243" s="61">
        <v>37.75</v>
      </c>
      <c r="B243" s="61">
        <v>0.99983235457834274</v>
      </c>
    </row>
    <row r="244" spans="1:2">
      <c r="A244" s="61">
        <v>37</v>
      </c>
      <c r="B244" s="61">
        <v>0.99983235457834274</v>
      </c>
    </row>
    <row r="245" spans="1:2">
      <c r="A245" s="61">
        <v>37</v>
      </c>
      <c r="B245" s="61">
        <v>1</v>
      </c>
    </row>
    <row r="246" spans="1:2">
      <c r="A246" s="61">
        <v>37</v>
      </c>
      <c r="B246" s="61">
        <v>0.99983235457834274</v>
      </c>
    </row>
    <row r="247" spans="1:2">
      <c r="A247" s="61">
        <v>38.5</v>
      </c>
      <c r="B247" s="61">
        <v>0.99983235457834274</v>
      </c>
    </row>
    <row r="248" spans="1:2">
      <c r="A248" s="61">
        <v>38.5</v>
      </c>
      <c r="B248" s="61">
        <v>0.9999342851681452</v>
      </c>
    </row>
    <row r="249" spans="1:2">
      <c r="A249" s="61">
        <v>38</v>
      </c>
      <c r="B249" s="61">
        <v>0.9999342851681452</v>
      </c>
    </row>
    <row r="250" spans="1:2">
      <c r="A250" s="61">
        <v>38</v>
      </c>
      <c r="B250" s="61">
        <v>1</v>
      </c>
    </row>
    <row r="251" spans="1:2">
      <c r="A251" s="61">
        <v>38</v>
      </c>
      <c r="B251" s="61">
        <v>0.9999342851681452</v>
      </c>
    </row>
    <row r="252" spans="1:2">
      <c r="A252" s="61">
        <v>39</v>
      </c>
      <c r="B252" s="61">
        <v>0.9999342851681452</v>
      </c>
    </row>
    <row r="253" spans="1:2">
      <c r="A253" s="61">
        <v>39</v>
      </c>
      <c r="B253" s="61">
        <v>1</v>
      </c>
    </row>
    <row r="254" spans="1:2">
      <c r="A254" s="61">
        <v>39</v>
      </c>
      <c r="B254" s="61">
        <v>0.9999342851681452</v>
      </c>
    </row>
    <row r="255" spans="1:2">
      <c r="A255" s="61">
        <v>38.5</v>
      </c>
      <c r="B255" s="61">
        <v>0.9999342851681452</v>
      </c>
    </row>
    <row r="256" spans="1:2">
      <c r="A256" s="61">
        <v>38.5</v>
      </c>
      <c r="B256" s="61">
        <v>0.99983235457834274</v>
      </c>
    </row>
    <row r="257" spans="1:2">
      <c r="A257" s="61">
        <v>37.75</v>
      </c>
      <c r="B257" s="61">
        <v>0.99983235457834274</v>
      </c>
    </row>
    <row r="258" spans="1:2">
      <c r="A258" s="61">
        <v>37.75</v>
      </c>
      <c r="B258" s="61">
        <v>0.99897298982134641</v>
      </c>
    </row>
    <row r="259" spans="1:2">
      <c r="A259" s="61">
        <v>36.625</v>
      </c>
      <c r="B259" s="61">
        <v>0.99897298982134641</v>
      </c>
    </row>
    <row r="260" spans="1:2">
      <c r="A260" s="61">
        <v>36.625</v>
      </c>
      <c r="B260" s="61">
        <v>0.99811289451188223</v>
      </c>
    </row>
    <row r="261" spans="1:2">
      <c r="A261" s="61">
        <v>35.0625</v>
      </c>
      <c r="B261" s="61">
        <v>0.99811289451188223</v>
      </c>
    </row>
    <row r="262" spans="1:2">
      <c r="A262" s="61">
        <v>35.0625</v>
      </c>
      <c r="B262" s="61">
        <v>0.99675998310918112</v>
      </c>
    </row>
    <row r="263" spans="1:2">
      <c r="A263" s="61">
        <v>31.125</v>
      </c>
      <c r="B263" s="61">
        <v>0.99675998310918112</v>
      </c>
    </row>
    <row r="264" spans="1:2">
      <c r="A264" s="61">
        <v>31.125</v>
      </c>
      <c r="B264" s="61">
        <v>0.99094324005483037</v>
      </c>
    </row>
    <row r="265" spans="1:2">
      <c r="A265" s="61">
        <v>41.875</v>
      </c>
      <c r="B265" s="61">
        <v>0.99094324005483037</v>
      </c>
    </row>
    <row r="266" spans="1:2">
      <c r="A266" s="61">
        <v>41.875</v>
      </c>
      <c r="B266" s="61">
        <v>0.99667736134404372</v>
      </c>
    </row>
    <row r="267" spans="1:2">
      <c r="A267" s="61">
        <v>40.5</v>
      </c>
      <c r="B267" s="61">
        <v>0.99667736134404372</v>
      </c>
    </row>
    <row r="268" spans="1:2">
      <c r="A268" s="61">
        <v>40.5</v>
      </c>
      <c r="B268" s="61">
        <v>0.99951246124693904</v>
      </c>
    </row>
    <row r="269" spans="1:2">
      <c r="A269" s="61">
        <v>40</v>
      </c>
      <c r="B269" s="61">
        <v>0.99951246124693904</v>
      </c>
    </row>
    <row r="270" spans="1:2">
      <c r="A270" s="61">
        <v>40</v>
      </c>
      <c r="B270" s="61">
        <v>1</v>
      </c>
    </row>
    <row r="271" spans="1:2">
      <c r="A271" s="61">
        <v>40</v>
      </c>
      <c r="B271" s="61">
        <v>0.99951246124693904</v>
      </c>
    </row>
    <row r="272" spans="1:2">
      <c r="A272" s="61">
        <v>41</v>
      </c>
      <c r="B272" s="61">
        <v>0.99951246124693904</v>
      </c>
    </row>
    <row r="273" spans="1:2">
      <c r="A273" s="61">
        <v>41</v>
      </c>
      <c r="B273" s="61">
        <v>1</v>
      </c>
    </row>
    <row r="274" spans="1:2">
      <c r="A274" s="61">
        <v>41</v>
      </c>
      <c r="B274" s="61">
        <v>0.99951246124693904</v>
      </c>
    </row>
    <row r="275" spans="1:2">
      <c r="A275" s="61">
        <v>40.5</v>
      </c>
      <c r="B275" s="61">
        <v>0.99951246124693904</v>
      </c>
    </row>
    <row r="276" spans="1:2">
      <c r="A276" s="61">
        <v>40.5</v>
      </c>
      <c r="B276" s="61">
        <v>0.99667736134404372</v>
      </c>
    </row>
    <row r="277" spans="1:2">
      <c r="A277" s="61">
        <v>43.25</v>
      </c>
      <c r="B277" s="61">
        <v>0.99667736134404372</v>
      </c>
    </row>
    <row r="278" spans="1:2">
      <c r="A278" s="61">
        <v>43.25</v>
      </c>
      <c r="B278" s="61">
        <v>0.99849791047660119</v>
      </c>
    </row>
    <row r="279" spans="1:2">
      <c r="A279" s="61">
        <v>42</v>
      </c>
      <c r="B279" s="61">
        <v>0.99849791047660119</v>
      </c>
    </row>
    <row r="280" spans="1:2">
      <c r="A280" s="61">
        <v>42</v>
      </c>
      <c r="B280" s="61">
        <v>1</v>
      </c>
    </row>
    <row r="281" spans="1:2">
      <c r="A281" s="61">
        <v>42</v>
      </c>
      <c r="B281" s="61">
        <v>0.99849791047660119</v>
      </c>
    </row>
    <row r="282" spans="1:2">
      <c r="A282" s="61">
        <v>44.5</v>
      </c>
      <c r="B282" s="61">
        <v>0.99849791047660119</v>
      </c>
    </row>
    <row r="283" spans="1:2">
      <c r="A283" s="61">
        <v>44.5</v>
      </c>
      <c r="B283" s="61">
        <v>0.9992368738255577</v>
      </c>
    </row>
    <row r="284" spans="1:2">
      <c r="A284" s="61">
        <v>43.5</v>
      </c>
      <c r="B284" s="61">
        <v>0.9992368738255577</v>
      </c>
    </row>
    <row r="285" spans="1:2">
      <c r="A285" s="61">
        <v>43.5</v>
      </c>
      <c r="B285" s="61">
        <v>0.99975819628976803</v>
      </c>
    </row>
    <row r="286" spans="1:2">
      <c r="A286" s="61">
        <v>43</v>
      </c>
      <c r="B286" s="61">
        <v>0.99975819628976803</v>
      </c>
    </row>
    <row r="287" spans="1:2">
      <c r="A287" s="61">
        <v>43</v>
      </c>
      <c r="B287" s="61">
        <v>1</v>
      </c>
    </row>
    <row r="288" spans="1:2">
      <c r="A288" s="61">
        <v>43</v>
      </c>
      <c r="B288" s="61">
        <v>0.99975819628976803</v>
      </c>
    </row>
    <row r="289" spans="1:2">
      <c r="A289" s="61">
        <v>44</v>
      </c>
      <c r="B289" s="61">
        <v>0.99975819628976803</v>
      </c>
    </row>
    <row r="290" spans="1:2">
      <c r="A290" s="61">
        <v>44</v>
      </c>
      <c r="B290" s="61">
        <v>1</v>
      </c>
    </row>
    <row r="291" spans="1:2">
      <c r="A291" s="61">
        <v>44</v>
      </c>
      <c r="B291" s="61">
        <v>0.99975819628976803</v>
      </c>
    </row>
    <row r="292" spans="1:2">
      <c r="A292" s="61">
        <v>43.5</v>
      </c>
      <c r="B292" s="61">
        <v>0.99975819628976803</v>
      </c>
    </row>
    <row r="293" spans="1:2">
      <c r="A293" s="61">
        <v>43.5</v>
      </c>
      <c r="B293" s="61">
        <v>0.9992368738255577</v>
      </c>
    </row>
    <row r="294" spans="1:2">
      <c r="A294" s="61">
        <v>45.5</v>
      </c>
      <c r="B294" s="61">
        <v>0.9992368738255577</v>
      </c>
    </row>
    <row r="295" spans="1:2">
      <c r="A295" s="61">
        <v>45.5</v>
      </c>
      <c r="B295" s="61">
        <v>0.99971011957607947</v>
      </c>
    </row>
    <row r="296" spans="1:2">
      <c r="A296" s="61">
        <v>45</v>
      </c>
      <c r="B296" s="61">
        <v>0.99971011957607947</v>
      </c>
    </row>
    <row r="297" spans="1:2">
      <c r="A297" s="61">
        <v>45</v>
      </c>
      <c r="B297" s="61">
        <v>1</v>
      </c>
    </row>
    <row r="298" spans="1:2">
      <c r="A298" s="61">
        <v>45</v>
      </c>
      <c r="B298" s="61">
        <v>0.99971011957607947</v>
      </c>
    </row>
    <row r="299" spans="1:2">
      <c r="A299" s="61">
        <v>46</v>
      </c>
      <c r="B299" s="61">
        <v>0.99971011957607947</v>
      </c>
    </row>
    <row r="300" spans="1:2">
      <c r="A300" s="61">
        <v>46</v>
      </c>
      <c r="B300" s="61">
        <v>1</v>
      </c>
    </row>
    <row r="301" spans="1:2">
      <c r="A301" s="61">
        <v>46</v>
      </c>
      <c r="B301" s="61">
        <v>0.99971011957607947</v>
      </c>
    </row>
    <row r="302" spans="1:2">
      <c r="A302" s="61">
        <v>45.5</v>
      </c>
      <c r="B302" s="61">
        <v>0.99971011957607947</v>
      </c>
    </row>
    <row r="303" spans="1:2">
      <c r="A303" s="61">
        <v>45.5</v>
      </c>
      <c r="B303" s="61">
        <v>0.9992368738255577</v>
      </c>
    </row>
    <row r="304" spans="1:2">
      <c r="A304" s="61">
        <v>44.5</v>
      </c>
      <c r="B304" s="61">
        <v>0.9992368738255577</v>
      </c>
    </row>
    <row r="305" spans="1:2">
      <c r="A305" s="61">
        <v>44.5</v>
      </c>
      <c r="B305" s="61">
        <v>0.99849791047660119</v>
      </c>
    </row>
    <row r="306" spans="1:2">
      <c r="A306" s="61">
        <v>43.25</v>
      </c>
      <c r="B306" s="61">
        <v>0.99849791047660119</v>
      </c>
    </row>
    <row r="307" spans="1:2">
      <c r="A307" s="61">
        <v>43.25</v>
      </c>
      <c r="B307" s="61">
        <v>0.99667736134404372</v>
      </c>
    </row>
    <row r="308" spans="1:2">
      <c r="A308" s="61">
        <v>41.875</v>
      </c>
      <c r="B308" s="61">
        <v>0.99667736134404372</v>
      </c>
    </row>
    <row r="309" spans="1:2">
      <c r="A309" s="61">
        <v>41.875</v>
      </c>
      <c r="B309" s="61">
        <v>0.99094324005483037</v>
      </c>
    </row>
    <row r="310" spans="1:2">
      <c r="A310" s="61">
        <v>36.5</v>
      </c>
      <c r="B310" s="61">
        <v>0.99094324005483037</v>
      </c>
    </row>
    <row r="311" spans="1:2">
      <c r="A311" s="61">
        <v>36.5</v>
      </c>
      <c r="B311" s="61">
        <v>0.98832758190652703</v>
      </c>
    </row>
    <row r="312" spans="1:2">
      <c r="A312" s="61">
        <v>28.25</v>
      </c>
      <c r="B312" s="61">
        <v>0.98832758190652703</v>
      </c>
    </row>
    <row r="313" spans="1:2">
      <c r="A313" s="61">
        <v>28.25</v>
      </c>
      <c r="B313" s="61">
        <v>0.97363170283759126</v>
      </c>
    </row>
    <row r="314" spans="1:2">
      <c r="A314" s="61">
        <v>54.8125</v>
      </c>
      <c r="B314" s="61">
        <v>0.97363170283759126</v>
      </c>
    </row>
    <row r="315" spans="1:2">
      <c r="A315" s="61">
        <v>54.8125</v>
      </c>
      <c r="B315" s="61">
        <v>0.98755099926647283</v>
      </c>
    </row>
    <row r="316" spans="1:2">
      <c r="A316" s="61">
        <v>47</v>
      </c>
      <c r="B316" s="61">
        <v>0.98755099926647283</v>
      </c>
    </row>
    <row r="317" spans="1:2">
      <c r="A317" s="61">
        <v>47</v>
      </c>
      <c r="B317" s="61">
        <v>1</v>
      </c>
    </row>
    <row r="318" spans="1:2">
      <c r="A318" s="61">
        <v>47</v>
      </c>
      <c r="B318" s="61">
        <v>0.98755099926647283</v>
      </c>
    </row>
    <row r="319" spans="1:2">
      <c r="A319" s="61">
        <v>62.625</v>
      </c>
      <c r="B319" s="61">
        <v>0.98755099926647283</v>
      </c>
    </row>
    <row r="320" spans="1:2">
      <c r="A320" s="61">
        <v>62.625</v>
      </c>
      <c r="B320" s="61">
        <v>0.9921563728949262</v>
      </c>
    </row>
    <row r="321" spans="1:2">
      <c r="A321" s="61">
        <v>49.625</v>
      </c>
      <c r="B321" s="61">
        <v>0.9921563728949262</v>
      </c>
    </row>
    <row r="322" spans="1:2">
      <c r="A322" s="61">
        <v>49.625</v>
      </c>
      <c r="B322" s="61">
        <v>0.99734083828813336</v>
      </c>
    </row>
    <row r="323" spans="1:2">
      <c r="A323" s="61">
        <v>48.5</v>
      </c>
      <c r="B323" s="61">
        <v>0.99734083828813336</v>
      </c>
    </row>
    <row r="324" spans="1:2">
      <c r="A324" s="61">
        <v>48.5</v>
      </c>
      <c r="B324" s="61">
        <v>0.99973549833446806</v>
      </c>
    </row>
    <row r="325" spans="1:2">
      <c r="A325" s="61">
        <v>48</v>
      </c>
      <c r="B325" s="61">
        <v>0.99973549833446806</v>
      </c>
    </row>
    <row r="326" spans="1:2">
      <c r="A326" s="61">
        <v>48</v>
      </c>
      <c r="B326" s="61">
        <v>1</v>
      </c>
    </row>
    <row r="327" spans="1:2">
      <c r="A327" s="61">
        <v>48</v>
      </c>
      <c r="B327" s="61">
        <v>0.99973549833446806</v>
      </c>
    </row>
    <row r="328" spans="1:2">
      <c r="A328" s="61">
        <v>49</v>
      </c>
      <c r="B328" s="61">
        <v>0.99973549833446806</v>
      </c>
    </row>
    <row r="329" spans="1:2">
      <c r="A329" s="61">
        <v>49</v>
      </c>
      <c r="B329" s="61">
        <v>1</v>
      </c>
    </row>
    <row r="330" spans="1:2">
      <c r="A330" s="61">
        <v>49</v>
      </c>
      <c r="B330" s="61">
        <v>0.99973549833446806</v>
      </c>
    </row>
    <row r="331" spans="1:2">
      <c r="A331" s="61">
        <v>48.5</v>
      </c>
      <c r="B331" s="61">
        <v>0.99973549833446806</v>
      </c>
    </row>
    <row r="332" spans="1:2">
      <c r="A332" s="61">
        <v>48.5</v>
      </c>
      <c r="B332" s="61">
        <v>0.99734083828813336</v>
      </c>
    </row>
    <row r="333" spans="1:2">
      <c r="A333" s="61">
        <v>50.75</v>
      </c>
      <c r="B333" s="61">
        <v>0.99734083828813336</v>
      </c>
    </row>
    <row r="334" spans="1:2">
      <c r="A334" s="61">
        <v>50.75</v>
      </c>
      <c r="B334" s="61">
        <v>0.99936678766057863</v>
      </c>
    </row>
    <row r="335" spans="1:2">
      <c r="A335" s="61">
        <v>50</v>
      </c>
      <c r="B335" s="61">
        <v>0.99936678766057863</v>
      </c>
    </row>
    <row r="336" spans="1:2">
      <c r="A336" s="61">
        <v>50</v>
      </c>
      <c r="B336" s="61">
        <v>1</v>
      </c>
    </row>
    <row r="337" spans="1:2">
      <c r="A337" s="61">
        <v>50</v>
      </c>
      <c r="B337" s="61">
        <v>0.99936678766057863</v>
      </c>
    </row>
    <row r="338" spans="1:2">
      <c r="A338" s="61">
        <v>51.5</v>
      </c>
      <c r="B338" s="61">
        <v>0.99936678766057863</v>
      </c>
    </row>
    <row r="339" spans="1:2">
      <c r="A339" s="61">
        <v>51.5</v>
      </c>
      <c r="B339" s="61">
        <v>0.99959895421276013</v>
      </c>
    </row>
    <row r="340" spans="1:2">
      <c r="A340" s="61">
        <v>51</v>
      </c>
      <c r="B340" s="61">
        <v>0.99959895421276013</v>
      </c>
    </row>
    <row r="341" spans="1:2">
      <c r="A341" s="61">
        <v>51</v>
      </c>
      <c r="B341" s="61">
        <v>1</v>
      </c>
    </row>
    <row r="342" spans="1:2">
      <c r="A342" s="61">
        <v>51</v>
      </c>
      <c r="B342" s="61">
        <v>0.99959895421276013</v>
      </c>
    </row>
    <row r="343" spans="1:2">
      <c r="A343" s="61">
        <v>52</v>
      </c>
      <c r="B343" s="61">
        <v>0.99959895421276013</v>
      </c>
    </row>
    <row r="344" spans="1:2">
      <c r="A344" s="61">
        <v>52</v>
      </c>
      <c r="B344" s="61">
        <v>1</v>
      </c>
    </row>
    <row r="345" spans="1:2">
      <c r="A345" s="61">
        <v>52</v>
      </c>
      <c r="B345" s="61">
        <v>0.99959895421276013</v>
      </c>
    </row>
    <row r="346" spans="1:2">
      <c r="A346" s="61">
        <v>51.5</v>
      </c>
      <c r="B346" s="61">
        <v>0.99959895421276013</v>
      </c>
    </row>
    <row r="347" spans="1:2">
      <c r="A347" s="61">
        <v>51.5</v>
      </c>
      <c r="B347" s="61">
        <v>0.99936678766057863</v>
      </c>
    </row>
    <row r="348" spans="1:2">
      <c r="A348" s="61">
        <v>50.75</v>
      </c>
      <c r="B348" s="61">
        <v>0.99936678766057863</v>
      </c>
    </row>
    <row r="349" spans="1:2">
      <c r="A349" s="61">
        <v>50.75</v>
      </c>
      <c r="B349" s="61">
        <v>0.99734083828813336</v>
      </c>
    </row>
    <row r="350" spans="1:2">
      <c r="A350" s="61">
        <v>49.625</v>
      </c>
      <c r="B350" s="61">
        <v>0.99734083828813336</v>
      </c>
    </row>
    <row r="351" spans="1:2">
      <c r="A351" s="61">
        <v>49.625</v>
      </c>
      <c r="B351" s="61">
        <v>0.9921563728949262</v>
      </c>
    </row>
    <row r="352" spans="1:2">
      <c r="A352" s="61">
        <v>75.625</v>
      </c>
      <c r="B352" s="61">
        <v>0.9921563728949262</v>
      </c>
    </row>
    <row r="353" spans="1:2">
      <c r="A353" s="61">
        <v>75.625</v>
      </c>
      <c r="B353" s="61">
        <v>0.9972842922363967</v>
      </c>
    </row>
    <row r="354" spans="1:2">
      <c r="A354" s="61">
        <v>64.109375</v>
      </c>
      <c r="B354" s="61">
        <v>0.9972842922363967</v>
      </c>
    </row>
    <row r="355" spans="1:2">
      <c r="A355" s="61">
        <v>64.109375</v>
      </c>
      <c r="B355" s="61">
        <v>0.99820060481831985</v>
      </c>
    </row>
    <row r="356" spans="1:2">
      <c r="A356" s="61">
        <v>59.75</v>
      </c>
      <c r="B356" s="61">
        <v>0.99820060481831985</v>
      </c>
    </row>
    <row r="357" spans="1:2">
      <c r="A357" s="61">
        <v>59.75</v>
      </c>
      <c r="B357" s="61">
        <v>0.99932384894905268</v>
      </c>
    </row>
    <row r="358" spans="1:2">
      <c r="A358" s="61">
        <v>55.875</v>
      </c>
      <c r="B358" s="61">
        <v>0.99932384894905268</v>
      </c>
    </row>
    <row r="359" spans="1:2">
      <c r="A359" s="61">
        <v>55.875</v>
      </c>
      <c r="B359" s="61">
        <v>0.99974335165277484</v>
      </c>
    </row>
    <row r="360" spans="1:2">
      <c r="A360" s="61">
        <v>53.75</v>
      </c>
      <c r="B360" s="61">
        <v>0.99974335165277484</v>
      </c>
    </row>
    <row r="361" spans="1:2">
      <c r="A361" s="61">
        <v>53.75</v>
      </c>
      <c r="B361" s="61">
        <v>0.999880387190072</v>
      </c>
    </row>
    <row r="362" spans="1:2">
      <c r="A362" s="61">
        <v>53</v>
      </c>
      <c r="B362" s="61">
        <v>0.999880387190072</v>
      </c>
    </row>
    <row r="363" spans="1:2">
      <c r="A363" s="61">
        <v>53</v>
      </c>
      <c r="B363" s="61">
        <v>1</v>
      </c>
    </row>
    <row r="364" spans="1:2">
      <c r="A364" s="61">
        <v>53</v>
      </c>
      <c r="B364" s="61">
        <v>0.999880387190072</v>
      </c>
    </row>
    <row r="365" spans="1:2">
      <c r="A365" s="61">
        <v>54.5</v>
      </c>
      <c r="B365" s="61">
        <v>0.999880387190072</v>
      </c>
    </row>
    <row r="366" spans="1:2">
      <c r="A366" s="61">
        <v>54.5</v>
      </c>
      <c r="B366" s="61">
        <v>0.99992328976742995</v>
      </c>
    </row>
    <row r="367" spans="1:2">
      <c r="A367" s="61">
        <v>54</v>
      </c>
      <c r="B367" s="61">
        <v>0.99992328976742995</v>
      </c>
    </row>
    <row r="368" spans="1:2">
      <c r="A368" s="61">
        <v>54</v>
      </c>
      <c r="B368" s="61">
        <v>1</v>
      </c>
    </row>
    <row r="369" spans="1:2">
      <c r="A369" s="61">
        <v>54</v>
      </c>
      <c r="B369" s="61">
        <v>0.99992328976742995</v>
      </c>
    </row>
    <row r="370" spans="1:2">
      <c r="A370" s="61">
        <v>55</v>
      </c>
      <c r="B370" s="61">
        <v>0.99992328976742995</v>
      </c>
    </row>
    <row r="371" spans="1:2">
      <c r="A371" s="61">
        <v>55</v>
      </c>
      <c r="B371" s="61">
        <v>1</v>
      </c>
    </row>
    <row r="372" spans="1:2">
      <c r="A372" s="61">
        <v>55</v>
      </c>
      <c r="B372" s="61">
        <v>0.99992328976742995</v>
      </c>
    </row>
    <row r="373" spans="1:2">
      <c r="A373" s="61">
        <v>54.5</v>
      </c>
      <c r="B373" s="61">
        <v>0.99992328976742995</v>
      </c>
    </row>
    <row r="374" spans="1:2">
      <c r="A374" s="61">
        <v>54.5</v>
      </c>
      <c r="B374" s="61">
        <v>0.999880387190072</v>
      </c>
    </row>
    <row r="375" spans="1:2">
      <c r="A375" s="61">
        <v>53.75</v>
      </c>
      <c r="B375" s="61">
        <v>0.999880387190072</v>
      </c>
    </row>
    <row r="376" spans="1:2">
      <c r="A376" s="61">
        <v>53.75</v>
      </c>
      <c r="B376" s="61">
        <v>0.99974335165277484</v>
      </c>
    </row>
    <row r="377" spans="1:2">
      <c r="A377" s="61">
        <v>58</v>
      </c>
      <c r="B377" s="61">
        <v>0.99974335165277484</v>
      </c>
    </row>
    <row r="378" spans="1:2">
      <c r="A378" s="61">
        <v>58</v>
      </c>
      <c r="B378" s="61">
        <v>0.99979847018099066</v>
      </c>
    </row>
    <row r="379" spans="1:2">
      <c r="A379" s="61">
        <v>56.5</v>
      </c>
      <c r="B379" s="61">
        <v>0.99979847018099066</v>
      </c>
    </row>
    <row r="380" spans="1:2">
      <c r="A380" s="61">
        <v>56.5</v>
      </c>
      <c r="B380" s="61">
        <v>0.99990908263755751</v>
      </c>
    </row>
    <row r="381" spans="1:2">
      <c r="A381" s="61">
        <v>56</v>
      </c>
      <c r="B381" s="61">
        <v>0.99990908263755751</v>
      </c>
    </row>
    <row r="382" spans="1:2">
      <c r="A382" s="61">
        <v>56</v>
      </c>
      <c r="B382" s="61">
        <v>1</v>
      </c>
    </row>
    <row r="383" spans="1:2">
      <c r="A383" s="61">
        <v>56</v>
      </c>
      <c r="B383" s="61">
        <v>0.99990908263755751</v>
      </c>
    </row>
    <row r="384" spans="1:2">
      <c r="A384" s="61">
        <v>57</v>
      </c>
      <c r="B384" s="61">
        <v>0.99990908263755751</v>
      </c>
    </row>
    <row r="385" spans="1:2">
      <c r="A385" s="61">
        <v>57</v>
      </c>
      <c r="B385" s="61">
        <v>1</v>
      </c>
    </row>
    <row r="386" spans="1:2">
      <c r="A386" s="61">
        <v>57</v>
      </c>
      <c r="B386" s="61">
        <v>0.99990908263755751</v>
      </c>
    </row>
    <row r="387" spans="1:2">
      <c r="A387" s="61">
        <v>56.5</v>
      </c>
      <c r="B387" s="61">
        <v>0.99990908263755751</v>
      </c>
    </row>
    <row r="388" spans="1:2">
      <c r="A388" s="61">
        <v>56.5</v>
      </c>
      <c r="B388" s="61">
        <v>0.99979847018099066</v>
      </c>
    </row>
    <row r="389" spans="1:2">
      <c r="A389" s="61">
        <v>59.5</v>
      </c>
      <c r="B389" s="61">
        <v>0.99979847018099066</v>
      </c>
    </row>
    <row r="390" spans="1:2">
      <c r="A390" s="61">
        <v>59.5</v>
      </c>
      <c r="B390" s="61">
        <v>0.99990177402146896</v>
      </c>
    </row>
    <row r="391" spans="1:2">
      <c r="A391" s="61">
        <v>58.5</v>
      </c>
      <c r="B391" s="61">
        <v>0.99990177402146896</v>
      </c>
    </row>
    <row r="392" spans="1:2">
      <c r="A392" s="61">
        <v>58.5</v>
      </c>
      <c r="B392" s="61">
        <v>0.99993464360939233</v>
      </c>
    </row>
    <row r="393" spans="1:2">
      <c r="A393" s="61">
        <v>58</v>
      </c>
      <c r="B393" s="61">
        <v>0.99993464360939233</v>
      </c>
    </row>
    <row r="394" spans="1:2">
      <c r="A394" s="61">
        <v>58</v>
      </c>
      <c r="B394" s="61">
        <v>1</v>
      </c>
    </row>
    <row r="395" spans="1:2">
      <c r="A395" s="61">
        <v>58</v>
      </c>
      <c r="B395" s="61">
        <v>0.99993464360939233</v>
      </c>
    </row>
    <row r="396" spans="1:2">
      <c r="A396" s="61">
        <v>59</v>
      </c>
      <c r="B396" s="61">
        <v>0.99993464360939233</v>
      </c>
    </row>
    <row r="397" spans="1:2">
      <c r="A397" s="61">
        <v>59</v>
      </c>
      <c r="B397" s="61">
        <v>1</v>
      </c>
    </row>
    <row r="398" spans="1:2">
      <c r="A398" s="61">
        <v>59</v>
      </c>
      <c r="B398" s="61">
        <v>0.99993464360939233</v>
      </c>
    </row>
    <row r="399" spans="1:2">
      <c r="A399" s="61">
        <v>58.5</v>
      </c>
      <c r="B399" s="61">
        <v>0.99993464360939233</v>
      </c>
    </row>
    <row r="400" spans="1:2">
      <c r="A400" s="61">
        <v>58.5</v>
      </c>
      <c r="B400" s="61">
        <v>0.99990177402146896</v>
      </c>
    </row>
    <row r="401" spans="1:2">
      <c r="A401" s="61">
        <v>60.5</v>
      </c>
      <c r="B401" s="61">
        <v>0.99990177402146896</v>
      </c>
    </row>
    <row r="402" spans="1:2">
      <c r="A402" s="61">
        <v>60.5</v>
      </c>
      <c r="B402" s="61">
        <v>0.9999229304324132</v>
      </c>
    </row>
    <row r="403" spans="1:2">
      <c r="A403" s="61">
        <v>60</v>
      </c>
      <c r="B403" s="61">
        <v>0.9999229304324132</v>
      </c>
    </row>
    <row r="404" spans="1:2">
      <c r="A404" s="61">
        <v>60</v>
      </c>
      <c r="B404" s="61">
        <v>1</v>
      </c>
    </row>
    <row r="405" spans="1:2">
      <c r="A405" s="61">
        <v>60</v>
      </c>
      <c r="B405" s="61">
        <v>0.9999229304324132</v>
      </c>
    </row>
    <row r="406" spans="1:2">
      <c r="A406" s="61">
        <v>61</v>
      </c>
      <c r="B406" s="61">
        <v>0.9999229304324132</v>
      </c>
    </row>
    <row r="407" spans="1:2">
      <c r="A407" s="61">
        <v>61</v>
      </c>
      <c r="B407" s="61">
        <v>1</v>
      </c>
    </row>
    <row r="408" spans="1:2">
      <c r="A408" s="61">
        <v>61</v>
      </c>
      <c r="B408" s="61">
        <v>0.9999229304324132</v>
      </c>
    </row>
    <row r="409" spans="1:2">
      <c r="A409" s="61">
        <v>60.5</v>
      </c>
      <c r="B409" s="61">
        <v>0.9999229304324132</v>
      </c>
    </row>
    <row r="410" spans="1:2">
      <c r="A410" s="61">
        <v>60.5</v>
      </c>
      <c r="B410" s="61">
        <v>0.99990177402146896</v>
      </c>
    </row>
    <row r="411" spans="1:2">
      <c r="A411" s="61">
        <v>59.5</v>
      </c>
      <c r="B411" s="61">
        <v>0.99990177402146896</v>
      </c>
    </row>
    <row r="412" spans="1:2">
      <c r="A412" s="61">
        <v>59.5</v>
      </c>
      <c r="B412" s="61">
        <v>0.99979847018099066</v>
      </c>
    </row>
    <row r="413" spans="1:2">
      <c r="A413" s="61">
        <v>58</v>
      </c>
      <c r="B413" s="61">
        <v>0.99979847018099066</v>
      </c>
    </row>
    <row r="414" spans="1:2">
      <c r="A414" s="61">
        <v>58</v>
      </c>
      <c r="B414" s="61">
        <v>0.99974335165277484</v>
      </c>
    </row>
    <row r="415" spans="1:2">
      <c r="A415" s="61">
        <v>55.875</v>
      </c>
      <c r="B415" s="61">
        <v>0.99974335165277484</v>
      </c>
    </row>
    <row r="416" spans="1:2">
      <c r="A416" s="61">
        <v>55.875</v>
      </c>
      <c r="B416" s="61">
        <v>0.99932384894905268</v>
      </c>
    </row>
    <row r="417" spans="1:2">
      <c r="A417" s="61">
        <v>63.625</v>
      </c>
      <c r="B417" s="61">
        <v>0.99932384894905268</v>
      </c>
    </row>
    <row r="418" spans="1:2">
      <c r="A418" s="61">
        <v>63.625</v>
      </c>
      <c r="B418" s="61">
        <v>0.99966630652123067</v>
      </c>
    </row>
    <row r="419" spans="1:2">
      <c r="A419" s="61">
        <v>62.5</v>
      </c>
      <c r="B419" s="61">
        <v>0.99966630652123067</v>
      </c>
    </row>
    <row r="420" spans="1:2">
      <c r="A420" s="61">
        <v>62.5</v>
      </c>
      <c r="B420" s="61">
        <v>0.99986948900954309</v>
      </c>
    </row>
    <row r="421" spans="1:2">
      <c r="A421" s="61">
        <v>62</v>
      </c>
      <c r="B421" s="61">
        <v>0.99986948900954309</v>
      </c>
    </row>
    <row r="422" spans="1:2">
      <c r="A422" s="61">
        <v>62</v>
      </c>
      <c r="B422" s="61">
        <v>1</v>
      </c>
    </row>
    <row r="423" spans="1:2">
      <c r="A423" s="61">
        <v>62</v>
      </c>
      <c r="B423" s="61">
        <v>0.99986948900954309</v>
      </c>
    </row>
    <row r="424" spans="1:2">
      <c r="A424" s="61">
        <v>63</v>
      </c>
      <c r="B424" s="61">
        <v>0.99986948900954309</v>
      </c>
    </row>
    <row r="425" spans="1:2">
      <c r="A425" s="61">
        <v>63</v>
      </c>
      <c r="B425" s="61">
        <v>1</v>
      </c>
    </row>
    <row r="426" spans="1:2">
      <c r="A426" s="61">
        <v>63</v>
      </c>
      <c r="B426" s="61">
        <v>0.99986948900954309</v>
      </c>
    </row>
    <row r="427" spans="1:2">
      <c r="A427" s="61">
        <v>62.5</v>
      </c>
      <c r="B427" s="61">
        <v>0.99986948900954309</v>
      </c>
    </row>
    <row r="428" spans="1:2">
      <c r="A428" s="61">
        <v>62.5</v>
      </c>
      <c r="B428" s="61">
        <v>0.99966630652123067</v>
      </c>
    </row>
    <row r="429" spans="1:2">
      <c r="A429" s="61">
        <v>64.75</v>
      </c>
      <c r="B429" s="61">
        <v>0.99966630652123067</v>
      </c>
    </row>
    <row r="430" spans="1:2">
      <c r="A430" s="61">
        <v>64.75</v>
      </c>
      <c r="B430" s="61">
        <v>0.99981310813862645</v>
      </c>
    </row>
    <row r="431" spans="1:2">
      <c r="A431" s="61">
        <v>64</v>
      </c>
      <c r="B431" s="61">
        <v>0.99981310813862645</v>
      </c>
    </row>
    <row r="432" spans="1:2">
      <c r="A432" s="61">
        <v>64</v>
      </c>
      <c r="B432" s="61">
        <v>1</v>
      </c>
    </row>
    <row r="433" spans="1:2">
      <c r="A433" s="61">
        <v>64</v>
      </c>
      <c r="B433" s="61">
        <v>0.99981310813862645</v>
      </c>
    </row>
    <row r="434" spans="1:2">
      <c r="A434" s="61">
        <v>65.5</v>
      </c>
      <c r="B434" s="61">
        <v>0.99981310813862645</v>
      </c>
    </row>
    <row r="435" spans="1:2">
      <c r="A435" s="61">
        <v>65.5</v>
      </c>
      <c r="B435" s="61">
        <v>0.99991856398301571</v>
      </c>
    </row>
    <row r="436" spans="1:2">
      <c r="A436" s="61">
        <v>65</v>
      </c>
      <c r="B436" s="61">
        <v>0.99991856398301571</v>
      </c>
    </row>
    <row r="437" spans="1:2">
      <c r="A437" s="61">
        <v>65</v>
      </c>
      <c r="B437" s="61">
        <v>1</v>
      </c>
    </row>
    <row r="438" spans="1:2">
      <c r="A438" s="61">
        <v>65</v>
      </c>
      <c r="B438" s="61">
        <v>0.99991856398301571</v>
      </c>
    </row>
    <row r="439" spans="1:2">
      <c r="A439" s="61">
        <v>66</v>
      </c>
      <c r="B439" s="61">
        <v>0.99991856398301571</v>
      </c>
    </row>
    <row r="440" spans="1:2">
      <c r="A440" s="61">
        <v>66</v>
      </c>
      <c r="B440" s="61">
        <v>1</v>
      </c>
    </row>
    <row r="441" spans="1:2">
      <c r="A441" s="61">
        <v>66</v>
      </c>
      <c r="B441" s="61">
        <v>0.99991856398301571</v>
      </c>
    </row>
    <row r="442" spans="1:2">
      <c r="A442" s="61">
        <v>65.5</v>
      </c>
      <c r="B442" s="61">
        <v>0.99991856398301571</v>
      </c>
    </row>
    <row r="443" spans="1:2">
      <c r="A443" s="61">
        <v>65.5</v>
      </c>
      <c r="B443" s="61">
        <v>0.99981310813862645</v>
      </c>
    </row>
    <row r="444" spans="1:2">
      <c r="A444" s="61">
        <v>64.75</v>
      </c>
      <c r="B444" s="61">
        <v>0.99981310813862645</v>
      </c>
    </row>
    <row r="445" spans="1:2">
      <c r="A445" s="61">
        <v>64.75</v>
      </c>
      <c r="B445" s="61">
        <v>0.99966630652123067</v>
      </c>
    </row>
    <row r="446" spans="1:2">
      <c r="A446" s="61">
        <v>63.625</v>
      </c>
      <c r="B446" s="61">
        <v>0.99966630652123067</v>
      </c>
    </row>
    <row r="447" spans="1:2">
      <c r="A447" s="61">
        <v>63.625</v>
      </c>
      <c r="B447" s="61">
        <v>0.99932384894905268</v>
      </c>
    </row>
    <row r="448" spans="1:2">
      <c r="A448" s="61">
        <v>59.75</v>
      </c>
      <c r="B448" s="61">
        <v>0.99932384894905268</v>
      </c>
    </row>
    <row r="449" spans="1:2">
      <c r="A449" s="61">
        <v>59.75</v>
      </c>
      <c r="B449" s="61">
        <v>0.99820060481831985</v>
      </c>
    </row>
    <row r="450" spans="1:2">
      <c r="A450" s="61">
        <v>68.46875</v>
      </c>
      <c r="B450" s="61">
        <v>0.99820060481831985</v>
      </c>
    </row>
    <row r="451" spans="1:2">
      <c r="A451" s="61">
        <v>68.46875</v>
      </c>
      <c r="B451" s="61">
        <v>0.99914137831438543</v>
      </c>
    </row>
    <row r="452" spans="1:2">
      <c r="A452" s="61">
        <v>67</v>
      </c>
      <c r="B452" s="61">
        <v>0.99914137831438543</v>
      </c>
    </row>
    <row r="453" spans="1:2">
      <c r="A453" s="61">
        <v>67</v>
      </c>
      <c r="B453" s="61">
        <v>1</v>
      </c>
    </row>
    <row r="454" spans="1:2">
      <c r="A454" s="61">
        <v>67</v>
      </c>
      <c r="B454" s="61">
        <v>0.99914137831438543</v>
      </c>
    </row>
    <row r="455" spans="1:2">
      <c r="A455" s="61">
        <v>69.9375</v>
      </c>
      <c r="B455" s="61">
        <v>0.99914137831438543</v>
      </c>
    </row>
    <row r="456" spans="1:2">
      <c r="A456" s="61">
        <v>69.9375</v>
      </c>
      <c r="B456" s="61">
        <v>0.99941430909943785</v>
      </c>
    </row>
    <row r="457" spans="1:2">
      <c r="A457" s="61">
        <v>68</v>
      </c>
      <c r="B457" s="61">
        <v>0.99941430909943785</v>
      </c>
    </row>
    <row r="458" spans="1:2">
      <c r="A458" s="61">
        <v>68</v>
      </c>
      <c r="B458" s="61">
        <v>1</v>
      </c>
    </row>
    <row r="459" spans="1:2">
      <c r="A459" s="61">
        <v>68</v>
      </c>
      <c r="B459" s="61">
        <v>0.99941430909943785</v>
      </c>
    </row>
    <row r="460" spans="1:2">
      <c r="A460" s="61">
        <v>71.875</v>
      </c>
      <c r="B460" s="61">
        <v>0.99941430909943785</v>
      </c>
    </row>
    <row r="461" spans="1:2">
      <c r="A461" s="61">
        <v>71.875</v>
      </c>
      <c r="B461" s="61">
        <v>0.99955103209850993</v>
      </c>
    </row>
    <row r="462" spans="1:2">
      <c r="A462" s="61">
        <v>69.875</v>
      </c>
      <c r="B462" s="61">
        <v>0.99955103209850993</v>
      </c>
    </row>
    <row r="463" spans="1:2">
      <c r="A463" s="61">
        <v>69.875</v>
      </c>
      <c r="B463" s="61">
        <v>0.99982086986478713</v>
      </c>
    </row>
    <row r="464" spans="1:2">
      <c r="A464" s="61">
        <v>69</v>
      </c>
      <c r="B464" s="61">
        <v>0.99982086986478713</v>
      </c>
    </row>
    <row r="465" spans="1:2">
      <c r="A465" s="61">
        <v>69</v>
      </c>
      <c r="B465" s="61">
        <v>1</v>
      </c>
    </row>
    <row r="466" spans="1:2">
      <c r="A466" s="61">
        <v>69</v>
      </c>
      <c r="B466" s="61">
        <v>0.99982086986478713</v>
      </c>
    </row>
    <row r="467" spans="1:2">
      <c r="A467" s="61">
        <v>70.75</v>
      </c>
      <c r="B467" s="61">
        <v>0.99982086986478713</v>
      </c>
    </row>
    <row r="468" spans="1:2">
      <c r="A468" s="61">
        <v>70.75</v>
      </c>
      <c r="B468" s="61">
        <v>0.99990603766760644</v>
      </c>
    </row>
    <row r="469" spans="1:2">
      <c r="A469" s="61">
        <v>70</v>
      </c>
      <c r="B469" s="61">
        <v>0.99990603766760644</v>
      </c>
    </row>
    <row r="470" spans="1:2">
      <c r="A470" s="61">
        <v>70</v>
      </c>
      <c r="B470" s="61">
        <v>1</v>
      </c>
    </row>
    <row r="471" spans="1:2">
      <c r="A471" s="61">
        <v>70</v>
      </c>
      <c r="B471" s="61">
        <v>0.99990603766760644</v>
      </c>
    </row>
    <row r="472" spans="1:2">
      <c r="A472" s="61">
        <v>71.5</v>
      </c>
      <c r="B472" s="61">
        <v>0.99990603766760644</v>
      </c>
    </row>
    <row r="473" spans="1:2">
      <c r="A473" s="61">
        <v>71.5</v>
      </c>
      <c r="B473" s="61">
        <v>0.99993733915087002</v>
      </c>
    </row>
    <row r="474" spans="1:2">
      <c r="A474" s="61">
        <v>71</v>
      </c>
      <c r="B474" s="61">
        <v>0.99993733915087002</v>
      </c>
    </row>
    <row r="475" spans="1:2">
      <c r="A475" s="61">
        <v>71</v>
      </c>
      <c r="B475" s="61">
        <v>1</v>
      </c>
    </row>
    <row r="476" spans="1:2">
      <c r="A476" s="61">
        <v>71</v>
      </c>
      <c r="B476" s="61">
        <v>0.99993733915087002</v>
      </c>
    </row>
    <row r="477" spans="1:2">
      <c r="A477" s="61">
        <v>72</v>
      </c>
      <c r="B477" s="61">
        <v>0.99993733915087002</v>
      </c>
    </row>
    <row r="478" spans="1:2">
      <c r="A478" s="61">
        <v>72</v>
      </c>
      <c r="B478" s="61">
        <v>1</v>
      </c>
    </row>
    <row r="479" spans="1:2">
      <c r="A479" s="61">
        <v>72</v>
      </c>
      <c r="B479" s="61">
        <v>0.99993733915087002</v>
      </c>
    </row>
    <row r="480" spans="1:2">
      <c r="A480" s="61">
        <v>71.5</v>
      </c>
      <c r="B480" s="61">
        <v>0.99993733915087002</v>
      </c>
    </row>
    <row r="481" spans="1:2">
      <c r="A481" s="61">
        <v>71.5</v>
      </c>
      <c r="B481" s="61">
        <v>0.99990603766760644</v>
      </c>
    </row>
    <row r="482" spans="1:2">
      <c r="A482" s="61">
        <v>70.75</v>
      </c>
      <c r="B482" s="61">
        <v>0.99990603766760644</v>
      </c>
    </row>
    <row r="483" spans="1:2">
      <c r="A483" s="61">
        <v>70.75</v>
      </c>
      <c r="B483" s="61">
        <v>0.99982086986478713</v>
      </c>
    </row>
    <row r="484" spans="1:2">
      <c r="A484" s="61">
        <v>69.875</v>
      </c>
      <c r="B484" s="61">
        <v>0.99982086986478713</v>
      </c>
    </row>
    <row r="485" spans="1:2">
      <c r="A485" s="61">
        <v>69.875</v>
      </c>
      <c r="B485" s="61">
        <v>0.99955103209850993</v>
      </c>
    </row>
    <row r="486" spans="1:2">
      <c r="A486" s="61">
        <v>73.875</v>
      </c>
      <c r="B486" s="61">
        <v>0.99955103209850993</v>
      </c>
    </row>
    <row r="487" spans="1:2">
      <c r="A487" s="61">
        <v>73.875</v>
      </c>
      <c r="B487" s="61">
        <v>0.99980077455016214</v>
      </c>
    </row>
    <row r="488" spans="1:2">
      <c r="A488" s="61">
        <v>73</v>
      </c>
      <c r="B488" s="61">
        <v>0.99980077455016214</v>
      </c>
    </row>
    <row r="489" spans="1:2">
      <c r="A489" s="61">
        <v>73</v>
      </c>
      <c r="B489" s="61">
        <v>1</v>
      </c>
    </row>
    <row r="490" spans="1:2">
      <c r="A490" s="61">
        <v>73</v>
      </c>
      <c r="B490" s="61">
        <v>0.99980077455016214</v>
      </c>
    </row>
    <row r="491" spans="1:2">
      <c r="A491" s="61">
        <v>74.75</v>
      </c>
      <c r="B491" s="61">
        <v>0.99980077455016214</v>
      </c>
    </row>
    <row r="492" spans="1:2">
      <c r="A492" s="61">
        <v>74.75</v>
      </c>
      <c r="B492" s="61">
        <v>0.99986671847604058</v>
      </c>
    </row>
    <row r="493" spans="1:2">
      <c r="A493" s="61">
        <v>74</v>
      </c>
      <c r="B493" s="61">
        <v>0.99986671847604058</v>
      </c>
    </row>
    <row r="494" spans="1:2">
      <c r="A494" s="61">
        <v>74</v>
      </c>
      <c r="B494" s="61">
        <v>1</v>
      </c>
    </row>
    <row r="495" spans="1:2">
      <c r="A495" s="61">
        <v>74</v>
      </c>
      <c r="B495" s="61">
        <v>0.99986671847604058</v>
      </c>
    </row>
    <row r="496" spans="1:2">
      <c r="A496" s="61">
        <v>75.5</v>
      </c>
      <c r="B496" s="61">
        <v>0.99986671847604058</v>
      </c>
    </row>
    <row r="497" spans="1:2">
      <c r="A497" s="61">
        <v>75.5</v>
      </c>
      <c r="B497" s="61">
        <v>0.999918465498007</v>
      </c>
    </row>
    <row r="498" spans="1:2">
      <c r="A498" s="61">
        <v>75</v>
      </c>
      <c r="B498" s="61">
        <v>0.999918465498007</v>
      </c>
    </row>
    <row r="499" spans="1:2">
      <c r="A499" s="61">
        <v>75</v>
      </c>
      <c r="B499" s="61">
        <v>1</v>
      </c>
    </row>
    <row r="500" spans="1:2">
      <c r="A500" s="61">
        <v>75</v>
      </c>
      <c r="B500" s="61">
        <v>0.999918465498007</v>
      </c>
    </row>
    <row r="501" spans="1:2">
      <c r="A501" s="61">
        <v>76</v>
      </c>
      <c r="B501" s="61">
        <v>0.999918465498007</v>
      </c>
    </row>
    <row r="502" spans="1:2">
      <c r="A502" s="61">
        <v>76</v>
      </c>
      <c r="B502" s="61">
        <v>1</v>
      </c>
    </row>
    <row r="503" spans="1:2">
      <c r="A503" s="61">
        <v>76</v>
      </c>
      <c r="B503" s="61">
        <v>0.999918465498007</v>
      </c>
    </row>
    <row r="504" spans="1:2">
      <c r="A504" s="61">
        <v>75.5</v>
      </c>
      <c r="B504" s="61">
        <v>0.999918465498007</v>
      </c>
    </row>
    <row r="505" spans="1:2">
      <c r="A505" s="61">
        <v>75.5</v>
      </c>
      <c r="B505" s="61">
        <v>0.99986671847604058</v>
      </c>
    </row>
    <row r="506" spans="1:2">
      <c r="A506" s="61">
        <v>74.75</v>
      </c>
      <c r="B506" s="61">
        <v>0.99986671847604058</v>
      </c>
    </row>
    <row r="507" spans="1:2">
      <c r="A507" s="61">
        <v>74.75</v>
      </c>
      <c r="B507" s="61">
        <v>0.99980077455016214</v>
      </c>
    </row>
    <row r="508" spans="1:2">
      <c r="A508" s="61">
        <v>73.875</v>
      </c>
      <c r="B508" s="61">
        <v>0.99980077455016214</v>
      </c>
    </row>
    <row r="509" spans="1:2">
      <c r="A509" s="61">
        <v>73.875</v>
      </c>
      <c r="B509" s="61">
        <v>0.99955103209850993</v>
      </c>
    </row>
    <row r="510" spans="1:2">
      <c r="A510" s="61">
        <v>71.875</v>
      </c>
      <c r="B510" s="61">
        <v>0.99955103209850993</v>
      </c>
    </row>
    <row r="511" spans="1:2">
      <c r="A511" s="61">
        <v>71.875</v>
      </c>
      <c r="B511" s="61">
        <v>0.99941430909943785</v>
      </c>
    </row>
    <row r="512" spans="1:2">
      <c r="A512" s="61">
        <v>69.9375</v>
      </c>
      <c r="B512" s="61">
        <v>0.99941430909943785</v>
      </c>
    </row>
    <row r="513" spans="1:2">
      <c r="A513" s="61">
        <v>69.9375</v>
      </c>
      <c r="B513" s="61">
        <v>0.99914137831438543</v>
      </c>
    </row>
    <row r="514" spans="1:2">
      <c r="A514" s="61">
        <v>68.46875</v>
      </c>
      <c r="B514" s="61">
        <v>0.99914137831438543</v>
      </c>
    </row>
    <row r="515" spans="1:2">
      <c r="A515" s="61">
        <v>68.46875</v>
      </c>
      <c r="B515" s="61">
        <v>0.99820060481831985</v>
      </c>
    </row>
    <row r="516" spans="1:2">
      <c r="A516" s="61">
        <v>64.109375</v>
      </c>
      <c r="B516" s="61">
        <v>0.99820060481831985</v>
      </c>
    </row>
    <row r="517" spans="1:2">
      <c r="A517" s="61">
        <v>64.109375</v>
      </c>
      <c r="B517" s="61">
        <v>0.9972842922363967</v>
      </c>
    </row>
    <row r="518" spans="1:2">
      <c r="A518" s="61">
        <v>87.140625</v>
      </c>
      <c r="B518" s="61">
        <v>0.9972842922363967</v>
      </c>
    </row>
    <row r="519" spans="1:2">
      <c r="A519" s="61">
        <v>87.140625</v>
      </c>
      <c r="B519" s="61">
        <v>0.99810524950127422</v>
      </c>
    </row>
    <row r="520" spans="1:2">
      <c r="A520" s="61">
        <v>78.875</v>
      </c>
      <c r="B520" s="61">
        <v>0.99810524950127422</v>
      </c>
    </row>
    <row r="521" spans="1:2">
      <c r="A521" s="61">
        <v>78.875</v>
      </c>
      <c r="B521" s="61">
        <v>0.99951758662188916</v>
      </c>
    </row>
    <row r="522" spans="1:2">
      <c r="A522" s="61">
        <v>77.5</v>
      </c>
      <c r="B522" s="61">
        <v>0.99951758662188916</v>
      </c>
    </row>
    <row r="523" spans="1:2">
      <c r="A523" s="61">
        <v>77.5</v>
      </c>
      <c r="B523" s="61">
        <v>0.99993115233247387</v>
      </c>
    </row>
    <row r="524" spans="1:2">
      <c r="A524" s="61">
        <v>77</v>
      </c>
      <c r="B524" s="61">
        <v>0.99993115233247387</v>
      </c>
    </row>
    <row r="525" spans="1:2">
      <c r="A525" s="61">
        <v>77</v>
      </c>
      <c r="B525" s="61">
        <v>1</v>
      </c>
    </row>
    <row r="526" spans="1:2">
      <c r="A526" s="61">
        <v>77</v>
      </c>
      <c r="B526" s="61">
        <v>0.99993115233247387</v>
      </c>
    </row>
    <row r="527" spans="1:2">
      <c r="A527" s="61">
        <v>78</v>
      </c>
      <c r="B527" s="61">
        <v>0.99993115233247387</v>
      </c>
    </row>
    <row r="528" spans="1:2">
      <c r="A528" s="61">
        <v>78</v>
      </c>
      <c r="B528" s="61">
        <v>1</v>
      </c>
    </row>
    <row r="529" spans="1:2">
      <c r="A529" s="61">
        <v>78</v>
      </c>
      <c r="B529" s="61">
        <v>0.99993115233247387</v>
      </c>
    </row>
    <row r="530" spans="1:2">
      <c r="A530" s="61">
        <v>77.5</v>
      </c>
      <c r="B530" s="61">
        <v>0.99993115233247387</v>
      </c>
    </row>
    <row r="531" spans="1:2">
      <c r="A531" s="61">
        <v>77.5</v>
      </c>
      <c r="B531" s="61">
        <v>0.99951758662188916</v>
      </c>
    </row>
    <row r="532" spans="1:2">
      <c r="A532" s="61">
        <v>80.25</v>
      </c>
      <c r="B532" s="61">
        <v>0.99951758662188916</v>
      </c>
    </row>
    <row r="533" spans="1:2">
      <c r="A533" s="61">
        <v>80.25</v>
      </c>
      <c r="B533" s="61">
        <v>0.99967925902518118</v>
      </c>
    </row>
    <row r="534" spans="1:2">
      <c r="A534" s="61">
        <v>79</v>
      </c>
      <c r="B534" s="61">
        <v>0.99967925902518118</v>
      </c>
    </row>
    <row r="535" spans="1:2">
      <c r="A535" s="61">
        <v>79</v>
      </c>
      <c r="B535" s="61">
        <v>1</v>
      </c>
    </row>
    <row r="536" spans="1:2">
      <c r="A536" s="61">
        <v>79</v>
      </c>
      <c r="B536" s="61">
        <v>0.99967925902518118</v>
      </c>
    </row>
    <row r="537" spans="1:2">
      <c r="A537" s="61">
        <v>81.5</v>
      </c>
      <c r="B537" s="61">
        <v>0.99967925902518118</v>
      </c>
    </row>
    <row r="538" spans="1:2">
      <c r="A538" s="61">
        <v>81.5</v>
      </c>
      <c r="B538" s="61">
        <v>0.99975615565261766</v>
      </c>
    </row>
    <row r="539" spans="1:2">
      <c r="A539" s="61">
        <v>80.5</v>
      </c>
      <c r="B539" s="61">
        <v>0.99975615565261766</v>
      </c>
    </row>
    <row r="540" spans="1:2">
      <c r="A540" s="61">
        <v>80.5</v>
      </c>
      <c r="B540" s="61">
        <v>0.99992866134407166</v>
      </c>
    </row>
    <row r="541" spans="1:2">
      <c r="A541" s="61">
        <v>80</v>
      </c>
      <c r="B541" s="61">
        <v>0.99992866134407166</v>
      </c>
    </row>
    <row r="542" spans="1:2">
      <c r="A542" s="61">
        <v>80</v>
      </c>
      <c r="B542" s="61">
        <v>1</v>
      </c>
    </row>
    <row r="543" spans="1:2">
      <c r="A543" s="61">
        <v>80</v>
      </c>
      <c r="B543" s="61">
        <v>0.99992866134407166</v>
      </c>
    </row>
    <row r="544" spans="1:2">
      <c r="A544" s="61">
        <v>81</v>
      </c>
      <c r="B544" s="61">
        <v>0.99992866134407166</v>
      </c>
    </row>
    <row r="545" spans="1:2">
      <c r="A545" s="61">
        <v>81</v>
      </c>
      <c r="B545" s="61">
        <v>1</v>
      </c>
    </row>
    <row r="546" spans="1:2">
      <c r="A546" s="61">
        <v>81</v>
      </c>
      <c r="B546" s="61">
        <v>0.99992866134407166</v>
      </c>
    </row>
    <row r="547" spans="1:2">
      <c r="A547" s="61">
        <v>80.5</v>
      </c>
      <c r="B547" s="61">
        <v>0.99992866134407166</v>
      </c>
    </row>
    <row r="548" spans="1:2">
      <c r="A548" s="61">
        <v>80.5</v>
      </c>
      <c r="B548" s="61">
        <v>0.99975615565261766</v>
      </c>
    </row>
    <row r="549" spans="1:2">
      <c r="A549" s="61">
        <v>82.5</v>
      </c>
      <c r="B549" s="61">
        <v>0.99975615565261766</v>
      </c>
    </row>
    <row r="550" spans="1:2">
      <c r="A550" s="61">
        <v>82.5</v>
      </c>
      <c r="B550" s="61">
        <v>0.99987323429959618</v>
      </c>
    </row>
    <row r="551" spans="1:2">
      <c r="A551" s="61">
        <v>82</v>
      </c>
      <c r="B551" s="61">
        <v>0.99987323429959618</v>
      </c>
    </row>
    <row r="552" spans="1:2">
      <c r="A552" s="61">
        <v>82</v>
      </c>
      <c r="B552" s="61">
        <v>1</v>
      </c>
    </row>
    <row r="553" spans="1:2">
      <c r="A553" s="61">
        <v>82</v>
      </c>
      <c r="B553" s="61">
        <v>0.99987323429959618</v>
      </c>
    </row>
    <row r="554" spans="1:2">
      <c r="A554" s="61">
        <v>83</v>
      </c>
      <c r="B554" s="61">
        <v>0.99987323429959618</v>
      </c>
    </row>
    <row r="555" spans="1:2">
      <c r="A555" s="61">
        <v>83</v>
      </c>
      <c r="B555" s="61">
        <v>1</v>
      </c>
    </row>
    <row r="556" spans="1:2">
      <c r="A556" s="61">
        <v>83</v>
      </c>
      <c r="B556" s="61">
        <v>0.99987323429959618</v>
      </c>
    </row>
    <row r="557" spans="1:2">
      <c r="A557" s="61">
        <v>82.5</v>
      </c>
      <c r="B557" s="61">
        <v>0.99987323429959618</v>
      </c>
    </row>
    <row r="558" spans="1:2">
      <c r="A558" s="61">
        <v>82.5</v>
      </c>
      <c r="B558" s="61">
        <v>0.99975615565261766</v>
      </c>
    </row>
    <row r="559" spans="1:2">
      <c r="A559" s="61">
        <v>81.5</v>
      </c>
      <c r="B559" s="61">
        <v>0.99975615565261766</v>
      </c>
    </row>
    <row r="560" spans="1:2">
      <c r="A560" s="61">
        <v>81.5</v>
      </c>
      <c r="B560" s="61">
        <v>0.99967925902518118</v>
      </c>
    </row>
    <row r="561" spans="1:2">
      <c r="A561" s="61">
        <v>80.25</v>
      </c>
      <c r="B561" s="61">
        <v>0.99967925902518118</v>
      </c>
    </row>
    <row r="562" spans="1:2">
      <c r="A562" s="61">
        <v>80.25</v>
      </c>
      <c r="B562" s="61">
        <v>0.99951758662188916</v>
      </c>
    </row>
    <row r="563" spans="1:2">
      <c r="A563" s="61">
        <v>78.875</v>
      </c>
      <c r="B563" s="61">
        <v>0.99951758662188916</v>
      </c>
    </row>
    <row r="564" spans="1:2">
      <c r="A564" s="61">
        <v>78.875</v>
      </c>
      <c r="B564" s="61">
        <v>0.99810524950127422</v>
      </c>
    </row>
    <row r="565" spans="1:2">
      <c r="A565" s="61">
        <v>95.40625</v>
      </c>
      <c r="B565" s="61">
        <v>0.99810524950127422</v>
      </c>
    </row>
    <row r="566" spans="1:2">
      <c r="A566" s="61">
        <v>95.40625</v>
      </c>
      <c r="B566" s="61">
        <v>0.99873464676590784</v>
      </c>
    </row>
    <row r="567" spans="1:2">
      <c r="A567" s="61">
        <v>88.09375</v>
      </c>
      <c r="B567" s="61">
        <v>0.99873464676590784</v>
      </c>
    </row>
    <row r="568" spans="1:2">
      <c r="A568" s="61">
        <v>88.09375</v>
      </c>
      <c r="B568" s="61">
        <v>0.99917787309856565</v>
      </c>
    </row>
    <row r="569" spans="1:2">
      <c r="A569" s="61">
        <v>85.5</v>
      </c>
      <c r="B569" s="61">
        <v>0.99917787309856565</v>
      </c>
    </row>
    <row r="570" spans="1:2">
      <c r="A570" s="61">
        <v>85.5</v>
      </c>
      <c r="B570" s="61">
        <v>0.99977728136508826</v>
      </c>
    </row>
    <row r="571" spans="1:2">
      <c r="A571" s="61">
        <v>84.5</v>
      </c>
      <c r="B571" s="61">
        <v>0.99977728136508826</v>
      </c>
    </row>
    <row r="572" spans="1:2">
      <c r="A572" s="61">
        <v>84.5</v>
      </c>
      <c r="B572" s="61">
        <v>0.99992464962389471</v>
      </c>
    </row>
    <row r="573" spans="1:2">
      <c r="A573" s="61">
        <v>84</v>
      </c>
      <c r="B573" s="61">
        <v>0.99992464962389471</v>
      </c>
    </row>
    <row r="574" spans="1:2">
      <c r="A574" s="61">
        <v>84</v>
      </c>
      <c r="B574" s="61">
        <v>1</v>
      </c>
    </row>
    <row r="575" spans="1:2">
      <c r="A575" s="61">
        <v>84</v>
      </c>
      <c r="B575" s="61">
        <v>0.99992464962389471</v>
      </c>
    </row>
    <row r="576" spans="1:2">
      <c r="A576" s="61">
        <v>85</v>
      </c>
      <c r="B576" s="61">
        <v>0.99992464962389471</v>
      </c>
    </row>
    <row r="577" spans="1:2">
      <c r="A577" s="61">
        <v>85</v>
      </c>
      <c r="B577" s="61">
        <v>1</v>
      </c>
    </row>
    <row r="578" spans="1:2">
      <c r="A578" s="61">
        <v>85</v>
      </c>
      <c r="B578" s="61">
        <v>0.99992464962389471</v>
      </c>
    </row>
    <row r="579" spans="1:2">
      <c r="A579" s="61">
        <v>84.5</v>
      </c>
      <c r="B579" s="61">
        <v>0.99992464962389471</v>
      </c>
    </row>
    <row r="580" spans="1:2">
      <c r="A580" s="61">
        <v>84.5</v>
      </c>
      <c r="B580" s="61">
        <v>0.99977728136508826</v>
      </c>
    </row>
    <row r="581" spans="1:2">
      <c r="A581" s="61">
        <v>86.5</v>
      </c>
      <c r="B581" s="61">
        <v>0.99977728136508826</v>
      </c>
    </row>
    <row r="582" spans="1:2">
      <c r="A582" s="61">
        <v>86.5</v>
      </c>
      <c r="B582" s="61">
        <v>0.99978694371709154</v>
      </c>
    </row>
    <row r="583" spans="1:2">
      <c r="A583" s="61">
        <v>86</v>
      </c>
      <c r="B583" s="61">
        <v>0.99978694371709154</v>
      </c>
    </row>
    <row r="584" spans="1:2">
      <c r="A584" s="61">
        <v>86</v>
      </c>
      <c r="B584" s="61">
        <v>1</v>
      </c>
    </row>
    <row r="585" spans="1:2">
      <c r="A585" s="61">
        <v>86</v>
      </c>
      <c r="B585" s="61">
        <v>0.99978694371709154</v>
      </c>
    </row>
    <row r="586" spans="1:2">
      <c r="A586" s="61">
        <v>87</v>
      </c>
      <c r="B586" s="61">
        <v>0.99978694371709154</v>
      </c>
    </row>
    <row r="587" spans="1:2">
      <c r="A587" s="61">
        <v>87</v>
      </c>
      <c r="B587" s="61">
        <v>1</v>
      </c>
    </row>
    <row r="588" spans="1:2">
      <c r="A588" s="61">
        <v>87</v>
      </c>
      <c r="B588" s="61">
        <v>0.99978694371709154</v>
      </c>
    </row>
    <row r="589" spans="1:2">
      <c r="A589" s="61">
        <v>86.5</v>
      </c>
      <c r="B589" s="61">
        <v>0.99978694371709154</v>
      </c>
    </row>
    <row r="590" spans="1:2">
      <c r="A590" s="61">
        <v>86.5</v>
      </c>
      <c r="B590" s="61">
        <v>0.99977728136508826</v>
      </c>
    </row>
    <row r="591" spans="1:2">
      <c r="A591" s="61">
        <v>85.5</v>
      </c>
      <c r="B591" s="61">
        <v>0.99977728136508826</v>
      </c>
    </row>
    <row r="592" spans="1:2">
      <c r="A592" s="61">
        <v>85.5</v>
      </c>
      <c r="B592" s="61">
        <v>0.99917787309856565</v>
      </c>
    </row>
    <row r="593" spans="1:2">
      <c r="A593" s="61">
        <v>90.6875</v>
      </c>
      <c r="B593" s="61">
        <v>0.99917787309856565</v>
      </c>
    </row>
    <row r="594" spans="1:2">
      <c r="A594" s="61">
        <v>90.6875</v>
      </c>
      <c r="B594" s="61">
        <v>0.99953121985282267</v>
      </c>
    </row>
    <row r="595" spans="1:2">
      <c r="A595" s="61">
        <v>88.75</v>
      </c>
      <c r="B595" s="61">
        <v>0.99953121985282267</v>
      </c>
    </row>
    <row r="596" spans="1:2">
      <c r="A596" s="61">
        <v>88.75</v>
      </c>
      <c r="B596" s="61">
        <v>0.99977013530255798</v>
      </c>
    </row>
    <row r="597" spans="1:2">
      <c r="A597" s="61">
        <v>88</v>
      </c>
      <c r="B597" s="61">
        <v>0.99977013530255798</v>
      </c>
    </row>
    <row r="598" spans="1:2">
      <c r="A598" s="61">
        <v>88</v>
      </c>
      <c r="B598" s="61">
        <v>1</v>
      </c>
    </row>
    <row r="599" spans="1:2">
      <c r="A599" s="61">
        <v>88</v>
      </c>
      <c r="B599" s="61">
        <v>0.99977013530255798</v>
      </c>
    </row>
    <row r="600" spans="1:2">
      <c r="A600" s="61">
        <v>89.5</v>
      </c>
      <c r="B600" s="61">
        <v>0.99977013530255798</v>
      </c>
    </row>
    <row r="601" spans="1:2">
      <c r="A601" s="61">
        <v>89.5</v>
      </c>
      <c r="B601" s="61">
        <v>0.99980825962728315</v>
      </c>
    </row>
    <row r="602" spans="1:2">
      <c r="A602" s="61">
        <v>89</v>
      </c>
      <c r="B602" s="61">
        <v>0.99980825962728315</v>
      </c>
    </row>
    <row r="603" spans="1:2">
      <c r="A603" s="61">
        <v>89</v>
      </c>
      <c r="B603" s="61">
        <v>1</v>
      </c>
    </row>
    <row r="604" spans="1:2">
      <c r="A604" s="61">
        <v>89</v>
      </c>
      <c r="B604" s="61">
        <v>0.99980825962728315</v>
      </c>
    </row>
    <row r="605" spans="1:2">
      <c r="A605" s="61">
        <v>90</v>
      </c>
      <c r="B605" s="61">
        <v>0.99980825962728315</v>
      </c>
    </row>
    <row r="606" spans="1:2">
      <c r="A606" s="61">
        <v>90</v>
      </c>
      <c r="B606" s="61">
        <v>1</v>
      </c>
    </row>
    <row r="607" spans="1:2">
      <c r="A607" s="61">
        <v>90</v>
      </c>
      <c r="B607" s="61">
        <v>0.99980825962728315</v>
      </c>
    </row>
    <row r="608" spans="1:2">
      <c r="A608" s="61">
        <v>89.5</v>
      </c>
      <c r="B608" s="61">
        <v>0.99980825962728315</v>
      </c>
    </row>
    <row r="609" spans="1:2">
      <c r="A609" s="61">
        <v>89.5</v>
      </c>
      <c r="B609" s="61">
        <v>0.99977013530255798</v>
      </c>
    </row>
    <row r="610" spans="1:2">
      <c r="A610" s="61">
        <v>88.75</v>
      </c>
      <c r="B610" s="61">
        <v>0.99977013530255798</v>
      </c>
    </row>
    <row r="611" spans="1:2">
      <c r="A611" s="61">
        <v>88.75</v>
      </c>
      <c r="B611" s="61">
        <v>0.99953121985282267</v>
      </c>
    </row>
    <row r="612" spans="1:2">
      <c r="A612" s="61">
        <v>92.625</v>
      </c>
      <c r="B612" s="61">
        <v>0.99953121985282267</v>
      </c>
    </row>
    <row r="613" spans="1:2">
      <c r="A613" s="61">
        <v>92.625</v>
      </c>
      <c r="B613" s="61">
        <v>0.99962978153103876</v>
      </c>
    </row>
    <row r="614" spans="1:2">
      <c r="A614" s="61">
        <v>91.5</v>
      </c>
      <c r="B614" s="61">
        <v>0.99962978153103876</v>
      </c>
    </row>
    <row r="615" spans="1:2">
      <c r="A615" s="61">
        <v>91.5</v>
      </c>
      <c r="B615" s="61">
        <v>0.99988531163396854</v>
      </c>
    </row>
    <row r="616" spans="1:2">
      <c r="A616" s="61">
        <v>91</v>
      </c>
      <c r="B616" s="61">
        <v>0.99988531163396854</v>
      </c>
    </row>
    <row r="617" spans="1:2">
      <c r="A617" s="61">
        <v>91</v>
      </c>
      <c r="B617" s="61">
        <v>1</v>
      </c>
    </row>
    <row r="618" spans="1:2">
      <c r="A618" s="61">
        <v>91</v>
      </c>
      <c r="B618" s="61">
        <v>0.99988531163396854</v>
      </c>
    </row>
    <row r="619" spans="1:2">
      <c r="A619" s="61">
        <v>92</v>
      </c>
      <c r="B619" s="61">
        <v>0.99988531163396854</v>
      </c>
    </row>
    <row r="620" spans="1:2">
      <c r="A620" s="61">
        <v>92</v>
      </c>
      <c r="B620" s="61">
        <v>1</v>
      </c>
    </row>
    <row r="621" spans="1:2">
      <c r="A621" s="61">
        <v>92</v>
      </c>
      <c r="B621" s="61">
        <v>0.99988531163396854</v>
      </c>
    </row>
    <row r="622" spans="1:2">
      <c r="A622" s="61">
        <v>91.5</v>
      </c>
      <c r="B622" s="61">
        <v>0.99988531163396854</v>
      </c>
    </row>
    <row r="623" spans="1:2">
      <c r="A623" s="61">
        <v>91.5</v>
      </c>
      <c r="B623" s="61">
        <v>0.99962978153103876</v>
      </c>
    </row>
    <row r="624" spans="1:2">
      <c r="A624" s="61">
        <v>93.75</v>
      </c>
      <c r="B624" s="61">
        <v>0.99962978153103876</v>
      </c>
    </row>
    <row r="625" spans="1:2">
      <c r="A625" s="61">
        <v>93.75</v>
      </c>
      <c r="B625" s="61">
        <v>0.99979621387498385</v>
      </c>
    </row>
    <row r="626" spans="1:2">
      <c r="A626" s="61">
        <v>93</v>
      </c>
      <c r="B626" s="61">
        <v>0.99979621387498385</v>
      </c>
    </row>
    <row r="627" spans="1:2">
      <c r="A627" s="61">
        <v>93</v>
      </c>
      <c r="B627" s="61">
        <v>1</v>
      </c>
    </row>
    <row r="628" spans="1:2">
      <c r="A628" s="61">
        <v>93</v>
      </c>
      <c r="B628" s="61">
        <v>0.99979621387498385</v>
      </c>
    </row>
    <row r="629" spans="1:2">
      <c r="A629" s="61">
        <v>94.5</v>
      </c>
      <c r="B629" s="61">
        <v>0.99979621387498385</v>
      </c>
    </row>
    <row r="630" spans="1:2">
      <c r="A630" s="61">
        <v>94.5</v>
      </c>
      <c r="B630" s="61">
        <v>0.99990253903965265</v>
      </c>
    </row>
    <row r="631" spans="1:2">
      <c r="A631" s="61">
        <v>94</v>
      </c>
      <c r="B631" s="61">
        <v>0.99990253903965265</v>
      </c>
    </row>
    <row r="632" spans="1:2">
      <c r="A632" s="61">
        <v>94</v>
      </c>
      <c r="B632" s="61">
        <v>1</v>
      </c>
    </row>
    <row r="633" spans="1:2">
      <c r="A633" s="61">
        <v>94</v>
      </c>
      <c r="B633" s="61">
        <v>0.99990253903965265</v>
      </c>
    </row>
    <row r="634" spans="1:2">
      <c r="A634" s="61">
        <v>95</v>
      </c>
      <c r="B634" s="61">
        <v>0.99990253903965265</v>
      </c>
    </row>
    <row r="635" spans="1:2">
      <c r="A635" s="61">
        <v>95</v>
      </c>
      <c r="B635" s="61">
        <v>1</v>
      </c>
    </row>
    <row r="636" spans="1:2">
      <c r="A636" s="61">
        <v>95</v>
      </c>
      <c r="B636" s="61">
        <v>0.99990253903965265</v>
      </c>
    </row>
    <row r="637" spans="1:2">
      <c r="A637" s="61">
        <v>94.5</v>
      </c>
      <c r="B637" s="61">
        <v>0.99990253903965265</v>
      </c>
    </row>
    <row r="638" spans="1:2">
      <c r="A638" s="61">
        <v>94.5</v>
      </c>
      <c r="B638" s="61">
        <v>0.99979621387498385</v>
      </c>
    </row>
    <row r="639" spans="1:2">
      <c r="A639" s="61">
        <v>93.75</v>
      </c>
      <c r="B639" s="61">
        <v>0.99979621387498385</v>
      </c>
    </row>
    <row r="640" spans="1:2">
      <c r="A640" s="61">
        <v>93.75</v>
      </c>
      <c r="B640" s="61">
        <v>0.99962978153103876</v>
      </c>
    </row>
    <row r="641" spans="1:2">
      <c r="A641" s="61">
        <v>92.625</v>
      </c>
      <c r="B641" s="61">
        <v>0.99962978153103876</v>
      </c>
    </row>
    <row r="642" spans="1:2">
      <c r="A642" s="61">
        <v>92.625</v>
      </c>
      <c r="B642" s="61">
        <v>0.99953121985282267</v>
      </c>
    </row>
    <row r="643" spans="1:2">
      <c r="A643" s="61">
        <v>90.6875</v>
      </c>
      <c r="B643" s="61">
        <v>0.99953121985282267</v>
      </c>
    </row>
    <row r="644" spans="1:2">
      <c r="A644" s="61">
        <v>90.6875</v>
      </c>
      <c r="B644" s="61">
        <v>0.99917787309856565</v>
      </c>
    </row>
    <row r="645" spans="1:2">
      <c r="A645" s="61">
        <v>88.09375</v>
      </c>
      <c r="B645" s="61">
        <v>0.99917787309856565</v>
      </c>
    </row>
    <row r="646" spans="1:2">
      <c r="A646" s="61">
        <v>88.09375</v>
      </c>
      <c r="B646" s="61">
        <v>0.99873464676590784</v>
      </c>
    </row>
    <row r="647" spans="1:2">
      <c r="A647" s="61">
        <v>102.71875</v>
      </c>
      <c r="B647" s="61">
        <v>0.99873464676590784</v>
      </c>
    </row>
    <row r="648" spans="1:2">
      <c r="A648" s="61">
        <v>102.71875</v>
      </c>
      <c r="B648" s="61">
        <v>0.99910604341870279</v>
      </c>
    </row>
    <row r="649" spans="1:2">
      <c r="A649" s="61">
        <v>99.5625</v>
      </c>
      <c r="B649" s="61">
        <v>0.99910604341870279</v>
      </c>
    </row>
    <row r="650" spans="1:2">
      <c r="A650" s="61">
        <v>99.5625</v>
      </c>
      <c r="B650" s="61">
        <v>0.99966863197947176</v>
      </c>
    </row>
    <row r="651" spans="1:2">
      <c r="A651" s="61">
        <v>97.5</v>
      </c>
      <c r="B651" s="61">
        <v>0.99966863197947176</v>
      </c>
    </row>
    <row r="652" spans="1:2">
      <c r="A652" s="61">
        <v>97.5</v>
      </c>
      <c r="B652" s="61">
        <v>0.99982961631798695</v>
      </c>
    </row>
    <row r="653" spans="1:2">
      <c r="A653" s="61">
        <v>96.5</v>
      </c>
      <c r="B653" s="61">
        <v>0.99982961631798695</v>
      </c>
    </row>
    <row r="654" spans="1:2">
      <c r="A654" s="61">
        <v>96.5</v>
      </c>
      <c r="B654" s="61">
        <v>0.9999215326457106</v>
      </c>
    </row>
    <row r="655" spans="1:2">
      <c r="A655" s="61">
        <v>96</v>
      </c>
      <c r="B655" s="61">
        <v>0.9999215326457106</v>
      </c>
    </row>
    <row r="656" spans="1:2">
      <c r="A656" s="61">
        <v>96</v>
      </c>
      <c r="B656" s="61">
        <v>1</v>
      </c>
    </row>
    <row r="657" spans="1:2">
      <c r="A657" s="61">
        <v>96</v>
      </c>
      <c r="B657" s="61">
        <v>0.9999215326457106</v>
      </c>
    </row>
    <row r="658" spans="1:2">
      <c r="A658" s="61">
        <v>97</v>
      </c>
      <c r="B658" s="61">
        <v>0.9999215326457106</v>
      </c>
    </row>
    <row r="659" spans="1:2">
      <c r="A659" s="61">
        <v>97</v>
      </c>
      <c r="B659" s="61">
        <v>1</v>
      </c>
    </row>
    <row r="660" spans="1:2">
      <c r="A660" s="61">
        <v>97</v>
      </c>
      <c r="B660" s="61">
        <v>0.9999215326457106</v>
      </c>
    </row>
    <row r="661" spans="1:2">
      <c r="A661" s="61">
        <v>96.5</v>
      </c>
      <c r="B661" s="61">
        <v>0.9999215326457106</v>
      </c>
    </row>
    <row r="662" spans="1:2">
      <c r="A662" s="61">
        <v>96.5</v>
      </c>
      <c r="B662" s="61">
        <v>0.99982961631798695</v>
      </c>
    </row>
    <row r="663" spans="1:2">
      <c r="A663" s="61">
        <v>98.5</v>
      </c>
      <c r="B663" s="61">
        <v>0.99982961631798695</v>
      </c>
    </row>
    <row r="664" spans="1:2">
      <c r="A664" s="61">
        <v>98.5</v>
      </c>
      <c r="B664" s="61">
        <v>0.99992025964686226</v>
      </c>
    </row>
    <row r="665" spans="1:2">
      <c r="A665" s="61">
        <v>98</v>
      </c>
      <c r="B665" s="61">
        <v>0.99992025964686226</v>
      </c>
    </row>
    <row r="666" spans="1:2">
      <c r="A666" s="61">
        <v>98</v>
      </c>
      <c r="B666" s="61">
        <v>1</v>
      </c>
    </row>
    <row r="667" spans="1:2">
      <c r="A667" s="61">
        <v>98</v>
      </c>
      <c r="B667" s="61">
        <v>0.99992025964686226</v>
      </c>
    </row>
    <row r="668" spans="1:2">
      <c r="A668" s="61">
        <v>99</v>
      </c>
      <c r="B668" s="61">
        <v>0.99992025964686226</v>
      </c>
    </row>
    <row r="669" spans="1:2">
      <c r="A669" s="61">
        <v>99</v>
      </c>
      <c r="B669" s="61">
        <v>1</v>
      </c>
    </row>
    <row r="670" spans="1:2">
      <c r="A670" s="61">
        <v>99</v>
      </c>
      <c r="B670" s="61">
        <v>0.99992025964686226</v>
      </c>
    </row>
    <row r="671" spans="1:2">
      <c r="A671" s="61">
        <v>98.5</v>
      </c>
      <c r="B671" s="61">
        <v>0.99992025964686226</v>
      </c>
    </row>
    <row r="672" spans="1:2">
      <c r="A672" s="61">
        <v>98.5</v>
      </c>
      <c r="B672" s="61">
        <v>0.99982961631798695</v>
      </c>
    </row>
    <row r="673" spans="1:2">
      <c r="A673" s="61">
        <v>97.5</v>
      </c>
      <c r="B673" s="61">
        <v>0.99982961631798695</v>
      </c>
    </row>
    <row r="674" spans="1:2">
      <c r="A674" s="61">
        <v>97.5</v>
      </c>
      <c r="B674" s="61">
        <v>0.99966863197947176</v>
      </c>
    </row>
    <row r="675" spans="1:2">
      <c r="A675" s="61">
        <v>101.625</v>
      </c>
      <c r="B675" s="61">
        <v>0.99966863197947176</v>
      </c>
    </row>
    <row r="676" spans="1:2">
      <c r="A676" s="61">
        <v>101.625</v>
      </c>
      <c r="B676" s="61">
        <v>0.99976555422740032</v>
      </c>
    </row>
    <row r="677" spans="1:2">
      <c r="A677" s="61">
        <v>100.5</v>
      </c>
      <c r="B677" s="61">
        <v>0.99976555422740032</v>
      </c>
    </row>
    <row r="678" spans="1:2">
      <c r="A678" s="61">
        <v>100.5</v>
      </c>
      <c r="B678" s="61">
        <v>0.99990460767329148</v>
      </c>
    </row>
    <row r="679" spans="1:2">
      <c r="A679" s="61">
        <v>100</v>
      </c>
      <c r="B679" s="61">
        <v>0.99990460767329148</v>
      </c>
    </row>
    <row r="680" spans="1:2">
      <c r="A680" s="61">
        <v>100</v>
      </c>
      <c r="B680" s="61">
        <v>1</v>
      </c>
    </row>
    <row r="681" spans="1:2">
      <c r="A681" s="61">
        <v>100</v>
      </c>
      <c r="B681" s="61">
        <v>0.99990460767329148</v>
      </c>
    </row>
    <row r="682" spans="1:2">
      <c r="A682" s="61">
        <v>101</v>
      </c>
      <c r="B682" s="61">
        <v>0.99990460767329148</v>
      </c>
    </row>
    <row r="683" spans="1:2">
      <c r="A683" s="61">
        <v>101</v>
      </c>
      <c r="B683" s="61">
        <v>1</v>
      </c>
    </row>
    <row r="684" spans="1:2">
      <c r="A684" s="61">
        <v>101</v>
      </c>
      <c r="B684" s="61">
        <v>0.99990460767329148</v>
      </c>
    </row>
    <row r="685" spans="1:2">
      <c r="A685" s="61">
        <v>100.5</v>
      </c>
      <c r="B685" s="61">
        <v>0.99990460767329148</v>
      </c>
    </row>
    <row r="686" spans="1:2">
      <c r="A686" s="61">
        <v>100.5</v>
      </c>
      <c r="B686" s="61">
        <v>0.99976555422740032</v>
      </c>
    </row>
    <row r="687" spans="1:2">
      <c r="A687" s="61">
        <v>102.75</v>
      </c>
      <c r="B687" s="61">
        <v>0.99976555422740032</v>
      </c>
    </row>
    <row r="688" spans="1:2">
      <c r="A688" s="61">
        <v>102.75</v>
      </c>
      <c r="B688" s="61">
        <v>0.99977543302192295</v>
      </c>
    </row>
    <row r="689" spans="1:2">
      <c r="A689" s="61">
        <v>102</v>
      </c>
      <c r="B689" s="61">
        <v>0.99977543302192295</v>
      </c>
    </row>
    <row r="690" spans="1:2">
      <c r="A690" s="61">
        <v>102</v>
      </c>
      <c r="B690" s="61">
        <v>1</v>
      </c>
    </row>
    <row r="691" spans="1:2">
      <c r="A691" s="61">
        <v>102</v>
      </c>
      <c r="B691" s="61">
        <v>0.99977543302192295</v>
      </c>
    </row>
    <row r="692" spans="1:2">
      <c r="A692" s="61">
        <v>103.5</v>
      </c>
      <c r="B692" s="61">
        <v>0.99977543302192295</v>
      </c>
    </row>
    <row r="693" spans="1:2">
      <c r="A693" s="61">
        <v>103.5</v>
      </c>
      <c r="B693" s="61">
        <v>0.99986644690065618</v>
      </c>
    </row>
    <row r="694" spans="1:2">
      <c r="A694" s="61">
        <v>103</v>
      </c>
      <c r="B694" s="61">
        <v>0.99986644690065618</v>
      </c>
    </row>
    <row r="695" spans="1:2">
      <c r="A695" s="61">
        <v>103</v>
      </c>
      <c r="B695" s="61">
        <v>1</v>
      </c>
    </row>
    <row r="696" spans="1:2">
      <c r="A696" s="61">
        <v>103</v>
      </c>
      <c r="B696" s="61">
        <v>0.99986644690065618</v>
      </c>
    </row>
    <row r="697" spans="1:2">
      <c r="A697" s="61">
        <v>104</v>
      </c>
      <c r="B697" s="61">
        <v>0.99986644690065618</v>
      </c>
    </row>
    <row r="698" spans="1:2">
      <c r="A698" s="61">
        <v>104</v>
      </c>
      <c r="B698" s="61">
        <v>1</v>
      </c>
    </row>
    <row r="699" spans="1:2">
      <c r="A699" s="61">
        <v>104</v>
      </c>
      <c r="B699" s="61">
        <v>0.99986644690065618</v>
      </c>
    </row>
    <row r="700" spans="1:2">
      <c r="A700" s="61">
        <v>103.5</v>
      </c>
      <c r="B700" s="61">
        <v>0.99986644690065618</v>
      </c>
    </row>
    <row r="701" spans="1:2">
      <c r="A701" s="61">
        <v>103.5</v>
      </c>
      <c r="B701" s="61">
        <v>0.99977543302192295</v>
      </c>
    </row>
    <row r="702" spans="1:2">
      <c r="A702" s="61">
        <v>102.75</v>
      </c>
      <c r="B702" s="61">
        <v>0.99977543302192295</v>
      </c>
    </row>
    <row r="703" spans="1:2">
      <c r="A703" s="61">
        <v>102.75</v>
      </c>
      <c r="B703" s="61">
        <v>0.99976555422740032</v>
      </c>
    </row>
    <row r="704" spans="1:2">
      <c r="A704" s="61">
        <v>101.625</v>
      </c>
      <c r="B704" s="61">
        <v>0.99976555422740032</v>
      </c>
    </row>
    <row r="705" spans="1:2">
      <c r="A705" s="61">
        <v>101.625</v>
      </c>
      <c r="B705" s="61">
        <v>0.99966863197947176</v>
      </c>
    </row>
    <row r="706" spans="1:2">
      <c r="A706" s="61">
        <v>99.5625</v>
      </c>
      <c r="B706" s="61">
        <v>0.99966863197947176</v>
      </c>
    </row>
    <row r="707" spans="1:2">
      <c r="A707" s="61">
        <v>99.5625</v>
      </c>
      <c r="B707" s="61">
        <v>0.99910604341870279</v>
      </c>
    </row>
    <row r="708" spans="1:2">
      <c r="A708" s="61">
        <v>105.875</v>
      </c>
      <c r="B708" s="61">
        <v>0.99910604341870279</v>
      </c>
    </row>
    <row r="709" spans="1:2">
      <c r="A709" s="61">
        <v>105.875</v>
      </c>
      <c r="B709" s="61">
        <v>0.99964093977038138</v>
      </c>
    </row>
    <row r="710" spans="1:2">
      <c r="A710" s="61">
        <v>105</v>
      </c>
      <c r="B710" s="61">
        <v>0.99964093977038138</v>
      </c>
    </row>
    <row r="711" spans="1:2">
      <c r="A711" s="61">
        <v>105</v>
      </c>
      <c r="B711" s="61">
        <v>1</v>
      </c>
    </row>
    <row r="712" spans="1:2">
      <c r="A712" s="61">
        <v>105</v>
      </c>
      <c r="B712" s="61">
        <v>0.99964093977038138</v>
      </c>
    </row>
    <row r="713" spans="1:2">
      <c r="A713" s="61">
        <v>106.75</v>
      </c>
      <c r="B713" s="61">
        <v>0.99964093977038138</v>
      </c>
    </row>
    <row r="714" spans="1:2">
      <c r="A714" s="61">
        <v>106.75</v>
      </c>
      <c r="B714" s="61">
        <v>0.99986713323811094</v>
      </c>
    </row>
    <row r="715" spans="1:2">
      <c r="A715" s="61">
        <v>106</v>
      </c>
      <c r="B715" s="61">
        <v>0.99986713323811094</v>
      </c>
    </row>
    <row r="716" spans="1:2">
      <c r="A716" s="61">
        <v>106</v>
      </c>
      <c r="B716" s="61">
        <v>1</v>
      </c>
    </row>
    <row r="717" spans="1:2">
      <c r="A717" s="61">
        <v>106</v>
      </c>
      <c r="B717" s="61">
        <v>0.99986713323811094</v>
      </c>
    </row>
    <row r="718" spans="1:2">
      <c r="A718" s="61">
        <v>107.5</v>
      </c>
      <c r="B718" s="61">
        <v>0.99986713323811094</v>
      </c>
    </row>
    <row r="719" spans="1:2">
      <c r="A719" s="61">
        <v>107.5</v>
      </c>
      <c r="B719" s="61">
        <v>0.99991445762234787</v>
      </c>
    </row>
    <row r="720" spans="1:2">
      <c r="A720" s="61">
        <v>107</v>
      </c>
      <c r="B720" s="61">
        <v>0.99991445762234787</v>
      </c>
    </row>
    <row r="721" spans="1:2">
      <c r="A721" s="61">
        <v>107</v>
      </c>
      <c r="B721" s="61">
        <v>1</v>
      </c>
    </row>
    <row r="722" spans="1:2">
      <c r="A722" s="61">
        <v>107</v>
      </c>
      <c r="B722" s="61">
        <v>0.99991445762234787</v>
      </c>
    </row>
    <row r="723" spans="1:2">
      <c r="A723" s="61">
        <v>108</v>
      </c>
      <c r="B723" s="61">
        <v>0.99991445762234787</v>
      </c>
    </row>
    <row r="724" spans="1:2">
      <c r="A724" s="61">
        <v>108</v>
      </c>
      <c r="B724" s="61">
        <v>1</v>
      </c>
    </row>
    <row r="725" spans="1:2">
      <c r="A725" s="61">
        <v>108</v>
      </c>
      <c r="B725" s="61">
        <v>0.99991445762234787</v>
      </c>
    </row>
    <row r="726" spans="1:2">
      <c r="A726" s="61">
        <v>107.5</v>
      </c>
      <c r="B726" s="61">
        <v>0.99991445762234787</v>
      </c>
    </row>
    <row r="727" spans="1:2">
      <c r="A727" s="61">
        <v>107.5</v>
      </c>
      <c r="B727" s="61">
        <v>0.99986713323811094</v>
      </c>
    </row>
    <row r="728" spans="1:2">
      <c r="A728" s="61">
        <v>106.75</v>
      </c>
      <c r="B728" s="61">
        <v>0.99986713323811094</v>
      </c>
    </row>
    <row r="729" spans="1:2">
      <c r="A729" s="61">
        <v>106.75</v>
      </c>
      <c r="B729" s="61">
        <v>0.99964093977038138</v>
      </c>
    </row>
    <row r="730" spans="1:2">
      <c r="A730" s="61">
        <v>105.875</v>
      </c>
      <c r="B730" s="61">
        <v>0.99964093977038138</v>
      </c>
    </row>
    <row r="731" spans="1:2">
      <c r="A731" s="61">
        <v>105.875</v>
      </c>
      <c r="B731" s="61">
        <v>0.99910604341870279</v>
      </c>
    </row>
    <row r="732" spans="1:2">
      <c r="A732" s="61">
        <v>102.71875</v>
      </c>
      <c r="B732" s="61">
        <v>0.99910604341870279</v>
      </c>
    </row>
    <row r="733" spans="1:2">
      <c r="A733" s="61">
        <v>102.71875</v>
      </c>
      <c r="B733" s="61">
        <v>0.99873464676590784</v>
      </c>
    </row>
    <row r="734" spans="1:2">
      <c r="A734" s="61">
        <v>95.40625</v>
      </c>
      <c r="B734" s="61">
        <v>0.99873464676590784</v>
      </c>
    </row>
    <row r="735" spans="1:2">
      <c r="A735" s="61">
        <v>95.40625</v>
      </c>
      <c r="B735" s="61">
        <v>0.99810524950127422</v>
      </c>
    </row>
    <row r="736" spans="1:2">
      <c r="A736" s="61">
        <v>87.140625</v>
      </c>
      <c r="B736" s="61">
        <v>0.99810524950127422</v>
      </c>
    </row>
    <row r="737" spans="1:2">
      <c r="A737" s="61">
        <v>87.140625</v>
      </c>
      <c r="B737" s="61">
        <v>0.9972842922363967</v>
      </c>
    </row>
    <row r="738" spans="1:2">
      <c r="A738" s="61">
        <v>75.625</v>
      </c>
      <c r="B738" s="61">
        <v>0.9972842922363967</v>
      </c>
    </row>
    <row r="739" spans="1:2">
      <c r="A739" s="61">
        <v>75.625</v>
      </c>
      <c r="B739" s="61">
        <v>0.9921563728949262</v>
      </c>
    </row>
    <row r="740" spans="1:2">
      <c r="A740" s="61">
        <v>62.625</v>
      </c>
      <c r="B740" s="61">
        <v>0.9921563728949262</v>
      </c>
    </row>
    <row r="741" spans="1:2">
      <c r="A741" s="61">
        <v>62.625</v>
      </c>
      <c r="B741" s="61">
        <v>0.98755099926647283</v>
      </c>
    </row>
    <row r="742" spans="1:2">
      <c r="A742" s="61">
        <v>54.8125</v>
      </c>
      <c r="B742" s="61">
        <v>0.98755099926647283</v>
      </c>
    </row>
    <row r="743" spans="1:2">
      <c r="A743" s="61">
        <v>54.8125</v>
      </c>
      <c r="B743" s="61">
        <v>0.97363170283759126</v>
      </c>
    </row>
    <row r="744" spans="1:2">
      <c r="A744" s="61">
        <v>41.53125</v>
      </c>
      <c r="B744" s="61">
        <v>0.97363170283759126</v>
      </c>
    </row>
    <row r="745" spans="1:2">
      <c r="A745" s="61">
        <v>41.53125</v>
      </c>
      <c r="B745" s="61">
        <v>0.88620477516806395</v>
      </c>
    </row>
    <row r="746" spans="1:2">
      <c r="A746" s="61">
        <v>30.015625</v>
      </c>
      <c r="B746" s="61">
        <v>0.88620477516806395</v>
      </c>
    </row>
    <row r="747" spans="1:2">
      <c r="A747" s="61">
        <v>30.015625</v>
      </c>
      <c r="B747" s="61">
        <v>0.74659262299804863</v>
      </c>
    </row>
    <row r="748" spans="1:2">
      <c r="A748" s="61">
        <v>18.90625</v>
      </c>
      <c r="B748" s="61">
        <v>0.74659262299804863</v>
      </c>
    </row>
    <row r="749" spans="1:2">
      <c r="A749" s="61">
        <v>18.90625</v>
      </c>
      <c r="B749" s="61">
        <v>0.30944384032092165</v>
      </c>
    </row>
    <row r="750" spans="1:2">
      <c r="A750" s="61">
        <v>9.953125</v>
      </c>
      <c r="B750" s="61">
        <v>0.30944384032092165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12"/>
  <sheetViews>
    <sheetView workbookViewId="0"/>
  </sheetViews>
  <sheetFormatPr baseColWidth="10" defaultRowHeight="14.5"/>
  <sheetData>
    <row r="1" spans="1:6">
      <c r="A1" s="61">
        <v>10</v>
      </c>
      <c r="B1" s="61">
        <v>0</v>
      </c>
      <c r="E1" s="62">
        <v>12.7159</v>
      </c>
      <c r="F1" s="62">
        <v>0</v>
      </c>
    </row>
    <row r="2" spans="1:6">
      <c r="A2" s="61">
        <v>10</v>
      </c>
      <c r="B2" s="61">
        <v>0</v>
      </c>
      <c r="E2" s="43">
        <v>12.7159</v>
      </c>
      <c r="F2" s="43">
        <v>7.0511829287150149E-2</v>
      </c>
    </row>
    <row r="3" spans="1:6">
      <c r="A3" s="61">
        <v>12.7159</v>
      </c>
      <c r="B3" s="61">
        <v>0</v>
      </c>
      <c r="E3" s="43">
        <v>12.7294795</v>
      </c>
      <c r="F3" s="43">
        <v>7.0511829287150149E-2</v>
      </c>
    </row>
    <row r="4" spans="1:6">
      <c r="A4" s="61">
        <v>12.7159</v>
      </c>
      <c r="B4" s="61">
        <v>0</v>
      </c>
      <c r="E4" s="43">
        <v>12.7294795</v>
      </c>
      <c r="F4" s="43">
        <v>0</v>
      </c>
    </row>
    <row r="5" spans="1:6">
      <c r="A5" s="61">
        <v>12.7159</v>
      </c>
      <c r="B5" s="61">
        <v>7.0511829287150149E-2</v>
      </c>
      <c r="E5" s="43">
        <v>12.743058999999999</v>
      </c>
      <c r="F5" s="43">
        <v>0</v>
      </c>
    </row>
    <row r="6" spans="1:6">
      <c r="A6" s="61">
        <v>15.431799999999999</v>
      </c>
      <c r="B6" s="61">
        <v>7.0511829287150149E-2</v>
      </c>
      <c r="E6" s="43">
        <v>12.743058999999999</v>
      </c>
      <c r="F6" s="43">
        <v>7.0511829287150149E-2</v>
      </c>
    </row>
    <row r="7" spans="1:6">
      <c r="A7" s="61">
        <v>15.431799999999999</v>
      </c>
      <c r="B7" s="61">
        <v>0</v>
      </c>
      <c r="E7" s="43">
        <v>12.756638499999999</v>
      </c>
      <c r="F7" s="43">
        <v>7.0511829287150149E-2</v>
      </c>
    </row>
    <row r="8" spans="1:6">
      <c r="A8" s="61">
        <v>15.431799999999999</v>
      </c>
      <c r="B8" s="61">
        <v>0.92778722746250197</v>
      </c>
      <c r="E8" s="43">
        <v>12.756638499999999</v>
      </c>
      <c r="F8" s="43">
        <v>0</v>
      </c>
    </row>
    <row r="9" spans="1:6">
      <c r="A9" s="61">
        <v>18.1477</v>
      </c>
      <c r="B9" s="61">
        <v>0.92778722746250197</v>
      </c>
      <c r="E9" s="43">
        <v>12.770218</v>
      </c>
      <c r="F9" s="43">
        <v>0</v>
      </c>
    </row>
    <row r="10" spans="1:6">
      <c r="A10" s="61">
        <v>18.1477</v>
      </c>
      <c r="B10" s="61">
        <v>0</v>
      </c>
      <c r="E10" s="43">
        <v>12.770218</v>
      </c>
      <c r="F10" s="43">
        <v>7.0511829287150149E-2</v>
      </c>
    </row>
    <row r="11" spans="1:6">
      <c r="A11" s="61">
        <v>18.1477</v>
      </c>
      <c r="B11" s="61">
        <v>7.7315602288541827E-4</v>
      </c>
      <c r="E11" s="43">
        <v>12.7837975</v>
      </c>
      <c r="F11" s="43">
        <v>7.0511829287150149E-2</v>
      </c>
    </row>
    <row r="12" spans="1:6">
      <c r="A12" s="61">
        <v>20.863599999999998</v>
      </c>
      <c r="B12" s="61">
        <v>7.7315602288541827E-4</v>
      </c>
      <c r="E12" s="43">
        <v>12.7837975</v>
      </c>
      <c r="F12" s="43">
        <v>0</v>
      </c>
    </row>
    <row r="13" spans="1:6">
      <c r="A13" s="61">
        <v>20.863599999999998</v>
      </c>
      <c r="B13" s="61">
        <v>0</v>
      </c>
      <c r="E13" s="43">
        <v>12.797376999999999</v>
      </c>
      <c r="F13" s="43">
        <v>0</v>
      </c>
    </row>
    <row r="14" spans="1:6">
      <c r="A14" s="61">
        <v>20.863599999999998</v>
      </c>
      <c r="B14" s="61">
        <v>3.0926240915416729E-4</v>
      </c>
      <c r="E14" s="43">
        <v>12.797376999999999</v>
      </c>
      <c r="F14" s="43">
        <v>7.0511829287150149E-2</v>
      </c>
    </row>
    <row r="15" spans="1:6">
      <c r="A15" s="61">
        <v>23.579499999999999</v>
      </c>
      <c r="B15" s="61">
        <v>3.0926240915416729E-4</v>
      </c>
      <c r="E15" s="43">
        <v>12.8109565</v>
      </c>
      <c r="F15" s="43">
        <v>7.0511829287150149E-2</v>
      </c>
    </row>
    <row r="16" spans="1:6">
      <c r="A16" s="61">
        <v>23.579499999999999</v>
      </c>
      <c r="B16" s="61">
        <v>0</v>
      </c>
      <c r="E16" s="43">
        <v>12.8109565</v>
      </c>
      <c r="F16" s="43">
        <v>0</v>
      </c>
    </row>
    <row r="17" spans="1:6">
      <c r="A17" s="61">
        <v>23.579499999999999</v>
      </c>
      <c r="B17" s="61">
        <v>0</v>
      </c>
      <c r="E17" s="43">
        <v>12.824536</v>
      </c>
      <c r="F17" s="43">
        <v>0</v>
      </c>
    </row>
    <row r="18" spans="1:6">
      <c r="A18" s="61">
        <v>26.295400000000001</v>
      </c>
      <c r="B18" s="61">
        <v>0</v>
      </c>
      <c r="E18" s="43">
        <v>12.824536</v>
      </c>
      <c r="F18" s="43">
        <v>7.0511829287150149E-2</v>
      </c>
    </row>
    <row r="19" spans="1:6">
      <c r="A19" s="61">
        <v>26.295400000000001</v>
      </c>
      <c r="B19" s="61">
        <v>0</v>
      </c>
      <c r="E19" s="43">
        <v>12.838115499999999</v>
      </c>
      <c r="F19" s="43">
        <v>7.0511829287150149E-2</v>
      </c>
    </row>
    <row r="20" spans="1:6">
      <c r="A20" s="61">
        <v>26.295400000000001</v>
      </c>
      <c r="B20" s="61">
        <v>0</v>
      </c>
      <c r="E20" s="43">
        <v>12.838115499999999</v>
      </c>
      <c r="F20" s="43">
        <v>0</v>
      </c>
    </row>
    <row r="21" spans="1:6">
      <c r="A21" s="61">
        <v>29.011299999999999</v>
      </c>
      <c r="B21" s="61">
        <v>0</v>
      </c>
      <c r="E21" s="43">
        <v>12.851694999999999</v>
      </c>
      <c r="F21" s="43">
        <v>0</v>
      </c>
    </row>
    <row r="22" spans="1:6">
      <c r="A22" s="61">
        <v>29.011299999999999</v>
      </c>
      <c r="B22" s="61">
        <v>0</v>
      </c>
      <c r="E22" s="43">
        <v>12.851694999999999</v>
      </c>
      <c r="F22" s="43">
        <v>7.0511829287150149E-2</v>
      </c>
    </row>
    <row r="23" spans="1:6">
      <c r="A23" s="61">
        <v>29.011299999999999</v>
      </c>
      <c r="B23" s="61">
        <v>1.5463120457708364E-4</v>
      </c>
      <c r="E23" s="43">
        <v>12.8652745</v>
      </c>
      <c r="F23" s="43">
        <v>7.0511829287150149E-2</v>
      </c>
    </row>
    <row r="24" spans="1:6">
      <c r="A24" s="61">
        <v>31.7272</v>
      </c>
      <c r="B24" s="61">
        <v>1.5463120457708364E-4</v>
      </c>
      <c r="E24" s="43">
        <v>12.8652745</v>
      </c>
      <c r="F24" s="43">
        <v>0</v>
      </c>
    </row>
    <row r="25" spans="1:6">
      <c r="A25" s="61">
        <v>31.7272</v>
      </c>
      <c r="B25" s="61">
        <v>0</v>
      </c>
      <c r="E25" s="43">
        <v>12.878853999999999</v>
      </c>
      <c r="F25" s="43">
        <v>0</v>
      </c>
    </row>
    <row r="26" spans="1:6">
      <c r="A26" s="61">
        <v>31.7272</v>
      </c>
      <c r="B26" s="61">
        <v>0</v>
      </c>
      <c r="E26" s="43">
        <v>12.878853999999999</v>
      </c>
      <c r="F26" s="43">
        <v>7.0511829287150149E-2</v>
      </c>
    </row>
    <row r="27" spans="1:6">
      <c r="A27" s="61">
        <v>34.443100000000001</v>
      </c>
      <c r="B27" s="61">
        <v>0</v>
      </c>
      <c r="E27" s="43">
        <v>12.892433499999999</v>
      </c>
      <c r="F27" s="43">
        <v>7.0511829287150149E-2</v>
      </c>
    </row>
    <row r="28" spans="1:6">
      <c r="A28" s="61">
        <v>34.443100000000001</v>
      </c>
      <c r="B28" s="61">
        <v>0</v>
      </c>
      <c r="E28" s="43">
        <v>12.892433499999999</v>
      </c>
      <c r="F28" s="43">
        <v>0</v>
      </c>
    </row>
    <row r="29" spans="1:6">
      <c r="A29" s="61">
        <v>34.443100000000001</v>
      </c>
      <c r="B29" s="61">
        <v>4.6389361373125099E-4</v>
      </c>
      <c r="E29" s="43">
        <v>12.906013</v>
      </c>
      <c r="F29" s="43">
        <v>0</v>
      </c>
    </row>
    <row r="30" spans="1:6">
      <c r="A30" s="61">
        <v>37.158999999999999</v>
      </c>
      <c r="B30" s="61">
        <v>4.6389361373125099E-4</v>
      </c>
      <c r="E30" s="43">
        <v>12.906013</v>
      </c>
      <c r="F30" s="43">
        <v>7.0511829287150149E-2</v>
      </c>
    </row>
    <row r="31" spans="1:6">
      <c r="A31" s="61">
        <v>37.158999999999999</v>
      </c>
      <c r="B31" s="61">
        <v>0</v>
      </c>
      <c r="E31" s="43">
        <v>12.9195925</v>
      </c>
      <c r="F31" s="43">
        <v>7.0511829287150149E-2</v>
      </c>
    </row>
    <row r="32" spans="1:6">
      <c r="E32" s="43">
        <v>12.9195925</v>
      </c>
      <c r="F32" s="43">
        <v>0</v>
      </c>
    </row>
    <row r="33" spans="5:6">
      <c r="E33" s="43">
        <v>12.933171999999999</v>
      </c>
      <c r="F33" s="43">
        <v>0</v>
      </c>
    </row>
    <row r="34" spans="5:6">
      <c r="E34" s="43">
        <v>12.933171999999999</v>
      </c>
      <c r="F34" s="43">
        <v>7.0511829287150149E-2</v>
      </c>
    </row>
    <row r="35" spans="5:6">
      <c r="E35" s="43">
        <v>12.9467515</v>
      </c>
      <c r="F35" s="43">
        <v>7.0511829287150149E-2</v>
      </c>
    </row>
    <row r="36" spans="5:6">
      <c r="E36" s="43">
        <v>12.9467515</v>
      </c>
      <c r="F36" s="43">
        <v>0</v>
      </c>
    </row>
    <row r="37" spans="5:6">
      <c r="E37" s="43">
        <v>12.960331</v>
      </c>
      <c r="F37" s="43">
        <v>0</v>
      </c>
    </row>
    <row r="38" spans="5:6">
      <c r="E38" s="43">
        <v>12.960331</v>
      </c>
      <c r="F38" s="43">
        <v>7.0511829287150149E-2</v>
      </c>
    </row>
    <row r="39" spans="5:6">
      <c r="E39" s="43">
        <v>12.973910499999999</v>
      </c>
      <c r="F39" s="43">
        <v>7.0511829287150149E-2</v>
      </c>
    </row>
    <row r="40" spans="5:6">
      <c r="E40" s="43">
        <v>12.973910499999999</v>
      </c>
      <c r="F40" s="43">
        <v>0</v>
      </c>
    </row>
    <row r="41" spans="5:6">
      <c r="E41" s="43">
        <v>12.987489999999999</v>
      </c>
      <c r="F41" s="43">
        <v>0</v>
      </c>
    </row>
    <row r="42" spans="5:6">
      <c r="E42" s="43">
        <v>12.987489999999999</v>
      </c>
      <c r="F42" s="43">
        <v>7.0511829287150149E-2</v>
      </c>
    </row>
    <row r="43" spans="5:6">
      <c r="E43" s="43">
        <v>13.0010695</v>
      </c>
      <c r="F43" s="43">
        <v>7.0511829287150149E-2</v>
      </c>
    </row>
    <row r="44" spans="5:6">
      <c r="E44" s="43">
        <v>13.0010695</v>
      </c>
      <c r="F44" s="43">
        <v>0</v>
      </c>
    </row>
    <row r="45" spans="5:6">
      <c r="E45" s="43">
        <v>13.014649</v>
      </c>
      <c r="F45" s="43">
        <v>0</v>
      </c>
    </row>
    <row r="46" spans="5:6">
      <c r="E46" s="43">
        <v>13.014649</v>
      </c>
      <c r="F46" s="43">
        <v>7.0511829287150149E-2</v>
      </c>
    </row>
    <row r="47" spans="5:6">
      <c r="E47" s="43">
        <v>13.028228499999999</v>
      </c>
      <c r="F47" s="43">
        <v>7.0511829287150149E-2</v>
      </c>
    </row>
    <row r="48" spans="5:6">
      <c r="E48" s="43">
        <v>13.028228499999999</v>
      </c>
      <c r="F48" s="43">
        <v>0</v>
      </c>
    </row>
    <row r="49" spans="5:6">
      <c r="E49" s="43">
        <v>13.041808</v>
      </c>
      <c r="F49" s="43">
        <v>0</v>
      </c>
    </row>
    <row r="50" spans="5:6">
      <c r="E50" s="43">
        <v>13.041808</v>
      </c>
      <c r="F50" s="43">
        <v>7.0511829287150149E-2</v>
      </c>
    </row>
    <row r="51" spans="5:6">
      <c r="E51" s="43">
        <v>13.0553875</v>
      </c>
      <c r="F51" s="43">
        <v>7.0511829287150149E-2</v>
      </c>
    </row>
    <row r="52" spans="5:6">
      <c r="E52" s="43">
        <v>13.0553875</v>
      </c>
      <c r="F52" s="43">
        <v>0</v>
      </c>
    </row>
    <row r="53" spans="5:6">
      <c r="E53" s="43">
        <v>13.068966999999999</v>
      </c>
      <c r="F53" s="43">
        <v>0</v>
      </c>
    </row>
    <row r="54" spans="5:6">
      <c r="E54" s="43">
        <v>13.068966999999999</v>
      </c>
      <c r="F54" s="43">
        <v>7.0511829287150149E-2</v>
      </c>
    </row>
    <row r="55" spans="5:6">
      <c r="E55" s="43">
        <v>13.082546499999999</v>
      </c>
      <c r="F55" s="43">
        <v>7.0511829287150149E-2</v>
      </c>
    </row>
    <row r="56" spans="5:6">
      <c r="E56" s="43">
        <v>13.082546499999999</v>
      </c>
      <c r="F56" s="43">
        <v>0</v>
      </c>
    </row>
    <row r="57" spans="5:6">
      <c r="E57" s="43">
        <v>13.096126</v>
      </c>
      <c r="F57" s="43">
        <v>0</v>
      </c>
    </row>
    <row r="58" spans="5:6">
      <c r="E58" s="43">
        <v>13.096126</v>
      </c>
      <c r="F58" s="43">
        <v>7.0511829287150149E-2</v>
      </c>
    </row>
    <row r="59" spans="5:6">
      <c r="E59" s="43">
        <v>13.109705499999999</v>
      </c>
      <c r="F59" s="43">
        <v>7.0511829287150149E-2</v>
      </c>
    </row>
    <row r="60" spans="5:6">
      <c r="E60" s="43">
        <v>13.109705499999999</v>
      </c>
      <c r="F60" s="43">
        <v>0</v>
      </c>
    </row>
    <row r="61" spans="5:6">
      <c r="E61" s="43">
        <v>13.123284999999999</v>
      </c>
      <c r="F61" s="43">
        <v>0</v>
      </c>
    </row>
    <row r="62" spans="5:6">
      <c r="E62" s="43">
        <v>13.123284999999999</v>
      </c>
      <c r="F62" s="43">
        <v>7.0511829287150149E-2</v>
      </c>
    </row>
    <row r="63" spans="5:6">
      <c r="E63" s="43">
        <v>13.1368645</v>
      </c>
      <c r="F63" s="43">
        <v>7.0511829287150149E-2</v>
      </c>
    </row>
    <row r="64" spans="5:6">
      <c r="E64" s="43">
        <v>13.1368645</v>
      </c>
      <c r="F64" s="43">
        <v>0</v>
      </c>
    </row>
    <row r="65" spans="5:6">
      <c r="E65" s="43">
        <v>13.150444</v>
      </c>
      <c r="F65" s="43">
        <v>0</v>
      </c>
    </row>
    <row r="66" spans="5:6">
      <c r="E66" s="43">
        <v>13.150444</v>
      </c>
      <c r="F66" s="43">
        <v>7.0511829287150149E-2</v>
      </c>
    </row>
    <row r="67" spans="5:6">
      <c r="E67" s="43">
        <v>13.164023499999999</v>
      </c>
      <c r="F67" s="43">
        <v>7.0511829287150149E-2</v>
      </c>
    </row>
    <row r="68" spans="5:6">
      <c r="E68" s="43">
        <v>13.164023499999999</v>
      </c>
      <c r="F68" s="43">
        <v>0</v>
      </c>
    </row>
    <row r="69" spans="5:6">
      <c r="E69" s="43">
        <v>13.177603</v>
      </c>
      <c r="F69" s="43">
        <v>0</v>
      </c>
    </row>
    <row r="70" spans="5:6">
      <c r="E70" s="43">
        <v>13.177603</v>
      </c>
      <c r="F70" s="43">
        <v>7.0511829287150149E-2</v>
      </c>
    </row>
    <row r="71" spans="5:6">
      <c r="E71" s="43">
        <v>13.1911825</v>
      </c>
      <c r="F71" s="43">
        <v>7.0511829287150149E-2</v>
      </c>
    </row>
    <row r="72" spans="5:6">
      <c r="E72" s="43">
        <v>13.1911825</v>
      </c>
      <c r="F72" s="43">
        <v>0</v>
      </c>
    </row>
    <row r="73" spans="5:6">
      <c r="E73" s="43">
        <v>13.204761999999999</v>
      </c>
      <c r="F73" s="43">
        <v>0</v>
      </c>
    </row>
    <row r="74" spans="5:6">
      <c r="E74" s="43">
        <v>13.204761999999999</v>
      </c>
      <c r="F74" s="43">
        <v>7.0511829287150149E-2</v>
      </c>
    </row>
    <row r="75" spans="5:6">
      <c r="E75" s="43">
        <v>13.218341499999999</v>
      </c>
      <c r="F75" s="43">
        <v>7.0511829287150149E-2</v>
      </c>
    </row>
    <row r="76" spans="5:6">
      <c r="E76" s="43">
        <v>13.218341499999999</v>
      </c>
      <c r="F76" s="43">
        <v>0</v>
      </c>
    </row>
    <row r="77" spans="5:6">
      <c r="E77" s="43">
        <v>13.231921</v>
      </c>
      <c r="F77" s="43">
        <v>0</v>
      </c>
    </row>
    <row r="78" spans="5:6">
      <c r="E78" s="43">
        <v>13.231921</v>
      </c>
      <c r="F78" s="43">
        <v>7.0511829287150149E-2</v>
      </c>
    </row>
    <row r="79" spans="5:6">
      <c r="E79" s="43">
        <v>13.245500499999999</v>
      </c>
      <c r="F79" s="43">
        <v>7.0511829287150149E-2</v>
      </c>
    </row>
    <row r="80" spans="5:6">
      <c r="E80" s="43">
        <v>13.245500499999999</v>
      </c>
      <c r="F80" s="43">
        <v>0</v>
      </c>
    </row>
    <row r="81" spans="5:6">
      <c r="E81" s="43">
        <v>13.259079999999999</v>
      </c>
      <c r="F81" s="43">
        <v>0</v>
      </c>
    </row>
    <row r="82" spans="5:6">
      <c r="E82" s="43">
        <v>13.259079999999999</v>
      </c>
      <c r="F82" s="43">
        <v>7.0511829287150149E-2</v>
      </c>
    </row>
    <row r="83" spans="5:6">
      <c r="E83" s="43">
        <v>13.2726595</v>
      </c>
      <c r="F83" s="43">
        <v>7.0511829287150149E-2</v>
      </c>
    </row>
    <row r="84" spans="5:6">
      <c r="E84" s="43">
        <v>13.2726595</v>
      </c>
      <c r="F84" s="43">
        <v>0</v>
      </c>
    </row>
    <row r="85" spans="5:6">
      <c r="E85" s="43">
        <v>13.286239</v>
      </c>
      <c r="F85" s="43">
        <v>0</v>
      </c>
    </row>
    <row r="86" spans="5:6">
      <c r="E86" s="43">
        <v>13.286239</v>
      </c>
      <c r="F86" s="43">
        <v>7.0511829287150149E-2</v>
      </c>
    </row>
    <row r="87" spans="5:6">
      <c r="E87" s="43">
        <v>13.299818499999999</v>
      </c>
      <c r="F87" s="43">
        <v>7.0511829287150149E-2</v>
      </c>
    </row>
    <row r="88" spans="5:6">
      <c r="E88" s="43">
        <v>13.299818499999999</v>
      </c>
      <c r="F88" s="43">
        <v>0</v>
      </c>
    </row>
    <row r="89" spans="5:6">
      <c r="E89" s="43">
        <v>13.313397999999999</v>
      </c>
      <c r="F89" s="43">
        <v>0</v>
      </c>
    </row>
    <row r="90" spans="5:6">
      <c r="E90" s="43">
        <v>13.313397999999999</v>
      </c>
      <c r="F90" s="43">
        <v>7.0511829287150149E-2</v>
      </c>
    </row>
    <row r="91" spans="5:6">
      <c r="E91" s="43">
        <v>13.3269775</v>
      </c>
      <c r="F91" s="43">
        <v>7.0511829287150149E-2</v>
      </c>
    </row>
    <row r="92" spans="5:6">
      <c r="E92" s="43">
        <v>13.3269775</v>
      </c>
      <c r="F92" s="43">
        <v>0</v>
      </c>
    </row>
    <row r="93" spans="5:6">
      <c r="E93" s="43">
        <v>13.340556999999999</v>
      </c>
      <c r="F93" s="43">
        <v>0</v>
      </c>
    </row>
    <row r="94" spans="5:6">
      <c r="E94" s="43">
        <v>13.340556999999999</v>
      </c>
      <c r="F94" s="43">
        <v>7.0511829287150149E-2</v>
      </c>
    </row>
    <row r="95" spans="5:6">
      <c r="E95" s="43">
        <v>13.354136499999999</v>
      </c>
      <c r="F95" s="43">
        <v>7.0511829287150149E-2</v>
      </c>
    </row>
    <row r="96" spans="5:6">
      <c r="E96" s="43">
        <v>13.354136499999999</v>
      </c>
      <c r="F96" s="43">
        <v>0</v>
      </c>
    </row>
    <row r="97" spans="5:6">
      <c r="E97" s="43">
        <v>13.367716</v>
      </c>
      <c r="F97" s="43">
        <v>0</v>
      </c>
    </row>
    <row r="98" spans="5:6">
      <c r="E98" s="43">
        <v>13.367716</v>
      </c>
      <c r="F98" s="43">
        <v>7.0511829287150149E-2</v>
      </c>
    </row>
    <row r="99" spans="5:6">
      <c r="E99" s="43">
        <v>13.3812955</v>
      </c>
      <c r="F99" s="43">
        <v>7.0511829287150149E-2</v>
      </c>
    </row>
    <row r="100" spans="5:6">
      <c r="E100" s="43">
        <v>13.3812955</v>
      </c>
      <c r="F100" s="43">
        <v>0</v>
      </c>
    </row>
    <row r="101" spans="5:6">
      <c r="E101" s="43">
        <v>13.394874999999999</v>
      </c>
      <c r="F101" s="43">
        <v>0</v>
      </c>
    </row>
    <row r="102" spans="5:6">
      <c r="E102" s="43">
        <v>13.394874999999999</v>
      </c>
      <c r="F102" s="43">
        <v>7.0511829287150149E-2</v>
      </c>
    </row>
    <row r="103" spans="5:6">
      <c r="E103" s="43">
        <v>13.408454499999999</v>
      </c>
      <c r="F103" s="43">
        <v>7.0511829287150149E-2</v>
      </c>
    </row>
    <row r="104" spans="5:6">
      <c r="E104" s="43">
        <v>13.408454499999999</v>
      </c>
      <c r="F104" s="43">
        <v>0</v>
      </c>
    </row>
    <row r="105" spans="5:6">
      <c r="E105" s="43">
        <v>13.422034</v>
      </c>
      <c r="F105" s="43">
        <v>0</v>
      </c>
    </row>
    <row r="106" spans="5:6">
      <c r="E106" s="43">
        <v>13.422034</v>
      </c>
      <c r="F106" s="43">
        <v>7.0511829287150149E-2</v>
      </c>
    </row>
    <row r="107" spans="5:6">
      <c r="E107" s="43">
        <v>13.435613499999999</v>
      </c>
      <c r="F107" s="43">
        <v>7.0511829287150149E-2</v>
      </c>
    </row>
    <row r="108" spans="5:6">
      <c r="E108" s="43">
        <v>13.435613499999999</v>
      </c>
      <c r="F108" s="43">
        <v>0</v>
      </c>
    </row>
    <row r="109" spans="5:6">
      <c r="E109" s="43">
        <v>13.449192999999999</v>
      </c>
      <c r="F109" s="43">
        <v>0</v>
      </c>
    </row>
    <row r="110" spans="5:6">
      <c r="E110" s="43">
        <v>13.449192999999999</v>
      </c>
      <c r="F110" s="43">
        <v>7.0511829287150149E-2</v>
      </c>
    </row>
    <row r="111" spans="5:6">
      <c r="E111" s="43">
        <v>13.4627725</v>
      </c>
      <c r="F111" s="43">
        <v>7.0511829287150149E-2</v>
      </c>
    </row>
    <row r="112" spans="5:6">
      <c r="E112" s="43">
        <v>13.4627725</v>
      </c>
      <c r="F112" s="43">
        <v>0</v>
      </c>
    </row>
    <row r="113" spans="5:6">
      <c r="E113" s="43">
        <v>13.476351999999999</v>
      </c>
      <c r="F113" s="43">
        <v>0</v>
      </c>
    </row>
    <row r="114" spans="5:6">
      <c r="E114" s="43">
        <v>13.476351999999999</v>
      </c>
      <c r="F114" s="43">
        <v>7.0511829287150149E-2</v>
      </c>
    </row>
    <row r="115" spans="5:6">
      <c r="E115" s="43">
        <v>13.489931499999999</v>
      </c>
      <c r="F115" s="43">
        <v>7.0511829287150149E-2</v>
      </c>
    </row>
    <row r="116" spans="5:6">
      <c r="E116" s="43">
        <v>13.489931499999999</v>
      </c>
      <c r="F116" s="43">
        <v>0</v>
      </c>
    </row>
    <row r="117" spans="5:6">
      <c r="E117" s="43">
        <v>13.503511</v>
      </c>
      <c r="F117" s="43">
        <v>0</v>
      </c>
    </row>
    <row r="118" spans="5:6">
      <c r="E118" s="43">
        <v>13.503511</v>
      </c>
      <c r="F118" s="43">
        <v>7.0511829287150149E-2</v>
      </c>
    </row>
    <row r="119" spans="5:6">
      <c r="E119" s="43">
        <v>13.5170905</v>
      </c>
      <c r="F119" s="43">
        <v>7.0511829287150149E-2</v>
      </c>
    </row>
    <row r="120" spans="5:6">
      <c r="E120" s="43">
        <v>13.5170905</v>
      </c>
      <c r="F120" s="43">
        <v>0</v>
      </c>
    </row>
    <row r="121" spans="5:6">
      <c r="E121" s="43">
        <v>13.530669999999999</v>
      </c>
      <c r="F121" s="43">
        <v>0</v>
      </c>
    </row>
    <row r="122" spans="5:6">
      <c r="E122" s="43">
        <v>13.530669999999999</v>
      </c>
      <c r="F122" s="43">
        <v>7.0511829287150149E-2</v>
      </c>
    </row>
    <row r="123" spans="5:6">
      <c r="E123" s="43">
        <v>13.544249499999999</v>
      </c>
      <c r="F123" s="43">
        <v>7.0511829287150149E-2</v>
      </c>
    </row>
    <row r="124" spans="5:6">
      <c r="E124" s="43">
        <v>13.544249499999999</v>
      </c>
      <c r="F124" s="43">
        <v>0</v>
      </c>
    </row>
    <row r="125" spans="5:6">
      <c r="E125" s="43">
        <v>13.557829</v>
      </c>
      <c r="F125" s="43">
        <v>0</v>
      </c>
    </row>
    <row r="126" spans="5:6">
      <c r="E126" s="43">
        <v>13.557829</v>
      </c>
      <c r="F126" s="43">
        <v>7.0511829287150149E-2</v>
      </c>
    </row>
    <row r="127" spans="5:6">
      <c r="E127" s="43">
        <v>13.571408499999999</v>
      </c>
      <c r="F127" s="43">
        <v>7.0511829287150149E-2</v>
      </c>
    </row>
    <row r="128" spans="5:6">
      <c r="E128" s="43">
        <v>13.571408499999999</v>
      </c>
      <c r="F128" s="43">
        <v>0</v>
      </c>
    </row>
    <row r="129" spans="5:6">
      <c r="E129" s="43">
        <v>13.584987999999999</v>
      </c>
      <c r="F129" s="43">
        <v>0</v>
      </c>
    </row>
    <row r="130" spans="5:6">
      <c r="E130" s="43">
        <v>13.584987999999999</v>
      </c>
      <c r="F130" s="43">
        <v>7.0511829287150149E-2</v>
      </c>
    </row>
    <row r="131" spans="5:6">
      <c r="E131" s="43">
        <v>13.5985675</v>
      </c>
      <c r="F131" s="43">
        <v>7.0511829287150149E-2</v>
      </c>
    </row>
    <row r="132" spans="5:6">
      <c r="E132" s="43">
        <v>13.5985675</v>
      </c>
      <c r="F132" s="43">
        <v>0</v>
      </c>
    </row>
    <row r="133" spans="5:6">
      <c r="E133" s="43">
        <v>13.612147</v>
      </c>
      <c r="F133" s="43">
        <v>0</v>
      </c>
    </row>
    <row r="134" spans="5:6">
      <c r="E134" s="43">
        <v>13.612147</v>
      </c>
      <c r="F134" s="43">
        <v>7.0511829287150149E-2</v>
      </c>
    </row>
    <row r="135" spans="5:6">
      <c r="E135" s="43">
        <v>13.625726499999999</v>
      </c>
      <c r="F135" s="43">
        <v>7.0511829287150149E-2</v>
      </c>
    </row>
    <row r="136" spans="5:6">
      <c r="E136" s="43">
        <v>13.625726499999999</v>
      </c>
      <c r="F136" s="43">
        <v>0</v>
      </c>
    </row>
    <row r="137" spans="5:6">
      <c r="E137" s="43">
        <v>13.639305999999999</v>
      </c>
      <c r="F137" s="43">
        <v>0</v>
      </c>
    </row>
    <row r="138" spans="5:6">
      <c r="E138" s="43">
        <v>13.639305999999999</v>
      </c>
      <c r="F138" s="43">
        <v>7.0511829287150149E-2</v>
      </c>
    </row>
    <row r="139" spans="5:6">
      <c r="E139" s="43">
        <v>13.6528855</v>
      </c>
      <c r="F139" s="43">
        <v>7.0511829287150149E-2</v>
      </c>
    </row>
    <row r="140" spans="5:6">
      <c r="E140" s="43">
        <v>13.6528855</v>
      </c>
      <c r="F140" s="43">
        <v>0</v>
      </c>
    </row>
    <row r="141" spans="5:6">
      <c r="E141" s="43">
        <v>13.666464999999999</v>
      </c>
      <c r="F141" s="43">
        <v>0</v>
      </c>
    </row>
    <row r="142" spans="5:6">
      <c r="E142" s="43">
        <v>13.666464999999999</v>
      </c>
      <c r="F142" s="43">
        <v>7.0511829287150149E-2</v>
      </c>
    </row>
    <row r="143" spans="5:6">
      <c r="E143" s="43">
        <v>13.680044499999999</v>
      </c>
      <c r="F143" s="43">
        <v>7.0511829287150149E-2</v>
      </c>
    </row>
    <row r="144" spans="5:6">
      <c r="E144" s="43">
        <v>13.680044499999999</v>
      </c>
      <c r="F144" s="43">
        <v>0</v>
      </c>
    </row>
    <row r="145" spans="5:6">
      <c r="E145" s="43">
        <v>13.693624</v>
      </c>
      <c r="F145" s="43">
        <v>0</v>
      </c>
    </row>
    <row r="146" spans="5:6">
      <c r="E146" s="43">
        <v>13.693624</v>
      </c>
      <c r="F146" s="43">
        <v>7.0511829287150149E-2</v>
      </c>
    </row>
    <row r="147" spans="5:6">
      <c r="E147" s="43">
        <v>13.707203499999999</v>
      </c>
      <c r="F147" s="43">
        <v>7.0511829287150149E-2</v>
      </c>
    </row>
    <row r="148" spans="5:6">
      <c r="E148" s="43">
        <v>13.707203499999999</v>
      </c>
      <c r="F148" s="43">
        <v>0</v>
      </c>
    </row>
    <row r="149" spans="5:6">
      <c r="E149" s="43">
        <v>13.720782999999999</v>
      </c>
      <c r="F149" s="43">
        <v>0</v>
      </c>
    </row>
    <row r="150" spans="5:6">
      <c r="E150" s="43">
        <v>13.720782999999999</v>
      </c>
      <c r="F150" s="43">
        <v>7.0511829287150149E-2</v>
      </c>
    </row>
    <row r="151" spans="5:6">
      <c r="E151" s="43">
        <v>13.7343625</v>
      </c>
      <c r="F151" s="43">
        <v>7.0511829287150149E-2</v>
      </c>
    </row>
    <row r="152" spans="5:6">
      <c r="E152" s="43">
        <v>13.7343625</v>
      </c>
      <c r="F152" s="43">
        <v>0</v>
      </c>
    </row>
    <row r="153" spans="5:6">
      <c r="E153" s="43">
        <v>13.747942</v>
      </c>
      <c r="F153" s="43">
        <v>0</v>
      </c>
    </row>
    <row r="154" spans="5:6">
      <c r="E154" s="43">
        <v>13.747942</v>
      </c>
      <c r="F154" s="43">
        <v>7.0511829287150149E-2</v>
      </c>
    </row>
    <row r="155" spans="5:6">
      <c r="E155" s="43">
        <v>13.761521499999999</v>
      </c>
      <c r="F155" s="43">
        <v>7.0511829287150149E-2</v>
      </c>
    </row>
    <row r="156" spans="5:6">
      <c r="E156" s="43">
        <v>13.761521499999999</v>
      </c>
      <c r="F156" s="43">
        <v>0</v>
      </c>
    </row>
    <row r="157" spans="5:6">
      <c r="E157" s="43">
        <v>13.775100999999999</v>
      </c>
      <c r="F157" s="43">
        <v>0</v>
      </c>
    </row>
    <row r="158" spans="5:6">
      <c r="E158" s="43">
        <v>13.775100999999999</v>
      </c>
      <c r="F158" s="43">
        <v>7.0511829287150149E-2</v>
      </c>
    </row>
    <row r="159" spans="5:6">
      <c r="E159" s="43">
        <v>13.7886805</v>
      </c>
      <c r="F159" s="43">
        <v>7.0511829287150149E-2</v>
      </c>
    </row>
    <row r="160" spans="5:6">
      <c r="E160" s="43">
        <v>13.7886805</v>
      </c>
      <c r="F160" s="43">
        <v>0</v>
      </c>
    </row>
    <row r="161" spans="5:6">
      <c r="E161" s="43">
        <v>13.802259999999999</v>
      </c>
      <c r="F161" s="43">
        <v>0</v>
      </c>
    </row>
    <row r="162" spans="5:6">
      <c r="E162" s="43">
        <v>13.802259999999999</v>
      </c>
      <c r="F162" s="43">
        <v>7.0511829287150149E-2</v>
      </c>
    </row>
    <row r="163" spans="5:6">
      <c r="E163" s="43">
        <v>13.815839499999999</v>
      </c>
      <c r="F163" s="43">
        <v>7.0511829287150149E-2</v>
      </c>
    </row>
    <row r="164" spans="5:6">
      <c r="E164" s="43">
        <v>13.815839499999999</v>
      </c>
      <c r="F164" s="43">
        <v>0</v>
      </c>
    </row>
    <row r="165" spans="5:6">
      <c r="E165" s="43">
        <v>13.829419</v>
      </c>
      <c r="F165" s="43">
        <v>0</v>
      </c>
    </row>
    <row r="166" spans="5:6">
      <c r="E166" s="43">
        <v>13.829419</v>
      </c>
      <c r="F166" s="43">
        <v>7.0511829287150149E-2</v>
      </c>
    </row>
    <row r="167" spans="5:6">
      <c r="E167" s="43">
        <v>13.8429985</v>
      </c>
      <c r="F167" s="43">
        <v>7.0511829287150149E-2</v>
      </c>
    </row>
    <row r="168" spans="5:6">
      <c r="E168" s="43">
        <v>13.8429985</v>
      </c>
      <c r="F168" s="43">
        <v>0</v>
      </c>
    </row>
    <row r="169" spans="5:6">
      <c r="E169" s="43">
        <v>13.856577999999999</v>
      </c>
      <c r="F169" s="43">
        <v>0</v>
      </c>
    </row>
    <row r="170" spans="5:6">
      <c r="E170" s="43">
        <v>13.856577999999999</v>
      </c>
      <c r="F170" s="43">
        <v>7.0511829287150149E-2</v>
      </c>
    </row>
    <row r="171" spans="5:6">
      <c r="E171" s="43">
        <v>13.870157499999999</v>
      </c>
      <c r="F171" s="43">
        <v>7.0511829287150149E-2</v>
      </c>
    </row>
    <row r="172" spans="5:6">
      <c r="E172" s="43">
        <v>13.870157499999999</v>
      </c>
      <c r="F172" s="43">
        <v>0</v>
      </c>
    </row>
    <row r="173" spans="5:6">
      <c r="E173" s="43">
        <v>13.883737</v>
      </c>
      <c r="F173" s="43">
        <v>0</v>
      </c>
    </row>
    <row r="174" spans="5:6">
      <c r="E174" s="43">
        <v>13.883737</v>
      </c>
      <c r="F174" s="43">
        <v>7.0511829287150149E-2</v>
      </c>
    </row>
    <row r="175" spans="5:6">
      <c r="E175" s="43">
        <v>13.897316499999999</v>
      </c>
      <c r="F175" s="43">
        <v>7.0511829287150149E-2</v>
      </c>
    </row>
    <row r="176" spans="5:6">
      <c r="E176" s="43">
        <v>13.897316499999999</v>
      </c>
      <c r="F176" s="43">
        <v>0</v>
      </c>
    </row>
    <row r="177" spans="5:6">
      <c r="E177" s="43">
        <v>13.910895999999999</v>
      </c>
      <c r="F177" s="43">
        <v>0</v>
      </c>
    </row>
    <row r="178" spans="5:6">
      <c r="E178" s="43">
        <v>13.910895999999999</v>
      </c>
      <c r="F178" s="43">
        <v>7.0511829287150149E-2</v>
      </c>
    </row>
    <row r="179" spans="5:6">
      <c r="E179" s="43">
        <v>13.9244755</v>
      </c>
      <c r="F179" s="43">
        <v>7.0511829287150149E-2</v>
      </c>
    </row>
    <row r="180" spans="5:6">
      <c r="E180" s="43">
        <v>13.9244755</v>
      </c>
      <c r="F180" s="43">
        <v>0</v>
      </c>
    </row>
    <row r="181" spans="5:6">
      <c r="E181" s="43">
        <v>13.938054999999999</v>
      </c>
      <c r="F181" s="43">
        <v>0</v>
      </c>
    </row>
    <row r="182" spans="5:6">
      <c r="E182" s="43">
        <v>13.938054999999999</v>
      </c>
      <c r="F182" s="43">
        <v>7.0511829287150149E-2</v>
      </c>
    </row>
    <row r="183" spans="5:6">
      <c r="E183" s="43">
        <v>13.951634499999999</v>
      </c>
      <c r="F183" s="43">
        <v>7.0511829287150149E-2</v>
      </c>
    </row>
    <row r="184" spans="5:6">
      <c r="E184" s="43">
        <v>13.951634499999999</v>
      </c>
      <c r="F184" s="43">
        <v>0</v>
      </c>
    </row>
    <row r="185" spans="5:6">
      <c r="E185" s="43">
        <v>13.965214</v>
      </c>
      <c r="F185" s="43">
        <v>0</v>
      </c>
    </row>
    <row r="186" spans="5:6">
      <c r="E186" s="43">
        <v>13.965214</v>
      </c>
      <c r="F186" s="43">
        <v>7.0511829287150149E-2</v>
      </c>
    </row>
    <row r="187" spans="5:6">
      <c r="E187" s="43">
        <v>13.9787935</v>
      </c>
      <c r="F187" s="43">
        <v>7.0511829287150149E-2</v>
      </c>
    </row>
    <row r="188" spans="5:6">
      <c r="E188" s="43">
        <v>13.9787935</v>
      </c>
      <c r="F188" s="43">
        <v>0</v>
      </c>
    </row>
    <row r="189" spans="5:6">
      <c r="E189" s="43">
        <v>13.992372999999999</v>
      </c>
      <c r="F189" s="43">
        <v>0</v>
      </c>
    </row>
    <row r="190" spans="5:6">
      <c r="E190" s="43">
        <v>13.992372999999999</v>
      </c>
      <c r="F190" s="43">
        <v>7.0511829287150149E-2</v>
      </c>
    </row>
    <row r="191" spans="5:6">
      <c r="E191" s="43">
        <v>14.005952499999999</v>
      </c>
      <c r="F191" s="43">
        <v>7.0511829287150149E-2</v>
      </c>
    </row>
    <row r="192" spans="5:6">
      <c r="E192" s="43">
        <v>14.005952499999999</v>
      </c>
      <c r="F192" s="43">
        <v>0</v>
      </c>
    </row>
    <row r="193" spans="5:6">
      <c r="E193" s="43">
        <v>14.019532</v>
      </c>
      <c r="F193" s="43">
        <v>0</v>
      </c>
    </row>
    <row r="194" spans="5:6">
      <c r="E194" s="43">
        <v>14.019532</v>
      </c>
      <c r="F194" s="43">
        <v>7.0511829287150149E-2</v>
      </c>
    </row>
    <row r="195" spans="5:6">
      <c r="E195" s="43">
        <v>14.033111499999999</v>
      </c>
      <c r="F195" s="43">
        <v>7.0511829287150149E-2</v>
      </c>
    </row>
    <row r="196" spans="5:6">
      <c r="E196" s="43">
        <v>14.033111499999999</v>
      </c>
      <c r="F196" s="43">
        <v>0</v>
      </c>
    </row>
    <row r="197" spans="5:6">
      <c r="E197" s="43">
        <v>14.046690999999999</v>
      </c>
      <c r="F197" s="43">
        <v>0</v>
      </c>
    </row>
    <row r="198" spans="5:6">
      <c r="E198" s="43">
        <v>14.046690999999999</v>
      </c>
      <c r="F198" s="43">
        <v>7.0511829287150149E-2</v>
      </c>
    </row>
    <row r="199" spans="5:6">
      <c r="E199" s="43">
        <v>14.0602705</v>
      </c>
      <c r="F199" s="43">
        <v>7.0511829287150149E-2</v>
      </c>
    </row>
    <row r="200" spans="5:6">
      <c r="E200" s="43">
        <v>14.0602705</v>
      </c>
      <c r="F200" s="43">
        <v>0</v>
      </c>
    </row>
    <row r="201" spans="5:6">
      <c r="E201" s="43">
        <v>14.07385</v>
      </c>
      <c r="F201" s="43">
        <v>0</v>
      </c>
    </row>
    <row r="202" spans="5:6">
      <c r="E202" s="43">
        <v>14.07385</v>
      </c>
      <c r="F202" s="43">
        <v>7.0511829287150149E-2</v>
      </c>
    </row>
    <row r="203" spans="5:6">
      <c r="E203" s="43">
        <v>14.087429499999999</v>
      </c>
      <c r="F203" s="43">
        <v>7.0511829287150149E-2</v>
      </c>
    </row>
    <row r="204" spans="5:6">
      <c r="E204" s="43">
        <v>14.087429499999999</v>
      </c>
      <c r="F204" s="43">
        <v>0</v>
      </c>
    </row>
    <row r="205" spans="5:6">
      <c r="E205" s="43">
        <v>14.101008999999999</v>
      </c>
      <c r="F205" s="43">
        <v>0</v>
      </c>
    </row>
    <row r="206" spans="5:6">
      <c r="E206" s="43">
        <v>14.101008999999999</v>
      </c>
      <c r="F206" s="43">
        <v>7.0511829287150149E-2</v>
      </c>
    </row>
    <row r="207" spans="5:6">
      <c r="E207" s="43">
        <v>14.1145885</v>
      </c>
      <c r="F207" s="43">
        <v>7.0511829287150149E-2</v>
      </c>
    </row>
    <row r="208" spans="5:6">
      <c r="E208" s="43">
        <v>14.1145885</v>
      </c>
      <c r="F208" s="43">
        <v>0</v>
      </c>
    </row>
    <row r="209" spans="5:6">
      <c r="E209" s="43">
        <v>14.128167999999999</v>
      </c>
      <c r="F209" s="43">
        <v>0</v>
      </c>
    </row>
    <row r="210" spans="5:6">
      <c r="E210" s="43">
        <v>14.128167999999999</v>
      </c>
      <c r="F210" s="43">
        <v>7.0511829287150149E-2</v>
      </c>
    </row>
    <row r="211" spans="5:6">
      <c r="E211" s="43">
        <v>14.141747499999999</v>
      </c>
      <c r="F211" s="43">
        <v>7.0511829287150149E-2</v>
      </c>
    </row>
    <row r="212" spans="5:6">
      <c r="E212" s="43">
        <v>14.141747499999999</v>
      </c>
      <c r="F212" s="43">
        <v>0</v>
      </c>
    </row>
    <row r="213" spans="5:6">
      <c r="E213" s="43">
        <v>14.155327</v>
      </c>
      <c r="F213" s="43">
        <v>0</v>
      </c>
    </row>
    <row r="214" spans="5:6">
      <c r="E214" s="43">
        <v>14.155327</v>
      </c>
      <c r="F214" s="43">
        <v>7.0511829287150149E-2</v>
      </c>
    </row>
    <row r="215" spans="5:6">
      <c r="E215" s="43">
        <v>14.168906499999999</v>
      </c>
      <c r="F215" s="43">
        <v>7.0511829287150149E-2</v>
      </c>
    </row>
    <row r="216" spans="5:6">
      <c r="E216" s="43">
        <v>14.168906499999999</v>
      </c>
      <c r="F216" s="43">
        <v>0</v>
      </c>
    </row>
    <row r="217" spans="5:6">
      <c r="E217" s="43">
        <v>14.182485999999999</v>
      </c>
      <c r="F217" s="43">
        <v>0</v>
      </c>
    </row>
    <row r="218" spans="5:6">
      <c r="E218" s="43">
        <v>14.182485999999999</v>
      </c>
      <c r="F218" s="43">
        <v>7.0511829287150149E-2</v>
      </c>
    </row>
    <row r="219" spans="5:6">
      <c r="E219" s="43">
        <v>14.1960655</v>
      </c>
      <c r="F219" s="43">
        <v>7.0511829287150149E-2</v>
      </c>
    </row>
    <row r="220" spans="5:6">
      <c r="E220" s="43">
        <v>14.1960655</v>
      </c>
      <c r="F220" s="43">
        <v>0</v>
      </c>
    </row>
    <row r="221" spans="5:6">
      <c r="E221" s="43">
        <v>14.209645</v>
      </c>
      <c r="F221" s="43">
        <v>0</v>
      </c>
    </row>
    <row r="222" spans="5:6">
      <c r="E222" s="43">
        <v>14.209645</v>
      </c>
      <c r="F222" s="43">
        <v>7.0511829287150149E-2</v>
      </c>
    </row>
    <row r="223" spans="5:6">
      <c r="E223" s="43">
        <v>14.223224499999999</v>
      </c>
      <c r="F223" s="43">
        <v>7.0511829287150149E-2</v>
      </c>
    </row>
    <row r="224" spans="5:6">
      <c r="E224" s="43">
        <v>14.223224499999999</v>
      </c>
      <c r="F224" s="43">
        <v>0</v>
      </c>
    </row>
    <row r="225" spans="5:6">
      <c r="E225" s="43">
        <v>14.236803999999999</v>
      </c>
      <c r="F225" s="43">
        <v>0</v>
      </c>
    </row>
    <row r="226" spans="5:6">
      <c r="E226" s="43">
        <v>14.236803999999999</v>
      </c>
      <c r="F226" s="43">
        <v>7.0511829287150149E-2</v>
      </c>
    </row>
    <row r="227" spans="5:6">
      <c r="E227" s="43">
        <v>14.2503835</v>
      </c>
      <c r="F227" s="43">
        <v>7.0511829287150149E-2</v>
      </c>
    </row>
    <row r="228" spans="5:6">
      <c r="E228" s="43">
        <v>14.2503835</v>
      </c>
      <c r="F228" s="43">
        <v>0</v>
      </c>
    </row>
    <row r="229" spans="5:6">
      <c r="E229" s="43">
        <v>14.263962999999999</v>
      </c>
      <c r="F229" s="43">
        <v>0</v>
      </c>
    </row>
    <row r="230" spans="5:6">
      <c r="E230" s="43">
        <v>14.263962999999999</v>
      </c>
      <c r="F230" s="43">
        <v>7.0511829287150149E-2</v>
      </c>
    </row>
    <row r="231" spans="5:6">
      <c r="E231" s="43">
        <v>14.277542499999999</v>
      </c>
      <c r="F231" s="43">
        <v>7.0511829287150149E-2</v>
      </c>
    </row>
    <row r="232" spans="5:6">
      <c r="E232" s="43">
        <v>14.277542499999999</v>
      </c>
      <c r="F232" s="43">
        <v>0</v>
      </c>
    </row>
    <row r="233" spans="5:6">
      <c r="E233" s="43">
        <v>14.291122</v>
      </c>
      <c r="F233" s="43">
        <v>0</v>
      </c>
    </row>
    <row r="234" spans="5:6">
      <c r="E234" s="43">
        <v>14.291122</v>
      </c>
      <c r="F234" s="43">
        <v>7.0511829287150149E-2</v>
      </c>
    </row>
    <row r="235" spans="5:6">
      <c r="E235" s="43">
        <v>14.3047015</v>
      </c>
      <c r="F235" s="43">
        <v>7.0511829287150149E-2</v>
      </c>
    </row>
    <row r="236" spans="5:6">
      <c r="E236" s="43">
        <v>14.3047015</v>
      </c>
      <c r="F236" s="43">
        <v>0</v>
      </c>
    </row>
    <row r="237" spans="5:6">
      <c r="E237" s="43">
        <v>14.318280999999999</v>
      </c>
      <c r="F237" s="43">
        <v>0</v>
      </c>
    </row>
    <row r="238" spans="5:6">
      <c r="E238" s="43">
        <v>14.318280999999999</v>
      </c>
      <c r="F238" s="43">
        <v>7.0511829287150149E-2</v>
      </c>
    </row>
    <row r="239" spans="5:6">
      <c r="E239" s="43">
        <v>14.331860499999999</v>
      </c>
      <c r="F239" s="43">
        <v>7.0511829287150149E-2</v>
      </c>
    </row>
    <row r="240" spans="5:6">
      <c r="E240" s="43">
        <v>14.331860499999999</v>
      </c>
      <c r="F240" s="43">
        <v>0</v>
      </c>
    </row>
    <row r="241" spans="5:6">
      <c r="E241" s="43">
        <v>14.34544</v>
      </c>
      <c r="F241" s="43">
        <v>0</v>
      </c>
    </row>
    <row r="242" spans="5:6">
      <c r="E242" s="43">
        <v>14.34544</v>
      </c>
      <c r="F242" s="43">
        <v>7.0511829287150149E-2</v>
      </c>
    </row>
    <row r="243" spans="5:6">
      <c r="E243" s="43">
        <v>14.359019499999999</v>
      </c>
      <c r="F243" s="43">
        <v>7.0511829287150149E-2</v>
      </c>
    </row>
    <row r="244" spans="5:6">
      <c r="E244" s="43">
        <v>14.359019499999999</v>
      </c>
      <c r="F244" s="43">
        <v>0</v>
      </c>
    </row>
    <row r="245" spans="5:6">
      <c r="E245" s="43">
        <v>14.372598999999999</v>
      </c>
      <c r="F245" s="43">
        <v>0</v>
      </c>
    </row>
    <row r="246" spans="5:6">
      <c r="E246" s="43">
        <v>14.372598999999999</v>
      </c>
      <c r="F246" s="43">
        <v>7.0511829287150149E-2</v>
      </c>
    </row>
    <row r="247" spans="5:6">
      <c r="E247" s="43">
        <v>14.3861785</v>
      </c>
      <c r="F247" s="43">
        <v>7.0511829287150149E-2</v>
      </c>
    </row>
    <row r="248" spans="5:6">
      <c r="E248" s="43">
        <v>14.3861785</v>
      </c>
      <c r="F248" s="43">
        <v>0</v>
      </c>
    </row>
    <row r="249" spans="5:6">
      <c r="E249" s="43">
        <v>14.399757999999999</v>
      </c>
      <c r="F249" s="43">
        <v>0</v>
      </c>
    </row>
    <row r="250" spans="5:6">
      <c r="E250" s="43">
        <v>14.399757999999999</v>
      </c>
      <c r="F250" s="43">
        <v>7.0511829287150149E-2</v>
      </c>
    </row>
    <row r="251" spans="5:6">
      <c r="E251" s="43">
        <v>14.413337499999999</v>
      </c>
      <c r="F251" s="43">
        <v>7.0511829287150149E-2</v>
      </c>
    </row>
    <row r="252" spans="5:6">
      <c r="E252" s="43">
        <v>14.413337499999999</v>
      </c>
      <c r="F252" s="43">
        <v>0</v>
      </c>
    </row>
    <row r="253" spans="5:6">
      <c r="E253" s="43">
        <v>14.426917</v>
      </c>
      <c r="F253" s="43">
        <v>0</v>
      </c>
    </row>
    <row r="254" spans="5:6">
      <c r="E254" s="43">
        <v>14.426917</v>
      </c>
      <c r="F254" s="43">
        <v>7.0511829287150149E-2</v>
      </c>
    </row>
    <row r="255" spans="5:6">
      <c r="E255" s="43">
        <v>14.4404965</v>
      </c>
      <c r="F255" s="43">
        <v>7.0511829287150149E-2</v>
      </c>
    </row>
    <row r="256" spans="5:6">
      <c r="E256" s="43">
        <v>14.4404965</v>
      </c>
      <c r="F256" s="43">
        <v>0</v>
      </c>
    </row>
    <row r="257" spans="5:6">
      <c r="E257" s="43">
        <v>14.454075999999999</v>
      </c>
      <c r="F257" s="43">
        <v>0</v>
      </c>
    </row>
    <row r="258" spans="5:6">
      <c r="E258" s="43">
        <v>14.454075999999999</v>
      </c>
      <c r="F258" s="43">
        <v>7.0511829287150149E-2</v>
      </c>
    </row>
    <row r="259" spans="5:6">
      <c r="E259" s="43">
        <v>14.467655499999999</v>
      </c>
      <c r="F259" s="43">
        <v>7.0511829287150149E-2</v>
      </c>
    </row>
    <row r="260" spans="5:6">
      <c r="E260" s="43">
        <v>14.467655499999999</v>
      </c>
      <c r="F260" s="43">
        <v>0</v>
      </c>
    </row>
    <row r="261" spans="5:6">
      <c r="E261" s="43">
        <v>14.481235</v>
      </c>
      <c r="F261" s="43">
        <v>0</v>
      </c>
    </row>
    <row r="262" spans="5:6">
      <c r="E262" s="43">
        <v>14.481235</v>
      </c>
      <c r="F262" s="43">
        <v>7.0511829287150149E-2</v>
      </c>
    </row>
    <row r="263" spans="5:6">
      <c r="E263" s="43">
        <v>14.494814499999999</v>
      </c>
      <c r="F263" s="43">
        <v>7.0511829287150149E-2</v>
      </c>
    </row>
    <row r="264" spans="5:6">
      <c r="E264" s="43">
        <v>14.494814499999999</v>
      </c>
      <c r="F264" s="43">
        <v>0</v>
      </c>
    </row>
    <row r="265" spans="5:6">
      <c r="E265" s="43">
        <v>14.508393999999999</v>
      </c>
      <c r="F265" s="43">
        <v>0</v>
      </c>
    </row>
    <row r="266" spans="5:6">
      <c r="E266" s="43">
        <v>14.508393999999999</v>
      </c>
      <c r="F266" s="43">
        <v>7.0511829287150149E-2</v>
      </c>
    </row>
    <row r="267" spans="5:6">
      <c r="E267" s="43">
        <v>14.5219735</v>
      </c>
      <c r="F267" s="43">
        <v>7.0511829287150149E-2</v>
      </c>
    </row>
    <row r="268" spans="5:6">
      <c r="E268" s="43">
        <v>14.5219735</v>
      </c>
      <c r="F268" s="43">
        <v>0</v>
      </c>
    </row>
    <row r="269" spans="5:6">
      <c r="E269" s="43">
        <v>14.535552999999998</v>
      </c>
      <c r="F269" s="43">
        <v>0</v>
      </c>
    </row>
    <row r="270" spans="5:6">
      <c r="E270" s="43">
        <v>14.535552999999998</v>
      </c>
      <c r="F270" s="43">
        <v>7.0511829287150149E-2</v>
      </c>
    </row>
    <row r="271" spans="5:6">
      <c r="E271" s="43">
        <v>14.549132499999999</v>
      </c>
      <c r="F271" s="43">
        <v>7.0511829287150149E-2</v>
      </c>
    </row>
    <row r="272" spans="5:6">
      <c r="E272" s="43">
        <v>14.549132499999999</v>
      </c>
      <c r="F272" s="43">
        <v>0</v>
      </c>
    </row>
    <row r="273" spans="5:6">
      <c r="E273" s="43">
        <v>14.562711999999999</v>
      </c>
      <c r="F273" s="43">
        <v>0</v>
      </c>
    </row>
    <row r="274" spans="5:6">
      <c r="E274" s="43">
        <v>14.562711999999999</v>
      </c>
      <c r="F274" s="43">
        <v>7.0511829287150149E-2</v>
      </c>
    </row>
    <row r="275" spans="5:6">
      <c r="E275" s="43">
        <v>14.5762915</v>
      </c>
      <c r="F275" s="43">
        <v>7.0511829287150149E-2</v>
      </c>
    </row>
    <row r="276" spans="5:6">
      <c r="E276" s="43">
        <v>14.5762915</v>
      </c>
      <c r="F276" s="43">
        <v>0</v>
      </c>
    </row>
    <row r="277" spans="5:6">
      <c r="E277" s="43">
        <v>14.589870999999999</v>
      </c>
      <c r="F277" s="43">
        <v>0</v>
      </c>
    </row>
    <row r="278" spans="5:6">
      <c r="E278" s="43">
        <v>14.589870999999999</v>
      </c>
      <c r="F278" s="43">
        <v>7.0511829287150149E-2</v>
      </c>
    </row>
    <row r="279" spans="5:6">
      <c r="E279" s="43">
        <v>14.603450499999999</v>
      </c>
      <c r="F279" s="43">
        <v>7.0511829287150149E-2</v>
      </c>
    </row>
    <row r="280" spans="5:6">
      <c r="E280" s="43">
        <v>14.603450499999999</v>
      </c>
      <c r="F280" s="43">
        <v>0</v>
      </c>
    </row>
    <row r="281" spans="5:6">
      <c r="E281" s="43">
        <v>14.61703</v>
      </c>
      <c r="F281" s="43">
        <v>0</v>
      </c>
    </row>
    <row r="282" spans="5:6">
      <c r="E282" s="43">
        <v>14.61703</v>
      </c>
      <c r="F282" s="43">
        <v>7.0511829287150149E-2</v>
      </c>
    </row>
    <row r="283" spans="5:6">
      <c r="E283" s="43">
        <v>14.630609499999998</v>
      </c>
      <c r="F283" s="43">
        <v>7.0511829287150149E-2</v>
      </c>
    </row>
    <row r="284" spans="5:6">
      <c r="E284" s="43">
        <v>14.630609499999998</v>
      </c>
      <c r="F284" s="43">
        <v>0</v>
      </c>
    </row>
    <row r="285" spans="5:6">
      <c r="E285" s="43">
        <v>14.644188999999999</v>
      </c>
      <c r="F285" s="43">
        <v>0</v>
      </c>
    </row>
    <row r="286" spans="5:6">
      <c r="E286" s="43">
        <v>14.644188999999999</v>
      </c>
      <c r="F286" s="43">
        <v>7.0511829287150149E-2</v>
      </c>
    </row>
    <row r="287" spans="5:6">
      <c r="E287" s="43">
        <v>14.6577685</v>
      </c>
      <c r="F287" s="43">
        <v>7.0511829287150149E-2</v>
      </c>
    </row>
    <row r="288" spans="5:6">
      <c r="E288" s="43">
        <v>14.6577685</v>
      </c>
      <c r="F288" s="43">
        <v>0</v>
      </c>
    </row>
    <row r="289" spans="5:6">
      <c r="E289" s="43">
        <v>14.671347999999998</v>
      </c>
      <c r="F289" s="43">
        <v>0</v>
      </c>
    </row>
    <row r="290" spans="5:6">
      <c r="E290" s="43">
        <v>14.671347999999998</v>
      </c>
      <c r="F290" s="43">
        <v>7.0511829287150149E-2</v>
      </c>
    </row>
    <row r="291" spans="5:6">
      <c r="E291" s="43">
        <v>14.684927499999999</v>
      </c>
      <c r="F291" s="43">
        <v>7.0511829287150149E-2</v>
      </c>
    </row>
    <row r="292" spans="5:6">
      <c r="E292" s="43">
        <v>14.684927499999999</v>
      </c>
      <c r="F292" s="43">
        <v>0</v>
      </c>
    </row>
    <row r="293" spans="5:6">
      <c r="E293" s="43">
        <v>14.698506999999999</v>
      </c>
      <c r="F293" s="43">
        <v>0</v>
      </c>
    </row>
    <row r="294" spans="5:6">
      <c r="E294" s="43">
        <v>14.698506999999999</v>
      </c>
      <c r="F294" s="43">
        <v>7.0511829287150149E-2</v>
      </c>
    </row>
    <row r="295" spans="5:6">
      <c r="E295" s="43">
        <v>14.7120865</v>
      </c>
      <c r="F295" s="43">
        <v>7.0511829287150149E-2</v>
      </c>
    </row>
    <row r="296" spans="5:6">
      <c r="E296" s="43">
        <v>14.7120865</v>
      </c>
      <c r="F296" s="43">
        <v>0</v>
      </c>
    </row>
    <row r="297" spans="5:6">
      <c r="E297" s="43">
        <v>14.725665999999999</v>
      </c>
      <c r="F297" s="43">
        <v>0</v>
      </c>
    </row>
    <row r="298" spans="5:6">
      <c r="E298" s="43">
        <v>14.725665999999999</v>
      </c>
      <c r="F298" s="43">
        <v>7.0511829287150149E-2</v>
      </c>
    </row>
    <row r="299" spans="5:6">
      <c r="E299" s="43">
        <v>14.739245499999999</v>
      </c>
      <c r="F299" s="43">
        <v>7.0511829287150149E-2</v>
      </c>
    </row>
    <row r="300" spans="5:6">
      <c r="E300" s="43">
        <v>14.739245499999999</v>
      </c>
      <c r="F300" s="43">
        <v>0</v>
      </c>
    </row>
    <row r="301" spans="5:6">
      <c r="E301" s="43">
        <v>14.752825</v>
      </c>
      <c r="F301" s="43">
        <v>0</v>
      </c>
    </row>
    <row r="302" spans="5:6">
      <c r="E302" s="43">
        <v>14.752825</v>
      </c>
      <c r="F302" s="43">
        <v>7.0511829287150149E-2</v>
      </c>
    </row>
    <row r="303" spans="5:6">
      <c r="E303" s="43">
        <v>14.7664045</v>
      </c>
      <c r="F303" s="43">
        <v>7.0511829287150149E-2</v>
      </c>
    </row>
    <row r="304" spans="5:6">
      <c r="E304" s="43">
        <v>14.7664045</v>
      </c>
      <c r="F304" s="43">
        <v>0</v>
      </c>
    </row>
    <row r="305" spans="5:6">
      <c r="E305" s="43">
        <v>14.779983999999999</v>
      </c>
      <c r="F305" s="43">
        <v>0</v>
      </c>
    </row>
    <row r="306" spans="5:6">
      <c r="E306" s="43">
        <v>14.779983999999999</v>
      </c>
      <c r="F306" s="43">
        <v>7.0511829287150149E-2</v>
      </c>
    </row>
    <row r="307" spans="5:6">
      <c r="E307" s="43">
        <v>14.793563499999999</v>
      </c>
      <c r="F307" s="43">
        <v>7.0511829287150149E-2</v>
      </c>
    </row>
    <row r="308" spans="5:6">
      <c r="E308" s="43">
        <v>14.793563499999999</v>
      </c>
      <c r="F308" s="43">
        <v>0</v>
      </c>
    </row>
    <row r="309" spans="5:6">
      <c r="E309" s="43">
        <v>14.807143</v>
      </c>
      <c r="F309" s="43">
        <v>0</v>
      </c>
    </row>
    <row r="310" spans="5:6">
      <c r="E310" s="43">
        <v>14.807143</v>
      </c>
      <c r="F310" s="43">
        <v>7.0511829287150149E-2</v>
      </c>
    </row>
    <row r="311" spans="5:6">
      <c r="E311" s="43">
        <v>14.820722499999999</v>
      </c>
      <c r="F311" s="43">
        <v>7.0511829287150149E-2</v>
      </c>
    </row>
    <row r="312" spans="5:6">
      <c r="E312" s="43">
        <v>14.820722499999999</v>
      </c>
      <c r="F312" s="43">
        <v>0</v>
      </c>
    </row>
    <row r="313" spans="5:6">
      <c r="E313" s="43">
        <v>14.834301999999999</v>
      </c>
      <c r="F313" s="43">
        <v>0</v>
      </c>
    </row>
    <row r="314" spans="5:6">
      <c r="E314" s="43">
        <v>14.834301999999999</v>
      </c>
      <c r="F314" s="43">
        <v>7.0511829287150149E-2</v>
      </c>
    </row>
    <row r="315" spans="5:6">
      <c r="E315" s="43">
        <v>14.8478815</v>
      </c>
      <c r="F315" s="43">
        <v>7.0511829287150149E-2</v>
      </c>
    </row>
    <row r="316" spans="5:6">
      <c r="E316" s="43">
        <v>14.8478815</v>
      </c>
      <c r="F316" s="43">
        <v>0</v>
      </c>
    </row>
    <row r="317" spans="5:6">
      <c r="E317" s="43">
        <v>14.861460999999998</v>
      </c>
      <c r="F317" s="43">
        <v>0</v>
      </c>
    </row>
    <row r="318" spans="5:6">
      <c r="E318" s="43">
        <v>14.861460999999998</v>
      </c>
      <c r="F318" s="43">
        <v>7.0511829287150149E-2</v>
      </c>
    </row>
    <row r="319" spans="5:6">
      <c r="E319" s="43">
        <v>14.875040499999999</v>
      </c>
      <c r="F319" s="43">
        <v>7.0511829287150149E-2</v>
      </c>
    </row>
    <row r="320" spans="5:6">
      <c r="E320" s="43">
        <v>14.875040499999999</v>
      </c>
      <c r="F320" s="43">
        <v>0</v>
      </c>
    </row>
    <row r="321" spans="5:6">
      <c r="E321" s="43">
        <v>14.88862</v>
      </c>
      <c r="F321" s="43">
        <v>0</v>
      </c>
    </row>
    <row r="322" spans="5:6">
      <c r="E322" s="43">
        <v>14.88862</v>
      </c>
      <c r="F322" s="43">
        <v>7.0511829287150149E-2</v>
      </c>
    </row>
    <row r="323" spans="5:6">
      <c r="E323" s="43">
        <v>14.902199499999998</v>
      </c>
      <c r="F323" s="43">
        <v>7.0511829287150149E-2</v>
      </c>
    </row>
    <row r="324" spans="5:6">
      <c r="E324" s="43">
        <v>14.902199499999998</v>
      </c>
      <c r="F324" s="43">
        <v>0</v>
      </c>
    </row>
    <row r="325" spans="5:6">
      <c r="E325" s="43">
        <v>14.915778999999999</v>
      </c>
      <c r="F325" s="43">
        <v>0</v>
      </c>
    </row>
    <row r="326" spans="5:6">
      <c r="E326" s="43">
        <v>14.915778999999999</v>
      </c>
      <c r="F326" s="43">
        <v>7.0511829287150149E-2</v>
      </c>
    </row>
    <row r="327" spans="5:6">
      <c r="E327" s="43">
        <v>14.929358499999999</v>
      </c>
      <c r="F327" s="43">
        <v>7.0511829287150149E-2</v>
      </c>
    </row>
    <row r="328" spans="5:6">
      <c r="E328" s="43">
        <v>14.929358499999999</v>
      </c>
      <c r="F328" s="43">
        <v>0</v>
      </c>
    </row>
    <row r="329" spans="5:6">
      <c r="E329" s="43">
        <v>14.942938</v>
      </c>
      <c r="F329" s="43">
        <v>0</v>
      </c>
    </row>
    <row r="330" spans="5:6">
      <c r="E330" s="43">
        <v>14.942938</v>
      </c>
      <c r="F330" s="43">
        <v>7.0511829287150149E-2</v>
      </c>
    </row>
    <row r="331" spans="5:6">
      <c r="E331" s="43">
        <v>14.956517499999999</v>
      </c>
      <c r="F331" s="43">
        <v>7.0511829287150149E-2</v>
      </c>
    </row>
    <row r="332" spans="5:6">
      <c r="E332" s="43">
        <v>14.956517499999999</v>
      </c>
      <c r="F332" s="43">
        <v>0</v>
      </c>
    </row>
    <row r="333" spans="5:6">
      <c r="E333" s="43">
        <v>14.970096999999999</v>
      </c>
      <c r="F333" s="43">
        <v>0</v>
      </c>
    </row>
    <row r="334" spans="5:6">
      <c r="E334" s="43">
        <v>14.970096999999999</v>
      </c>
      <c r="F334" s="43">
        <v>7.0511829287150149E-2</v>
      </c>
    </row>
    <row r="335" spans="5:6">
      <c r="E335" s="43">
        <v>14.9836765</v>
      </c>
      <c r="F335" s="43">
        <v>7.0511829287150149E-2</v>
      </c>
    </row>
    <row r="336" spans="5:6">
      <c r="E336" s="43">
        <v>14.9836765</v>
      </c>
      <c r="F336" s="43">
        <v>0</v>
      </c>
    </row>
    <row r="337" spans="5:6">
      <c r="E337" s="43">
        <v>14.997256</v>
      </c>
      <c r="F337" s="43">
        <v>0</v>
      </c>
    </row>
    <row r="338" spans="5:6">
      <c r="E338" s="43">
        <v>14.997256</v>
      </c>
      <c r="F338" s="43">
        <v>7.0511829287150149E-2</v>
      </c>
    </row>
    <row r="339" spans="5:6">
      <c r="E339" s="43">
        <v>15.010835499999999</v>
      </c>
      <c r="F339" s="43">
        <v>7.0511829287150149E-2</v>
      </c>
    </row>
    <row r="340" spans="5:6">
      <c r="E340" s="43">
        <v>15.010835499999999</v>
      </c>
      <c r="F340" s="43">
        <v>0</v>
      </c>
    </row>
    <row r="341" spans="5:6">
      <c r="E341" s="43">
        <v>15.024414999999999</v>
      </c>
      <c r="F341" s="43">
        <v>0</v>
      </c>
    </row>
    <row r="342" spans="5:6">
      <c r="E342" s="43">
        <v>15.024414999999999</v>
      </c>
      <c r="F342" s="43">
        <v>7.0511829287150149E-2</v>
      </c>
    </row>
    <row r="343" spans="5:6">
      <c r="E343" s="43">
        <v>15.0379945</v>
      </c>
      <c r="F343" s="43">
        <v>7.0511829287150149E-2</v>
      </c>
    </row>
    <row r="344" spans="5:6">
      <c r="E344" s="43">
        <v>15.0379945</v>
      </c>
      <c r="F344" s="43">
        <v>0</v>
      </c>
    </row>
    <row r="345" spans="5:6">
      <c r="E345" s="43">
        <v>15.051573999999999</v>
      </c>
      <c r="F345" s="43">
        <v>0</v>
      </c>
    </row>
    <row r="346" spans="5:6">
      <c r="E346" s="43">
        <v>15.051573999999999</v>
      </c>
      <c r="F346" s="43">
        <v>7.0511829287150149E-2</v>
      </c>
    </row>
    <row r="347" spans="5:6">
      <c r="E347" s="43">
        <v>15.065153499999999</v>
      </c>
      <c r="F347" s="43">
        <v>7.0511829287150149E-2</v>
      </c>
    </row>
    <row r="348" spans="5:6">
      <c r="E348" s="43">
        <v>15.065153499999999</v>
      </c>
      <c r="F348" s="43">
        <v>0</v>
      </c>
    </row>
    <row r="349" spans="5:6">
      <c r="E349" s="43">
        <v>15.078733</v>
      </c>
      <c r="F349" s="43">
        <v>0</v>
      </c>
    </row>
    <row r="350" spans="5:6">
      <c r="E350" s="43">
        <v>15.078733</v>
      </c>
      <c r="F350" s="43">
        <v>7.0511829287150149E-2</v>
      </c>
    </row>
    <row r="351" spans="5:6">
      <c r="E351" s="43">
        <v>15.092312499999998</v>
      </c>
      <c r="F351" s="43">
        <v>7.0511829287150149E-2</v>
      </c>
    </row>
    <row r="352" spans="5:6">
      <c r="E352" s="43">
        <v>15.092312499999998</v>
      </c>
      <c r="F352" s="43">
        <v>0</v>
      </c>
    </row>
    <row r="353" spans="5:6">
      <c r="E353" s="43">
        <v>15.105891999999999</v>
      </c>
      <c r="F353" s="43">
        <v>0</v>
      </c>
    </row>
    <row r="354" spans="5:6">
      <c r="E354" s="43">
        <v>15.105891999999999</v>
      </c>
      <c r="F354" s="43">
        <v>7.0511829287150149E-2</v>
      </c>
    </row>
    <row r="355" spans="5:6">
      <c r="E355" s="43">
        <v>15.1194715</v>
      </c>
      <c r="F355" s="43">
        <v>7.0511829287150149E-2</v>
      </c>
    </row>
    <row r="356" spans="5:6">
      <c r="E356" s="43">
        <v>15.1194715</v>
      </c>
      <c r="F356" s="43">
        <v>0</v>
      </c>
    </row>
    <row r="357" spans="5:6">
      <c r="E357" s="43">
        <v>15.133050999999998</v>
      </c>
      <c r="F357" s="43">
        <v>0</v>
      </c>
    </row>
    <row r="358" spans="5:6">
      <c r="E358" s="43">
        <v>15.133050999999998</v>
      </c>
      <c r="F358" s="43">
        <v>7.0511829287150149E-2</v>
      </c>
    </row>
    <row r="359" spans="5:6">
      <c r="E359" s="43">
        <v>15.146630499999999</v>
      </c>
      <c r="F359" s="43">
        <v>7.0511829287150149E-2</v>
      </c>
    </row>
    <row r="360" spans="5:6">
      <c r="E360" s="43">
        <v>15.146630499999999</v>
      </c>
      <c r="F360" s="43">
        <v>0</v>
      </c>
    </row>
    <row r="361" spans="5:6">
      <c r="E361" s="43">
        <v>15.160209999999999</v>
      </c>
      <c r="F361" s="43">
        <v>0</v>
      </c>
    </row>
    <row r="362" spans="5:6">
      <c r="E362" s="43">
        <v>15.160209999999999</v>
      </c>
      <c r="F362" s="43">
        <v>7.0511829287150149E-2</v>
      </c>
    </row>
    <row r="363" spans="5:6">
      <c r="E363" s="43">
        <v>15.1737895</v>
      </c>
      <c r="F363" s="43">
        <v>7.0511829287150149E-2</v>
      </c>
    </row>
    <row r="364" spans="5:6">
      <c r="E364" s="43">
        <v>15.1737895</v>
      </c>
      <c r="F364" s="43">
        <v>0</v>
      </c>
    </row>
    <row r="365" spans="5:6">
      <c r="E365" s="43">
        <v>15.187368999999999</v>
      </c>
      <c r="F365" s="43">
        <v>0</v>
      </c>
    </row>
    <row r="366" spans="5:6">
      <c r="E366" s="43">
        <v>15.187368999999999</v>
      </c>
      <c r="F366" s="43">
        <v>7.0511829287150149E-2</v>
      </c>
    </row>
    <row r="367" spans="5:6">
      <c r="E367" s="43">
        <v>15.200948499999999</v>
      </c>
      <c r="F367" s="43">
        <v>7.0511829287150149E-2</v>
      </c>
    </row>
    <row r="368" spans="5:6">
      <c r="E368" s="43">
        <v>15.200948499999999</v>
      </c>
      <c r="F368" s="43">
        <v>0</v>
      </c>
    </row>
    <row r="369" spans="5:6">
      <c r="E369" s="43">
        <v>15.214528</v>
      </c>
      <c r="F369" s="43">
        <v>0</v>
      </c>
    </row>
    <row r="370" spans="5:6">
      <c r="E370" s="43">
        <v>15.214528</v>
      </c>
      <c r="F370" s="43">
        <v>7.0511829287150149E-2</v>
      </c>
    </row>
    <row r="371" spans="5:6">
      <c r="E371" s="43">
        <v>15.2281075</v>
      </c>
      <c r="F371" s="43">
        <v>7.0511829287150149E-2</v>
      </c>
    </row>
    <row r="372" spans="5:6">
      <c r="E372" s="43">
        <v>15.2281075</v>
      </c>
      <c r="F372" s="43">
        <v>0</v>
      </c>
    </row>
    <row r="373" spans="5:6">
      <c r="E373" s="43">
        <v>15.241686999999999</v>
      </c>
      <c r="F373" s="43">
        <v>0</v>
      </c>
    </row>
    <row r="374" spans="5:6">
      <c r="E374" s="43">
        <v>15.241686999999999</v>
      </c>
      <c r="F374" s="43">
        <v>7.0511829287150149E-2</v>
      </c>
    </row>
    <row r="375" spans="5:6">
      <c r="E375" s="43">
        <v>15.255266499999999</v>
      </c>
      <c r="F375" s="43">
        <v>7.0511829287150149E-2</v>
      </c>
    </row>
    <row r="376" spans="5:6">
      <c r="E376" s="43">
        <v>15.255266499999999</v>
      </c>
      <c r="F376" s="43">
        <v>0</v>
      </c>
    </row>
    <row r="377" spans="5:6">
      <c r="E377" s="43">
        <v>15.268846</v>
      </c>
      <c r="F377" s="43">
        <v>0</v>
      </c>
    </row>
    <row r="378" spans="5:6">
      <c r="E378" s="43">
        <v>15.268846</v>
      </c>
      <c r="F378" s="43">
        <v>7.0511829287150149E-2</v>
      </c>
    </row>
    <row r="379" spans="5:6">
      <c r="E379" s="43">
        <v>15.282425499999999</v>
      </c>
      <c r="F379" s="43">
        <v>7.0511829287150149E-2</v>
      </c>
    </row>
    <row r="380" spans="5:6">
      <c r="E380" s="43">
        <v>15.282425499999999</v>
      </c>
      <c r="F380" s="43">
        <v>0</v>
      </c>
    </row>
    <row r="381" spans="5:6">
      <c r="E381" s="43">
        <v>15.296004999999999</v>
      </c>
      <c r="F381" s="43">
        <v>0</v>
      </c>
    </row>
    <row r="382" spans="5:6">
      <c r="E382" s="43">
        <v>15.296004999999999</v>
      </c>
      <c r="F382" s="43">
        <v>7.0511829287150149E-2</v>
      </c>
    </row>
    <row r="383" spans="5:6">
      <c r="E383" s="43">
        <v>15.3095845</v>
      </c>
      <c r="F383" s="43">
        <v>7.0511829287150149E-2</v>
      </c>
    </row>
    <row r="384" spans="5:6">
      <c r="E384" s="43">
        <v>15.3095845</v>
      </c>
      <c r="F384" s="43">
        <v>0</v>
      </c>
    </row>
    <row r="385" spans="5:6">
      <c r="E385" s="43">
        <v>15.323163999999998</v>
      </c>
      <c r="F385" s="43">
        <v>0</v>
      </c>
    </row>
    <row r="386" spans="5:6">
      <c r="E386" s="43">
        <v>15.323163999999998</v>
      </c>
      <c r="F386" s="43">
        <v>7.0511829287150149E-2</v>
      </c>
    </row>
    <row r="387" spans="5:6">
      <c r="E387" s="43">
        <v>15.336743499999999</v>
      </c>
      <c r="F387" s="43">
        <v>7.0511829287150149E-2</v>
      </c>
    </row>
    <row r="388" spans="5:6">
      <c r="E388" s="43">
        <v>15.336743499999999</v>
      </c>
      <c r="F388" s="43">
        <v>0</v>
      </c>
    </row>
    <row r="389" spans="5:6">
      <c r="E389" s="43">
        <v>15.350322999999999</v>
      </c>
      <c r="F389" s="43">
        <v>0</v>
      </c>
    </row>
    <row r="390" spans="5:6">
      <c r="E390" s="43">
        <v>15.350322999999999</v>
      </c>
      <c r="F390" s="43">
        <v>7.0511829287150149E-2</v>
      </c>
    </row>
    <row r="391" spans="5:6">
      <c r="E391" s="43">
        <v>15.363902499999998</v>
      </c>
      <c r="F391" s="43">
        <v>7.0511829287150149E-2</v>
      </c>
    </row>
    <row r="392" spans="5:6">
      <c r="E392" s="43">
        <v>15.363902499999998</v>
      </c>
      <c r="F392" s="43">
        <v>0</v>
      </c>
    </row>
    <row r="393" spans="5:6">
      <c r="E393" s="43">
        <v>15.377481999999999</v>
      </c>
      <c r="F393" s="43">
        <v>0</v>
      </c>
    </row>
    <row r="394" spans="5:6">
      <c r="E394" s="43">
        <v>15.377481999999999</v>
      </c>
      <c r="F394" s="43">
        <v>7.0511829287150149E-2</v>
      </c>
    </row>
    <row r="395" spans="5:6">
      <c r="E395" s="43">
        <v>15.391061499999999</v>
      </c>
      <c r="F395" s="43">
        <v>7.0511829287150149E-2</v>
      </c>
    </row>
    <row r="396" spans="5:6">
      <c r="E396" s="43">
        <v>15.391061499999999</v>
      </c>
      <c r="F396" s="43">
        <v>0</v>
      </c>
    </row>
    <row r="397" spans="5:6">
      <c r="E397" s="43">
        <v>15.404640999999998</v>
      </c>
      <c r="F397" s="43">
        <v>0</v>
      </c>
    </row>
    <row r="398" spans="5:6">
      <c r="E398" s="43">
        <v>15.404640999999998</v>
      </c>
      <c r="F398" s="43">
        <v>7.0511829287150149E-2</v>
      </c>
    </row>
    <row r="399" spans="5:6">
      <c r="E399" s="43">
        <v>15.418220499999999</v>
      </c>
      <c r="F399" s="43">
        <v>7.0511829287150149E-2</v>
      </c>
    </row>
    <row r="400" spans="5:6">
      <c r="E400" s="43">
        <v>15.418220499999999</v>
      </c>
      <c r="F400" s="43">
        <v>0</v>
      </c>
    </row>
    <row r="401" spans="5:6">
      <c r="E401" s="43">
        <v>15.431799999999999</v>
      </c>
      <c r="F401" s="43">
        <v>0</v>
      </c>
    </row>
    <row r="402" spans="5:6">
      <c r="E402" s="43">
        <v>15.431799999999999</v>
      </c>
      <c r="F402" s="43">
        <v>0.92778722746250197</v>
      </c>
    </row>
    <row r="403" spans="5:6">
      <c r="E403" s="43">
        <v>15.445245049504949</v>
      </c>
      <c r="F403" s="43">
        <v>0.92778722746250197</v>
      </c>
    </row>
    <row r="404" spans="5:6">
      <c r="E404" s="43">
        <v>15.445245049504949</v>
      </c>
      <c r="F404" s="43">
        <v>0</v>
      </c>
    </row>
    <row r="405" spans="5:6">
      <c r="E405" s="43">
        <v>15.4586900990099</v>
      </c>
      <c r="F405" s="43">
        <v>0</v>
      </c>
    </row>
    <row r="406" spans="5:6">
      <c r="E406" s="43">
        <v>15.4586900990099</v>
      </c>
      <c r="F406" s="43">
        <v>0.92778722746250197</v>
      </c>
    </row>
    <row r="407" spans="5:6">
      <c r="E407" s="43">
        <v>15.47213514851485</v>
      </c>
      <c r="F407" s="43">
        <v>0.92778722746250197</v>
      </c>
    </row>
    <row r="408" spans="5:6">
      <c r="E408" s="43">
        <v>15.47213514851485</v>
      </c>
      <c r="F408" s="43">
        <v>0</v>
      </c>
    </row>
    <row r="409" spans="5:6">
      <c r="E409" s="43">
        <v>15.4855801980198</v>
      </c>
      <c r="F409" s="43">
        <v>0</v>
      </c>
    </row>
    <row r="410" spans="5:6">
      <c r="E410" s="43">
        <v>15.4855801980198</v>
      </c>
      <c r="F410" s="43">
        <v>0.92778722746250197</v>
      </c>
    </row>
    <row r="411" spans="5:6">
      <c r="E411" s="43">
        <v>15.499025247524752</v>
      </c>
      <c r="F411" s="43">
        <v>0.92778722746250197</v>
      </c>
    </row>
    <row r="412" spans="5:6">
      <c r="E412" s="43">
        <v>15.499025247524752</v>
      </c>
      <c r="F412" s="43">
        <v>0</v>
      </c>
    </row>
    <row r="413" spans="5:6">
      <c r="E413" s="43">
        <v>15.512470297029703</v>
      </c>
      <c r="F413" s="43">
        <v>0</v>
      </c>
    </row>
    <row r="414" spans="5:6">
      <c r="E414" s="43">
        <v>15.512470297029703</v>
      </c>
      <c r="F414" s="43">
        <v>0.92778722746250197</v>
      </c>
    </row>
    <row r="415" spans="5:6">
      <c r="E415" s="43">
        <v>15.525915346534653</v>
      </c>
      <c r="F415" s="43">
        <v>0.92778722746250197</v>
      </c>
    </row>
    <row r="416" spans="5:6">
      <c r="E416" s="43">
        <v>15.525915346534653</v>
      </c>
      <c r="F416" s="43">
        <v>0</v>
      </c>
    </row>
    <row r="417" spans="5:6">
      <c r="E417" s="43">
        <v>15.539360396039603</v>
      </c>
      <c r="F417" s="43">
        <v>0</v>
      </c>
    </row>
    <row r="418" spans="5:6">
      <c r="E418" s="43">
        <v>15.539360396039603</v>
      </c>
      <c r="F418" s="43">
        <v>0.92778722746250197</v>
      </c>
    </row>
    <row r="419" spans="5:6">
      <c r="E419" s="43">
        <v>15.552805445544553</v>
      </c>
      <c r="F419" s="43">
        <v>0.92778722746250197</v>
      </c>
    </row>
    <row r="420" spans="5:6">
      <c r="E420" s="43">
        <v>15.552805445544553</v>
      </c>
      <c r="F420" s="43">
        <v>0</v>
      </c>
    </row>
    <row r="421" spans="5:6">
      <c r="E421" s="43">
        <v>15.566250495049504</v>
      </c>
      <c r="F421" s="43">
        <v>0</v>
      </c>
    </row>
    <row r="422" spans="5:6">
      <c r="E422" s="43">
        <v>15.566250495049504</v>
      </c>
      <c r="F422" s="43">
        <v>0.92778722746250197</v>
      </c>
    </row>
    <row r="423" spans="5:6">
      <c r="E423" s="43">
        <v>15.579695544554454</v>
      </c>
      <c r="F423" s="43">
        <v>0.92778722746250197</v>
      </c>
    </row>
    <row r="424" spans="5:6">
      <c r="E424" s="43">
        <v>15.579695544554454</v>
      </c>
      <c r="F424" s="43">
        <v>0</v>
      </c>
    </row>
    <row r="425" spans="5:6">
      <c r="E425" s="43">
        <v>15.593140594059404</v>
      </c>
      <c r="F425" s="43">
        <v>0</v>
      </c>
    </row>
    <row r="426" spans="5:6">
      <c r="E426" s="43">
        <v>15.593140594059404</v>
      </c>
      <c r="F426" s="43">
        <v>0.92778722746250197</v>
      </c>
    </row>
    <row r="427" spans="5:6">
      <c r="E427" s="43">
        <v>15.606585643564356</v>
      </c>
      <c r="F427" s="43">
        <v>0.92778722746250197</v>
      </c>
    </row>
    <row r="428" spans="5:6">
      <c r="E428" s="43">
        <v>15.606585643564356</v>
      </c>
      <c r="F428" s="43">
        <v>0</v>
      </c>
    </row>
    <row r="429" spans="5:6">
      <c r="E429" s="43">
        <v>15.620030693069307</v>
      </c>
      <c r="F429" s="43">
        <v>0</v>
      </c>
    </row>
    <row r="430" spans="5:6">
      <c r="E430" s="43">
        <v>15.620030693069307</v>
      </c>
      <c r="F430" s="43">
        <v>0.92778722746250197</v>
      </c>
    </row>
    <row r="431" spans="5:6">
      <c r="E431" s="43">
        <v>15.633475742574257</v>
      </c>
      <c r="F431" s="43">
        <v>0.92778722746250197</v>
      </c>
    </row>
    <row r="432" spans="5:6">
      <c r="E432" s="43">
        <v>15.633475742574257</v>
      </c>
      <c r="F432" s="43">
        <v>0</v>
      </c>
    </row>
    <row r="433" spans="5:6">
      <c r="E433" s="43">
        <v>15.646920792079207</v>
      </c>
      <c r="F433" s="43">
        <v>0</v>
      </c>
    </row>
    <row r="434" spans="5:6">
      <c r="E434" s="43">
        <v>15.646920792079207</v>
      </c>
      <c r="F434" s="43">
        <v>0.92778722746250197</v>
      </c>
    </row>
    <row r="435" spans="5:6">
      <c r="E435" s="43">
        <v>15.660365841584158</v>
      </c>
      <c r="F435" s="43">
        <v>0.92778722746250197</v>
      </c>
    </row>
    <row r="436" spans="5:6">
      <c r="E436" s="43">
        <v>15.660365841584158</v>
      </c>
      <c r="F436" s="43">
        <v>0</v>
      </c>
    </row>
    <row r="437" spans="5:6">
      <c r="E437" s="43">
        <v>15.673810891089108</v>
      </c>
      <c r="F437" s="43">
        <v>0</v>
      </c>
    </row>
    <row r="438" spans="5:6">
      <c r="E438" s="43">
        <v>15.673810891089108</v>
      </c>
      <c r="F438" s="43">
        <v>0.92778722746250197</v>
      </c>
    </row>
    <row r="439" spans="5:6">
      <c r="E439" s="43">
        <v>15.687255940594058</v>
      </c>
      <c r="F439" s="43">
        <v>0.92778722746250197</v>
      </c>
    </row>
    <row r="440" spans="5:6">
      <c r="E440" s="43">
        <v>15.687255940594058</v>
      </c>
      <c r="F440" s="43">
        <v>0</v>
      </c>
    </row>
    <row r="441" spans="5:6">
      <c r="E441" s="43">
        <v>15.700700990099008</v>
      </c>
      <c r="F441" s="43">
        <v>0</v>
      </c>
    </row>
    <row r="442" spans="5:6">
      <c r="E442" s="43">
        <v>15.700700990099008</v>
      </c>
      <c r="F442" s="43">
        <v>0.92778722746250197</v>
      </c>
    </row>
    <row r="443" spans="5:6">
      <c r="E443" s="43">
        <v>15.714146039603961</v>
      </c>
      <c r="F443" s="43">
        <v>0.92778722746250197</v>
      </c>
    </row>
    <row r="444" spans="5:6">
      <c r="E444" s="43">
        <v>15.714146039603961</v>
      </c>
      <c r="F444" s="43">
        <v>0</v>
      </c>
    </row>
    <row r="445" spans="5:6">
      <c r="E445" s="43">
        <v>15.727591089108911</v>
      </c>
      <c r="F445" s="43">
        <v>0</v>
      </c>
    </row>
    <row r="446" spans="5:6">
      <c r="E446" s="43">
        <v>15.727591089108911</v>
      </c>
      <c r="F446" s="43">
        <v>0.92778722746250197</v>
      </c>
    </row>
    <row r="447" spans="5:6">
      <c r="E447" s="43">
        <v>15.741036138613861</v>
      </c>
      <c r="F447" s="43">
        <v>0.92778722746250197</v>
      </c>
    </row>
    <row r="448" spans="5:6">
      <c r="E448" s="43">
        <v>15.741036138613861</v>
      </c>
      <c r="F448" s="43">
        <v>0</v>
      </c>
    </row>
    <row r="449" spans="5:6">
      <c r="E449" s="43">
        <v>15.754481188118811</v>
      </c>
      <c r="F449" s="43">
        <v>0</v>
      </c>
    </row>
    <row r="450" spans="5:6">
      <c r="E450" s="43">
        <v>15.754481188118811</v>
      </c>
      <c r="F450" s="43">
        <v>0.92778722746250197</v>
      </c>
    </row>
    <row r="451" spans="5:6">
      <c r="E451" s="43">
        <v>15.767926237623762</v>
      </c>
      <c r="F451" s="43">
        <v>0.92778722746250197</v>
      </c>
    </row>
    <row r="452" spans="5:6">
      <c r="E452" s="43">
        <v>15.767926237623762</v>
      </c>
      <c r="F452" s="43">
        <v>0</v>
      </c>
    </row>
    <row r="453" spans="5:6">
      <c r="E453" s="43">
        <v>15.781371287128712</v>
      </c>
      <c r="F453" s="43">
        <v>0</v>
      </c>
    </row>
    <row r="454" spans="5:6">
      <c r="E454" s="43">
        <v>15.781371287128712</v>
      </c>
      <c r="F454" s="43">
        <v>0.92778722746250197</v>
      </c>
    </row>
    <row r="455" spans="5:6">
      <c r="E455" s="43">
        <v>15.794816336633662</v>
      </c>
      <c r="F455" s="43">
        <v>0.92778722746250197</v>
      </c>
    </row>
    <row r="456" spans="5:6">
      <c r="E456" s="43">
        <v>15.794816336633662</v>
      </c>
      <c r="F456" s="43">
        <v>0</v>
      </c>
    </row>
    <row r="457" spans="5:6">
      <c r="E457" s="43">
        <v>15.808261386138613</v>
      </c>
      <c r="F457" s="43">
        <v>0</v>
      </c>
    </row>
    <row r="458" spans="5:6">
      <c r="E458" s="43">
        <v>15.808261386138613</v>
      </c>
      <c r="F458" s="43">
        <v>0.92778722746250197</v>
      </c>
    </row>
    <row r="459" spans="5:6">
      <c r="E459" s="43">
        <v>15.821706435643563</v>
      </c>
      <c r="F459" s="43">
        <v>0.92778722746250197</v>
      </c>
    </row>
    <row r="460" spans="5:6">
      <c r="E460" s="43">
        <v>15.821706435643563</v>
      </c>
      <c r="F460" s="43">
        <v>0</v>
      </c>
    </row>
    <row r="461" spans="5:6">
      <c r="E461" s="43">
        <v>15.835151485148515</v>
      </c>
      <c r="F461" s="43">
        <v>0</v>
      </c>
    </row>
    <row r="462" spans="5:6">
      <c r="E462" s="43">
        <v>15.835151485148515</v>
      </c>
      <c r="F462" s="43">
        <v>0.92778722746250197</v>
      </c>
    </row>
    <row r="463" spans="5:6">
      <c r="E463" s="43">
        <v>15.848596534653465</v>
      </c>
      <c r="F463" s="43">
        <v>0.92778722746250197</v>
      </c>
    </row>
    <row r="464" spans="5:6">
      <c r="E464" s="43">
        <v>15.848596534653465</v>
      </c>
      <c r="F464" s="43">
        <v>0</v>
      </c>
    </row>
    <row r="465" spans="5:6">
      <c r="E465" s="43">
        <v>15.862041584158415</v>
      </c>
      <c r="F465" s="43">
        <v>0</v>
      </c>
    </row>
    <row r="466" spans="5:6">
      <c r="E466" s="43">
        <v>15.862041584158415</v>
      </c>
      <c r="F466" s="43">
        <v>0.92778722746250197</v>
      </c>
    </row>
    <row r="467" spans="5:6">
      <c r="E467" s="43">
        <v>15.875486633663366</v>
      </c>
      <c r="F467" s="43">
        <v>0.92778722746250197</v>
      </c>
    </row>
    <row r="468" spans="5:6">
      <c r="E468" s="43">
        <v>15.875486633663366</v>
      </c>
      <c r="F468" s="43">
        <v>0</v>
      </c>
    </row>
    <row r="469" spans="5:6">
      <c r="E469" s="43">
        <v>15.888931683168316</v>
      </c>
      <c r="F469" s="43">
        <v>0</v>
      </c>
    </row>
    <row r="470" spans="5:6">
      <c r="E470" s="43">
        <v>15.888931683168316</v>
      </c>
      <c r="F470" s="43">
        <v>0.92778722746250197</v>
      </c>
    </row>
    <row r="471" spans="5:6">
      <c r="E471" s="43">
        <v>15.902376732673266</v>
      </c>
      <c r="F471" s="43">
        <v>0.92778722746250197</v>
      </c>
    </row>
    <row r="472" spans="5:6">
      <c r="E472" s="43">
        <v>15.902376732673266</v>
      </c>
      <c r="F472" s="43">
        <v>0</v>
      </c>
    </row>
    <row r="473" spans="5:6">
      <c r="E473" s="43">
        <v>15.915821782178217</v>
      </c>
      <c r="F473" s="43">
        <v>0</v>
      </c>
    </row>
    <row r="474" spans="5:6">
      <c r="E474" s="43">
        <v>15.915821782178217</v>
      </c>
      <c r="F474" s="43">
        <v>0.92778722746250197</v>
      </c>
    </row>
    <row r="475" spans="5:6">
      <c r="E475" s="43">
        <v>15.929266831683167</v>
      </c>
      <c r="F475" s="43">
        <v>0.92778722746250197</v>
      </c>
    </row>
    <row r="476" spans="5:6">
      <c r="E476" s="43">
        <v>15.929266831683167</v>
      </c>
      <c r="F476" s="43">
        <v>0</v>
      </c>
    </row>
    <row r="477" spans="5:6">
      <c r="E477" s="43">
        <v>15.942711881188117</v>
      </c>
      <c r="F477" s="43">
        <v>0</v>
      </c>
    </row>
    <row r="478" spans="5:6">
      <c r="E478" s="43">
        <v>15.942711881188117</v>
      </c>
      <c r="F478" s="43">
        <v>0.92778722746250197</v>
      </c>
    </row>
    <row r="479" spans="5:6">
      <c r="E479" s="43">
        <v>15.956156930693069</v>
      </c>
      <c r="F479" s="43">
        <v>0.92778722746250197</v>
      </c>
    </row>
    <row r="480" spans="5:6">
      <c r="E480" s="43">
        <v>15.956156930693069</v>
      </c>
      <c r="F480" s="43">
        <v>0</v>
      </c>
    </row>
    <row r="481" spans="5:6">
      <c r="E481" s="43">
        <v>15.96960198019802</v>
      </c>
      <c r="F481" s="43">
        <v>0</v>
      </c>
    </row>
    <row r="482" spans="5:6">
      <c r="E482" s="43">
        <v>15.96960198019802</v>
      </c>
      <c r="F482" s="43">
        <v>0.92778722746250197</v>
      </c>
    </row>
    <row r="483" spans="5:6">
      <c r="E483" s="43">
        <v>15.98304702970297</v>
      </c>
      <c r="F483" s="43">
        <v>0.92778722746250197</v>
      </c>
    </row>
    <row r="484" spans="5:6">
      <c r="E484" s="43">
        <v>15.98304702970297</v>
      </c>
      <c r="F484" s="43">
        <v>0</v>
      </c>
    </row>
    <row r="485" spans="5:6">
      <c r="E485" s="43">
        <v>15.99649207920792</v>
      </c>
      <c r="F485" s="43">
        <v>0</v>
      </c>
    </row>
    <row r="486" spans="5:6">
      <c r="E486" s="43">
        <v>15.99649207920792</v>
      </c>
      <c r="F486" s="43">
        <v>0.92778722746250197</v>
      </c>
    </row>
    <row r="487" spans="5:6">
      <c r="E487" s="43">
        <v>16.00993712871287</v>
      </c>
      <c r="F487" s="43">
        <v>0.92778722746250197</v>
      </c>
    </row>
    <row r="488" spans="5:6">
      <c r="E488" s="43">
        <v>16.00993712871287</v>
      </c>
      <c r="F488" s="43">
        <v>0</v>
      </c>
    </row>
    <row r="489" spans="5:6">
      <c r="E489" s="43">
        <v>16.023382178217823</v>
      </c>
      <c r="F489" s="43">
        <v>0</v>
      </c>
    </row>
    <row r="490" spans="5:6">
      <c r="E490" s="43">
        <v>16.023382178217823</v>
      </c>
      <c r="F490" s="43">
        <v>0.92778722746250197</v>
      </c>
    </row>
    <row r="491" spans="5:6">
      <c r="E491" s="43">
        <v>16.036827227722771</v>
      </c>
      <c r="F491" s="43">
        <v>0.92778722746250197</v>
      </c>
    </row>
    <row r="492" spans="5:6">
      <c r="E492" s="43">
        <v>16.036827227722771</v>
      </c>
      <c r="F492" s="43">
        <v>0</v>
      </c>
    </row>
    <row r="493" spans="5:6">
      <c r="E493" s="43">
        <v>16.050272277227723</v>
      </c>
      <c r="F493" s="43">
        <v>0</v>
      </c>
    </row>
    <row r="494" spans="5:6">
      <c r="E494" s="43">
        <v>16.050272277227723</v>
      </c>
      <c r="F494" s="43">
        <v>0.92778722746250197</v>
      </c>
    </row>
    <row r="495" spans="5:6">
      <c r="E495" s="43">
        <v>16.063717326732672</v>
      </c>
      <c r="F495" s="43">
        <v>0.92778722746250197</v>
      </c>
    </row>
    <row r="496" spans="5:6">
      <c r="E496" s="43">
        <v>16.063717326732672</v>
      </c>
      <c r="F496" s="43">
        <v>0</v>
      </c>
    </row>
    <row r="497" spans="5:6">
      <c r="E497" s="43">
        <v>16.077162376237624</v>
      </c>
      <c r="F497" s="43">
        <v>0</v>
      </c>
    </row>
    <row r="498" spans="5:6">
      <c r="E498" s="43">
        <v>16.077162376237624</v>
      </c>
      <c r="F498" s="43">
        <v>0.92778722746250197</v>
      </c>
    </row>
    <row r="499" spans="5:6">
      <c r="E499" s="43">
        <v>16.090607425742572</v>
      </c>
      <c r="F499" s="43">
        <v>0.92778722746250197</v>
      </c>
    </row>
    <row r="500" spans="5:6">
      <c r="E500" s="43">
        <v>16.090607425742572</v>
      </c>
      <c r="F500" s="43">
        <v>0</v>
      </c>
    </row>
    <row r="501" spans="5:6">
      <c r="E501" s="43">
        <v>16.104052475247524</v>
      </c>
      <c r="F501" s="43">
        <v>0</v>
      </c>
    </row>
    <row r="502" spans="5:6">
      <c r="E502" s="43">
        <v>16.104052475247524</v>
      </c>
      <c r="F502" s="43">
        <v>0.92778722746250197</v>
      </c>
    </row>
    <row r="503" spans="5:6">
      <c r="E503" s="43">
        <v>16.117497524752476</v>
      </c>
      <c r="F503" s="43">
        <v>0.92778722746250197</v>
      </c>
    </row>
    <row r="504" spans="5:6">
      <c r="E504" s="43">
        <v>16.117497524752476</v>
      </c>
      <c r="F504" s="43">
        <v>0</v>
      </c>
    </row>
    <row r="505" spans="5:6">
      <c r="E505" s="43">
        <v>16.130942574257425</v>
      </c>
      <c r="F505" s="43">
        <v>0</v>
      </c>
    </row>
    <row r="506" spans="5:6">
      <c r="E506" s="43">
        <v>16.130942574257425</v>
      </c>
      <c r="F506" s="43">
        <v>0.92778722746250197</v>
      </c>
    </row>
    <row r="507" spans="5:6">
      <c r="E507" s="43">
        <v>16.144387623762377</v>
      </c>
      <c r="F507" s="43">
        <v>0.92778722746250197</v>
      </c>
    </row>
    <row r="508" spans="5:6">
      <c r="E508" s="43">
        <v>16.144387623762377</v>
      </c>
      <c r="F508" s="43">
        <v>0</v>
      </c>
    </row>
    <row r="509" spans="5:6">
      <c r="E509" s="43">
        <v>16.157832673267325</v>
      </c>
      <c r="F509" s="43">
        <v>0</v>
      </c>
    </row>
    <row r="510" spans="5:6">
      <c r="E510" s="43">
        <v>16.157832673267325</v>
      </c>
      <c r="F510" s="43">
        <v>0.92778722746250197</v>
      </c>
    </row>
    <row r="511" spans="5:6">
      <c r="E511" s="43">
        <v>16.171277722772277</v>
      </c>
      <c r="F511" s="43">
        <v>0.92778722746250197</v>
      </c>
    </row>
    <row r="512" spans="5:6">
      <c r="E512" s="43">
        <v>16.171277722772277</v>
      </c>
      <c r="F512" s="43">
        <v>0</v>
      </c>
    </row>
    <row r="513" spans="5:6">
      <c r="E513" s="43">
        <v>16.184722772277226</v>
      </c>
      <c r="F513" s="43">
        <v>0</v>
      </c>
    </row>
    <row r="514" spans="5:6">
      <c r="E514" s="43">
        <v>16.184722772277226</v>
      </c>
      <c r="F514" s="43">
        <v>0.92778722746250197</v>
      </c>
    </row>
    <row r="515" spans="5:6">
      <c r="E515" s="43">
        <v>16.198167821782178</v>
      </c>
      <c r="F515" s="43">
        <v>0.92778722746250197</v>
      </c>
    </row>
    <row r="516" spans="5:6">
      <c r="E516" s="43">
        <v>16.198167821782178</v>
      </c>
      <c r="F516" s="43">
        <v>0</v>
      </c>
    </row>
    <row r="517" spans="5:6">
      <c r="E517" s="43">
        <v>16.211612871287127</v>
      </c>
      <c r="F517" s="43">
        <v>0</v>
      </c>
    </row>
    <row r="518" spans="5:6">
      <c r="E518" s="43">
        <v>16.211612871287127</v>
      </c>
      <c r="F518" s="43">
        <v>0.92778722746250197</v>
      </c>
    </row>
    <row r="519" spans="5:6">
      <c r="E519" s="43">
        <v>16.225057920792079</v>
      </c>
      <c r="F519" s="43">
        <v>0.92778722746250197</v>
      </c>
    </row>
    <row r="520" spans="5:6">
      <c r="E520" s="43">
        <v>16.225057920792079</v>
      </c>
      <c r="F520" s="43">
        <v>0</v>
      </c>
    </row>
    <row r="521" spans="5:6">
      <c r="E521" s="43">
        <v>16.238502970297031</v>
      </c>
      <c r="F521" s="43">
        <v>0</v>
      </c>
    </row>
    <row r="522" spans="5:6">
      <c r="E522" s="43">
        <v>16.238502970297031</v>
      </c>
      <c r="F522" s="43">
        <v>0.92778722746250197</v>
      </c>
    </row>
    <row r="523" spans="5:6">
      <c r="E523" s="43">
        <v>16.251948019801979</v>
      </c>
      <c r="F523" s="43">
        <v>0.92778722746250197</v>
      </c>
    </row>
    <row r="524" spans="5:6">
      <c r="E524" s="43">
        <v>16.251948019801979</v>
      </c>
      <c r="F524" s="43">
        <v>0</v>
      </c>
    </row>
    <row r="525" spans="5:6">
      <c r="E525" s="43">
        <v>16.265393069306931</v>
      </c>
      <c r="F525" s="43">
        <v>0</v>
      </c>
    </row>
    <row r="526" spans="5:6">
      <c r="E526" s="43">
        <v>16.265393069306931</v>
      </c>
      <c r="F526" s="43">
        <v>0.92778722746250197</v>
      </c>
    </row>
    <row r="527" spans="5:6">
      <c r="E527" s="43">
        <v>16.27883811881188</v>
      </c>
      <c r="F527" s="43">
        <v>0.92778722746250197</v>
      </c>
    </row>
    <row r="528" spans="5:6">
      <c r="E528" s="43">
        <v>16.27883811881188</v>
      </c>
      <c r="F528" s="43">
        <v>0</v>
      </c>
    </row>
    <row r="529" spans="5:6">
      <c r="E529" s="43">
        <v>16.292283168316832</v>
      </c>
      <c r="F529" s="43">
        <v>0</v>
      </c>
    </row>
    <row r="530" spans="5:6">
      <c r="E530" s="43">
        <v>16.292283168316832</v>
      </c>
      <c r="F530" s="43">
        <v>0.92778722746250197</v>
      </c>
    </row>
    <row r="531" spans="5:6">
      <c r="E531" s="43">
        <v>16.30572821782178</v>
      </c>
      <c r="F531" s="43">
        <v>0.92778722746250197</v>
      </c>
    </row>
    <row r="532" spans="5:6">
      <c r="E532" s="43">
        <v>16.30572821782178</v>
      </c>
      <c r="F532" s="43">
        <v>0</v>
      </c>
    </row>
    <row r="533" spans="5:6">
      <c r="E533" s="43">
        <v>16.319173267326732</v>
      </c>
      <c r="F533" s="43">
        <v>0</v>
      </c>
    </row>
    <row r="534" spans="5:6">
      <c r="E534" s="43">
        <v>16.319173267326732</v>
      </c>
      <c r="F534" s="43">
        <v>0.92778722746250197</v>
      </c>
    </row>
    <row r="535" spans="5:6">
      <c r="E535" s="43">
        <v>16.332618316831685</v>
      </c>
      <c r="F535" s="43">
        <v>0.92778722746250197</v>
      </c>
    </row>
    <row r="536" spans="5:6">
      <c r="E536" s="43">
        <v>16.332618316831685</v>
      </c>
      <c r="F536" s="43">
        <v>0</v>
      </c>
    </row>
    <row r="537" spans="5:6">
      <c r="E537" s="43">
        <v>16.346063366336633</v>
      </c>
      <c r="F537" s="43">
        <v>0</v>
      </c>
    </row>
    <row r="538" spans="5:6">
      <c r="E538" s="43">
        <v>16.346063366336633</v>
      </c>
      <c r="F538" s="43">
        <v>0.92778722746250197</v>
      </c>
    </row>
    <row r="539" spans="5:6">
      <c r="E539" s="43">
        <v>16.359508415841585</v>
      </c>
      <c r="F539" s="43">
        <v>0.92778722746250197</v>
      </c>
    </row>
    <row r="540" spans="5:6">
      <c r="E540" s="43">
        <v>16.359508415841585</v>
      </c>
      <c r="F540" s="43">
        <v>0</v>
      </c>
    </row>
    <row r="541" spans="5:6">
      <c r="E541" s="43">
        <v>16.372953465346534</v>
      </c>
      <c r="F541" s="43">
        <v>0</v>
      </c>
    </row>
    <row r="542" spans="5:6">
      <c r="E542" s="43">
        <v>16.372953465346534</v>
      </c>
      <c r="F542" s="43">
        <v>0.92778722746250197</v>
      </c>
    </row>
    <row r="543" spans="5:6">
      <c r="E543" s="43">
        <v>16.386398514851486</v>
      </c>
      <c r="F543" s="43">
        <v>0.92778722746250197</v>
      </c>
    </row>
    <row r="544" spans="5:6">
      <c r="E544" s="43">
        <v>16.386398514851486</v>
      </c>
      <c r="F544" s="43">
        <v>0</v>
      </c>
    </row>
    <row r="545" spans="5:6">
      <c r="E545" s="43">
        <v>16.399843564356434</v>
      </c>
      <c r="F545" s="43">
        <v>0</v>
      </c>
    </row>
    <row r="546" spans="5:6">
      <c r="E546" s="43">
        <v>16.399843564356434</v>
      </c>
      <c r="F546" s="43">
        <v>0.92778722746250197</v>
      </c>
    </row>
    <row r="547" spans="5:6">
      <c r="E547" s="43">
        <v>16.413288613861386</v>
      </c>
      <c r="F547" s="43">
        <v>0.92778722746250197</v>
      </c>
    </row>
    <row r="548" spans="5:6">
      <c r="E548" s="43">
        <v>16.413288613861386</v>
      </c>
      <c r="F548" s="43">
        <v>0</v>
      </c>
    </row>
    <row r="549" spans="5:6">
      <c r="E549" s="43">
        <v>16.426733663366335</v>
      </c>
      <c r="F549" s="43">
        <v>0</v>
      </c>
    </row>
    <row r="550" spans="5:6">
      <c r="E550" s="43">
        <v>16.426733663366335</v>
      </c>
      <c r="F550" s="43">
        <v>0.92778722746250197</v>
      </c>
    </row>
    <row r="551" spans="5:6">
      <c r="E551" s="43">
        <v>16.440178712871287</v>
      </c>
      <c r="F551" s="43">
        <v>0.92778722746250197</v>
      </c>
    </row>
    <row r="552" spans="5:6">
      <c r="E552" s="43">
        <v>16.440178712871287</v>
      </c>
      <c r="F552" s="43">
        <v>0</v>
      </c>
    </row>
    <row r="553" spans="5:6">
      <c r="E553" s="43">
        <v>16.453623762376239</v>
      </c>
      <c r="F553" s="43">
        <v>0</v>
      </c>
    </row>
    <row r="554" spans="5:6">
      <c r="E554" s="43">
        <v>16.453623762376239</v>
      </c>
      <c r="F554" s="43">
        <v>0.92778722746250197</v>
      </c>
    </row>
    <row r="555" spans="5:6">
      <c r="E555" s="43">
        <v>16.467068811881187</v>
      </c>
      <c r="F555" s="43">
        <v>0.92778722746250197</v>
      </c>
    </row>
    <row r="556" spans="5:6">
      <c r="E556" s="43">
        <v>16.467068811881187</v>
      </c>
      <c r="F556" s="43">
        <v>0</v>
      </c>
    </row>
    <row r="557" spans="5:6">
      <c r="E557" s="43">
        <v>16.480513861386139</v>
      </c>
      <c r="F557" s="43">
        <v>0</v>
      </c>
    </row>
    <row r="558" spans="5:6">
      <c r="E558" s="43">
        <v>16.480513861386139</v>
      </c>
      <c r="F558" s="43">
        <v>0.92778722746250197</v>
      </c>
    </row>
    <row r="559" spans="5:6">
      <c r="E559" s="43">
        <v>16.493958910891088</v>
      </c>
      <c r="F559" s="43">
        <v>0.92778722746250197</v>
      </c>
    </row>
    <row r="560" spans="5:6">
      <c r="E560" s="43">
        <v>16.493958910891088</v>
      </c>
      <c r="F560" s="43">
        <v>0</v>
      </c>
    </row>
    <row r="561" spans="5:6">
      <c r="E561" s="43">
        <v>16.50740396039604</v>
      </c>
      <c r="F561" s="43">
        <v>0</v>
      </c>
    </row>
    <row r="562" spans="5:6">
      <c r="E562" s="43">
        <v>16.50740396039604</v>
      </c>
      <c r="F562" s="43">
        <v>0.92778722746250197</v>
      </c>
    </row>
    <row r="563" spans="5:6">
      <c r="E563" s="43">
        <v>16.520849009900989</v>
      </c>
      <c r="F563" s="43">
        <v>0.92778722746250197</v>
      </c>
    </row>
    <row r="564" spans="5:6">
      <c r="E564" s="43">
        <v>16.520849009900989</v>
      </c>
      <c r="F564" s="43">
        <v>0</v>
      </c>
    </row>
    <row r="565" spans="5:6">
      <c r="E565" s="43">
        <v>16.534294059405941</v>
      </c>
      <c r="F565" s="43">
        <v>0</v>
      </c>
    </row>
    <row r="566" spans="5:6">
      <c r="E566" s="43">
        <v>16.534294059405941</v>
      </c>
      <c r="F566" s="43">
        <v>0.92778722746250197</v>
      </c>
    </row>
    <row r="567" spans="5:6">
      <c r="E567" s="43">
        <v>16.547739108910889</v>
      </c>
      <c r="F567" s="43">
        <v>0.92778722746250197</v>
      </c>
    </row>
    <row r="568" spans="5:6">
      <c r="E568" s="43">
        <v>16.547739108910889</v>
      </c>
      <c r="F568" s="43">
        <v>0</v>
      </c>
    </row>
    <row r="569" spans="5:6">
      <c r="E569" s="43">
        <v>16.561184158415841</v>
      </c>
      <c r="F569" s="43">
        <v>0</v>
      </c>
    </row>
    <row r="570" spans="5:6">
      <c r="E570" s="43">
        <v>16.561184158415841</v>
      </c>
      <c r="F570" s="43">
        <v>0.92778722746250197</v>
      </c>
    </row>
    <row r="571" spans="5:6">
      <c r="E571" s="43">
        <v>16.574629207920793</v>
      </c>
      <c r="F571" s="43">
        <v>0.92778722746250197</v>
      </c>
    </row>
    <row r="572" spans="5:6">
      <c r="E572" s="43">
        <v>16.574629207920793</v>
      </c>
      <c r="F572" s="43">
        <v>0</v>
      </c>
    </row>
    <row r="573" spans="5:6">
      <c r="E573" s="43">
        <v>16.588074257425742</v>
      </c>
      <c r="F573" s="43">
        <v>0</v>
      </c>
    </row>
    <row r="574" spans="5:6">
      <c r="E574" s="43">
        <v>16.588074257425742</v>
      </c>
      <c r="F574" s="43">
        <v>0.92778722746250197</v>
      </c>
    </row>
    <row r="575" spans="5:6">
      <c r="E575" s="43">
        <v>16.601519306930694</v>
      </c>
      <c r="F575" s="43">
        <v>0.92778722746250197</v>
      </c>
    </row>
    <row r="576" spans="5:6">
      <c r="E576" s="43">
        <v>16.601519306930694</v>
      </c>
      <c r="F576" s="43">
        <v>0</v>
      </c>
    </row>
    <row r="577" spans="5:6">
      <c r="E577" s="43">
        <v>16.614964356435642</v>
      </c>
      <c r="F577" s="43">
        <v>0</v>
      </c>
    </row>
    <row r="578" spans="5:6">
      <c r="E578" s="43">
        <v>16.614964356435642</v>
      </c>
      <c r="F578" s="43">
        <v>0.92778722746250197</v>
      </c>
    </row>
    <row r="579" spans="5:6">
      <c r="E579" s="43">
        <v>16.628409405940594</v>
      </c>
      <c r="F579" s="43">
        <v>0.92778722746250197</v>
      </c>
    </row>
    <row r="580" spans="5:6">
      <c r="E580" s="43">
        <v>16.628409405940594</v>
      </c>
      <c r="F580" s="43">
        <v>0</v>
      </c>
    </row>
    <row r="581" spans="5:6">
      <c r="E581" s="43">
        <v>16.641854455445543</v>
      </c>
      <c r="F581" s="43">
        <v>0</v>
      </c>
    </row>
    <row r="582" spans="5:6">
      <c r="E582" s="43">
        <v>16.641854455445543</v>
      </c>
      <c r="F582" s="43">
        <v>0.92778722746250197</v>
      </c>
    </row>
    <row r="583" spans="5:6">
      <c r="E583" s="43">
        <v>16.655299504950495</v>
      </c>
      <c r="F583" s="43">
        <v>0.92778722746250197</v>
      </c>
    </row>
    <row r="584" spans="5:6">
      <c r="E584" s="43">
        <v>16.655299504950495</v>
      </c>
      <c r="F584" s="43">
        <v>0</v>
      </c>
    </row>
    <row r="585" spans="5:6">
      <c r="E585" s="43">
        <v>16.668744554455444</v>
      </c>
      <c r="F585" s="43">
        <v>0</v>
      </c>
    </row>
    <row r="586" spans="5:6">
      <c r="E586" s="43">
        <v>16.668744554455444</v>
      </c>
      <c r="F586" s="43">
        <v>0.92778722746250197</v>
      </c>
    </row>
    <row r="587" spans="5:6">
      <c r="E587" s="43">
        <v>16.682189603960396</v>
      </c>
      <c r="F587" s="43">
        <v>0.92778722746250197</v>
      </c>
    </row>
    <row r="588" spans="5:6">
      <c r="E588" s="43">
        <v>16.682189603960396</v>
      </c>
      <c r="F588" s="43">
        <v>0</v>
      </c>
    </row>
    <row r="589" spans="5:6">
      <c r="E589" s="43">
        <v>16.695634653465348</v>
      </c>
      <c r="F589" s="43">
        <v>0</v>
      </c>
    </row>
    <row r="590" spans="5:6">
      <c r="E590" s="43">
        <v>16.695634653465348</v>
      </c>
      <c r="F590" s="43">
        <v>0.92778722746250197</v>
      </c>
    </row>
    <row r="591" spans="5:6">
      <c r="E591" s="43">
        <v>16.709079702970296</v>
      </c>
      <c r="F591" s="43">
        <v>0.92778722746250197</v>
      </c>
    </row>
    <row r="592" spans="5:6">
      <c r="E592" s="43">
        <v>16.709079702970296</v>
      </c>
      <c r="F592" s="43">
        <v>0</v>
      </c>
    </row>
    <row r="593" spans="5:6">
      <c r="E593" s="43">
        <v>16.722524752475248</v>
      </c>
      <c r="F593" s="43">
        <v>0</v>
      </c>
    </row>
    <row r="594" spans="5:6">
      <c r="E594" s="43">
        <v>16.722524752475248</v>
      </c>
      <c r="F594" s="43">
        <v>0.92778722746250197</v>
      </c>
    </row>
    <row r="595" spans="5:6">
      <c r="E595" s="43">
        <v>16.735969801980197</v>
      </c>
      <c r="F595" s="43">
        <v>0.92778722746250197</v>
      </c>
    </row>
    <row r="596" spans="5:6">
      <c r="E596" s="43">
        <v>16.735969801980197</v>
      </c>
      <c r="F596" s="43">
        <v>0</v>
      </c>
    </row>
    <row r="597" spans="5:6">
      <c r="E597" s="43">
        <v>16.749414851485149</v>
      </c>
      <c r="F597" s="43">
        <v>0</v>
      </c>
    </row>
    <row r="598" spans="5:6">
      <c r="E598" s="43">
        <v>16.749414851485149</v>
      </c>
      <c r="F598" s="43">
        <v>0.92778722746250197</v>
      </c>
    </row>
    <row r="599" spans="5:6">
      <c r="E599" s="43">
        <v>16.762859900990097</v>
      </c>
      <c r="F599" s="43">
        <v>0.92778722746250197</v>
      </c>
    </row>
    <row r="600" spans="5:6">
      <c r="E600" s="43">
        <v>16.762859900990097</v>
      </c>
      <c r="F600" s="43">
        <v>0</v>
      </c>
    </row>
    <row r="601" spans="5:6">
      <c r="E601" s="43">
        <v>16.776304950495049</v>
      </c>
      <c r="F601" s="43">
        <v>0</v>
      </c>
    </row>
    <row r="602" spans="5:6">
      <c r="E602" s="43">
        <v>16.776304950495049</v>
      </c>
      <c r="F602" s="43">
        <v>0.92778722746250197</v>
      </c>
    </row>
    <row r="603" spans="5:6">
      <c r="E603" s="43">
        <v>16.789749999999998</v>
      </c>
      <c r="F603" s="43">
        <v>0.92778722746250197</v>
      </c>
    </row>
    <row r="604" spans="5:6">
      <c r="E604" s="43">
        <v>16.789749999999998</v>
      </c>
      <c r="F604" s="43">
        <v>0</v>
      </c>
    </row>
    <row r="605" spans="5:6">
      <c r="E605" s="43">
        <v>16.80319504950495</v>
      </c>
      <c r="F605" s="43">
        <v>0</v>
      </c>
    </row>
    <row r="606" spans="5:6">
      <c r="E606" s="43">
        <v>16.80319504950495</v>
      </c>
      <c r="F606" s="43">
        <v>0.92778722746250197</v>
      </c>
    </row>
    <row r="607" spans="5:6">
      <c r="E607" s="43">
        <v>16.816640099009902</v>
      </c>
      <c r="F607" s="43">
        <v>0.92778722746250197</v>
      </c>
    </row>
    <row r="608" spans="5:6">
      <c r="E608" s="43">
        <v>16.816640099009902</v>
      </c>
      <c r="F608" s="43">
        <v>0</v>
      </c>
    </row>
    <row r="609" spans="5:6">
      <c r="E609" s="43">
        <v>16.830085148514851</v>
      </c>
      <c r="F609" s="43">
        <v>0</v>
      </c>
    </row>
    <row r="610" spans="5:6">
      <c r="E610" s="43">
        <v>16.830085148514851</v>
      </c>
      <c r="F610" s="43">
        <v>0.92778722746250197</v>
      </c>
    </row>
    <row r="611" spans="5:6">
      <c r="E611" s="43">
        <v>16.843530198019803</v>
      </c>
      <c r="F611" s="43">
        <v>0.92778722746250197</v>
      </c>
    </row>
    <row r="612" spans="5:6">
      <c r="E612" s="43">
        <v>16.843530198019803</v>
      </c>
      <c r="F612" s="43">
        <v>0</v>
      </c>
    </row>
    <row r="613" spans="5:6">
      <c r="E613" s="43">
        <v>16.856975247524751</v>
      </c>
      <c r="F613" s="43">
        <v>0</v>
      </c>
    </row>
    <row r="614" spans="5:6">
      <c r="E614" s="43">
        <v>16.856975247524751</v>
      </c>
      <c r="F614" s="43">
        <v>0.92778722746250197</v>
      </c>
    </row>
    <row r="615" spans="5:6">
      <c r="E615" s="43">
        <v>16.870420297029703</v>
      </c>
      <c r="F615" s="43">
        <v>0.92778722746250197</v>
      </c>
    </row>
    <row r="616" spans="5:6">
      <c r="E616" s="43">
        <v>16.870420297029703</v>
      </c>
      <c r="F616" s="43">
        <v>0</v>
      </c>
    </row>
    <row r="617" spans="5:6">
      <c r="E617" s="43">
        <v>16.883865346534652</v>
      </c>
      <c r="F617" s="43">
        <v>0</v>
      </c>
    </row>
    <row r="618" spans="5:6">
      <c r="E618" s="43">
        <v>16.883865346534652</v>
      </c>
      <c r="F618" s="43">
        <v>0.92778722746250197</v>
      </c>
    </row>
    <row r="619" spans="5:6">
      <c r="E619" s="43">
        <v>16.897310396039604</v>
      </c>
      <c r="F619" s="43">
        <v>0.92778722746250197</v>
      </c>
    </row>
    <row r="620" spans="5:6">
      <c r="E620" s="43">
        <v>16.897310396039604</v>
      </c>
      <c r="F620" s="43">
        <v>0</v>
      </c>
    </row>
    <row r="621" spans="5:6">
      <c r="E621" s="43">
        <v>16.910755445544552</v>
      </c>
      <c r="F621" s="43">
        <v>0</v>
      </c>
    </row>
    <row r="622" spans="5:6">
      <c r="E622" s="43">
        <v>16.910755445544552</v>
      </c>
      <c r="F622" s="43">
        <v>0.92778722746250197</v>
      </c>
    </row>
    <row r="623" spans="5:6">
      <c r="E623" s="43">
        <v>16.924200495049504</v>
      </c>
      <c r="F623" s="43">
        <v>0.92778722746250197</v>
      </c>
    </row>
    <row r="624" spans="5:6">
      <c r="E624" s="43">
        <v>16.924200495049504</v>
      </c>
      <c r="F624" s="43">
        <v>0</v>
      </c>
    </row>
    <row r="625" spans="5:6">
      <c r="E625" s="43">
        <v>16.937645544554456</v>
      </c>
      <c r="F625" s="43">
        <v>0</v>
      </c>
    </row>
    <row r="626" spans="5:6">
      <c r="E626" s="43">
        <v>16.937645544554456</v>
      </c>
      <c r="F626" s="43">
        <v>0.92778722746250197</v>
      </c>
    </row>
    <row r="627" spans="5:6">
      <c r="E627" s="43">
        <v>16.951090594059405</v>
      </c>
      <c r="F627" s="43">
        <v>0.92778722746250197</v>
      </c>
    </row>
    <row r="628" spans="5:6">
      <c r="E628" s="43">
        <v>16.951090594059405</v>
      </c>
      <c r="F628" s="43">
        <v>0</v>
      </c>
    </row>
    <row r="629" spans="5:6">
      <c r="E629" s="43">
        <v>16.964535643564357</v>
      </c>
      <c r="F629" s="43">
        <v>0</v>
      </c>
    </row>
    <row r="630" spans="5:6">
      <c r="E630" s="43">
        <v>16.964535643564357</v>
      </c>
      <c r="F630" s="43">
        <v>0.92778722746250197</v>
      </c>
    </row>
    <row r="631" spans="5:6">
      <c r="E631" s="43">
        <v>16.977980693069306</v>
      </c>
      <c r="F631" s="43">
        <v>0.92778722746250197</v>
      </c>
    </row>
    <row r="632" spans="5:6">
      <c r="E632" s="43">
        <v>16.977980693069306</v>
      </c>
      <c r="F632" s="43">
        <v>0</v>
      </c>
    </row>
    <row r="633" spans="5:6">
      <c r="E633" s="43">
        <v>16.991425742574258</v>
      </c>
      <c r="F633" s="43">
        <v>0</v>
      </c>
    </row>
    <row r="634" spans="5:6">
      <c r="E634" s="43">
        <v>16.991425742574258</v>
      </c>
      <c r="F634" s="43">
        <v>0.92778722746250197</v>
      </c>
    </row>
    <row r="635" spans="5:6">
      <c r="E635" s="43">
        <v>17.004870792079206</v>
      </c>
      <c r="F635" s="43">
        <v>0.92778722746250197</v>
      </c>
    </row>
    <row r="636" spans="5:6">
      <c r="E636" s="43">
        <v>17.004870792079206</v>
      </c>
      <c r="F636" s="43">
        <v>0</v>
      </c>
    </row>
    <row r="637" spans="5:6">
      <c r="E637" s="43">
        <v>17.018315841584158</v>
      </c>
      <c r="F637" s="43">
        <v>0</v>
      </c>
    </row>
    <row r="638" spans="5:6">
      <c r="E638" s="43">
        <v>17.018315841584158</v>
      </c>
      <c r="F638" s="43">
        <v>0.92778722746250197</v>
      </c>
    </row>
    <row r="639" spans="5:6">
      <c r="E639" s="43">
        <v>17.03176089108911</v>
      </c>
      <c r="F639" s="43">
        <v>0.92778722746250197</v>
      </c>
    </row>
    <row r="640" spans="5:6">
      <c r="E640" s="43">
        <v>17.03176089108911</v>
      </c>
      <c r="F640" s="43">
        <v>0</v>
      </c>
    </row>
    <row r="641" spans="5:6">
      <c r="E641" s="43">
        <v>17.045205940594059</v>
      </c>
      <c r="F641" s="43">
        <v>0</v>
      </c>
    </row>
    <row r="642" spans="5:6">
      <c r="E642" s="43">
        <v>17.045205940594059</v>
      </c>
      <c r="F642" s="43">
        <v>0.92778722746250197</v>
      </c>
    </row>
    <row r="643" spans="5:6">
      <c r="E643" s="43">
        <v>17.058650990099011</v>
      </c>
      <c r="F643" s="43">
        <v>0.92778722746250197</v>
      </c>
    </row>
    <row r="644" spans="5:6">
      <c r="E644" s="43">
        <v>17.058650990099011</v>
      </c>
      <c r="F644" s="43">
        <v>0</v>
      </c>
    </row>
    <row r="645" spans="5:6">
      <c r="E645" s="43">
        <v>17.072096039603959</v>
      </c>
      <c r="F645" s="43">
        <v>0</v>
      </c>
    </row>
    <row r="646" spans="5:6">
      <c r="E646" s="43">
        <v>17.072096039603959</v>
      </c>
      <c r="F646" s="43">
        <v>0.92778722746250197</v>
      </c>
    </row>
    <row r="647" spans="5:6">
      <c r="E647" s="43">
        <v>17.085541089108911</v>
      </c>
      <c r="F647" s="43">
        <v>0.92778722746250197</v>
      </c>
    </row>
    <row r="648" spans="5:6">
      <c r="E648" s="43">
        <v>17.085541089108911</v>
      </c>
      <c r="F648" s="43">
        <v>0</v>
      </c>
    </row>
    <row r="649" spans="5:6">
      <c r="E649" s="43">
        <v>17.09898613861386</v>
      </c>
      <c r="F649" s="43">
        <v>0</v>
      </c>
    </row>
    <row r="650" spans="5:6">
      <c r="E650" s="43">
        <v>17.09898613861386</v>
      </c>
      <c r="F650" s="43">
        <v>0.92778722746250197</v>
      </c>
    </row>
    <row r="651" spans="5:6">
      <c r="E651" s="43">
        <v>17.112431188118812</v>
      </c>
      <c r="F651" s="43">
        <v>0.92778722746250197</v>
      </c>
    </row>
    <row r="652" spans="5:6">
      <c r="E652" s="43">
        <v>17.112431188118812</v>
      </c>
      <c r="F652" s="43">
        <v>0</v>
      </c>
    </row>
    <row r="653" spans="5:6">
      <c r="E653" s="43">
        <v>17.125876237623764</v>
      </c>
      <c r="F653" s="43">
        <v>0</v>
      </c>
    </row>
    <row r="654" spans="5:6">
      <c r="E654" s="43">
        <v>17.125876237623764</v>
      </c>
      <c r="F654" s="43">
        <v>0.92778722746250197</v>
      </c>
    </row>
    <row r="655" spans="5:6">
      <c r="E655" s="43">
        <v>17.139321287128713</v>
      </c>
      <c r="F655" s="43">
        <v>0.92778722746250197</v>
      </c>
    </row>
    <row r="656" spans="5:6">
      <c r="E656" s="43">
        <v>17.139321287128713</v>
      </c>
      <c r="F656" s="43">
        <v>0</v>
      </c>
    </row>
    <row r="657" spans="5:6">
      <c r="E657" s="43">
        <v>17.152766336633665</v>
      </c>
      <c r="F657" s="43">
        <v>0</v>
      </c>
    </row>
    <row r="658" spans="5:6">
      <c r="E658" s="43">
        <v>17.152766336633665</v>
      </c>
      <c r="F658" s="43">
        <v>0.92778722746250197</v>
      </c>
    </row>
    <row r="659" spans="5:6">
      <c r="E659" s="43">
        <v>17.166211386138613</v>
      </c>
      <c r="F659" s="43">
        <v>0.92778722746250197</v>
      </c>
    </row>
    <row r="660" spans="5:6">
      <c r="E660" s="43">
        <v>17.166211386138613</v>
      </c>
      <c r="F660" s="43">
        <v>0</v>
      </c>
    </row>
    <row r="661" spans="5:6">
      <c r="E661" s="43">
        <v>17.179656435643565</v>
      </c>
      <c r="F661" s="43">
        <v>0</v>
      </c>
    </row>
    <row r="662" spans="5:6">
      <c r="E662" s="43">
        <v>17.179656435643565</v>
      </c>
      <c r="F662" s="43">
        <v>0.92778722746250197</v>
      </c>
    </row>
    <row r="663" spans="5:6">
      <c r="E663" s="43">
        <v>17.193101485148514</v>
      </c>
      <c r="F663" s="43">
        <v>0.92778722746250197</v>
      </c>
    </row>
    <row r="664" spans="5:6">
      <c r="E664" s="43">
        <v>17.193101485148514</v>
      </c>
      <c r="F664" s="43">
        <v>0</v>
      </c>
    </row>
    <row r="665" spans="5:6">
      <c r="E665" s="43">
        <v>17.206546534653466</v>
      </c>
      <c r="F665" s="43">
        <v>0</v>
      </c>
    </row>
    <row r="666" spans="5:6">
      <c r="E666" s="43">
        <v>17.206546534653466</v>
      </c>
      <c r="F666" s="43">
        <v>0.92778722746250197</v>
      </c>
    </row>
    <row r="667" spans="5:6">
      <c r="E667" s="43">
        <v>17.219991584158414</v>
      </c>
      <c r="F667" s="43">
        <v>0.92778722746250197</v>
      </c>
    </row>
    <row r="668" spans="5:6">
      <c r="E668" s="43">
        <v>17.219991584158414</v>
      </c>
      <c r="F668" s="43">
        <v>0</v>
      </c>
    </row>
    <row r="669" spans="5:6">
      <c r="E669" s="43">
        <v>17.233436633663366</v>
      </c>
      <c r="F669" s="43">
        <v>0</v>
      </c>
    </row>
    <row r="670" spans="5:6">
      <c r="E670" s="43">
        <v>17.233436633663366</v>
      </c>
      <c r="F670" s="43">
        <v>0.92778722746250197</v>
      </c>
    </row>
    <row r="671" spans="5:6">
      <c r="E671" s="43">
        <v>17.246881683168318</v>
      </c>
      <c r="F671" s="43">
        <v>0.92778722746250197</v>
      </c>
    </row>
    <row r="672" spans="5:6">
      <c r="E672" s="43">
        <v>17.246881683168318</v>
      </c>
      <c r="F672" s="43">
        <v>0</v>
      </c>
    </row>
    <row r="673" spans="5:6">
      <c r="E673" s="43">
        <v>17.260326732673267</v>
      </c>
      <c r="F673" s="43">
        <v>0</v>
      </c>
    </row>
    <row r="674" spans="5:6">
      <c r="E674" s="43">
        <v>17.260326732673267</v>
      </c>
      <c r="F674" s="43">
        <v>0.92778722746250197</v>
      </c>
    </row>
    <row r="675" spans="5:6">
      <c r="E675" s="43">
        <v>17.273771782178219</v>
      </c>
      <c r="F675" s="43">
        <v>0.92778722746250197</v>
      </c>
    </row>
    <row r="676" spans="5:6">
      <c r="E676" s="43">
        <v>17.273771782178219</v>
      </c>
      <c r="F676" s="43">
        <v>0</v>
      </c>
    </row>
    <row r="677" spans="5:6">
      <c r="E677" s="43">
        <v>17.287216831683168</v>
      </c>
      <c r="F677" s="43">
        <v>0</v>
      </c>
    </row>
    <row r="678" spans="5:6">
      <c r="E678" s="43">
        <v>17.287216831683168</v>
      </c>
      <c r="F678" s="43">
        <v>0.92778722746250197</v>
      </c>
    </row>
    <row r="679" spans="5:6">
      <c r="E679" s="43">
        <v>17.30066188118812</v>
      </c>
      <c r="F679" s="43">
        <v>0.92778722746250197</v>
      </c>
    </row>
    <row r="680" spans="5:6">
      <c r="E680" s="43">
        <v>17.30066188118812</v>
      </c>
      <c r="F680" s="43">
        <v>0</v>
      </c>
    </row>
    <row r="681" spans="5:6">
      <c r="E681" s="43">
        <v>17.314106930693068</v>
      </c>
      <c r="F681" s="43">
        <v>0</v>
      </c>
    </row>
    <row r="682" spans="5:6">
      <c r="E682" s="43">
        <v>17.314106930693068</v>
      </c>
      <c r="F682" s="43">
        <v>0.92778722746250197</v>
      </c>
    </row>
    <row r="683" spans="5:6">
      <c r="E683" s="43">
        <v>17.32755198019802</v>
      </c>
      <c r="F683" s="43">
        <v>0.92778722746250197</v>
      </c>
    </row>
    <row r="684" spans="5:6">
      <c r="E684" s="43">
        <v>17.32755198019802</v>
      </c>
      <c r="F684" s="43">
        <v>0</v>
      </c>
    </row>
    <row r="685" spans="5:6">
      <c r="E685" s="43">
        <v>17.340997029702969</v>
      </c>
      <c r="F685" s="43">
        <v>0</v>
      </c>
    </row>
    <row r="686" spans="5:6">
      <c r="E686" s="43">
        <v>17.340997029702969</v>
      </c>
      <c r="F686" s="43">
        <v>0.92778722746250197</v>
      </c>
    </row>
    <row r="687" spans="5:6">
      <c r="E687" s="43">
        <v>17.354442079207921</v>
      </c>
      <c r="F687" s="43">
        <v>0.92778722746250197</v>
      </c>
    </row>
    <row r="688" spans="5:6">
      <c r="E688" s="43">
        <v>17.354442079207921</v>
      </c>
      <c r="F688" s="43">
        <v>0</v>
      </c>
    </row>
    <row r="689" spans="5:6">
      <c r="E689" s="43">
        <v>17.367887128712873</v>
      </c>
      <c r="F689" s="43">
        <v>0</v>
      </c>
    </row>
    <row r="690" spans="5:6">
      <c r="E690" s="43">
        <v>17.367887128712873</v>
      </c>
      <c r="F690" s="43">
        <v>0.92778722746250197</v>
      </c>
    </row>
    <row r="691" spans="5:6">
      <c r="E691" s="43">
        <v>17.381332178217821</v>
      </c>
      <c r="F691" s="43">
        <v>0.92778722746250197</v>
      </c>
    </row>
    <row r="692" spans="5:6">
      <c r="E692" s="43">
        <v>17.381332178217821</v>
      </c>
      <c r="F692" s="43">
        <v>0</v>
      </c>
    </row>
    <row r="693" spans="5:6">
      <c r="E693" s="43">
        <v>17.394777227722773</v>
      </c>
      <c r="F693" s="43">
        <v>0</v>
      </c>
    </row>
    <row r="694" spans="5:6">
      <c r="E694" s="43">
        <v>17.394777227722773</v>
      </c>
      <c r="F694" s="43">
        <v>0.92778722746250197</v>
      </c>
    </row>
    <row r="695" spans="5:6">
      <c r="E695" s="43">
        <v>17.408222277227722</v>
      </c>
      <c r="F695" s="43">
        <v>0.92778722746250197</v>
      </c>
    </row>
    <row r="696" spans="5:6">
      <c r="E696" s="43">
        <v>17.408222277227722</v>
      </c>
      <c r="F696" s="43">
        <v>0</v>
      </c>
    </row>
    <row r="697" spans="5:6">
      <c r="E697" s="43">
        <v>17.421667326732674</v>
      </c>
      <c r="F697" s="43">
        <v>0</v>
      </c>
    </row>
    <row r="698" spans="5:6">
      <c r="E698" s="43">
        <v>17.421667326732674</v>
      </c>
      <c r="F698" s="43">
        <v>0.92778722746250197</v>
      </c>
    </row>
    <row r="699" spans="5:6">
      <c r="E699" s="43">
        <v>17.435112376237623</v>
      </c>
      <c r="F699" s="43">
        <v>0.92778722746250197</v>
      </c>
    </row>
    <row r="700" spans="5:6">
      <c r="E700" s="43">
        <v>17.435112376237623</v>
      </c>
      <c r="F700" s="43">
        <v>0</v>
      </c>
    </row>
    <row r="701" spans="5:6">
      <c r="E701" s="43">
        <v>17.448557425742575</v>
      </c>
      <c r="F701" s="43">
        <v>0</v>
      </c>
    </row>
    <row r="702" spans="5:6">
      <c r="E702" s="43">
        <v>17.448557425742575</v>
      </c>
      <c r="F702" s="43">
        <v>0.92778722746250197</v>
      </c>
    </row>
    <row r="703" spans="5:6">
      <c r="E703" s="43">
        <v>17.462002475247523</v>
      </c>
      <c r="F703" s="43">
        <v>0.92778722746250197</v>
      </c>
    </row>
    <row r="704" spans="5:6">
      <c r="E704" s="43">
        <v>17.462002475247523</v>
      </c>
      <c r="F704" s="43">
        <v>0</v>
      </c>
    </row>
    <row r="705" spans="5:6">
      <c r="E705" s="43">
        <v>17.475447524752475</v>
      </c>
      <c r="F705" s="43">
        <v>0</v>
      </c>
    </row>
    <row r="706" spans="5:6">
      <c r="E706" s="43">
        <v>17.475447524752475</v>
      </c>
      <c r="F706" s="43">
        <v>0.92778722746250197</v>
      </c>
    </row>
    <row r="707" spans="5:6">
      <c r="E707" s="43">
        <v>17.488892574257427</v>
      </c>
      <c r="F707" s="43">
        <v>0.92778722746250197</v>
      </c>
    </row>
    <row r="708" spans="5:6">
      <c r="E708" s="43">
        <v>17.488892574257427</v>
      </c>
      <c r="F708" s="43">
        <v>0</v>
      </c>
    </row>
    <row r="709" spans="5:6">
      <c r="E709" s="43">
        <v>17.502337623762376</v>
      </c>
      <c r="F709" s="43">
        <v>0</v>
      </c>
    </row>
    <row r="710" spans="5:6">
      <c r="E710" s="43">
        <v>17.502337623762376</v>
      </c>
      <c r="F710" s="43">
        <v>0.92778722746250197</v>
      </c>
    </row>
    <row r="711" spans="5:6">
      <c r="E711" s="43">
        <v>17.515782673267328</v>
      </c>
      <c r="F711" s="43">
        <v>0.92778722746250197</v>
      </c>
    </row>
    <row r="712" spans="5:6">
      <c r="E712" s="43">
        <v>17.515782673267328</v>
      </c>
      <c r="F712" s="43">
        <v>0</v>
      </c>
    </row>
    <row r="713" spans="5:6">
      <c r="E713" s="43">
        <v>17.529227722772276</v>
      </c>
      <c r="F713" s="43">
        <v>0</v>
      </c>
    </row>
    <row r="714" spans="5:6">
      <c r="E714" s="43">
        <v>17.529227722772276</v>
      </c>
      <c r="F714" s="43">
        <v>0.92778722746250197</v>
      </c>
    </row>
    <row r="715" spans="5:6">
      <c r="E715" s="43">
        <v>17.542672772277228</v>
      </c>
      <c r="F715" s="43">
        <v>0.92778722746250197</v>
      </c>
    </row>
    <row r="716" spans="5:6">
      <c r="E716" s="43">
        <v>17.542672772277228</v>
      </c>
      <c r="F716" s="43">
        <v>0</v>
      </c>
    </row>
    <row r="717" spans="5:6">
      <c r="E717" s="43">
        <v>17.556117821782177</v>
      </c>
      <c r="F717" s="43">
        <v>0</v>
      </c>
    </row>
    <row r="718" spans="5:6">
      <c r="E718" s="43">
        <v>17.556117821782177</v>
      </c>
      <c r="F718" s="43">
        <v>0.92778722746250197</v>
      </c>
    </row>
    <row r="719" spans="5:6">
      <c r="E719" s="43">
        <v>17.569562871287129</v>
      </c>
      <c r="F719" s="43">
        <v>0.92778722746250197</v>
      </c>
    </row>
    <row r="720" spans="5:6">
      <c r="E720" s="43">
        <v>17.569562871287129</v>
      </c>
      <c r="F720" s="43">
        <v>0</v>
      </c>
    </row>
    <row r="721" spans="5:6">
      <c r="E721" s="43">
        <v>17.583007920792078</v>
      </c>
      <c r="F721" s="43">
        <v>0</v>
      </c>
    </row>
    <row r="722" spans="5:6">
      <c r="E722" s="43">
        <v>17.583007920792078</v>
      </c>
      <c r="F722" s="43">
        <v>0.92778722746250197</v>
      </c>
    </row>
    <row r="723" spans="5:6">
      <c r="E723" s="43">
        <v>17.59645297029703</v>
      </c>
      <c r="F723" s="43">
        <v>0.92778722746250197</v>
      </c>
    </row>
    <row r="724" spans="5:6">
      <c r="E724" s="43">
        <v>17.59645297029703</v>
      </c>
      <c r="F724" s="43">
        <v>0</v>
      </c>
    </row>
    <row r="725" spans="5:6">
      <c r="E725" s="43">
        <v>17.609898019801982</v>
      </c>
      <c r="F725" s="43">
        <v>0</v>
      </c>
    </row>
    <row r="726" spans="5:6">
      <c r="E726" s="43">
        <v>17.609898019801982</v>
      </c>
      <c r="F726" s="43">
        <v>0.92778722746250197</v>
      </c>
    </row>
    <row r="727" spans="5:6">
      <c r="E727" s="43">
        <v>17.62334306930693</v>
      </c>
      <c r="F727" s="43">
        <v>0.92778722746250197</v>
      </c>
    </row>
    <row r="728" spans="5:6">
      <c r="E728" s="43">
        <v>17.62334306930693</v>
      </c>
      <c r="F728" s="43">
        <v>0</v>
      </c>
    </row>
    <row r="729" spans="5:6">
      <c r="E729" s="43">
        <v>17.636788118811882</v>
      </c>
      <c r="F729" s="43">
        <v>0</v>
      </c>
    </row>
    <row r="730" spans="5:6">
      <c r="E730" s="43">
        <v>17.636788118811882</v>
      </c>
      <c r="F730" s="43">
        <v>0.92778722746250197</v>
      </c>
    </row>
    <row r="731" spans="5:6">
      <c r="E731" s="43">
        <v>17.650233168316831</v>
      </c>
      <c r="F731" s="43">
        <v>0.92778722746250197</v>
      </c>
    </row>
    <row r="732" spans="5:6">
      <c r="E732" s="43">
        <v>17.650233168316831</v>
      </c>
      <c r="F732" s="43">
        <v>0</v>
      </c>
    </row>
    <row r="733" spans="5:6">
      <c r="E733" s="43">
        <v>17.663678217821783</v>
      </c>
      <c r="F733" s="43">
        <v>0</v>
      </c>
    </row>
    <row r="734" spans="5:6">
      <c r="E734" s="43">
        <v>17.663678217821783</v>
      </c>
      <c r="F734" s="43">
        <v>0.92778722746250197</v>
      </c>
    </row>
    <row r="735" spans="5:6">
      <c r="E735" s="43">
        <v>17.677123267326731</v>
      </c>
      <c r="F735" s="43">
        <v>0.92778722746250197</v>
      </c>
    </row>
    <row r="736" spans="5:6">
      <c r="E736" s="43">
        <v>17.677123267326731</v>
      </c>
      <c r="F736" s="43">
        <v>0</v>
      </c>
    </row>
    <row r="737" spans="5:6">
      <c r="E737" s="43">
        <v>17.690568316831683</v>
      </c>
      <c r="F737" s="43">
        <v>0</v>
      </c>
    </row>
    <row r="738" spans="5:6">
      <c r="E738" s="43">
        <v>17.690568316831683</v>
      </c>
      <c r="F738" s="43">
        <v>0.92778722746250197</v>
      </c>
    </row>
    <row r="739" spans="5:6">
      <c r="E739" s="43">
        <v>17.704013366336632</v>
      </c>
      <c r="F739" s="43">
        <v>0.92778722746250197</v>
      </c>
    </row>
    <row r="740" spans="5:6">
      <c r="E740" s="43">
        <v>17.704013366336632</v>
      </c>
      <c r="F740" s="43">
        <v>0</v>
      </c>
    </row>
    <row r="741" spans="5:6">
      <c r="E741" s="43">
        <v>17.717458415841584</v>
      </c>
      <c r="F741" s="43">
        <v>0</v>
      </c>
    </row>
    <row r="742" spans="5:6">
      <c r="E742" s="43">
        <v>17.717458415841584</v>
      </c>
      <c r="F742" s="43">
        <v>0.92778722746250197</v>
      </c>
    </row>
    <row r="743" spans="5:6">
      <c r="E743" s="43">
        <v>17.730903465346536</v>
      </c>
      <c r="F743" s="43">
        <v>0.92778722746250197</v>
      </c>
    </row>
    <row r="744" spans="5:6">
      <c r="E744" s="43">
        <v>17.730903465346536</v>
      </c>
      <c r="F744" s="43">
        <v>0</v>
      </c>
    </row>
    <row r="745" spans="5:6">
      <c r="E745" s="43">
        <v>17.744348514851485</v>
      </c>
      <c r="F745" s="43">
        <v>0</v>
      </c>
    </row>
    <row r="746" spans="5:6">
      <c r="E746" s="43">
        <v>17.744348514851485</v>
      </c>
      <c r="F746" s="43">
        <v>0.92778722746250197</v>
      </c>
    </row>
    <row r="747" spans="5:6">
      <c r="E747" s="43">
        <v>17.757793564356437</v>
      </c>
      <c r="F747" s="43">
        <v>0.92778722746250197</v>
      </c>
    </row>
    <row r="748" spans="5:6">
      <c r="E748" s="43">
        <v>17.757793564356437</v>
      </c>
      <c r="F748" s="43">
        <v>0</v>
      </c>
    </row>
    <row r="749" spans="5:6">
      <c r="E749" s="43">
        <v>17.771238613861385</v>
      </c>
      <c r="F749" s="43">
        <v>0</v>
      </c>
    </row>
    <row r="750" spans="5:6">
      <c r="E750" s="43">
        <v>17.771238613861385</v>
      </c>
      <c r="F750" s="43">
        <v>0.92778722746250197</v>
      </c>
    </row>
    <row r="751" spans="5:6">
      <c r="E751" s="43">
        <v>17.784683663366337</v>
      </c>
      <c r="F751" s="43">
        <v>0.92778722746250197</v>
      </c>
    </row>
    <row r="752" spans="5:6">
      <c r="E752" s="43">
        <v>17.784683663366337</v>
      </c>
      <c r="F752" s="43">
        <v>0</v>
      </c>
    </row>
    <row r="753" spans="5:6">
      <c r="E753" s="43">
        <v>17.798128712871289</v>
      </c>
      <c r="F753" s="43">
        <v>0</v>
      </c>
    </row>
    <row r="754" spans="5:6">
      <c r="E754" s="43">
        <v>17.798128712871289</v>
      </c>
      <c r="F754" s="43">
        <v>0.92778722746250197</v>
      </c>
    </row>
    <row r="755" spans="5:6">
      <c r="E755" s="43">
        <v>17.811573762376238</v>
      </c>
      <c r="F755" s="43">
        <v>0.92778722746250197</v>
      </c>
    </row>
    <row r="756" spans="5:6">
      <c r="E756" s="43">
        <v>17.811573762376238</v>
      </c>
      <c r="F756" s="43">
        <v>0</v>
      </c>
    </row>
    <row r="757" spans="5:6">
      <c r="E757" s="43">
        <v>17.82501881188119</v>
      </c>
      <c r="F757" s="43">
        <v>0</v>
      </c>
    </row>
    <row r="758" spans="5:6">
      <c r="E758" s="43">
        <v>17.82501881188119</v>
      </c>
      <c r="F758" s="43">
        <v>0.92778722746250197</v>
      </c>
    </row>
    <row r="759" spans="5:6">
      <c r="E759" s="43">
        <v>17.838463861386138</v>
      </c>
      <c r="F759" s="43">
        <v>0.92778722746250197</v>
      </c>
    </row>
    <row r="760" spans="5:6">
      <c r="E760" s="43">
        <v>17.838463861386138</v>
      </c>
      <c r="F760" s="43">
        <v>0</v>
      </c>
    </row>
    <row r="761" spans="5:6">
      <c r="E761" s="43">
        <v>17.85190891089109</v>
      </c>
      <c r="F761" s="43">
        <v>0</v>
      </c>
    </row>
    <row r="762" spans="5:6">
      <c r="E762" s="43">
        <v>17.85190891089109</v>
      </c>
      <c r="F762" s="43">
        <v>0.92778722746250197</v>
      </c>
    </row>
    <row r="763" spans="5:6">
      <c r="E763" s="43">
        <v>17.865353960396039</v>
      </c>
      <c r="F763" s="43">
        <v>0.92778722746250197</v>
      </c>
    </row>
    <row r="764" spans="5:6">
      <c r="E764" s="43">
        <v>17.865353960396039</v>
      </c>
      <c r="F764" s="43">
        <v>0</v>
      </c>
    </row>
    <row r="765" spans="5:6">
      <c r="E765" s="43">
        <v>17.878799009900991</v>
      </c>
      <c r="F765" s="43">
        <v>0</v>
      </c>
    </row>
    <row r="766" spans="5:6">
      <c r="E766" s="43">
        <v>17.878799009900991</v>
      </c>
      <c r="F766" s="43">
        <v>0.92778722746250197</v>
      </c>
    </row>
    <row r="767" spans="5:6">
      <c r="E767" s="43">
        <v>17.89224405940594</v>
      </c>
      <c r="F767" s="43">
        <v>0.92778722746250197</v>
      </c>
    </row>
    <row r="768" spans="5:6">
      <c r="E768" s="43">
        <v>17.89224405940594</v>
      </c>
      <c r="F768" s="43">
        <v>0</v>
      </c>
    </row>
    <row r="769" spans="5:6">
      <c r="E769" s="43">
        <v>17.905689108910892</v>
      </c>
      <c r="F769" s="43">
        <v>0</v>
      </c>
    </row>
    <row r="770" spans="5:6">
      <c r="E770" s="43">
        <v>17.905689108910892</v>
      </c>
      <c r="F770" s="43">
        <v>0.92778722746250197</v>
      </c>
    </row>
    <row r="771" spans="5:6">
      <c r="E771" s="43">
        <v>17.919134158415844</v>
      </c>
      <c r="F771" s="43">
        <v>0.92778722746250197</v>
      </c>
    </row>
    <row r="772" spans="5:6">
      <c r="E772" s="43">
        <v>17.919134158415844</v>
      </c>
      <c r="F772" s="43">
        <v>0</v>
      </c>
    </row>
    <row r="773" spans="5:6">
      <c r="E773" s="43">
        <v>17.932579207920792</v>
      </c>
      <c r="F773" s="43">
        <v>0</v>
      </c>
    </row>
    <row r="774" spans="5:6">
      <c r="E774" s="43">
        <v>17.932579207920792</v>
      </c>
      <c r="F774" s="43">
        <v>0.92778722746250197</v>
      </c>
    </row>
    <row r="775" spans="5:6">
      <c r="E775" s="43">
        <v>17.946024257425744</v>
      </c>
      <c r="F775" s="43">
        <v>0.92778722746250197</v>
      </c>
    </row>
    <row r="776" spans="5:6">
      <c r="E776" s="43">
        <v>17.946024257425744</v>
      </c>
      <c r="F776" s="43">
        <v>0</v>
      </c>
    </row>
    <row r="777" spans="5:6">
      <c r="E777" s="43">
        <v>17.959469306930693</v>
      </c>
      <c r="F777" s="43">
        <v>0</v>
      </c>
    </row>
    <row r="778" spans="5:6">
      <c r="E778" s="43">
        <v>17.959469306930693</v>
      </c>
      <c r="F778" s="43">
        <v>0.92778722746250197</v>
      </c>
    </row>
    <row r="779" spans="5:6">
      <c r="E779" s="43">
        <v>17.972914356435645</v>
      </c>
      <c r="F779" s="43">
        <v>0.92778722746250197</v>
      </c>
    </row>
    <row r="780" spans="5:6">
      <c r="E780" s="43">
        <v>17.972914356435645</v>
      </c>
      <c r="F780" s="43">
        <v>0</v>
      </c>
    </row>
    <row r="781" spans="5:6">
      <c r="E781" s="43">
        <v>17.986359405940593</v>
      </c>
      <c r="F781" s="43">
        <v>0</v>
      </c>
    </row>
    <row r="782" spans="5:6">
      <c r="E782" s="43">
        <v>17.986359405940593</v>
      </c>
      <c r="F782" s="43">
        <v>0.92778722746250197</v>
      </c>
    </row>
    <row r="783" spans="5:6">
      <c r="E783" s="43">
        <v>17.999804455445545</v>
      </c>
      <c r="F783" s="43">
        <v>0.92778722746250197</v>
      </c>
    </row>
    <row r="784" spans="5:6">
      <c r="E784" s="43">
        <v>17.999804455445545</v>
      </c>
      <c r="F784" s="43">
        <v>0</v>
      </c>
    </row>
    <row r="785" spans="5:6">
      <c r="E785" s="43">
        <v>18.013249504950494</v>
      </c>
      <c r="F785" s="43">
        <v>0</v>
      </c>
    </row>
    <row r="786" spans="5:6">
      <c r="E786" s="43">
        <v>18.013249504950494</v>
      </c>
      <c r="F786" s="43">
        <v>0.92778722746250197</v>
      </c>
    </row>
    <row r="787" spans="5:6">
      <c r="E787" s="43">
        <v>18.026694554455446</v>
      </c>
      <c r="F787" s="43">
        <v>0.92778722746250197</v>
      </c>
    </row>
    <row r="788" spans="5:6">
      <c r="E788" s="43">
        <v>18.026694554455446</v>
      </c>
      <c r="F788" s="43">
        <v>0</v>
      </c>
    </row>
    <row r="789" spans="5:6">
      <c r="E789" s="43">
        <v>18.040139603960398</v>
      </c>
      <c r="F789" s="43">
        <v>0</v>
      </c>
    </row>
    <row r="790" spans="5:6">
      <c r="E790" s="43">
        <v>18.040139603960398</v>
      </c>
      <c r="F790" s="43">
        <v>0.92778722746250197</v>
      </c>
    </row>
    <row r="791" spans="5:6">
      <c r="E791" s="43">
        <v>18.053584653465347</v>
      </c>
      <c r="F791" s="43">
        <v>0.92778722746250197</v>
      </c>
    </row>
    <row r="792" spans="5:6">
      <c r="E792" s="43">
        <v>18.053584653465347</v>
      </c>
      <c r="F792" s="43">
        <v>0</v>
      </c>
    </row>
    <row r="793" spans="5:6">
      <c r="E793" s="43">
        <v>18.067029702970299</v>
      </c>
      <c r="F793" s="43">
        <v>0</v>
      </c>
    </row>
    <row r="794" spans="5:6">
      <c r="E794" s="43">
        <v>18.067029702970299</v>
      </c>
      <c r="F794" s="43">
        <v>0.92778722746250197</v>
      </c>
    </row>
    <row r="795" spans="5:6">
      <c r="E795" s="43">
        <v>18.080474752475247</v>
      </c>
      <c r="F795" s="43">
        <v>0.92778722746250197</v>
      </c>
    </row>
    <row r="796" spans="5:6">
      <c r="E796" s="43">
        <v>18.080474752475247</v>
      </c>
      <c r="F796" s="43">
        <v>0</v>
      </c>
    </row>
    <row r="797" spans="5:6">
      <c r="E797" s="43">
        <v>18.093919801980199</v>
      </c>
      <c r="F797" s="43">
        <v>0</v>
      </c>
    </row>
    <row r="798" spans="5:6">
      <c r="E798" s="43">
        <v>18.093919801980199</v>
      </c>
      <c r="F798" s="43">
        <v>0.92778722746250197</v>
      </c>
    </row>
    <row r="799" spans="5:6">
      <c r="E799" s="43">
        <v>18.107364851485148</v>
      </c>
      <c r="F799" s="43">
        <v>0.92778722746250197</v>
      </c>
    </row>
    <row r="800" spans="5:6">
      <c r="E800" s="43">
        <v>18.107364851485148</v>
      </c>
      <c r="F800" s="43">
        <v>0</v>
      </c>
    </row>
    <row r="801" spans="5:6">
      <c r="E801" s="43">
        <v>18.1208099009901</v>
      </c>
      <c r="F801" s="43">
        <v>0</v>
      </c>
    </row>
    <row r="802" spans="5:6">
      <c r="E802" s="43">
        <v>18.1208099009901</v>
      </c>
      <c r="F802" s="43">
        <v>0.92778722746250197</v>
      </c>
    </row>
    <row r="803" spans="5:6">
      <c r="E803" s="43">
        <v>18.134254950495048</v>
      </c>
      <c r="F803" s="43">
        <v>0.92778722746250197</v>
      </c>
    </row>
    <row r="804" spans="5:6">
      <c r="E804" s="43">
        <v>18.134254950495048</v>
      </c>
      <c r="F804" s="43">
        <v>0</v>
      </c>
    </row>
    <row r="805" spans="5:6">
      <c r="E805" s="43">
        <v>18.1477</v>
      </c>
      <c r="F805" s="43">
        <v>0</v>
      </c>
    </row>
    <row r="806" spans="5:6">
      <c r="E806" s="43">
        <v>18.1477</v>
      </c>
      <c r="F806" s="43">
        <v>7.7315602288541827E-4</v>
      </c>
    </row>
    <row r="807" spans="5:6">
      <c r="E807" s="43">
        <v>18.161279499999999</v>
      </c>
      <c r="F807" s="43">
        <v>7.7315602288541827E-4</v>
      </c>
    </row>
    <row r="808" spans="5:6">
      <c r="E808" s="43">
        <v>18.161279499999999</v>
      </c>
      <c r="F808" s="43">
        <v>0</v>
      </c>
    </row>
    <row r="809" spans="5:6">
      <c r="E809" s="43">
        <v>18.174859000000001</v>
      </c>
      <c r="F809" s="43">
        <v>0</v>
      </c>
    </row>
    <row r="810" spans="5:6">
      <c r="E810" s="43">
        <v>18.174859000000001</v>
      </c>
      <c r="F810" s="43">
        <v>7.7315602288541827E-4</v>
      </c>
    </row>
    <row r="811" spans="5:6">
      <c r="E811" s="43">
        <v>18.1884385</v>
      </c>
      <c r="F811" s="43">
        <v>7.7315602288541827E-4</v>
      </c>
    </row>
    <row r="812" spans="5:6">
      <c r="E812" s="43">
        <v>18.1884385</v>
      </c>
      <c r="F812" s="43">
        <v>0</v>
      </c>
    </row>
    <row r="813" spans="5:6">
      <c r="E813" s="43">
        <v>18.202017999999999</v>
      </c>
      <c r="F813" s="43">
        <v>0</v>
      </c>
    </row>
    <row r="814" spans="5:6">
      <c r="E814" s="43">
        <v>18.202017999999999</v>
      </c>
      <c r="F814" s="43">
        <v>7.7315602288541827E-4</v>
      </c>
    </row>
    <row r="815" spans="5:6">
      <c r="E815" s="43">
        <v>18.215597500000001</v>
      </c>
      <c r="F815" s="43">
        <v>7.7315602288541827E-4</v>
      </c>
    </row>
    <row r="816" spans="5:6">
      <c r="E816" s="43">
        <v>18.215597500000001</v>
      </c>
      <c r="F816" s="43">
        <v>0</v>
      </c>
    </row>
    <row r="817" spans="5:6">
      <c r="E817" s="43">
        <v>18.229177</v>
      </c>
      <c r="F817" s="43">
        <v>0</v>
      </c>
    </row>
    <row r="818" spans="5:6">
      <c r="E818" s="43">
        <v>18.229177</v>
      </c>
      <c r="F818" s="43">
        <v>7.7315602288541827E-4</v>
      </c>
    </row>
    <row r="819" spans="5:6">
      <c r="E819" s="43">
        <v>18.242756499999999</v>
      </c>
      <c r="F819" s="43">
        <v>7.7315602288541827E-4</v>
      </c>
    </row>
    <row r="820" spans="5:6">
      <c r="E820" s="43">
        <v>18.242756499999999</v>
      </c>
      <c r="F820" s="43">
        <v>0</v>
      </c>
    </row>
    <row r="821" spans="5:6">
      <c r="E821" s="43">
        <v>18.256336000000001</v>
      </c>
      <c r="F821" s="43">
        <v>0</v>
      </c>
    </row>
    <row r="822" spans="5:6">
      <c r="E822" s="43">
        <v>18.256336000000001</v>
      </c>
      <c r="F822" s="43">
        <v>7.7315602288541827E-4</v>
      </c>
    </row>
    <row r="823" spans="5:6">
      <c r="E823" s="43">
        <v>18.2699155</v>
      </c>
      <c r="F823" s="43">
        <v>7.7315602288541827E-4</v>
      </c>
    </row>
    <row r="824" spans="5:6">
      <c r="E824" s="43">
        <v>18.2699155</v>
      </c>
      <c r="F824" s="43">
        <v>0</v>
      </c>
    </row>
    <row r="825" spans="5:6">
      <c r="E825" s="43">
        <v>18.283495000000002</v>
      </c>
      <c r="F825" s="43">
        <v>0</v>
      </c>
    </row>
    <row r="826" spans="5:6">
      <c r="E826" s="43">
        <v>18.283495000000002</v>
      </c>
      <c r="F826" s="43">
        <v>7.7315602288541827E-4</v>
      </c>
    </row>
    <row r="827" spans="5:6">
      <c r="E827" s="43">
        <v>18.297074500000001</v>
      </c>
      <c r="F827" s="43">
        <v>7.7315602288541827E-4</v>
      </c>
    </row>
    <row r="828" spans="5:6">
      <c r="E828" s="43">
        <v>18.297074500000001</v>
      </c>
      <c r="F828" s="43">
        <v>0</v>
      </c>
    </row>
    <row r="829" spans="5:6">
      <c r="E829" s="43">
        <v>18.310654</v>
      </c>
      <c r="F829" s="43">
        <v>0</v>
      </c>
    </row>
    <row r="830" spans="5:6">
      <c r="E830" s="43">
        <v>18.310654</v>
      </c>
      <c r="F830" s="43">
        <v>7.7315602288541827E-4</v>
      </c>
    </row>
    <row r="831" spans="5:6">
      <c r="E831" s="43">
        <v>18.324233500000002</v>
      </c>
      <c r="F831" s="43">
        <v>7.7315602288541827E-4</v>
      </c>
    </row>
    <row r="832" spans="5:6">
      <c r="E832" s="43">
        <v>18.324233500000002</v>
      </c>
      <c r="F832" s="43">
        <v>0</v>
      </c>
    </row>
    <row r="833" spans="5:6">
      <c r="E833" s="43">
        <v>18.337813000000001</v>
      </c>
      <c r="F833" s="43">
        <v>0</v>
      </c>
    </row>
    <row r="834" spans="5:6">
      <c r="E834" s="43">
        <v>18.337813000000001</v>
      </c>
      <c r="F834" s="43">
        <v>7.7315602288541827E-4</v>
      </c>
    </row>
    <row r="835" spans="5:6">
      <c r="E835" s="43">
        <v>18.351392499999999</v>
      </c>
      <c r="F835" s="43">
        <v>7.7315602288541827E-4</v>
      </c>
    </row>
    <row r="836" spans="5:6">
      <c r="E836" s="43">
        <v>18.351392499999999</v>
      </c>
      <c r="F836" s="43">
        <v>0</v>
      </c>
    </row>
    <row r="837" spans="5:6">
      <c r="E837" s="43">
        <v>18.364972000000002</v>
      </c>
      <c r="F837" s="43">
        <v>0</v>
      </c>
    </row>
    <row r="838" spans="5:6">
      <c r="E838" s="43">
        <v>18.364972000000002</v>
      </c>
      <c r="F838" s="43">
        <v>7.7315602288541827E-4</v>
      </c>
    </row>
    <row r="839" spans="5:6">
      <c r="E839" s="43">
        <v>18.3785515</v>
      </c>
      <c r="F839" s="43">
        <v>7.7315602288541827E-4</v>
      </c>
    </row>
    <row r="840" spans="5:6">
      <c r="E840" s="43">
        <v>18.3785515</v>
      </c>
      <c r="F840" s="43">
        <v>0</v>
      </c>
    </row>
    <row r="841" spans="5:6">
      <c r="E841" s="43">
        <v>18.392130999999999</v>
      </c>
      <c r="F841" s="43">
        <v>0</v>
      </c>
    </row>
    <row r="842" spans="5:6">
      <c r="E842" s="43">
        <v>18.392130999999999</v>
      </c>
      <c r="F842" s="43">
        <v>7.7315602288541827E-4</v>
      </c>
    </row>
    <row r="843" spans="5:6">
      <c r="E843" s="43">
        <v>18.405710500000001</v>
      </c>
      <c r="F843" s="43">
        <v>7.7315602288541827E-4</v>
      </c>
    </row>
    <row r="844" spans="5:6">
      <c r="E844" s="43">
        <v>18.405710500000001</v>
      </c>
      <c r="F844" s="43">
        <v>0</v>
      </c>
    </row>
    <row r="845" spans="5:6">
      <c r="E845" s="43">
        <v>18.41929</v>
      </c>
      <c r="F845" s="43">
        <v>0</v>
      </c>
    </row>
    <row r="846" spans="5:6">
      <c r="E846" s="43">
        <v>18.41929</v>
      </c>
      <c r="F846" s="43">
        <v>7.7315602288541827E-4</v>
      </c>
    </row>
    <row r="847" spans="5:6">
      <c r="E847" s="43">
        <v>18.432869499999999</v>
      </c>
      <c r="F847" s="43">
        <v>7.7315602288541827E-4</v>
      </c>
    </row>
    <row r="848" spans="5:6">
      <c r="E848" s="43">
        <v>18.432869499999999</v>
      </c>
      <c r="F848" s="43">
        <v>0</v>
      </c>
    </row>
    <row r="849" spans="5:6">
      <c r="E849" s="43">
        <v>18.446449000000001</v>
      </c>
      <c r="F849" s="43">
        <v>0</v>
      </c>
    </row>
    <row r="850" spans="5:6">
      <c r="E850" s="43">
        <v>18.446449000000001</v>
      </c>
      <c r="F850" s="43">
        <v>7.7315602288541827E-4</v>
      </c>
    </row>
    <row r="851" spans="5:6">
      <c r="E851" s="43">
        <v>18.4600285</v>
      </c>
      <c r="F851" s="43">
        <v>7.7315602288541827E-4</v>
      </c>
    </row>
    <row r="852" spans="5:6">
      <c r="E852" s="43">
        <v>18.4600285</v>
      </c>
      <c r="F852" s="43">
        <v>0</v>
      </c>
    </row>
    <row r="853" spans="5:6">
      <c r="E853" s="43">
        <v>18.473607999999999</v>
      </c>
      <c r="F853" s="43">
        <v>0</v>
      </c>
    </row>
    <row r="854" spans="5:6">
      <c r="E854" s="43">
        <v>18.473607999999999</v>
      </c>
      <c r="F854" s="43">
        <v>7.7315602288541827E-4</v>
      </c>
    </row>
    <row r="855" spans="5:6">
      <c r="E855" s="43">
        <v>18.487187500000001</v>
      </c>
      <c r="F855" s="43">
        <v>7.7315602288541827E-4</v>
      </c>
    </row>
    <row r="856" spans="5:6">
      <c r="E856" s="43">
        <v>18.487187500000001</v>
      </c>
      <c r="F856" s="43">
        <v>0</v>
      </c>
    </row>
    <row r="857" spans="5:6">
      <c r="E857" s="43">
        <v>18.500767</v>
      </c>
      <c r="F857" s="43">
        <v>0</v>
      </c>
    </row>
    <row r="858" spans="5:6">
      <c r="E858" s="43">
        <v>18.500767</v>
      </c>
      <c r="F858" s="43">
        <v>7.7315602288541827E-4</v>
      </c>
    </row>
    <row r="859" spans="5:6">
      <c r="E859" s="43">
        <v>18.514346499999998</v>
      </c>
      <c r="F859" s="43">
        <v>7.7315602288541827E-4</v>
      </c>
    </row>
    <row r="860" spans="5:6">
      <c r="E860" s="43">
        <v>18.514346499999998</v>
      </c>
      <c r="F860" s="43">
        <v>0</v>
      </c>
    </row>
    <row r="861" spans="5:6">
      <c r="E861" s="43">
        <v>18.527926000000001</v>
      </c>
      <c r="F861" s="43">
        <v>0</v>
      </c>
    </row>
    <row r="862" spans="5:6">
      <c r="E862" s="43">
        <v>18.527926000000001</v>
      </c>
      <c r="F862" s="43">
        <v>7.7315602288541827E-4</v>
      </c>
    </row>
    <row r="863" spans="5:6">
      <c r="E863" s="43">
        <v>18.5415055</v>
      </c>
      <c r="F863" s="43">
        <v>7.7315602288541827E-4</v>
      </c>
    </row>
    <row r="864" spans="5:6">
      <c r="E864" s="43">
        <v>18.5415055</v>
      </c>
      <c r="F864" s="43">
        <v>0</v>
      </c>
    </row>
    <row r="865" spans="5:6">
      <c r="E865" s="43">
        <v>18.555084999999998</v>
      </c>
      <c r="F865" s="43">
        <v>0</v>
      </c>
    </row>
    <row r="866" spans="5:6">
      <c r="E866" s="43">
        <v>18.555084999999998</v>
      </c>
      <c r="F866" s="43">
        <v>7.7315602288541827E-4</v>
      </c>
    </row>
    <row r="867" spans="5:6">
      <c r="E867" s="43">
        <v>18.568664500000001</v>
      </c>
      <c r="F867" s="43">
        <v>7.7315602288541827E-4</v>
      </c>
    </row>
    <row r="868" spans="5:6">
      <c r="E868" s="43">
        <v>18.568664500000001</v>
      </c>
      <c r="F868" s="43">
        <v>0</v>
      </c>
    </row>
    <row r="869" spans="5:6">
      <c r="E869" s="43">
        <v>18.582243999999999</v>
      </c>
      <c r="F869" s="43">
        <v>0</v>
      </c>
    </row>
    <row r="870" spans="5:6">
      <c r="E870" s="43">
        <v>18.582243999999999</v>
      </c>
      <c r="F870" s="43">
        <v>7.7315602288541827E-4</v>
      </c>
    </row>
    <row r="871" spans="5:6">
      <c r="E871" s="43">
        <v>18.595823500000002</v>
      </c>
      <c r="F871" s="43">
        <v>7.7315602288541827E-4</v>
      </c>
    </row>
    <row r="872" spans="5:6">
      <c r="E872" s="43">
        <v>18.595823500000002</v>
      </c>
      <c r="F872" s="43">
        <v>0</v>
      </c>
    </row>
    <row r="873" spans="5:6">
      <c r="E873" s="43">
        <v>18.609403</v>
      </c>
      <c r="F873" s="43">
        <v>0</v>
      </c>
    </row>
    <row r="874" spans="5:6">
      <c r="E874" s="43">
        <v>18.609403</v>
      </c>
      <c r="F874" s="43">
        <v>7.7315602288541827E-4</v>
      </c>
    </row>
    <row r="875" spans="5:6">
      <c r="E875" s="43">
        <v>18.622982499999999</v>
      </c>
      <c r="F875" s="43">
        <v>7.7315602288541827E-4</v>
      </c>
    </row>
    <row r="876" spans="5:6">
      <c r="E876" s="43">
        <v>18.622982499999999</v>
      </c>
      <c r="F876" s="43">
        <v>0</v>
      </c>
    </row>
    <row r="877" spans="5:6">
      <c r="E877" s="43">
        <v>18.636562000000001</v>
      </c>
      <c r="F877" s="43">
        <v>0</v>
      </c>
    </row>
    <row r="878" spans="5:6">
      <c r="E878" s="43">
        <v>18.636562000000001</v>
      </c>
      <c r="F878" s="43">
        <v>7.7315602288541827E-4</v>
      </c>
    </row>
    <row r="879" spans="5:6">
      <c r="E879" s="43">
        <v>18.6501415</v>
      </c>
      <c r="F879" s="43">
        <v>7.7315602288541827E-4</v>
      </c>
    </row>
    <row r="880" spans="5:6">
      <c r="E880" s="43">
        <v>18.6501415</v>
      </c>
      <c r="F880" s="43">
        <v>0</v>
      </c>
    </row>
    <row r="881" spans="5:6">
      <c r="E881" s="43">
        <v>18.663720999999999</v>
      </c>
      <c r="F881" s="43">
        <v>0</v>
      </c>
    </row>
    <row r="882" spans="5:6">
      <c r="E882" s="43">
        <v>18.663720999999999</v>
      </c>
      <c r="F882" s="43">
        <v>7.7315602288541827E-4</v>
      </c>
    </row>
    <row r="883" spans="5:6">
      <c r="E883" s="43">
        <v>18.677300500000001</v>
      </c>
      <c r="F883" s="43">
        <v>7.7315602288541827E-4</v>
      </c>
    </row>
    <row r="884" spans="5:6">
      <c r="E884" s="43">
        <v>18.677300500000001</v>
      </c>
      <c r="F884" s="43">
        <v>0</v>
      </c>
    </row>
    <row r="885" spans="5:6">
      <c r="E885" s="43">
        <v>18.69088</v>
      </c>
      <c r="F885" s="43">
        <v>0</v>
      </c>
    </row>
    <row r="886" spans="5:6">
      <c r="E886" s="43">
        <v>18.69088</v>
      </c>
      <c r="F886" s="43">
        <v>7.7315602288541827E-4</v>
      </c>
    </row>
    <row r="887" spans="5:6">
      <c r="E887" s="43">
        <v>18.704459499999999</v>
      </c>
      <c r="F887" s="43">
        <v>7.7315602288541827E-4</v>
      </c>
    </row>
    <row r="888" spans="5:6">
      <c r="E888" s="43">
        <v>18.704459499999999</v>
      </c>
      <c r="F888" s="43">
        <v>0</v>
      </c>
    </row>
    <row r="889" spans="5:6">
      <c r="E889" s="43">
        <v>18.718039000000001</v>
      </c>
      <c r="F889" s="43">
        <v>0</v>
      </c>
    </row>
    <row r="890" spans="5:6">
      <c r="E890" s="43">
        <v>18.718039000000001</v>
      </c>
      <c r="F890" s="43">
        <v>7.7315602288541827E-4</v>
      </c>
    </row>
    <row r="891" spans="5:6">
      <c r="E891" s="43">
        <v>18.7316185</v>
      </c>
      <c r="F891" s="43">
        <v>7.7315602288541827E-4</v>
      </c>
    </row>
    <row r="892" spans="5:6">
      <c r="E892" s="43">
        <v>18.7316185</v>
      </c>
      <c r="F892" s="43">
        <v>0</v>
      </c>
    </row>
    <row r="893" spans="5:6">
      <c r="E893" s="43">
        <v>18.745197999999998</v>
      </c>
      <c r="F893" s="43">
        <v>0</v>
      </c>
    </row>
    <row r="894" spans="5:6">
      <c r="E894" s="43">
        <v>18.745197999999998</v>
      </c>
      <c r="F894" s="43">
        <v>7.7315602288541827E-4</v>
      </c>
    </row>
    <row r="895" spans="5:6">
      <c r="E895" s="43">
        <v>18.758777500000001</v>
      </c>
      <c r="F895" s="43">
        <v>7.7315602288541827E-4</v>
      </c>
    </row>
    <row r="896" spans="5:6">
      <c r="E896" s="43">
        <v>18.758777500000001</v>
      </c>
      <c r="F896" s="43">
        <v>0</v>
      </c>
    </row>
    <row r="897" spans="5:6">
      <c r="E897" s="43">
        <v>18.772357</v>
      </c>
      <c r="F897" s="43">
        <v>0</v>
      </c>
    </row>
    <row r="898" spans="5:6">
      <c r="E898" s="43">
        <v>18.772357</v>
      </c>
      <c r="F898" s="43">
        <v>7.7315602288541827E-4</v>
      </c>
    </row>
    <row r="899" spans="5:6">
      <c r="E899" s="43">
        <v>18.785936499999998</v>
      </c>
      <c r="F899" s="43">
        <v>7.7315602288541827E-4</v>
      </c>
    </row>
    <row r="900" spans="5:6">
      <c r="E900" s="43">
        <v>18.785936499999998</v>
      </c>
      <c r="F900" s="43">
        <v>0</v>
      </c>
    </row>
    <row r="901" spans="5:6">
      <c r="E901" s="43">
        <v>18.799516000000001</v>
      </c>
      <c r="F901" s="43">
        <v>0</v>
      </c>
    </row>
    <row r="902" spans="5:6">
      <c r="E902" s="43">
        <v>18.799516000000001</v>
      </c>
      <c r="F902" s="43">
        <v>7.7315602288541827E-4</v>
      </c>
    </row>
    <row r="903" spans="5:6">
      <c r="E903" s="43">
        <v>18.813095499999999</v>
      </c>
      <c r="F903" s="43">
        <v>7.7315602288541827E-4</v>
      </c>
    </row>
    <row r="904" spans="5:6">
      <c r="E904" s="43">
        <v>18.813095499999999</v>
      </c>
      <c r="F904" s="43">
        <v>0</v>
      </c>
    </row>
    <row r="905" spans="5:6">
      <c r="E905" s="43">
        <v>18.826675000000002</v>
      </c>
      <c r="F905" s="43">
        <v>0</v>
      </c>
    </row>
    <row r="906" spans="5:6">
      <c r="E906" s="43">
        <v>18.826675000000002</v>
      </c>
      <c r="F906" s="43">
        <v>7.7315602288541827E-4</v>
      </c>
    </row>
    <row r="907" spans="5:6">
      <c r="E907" s="43">
        <v>18.8402545</v>
      </c>
      <c r="F907" s="43">
        <v>7.7315602288541827E-4</v>
      </c>
    </row>
    <row r="908" spans="5:6">
      <c r="E908" s="43">
        <v>18.8402545</v>
      </c>
      <c r="F908" s="43">
        <v>0</v>
      </c>
    </row>
    <row r="909" spans="5:6">
      <c r="E909" s="43">
        <v>18.853833999999999</v>
      </c>
      <c r="F909" s="43">
        <v>0</v>
      </c>
    </row>
    <row r="910" spans="5:6">
      <c r="E910" s="43">
        <v>18.853833999999999</v>
      </c>
      <c r="F910" s="43">
        <v>7.7315602288541827E-4</v>
      </c>
    </row>
    <row r="911" spans="5:6">
      <c r="E911" s="43">
        <v>18.867413500000001</v>
      </c>
      <c r="F911" s="43">
        <v>7.7315602288541827E-4</v>
      </c>
    </row>
    <row r="912" spans="5:6">
      <c r="E912" s="43">
        <v>18.867413500000001</v>
      </c>
      <c r="F912" s="43">
        <v>0</v>
      </c>
    </row>
    <row r="913" spans="5:6">
      <c r="E913" s="43">
        <v>18.880993</v>
      </c>
      <c r="F913" s="43">
        <v>0</v>
      </c>
    </row>
    <row r="914" spans="5:6">
      <c r="E914" s="43">
        <v>18.880993</v>
      </c>
      <c r="F914" s="43">
        <v>7.7315602288541827E-4</v>
      </c>
    </row>
    <row r="915" spans="5:6">
      <c r="E915" s="43">
        <v>18.894572499999999</v>
      </c>
      <c r="F915" s="43">
        <v>7.7315602288541827E-4</v>
      </c>
    </row>
    <row r="916" spans="5:6">
      <c r="E916" s="43">
        <v>18.894572499999999</v>
      </c>
      <c r="F916" s="43">
        <v>0</v>
      </c>
    </row>
    <row r="917" spans="5:6">
      <c r="E917" s="43">
        <v>18.908152000000001</v>
      </c>
      <c r="F917" s="43">
        <v>0</v>
      </c>
    </row>
    <row r="918" spans="5:6">
      <c r="E918" s="43">
        <v>18.908152000000001</v>
      </c>
      <c r="F918" s="43">
        <v>7.7315602288541827E-4</v>
      </c>
    </row>
    <row r="919" spans="5:6">
      <c r="E919" s="43">
        <v>18.9217315</v>
      </c>
      <c r="F919" s="43">
        <v>7.7315602288541827E-4</v>
      </c>
    </row>
    <row r="920" spans="5:6">
      <c r="E920" s="43">
        <v>18.9217315</v>
      </c>
      <c r="F920" s="43">
        <v>0</v>
      </c>
    </row>
    <row r="921" spans="5:6">
      <c r="E921" s="43">
        <v>18.935310999999999</v>
      </c>
      <c r="F921" s="43">
        <v>0</v>
      </c>
    </row>
    <row r="922" spans="5:6">
      <c r="E922" s="43">
        <v>18.935310999999999</v>
      </c>
      <c r="F922" s="43">
        <v>7.7315602288541827E-4</v>
      </c>
    </row>
    <row r="923" spans="5:6">
      <c r="E923" s="43">
        <v>18.948890500000001</v>
      </c>
      <c r="F923" s="43">
        <v>7.7315602288541827E-4</v>
      </c>
    </row>
    <row r="924" spans="5:6">
      <c r="E924" s="43">
        <v>18.948890500000001</v>
      </c>
      <c r="F924" s="43">
        <v>0</v>
      </c>
    </row>
    <row r="925" spans="5:6">
      <c r="E925" s="43">
        <v>18.96247</v>
      </c>
      <c r="F925" s="43">
        <v>0</v>
      </c>
    </row>
    <row r="926" spans="5:6">
      <c r="E926" s="43">
        <v>18.96247</v>
      </c>
      <c r="F926" s="43">
        <v>7.7315602288541827E-4</v>
      </c>
    </row>
    <row r="927" spans="5:6">
      <c r="E927" s="43">
        <v>18.976049499999998</v>
      </c>
      <c r="F927" s="43">
        <v>7.7315602288541827E-4</v>
      </c>
    </row>
    <row r="928" spans="5:6">
      <c r="E928" s="43">
        <v>18.976049499999998</v>
      </c>
      <c r="F928" s="43">
        <v>0</v>
      </c>
    </row>
    <row r="929" spans="5:6">
      <c r="E929" s="43">
        <v>18.989629000000001</v>
      </c>
      <c r="F929" s="43">
        <v>0</v>
      </c>
    </row>
    <row r="930" spans="5:6">
      <c r="E930" s="43">
        <v>18.989629000000001</v>
      </c>
      <c r="F930" s="43">
        <v>7.7315602288541827E-4</v>
      </c>
    </row>
    <row r="931" spans="5:6">
      <c r="E931" s="43">
        <v>19.0032085</v>
      </c>
      <c r="F931" s="43">
        <v>7.7315602288541827E-4</v>
      </c>
    </row>
    <row r="932" spans="5:6">
      <c r="E932" s="43">
        <v>19.0032085</v>
      </c>
      <c r="F932" s="43">
        <v>0</v>
      </c>
    </row>
    <row r="933" spans="5:6">
      <c r="E933" s="43">
        <v>19.016787999999998</v>
      </c>
      <c r="F933" s="43">
        <v>0</v>
      </c>
    </row>
    <row r="934" spans="5:6">
      <c r="E934" s="43">
        <v>19.016787999999998</v>
      </c>
      <c r="F934" s="43">
        <v>7.7315602288541827E-4</v>
      </c>
    </row>
    <row r="935" spans="5:6">
      <c r="E935" s="43">
        <v>19.030367500000001</v>
      </c>
      <c r="F935" s="43">
        <v>7.7315602288541827E-4</v>
      </c>
    </row>
    <row r="936" spans="5:6">
      <c r="E936" s="43">
        <v>19.030367500000001</v>
      </c>
      <c r="F936" s="43">
        <v>0</v>
      </c>
    </row>
    <row r="937" spans="5:6">
      <c r="E937" s="43">
        <v>19.043946999999999</v>
      </c>
      <c r="F937" s="43">
        <v>0</v>
      </c>
    </row>
    <row r="938" spans="5:6">
      <c r="E938" s="43">
        <v>19.043946999999999</v>
      </c>
      <c r="F938" s="43">
        <v>7.7315602288541827E-4</v>
      </c>
    </row>
    <row r="939" spans="5:6">
      <c r="E939" s="43">
        <v>19.057526499999998</v>
      </c>
      <c r="F939" s="43">
        <v>7.7315602288541827E-4</v>
      </c>
    </row>
    <row r="940" spans="5:6">
      <c r="E940" s="43">
        <v>19.057526499999998</v>
      </c>
      <c r="F940" s="43">
        <v>0</v>
      </c>
    </row>
    <row r="941" spans="5:6">
      <c r="E941" s="43">
        <v>19.071106</v>
      </c>
      <c r="F941" s="43">
        <v>0</v>
      </c>
    </row>
    <row r="942" spans="5:6">
      <c r="E942" s="43">
        <v>19.071106</v>
      </c>
      <c r="F942" s="43">
        <v>7.7315602288541827E-4</v>
      </c>
    </row>
    <row r="943" spans="5:6">
      <c r="E943" s="43">
        <v>19.084685499999999</v>
      </c>
      <c r="F943" s="43">
        <v>7.7315602288541827E-4</v>
      </c>
    </row>
    <row r="944" spans="5:6">
      <c r="E944" s="43">
        <v>19.084685499999999</v>
      </c>
      <c r="F944" s="43">
        <v>0</v>
      </c>
    </row>
    <row r="945" spans="5:6">
      <c r="E945" s="43">
        <v>19.098264999999998</v>
      </c>
      <c r="F945" s="43">
        <v>0</v>
      </c>
    </row>
    <row r="946" spans="5:6">
      <c r="E946" s="43">
        <v>19.098264999999998</v>
      </c>
      <c r="F946" s="43">
        <v>7.7315602288541827E-4</v>
      </c>
    </row>
    <row r="947" spans="5:6">
      <c r="E947" s="43">
        <v>19.1118445</v>
      </c>
      <c r="F947" s="43">
        <v>7.7315602288541827E-4</v>
      </c>
    </row>
    <row r="948" spans="5:6">
      <c r="E948" s="43">
        <v>19.1118445</v>
      </c>
      <c r="F948" s="43">
        <v>0</v>
      </c>
    </row>
    <row r="949" spans="5:6">
      <c r="E949" s="43">
        <v>19.125423999999999</v>
      </c>
      <c r="F949" s="43">
        <v>0</v>
      </c>
    </row>
    <row r="950" spans="5:6">
      <c r="E950" s="43">
        <v>19.125423999999999</v>
      </c>
      <c r="F950" s="43">
        <v>7.7315602288541827E-4</v>
      </c>
    </row>
    <row r="951" spans="5:6">
      <c r="E951" s="43">
        <v>19.139003500000001</v>
      </c>
      <c r="F951" s="43">
        <v>7.7315602288541827E-4</v>
      </c>
    </row>
    <row r="952" spans="5:6">
      <c r="E952" s="43">
        <v>19.139003500000001</v>
      </c>
      <c r="F952" s="43">
        <v>0</v>
      </c>
    </row>
    <row r="953" spans="5:6">
      <c r="E953" s="43">
        <v>19.152583</v>
      </c>
      <c r="F953" s="43">
        <v>0</v>
      </c>
    </row>
    <row r="954" spans="5:6">
      <c r="E954" s="43">
        <v>19.152583</v>
      </c>
      <c r="F954" s="43">
        <v>7.7315602288541827E-4</v>
      </c>
    </row>
    <row r="955" spans="5:6">
      <c r="E955" s="43">
        <v>19.166162499999999</v>
      </c>
      <c r="F955" s="43">
        <v>7.7315602288541827E-4</v>
      </c>
    </row>
    <row r="956" spans="5:6">
      <c r="E956" s="43">
        <v>19.166162499999999</v>
      </c>
      <c r="F956" s="43">
        <v>0</v>
      </c>
    </row>
    <row r="957" spans="5:6">
      <c r="E957" s="43">
        <v>19.179742000000001</v>
      </c>
      <c r="F957" s="43">
        <v>0</v>
      </c>
    </row>
    <row r="958" spans="5:6">
      <c r="E958" s="43">
        <v>19.179742000000001</v>
      </c>
      <c r="F958" s="43">
        <v>7.7315602288541827E-4</v>
      </c>
    </row>
    <row r="959" spans="5:6">
      <c r="E959" s="43">
        <v>19.1933215</v>
      </c>
      <c r="F959" s="43">
        <v>7.7315602288541827E-4</v>
      </c>
    </row>
    <row r="960" spans="5:6">
      <c r="E960" s="43">
        <v>19.1933215</v>
      </c>
      <c r="F960" s="43">
        <v>0</v>
      </c>
    </row>
    <row r="961" spans="5:6">
      <c r="E961" s="43">
        <v>19.206900999999998</v>
      </c>
      <c r="F961" s="43">
        <v>0</v>
      </c>
    </row>
    <row r="962" spans="5:6">
      <c r="E962" s="43">
        <v>19.206900999999998</v>
      </c>
      <c r="F962" s="43">
        <v>7.7315602288541827E-4</v>
      </c>
    </row>
    <row r="963" spans="5:6">
      <c r="E963" s="43">
        <v>19.220480500000001</v>
      </c>
      <c r="F963" s="43">
        <v>7.7315602288541827E-4</v>
      </c>
    </row>
    <row r="964" spans="5:6">
      <c r="E964" s="43">
        <v>19.220480500000001</v>
      </c>
      <c r="F964" s="43">
        <v>0</v>
      </c>
    </row>
    <row r="965" spans="5:6">
      <c r="E965" s="43">
        <v>19.234059999999999</v>
      </c>
      <c r="F965" s="43">
        <v>0</v>
      </c>
    </row>
    <row r="966" spans="5:6">
      <c r="E966" s="43">
        <v>19.234059999999999</v>
      </c>
      <c r="F966" s="43">
        <v>7.7315602288541827E-4</v>
      </c>
    </row>
    <row r="967" spans="5:6">
      <c r="E967" s="43">
        <v>19.247639499999998</v>
      </c>
      <c r="F967" s="43">
        <v>7.7315602288541827E-4</v>
      </c>
    </row>
    <row r="968" spans="5:6">
      <c r="E968" s="43">
        <v>19.247639499999998</v>
      </c>
      <c r="F968" s="43">
        <v>0</v>
      </c>
    </row>
    <row r="969" spans="5:6">
      <c r="E969" s="43">
        <v>19.261219000000001</v>
      </c>
      <c r="F969" s="43">
        <v>0</v>
      </c>
    </row>
    <row r="970" spans="5:6">
      <c r="E970" s="43">
        <v>19.261219000000001</v>
      </c>
      <c r="F970" s="43">
        <v>7.7315602288541827E-4</v>
      </c>
    </row>
    <row r="971" spans="5:6">
      <c r="E971" s="43">
        <v>19.274798499999999</v>
      </c>
      <c r="F971" s="43">
        <v>7.7315602288541827E-4</v>
      </c>
    </row>
    <row r="972" spans="5:6">
      <c r="E972" s="43">
        <v>19.274798499999999</v>
      </c>
      <c r="F972" s="43">
        <v>0</v>
      </c>
    </row>
    <row r="973" spans="5:6">
      <c r="E973" s="43">
        <v>19.288377999999998</v>
      </c>
      <c r="F973" s="43">
        <v>0</v>
      </c>
    </row>
    <row r="974" spans="5:6">
      <c r="E974" s="43">
        <v>19.288377999999998</v>
      </c>
      <c r="F974" s="43">
        <v>7.7315602288541827E-4</v>
      </c>
    </row>
    <row r="975" spans="5:6">
      <c r="E975" s="43">
        <v>19.3019575</v>
      </c>
      <c r="F975" s="43">
        <v>7.7315602288541827E-4</v>
      </c>
    </row>
    <row r="976" spans="5:6">
      <c r="E976" s="43">
        <v>19.3019575</v>
      </c>
      <c r="F976" s="43">
        <v>0</v>
      </c>
    </row>
    <row r="977" spans="5:6">
      <c r="E977" s="43">
        <v>19.315536999999999</v>
      </c>
      <c r="F977" s="43">
        <v>0</v>
      </c>
    </row>
    <row r="978" spans="5:6">
      <c r="E978" s="43">
        <v>19.315536999999999</v>
      </c>
      <c r="F978" s="43">
        <v>7.7315602288541827E-4</v>
      </c>
    </row>
    <row r="979" spans="5:6">
      <c r="E979" s="43">
        <v>19.329116499999998</v>
      </c>
      <c r="F979" s="43">
        <v>7.7315602288541827E-4</v>
      </c>
    </row>
    <row r="980" spans="5:6">
      <c r="E980" s="43">
        <v>19.329116499999998</v>
      </c>
      <c r="F980" s="43">
        <v>0</v>
      </c>
    </row>
    <row r="981" spans="5:6">
      <c r="E981" s="43">
        <v>19.342696</v>
      </c>
      <c r="F981" s="43">
        <v>0</v>
      </c>
    </row>
    <row r="982" spans="5:6">
      <c r="E982" s="43">
        <v>19.342696</v>
      </c>
      <c r="F982" s="43">
        <v>7.7315602288541827E-4</v>
      </c>
    </row>
    <row r="983" spans="5:6">
      <c r="E983" s="43">
        <v>19.356275499999999</v>
      </c>
      <c r="F983" s="43">
        <v>7.7315602288541827E-4</v>
      </c>
    </row>
    <row r="984" spans="5:6">
      <c r="E984" s="43">
        <v>19.356275499999999</v>
      </c>
      <c r="F984" s="43">
        <v>0</v>
      </c>
    </row>
    <row r="985" spans="5:6">
      <c r="E985" s="43">
        <v>19.369855000000001</v>
      </c>
      <c r="F985" s="43">
        <v>0</v>
      </c>
    </row>
    <row r="986" spans="5:6">
      <c r="E986" s="43">
        <v>19.369855000000001</v>
      </c>
      <c r="F986" s="43">
        <v>7.7315602288541827E-4</v>
      </c>
    </row>
    <row r="987" spans="5:6">
      <c r="E987" s="43">
        <v>19.3834345</v>
      </c>
      <c r="F987" s="43">
        <v>7.7315602288541827E-4</v>
      </c>
    </row>
    <row r="988" spans="5:6">
      <c r="E988" s="43">
        <v>19.3834345</v>
      </c>
      <c r="F988" s="43">
        <v>0</v>
      </c>
    </row>
    <row r="989" spans="5:6">
      <c r="E989" s="43">
        <v>19.397013999999999</v>
      </c>
      <c r="F989" s="43">
        <v>0</v>
      </c>
    </row>
    <row r="990" spans="5:6">
      <c r="E990" s="43">
        <v>19.397013999999999</v>
      </c>
      <c r="F990" s="43">
        <v>7.7315602288541827E-4</v>
      </c>
    </row>
    <row r="991" spans="5:6">
      <c r="E991" s="43">
        <v>19.410593500000001</v>
      </c>
      <c r="F991" s="43">
        <v>7.7315602288541827E-4</v>
      </c>
    </row>
    <row r="992" spans="5:6">
      <c r="E992" s="43">
        <v>19.410593500000001</v>
      </c>
      <c r="F992" s="43">
        <v>0</v>
      </c>
    </row>
    <row r="993" spans="5:6">
      <c r="E993" s="43">
        <v>19.424173</v>
      </c>
      <c r="F993" s="43">
        <v>0</v>
      </c>
    </row>
    <row r="994" spans="5:6">
      <c r="E994" s="43">
        <v>19.424173</v>
      </c>
      <c r="F994" s="43">
        <v>7.7315602288541827E-4</v>
      </c>
    </row>
    <row r="995" spans="5:6">
      <c r="E995" s="43">
        <v>19.437752499999998</v>
      </c>
      <c r="F995" s="43">
        <v>7.7315602288541827E-4</v>
      </c>
    </row>
    <row r="996" spans="5:6">
      <c r="E996" s="43">
        <v>19.437752499999998</v>
      </c>
      <c r="F996" s="43">
        <v>0</v>
      </c>
    </row>
    <row r="997" spans="5:6">
      <c r="E997" s="43">
        <v>19.451332000000001</v>
      </c>
      <c r="F997" s="43">
        <v>0</v>
      </c>
    </row>
    <row r="998" spans="5:6">
      <c r="E998" s="43">
        <v>19.451332000000001</v>
      </c>
      <c r="F998" s="43">
        <v>7.7315602288541827E-4</v>
      </c>
    </row>
    <row r="999" spans="5:6">
      <c r="E999" s="43">
        <v>19.464911499999999</v>
      </c>
      <c r="F999" s="43">
        <v>7.7315602288541827E-4</v>
      </c>
    </row>
    <row r="1000" spans="5:6">
      <c r="E1000" s="43">
        <v>19.464911499999999</v>
      </c>
      <c r="F1000" s="43">
        <v>0</v>
      </c>
    </row>
    <row r="1001" spans="5:6">
      <c r="E1001" s="43">
        <v>19.478490999999998</v>
      </c>
      <c r="F1001" s="43">
        <v>0</v>
      </c>
    </row>
    <row r="1002" spans="5:6">
      <c r="E1002" s="43">
        <v>19.478490999999998</v>
      </c>
      <c r="F1002" s="43">
        <v>7.7315602288541827E-4</v>
      </c>
    </row>
    <row r="1003" spans="5:6">
      <c r="E1003" s="43">
        <v>19.492070500000001</v>
      </c>
      <c r="F1003" s="43">
        <v>7.7315602288541827E-4</v>
      </c>
    </row>
    <row r="1004" spans="5:6">
      <c r="E1004" s="43">
        <v>19.492070500000001</v>
      </c>
      <c r="F1004" s="43">
        <v>0</v>
      </c>
    </row>
    <row r="1005" spans="5:6">
      <c r="E1005" s="43">
        <v>19.505649999999999</v>
      </c>
      <c r="F1005" s="43">
        <v>0</v>
      </c>
    </row>
    <row r="1006" spans="5:6">
      <c r="E1006" s="43">
        <v>19.505649999999999</v>
      </c>
      <c r="F1006" s="43">
        <v>7.7315602288541827E-4</v>
      </c>
    </row>
    <row r="1007" spans="5:6">
      <c r="E1007" s="43">
        <v>19.519229499999998</v>
      </c>
      <c r="F1007" s="43">
        <v>7.7315602288541827E-4</v>
      </c>
    </row>
    <row r="1008" spans="5:6">
      <c r="E1008" s="43">
        <v>19.519229499999998</v>
      </c>
      <c r="F1008" s="43">
        <v>0</v>
      </c>
    </row>
    <row r="1009" spans="5:6">
      <c r="E1009" s="43">
        <v>19.532809</v>
      </c>
      <c r="F1009" s="43">
        <v>0</v>
      </c>
    </row>
    <row r="1010" spans="5:6">
      <c r="E1010" s="43">
        <v>19.532809</v>
      </c>
      <c r="F1010" s="43">
        <v>7.7315602288541827E-4</v>
      </c>
    </row>
    <row r="1011" spans="5:6">
      <c r="E1011" s="43">
        <v>19.546388499999999</v>
      </c>
      <c r="F1011" s="43">
        <v>7.7315602288541827E-4</v>
      </c>
    </row>
    <row r="1012" spans="5:6">
      <c r="E1012" s="43">
        <v>19.546388499999999</v>
      </c>
      <c r="F1012" s="43">
        <v>0</v>
      </c>
    </row>
    <row r="1013" spans="5:6">
      <c r="E1013" s="43">
        <v>19.559967999999998</v>
      </c>
      <c r="F1013" s="43">
        <v>0</v>
      </c>
    </row>
    <row r="1014" spans="5:6">
      <c r="E1014" s="43">
        <v>19.559967999999998</v>
      </c>
      <c r="F1014" s="43">
        <v>7.7315602288541827E-4</v>
      </c>
    </row>
    <row r="1015" spans="5:6">
      <c r="E1015" s="43">
        <v>19.5735475</v>
      </c>
      <c r="F1015" s="43">
        <v>7.7315602288541827E-4</v>
      </c>
    </row>
    <row r="1016" spans="5:6">
      <c r="E1016" s="43">
        <v>19.5735475</v>
      </c>
      <c r="F1016" s="43">
        <v>0</v>
      </c>
    </row>
    <row r="1017" spans="5:6">
      <c r="E1017" s="43">
        <v>19.587126999999999</v>
      </c>
      <c r="F1017" s="43">
        <v>0</v>
      </c>
    </row>
    <row r="1018" spans="5:6">
      <c r="E1018" s="43">
        <v>19.587126999999999</v>
      </c>
      <c r="F1018" s="43">
        <v>7.7315602288541827E-4</v>
      </c>
    </row>
    <row r="1019" spans="5:6">
      <c r="E1019" s="43">
        <v>19.600706499999998</v>
      </c>
      <c r="F1019" s="43">
        <v>7.7315602288541827E-4</v>
      </c>
    </row>
    <row r="1020" spans="5:6">
      <c r="E1020" s="43">
        <v>19.600706499999998</v>
      </c>
      <c r="F1020" s="43">
        <v>0</v>
      </c>
    </row>
    <row r="1021" spans="5:6">
      <c r="E1021" s="43">
        <v>19.614286</v>
      </c>
      <c r="F1021" s="43">
        <v>0</v>
      </c>
    </row>
    <row r="1022" spans="5:6">
      <c r="E1022" s="43">
        <v>19.614286</v>
      </c>
      <c r="F1022" s="43">
        <v>7.7315602288541827E-4</v>
      </c>
    </row>
    <row r="1023" spans="5:6">
      <c r="E1023" s="43">
        <v>19.627865499999999</v>
      </c>
      <c r="F1023" s="43">
        <v>7.7315602288541827E-4</v>
      </c>
    </row>
    <row r="1024" spans="5:6">
      <c r="E1024" s="43">
        <v>19.627865499999999</v>
      </c>
      <c r="F1024" s="43">
        <v>0</v>
      </c>
    </row>
    <row r="1025" spans="5:6">
      <c r="E1025" s="43">
        <v>19.641444999999997</v>
      </c>
      <c r="F1025" s="43">
        <v>0</v>
      </c>
    </row>
    <row r="1026" spans="5:6">
      <c r="E1026" s="43">
        <v>19.641444999999997</v>
      </c>
      <c r="F1026" s="43">
        <v>7.7315602288541827E-4</v>
      </c>
    </row>
    <row r="1027" spans="5:6">
      <c r="E1027" s="43">
        <v>19.6550245</v>
      </c>
      <c r="F1027" s="43">
        <v>7.7315602288541827E-4</v>
      </c>
    </row>
    <row r="1028" spans="5:6">
      <c r="E1028" s="43">
        <v>19.6550245</v>
      </c>
      <c r="F1028" s="43">
        <v>0</v>
      </c>
    </row>
    <row r="1029" spans="5:6">
      <c r="E1029" s="43">
        <v>19.668603999999998</v>
      </c>
      <c r="F1029" s="43">
        <v>0</v>
      </c>
    </row>
    <row r="1030" spans="5:6">
      <c r="E1030" s="43">
        <v>19.668603999999998</v>
      </c>
      <c r="F1030" s="43">
        <v>7.7315602288541827E-4</v>
      </c>
    </row>
    <row r="1031" spans="5:6">
      <c r="E1031" s="43">
        <v>19.682183500000001</v>
      </c>
      <c r="F1031" s="43">
        <v>7.7315602288541827E-4</v>
      </c>
    </row>
    <row r="1032" spans="5:6">
      <c r="E1032" s="43">
        <v>19.682183500000001</v>
      </c>
      <c r="F1032" s="43">
        <v>0</v>
      </c>
    </row>
    <row r="1033" spans="5:6">
      <c r="E1033" s="43">
        <v>19.695762999999999</v>
      </c>
      <c r="F1033" s="43">
        <v>0</v>
      </c>
    </row>
    <row r="1034" spans="5:6">
      <c r="E1034" s="43">
        <v>19.695762999999999</v>
      </c>
      <c r="F1034" s="43">
        <v>7.7315602288541827E-4</v>
      </c>
    </row>
    <row r="1035" spans="5:6">
      <c r="E1035" s="43">
        <v>19.709342499999998</v>
      </c>
      <c r="F1035" s="43">
        <v>7.7315602288541827E-4</v>
      </c>
    </row>
    <row r="1036" spans="5:6">
      <c r="E1036" s="43">
        <v>19.709342499999998</v>
      </c>
      <c r="F1036" s="43">
        <v>0</v>
      </c>
    </row>
    <row r="1037" spans="5:6">
      <c r="E1037" s="43">
        <v>19.722922000000001</v>
      </c>
      <c r="F1037" s="43">
        <v>0</v>
      </c>
    </row>
    <row r="1038" spans="5:6">
      <c r="E1038" s="43">
        <v>19.722922000000001</v>
      </c>
      <c r="F1038" s="43">
        <v>7.7315602288541827E-4</v>
      </c>
    </row>
    <row r="1039" spans="5:6">
      <c r="E1039" s="43">
        <v>19.736501499999999</v>
      </c>
      <c r="F1039" s="43">
        <v>7.7315602288541827E-4</v>
      </c>
    </row>
    <row r="1040" spans="5:6">
      <c r="E1040" s="43">
        <v>19.736501499999999</v>
      </c>
      <c r="F1040" s="43">
        <v>0</v>
      </c>
    </row>
    <row r="1041" spans="5:6">
      <c r="E1041" s="43">
        <v>19.750080999999998</v>
      </c>
      <c r="F1041" s="43">
        <v>0</v>
      </c>
    </row>
    <row r="1042" spans="5:6">
      <c r="E1042" s="43">
        <v>19.750080999999998</v>
      </c>
      <c r="F1042" s="43">
        <v>7.7315602288541827E-4</v>
      </c>
    </row>
    <row r="1043" spans="5:6">
      <c r="E1043" s="43">
        <v>19.7636605</v>
      </c>
      <c r="F1043" s="43">
        <v>7.7315602288541827E-4</v>
      </c>
    </row>
    <row r="1044" spans="5:6">
      <c r="E1044" s="43">
        <v>19.7636605</v>
      </c>
      <c r="F1044" s="43">
        <v>0</v>
      </c>
    </row>
    <row r="1045" spans="5:6">
      <c r="E1045" s="43">
        <v>19.777239999999999</v>
      </c>
      <c r="F1045" s="43">
        <v>0</v>
      </c>
    </row>
    <row r="1046" spans="5:6">
      <c r="E1046" s="43">
        <v>19.777239999999999</v>
      </c>
      <c r="F1046" s="43">
        <v>7.7315602288541827E-4</v>
      </c>
    </row>
    <row r="1047" spans="5:6">
      <c r="E1047" s="43">
        <v>19.790819499999998</v>
      </c>
      <c r="F1047" s="43">
        <v>7.7315602288541827E-4</v>
      </c>
    </row>
    <row r="1048" spans="5:6">
      <c r="E1048" s="43">
        <v>19.790819499999998</v>
      </c>
      <c r="F1048" s="43">
        <v>0</v>
      </c>
    </row>
    <row r="1049" spans="5:6">
      <c r="E1049" s="43">
        <v>19.804399</v>
      </c>
      <c r="F1049" s="43">
        <v>0</v>
      </c>
    </row>
    <row r="1050" spans="5:6">
      <c r="E1050" s="43">
        <v>19.804399</v>
      </c>
      <c r="F1050" s="43">
        <v>7.7315602288541827E-4</v>
      </c>
    </row>
    <row r="1051" spans="5:6">
      <c r="E1051" s="43">
        <v>19.817978499999999</v>
      </c>
      <c r="F1051" s="43">
        <v>7.7315602288541827E-4</v>
      </c>
    </row>
    <row r="1052" spans="5:6">
      <c r="E1052" s="43">
        <v>19.817978499999999</v>
      </c>
      <c r="F1052" s="43">
        <v>0</v>
      </c>
    </row>
    <row r="1053" spans="5:6">
      <c r="E1053" s="43">
        <v>19.831557999999998</v>
      </c>
      <c r="F1053" s="43">
        <v>0</v>
      </c>
    </row>
    <row r="1054" spans="5:6">
      <c r="E1054" s="43">
        <v>19.831557999999998</v>
      </c>
      <c r="F1054" s="43">
        <v>7.7315602288541827E-4</v>
      </c>
    </row>
    <row r="1055" spans="5:6">
      <c r="E1055" s="43">
        <v>19.8451375</v>
      </c>
      <c r="F1055" s="43">
        <v>7.7315602288541827E-4</v>
      </c>
    </row>
    <row r="1056" spans="5:6">
      <c r="E1056" s="43">
        <v>19.8451375</v>
      </c>
      <c r="F1056" s="43">
        <v>0</v>
      </c>
    </row>
    <row r="1057" spans="5:6">
      <c r="E1057" s="43">
        <v>19.858716999999999</v>
      </c>
      <c r="F1057" s="43">
        <v>0</v>
      </c>
    </row>
    <row r="1058" spans="5:6">
      <c r="E1058" s="43">
        <v>19.858716999999999</v>
      </c>
      <c r="F1058" s="43">
        <v>7.7315602288541827E-4</v>
      </c>
    </row>
    <row r="1059" spans="5:6">
      <c r="E1059" s="43">
        <v>19.872296499999997</v>
      </c>
      <c r="F1059" s="43">
        <v>7.7315602288541827E-4</v>
      </c>
    </row>
    <row r="1060" spans="5:6">
      <c r="E1060" s="43">
        <v>19.872296499999997</v>
      </c>
      <c r="F1060" s="43">
        <v>0</v>
      </c>
    </row>
    <row r="1061" spans="5:6">
      <c r="E1061" s="43">
        <v>19.885876</v>
      </c>
      <c r="F1061" s="43">
        <v>0</v>
      </c>
    </row>
    <row r="1062" spans="5:6">
      <c r="E1062" s="43">
        <v>19.885876</v>
      </c>
      <c r="F1062" s="43">
        <v>7.7315602288541827E-4</v>
      </c>
    </row>
    <row r="1063" spans="5:6">
      <c r="E1063" s="43">
        <v>19.899455499999998</v>
      </c>
      <c r="F1063" s="43">
        <v>7.7315602288541827E-4</v>
      </c>
    </row>
    <row r="1064" spans="5:6">
      <c r="E1064" s="43">
        <v>19.899455499999998</v>
      </c>
      <c r="F1064" s="43">
        <v>0</v>
      </c>
    </row>
    <row r="1065" spans="5:6">
      <c r="E1065" s="43">
        <v>19.913035000000001</v>
      </c>
      <c r="F1065" s="43">
        <v>0</v>
      </c>
    </row>
    <row r="1066" spans="5:6">
      <c r="E1066" s="43">
        <v>19.913035000000001</v>
      </c>
      <c r="F1066" s="43">
        <v>7.7315602288541827E-4</v>
      </c>
    </row>
    <row r="1067" spans="5:6">
      <c r="E1067" s="43">
        <v>19.926614499999999</v>
      </c>
      <c r="F1067" s="43">
        <v>7.7315602288541827E-4</v>
      </c>
    </row>
    <row r="1068" spans="5:6">
      <c r="E1068" s="43">
        <v>19.926614499999999</v>
      </c>
      <c r="F1068" s="43">
        <v>0</v>
      </c>
    </row>
    <row r="1069" spans="5:6">
      <c r="E1069" s="43">
        <v>19.940193999999998</v>
      </c>
      <c r="F1069" s="43">
        <v>0</v>
      </c>
    </row>
    <row r="1070" spans="5:6">
      <c r="E1070" s="43">
        <v>19.940193999999998</v>
      </c>
      <c r="F1070" s="43">
        <v>7.7315602288541827E-4</v>
      </c>
    </row>
    <row r="1071" spans="5:6">
      <c r="E1071" s="43">
        <v>19.9537735</v>
      </c>
      <c r="F1071" s="43">
        <v>7.7315602288541827E-4</v>
      </c>
    </row>
    <row r="1072" spans="5:6">
      <c r="E1072" s="43">
        <v>19.9537735</v>
      </c>
      <c r="F1072" s="43">
        <v>0</v>
      </c>
    </row>
    <row r="1073" spans="5:6">
      <c r="E1073" s="43">
        <v>19.967352999999999</v>
      </c>
      <c r="F1073" s="43">
        <v>0</v>
      </c>
    </row>
    <row r="1074" spans="5:6">
      <c r="E1074" s="43">
        <v>19.967352999999999</v>
      </c>
      <c r="F1074" s="43">
        <v>7.7315602288541827E-4</v>
      </c>
    </row>
    <row r="1075" spans="5:6">
      <c r="E1075" s="43">
        <v>19.980932499999998</v>
      </c>
      <c r="F1075" s="43">
        <v>7.7315602288541827E-4</v>
      </c>
    </row>
    <row r="1076" spans="5:6">
      <c r="E1076" s="43">
        <v>19.980932499999998</v>
      </c>
      <c r="F1076" s="43">
        <v>0</v>
      </c>
    </row>
    <row r="1077" spans="5:6">
      <c r="E1077" s="43">
        <v>19.994512</v>
      </c>
      <c r="F1077" s="43">
        <v>0</v>
      </c>
    </row>
    <row r="1078" spans="5:6">
      <c r="E1078" s="43">
        <v>19.994512</v>
      </c>
      <c r="F1078" s="43">
        <v>7.7315602288541827E-4</v>
      </c>
    </row>
    <row r="1079" spans="5:6">
      <c r="E1079" s="43">
        <v>20.008091499999999</v>
      </c>
      <c r="F1079" s="43">
        <v>7.7315602288541827E-4</v>
      </c>
    </row>
    <row r="1080" spans="5:6">
      <c r="E1080" s="43">
        <v>20.008091499999999</v>
      </c>
      <c r="F1080" s="43">
        <v>0</v>
      </c>
    </row>
    <row r="1081" spans="5:6">
      <c r="E1081" s="43">
        <v>20.021670999999998</v>
      </c>
      <c r="F1081" s="43">
        <v>0</v>
      </c>
    </row>
    <row r="1082" spans="5:6">
      <c r="E1082" s="43">
        <v>20.021670999999998</v>
      </c>
      <c r="F1082" s="43">
        <v>7.7315602288541827E-4</v>
      </c>
    </row>
    <row r="1083" spans="5:6">
      <c r="E1083" s="43">
        <v>20.0352505</v>
      </c>
      <c r="F1083" s="43">
        <v>7.7315602288541827E-4</v>
      </c>
    </row>
    <row r="1084" spans="5:6">
      <c r="E1084" s="43">
        <v>20.0352505</v>
      </c>
      <c r="F1084" s="43">
        <v>0</v>
      </c>
    </row>
    <row r="1085" spans="5:6">
      <c r="E1085" s="43">
        <v>20.048829999999999</v>
      </c>
      <c r="F1085" s="43">
        <v>0</v>
      </c>
    </row>
    <row r="1086" spans="5:6">
      <c r="E1086" s="43">
        <v>20.048829999999999</v>
      </c>
      <c r="F1086" s="43">
        <v>7.7315602288541827E-4</v>
      </c>
    </row>
    <row r="1087" spans="5:6">
      <c r="E1087" s="43">
        <v>20.062409499999998</v>
      </c>
      <c r="F1087" s="43">
        <v>7.7315602288541827E-4</v>
      </c>
    </row>
    <row r="1088" spans="5:6">
      <c r="E1088" s="43">
        <v>20.062409499999998</v>
      </c>
      <c r="F1088" s="43">
        <v>0</v>
      </c>
    </row>
    <row r="1089" spans="5:6">
      <c r="E1089" s="43">
        <v>20.075989</v>
      </c>
      <c r="F1089" s="43">
        <v>0</v>
      </c>
    </row>
    <row r="1090" spans="5:6">
      <c r="E1090" s="43">
        <v>20.075989</v>
      </c>
      <c r="F1090" s="43">
        <v>7.7315602288541827E-4</v>
      </c>
    </row>
    <row r="1091" spans="5:6">
      <c r="E1091" s="43">
        <v>20.089568499999999</v>
      </c>
      <c r="F1091" s="43">
        <v>7.7315602288541827E-4</v>
      </c>
    </row>
    <row r="1092" spans="5:6">
      <c r="E1092" s="43">
        <v>20.089568499999999</v>
      </c>
      <c r="F1092" s="43">
        <v>0</v>
      </c>
    </row>
    <row r="1093" spans="5:6">
      <c r="E1093" s="43">
        <v>20.103147999999997</v>
      </c>
      <c r="F1093" s="43">
        <v>0</v>
      </c>
    </row>
    <row r="1094" spans="5:6">
      <c r="E1094" s="43">
        <v>20.103147999999997</v>
      </c>
      <c r="F1094" s="43">
        <v>7.7315602288541827E-4</v>
      </c>
    </row>
    <row r="1095" spans="5:6">
      <c r="E1095" s="43">
        <v>20.1167275</v>
      </c>
      <c r="F1095" s="43">
        <v>7.7315602288541827E-4</v>
      </c>
    </row>
    <row r="1096" spans="5:6">
      <c r="E1096" s="43">
        <v>20.1167275</v>
      </c>
      <c r="F1096" s="43">
        <v>0</v>
      </c>
    </row>
    <row r="1097" spans="5:6">
      <c r="E1097" s="43">
        <v>20.130306999999998</v>
      </c>
      <c r="F1097" s="43">
        <v>0</v>
      </c>
    </row>
    <row r="1098" spans="5:6">
      <c r="E1098" s="43">
        <v>20.130306999999998</v>
      </c>
      <c r="F1098" s="43">
        <v>7.7315602288541827E-4</v>
      </c>
    </row>
    <row r="1099" spans="5:6">
      <c r="E1099" s="43">
        <v>20.143886499999997</v>
      </c>
      <c r="F1099" s="43">
        <v>7.7315602288541827E-4</v>
      </c>
    </row>
    <row r="1100" spans="5:6">
      <c r="E1100" s="43">
        <v>20.143886499999997</v>
      </c>
      <c r="F1100" s="43">
        <v>0</v>
      </c>
    </row>
    <row r="1101" spans="5:6">
      <c r="E1101" s="43">
        <v>20.157465999999999</v>
      </c>
      <c r="F1101" s="43">
        <v>0</v>
      </c>
    </row>
    <row r="1102" spans="5:6">
      <c r="E1102" s="43">
        <v>20.157465999999999</v>
      </c>
      <c r="F1102" s="43">
        <v>7.7315602288541827E-4</v>
      </c>
    </row>
    <row r="1103" spans="5:6">
      <c r="E1103" s="43">
        <v>20.171045499999998</v>
      </c>
      <c r="F1103" s="43">
        <v>7.7315602288541827E-4</v>
      </c>
    </row>
    <row r="1104" spans="5:6">
      <c r="E1104" s="43">
        <v>20.171045499999998</v>
      </c>
      <c r="F1104" s="43">
        <v>0</v>
      </c>
    </row>
    <row r="1105" spans="5:6">
      <c r="E1105" s="43">
        <v>20.184624999999997</v>
      </c>
      <c r="F1105" s="43">
        <v>0</v>
      </c>
    </row>
    <row r="1106" spans="5:6">
      <c r="E1106" s="43">
        <v>20.184624999999997</v>
      </c>
      <c r="F1106" s="43">
        <v>7.7315602288541827E-4</v>
      </c>
    </row>
    <row r="1107" spans="5:6">
      <c r="E1107" s="43">
        <v>20.198204499999999</v>
      </c>
      <c r="F1107" s="43">
        <v>7.7315602288541827E-4</v>
      </c>
    </row>
    <row r="1108" spans="5:6">
      <c r="E1108" s="43">
        <v>20.198204499999999</v>
      </c>
      <c r="F1108" s="43">
        <v>0</v>
      </c>
    </row>
    <row r="1109" spans="5:6">
      <c r="E1109" s="43">
        <v>20.211783999999998</v>
      </c>
      <c r="F1109" s="43">
        <v>0</v>
      </c>
    </row>
    <row r="1110" spans="5:6">
      <c r="E1110" s="43">
        <v>20.211783999999998</v>
      </c>
      <c r="F1110" s="43">
        <v>7.7315602288541827E-4</v>
      </c>
    </row>
    <row r="1111" spans="5:6">
      <c r="E1111" s="43">
        <v>20.2253635</v>
      </c>
      <c r="F1111" s="43">
        <v>7.7315602288541827E-4</v>
      </c>
    </row>
    <row r="1112" spans="5:6">
      <c r="E1112" s="43">
        <v>20.2253635</v>
      </c>
      <c r="F1112" s="43">
        <v>0</v>
      </c>
    </row>
    <row r="1113" spans="5:6">
      <c r="E1113" s="43">
        <v>20.238942999999999</v>
      </c>
      <c r="F1113" s="43">
        <v>0</v>
      </c>
    </row>
    <row r="1114" spans="5:6">
      <c r="E1114" s="43">
        <v>20.238942999999999</v>
      </c>
      <c r="F1114" s="43">
        <v>7.7315602288541827E-4</v>
      </c>
    </row>
    <row r="1115" spans="5:6">
      <c r="E1115" s="43">
        <v>20.252522499999998</v>
      </c>
      <c r="F1115" s="43">
        <v>7.7315602288541827E-4</v>
      </c>
    </row>
    <row r="1116" spans="5:6">
      <c r="E1116" s="43">
        <v>20.252522499999998</v>
      </c>
      <c r="F1116" s="43">
        <v>0</v>
      </c>
    </row>
    <row r="1117" spans="5:6">
      <c r="E1117" s="43">
        <v>20.266101999999997</v>
      </c>
      <c r="F1117" s="43">
        <v>0</v>
      </c>
    </row>
    <row r="1118" spans="5:6">
      <c r="E1118" s="43">
        <v>20.266101999999997</v>
      </c>
      <c r="F1118" s="43">
        <v>7.7315602288541827E-4</v>
      </c>
    </row>
    <row r="1119" spans="5:6">
      <c r="E1119" s="43">
        <v>20.279681499999999</v>
      </c>
      <c r="F1119" s="43">
        <v>7.7315602288541827E-4</v>
      </c>
    </row>
    <row r="1120" spans="5:6">
      <c r="E1120" s="43">
        <v>20.279681499999999</v>
      </c>
      <c r="F1120" s="43">
        <v>0</v>
      </c>
    </row>
    <row r="1121" spans="5:6">
      <c r="E1121" s="43">
        <v>20.293260999999998</v>
      </c>
      <c r="F1121" s="43">
        <v>0</v>
      </c>
    </row>
    <row r="1122" spans="5:6">
      <c r="E1122" s="43">
        <v>20.293260999999998</v>
      </c>
      <c r="F1122" s="43">
        <v>7.7315602288541827E-4</v>
      </c>
    </row>
    <row r="1123" spans="5:6">
      <c r="E1123" s="43">
        <v>20.3068405</v>
      </c>
      <c r="F1123" s="43">
        <v>7.7315602288541827E-4</v>
      </c>
    </row>
    <row r="1124" spans="5:6">
      <c r="E1124" s="43">
        <v>20.3068405</v>
      </c>
      <c r="F1124" s="43">
        <v>0</v>
      </c>
    </row>
    <row r="1125" spans="5:6">
      <c r="E1125" s="43">
        <v>20.320419999999999</v>
      </c>
      <c r="F1125" s="43">
        <v>0</v>
      </c>
    </row>
    <row r="1126" spans="5:6">
      <c r="E1126" s="43">
        <v>20.320419999999999</v>
      </c>
      <c r="F1126" s="43">
        <v>7.7315602288541827E-4</v>
      </c>
    </row>
    <row r="1127" spans="5:6">
      <c r="E1127" s="43">
        <v>20.333999499999997</v>
      </c>
      <c r="F1127" s="43">
        <v>7.7315602288541827E-4</v>
      </c>
    </row>
    <row r="1128" spans="5:6">
      <c r="E1128" s="43">
        <v>20.333999499999997</v>
      </c>
      <c r="F1128" s="43">
        <v>0</v>
      </c>
    </row>
    <row r="1129" spans="5:6">
      <c r="E1129" s="43">
        <v>20.347579</v>
      </c>
      <c r="F1129" s="43">
        <v>0</v>
      </c>
    </row>
    <row r="1130" spans="5:6">
      <c r="E1130" s="43">
        <v>20.347579</v>
      </c>
      <c r="F1130" s="43">
        <v>7.7315602288541827E-4</v>
      </c>
    </row>
    <row r="1131" spans="5:6">
      <c r="E1131" s="43">
        <v>20.361158499999998</v>
      </c>
      <c r="F1131" s="43">
        <v>7.7315602288541827E-4</v>
      </c>
    </row>
    <row r="1132" spans="5:6">
      <c r="E1132" s="43">
        <v>20.361158499999998</v>
      </c>
      <c r="F1132" s="43">
        <v>0</v>
      </c>
    </row>
    <row r="1133" spans="5:6">
      <c r="E1133" s="43">
        <v>20.374738000000001</v>
      </c>
      <c r="F1133" s="43">
        <v>0</v>
      </c>
    </row>
    <row r="1134" spans="5:6">
      <c r="E1134" s="43">
        <v>20.374738000000001</v>
      </c>
      <c r="F1134" s="43">
        <v>7.7315602288541827E-4</v>
      </c>
    </row>
    <row r="1135" spans="5:6">
      <c r="E1135" s="43">
        <v>20.388317499999999</v>
      </c>
      <c r="F1135" s="43">
        <v>7.7315602288541827E-4</v>
      </c>
    </row>
    <row r="1136" spans="5:6">
      <c r="E1136" s="43">
        <v>20.388317499999999</v>
      </c>
      <c r="F1136" s="43">
        <v>0</v>
      </c>
    </row>
    <row r="1137" spans="5:6">
      <c r="E1137" s="43">
        <v>20.401896999999998</v>
      </c>
      <c r="F1137" s="43">
        <v>0</v>
      </c>
    </row>
    <row r="1138" spans="5:6">
      <c r="E1138" s="43">
        <v>20.401896999999998</v>
      </c>
      <c r="F1138" s="43">
        <v>7.7315602288541827E-4</v>
      </c>
    </row>
    <row r="1139" spans="5:6">
      <c r="E1139" s="43">
        <v>20.415476499999997</v>
      </c>
      <c r="F1139" s="43">
        <v>7.7315602288541827E-4</v>
      </c>
    </row>
    <row r="1140" spans="5:6">
      <c r="E1140" s="43">
        <v>20.415476499999997</v>
      </c>
      <c r="F1140" s="43">
        <v>0</v>
      </c>
    </row>
    <row r="1141" spans="5:6">
      <c r="E1141" s="43">
        <v>20.429055999999999</v>
      </c>
      <c r="F1141" s="43">
        <v>0</v>
      </c>
    </row>
    <row r="1142" spans="5:6">
      <c r="E1142" s="43">
        <v>20.429055999999999</v>
      </c>
      <c r="F1142" s="43">
        <v>7.7315602288541827E-4</v>
      </c>
    </row>
    <row r="1143" spans="5:6">
      <c r="E1143" s="43">
        <v>20.442635499999998</v>
      </c>
      <c r="F1143" s="43">
        <v>7.7315602288541827E-4</v>
      </c>
    </row>
    <row r="1144" spans="5:6">
      <c r="E1144" s="43">
        <v>20.442635499999998</v>
      </c>
      <c r="F1144" s="43">
        <v>0</v>
      </c>
    </row>
    <row r="1145" spans="5:6">
      <c r="E1145" s="43">
        <v>20.456215</v>
      </c>
      <c r="F1145" s="43">
        <v>0</v>
      </c>
    </row>
    <row r="1146" spans="5:6">
      <c r="E1146" s="43">
        <v>20.456215</v>
      </c>
      <c r="F1146" s="43">
        <v>7.7315602288541827E-4</v>
      </c>
    </row>
    <row r="1147" spans="5:6">
      <c r="E1147" s="43">
        <v>20.469794499999999</v>
      </c>
      <c r="F1147" s="43">
        <v>7.7315602288541827E-4</v>
      </c>
    </row>
    <row r="1148" spans="5:6">
      <c r="E1148" s="43">
        <v>20.469794499999999</v>
      </c>
      <c r="F1148" s="43">
        <v>0</v>
      </c>
    </row>
    <row r="1149" spans="5:6">
      <c r="E1149" s="43">
        <v>20.483373999999998</v>
      </c>
      <c r="F1149" s="43">
        <v>0</v>
      </c>
    </row>
    <row r="1150" spans="5:6">
      <c r="E1150" s="43">
        <v>20.483373999999998</v>
      </c>
      <c r="F1150" s="43">
        <v>7.7315602288541827E-4</v>
      </c>
    </row>
    <row r="1151" spans="5:6">
      <c r="E1151" s="43">
        <v>20.496953499999996</v>
      </c>
      <c r="F1151" s="43">
        <v>7.7315602288541827E-4</v>
      </c>
    </row>
    <row r="1152" spans="5:6">
      <c r="E1152" s="43">
        <v>20.496953499999996</v>
      </c>
      <c r="F1152" s="43">
        <v>0</v>
      </c>
    </row>
    <row r="1153" spans="5:6">
      <c r="E1153" s="43">
        <v>20.510532999999999</v>
      </c>
      <c r="F1153" s="43">
        <v>0</v>
      </c>
    </row>
    <row r="1154" spans="5:6">
      <c r="E1154" s="43">
        <v>20.510532999999999</v>
      </c>
      <c r="F1154" s="43">
        <v>7.7315602288541827E-4</v>
      </c>
    </row>
    <row r="1155" spans="5:6">
      <c r="E1155" s="43">
        <v>20.524112499999998</v>
      </c>
      <c r="F1155" s="43">
        <v>7.7315602288541827E-4</v>
      </c>
    </row>
    <row r="1156" spans="5:6">
      <c r="E1156" s="43">
        <v>20.524112499999998</v>
      </c>
      <c r="F1156" s="43">
        <v>0</v>
      </c>
    </row>
    <row r="1157" spans="5:6">
      <c r="E1157" s="43">
        <v>20.537692</v>
      </c>
      <c r="F1157" s="43">
        <v>0</v>
      </c>
    </row>
    <row r="1158" spans="5:6">
      <c r="E1158" s="43">
        <v>20.537692</v>
      </c>
      <c r="F1158" s="43">
        <v>7.7315602288541827E-4</v>
      </c>
    </row>
    <row r="1159" spans="5:6">
      <c r="E1159" s="43">
        <v>20.551271499999999</v>
      </c>
      <c r="F1159" s="43">
        <v>7.7315602288541827E-4</v>
      </c>
    </row>
    <row r="1160" spans="5:6">
      <c r="E1160" s="43">
        <v>20.551271499999999</v>
      </c>
      <c r="F1160" s="43">
        <v>0</v>
      </c>
    </row>
    <row r="1161" spans="5:6">
      <c r="E1161" s="43">
        <v>20.564850999999997</v>
      </c>
      <c r="F1161" s="43">
        <v>0</v>
      </c>
    </row>
    <row r="1162" spans="5:6">
      <c r="E1162" s="43">
        <v>20.564850999999997</v>
      </c>
      <c r="F1162" s="43">
        <v>7.7315602288541827E-4</v>
      </c>
    </row>
    <row r="1163" spans="5:6">
      <c r="E1163" s="43">
        <v>20.5784305</v>
      </c>
      <c r="F1163" s="43">
        <v>7.7315602288541827E-4</v>
      </c>
    </row>
    <row r="1164" spans="5:6">
      <c r="E1164" s="43">
        <v>20.5784305</v>
      </c>
      <c r="F1164" s="43">
        <v>0</v>
      </c>
    </row>
    <row r="1165" spans="5:6">
      <c r="E1165" s="43">
        <v>20.592009999999998</v>
      </c>
      <c r="F1165" s="43">
        <v>0</v>
      </c>
    </row>
    <row r="1166" spans="5:6">
      <c r="E1166" s="43">
        <v>20.592009999999998</v>
      </c>
      <c r="F1166" s="43">
        <v>7.7315602288541827E-4</v>
      </c>
    </row>
    <row r="1167" spans="5:6">
      <c r="E1167" s="43">
        <v>20.605589499999997</v>
      </c>
      <c r="F1167" s="43">
        <v>7.7315602288541827E-4</v>
      </c>
    </row>
    <row r="1168" spans="5:6">
      <c r="E1168" s="43">
        <v>20.605589499999997</v>
      </c>
      <c r="F1168" s="43">
        <v>0</v>
      </c>
    </row>
    <row r="1169" spans="5:6">
      <c r="E1169" s="43">
        <v>20.619168999999999</v>
      </c>
      <c r="F1169" s="43">
        <v>0</v>
      </c>
    </row>
    <row r="1170" spans="5:6">
      <c r="E1170" s="43">
        <v>20.619168999999999</v>
      </c>
      <c r="F1170" s="43">
        <v>7.7315602288541827E-4</v>
      </c>
    </row>
    <row r="1171" spans="5:6">
      <c r="E1171" s="43">
        <v>20.632748499999998</v>
      </c>
      <c r="F1171" s="43">
        <v>7.7315602288541827E-4</v>
      </c>
    </row>
    <row r="1172" spans="5:6">
      <c r="E1172" s="43">
        <v>20.632748499999998</v>
      </c>
      <c r="F1172" s="43">
        <v>0</v>
      </c>
    </row>
    <row r="1173" spans="5:6">
      <c r="E1173" s="43">
        <v>20.646327999999997</v>
      </c>
      <c r="F1173" s="43">
        <v>0</v>
      </c>
    </row>
    <row r="1174" spans="5:6">
      <c r="E1174" s="43">
        <v>20.646327999999997</v>
      </c>
      <c r="F1174" s="43">
        <v>7.7315602288541827E-4</v>
      </c>
    </row>
    <row r="1175" spans="5:6">
      <c r="E1175" s="43">
        <v>20.659907499999999</v>
      </c>
      <c r="F1175" s="43">
        <v>7.7315602288541827E-4</v>
      </c>
    </row>
    <row r="1176" spans="5:6">
      <c r="E1176" s="43">
        <v>20.659907499999999</v>
      </c>
      <c r="F1176" s="43">
        <v>0</v>
      </c>
    </row>
    <row r="1177" spans="5:6">
      <c r="E1177" s="43">
        <v>20.673486999999998</v>
      </c>
      <c r="F1177" s="43">
        <v>0</v>
      </c>
    </row>
    <row r="1178" spans="5:6">
      <c r="E1178" s="43">
        <v>20.673486999999998</v>
      </c>
      <c r="F1178" s="43">
        <v>7.7315602288541827E-4</v>
      </c>
    </row>
    <row r="1179" spans="5:6">
      <c r="E1179" s="43">
        <v>20.6870665</v>
      </c>
      <c r="F1179" s="43">
        <v>7.7315602288541827E-4</v>
      </c>
    </row>
    <row r="1180" spans="5:6">
      <c r="E1180" s="43">
        <v>20.6870665</v>
      </c>
      <c r="F1180" s="43">
        <v>0</v>
      </c>
    </row>
    <row r="1181" spans="5:6">
      <c r="E1181" s="43">
        <v>20.700645999999999</v>
      </c>
      <c r="F1181" s="43">
        <v>0</v>
      </c>
    </row>
    <row r="1182" spans="5:6">
      <c r="E1182" s="43">
        <v>20.700645999999999</v>
      </c>
      <c r="F1182" s="43">
        <v>7.7315602288541827E-4</v>
      </c>
    </row>
    <row r="1183" spans="5:6">
      <c r="E1183" s="43">
        <v>20.714225499999998</v>
      </c>
      <c r="F1183" s="43">
        <v>7.7315602288541827E-4</v>
      </c>
    </row>
    <row r="1184" spans="5:6">
      <c r="E1184" s="43">
        <v>20.714225499999998</v>
      </c>
      <c r="F1184" s="43">
        <v>0</v>
      </c>
    </row>
    <row r="1185" spans="5:6">
      <c r="E1185" s="43">
        <v>20.727804999999996</v>
      </c>
      <c r="F1185" s="43">
        <v>0</v>
      </c>
    </row>
    <row r="1186" spans="5:6">
      <c r="E1186" s="43">
        <v>20.727804999999996</v>
      </c>
      <c r="F1186" s="43">
        <v>7.7315602288541827E-4</v>
      </c>
    </row>
    <row r="1187" spans="5:6">
      <c r="E1187" s="43">
        <v>20.741384499999999</v>
      </c>
      <c r="F1187" s="43">
        <v>7.7315602288541827E-4</v>
      </c>
    </row>
    <row r="1188" spans="5:6">
      <c r="E1188" s="43">
        <v>20.741384499999999</v>
      </c>
      <c r="F1188" s="43">
        <v>0</v>
      </c>
    </row>
    <row r="1189" spans="5:6">
      <c r="E1189" s="43">
        <v>20.754963999999998</v>
      </c>
      <c r="F1189" s="43">
        <v>0</v>
      </c>
    </row>
    <row r="1190" spans="5:6">
      <c r="E1190" s="43">
        <v>20.754963999999998</v>
      </c>
      <c r="F1190" s="43">
        <v>7.7315602288541827E-4</v>
      </c>
    </row>
    <row r="1191" spans="5:6">
      <c r="E1191" s="43">
        <v>20.7685435</v>
      </c>
      <c r="F1191" s="43">
        <v>7.7315602288541827E-4</v>
      </c>
    </row>
    <row r="1192" spans="5:6">
      <c r="E1192" s="43">
        <v>20.7685435</v>
      </c>
      <c r="F1192" s="43">
        <v>0</v>
      </c>
    </row>
    <row r="1193" spans="5:6">
      <c r="E1193" s="43">
        <v>20.782122999999999</v>
      </c>
      <c r="F1193" s="43">
        <v>0</v>
      </c>
    </row>
    <row r="1194" spans="5:6">
      <c r="E1194" s="43">
        <v>20.782122999999999</v>
      </c>
      <c r="F1194" s="43">
        <v>7.7315602288541827E-4</v>
      </c>
    </row>
    <row r="1195" spans="5:6">
      <c r="E1195" s="43">
        <v>20.795702499999997</v>
      </c>
      <c r="F1195" s="43">
        <v>7.7315602288541827E-4</v>
      </c>
    </row>
    <row r="1196" spans="5:6">
      <c r="E1196" s="43">
        <v>20.795702499999997</v>
      </c>
      <c r="F1196" s="43">
        <v>0</v>
      </c>
    </row>
    <row r="1197" spans="5:6">
      <c r="E1197" s="43">
        <v>20.809282</v>
      </c>
      <c r="F1197" s="43">
        <v>0</v>
      </c>
    </row>
    <row r="1198" spans="5:6">
      <c r="E1198" s="43">
        <v>20.809282</v>
      </c>
      <c r="F1198" s="43">
        <v>7.7315602288541827E-4</v>
      </c>
    </row>
    <row r="1199" spans="5:6">
      <c r="E1199" s="43">
        <v>20.822861499999998</v>
      </c>
      <c r="F1199" s="43">
        <v>7.7315602288541827E-4</v>
      </c>
    </row>
    <row r="1200" spans="5:6">
      <c r="E1200" s="43">
        <v>20.822861499999998</v>
      </c>
      <c r="F1200" s="43">
        <v>0</v>
      </c>
    </row>
    <row r="1201" spans="5:6">
      <c r="E1201" s="43">
        <v>20.836440999999997</v>
      </c>
      <c r="F1201" s="43">
        <v>0</v>
      </c>
    </row>
    <row r="1202" spans="5:6">
      <c r="E1202" s="43">
        <v>20.836440999999997</v>
      </c>
      <c r="F1202" s="43">
        <v>7.7315602288541827E-4</v>
      </c>
    </row>
    <row r="1203" spans="5:6">
      <c r="E1203" s="43">
        <v>20.850020499999999</v>
      </c>
      <c r="F1203" s="43">
        <v>7.7315602288541827E-4</v>
      </c>
    </row>
    <row r="1204" spans="5:6">
      <c r="E1204" s="43">
        <v>20.850020499999999</v>
      </c>
      <c r="F1204" s="43">
        <v>0</v>
      </c>
    </row>
    <row r="1205" spans="5:6">
      <c r="E1205" s="43">
        <v>20.863599999999998</v>
      </c>
      <c r="F1205" s="43">
        <v>0</v>
      </c>
    </row>
    <row r="1206" spans="5:6">
      <c r="E1206" s="43">
        <v>20.863599999999998</v>
      </c>
      <c r="F1206" s="43">
        <v>3.0926240915416729E-4</v>
      </c>
    </row>
    <row r="1207" spans="5:6">
      <c r="E1207" s="43">
        <v>20.87704504950495</v>
      </c>
      <c r="F1207" s="43">
        <v>3.0926240915416729E-4</v>
      </c>
    </row>
    <row r="1208" spans="5:6">
      <c r="E1208" s="43">
        <v>20.87704504950495</v>
      </c>
      <c r="F1208" s="43">
        <v>0</v>
      </c>
    </row>
    <row r="1209" spans="5:6">
      <c r="E1209" s="43">
        <v>20.890490099009899</v>
      </c>
      <c r="F1209" s="43">
        <v>0</v>
      </c>
    </row>
    <row r="1210" spans="5:6">
      <c r="E1210" s="43">
        <v>20.890490099009899</v>
      </c>
      <c r="F1210" s="43">
        <v>3.0926240915416729E-4</v>
      </c>
    </row>
    <row r="1211" spans="5:6">
      <c r="E1211" s="43">
        <v>20.903935148514851</v>
      </c>
      <c r="F1211" s="43">
        <v>3.0926240915416729E-4</v>
      </c>
    </row>
    <row r="1212" spans="5:6">
      <c r="E1212" s="43">
        <v>20.903935148514851</v>
      </c>
      <c r="F1212" s="43">
        <v>0</v>
      </c>
    </row>
    <row r="1213" spans="5:6">
      <c r="E1213" s="43">
        <v>20.917380198019799</v>
      </c>
      <c r="F1213" s="43">
        <v>0</v>
      </c>
    </row>
    <row r="1214" spans="5:6">
      <c r="E1214" s="43">
        <v>20.917380198019799</v>
      </c>
      <c r="F1214" s="43">
        <v>3.0926240915416729E-4</v>
      </c>
    </row>
    <row r="1215" spans="5:6">
      <c r="E1215" s="43">
        <v>20.930825247524751</v>
      </c>
      <c r="F1215" s="43">
        <v>3.0926240915416729E-4</v>
      </c>
    </row>
    <row r="1216" spans="5:6">
      <c r="E1216" s="43">
        <v>20.930825247524751</v>
      </c>
      <c r="F1216" s="43">
        <v>0</v>
      </c>
    </row>
    <row r="1217" spans="5:6">
      <c r="E1217" s="43">
        <v>20.9442702970297</v>
      </c>
      <c r="F1217" s="43">
        <v>0</v>
      </c>
    </row>
    <row r="1218" spans="5:6">
      <c r="E1218" s="43">
        <v>20.9442702970297</v>
      </c>
      <c r="F1218" s="43">
        <v>3.0926240915416729E-4</v>
      </c>
    </row>
    <row r="1219" spans="5:6">
      <c r="E1219" s="43">
        <v>20.957715346534652</v>
      </c>
      <c r="F1219" s="43">
        <v>3.0926240915416729E-4</v>
      </c>
    </row>
    <row r="1220" spans="5:6">
      <c r="E1220" s="43">
        <v>20.957715346534652</v>
      </c>
      <c r="F1220" s="43">
        <v>0</v>
      </c>
    </row>
    <row r="1221" spans="5:6">
      <c r="E1221" s="43">
        <v>20.9711603960396</v>
      </c>
      <c r="F1221" s="43">
        <v>0</v>
      </c>
    </row>
    <row r="1222" spans="5:6">
      <c r="E1222" s="43">
        <v>20.9711603960396</v>
      </c>
      <c r="F1222" s="43">
        <v>3.0926240915416729E-4</v>
      </c>
    </row>
    <row r="1223" spans="5:6">
      <c r="E1223" s="43">
        <v>20.984605445544553</v>
      </c>
      <c r="F1223" s="43">
        <v>3.0926240915416729E-4</v>
      </c>
    </row>
    <row r="1224" spans="5:6">
      <c r="E1224" s="43">
        <v>20.984605445544553</v>
      </c>
      <c r="F1224" s="43">
        <v>0</v>
      </c>
    </row>
    <row r="1225" spans="5:6">
      <c r="E1225" s="43">
        <v>20.998050495049505</v>
      </c>
      <c r="F1225" s="43">
        <v>0</v>
      </c>
    </row>
    <row r="1226" spans="5:6">
      <c r="E1226" s="43">
        <v>20.998050495049505</v>
      </c>
      <c r="F1226" s="43">
        <v>3.0926240915416729E-4</v>
      </c>
    </row>
    <row r="1227" spans="5:6">
      <c r="E1227" s="43">
        <v>21.011495544554453</v>
      </c>
      <c r="F1227" s="43">
        <v>3.0926240915416729E-4</v>
      </c>
    </row>
    <row r="1228" spans="5:6">
      <c r="E1228" s="43">
        <v>21.011495544554453</v>
      </c>
      <c r="F1228" s="43">
        <v>0</v>
      </c>
    </row>
    <row r="1229" spans="5:6">
      <c r="E1229" s="43">
        <v>21.024940594059405</v>
      </c>
      <c r="F1229" s="43">
        <v>0</v>
      </c>
    </row>
    <row r="1230" spans="5:6">
      <c r="E1230" s="43">
        <v>21.024940594059405</v>
      </c>
      <c r="F1230" s="43">
        <v>3.0926240915416729E-4</v>
      </c>
    </row>
    <row r="1231" spans="5:6">
      <c r="E1231" s="43">
        <v>21.038385643564354</v>
      </c>
      <c r="F1231" s="43">
        <v>3.0926240915416729E-4</v>
      </c>
    </row>
    <row r="1232" spans="5:6">
      <c r="E1232" s="43">
        <v>21.038385643564354</v>
      </c>
      <c r="F1232" s="43">
        <v>0</v>
      </c>
    </row>
    <row r="1233" spans="5:6">
      <c r="E1233" s="43">
        <v>21.051830693069306</v>
      </c>
      <c r="F1233" s="43">
        <v>0</v>
      </c>
    </row>
    <row r="1234" spans="5:6">
      <c r="E1234" s="43">
        <v>21.051830693069306</v>
      </c>
      <c r="F1234" s="43">
        <v>3.0926240915416729E-4</v>
      </c>
    </row>
    <row r="1235" spans="5:6">
      <c r="E1235" s="43">
        <v>21.065275742574254</v>
      </c>
      <c r="F1235" s="43">
        <v>3.0926240915416729E-4</v>
      </c>
    </row>
    <row r="1236" spans="5:6">
      <c r="E1236" s="43">
        <v>21.065275742574254</v>
      </c>
      <c r="F1236" s="43">
        <v>0</v>
      </c>
    </row>
    <row r="1237" spans="5:6">
      <c r="E1237" s="43">
        <v>21.078720792079206</v>
      </c>
      <c r="F1237" s="43">
        <v>0</v>
      </c>
    </row>
    <row r="1238" spans="5:6">
      <c r="E1238" s="43">
        <v>21.078720792079206</v>
      </c>
      <c r="F1238" s="43">
        <v>3.0926240915416729E-4</v>
      </c>
    </row>
    <row r="1239" spans="5:6">
      <c r="E1239" s="43">
        <v>21.092165841584158</v>
      </c>
      <c r="F1239" s="43">
        <v>3.0926240915416729E-4</v>
      </c>
    </row>
    <row r="1240" spans="5:6">
      <c r="E1240" s="43">
        <v>21.092165841584158</v>
      </c>
      <c r="F1240" s="43">
        <v>0</v>
      </c>
    </row>
    <row r="1241" spans="5:6">
      <c r="E1241" s="43">
        <v>21.105610891089107</v>
      </c>
      <c r="F1241" s="43">
        <v>0</v>
      </c>
    </row>
    <row r="1242" spans="5:6">
      <c r="E1242" s="43">
        <v>21.105610891089107</v>
      </c>
      <c r="F1242" s="43">
        <v>3.0926240915416729E-4</v>
      </c>
    </row>
    <row r="1243" spans="5:6">
      <c r="E1243" s="43">
        <v>21.119055940594059</v>
      </c>
      <c r="F1243" s="43">
        <v>3.0926240915416729E-4</v>
      </c>
    </row>
    <row r="1244" spans="5:6">
      <c r="E1244" s="43">
        <v>21.119055940594059</v>
      </c>
      <c r="F1244" s="43">
        <v>0</v>
      </c>
    </row>
    <row r="1245" spans="5:6">
      <c r="E1245" s="43">
        <v>21.132500990099008</v>
      </c>
      <c r="F1245" s="43">
        <v>0</v>
      </c>
    </row>
    <row r="1246" spans="5:6">
      <c r="E1246" s="43">
        <v>21.132500990099008</v>
      </c>
      <c r="F1246" s="43">
        <v>3.0926240915416729E-4</v>
      </c>
    </row>
    <row r="1247" spans="5:6">
      <c r="E1247" s="43">
        <v>21.14594603960396</v>
      </c>
      <c r="F1247" s="43">
        <v>3.0926240915416729E-4</v>
      </c>
    </row>
    <row r="1248" spans="5:6">
      <c r="E1248" s="43">
        <v>21.14594603960396</v>
      </c>
      <c r="F1248" s="43">
        <v>0</v>
      </c>
    </row>
    <row r="1249" spans="5:6">
      <c r="E1249" s="43">
        <v>21.159391089108908</v>
      </c>
      <c r="F1249" s="43">
        <v>0</v>
      </c>
    </row>
    <row r="1250" spans="5:6">
      <c r="E1250" s="43">
        <v>21.159391089108908</v>
      </c>
      <c r="F1250" s="43">
        <v>3.0926240915416729E-4</v>
      </c>
    </row>
    <row r="1251" spans="5:6">
      <c r="E1251" s="43">
        <v>21.17283613861386</v>
      </c>
      <c r="F1251" s="43">
        <v>3.0926240915416729E-4</v>
      </c>
    </row>
    <row r="1252" spans="5:6">
      <c r="E1252" s="43">
        <v>21.17283613861386</v>
      </c>
      <c r="F1252" s="43">
        <v>0</v>
      </c>
    </row>
    <row r="1253" spans="5:6">
      <c r="E1253" s="43">
        <v>21.186281188118809</v>
      </c>
      <c r="F1253" s="43">
        <v>0</v>
      </c>
    </row>
    <row r="1254" spans="5:6">
      <c r="E1254" s="43">
        <v>21.186281188118809</v>
      </c>
      <c r="F1254" s="43">
        <v>3.0926240915416729E-4</v>
      </c>
    </row>
    <row r="1255" spans="5:6">
      <c r="E1255" s="43">
        <v>21.199726237623761</v>
      </c>
      <c r="F1255" s="43">
        <v>3.0926240915416729E-4</v>
      </c>
    </row>
    <row r="1256" spans="5:6">
      <c r="E1256" s="43">
        <v>21.199726237623761</v>
      </c>
      <c r="F1256" s="43">
        <v>0</v>
      </c>
    </row>
    <row r="1257" spans="5:6">
      <c r="E1257" s="43">
        <v>21.213171287128713</v>
      </c>
      <c r="F1257" s="43">
        <v>0</v>
      </c>
    </row>
    <row r="1258" spans="5:6">
      <c r="E1258" s="43">
        <v>21.213171287128713</v>
      </c>
      <c r="F1258" s="43">
        <v>3.0926240915416729E-4</v>
      </c>
    </row>
    <row r="1259" spans="5:6">
      <c r="E1259" s="43">
        <v>21.226616336633661</v>
      </c>
      <c r="F1259" s="43">
        <v>3.0926240915416729E-4</v>
      </c>
    </row>
    <row r="1260" spans="5:6">
      <c r="E1260" s="43">
        <v>21.226616336633661</v>
      </c>
      <c r="F1260" s="43">
        <v>0</v>
      </c>
    </row>
    <row r="1261" spans="5:6">
      <c r="E1261" s="43">
        <v>21.240061386138613</v>
      </c>
      <c r="F1261" s="43">
        <v>0</v>
      </c>
    </row>
    <row r="1262" spans="5:6">
      <c r="E1262" s="43">
        <v>21.240061386138613</v>
      </c>
      <c r="F1262" s="43">
        <v>3.0926240915416729E-4</v>
      </c>
    </row>
    <row r="1263" spans="5:6">
      <c r="E1263" s="43">
        <v>21.253506435643562</v>
      </c>
      <c r="F1263" s="43">
        <v>3.0926240915416729E-4</v>
      </c>
    </row>
    <row r="1264" spans="5:6">
      <c r="E1264" s="43">
        <v>21.253506435643562</v>
      </c>
      <c r="F1264" s="43">
        <v>0</v>
      </c>
    </row>
    <row r="1265" spans="5:6">
      <c r="E1265" s="43">
        <v>21.266951485148514</v>
      </c>
      <c r="F1265" s="43">
        <v>0</v>
      </c>
    </row>
    <row r="1266" spans="5:6">
      <c r="E1266" s="43">
        <v>21.266951485148514</v>
      </c>
      <c r="F1266" s="43">
        <v>3.0926240915416729E-4</v>
      </c>
    </row>
    <row r="1267" spans="5:6">
      <c r="E1267" s="43">
        <v>21.280396534653462</v>
      </c>
      <c r="F1267" s="43">
        <v>3.0926240915416729E-4</v>
      </c>
    </row>
    <row r="1268" spans="5:6">
      <c r="E1268" s="43">
        <v>21.280396534653462</v>
      </c>
      <c r="F1268" s="43">
        <v>0</v>
      </c>
    </row>
    <row r="1269" spans="5:6">
      <c r="E1269" s="43">
        <v>21.293841584158415</v>
      </c>
      <c r="F1269" s="43">
        <v>0</v>
      </c>
    </row>
    <row r="1270" spans="5:6">
      <c r="E1270" s="43">
        <v>21.293841584158415</v>
      </c>
      <c r="F1270" s="43">
        <v>3.0926240915416729E-4</v>
      </c>
    </row>
    <row r="1271" spans="5:6">
      <c r="E1271" s="43">
        <v>21.307286633663363</v>
      </c>
      <c r="F1271" s="43">
        <v>3.0926240915416729E-4</v>
      </c>
    </row>
    <row r="1272" spans="5:6">
      <c r="E1272" s="43">
        <v>21.307286633663363</v>
      </c>
      <c r="F1272" s="43">
        <v>0</v>
      </c>
    </row>
    <row r="1273" spans="5:6">
      <c r="E1273" s="43">
        <v>21.320731683168315</v>
      </c>
      <c r="F1273" s="43">
        <v>0</v>
      </c>
    </row>
    <row r="1274" spans="5:6">
      <c r="E1274" s="43">
        <v>21.320731683168315</v>
      </c>
      <c r="F1274" s="43">
        <v>3.0926240915416729E-4</v>
      </c>
    </row>
    <row r="1275" spans="5:6">
      <c r="E1275" s="43">
        <v>21.334176732673267</v>
      </c>
      <c r="F1275" s="43">
        <v>3.0926240915416729E-4</v>
      </c>
    </row>
    <row r="1276" spans="5:6">
      <c r="E1276" s="43">
        <v>21.334176732673267</v>
      </c>
      <c r="F1276" s="43">
        <v>0</v>
      </c>
    </row>
    <row r="1277" spans="5:6">
      <c r="E1277" s="43">
        <v>21.347621782178216</v>
      </c>
      <c r="F1277" s="43">
        <v>0</v>
      </c>
    </row>
    <row r="1278" spans="5:6">
      <c r="E1278" s="43">
        <v>21.347621782178216</v>
      </c>
      <c r="F1278" s="43">
        <v>3.0926240915416729E-4</v>
      </c>
    </row>
    <row r="1279" spans="5:6">
      <c r="E1279" s="43">
        <v>21.361066831683168</v>
      </c>
      <c r="F1279" s="43">
        <v>3.0926240915416729E-4</v>
      </c>
    </row>
    <row r="1280" spans="5:6">
      <c r="E1280" s="43">
        <v>21.361066831683168</v>
      </c>
      <c r="F1280" s="43">
        <v>0</v>
      </c>
    </row>
    <row r="1281" spans="5:6">
      <c r="E1281" s="43">
        <v>21.374511881188116</v>
      </c>
      <c r="F1281" s="43">
        <v>0</v>
      </c>
    </row>
    <row r="1282" spans="5:6">
      <c r="E1282" s="43">
        <v>21.374511881188116</v>
      </c>
      <c r="F1282" s="43">
        <v>3.0926240915416729E-4</v>
      </c>
    </row>
    <row r="1283" spans="5:6">
      <c r="E1283" s="43">
        <v>21.387956930693068</v>
      </c>
      <c r="F1283" s="43">
        <v>3.0926240915416729E-4</v>
      </c>
    </row>
    <row r="1284" spans="5:6">
      <c r="E1284" s="43">
        <v>21.387956930693068</v>
      </c>
      <c r="F1284" s="43">
        <v>0</v>
      </c>
    </row>
    <row r="1285" spans="5:6">
      <c r="E1285" s="43">
        <v>21.401401980198017</v>
      </c>
      <c r="F1285" s="43">
        <v>0</v>
      </c>
    </row>
    <row r="1286" spans="5:6">
      <c r="E1286" s="43">
        <v>21.401401980198017</v>
      </c>
      <c r="F1286" s="43">
        <v>3.0926240915416729E-4</v>
      </c>
    </row>
    <row r="1287" spans="5:6">
      <c r="E1287" s="43">
        <v>21.414847029702969</v>
      </c>
      <c r="F1287" s="43">
        <v>3.0926240915416729E-4</v>
      </c>
    </row>
    <row r="1288" spans="5:6">
      <c r="E1288" s="43">
        <v>21.414847029702969</v>
      </c>
      <c r="F1288" s="43">
        <v>0</v>
      </c>
    </row>
    <row r="1289" spans="5:6">
      <c r="E1289" s="43">
        <v>21.428292079207921</v>
      </c>
      <c r="F1289" s="43">
        <v>0</v>
      </c>
    </row>
    <row r="1290" spans="5:6">
      <c r="E1290" s="43">
        <v>21.428292079207921</v>
      </c>
      <c r="F1290" s="43">
        <v>3.0926240915416729E-4</v>
      </c>
    </row>
    <row r="1291" spans="5:6">
      <c r="E1291" s="43">
        <v>21.44173712871287</v>
      </c>
      <c r="F1291" s="43">
        <v>3.0926240915416729E-4</v>
      </c>
    </row>
    <row r="1292" spans="5:6">
      <c r="E1292" s="43">
        <v>21.44173712871287</v>
      </c>
      <c r="F1292" s="43">
        <v>0</v>
      </c>
    </row>
    <row r="1293" spans="5:6">
      <c r="E1293" s="43">
        <v>21.455182178217822</v>
      </c>
      <c r="F1293" s="43">
        <v>0</v>
      </c>
    </row>
    <row r="1294" spans="5:6">
      <c r="E1294" s="43">
        <v>21.455182178217822</v>
      </c>
      <c r="F1294" s="43">
        <v>3.0926240915416729E-4</v>
      </c>
    </row>
    <row r="1295" spans="5:6">
      <c r="E1295" s="43">
        <v>21.46862722772277</v>
      </c>
      <c r="F1295" s="43">
        <v>3.0926240915416729E-4</v>
      </c>
    </row>
    <row r="1296" spans="5:6">
      <c r="E1296" s="43">
        <v>21.46862722772277</v>
      </c>
      <c r="F1296" s="43">
        <v>0</v>
      </c>
    </row>
    <row r="1297" spans="5:6">
      <c r="E1297" s="43">
        <v>21.482072277227722</v>
      </c>
      <c r="F1297" s="43">
        <v>0</v>
      </c>
    </row>
    <row r="1298" spans="5:6">
      <c r="E1298" s="43">
        <v>21.482072277227722</v>
      </c>
      <c r="F1298" s="43">
        <v>3.0926240915416729E-4</v>
      </c>
    </row>
    <row r="1299" spans="5:6">
      <c r="E1299" s="43">
        <v>21.495517326732671</v>
      </c>
      <c r="F1299" s="43">
        <v>3.0926240915416729E-4</v>
      </c>
    </row>
    <row r="1300" spans="5:6">
      <c r="E1300" s="43">
        <v>21.495517326732671</v>
      </c>
      <c r="F1300" s="43">
        <v>0</v>
      </c>
    </row>
    <row r="1301" spans="5:6">
      <c r="E1301" s="43">
        <v>21.508962376237623</v>
      </c>
      <c r="F1301" s="43">
        <v>0</v>
      </c>
    </row>
    <row r="1302" spans="5:6">
      <c r="E1302" s="43">
        <v>21.508962376237623</v>
      </c>
      <c r="F1302" s="43">
        <v>3.0926240915416729E-4</v>
      </c>
    </row>
    <row r="1303" spans="5:6">
      <c r="E1303" s="43">
        <v>21.522407425742571</v>
      </c>
      <c r="F1303" s="43">
        <v>3.0926240915416729E-4</v>
      </c>
    </row>
    <row r="1304" spans="5:6">
      <c r="E1304" s="43">
        <v>21.522407425742571</v>
      </c>
      <c r="F1304" s="43">
        <v>0</v>
      </c>
    </row>
    <row r="1305" spans="5:6">
      <c r="E1305" s="43">
        <v>21.535852475247523</v>
      </c>
      <c r="F1305" s="43">
        <v>0</v>
      </c>
    </row>
    <row r="1306" spans="5:6">
      <c r="E1306" s="43">
        <v>21.535852475247523</v>
      </c>
      <c r="F1306" s="43">
        <v>3.0926240915416729E-4</v>
      </c>
    </row>
    <row r="1307" spans="5:6">
      <c r="E1307" s="43">
        <v>21.549297524752475</v>
      </c>
      <c r="F1307" s="43">
        <v>3.0926240915416729E-4</v>
      </c>
    </row>
    <row r="1308" spans="5:6">
      <c r="E1308" s="43">
        <v>21.549297524752475</v>
      </c>
      <c r="F1308" s="43">
        <v>0</v>
      </c>
    </row>
    <row r="1309" spans="5:6">
      <c r="E1309" s="43">
        <v>21.562742574257424</v>
      </c>
      <c r="F1309" s="43">
        <v>0</v>
      </c>
    </row>
    <row r="1310" spans="5:6">
      <c r="E1310" s="43">
        <v>21.562742574257424</v>
      </c>
      <c r="F1310" s="43">
        <v>3.0926240915416729E-4</v>
      </c>
    </row>
    <row r="1311" spans="5:6">
      <c r="E1311" s="43">
        <v>21.576187623762376</v>
      </c>
      <c r="F1311" s="43">
        <v>3.0926240915416729E-4</v>
      </c>
    </row>
    <row r="1312" spans="5:6">
      <c r="E1312" s="43">
        <v>21.576187623762376</v>
      </c>
      <c r="F1312" s="43">
        <v>0</v>
      </c>
    </row>
    <row r="1313" spans="5:6">
      <c r="E1313" s="43">
        <v>21.589632673267324</v>
      </c>
      <c r="F1313" s="43">
        <v>0</v>
      </c>
    </row>
    <row r="1314" spans="5:6">
      <c r="E1314" s="43">
        <v>21.589632673267324</v>
      </c>
      <c r="F1314" s="43">
        <v>3.0926240915416729E-4</v>
      </c>
    </row>
    <row r="1315" spans="5:6">
      <c r="E1315" s="43">
        <v>21.603077722772277</v>
      </c>
      <c r="F1315" s="43">
        <v>3.0926240915416729E-4</v>
      </c>
    </row>
    <row r="1316" spans="5:6">
      <c r="E1316" s="43">
        <v>21.603077722772277</v>
      </c>
      <c r="F1316" s="43">
        <v>0</v>
      </c>
    </row>
    <row r="1317" spans="5:6">
      <c r="E1317" s="43">
        <v>21.616522772277225</v>
      </c>
      <c r="F1317" s="43">
        <v>0</v>
      </c>
    </row>
    <row r="1318" spans="5:6">
      <c r="E1318" s="43">
        <v>21.616522772277225</v>
      </c>
      <c r="F1318" s="43">
        <v>3.0926240915416729E-4</v>
      </c>
    </row>
    <row r="1319" spans="5:6">
      <c r="E1319" s="43">
        <v>21.629967821782177</v>
      </c>
      <c r="F1319" s="43">
        <v>3.0926240915416729E-4</v>
      </c>
    </row>
    <row r="1320" spans="5:6">
      <c r="E1320" s="43">
        <v>21.629967821782177</v>
      </c>
      <c r="F1320" s="43">
        <v>0</v>
      </c>
    </row>
    <row r="1321" spans="5:6">
      <c r="E1321" s="43">
        <v>21.643412871287126</v>
      </c>
      <c r="F1321" s="43">
        <v>0</v>
      </c>
    </row>
    <row r="1322" spans="5:6">
      <c r="E1322" s="43">
        <v>21.643412871287126</v>
      </c>
      <c r="F1322" s="43">
        <v>3.0926240915416729E-4</v>
      </c>
    </row>
    <row r="1323" spans="5:6">
      <c r="E1323" s="43">
        <v>21.656857920792078</v>
      </c>
      <c r="F1323" s="43">
        <v>3.0926240915416729E-4</v>
      </c>
    </row>
    <row r="1324" spans="5:6">
      <c r="E1324" s="43">
        <v>21.656857920792078</v>
      </c>
      <c r="F1324" s="43">
        <v>0</v>
      </c>
    </row>
    <row r="1325" spans="5:6">
      <c r="E1325" s="43">
        <v>21.67030297029703</v>
      </c>
      <c r="F1325" s="43">
        <v>0</v>
      </c>
    </row>
    <row r="1326" spans="5:6">
      <c r="E1326" s="43">
        <v>21.67030297029703</v>
      </c>
      <c r="F1326" s="43">
        <v>3.0926240915416729E-4</v>
      </c>
    </row>
    <row r="1327" spans="5:6">
      <c r="E1327" s="43">
        <v>21.683748019801978</v>
      </c>
      <c r="F1327" s="43">
        <v>3.0926240915416729E-4</v>
      </c>
    </row>
    <row r="1328" spans="5:6">
      <c r="E1328" s="43">
        <v>21.683748019801978</v>
      </c>
      <c r="F1328" s="43">
        <v>0</v>
      </c>
    </row>
    <row r="1329" spans="5:6">
      <c r="E1329" s="43">
        <v>21.69719306930693</v>
      </c>
      <c r="F1329" s="43">
        <v>0</v>
      </c>
    </row>
    <row r="1330" spans="5:6">
      <c r="E1330" s="43">
        <v>21.69719306930693</v>
      </c>
      <c r="F1330" s="43">
        <v>3.0926240915416729E-4</v>
      </c>
    </row>
    <row r="1331" spans="5:6">
      <c r="E1331" s="43">
        <v>21.710638118811879</v>
      </c>
      <c r="F1331" s="43">
        <v>3.0926240915416729E-4</v>
      </c>
    </row>
    <row r="1332" spans="5:6">
      <c r="E1332" s="43">
        <v>21.710638118811879</v>
      </c>
      <c r="F1332" s="43">
        <v>0</v>
      </c>
    </row>
    <row r="1333" spans="5:6">
      <c r="E1333" s="43">
        <v>21.724083168316831</v>
      </c>
      <c r="F1333" s="43">
        <v>0</v>
      </c>
    </row>
    <row r="1334" spans="5:6">
      <c r="E1334" s="43">
        <v>21.724083168316831</v>
      </c>
      <c r="F1334" s="43">
        <v>3.0926240915416729E-4</v>
      </c>
    </row>
    <row r="1335" spans="5:6">
      <c r="E1335" s="43">
        <v>21.737528217821779</v>
      </c>
      <c r="F1335" s="43">
        <v>3.0926240915416729E-4</v>
      </c>
    </row>
    <row r="1336" spans="5:6">
      <c r="E1336" s="43">
        <v>21.737528217821779</v>
      </c>
      <c r="F1336" s="43">
        <v>0</v>
      </c>
    </row>
    <row r="1337" spans="5:6">
      <c r="E1337" s="43">
        <v>21.750973267326732</v>
      </c>
      <c r="F1337" s="43">
        <v>0</v>
      </c>
    </row>
    <row r="1338" spans="5:6">
      <c r="E1338" s="43">
        <v>21.750973267326732</v>
      </c>
      <c r="F1338" s="43">
        <v>3.0926240915416729E-4</v>
      </c>
    </row>
    <row r="1339" spans="5:6">
      <c r="E1339" s="43">
        <v>21.76441831683168</v>
      </c>
      <c r="F1339" s="43">
        <v>3.0926240915416729E-4</v>
      </c>
    </row>
    <row r="1340" spans="5:6">
      <c r="E1340" s="43">
        <v>21.76441831683168</v>
      </c>
      <c r="F1340" s="43">
        <v>0</v>
      </c>
    </row>
    <row r="1341" spans="5:6">
      <c r="E1341" s="43">
        <v>21.777863366336632</v>
      </c>
      <c r="F1341" s="43">
        <v>0</v>
      </c>
    </row>
    <row r="1342" spans="5:6">
      <c r="E1342" s="43">
        <v>21.777863366336632</v>
      </c>
      <c r="F1342" s="43">
        <v>3.0926240915416729E-4</v>
      </c>
    </row>
    <row r="1343" spans="5:6">
      <c r="E1343" s="43">
        <v>21.791308415841584</v>
      </c>
      <c r="F1343" s="43">
        <v>3.0926240915416729E-4</v>
      </c>
    </row>
    <row r="1344" spans="5:6">
      <c r="E1344" s="43">
        <v>21.791308415841584</v>
      </c>
      <c r="F1344" s="43">
        <v>0</v>
      </c>
    </row>
    <row r="1345" spans="5:6">
      <c r="E1345" s="43">
        <v>21.804753465346533</v>
      </c>
      <c r="F1345" s="43">
        <v>0</v>
      </c>
    </row>
    <row r="1346" spans="5:6">
      <c r="E1346" s="43">
        <v>21.804753465346533</v>
      </c>
      <c r="F1346" s="43">
        <v>3.0926240915416729E-4</v>
      </c>
    </row>
    <row r="1347" spans="5:6">
      <c r="E1347" s="43">
        <v>21.818198514851485</v>
      </c>
      <c r="F1347" s="43">
        <v>3.0926240915416729E-4</v>
      </c>
    </row>
    <row r="1348" spans="5:6">
      <c r="E1348" s="43">
        <v>21.818198514851485</v>
      </c>
      <c r="F1348" s="43">
        <v>0</v>
      </c>
    </row>
    <row r="1349" spans="5:6">
      <c r="E1349" s="43">
        <v>21.831643564356433</v>
      </c>
      <c r="F1349" s="43">
        <v>0</v>
      </c>
    </row>
    <row r="1350" spans="5:6">
      <c r="E1350" s="43">
        <v>21.831643564356433</v>
      </c>
      <c r="F1350" s="43">
        <v>3.0926240915416729E-4</v>
      </c>
    </row>
    <row r="1351" spans="5:6">
      <c r="E1351" s="43">
        <v>21.845088613861385</v>
      </c>
      <c r="F1351" s="43">
        <v>3.0926240915416729E-4</v>
      </c>
    </row>
    <row r="1352" spans="5:6">
      <c r="E1352" s="43">
        <v>21.845088613861385</v>
      </c>
      <c r="F1352" s="43">
        <v>0</v>
      </c>
    </row>
    <row r="1353" spans="5:6">
      <c r="E1353" s="43">
        <v>21.858533663366334</v>
      </c>
      <c r="F1353" s="43">
        <v>0</v>
      </c>
    </row>
    <row r="1354" spans="5:6">
      <c r="E1354" s="43">
        <v>21.858533663366334</v>
      </c>
      <c r="F1354" s="43">
        <v>3.0926240915416729E-4</v>
      </c>
    </row>
    <row r="1355" spans="5:6">
      <c r="E1355" s="43">
        <v>21.871978712871286</v>
      </c>
      <c r="F1355" s="43">
        <v>3.0926240915416729E-4</v>
      </c>
    </row>
    <row r="1356" spans="5:6">
      <c r="E1356" s="43">
        <v>21.871978712871286</v>
      </c>
      <c r="F1356" s="43">
        <v>0</v>
      </c>
    </row>
    <row r="1357" spans="5:6">
      <c r="E1357" s="43">
        <v>21.885423762376234</v>
      </c>
      <c r="F1357" s="43">
        <v>0</v>
      </c>
    </row>
    <row r="1358" spans="5:6">
      <c r="E1358" s="43">
        <v>21.885423762376234</v>
      </c>
      <c r="F1358" s="43">
        <v>3.0926240915416729E-4</v>
      </c>
    </row>
    <row r="1359" spans="5:6">
      <c r="E1359" s="43">
        <v>21.898868811881187</v>
      </c>
      <c r="F1359" s="43">
        <v>3.0926240915416729E-4</v>
      </c>
    </row>
    <row r="1360" spans="5:6">
      <c r="E1360" s="43">
        <v>21.898868811881187</v>
      </c>
      <c r="F1360" s="43">
        <v>0</v>
      </c>
    </row>
    <row r="1361" spans="5:6">
      <c r="E1361" s="43">
        <v>21.912313861386139</v>
      </c>
      <c r="F1361" s="43">
        <v>0</v>
      </c>
    </row>
    <row r="1362" spans="5:6">
      <c r="E1362" s="43">
        <v>21.912313861386139</v>
      </c>
      <c r="F1362" s="43">
        <v>3.0926240915416729E-4</v>
      </c>
    </row>
    <row r="1363" spans="5:6">
      <c r="E1363" s="43">
        <v>21.925758910891087</v>
      </c>
      <c r="F1363" s="43">
        <v>3.0926240915416729E-4</v>
      </c>
    </row>
    <row r="1364" spans="5:6">
      <c r="E1364" s="43">
        <v>21.925758910891087</v>
      </c>
      <c r="F1364" s="43">
        <v>0</v>
      </c>
    </row>
    <row r="1365" spans="5:6">
      <c r="E1365" s="43">
        <v>21.939203960396039</v>
      </c>
      <c r="F1365" s="43">
        <v>0</v>
      </c>
    </row>
    <row r="1366" spans="5:6">
      <c r="E1366" s="43">
        <v>21.939203960396039</v>
      </c>
      <c r="F1366" s="43">
        <v>3.0926240915416729E-4</v>
      </c>
    </row>
    <row r="1367" spans="5:6">
      <c r="E1367" s="43">
        <v>21.952649009900988</v>
      </c>
      <c r="F1367" s="43">
        <v>3.0926240915416729E-4</v>
      </c>
    </row>
    <row r="1368" spans="5:6">
      <c r="E1368" s="43">
        <v>21.952649009900988</v>
      </c>
      <c r="F1368" s="43">
        <v>0</v>
      </c>
    </row>
    <row r="1369" spans="5:6">
      <c r="E1369" s="43">
        <v>21.96609405940594</v>
      </c>
      <c r="F1369" s="43">
        <v>0</v>
      </c>
    </row>
    <row r="1370" spans="5:6">
      <c r="E1370" s="43">
        <v>21.96609405940594</v>
      </c>
      <c r="F1370" s="43">
        <v>3.0926240915416729E-4</v>
      </c>
    </row>
    <row r="1371" spans="5:6">
      <c r="E1371" s="43">
        <v>21.979539108910888</v>
      </c>
      <c r="F1371" s="43">
        <v>3.0926240915416729E-4</v>
      </c>
    </row>
    <row r="1372" spans="5:6">
      <c r="E1372" s="43">
        <v>21.979539108910888</v>
      </c>
      <c r="F1372" s="43">
        <v>0</v>
      </c>
    </row>
    <row r="1373" spans="5:6">
      <c r="E1373" s="43">
        <v>21.99298415841584</v>
      </c>
      <c r="F1373" s="43">
        <v>0</v>
      </c>
    </row>
    <row r="1374" spans="5:6">
      <c r="E1374" s="43">
        <v>21.99298415841584</v>
      </c>
      <c r="F1374" s="43">
        <v>3.0926240915416729E-4</v>
      </c>
    </row>
    <row r="1375" spans="5:6">
      <c r="E1375" s="43">
        <v>22.006429207920792</v>
      </c>
      <c r="F1375" s="43">
        <v>3.0926240915416729E-4</v>
      </c>
    </row>
    <row r="1376" spans="5:6">
      <c r="E1376" s="43">
        <v>22.006429207920792</v>
      </c>
      <c r="F1376" s="43">
        <v>0</v>
      </c>
    </row>
    <row r="1377" spans="5:6">
      <c r="E1377" s="43">
        <v>22.019874257425741</v>
      </c>
      <c r="F1377" s="43">
        <v>0</v>
      </c>
    </row>
    <row r="1378" spans="5:6">
      <c r="E1378" s="43">
        <v>22.019874257425741</v>
      </c>
      <c r="F1378" s="43">
        <v>3.0926240915416729E-4</v>
      </c>
    </row>
    <row r="1379" spans="5:6">
      <c r="E1379" s="43">
        <v>22.033319306930693</v>
      </c>
      <c r="F1379" s="43">
        <v>3.0926240915416729E-4</v>
      </c>
    </row>
    <row r="1380" spans="5:6">
      <c r="E1380" s="43">
        <v>22.033319306930693</v>
      </c>
      <c r="F1380" s="43">
        <v>0</v>
      </c>
    </row>
    <row r="1381" spans="5:6">
      <c r="E1381" s="43">
        <v>22.046764356435641</v>
      </c>
      <c r="F1381" s="43">
        <v>0</v>
      </c>
    </row>
    <row r="1382" spans="5:6">
      <c r="E1382" s="43">
        <v>22.046764356435641</v>
      </c>
      <c r="F1382" s="43">
        <v>3.0926240915416729E-4</v>
      </c>
    </row>
    <row r="1383" spans="5:6">
      <c r="E1383" s="43">
        <v>22.060209405940594</v>
      </c>
      <c r="F1383" s="43">
        <v>3.0926240915416729E-4</v>
      </c>
    </row>
    <row r="1384" spans="5:6">
      <c r="E1384" s="43">
        <v>22.060209405940594</v>
      </c>
      <c r="F1384" s="43">
        <v>0</v>
      </c>
    </row>
    <row r="1385" spans="5:6">
      <c r="E1385" s="43">
        <v>22.073654455445542</v>
      </c>
      <c r="F1385" s="43">
        <v>0</v>
      </c>
    </row>
    <row r="1386" spans="5:6">
      <c r="E1386" s="43">
        <v>22.073654455445542</v>
      </c>
      <c r="F1386" s="43">
        <v>3.0926240915416729E-4</v>
      </c>
    </row>
    <row r="1387" spans="5:6">
      <c r="E1387" s="43">
        <v>22.087099504950494</v>
      </c>
      <c r="F1387" s="43">
        <v>3.0926240915416729E-4</v>
      </c>
    </row>
    <row r="1388" spans="5:6">
      <c r="E1388" s="43">
        <v>22.087099504950494</v>
      </c>
      <c r="F1388" s="43">
        <v>0</v>
      </c>
    </row>
    <row r="1389" spans="5:6">
      <c r="E1389" s="43">
        <v>22.100544554455443</v>
      </c>
      <c r="F1389" s="43">
        <v>0</v>
      </c>
    </row>
    <row r="1390" spans="5:6">
      <c r="E1390" s="43">
        <v>22.100544554455443</v>
      </c>
      <c r="F1390" s="43">
        <v>3.0926240915416729E-4</v>
      </c>
    </row>
    <row r="1391" spans="5:6">
      <c r="E1391" s="43">
        <v>22.113989603960395</v>
      </c>
      <c r="F1391" s="43">
        <v>3.0926240915416729E-4</v>
      </c>
    </row>
    <row r="1392" spans="5:6">
      <c r="E1392" s="43">
        <v>22.113989603960395</v>
      </c>
      <c r="F1392" s="43">
        <v>0</v>
      </c>
    </row>
    <row r="1393" spans="5:6">
      <c r="E1393" s="43">
        <v>22.127434653465347</v>
      </c>
      <c r="F1393" s="43">
        <v>0</v>
      </c>
    </row>
    <row r="1394" spans="5:6">
      <c r="E1394" s="43">
        <v>22.127434653465347</v>
      </c>
      <c r="F1394" s="43">
        <v>3.0926240915416729E-4</v>
      </c>
    </row>
    <row r="1395" spans="5:6">
      <c r="E1395" s="43">
        <v>22.140879702970295</v>
      </c>
      <c r="F1395" s="43">
        <v>3.0926240915416729E-4</v>
      </c>
    </row>
    <row r="1396" spans="5:6">
      <c r="E1396" s="43">
        <v>22.140879702970295</v>
      </c>
      <c r="F1396" s="43">
        <v>0</v>
      </c>
    </row>
    <row r="1397" spans="5:6">
      <c r="E1397" s="43">
        <v>22.154324752475247</v>
      </c>
      <c r="F1397" s="43">
        <v>0</v>
      </c>
    </row>
    <row r="1398" spans="5:6">
      <c r="E1398" s="43">
        <v>22.154324752475247</v>
      </c>
      <c r="F1398" s="43">
        <v>3.0926240915416729E-4</v>
      </c>
    </row>
    <row r="1399" spans="5:6">
      <c r="E1399" s="43">
        <v>22.167769801980196</v>
      </c>
      <c r="F1399" s="43">
        <v>3.0926240915416729E-4</v>
      </c>
    </row>
    <row r="1400" spans="5:6">
      <c r="E1400" s="43">
        <v>22.167769801980196</v>
      </c>
      <c r="F1400" s="43">
        <v>0</v>
      </c>
    </row>
    <row r="1401" spans="5:6">
      <c r="E1401" s="43">
        <v>22.181214851485148</v>
      </c>
      <c r="F1401" s="43">
        <v>0</v>
      </c>
    </row>
    <row r="1402" spans="5:6">
      <c r="E1402" s="43">
        <v>22.181214851485148</v>
      </c>
      <c r="F1402" s="43">
        <v>3.0926240915416729E-4</v>
      </c>
    </row>
    <row r="1403" spans="5:6">
      <c r="E1403" s="43">
        <v>22.194659900990096</v>
      </c>
      <c r="F1403" s="43">
        <v>3.0926240915416729E-4</v>
      </c>
    </row>
    <row r="1404" spans="5:6">
      <c r="E1404" s="43">
        <v>22.194659900990096</v>
      </c>
      <c r="F1404" s="43">
        <v>0</v>
      </c>
    </row>
    <row r="1405" spans="5:6">
      <c r="E1405" s="43">
        <v>22.208104950495049</v>
      </c>
      <c r="F1405" s="43">
        <v>0</v>
      </c>
    </row>
    <row r="1406" spans="5:6">
      <c r="E1406" s="43">
        <v>22.208104950495049</v>
      </c>
      <c r="F1406" s="43">
        <v>3.0926240915416729E-4</v>
      </c>
    </row>
    <row r="1407" spans="5:6">
      <c r="E1407" s="43">
        <v>22.221550000000001</v>
      </c>
      <c r="F1407" s="43">
        <v>3.0926240915416729E-4</v>
      </c>
    </row>
    <row r="1408" spans="5:6">
      <c r="E1408" s="43">
        <v>22.221550000000001</v>
      </c>
      <c r="F1408" s="43">
        <v>0</v>
      </c>
    </row>
    <row r="1409" spans="5:6">
      <c r="E1409" s="43">
        <v>22.234995049504949</v>
      </c>
      <c r="F1409" s="43">
        <v>0</v>
      </c>
    </row>
    <row r="1410" spans="5:6">
      <c r="E1410" s="43">
        <v>22.234995049504949</v>
      </c>
      <c r="F1410" s="43">
        <v>3.0926240915416729E-4</v>
      </c>
    </row>
    <row r="1411" spans="5:6">
      <c r="E1411" s="43">
        <v>22.248440099009901</v>
      </c>
      <c r="F1411" s="43">
        <v>3.0926240915416729E-4</v>
      </c>
    </row>
    <row r="1412" spans="5:6">
      <c r="E1412" s="43">
        <v>22.248440099009901</v>
      </c>
      <c r="F1412" s="43">
        <v>0</v>
      </c>
    </row>
    <row r="1413" spans="5:6">
      <c r="E1413" s="43">
        <v>22.26188514851485</v>
      </c>
      <c r="F1413" s="43">
        <v>0</v>
      </c>
    </row>
    <row r="1414" spans="5:6">
      <c r="E1414" s="43">
        <v>22.26188514851485</v>
      </c>
      <c r="F1414" s="43">
        <v>3.0926240915416729E-4</v>
      </c>
    </row>
    <row r="1415" spans="5:6">
      <c r="E1415" s="43">
        <v>22.275330198019802</v>
      </c>
      <c r="F1415" s="43">
        <v>3.0926240915416729E-4</v>
      </c>
    </row>
    <row r="1416" spans="5:6">
      <c r="E1416" s="43">
        <v>22.275330198019802</v>
      </c>
      <c r="F1416" s="43">
        <v>0</v>
      </c>
    </row>
    <row r="1417" spans="5:6">
      <c r="E1417" s="43">
        <v>22.28877524752475</v>
      </c>
      <c r="F1417" s="43">
        <v>0</v>
      </c>
    </row>
    <row r="1418" spans="5:6">
      <c r="E1418" s="43">
        <v>22.28877524752475</v>
      </c>
      <c r="F1418" s="43">
        <v>3.0926240915416729E-4</v>
      </c>
    </row>
    <row r="1419" spans="5:6">
      <c r="E1419" s="43">
        <v>22.302220297029702</v>
      </c>
      <c r="F1419" s="43">
        <v>3.0926240915416729E-4</v>
      </c>
    </row>
    <row r="1420" spans="5:6">
      <c r="E1420" s="43">
        <v>22.302220297029702</v>
      </c>
      <c r="F1420" s="43">
        <v>0</v>
      </c>
    </row>
    <row r="1421" spans="5:6">
      <c r="E1421" s="43">
        <v>22.315665346534651</v>
      </c>
      <c r="F1421" s="43">
        <v>0</v>
      </c>
    </row>
    <row r="1422" spans="5:6">
      <c r="E1422" s="43">
        <v>22.315665346534651</v>
      </c>
      <c r="F1422" s="43">
        <v>3.0926240915416729E-4</v>
      </c>
    </row>
    <row r="1423" spans="5:6">
      <c r="E1423" s="43">
        <v>22.329110396039603</v>
      </c>
      <c r="F1423" s="43">
        <v>3.0926240915416729E-4</v>
      </c>
    </row>
    <row r="1424" spans="5:6">
      <c r="E1424" s="43">
        <v>22.329110396039603</v>
      </c>
      <c r="F1424" s="43">
        <v>0</v>
      </c>
    </row>
    <row r="1425" spans="5:6">
      <c r="E1425" s="43">
        <v>22.342555445544555</v>
      </c>
      <c r="F1425" s="43">
        <v>0</v>
      </c>
    </row>
    <row r="1426" spans="5:6">
      <c r="E1426" s="43">
        <v>22.342555445544555</v>
      </c>
      <c r="F1426" s="43">
        <v>3.0926240915416729E-4</v>
      </c>
    </row>
    <row r="1427" spans="5:6">
      <c r="E1427" s="43">
        <v>22.356000495049503</v>
      </c>
      <c r="F1427" s="43">
        <v>3.0926240915416729E-4</v>
      </c>
    </row>
    <row r="1428" spans="5:6">
      <c r="E1428" s="43">
        <v>22.356000495049503</v>
      </c>
      <c r="F1428" s="43">
        <v>0</v>
      </c>
    </row>
    <row r="1429" spans="5:6">
      <c r="E1429" s="43">
        <v>22.369445544554456</v>
      </c>
      <c r="F1429" s="43">
        <v>0</v>
      </c>
    </row>
    <row r="1430" spans="5:6">
      <c r="E1430" s="43">
        <v>22.369445544554456</v>
      </c>
      <c r="F1430" s="43">
        <v>3.0926240915416729E-4</v>
      </c>
    </row>
    <row r="1431" spans="5:6">
      <c r="E1431" s="43">
        <v>22.382890594059404</v>
      </c>
      <c r="F1431" s="43">
        <v>3.0926240915416729E-4</v>
      </c>
    </row>
    <row r="1432" spans="5:6">
      <c r="E1432" s="43">
        <v>22.382890594059404</v>
      </c>
      <c r="F1432" s="43">
        <v>0</v>
      </c>
    </row>
    <row r="1433" spans="5:6">
      <c r="E1433" s="43">
        <v>22.396335643564356</v>
      </c>
      <c r="F1433" s="43">
        <v>0</v>
      </c>
    </row>
    <row r="1434" spans="5:6">
      <c r="E1434" s="43">
        <v>22.396335643564356</v>
      </c>
      <c r="F1434" s="43">
        <v>3.0926240915416729E-4</v>
      </c>
    </row>
    <row r="1435" spans="5:6">
      <c r="E1435" s="43">
        <v>22.409780693069305</v>
      </c>
      <c r="F1435" s="43">
        <v>3.0926240915416729E-4</v>
      </c>
    </row>
    <row r="1436" spans="5:6">
      <c r="E1436" s="43">
        <v>22.409780693069305</v>
      </c>
      <c r="F1436" s="43">
        <v>0</v>
      </c>
    </row>
    <row r="1437" spans="5:6">
      <c r="E1437" s="43">
        <v>22.423225742574257</v>
      </c>
      <c r="F1437" s="43">
        <v>0</v>
      </c>
    </row>
    <row r="1438" spans="5:6">
      <c r="E1438" s="43">
        <v>22.423225742574257</v>
      </c>
      <c r="F1438" s="43">
        <v>3.0926240915416729E-4</v>
      </c>
    </row>
    <row r="1439" spans="5:6">
      <c r="E1439" s="43">
        <v>22.436670792079205</v>
      </c>
      <c r="F1439" s="43">
        <v>3.0926240915416729E-4</v>
      </c>
    </row>
    <row r="1440" spans="5:6">
      <c r="E1440" s="43">
        <v>22.436670792079205</v>
      </c>
      <c r="F1440" s="43">
        <v>0</v>
      </c>
    </row>
    <row r="1441" spans="5:6">
      <c r="E1441" s="43">
        <v>22.450115841584157</v>
      </c>
      <c r="F1441" s="43">
        <v>0</v>
      </c>
    </row>
    <row r="1442" spans="5:6">
      <c r="E1442" s="43">
        <v>22.450115841584157</v>
      </c>
      <c r="F1442" s="43">
        <v>3.0926240915416729E-4</v>
      </c>
    </row>
    <row r="1443" spans="5:6">
      <c r="E1443" s="43">
        <v>22.463560891089109</v>
      </c>
      <c r="F1443" s="43">
        <v>3.0926240915416729E-4</v>
      </c>
    </row>
    <row r="1444" spans="5:6">
      <c r="E1444" s="43">
        <v>22.463560891089109</v>
      </c>
      <c r="F1444" s="43">
        <v>0</v>
      </c>
    </row>
    <row r="1445" spans="5:6">
      <c r="E1445" s="43">
        <v>22.477005940594058</v>
      </c>
      <c r="F1445" s="43">
        <v>0</v>
      </c>
    </row>
    <row r="1446" spans="5:6">
      <c r="E1446" s="43">
        <v>22.477005940594058</v>
      </c>
      <c r="F1446" s="43">
        <v>3.0926240915416729E-4</v>
      </c>
    </row>
    <row r="1447" spans="5:6">
      <c r="E1447" s="43">
        <v>22.49045099009901</v>
      </c>
      <c r="F1447" s="43">
        <v>3.0926240915416729E-4</v>
      </c>
    </row>
    <row r="1448" spans="5:6">
      <c r="E1448" s="43">
        <v>22.49045099009901</v>
      </c>
      <c r="F1448" s="43">
        <v>0</v>
      </c>
    </row>
    <row r="1449" spans="5:6">
      <c r="E1449" s="43">
        <v>22.503896039603958</v>
      </c>
      <c r="F1449" s="43">
        <v>0</v>
      </c>
    </row>
    <row r="1450" spans="5:6">
      <c r="E1450" s="43">
        <v>22.503896039603958</v>
      </c>
      <c r="F1450" s="43">
        <v>3.0926240915416729E-4</v>
      </c>
    </row>
    <row r="1451" spans="5:6">
      <c r="E1451" s="43">
        <v>22.517341089108911</v>
      </c>
      <c r="F1451" s="43">
        <v>3.0926240915416729E-4</v>
      </c>
    </row>
    <row r="1452" spans="5:6">
      <c r="E1452" s="43">
        <v>22.517341089108911</v>
      </c>
      <c r="F1452" s="43">
        <v>0</v>
      </c>
    </row>
    <row r="1453" spans="5:6">
      <c r="E1453" s="43">
        <v>22.530786138613859</v>
      </c>
      <c r="F1453" s="43">
        <v>0</v>
      </c>
    </row>
    <row r="1454" spans="5:6">
      <c r="E1454" s="43">
        <v>22.530786138613859</v>
      </c>
      <c r="F1454" s="43">
        <v>3.0926240915416729E-4</v>
      </c>
    </row>
    <row r="1455" spans="5:6">
      <c r="E1455" s="43">
        <v>22.544231188118811</v>
      </c>
      <c r="F1455" s="43">
        <v>3.0926240915416729E-4</v>
      </c>
    </row>
    <row r="1456" spans="5:6">
      <c r="E1456" s="43">
        <v>22.544231188118811</v>
      </c>
      <c r="F1456" s="43">
        <v>0</v>
      </c>
    </row>
    <row r="1457" spans="5:6">
      <c r="E1457" s="43">
        <v>22.55767623762376</v>
      </c>
      <c r="F1457" s="43">
        <v>0</v>
      </c>
    </row>
    <row r="1458" spans="5:6">
      <c r="E1458" s="43">
        <v>22.55767623762376</v>
      </c>
      <c r="F1458" s="43">
        <v>3.0926240915416729E-4</v>
      </c>
    </row>
    <row r="1459" spans="5:6">
      <c r="E1459" s="43">
        <v>22.571121287128712</v>
      </c>
      <c r="F1459" s="43">
        <v>3.0926240915416729E-4</v>
      </c>
    </row>
    <row r="1460" spans="5:6">
      <c r="E1460" s="43">
        <v>22.571121287128712</v>
      </c>
      <c r="F1460" s="43">
        <v>0</v>
      </c>
    </row>
    <row r="1461" spans="5:6">
      <c r="E1461" s="43">
        <v>22.584566336633664</v>
      </c>
      <c r="F1461" s="43">
        <v>0</v>
      </c>
    </row>
    <row r="1462" spans="5:6">
      <c r="E1462" s="43">
        <v>22.584566336633664</v>
      </c>
      <c r="F1462" s="43">
        <v>3.0926240915416729E-4</v>
      </c>
    </row>
    <row r="1463" spans="5:6">
      <c r="E1463" s="43">
        <v>22.598011386138612</v>
      </c>
      <c r="F1463" s="43">
        <v>3.0926240915416729E-4</v>
      </c>
    </row>
    <row r="1464" spans="5:6">
      <c r="E1464" s="43">
        <v>22.598011386138612</v>
      </c>
      <c r="F1464" s="43">
        <v>0</v>
      </c>
    </row>
    <row r="1465" spans="5:6">
      <c r="E1465" s="43">
        <v>22.611456435643564</v>
      </c>
      <c r="F1465" s="43">
        <v>0</v>
      </c>
    </row>
    <row r="1466" spans="5:6">
      <c r="E1466" s="43">
        <v>22.611456435643564</v>
      </c>
      <c r="F1466" s="43">
        <v>3.0926240915416729E-4</v>
      </c>
    </row>
    <row r="1467" spans="5:6">
      <c r="E1467" s="43">
        <v>22.624901485148513</v>
      </c>
      <c r="F1467" s="43">
        <v>3.0926240915416729E-4</v>
      </c>
    </row>
    <row r="1468" spans="5:6">
      <c r="E1468" s="43">
        <v>22.624901485148513</v>
      </c>
      <c r="F1468" s="43">
        <v>0</v>
      </c>
    </row>
    <row r="1469" spans="5:6">
      <c r="E1469" s="43">
        <v>22.638346534653465</v>
      </c>
      <c r="F1469" s="43">
        <v>0</v>
      </c>
    </row>
    <row r="1470" spans="5:6">
      <c r="E1470" s="43">
        <v>22.638346534653465</v>
      </c>
      <c r="F1470" s="43">
        <v>3.0926240915416729E-4</v>
      </c>
    </row>
    <row r="1471" spans="5:6">
      <c r="E1471" s="43">
        <v>22.651791584158413</v>
      </c>
      <c r="F1471" s="43">
        <v>3.0926240915416729E-4</v>
      </c>
    </row>
    <row r="1472" spans="5:6">
      <c r="E1472" s="43">
        <v>22.651791584158413</v>
      </c>
      <c r="F1472" s="43">
        <v>0</v>
      </c>
    </row>
    <row r="1473" spans="5:6">
      <c r="E1473" s="43">
        <v>22.665236633663365</v>
      </c>
      <c r="F1473" s="43">
        <v>0</v>
      </c>
    </row>
    <row r="1474" spans="5:6">
      <c r="E1474" s="43">
        <v>22.665236633663365</v>
      </c>
      <c r="F1474" s="43">
        <v>3.0926240915416729E-4</v>
      </c>
    </row>
    <row r="1475" spans="5:6">
      <c r="E1475" s="43">
        <v>22.678681683168314</v>
      </c>
      <c r="F1475" s="43">
        <v>3.0926240915416729E-4</v>
      </c>
    </row>
    <row r="1476" spans="5:6">
      <c r="E1476" s="43">
        <v>22.678681683168314</v>
      </c>
      <c r="F1476" s="43">
        <v>0</v>
      </c>
    </row>
    <row r="1477" spans="5:6">
      <c r="E1477" s="43">
        <v>22.692126732673266</v>
      </c>
      <c r="F1477" s="43">
        <v>0</v>
      </c>
    </row>
    <row r="1478" spans="5:6">
      <c r="E1478" s="43">
        <v>22.692126732673266</v>
      </c>
      <c r="F1478" s="43">
        <v>3.0926240915416729E-4</v>
      </c>
    </row>
    <row r="1479" spans="5:6">
      <c r="E1479" s="43">
        <v>22.705571782178218</v>
      </c>
      <c r="F1479" s="43">
        <v>3.0926240915416729E-4</v>
      </c>
    </row>
    <row r="1480" spans="5:6">
      <c r="E1480" s="43">
        <v>22.705571782178218</v>
      </c>
      <c r="F1480" s="43">
        <v>0</v>
      </c>
    </row>
    <row r="1481" spans="5:6">
      <c r="E1481" s="43">
        <v>22.719016831683167</v>
      </c>
      <c r="F1481" s="43">
        <v>0</v>
      </c>
    </row>
    <row r="1482" spans="5:6">
      <c r="E1482" s="43">
        <v>22.719016831683167</v>
      </c>
      <c r="F1482" s="43">
        <v>3.0926240915416729E-4</v>
      </c>
    </row>
    <row r="1483" spans="5:6">
      <c r="E1483" s="43">
        <v>22.732461881188119</v>
      </c>
      <c r="F1483" s="43">
        <v>3.0926240915416729E-4</v>
      </c>
    </row>
    <row r="1484" spans="5:6">
      <c r="E1484" s="43">
        <v>22.732461881188119</v>
      </c>
      <c r="F1484" s="43">
        <v>0</v>
      </c>
    </row>
    <row r="1485" spans="5:6">
      <c r="E1485" s="43">
        <v>22.745906930693067</v>
      </c>
      <c r="F1485" s="43">
        <v>0</v>
      </c>
    </row>
    <row r="1486" spans="5:6">
      <c r="E1486" s="43">
        <v>22.745906930693067</v>
      </c>
      <c r="F1486" s="43">
        <v>3.0926240915416729E-4</v>
      </c>
    </row>
    <row r="1487" spans="5:6">
      <c r="E1487" s="43">
        <v>22.759351980198019</v>
      </c>
      <c r="F1487" s="43">
        <v>3.0926240915416729E-4</v>
      </c>
    </row>
    <row r="1488" spans="5:6">
      <c r="E1488" s="43">
        <v>22.759351980198019</v>
      </c>
      <c r="F1488" s="43">
        <v>0</v>
      </c>
    </row>
    <row r="1489" spans="5:6">
      <c r="E1489" s="43">
        <v>22.772797029702968</v>
      </c>
      <c r="F1489" s="43">
        <v>0</v>
      </c>
    </row>
    <row r="1490" spans="5:6">
      <c r="E1490" s="43">
        <v>22.772797029702968</v>
      </c>
      <c r="F1490" s="43">
        <v>3.0926240915416729E-4</v>
      </c>
    </row>
    <row r="1491" spans="5:6">
      <c r="E1491" s="43">
        <v>22.78624207920792</v>
      </c>
      <c r="F1491" s="43">
        <v>3.0926240915416729E-4</v>
      </c>
    </row>
    <row r="1492" spans="5:6">
      <c r="E1492" s="43">
        <v>22.78624207920792</v>
      </c>
      <c r="F1492" s="43">
        <v>0</v>
      </c>
    </row>
    <row r="1493" spans="5:6">
      <c r="E1493" s="43">
        <v>22.799687128712872</v>
      </c>
      <c r="F1493" s="43">
        <v>0</v>
      </c>
    </row>
    <row r="1494" spans="5:6">
      <c r="E1494" s="43">
        <v>22.799687128712872</v>
      </c>
      <c r="F1494" s="43">
        <v>3.0926240915416729E-4</v>
      </c>
    </row>
    <row r="1495" spans="5:6">
      <c r="E1495" s="43">
        <v>22.81313217821782</v>
      </c>
      <c r="F1495" s="43">
        <v>3.0926240915416729E-4</v>
      </c>
    </row>
    <row r="1496" spans="5:6">
      <c r="E1496" s="43">
        <v>22.81313217821782</v>
      </c>
      <c r="F1496" s="43">
        <v>0</v>
      </c>
    </row>
    <row r="1497" spans="5:6">
      <c r="E1497" s="43">
        <v>22.826577227722773</v>
      </c>
      <c r="F1497" s="43">
        <v>0</v>
      </c>
    </row>
    <row r="1498" spans="5:6">
      <c r="E1498" s="43">
        <v>22.826577227722773</v>
      </c>
      <c r="F1498" s="43">
        <v>3.0926240915416729E-4</v>
      </c>
    </row>
    <row r="1499" spans="5:6">
      <c r="E1499" s="43">
        <v>22.840022277227721</v>
      </c>
      <c r="F1499" s="43">
        <v>3.0926240915416729E-4</v>
      </c>
    </row>
    <row r="1500" spans="5:6">
      <c r="E1500" s="43">
        <v>22.840022277227721</v>
      </c>
      <c r="F1500" s="43">
        <v>0</v>
      </c>
    </row>
    <row r="1501" spans="5:6">
      <c r="E1501" s="43">
        <v>22.853467326732673</v>
      </c>
      <c r="F1501" s="43">
        <v>0</v>
      </c>
    </row>
    <row r="1502" spans="5:6">
      <c r="E1502" s="43">
        <v>22.853467326732673</v>
      </c>
      <c r="F1502" s="43">
        <v>3.0926240915416729E-4</v>
      </c>
    </row>
    <row r="1503" spans="5:6">
      <c r="E1503" s="43">
        <v>22.866912376237622</v>
      </c>
      <c r="F1503" s="43">
        <v>3.0926240915416729E-4</v>
      </c>
    </row>
    <row r="1504" spans="5:6">
      <c r="E1504" s="43">
        <v>22.866912376237622</v>
      </c>
      <c r="F1504" s="43">
        <v>0</v>
      </c>
    </row>
    <row r="1505" spans="5:6">
      <c r="E1505" s="43">
        <v>22.880357425742574</v>
      </c>
      <c r="F1505" s="43">
        <v>0</v>
      </c>
    </row>
    <row r="1506" spans="5:6">
      <c r="E1506" s="43">
        <v>22.880357425742574</v>
      </c>
      <c r="F1506" s="43">
        <v>3.0926240915416729E-4</v>
      </c>
    </row>
    <row r="1507" spans="5:6">
      <c r="E1507" s="43">
        <v>22.893802475247526</v>
      </c>
      <c r="F1507" s="43">
        <v>3.0926240915416729E-4</v>
      </c>
    </row>
    <row r="1508" spans="5:6">
      <c r="E1508" s="43">
        <v>22.893802475247526</v>
      </c>
      <c r="F1508" s="43">
        <v>0</v>
      </c>
    </row>
    <row r="1509" spans="5:6">
      <c r="E1509" s="43">
        <v>22.907247524752474</v>
      </c>
      <c r="F1509" s="43">
        <v>0</v>
      </c>
    </row>
    <row r="1510" spans="5:6">
      <c r="E1510" s="43">
        <v>22.907247524752474</v>
      </c>
      <c r="F1510" s="43">
        <v>3.0926240915416729E-4</v>
      </c>
    </row>
    <row r="1511" spans="5:6">
      <c r="E1511" s="43">
        <v>22.920692574257426</v>
      </c>
      <c r="F1511" s="43">
        <v>3.0926240915416729E-4</v>
      </c>
    </row>
    <row r="1512" spans="5:6">
      <c r="E1512" s="43">
        <v>22.920692574257426</v>
      </c>
      <c r="F1512" s="43">
        <v>0</v>
      </c>
    </row>
    <row r="1513" spans="5:6">
      <c r="E1513" s="43">
        <v>22.934137623762375</v>
      </c>
      <c r="F1513" s="43">
        <v>0</v>
      </c>
    </row>
    <row r="1514" spans="5:6">
      <c r="E1514" s="43">
        <v>22.934137623762375</v>
      </c>
      <c r="F1514" s="43">
        <v>3.0926240915416729E-4</v>
      </c>
    </row>
    <row r="1515" spans="5:6">
      <c r="E1515" s="43">
        <v>22.947582673267327</v>
      </c>
      <c r="F1515" s="43">
        <v>3.0926240915416729E-4</v>
      </c>
    </row>
    <row r="1516" spans="5:6">
      <c r="E1516" s="43">
        <v>22.947582673267327</v>
      </c>
      <c r="F1516" s="43">
        <v>0</v>
      </c>
    </row>
    <row r="1517" spans="5:6">
      <c r="E1517" s="43">
        <v>22.961027722772275</v>
      </c>
      <c r="F1517" s="43">
        <v>0</v>
      </c>
    </row>
    <row r="1518" spans="5:6">
      <c r="E1518" s="43">
        <v>22.961027722772275</v>
      </c>
      <c r="F1518" s="43">
        <v>3.0926240915416729E-4</v>
      </c>
    </row>
    <row r="1519" spans="5:6">
      <c r="E1519" s="43">
        <v>22.974472772277228</v>
      </c>
      <c r="F1519" s="43">
        <v>3.0926240915416729E-4</v>
      </c>
    </row>
    <row r="1520" spans="5:6">
      <c r="E1520" s="43">
        <v>22.974472772277228</v>
      </c>
      <c r="F1520" s="43">
        <v>0</v>
      </c>
    </row>
    <row r="1521" spans="5:6">
      <c r="E1521" s="43">
        <v>22.987917821782176</v>
      </c>
      <c r="F1521" s="43">
        <v>0</v>
      </c>
    </row>
    <row r="1522" spans="5:6">
      <c r="E1522" s="43">
        <v>22.987917821782176</v>
      </c>
      <c r="F1522" s="43">
        <v>3.0926240915416729E-4</v>
      </c>
    </row>
    <row r="1523" spans="5:6">
      <c r="E1523" s="43">
        <v>23.001362871287128</v>
      </c>
      <c r="F1523" s="43">
        <v>3.0926240915416729E-4</v>
      </c>
    </row>
    <row r="1524" spans="5:6">
      <c r="E1524" s="43">
        <v>23.001362871287128</v>
      </c>
      <c r="F1524" s="43">
        <v>0</v>
      </c>
    </row>
    <row r="1525" spans="5:6">
      <c r="E1525" s="43">
        <v>23.01480792079208</v>
      </c>
      <c r="F1525" s="43">
        <v>0</v>
      </c>
    </row>
    <row r="1526" spans="5:6">
      <c r="E1526" s="43">
        <v>23.01480792079208</v>
      </c>
      <c r="F1526" s="43">
        <v>3.0926240915416729E-4</v>
      </c>
    </row>
    <row r="1527" spans="5:6">
      <c r="E1527" s="43">
        <v>23.028252970297029</v>
      </c>
      <c r="F1527" s="43">
        <v>3.0926240915416729E-4</v>
      </c>
    </row>
    <row r="1528" spans="5:6">
      <c r="E1528" s="43">
        <v>23.028252970297029</v>
      </c>
      <c r="F1528" s="43">
        <v>0</v>
      </c>
    </row>
    <row r="1529" spans="5:6">
      <c r="E1529" s="43">
        <v>23.041698019801981</v>
      </c>
      <c r="F1529" s="43">
        <v>0</v>
      </c>
    </row>
    <row r="1530" spans="5:6">
      <c r="E1530" s="43">
        <v>23.041698019801981</v>
      </c>
      <c r="F1530" s="43">
        <v>3.0926240915416729E-4</v>
      </c>
    </row>
    <row r="1531" spans="5:6">
      <c r="E1531" s="43">
        <v>23.055143069306929</v>
      </c>
      <c r="F1531" s="43">
        <v>3.0926240915416729E-4</v>
      </c>
    </row>
    <row r="1532" spans="5:6">
      <c r="E1532" s="43">
        <v>23.055143069306929</v>
      </c>
      <c r="F1532" s="43">
        <v>0</v>
      </c>
    </row>
    <row r="1533" spans="5:6">
      <c r="E1533" s="43">
        <v>23.068588118811881</v>
      </c>
      <c r="F1533" s="43">
        <v>0</v>
      </c>
    </row>
    <row r="1534" spans="5:6">
      <c r="E1534" s="43">
        <v>23.068588118811881</v>
      </c>
      <c r="F1534" s="43">
        <v>3.0926240915416729E-4</v>
      </c>
    </row>
    <row r="1535" spans="5:6">
      <c r="E1535" s="43">
        <v>23.08203316831683</v>
      </c>
      <c r="F1535" s="43">
        <v>3.0926240915416729E-4</v>
      </c>
    </row>
    <row r="1536" spans="5:6">
      <c r="E1536" s="43">
        <v>23.08203316831683</v>
      </c>
      <c r="F1536" s="43">
        <v>0</v>
      </c>
    </row>
    <row r="1537" spans="5:6">
      <c r="E1537" s="43">
        <v>23.095478217821782</v>
      </c>
      <c r="F1537" s="43">
        <v>0</v>
      </c>
    </row>
    <row r="1538" spans="5:6">
      <c r="E1538" s="43">
        <v>23.095478217821782</v>
      </c>
      <c r="F1538" s="43">
        <v>3.0926240915416729E-4</v>
      </c>
    </row>
    <row r="1539" spans="5:6">
      <c r="E1539" s="43">
        <v>23.10892326732673</v>
      </c>
      <c r="F1539" s="43">
        <v>3.0926240915416729E-4</v>
      </c>
    </row>
    <row r="1540" spans="5:6">
      <c r="E1540" s="43">
        <v>23.10892326732673</v>
      </c>
      <c r="F1540" s="43">
        <v>0</v>
      </c>
    </row>
    <row r="1541" spans="5:6">
      <c r="E1541" s="43">
        <v>23.122368316831682</v>
      </c>
      <c r="F1541" s="43">
        <v>0</v>
      </c>
    </row>
    <row r="1542" spans="5:6">
      <c r="E1542" s="43">
        <v>23.122368316831682</v>
      </c>
      <c r="F1542" s="43">
        <v>3.0926240915416729E-4</v>
      </c>
    </row>
    <row r="1543" spans="5:6">
      <c r="E1543" s="43">
        <v>23.135813366336635</v>
      </c>
      <c r="F1543" s="43">
        <v>3.0926240915416729E-4</v>
      </c>
    </row>
    <row r="1544" spans="5:6">
      <c r="E1544" s="43">
        <v>23.135813366336635</v>
      </c>
      <c r="F1544" s="43">
        <v>0</v>
      </c>
    </row>
    <row r="1545" spans="5:6">
      <c r="E1545" s="43">
        <v>23.149258415841583</v>
      </c>
      <c r="F1545" s="43">
        <v>0</v>
      </c>
    </row>
    <row r="1546" spans="5:6">
      <c r="E1546" s="43">
        <v>23.149258415841583</v>
      </c>
      <c r="F1546" s="43">
        <v>3.0926240915416729E-4</v>
      </c>
    </row>
    <row r="1547" spans="5:6">
      <c r="E1547" s="43">
        <v>23.162703465346535</v>
      </c>
      <c r="F1547" s="43">
        <v>3.0926240915416729E-4</v>
      </c>
    </row>
    <row r="1548" spans="5:6">
      <c r="E1548" s="43">
        <v>23.162703465346535</v>
      </c>
      <c r="F1548" s="43">
        <v>0</v>
      </c>
    </row>
    <row r="1549" spans="5:6">
      <c r="E1549" s="43">
        <v>23.176148514851484</v>
      </c>
      <c r="F1549" s="43">
        <v>0</v>
      </c>
    </row>
    <row r="1550" spans="5:6">
      <c r="E1550" s="43">
        <v>23.176148514851484</v>
      </c>
      <c r="F1550" s="43">
        <v>3.0926240915416729E-4</v>
      </c>
    </row>
    <row r="1551" spans="5:6">
      <c r="E1551" s="43">
        <v>23.189593564356436</v>
      </c>
      <c r="F1551" s="43">
        <v>3.0926240915416729E-4</v>
      </c>
    </row>
    <row r="1552" spans="5:6">
      <c r="E1552" s="43">
        <v>23.189593564356436</v>
      </c>
      <c r="F1552" s="43">
        <v>0</v>
      </c>
    </row>
    <row r="1553" spans="5:6">
      <c r="E1553" s="43">
        <v>23.203038613861384</v>
      </c>
      <c r="F1553" s="43">
        <v>0</v>
      </c>
    </row>
    <row r="1554" spans="5:6">
      <c r="E1554" s="43">
        <v>23.203038613861384</v>
      </c>
      <c r="F1554" s="43">
        <v>3.0926240915416729E-4</v>
      </c>
    </row>
    <row r="1555" spans="5:6">
      <c r="E1555" s="43">
        <v>23.216483663366336</v>
      </c>
      <c r="F1555" s="43">
        <v>3.0926240915416729E-4</v>
      </c>
    </row>
    <row r="1556" spans="5:6">
      <c r="E1556" s="43">
        <v>23.216483663366336</v>
      </c>
      <c r="F1556" s="43">
        <v>0</v>
      </c>
    </row>
    <row r="1557" spans="5:6">
      <c r="E1557" s="43">
        <v>23.229928712871285</v>
      </c>
      <c r="F1557" s="43">
        <v>0</v>
      </c>
    </row>
    <row r="1558" spans="5:6">
      <c r="E1558" s="43">
        <v>23.229928712871285</v>
      </c>
      <c r="F1558" s="43">
        <v>3.0926240915416729E-4</v>
      </c>
    </row>
    <row r="1559" spans="5:6">
      <c r="E1559" s="43">
        <v>23.243373762376237</v>
      </c>
      <c r="F1559" s="43">
        <v>3.0926240915416729E-4</v>
      </c>
    </row>
    <row r="1560" spans="5:6">
      <c r="E1560" s="43">
        <v>23.243373762376237</v>
      </c>
      <c r="F1560" s="43">
        <v>0</v>
      </c>
    </row>
    <row r="1561" spans="5:6">
      <c r="E1561" s="43">
        <v>23.256818811881189</v>
      </c>
      <c r="F1561" s="43">
        <v>0</v>
      </c>
    </row>
    <row r="1562" spans="5:6">
      <c r="E1562" s="43">
        <v>23.256818811881189</v>
      </c>
      <c r="F1562" s="43">
        <v>3.0926240915416729E-4</v>
      </c>
    </row>
    <row r="1563" spans="5:6">
      <c r="E1563" s="43">
        <v>23.270263861386137</v>
      </c>
      <c r="F1563" s="43">
        <v>3.0926240915416729E-4</v>
      </c>
    </row>
    <row r="1564" spans="5:6">
      <c r="E1564" s="43">
        <v>23.270263861386137</v>
      </c>
      <c r="F1564" s="43">
        <v>0</v>
      </c>
    </row>
    <row r="1565" spans="5:6">
      <c r="E1565" s="43">
        <v>23.28370891089109</v>
      </c>
      <c r="F1565" s="43">
        <v>0</v>
      </c>
    </row>
    <row r="1566" spans="5:6">
      <c r="E1566" s="43">
        <v>23.28370891089109</v>
      </c>
      <c r="F1566" s="43">
        <v>3.0926240915416729E-4</v>
      </c>
    </row>
    <row r="1567" spans="5:6">
      <c r="E1567" s="43">
        <v>23.297153960396038</v>
      </c>
      <c r="F1567" s="43">
        <v>3.0926240915416729E-4</v>
      </c>
    </row>
    <row r="1568" spans="5:6">
      <c r="E1568" s="43">
        <v>23.297153960396038</v>
      </c>
      <c r="F1568" s="43">
        <v>0</v>
      </c>
    </row>
    <row r="1569" spans="5:6">
      <c r="E1569" s="43">
        <v>23.31059900990099</v>
      </c>
      <c r="F1569" s="43">
        <v>0</v>
      </c>
    </row>
    <row r="1570" spans="5:6">
      <c r="E1570" s="43">
        <v>23.31059900990099</v>
      </c>
      <c r="F1570" s="43">
        <v>3.0926240915416729E-4</v>
      </c>
    </row>
    <row r="1571" spans="5:6">
      <c r="E1571" s="43">
        <v>23.324044059405939</v>
      </c>
      <c r="F1571" s="43">
        <v>3.0926240915416729E-4</v>
      </c>
    </row>
    <row r="1572" spans="5:6">
      <c r="E1572" s="43">
        <v>23.324044059405939</v>
      </c>
      <c r="F1572" s="43">
        <v>0</v>
      </c>
    </row>
    <row r="1573" spans="5:6">
      <c r="E1573" s="43">
        <v>23.337489108910891</v>
      </c>
      <c r="F1573" s="43">
        <v>0</v>
      </c>
    </row>
    <row r="1574" spans="5:6">
      <c r="E1574" s="43">
        <v>23.337489108910891</v>
      </c>
      <c r="F1574" s="43">
        <v>3.0926240915416729E-4</v>
      </c>
    </row>
    <row r="1575" spans="5:6">
      <c r="E1575" s="43">
        <v>23.350934158415839</v>
      </c>
      <c r="F1575" s="43">
        <v>3.0926240915416729E-4</v>
      </c>
    </row>
    <row r="1576" spans="5:6">
      <c r="E1576" s="43">
        <v>23.350934158415839</v>
      </c>
      <c r="F1576" s="43">
        <v>0</v>
      </c>
    </row>
    <row r="1577" spans="5:6">
      <c r="E1577" s="43">
        <v>23.364379207920791</v>
      </c>
      <c r="F1577" s="43">
        <v>0</v>
      </c>
    </row>
    <row r="1578" spans="5:6">
      <c r="E1578" s="43">
        <v>23.364379207920791</v>
      </c>
      <c r="F1578" s="43">
        <v>3.0926240915416729E-4</v>
      </c>
    </row>
    <row r="1579" spans="5:6">
      <c r="E1579" s="43">
        <v>23.377824257425743</v>
      </c>
      <c r="F1579" s="43">
        <v>3.0926240915416729E-4</v>
      </c>
    </row>
    <row r="1580" spans="5:6">
      <c r="E1580" s="43">
        <v>23.377824257425743</v>
      </c>
      <c r="F1580" s="43">
        <v>0</v>
      </c>
    </row>
    <row r="1581" spans="5:6">
      <c r="E1581" s="43">
        <v>23.391269306930692</v>
      </c>
      <c r="F1581" s="43">
        <v>0</v>
      </c>
    </row>
    <row r="1582" spans="5:6">
      <c r="E1582" s="43">
        <v>23.391269306930692</v>
      </c>
      <c r="F1582" s="43">
        <v>3.0926240915416729E-4</v>
      </c>
    </row>
    <row r="1583" spans="5:6">
      <c r="E1583" s="43">
        <v>23.404714356435644</v>
      </c>
      <c r="F1583" s="43">
        <v>3.0926240915416729E-4</v>
      </c>
    </row>
    <row r="1584" spans="5:6">
      <c r="E1584" s="43">
        <v>23.404714356435644</v>
      </c>
      <c r="F1584" s="43">
        <v>0</v>
      </c>
    </row>
    <row r="1585" spans="5:6">
      <c r="E1585" s="43">
        <v>23.418159405940592</v>
      </c>
      <c r="F1585" s="43">
        <v>0</v>
      </c>
    </row>
    <row r="1586" spans="5:6">
      <c r="E1586" s="43">
        <v>23.418159405940592</v>
      </c>
      <c r="F1586" s="43">
        <v>3.0926240915416729E-4</v>
      </c>
    </row>
    <row r="1587" spans="5:6">
      <c r="E1587" s="43">
        <v>23.431604455445544</v>
      </c>
      <c r="F1587" s="43">
        <v>3.0926240915416729E-4</v>
      </c>
    </row>
    <row r="1588" spans="5:6">
      <c r="E1588" s="43">
        <v>23.431604455445544</v>
      </c>
      <c r="F1588" s="43">
        <v>0</v>
      </c>
    </row>
    <row r="1589" spans="5:6">
      <c r="E1589" s="43">
        <v>23.445049504950493</v>
      </c>
      <c r="F1589" s="43">
        <v>0</v>
      </c>
    </row>
    <row r="1590" spans="5:6">
      <c r="E1590" s="43">
        <v>23.445049504950493</v>
      </c>
      <c r="F1590" s="43">
        <v>3.0926240915416729E-4</v>
      </c>
    </row>
    <row r="1591" spans="5:6">
      <c r="E1591" s="43">
        <v>23.458494554455445</v>
      </c>
      <c r="F1591" s="43">
        <v>3.0926240915416729E-4</v>
      </c>
    </row>
    <row r="1592" spans="5:6">
      <c r="E1592" s="43">
        <v>23.458494554455445</v>
      </c>
      <c r="F1592" s="43">
        <v>0</v>
      </c>
    </row>
    <row r="1593" spans="5:6">
      <c r="E1593" s="43">
        <v>23.471939603960394</v>
      </c>
      <c r="F1593" s="43">
        <v>0</v>
      </c>
    </row>
    <row r="1594" spans="5:6">
      <c r="E1594" s="43">
        <v>23.471939603960394</v>
      </c>
      <c r="F1594" s="43">
        <v>3.0926240915416729E-4</v>
      </c>
    </row>
    <row r="1595" spans="5:6">
      <c r="E1595" s="43">
        <v>23.485384653465346</v>
      </c>
      <c r="F1595" s="43">
        <v>3.0926240915416729E-4</v>
      </c>
    </row>
    <row r="1596" spans="5:6">
      <c r="E1596" s="43">
        <v>23.485384653465346</v>
      </c>
      <c r="F1596" s="43">
        <v>0</v>
      </c>
    </row>
    <row r="1597" spans="5:6">
      <c r="E1597" s="43">
        <v>23.498829702970298</v>
      </c>
      <c r="F1597" s="43">
        <v>0</v>
      </c>
    </row>
    <row r="1598" spans="5:6">
      <c r="E1598" s="43">
        <v>23.498829702970298</v>
      </c>
      <c r="F1598" s="43">
        <v>3.0926240915416729E-4</v>
      </c>
    </row>
    <row r="1599" spans="5:6">
      <c r="E1599" s="43">
        <v>23.512274752475246</v>
      </c>
      <c r="F1599" s="43">
        <v>3.0926240915416729E-4</v>
      </c>
    </row>
    <row r="1600" spans="5:6">
      <c r="E1600" s="43">
        <v>23.512274752475246</v>
      </c>
      <c r="F1600" s="43">
        <v>0</v>
      </c>
    </row>
    <row r="1601" spans="5:6">
      <c r="E1601" s="43">
        <v>23.525719801980198</v>
      </c>
      <c r="F1601" s="43">
        <v>0</v>
      </c>
    </row>
    <row r="1602" spans="5:6">
      <c r="E1602" s="43">
        <v>23.525719801980198</v>
      </c>
      <c r="F1602" s="43">
        <v>3.0926240915416729E-4</v>
      </c>
    </row>
    <row r="1603" spans="5:6">
      <c r="E1603" s="43">
        <v>23.539164851485147</v>
      </c>
      <c r="F1603" s="43">
        <v>3.0926240915416729E-4</v>
      </c>
    </row>
    <row r="1604" spans="5:6">
      <c r="E1604" s="43">
        <v>23.539164851485147</v>
      </c>
      <c r="F1604" s="43">
        <v>0</v>
      </c>
    </row>
    <row r="1605" spans="5:6">
      <c r="E1605" s="43">
        <v>23.552609900990099</v>
      </c>
      <c r="F1605" s="43">
        <v>0</v>
      </c>
    </row>
    <row r="1606" spans="5:6">
      <c r="E1606" s="43">
        <v>23.552609900990099</v>
      </c>
      <c r="F1606" s="43">
        <v>3.0926240915416729E-4</v>
      </c>
    </row>
    <row r="1607" spans="5:6">
      <c r="E1607" s="43">
        <v>23.566054950495047</v>
      </c>
      <c r="F1607" s="43">
        <v>3.0926240915416729E-4</v>
      </c>
    </row>
    <row r="1608" spans="5:6">
      <c r="E1608" s="43">
        <v>23.566054950495047</v>
      </c>
      <c r="F1608" s="43">
        <v>0</v>
      </c>
    </row>
    <row r="1609" spans="5:6">
      <c r="E1609" s="43">
        <v>29.011299999999999</v>
      </c>
      <c r="F1609" s="43">
        <v>0</v>
      </c>
    </row>
    <row r="1610" spans="5:6">
      <c r="E1610" s="43">
        <v>29.011299999999999</v>
      </c>
      <c r="F1610" s="43">
        <v>1.5463120457708364E-4</v>
      </c>
    </row>
    <row r="1611" spans="5:6">
      <c r="E1611" s="43">
        <v>29.024745049504951</v>
      </c>
      <c r="F1611" s="43">
        <v>1.5463120457708364E-4</v>
      </c>
    </row>
    <row r="1612" spans="5:6">
      <c r="E1612" s="43">
        <v>29.024745049504951</v>
      </c>
      <c r="F1612" s="43">
        <v>0</v>
      </c>
    </row>
    <row r="1613" spans="5:6">
      <c r="E1613" s="43">
        <v>29.038190099009899</v>
      </c>
      <c r="F1613" s="43">
        <v>0</v>
      </c>
    </row>
    <row r="1614" spans="5:6">
      <c r="E1614" s="43">
        <v>29.038190099009899</v>
      </c>
      <c r="F1614" s="43">
        <v>1.5463120457708364E-4</v>
      </c>
    </row>
    <row r="1615" spans="5:6">
      <c r="E1615" s="43">
        <v>29.051635148514851</v>
      </c>
      <c r="F1615" s="43">
        <v>1.5463120457708364E-4</v>
      </c>
    </row>
    <row r="1616" spans="5:6">
      <c r="E1616" s="43">
        <v>29.051635148514851</v>
      </c>
      <c r="F1616" s="43">
        <v>0</v>
      </c>
    </row>
    <row r="1617" spans="5:6">
      <c r="E1617" s="43">
        <v>29.0650801980198</v>
      </c>
      <c r="F1617" s="43">
        <v>0</v>
      </c>
    </row>
    <row r="1618" spans="5:6">
      <c r="E1618" s="43">
        <v>29.0650801980198</v>
      </c>
      <c r="F1618" s="43">
        <v>1.5463120457708364E-4</v>
      </c>
    </row>
    <row r="1619" spans="5:6">
      <c r="E1619" s="43">
        <v>29.078525247524752</v>
      </c>
      <c r="F1619" s="43">
        <v>1.5463120457708364E-4</v>
      </c>
    </row>
    <row r="1620" spans="5:6">
      <c r="E1620" s="43">
        <v>29.078525247524752</v>
      </c>
      <c r="F1620" s="43">
        <v>0</v>
      </c>
    </row>
    <row r="1621" spans="5:6">
      <c r="E1621" s="43">
        <v>29.0919702970297</v>
      </c>
      <c r="F1621" s="43">
        <v>0</v>
      </c>
    </row>
    <row r="1622" spans="5:6">
      <c r="E1622" s="43">
        <v>29.0919702970297</v>
      </c>
      <c r="F1622" s="43">
        <v>1.5463120457708364E-4</v>
      </c>
    </row>
    <row r="1623" spans="5:6">
      <c r="E1623" s="43">
        <v>29.105415346534652</v>
      </c>
      <c r="F1623" s="43">
        <v>1.5463120457708364E-4</v>
      </c>
    </row>
    <row r="1624" spans="5:6">
      <c r="E1624" s="43">
        <v>29.105415346534652</v>
      </c>
      <c r="F1624" s="43">
        <v>0</v>
      </c>
    </row>
    <row r="1625" spans="5:6">
      <c r="E1625" s="43">
        <v>29.118860396039601</v>
      </c>
      <c r="F1625" s="43">
        <v>0</v>
      </c>
    </row>
    <row r="1626" spans="5:6">
      <c r="E1626" s="43">
        <v>29.118860396039601</v>
      </c>
      <c r="F1626" s="43">
        <v>1.5463120457708364E-4</v>
      </c>
    </row>
    <row r="1627" spans="5:6">
      <c r="E1627" s="43">
        <v>29.132305445544553</v>
      </c>
      <c r="F1627" s="43">
        <v>1.5463120457708364E-4</v>
      </c>
    </row>
    <row r="1628" spans="5:6">
      <c r="E1628" s="43">
        <v>29.132305445544553</v>
      </c>
      <c r="F1628" s="43">
        <v>0</v>
      </c>
    </row>
    <row r="1629" spans="5:6">
      <c r="E1629" s="43">
        <v>29.145750495049505</v>
      </c>
      <c r="F1629" s="43">
        <v>0</v>
      </c>
    </row>
    <row r="1630" spans="5:6">
      <c r="E1630" s="43">
        <v>29.145750495049505</v>
      </c>
      <c r="F1630" s="43">
        <v>1.5463120457708364E-4</v>
      </c>
    </row>
    <row r="1631" spans="5:6">
      <c r="E1631" s="43">
        <v>29.159195544554454</v>
      </c>
      <c r="F1631" s="43">
        <v>1.5463120457708364E-4</v>
      </c>
    </row>
    <row r="1632" spans="5:6">
      <c r="E1632" s="43">
        <v>29.159195544554454</v>
      </c>
      <c r="F1632" s="43">
        <v>0</v>
      </c>
    </row>
    <row r="1633" spans="5:6">
      <c r="E1633" s="43">
        <v>29.172640594059406</v>
      </c>
      <c r="F1633" s="43">
        <v>0</v>
      </c>
    </row>
    <row r="1634" spans="5:6">
      <c r="E1634" s="43">
        <v>29.172640594059406</v>
      </c>
      <c r="F1634" s="43">
        <v>1.5463120457708364E-4</v>
      </c>
    </row>
    <row r="1635" spans="5:6">
      <c r="E1635" s="43">
        <v>29.186085643564354</v>
      </c>
      <c r="F1635" s="43">
        <v>1.5463120457708364E-4</v>
      </c>
    </row>
    <row r="1636" spans="5:6">
      <c r="E1636" s="43">
        <v>29.186085643564354</v>
      </c>
      <c r="F1636" s="43">
        <v>0</v>
      </c>
    </row>
    <row r="1637" spans="5:6">
      <c r="E1637" s="43">
        <v>29.199530693069306</v>
      </c>
      <c r="F1637" s="43">
        <v>0</v>
      </c>
    </row>
    <row r="1638" spans="5:6">
      <c r="E1638" s="43">
        <v>29.199530693069306</v>
      </c>
      <c r="F1638" s="43">
        <v>1.5463120457708364E-4</v>
      </c>
    </row>
    <row r="1639" spans="5:6">
      <c r="E1639" s="43">
        <v>29.212975742574255</v>
      </c>
      <c r="F1639" s="43">
        <v>1.5463120457708364E-4</v>
      </c>
    </row>
    <row r="1640" spans="5:6">
      <c r="E1640" s="43">
        <v>29.212975742574255</v>
      </c>
      <c r="F1640" s="43">
        <v>0</v>
      </c>
    </row>
    <row r="1641" spans="5:6">
      <c r="E1641" s="43">
        <v>29.226420792079207</v>
      </c>
      <c r="F1641" s="43">
        <v>0</v>
      </c>
    </row>
    <row r="1642" spans="5:6">
      <c r="E1642" s="43">
        <v>29.226420792079207</v>
      </c>
      <c r="F1642" s="43">
        <v>1.5463120457708364E-4</v>
      </c>
    </row>
    <row r="1643" spans="5:6">
      <c r="E1643" s="43">
        <v>29.239865841584159</v>
      </c>
      <c r="F1643" s="43">
        <v>1.5463120457708364E-4</v>
      </c>
    </row>
    <row r="1644" spans="5:6">
      <c r="E1644" s="43">
        <v>29.239865841584159</v>
      </c>
      <c r="F1644" s="43">
        <v>0</v>
      </c>
    </row>
    <row r="1645" spans="5:6">
      <c r="E1645" s="43">
        <v>29.253310891089107</v>
      </c>
      <c r="F1645" s="43">
        <v>0</v>
      </c>
    </row>
    <row r="1646" spans="5:6">
      <c r="E1646" s="43">
        <v>29.253310891089107</v>
      </c>
      <c r="F1646" s="43">
        <v>1.5463120457708364E-4</v>
      </c>
    </row>
    <row r="1647" spans="5:6">
      <c r="E1647" s="43">
        <v>29.266755940594059</v>
      </c>
      <c r="F1647" s="43">
        <v>1.5463120457708364E-4</v>
      </c>
    </row>
    <row r="1648" spans="5:6">
      <c r="E1648" s="43">
        <v>29.266755940594059</v>
      </c>
      <c r="F1648" s="43">
        <v>0</v>
      </c>
    </row>
    <row r="1649" spans="5:6">
      <c r="E1649" s="43">
        <v>29.280200990099008</v>
      </c>
      <c r="F1649" s="43">
        <v>0</v>
      </c>
    </row>
    <row r="1650" spans="5:6">
      <c r="E1650" s="43">
        <v>29.280200990099008</v>
      </c>
      <c r="F1650" s="43">
        <v>1.5463120457708364E-4</v>
      </c>
    </row>
    <row r="1651" spans="5:6">
      <c r="E1651" s="43">
        <v>29.29364603960396</v>
      </c>
      <c r="F1651" s="43">
        <v>1.5463120457708364E-4</v>
      </c>
    </row>
    <row r="1652" spans="5:6">
      <c r="E1652" s="43">
        <v>29.29364603960396</v>
      </c>
      <c r="F1652" s="43">
        <v>0</v>
      </c>
    </row>
    <row r="1653" spans="5:6">
      <c r="E1653" s="43">
        <v>29.307091089108908</v>
      </c>
      <c r="F1653" s="43">
        <v>0</v>
      </c>
    </row>
    <row r="1654" spans="5:6">
      <c r="E1654" s="43">
        <v>29.307091089108908</v>
      </c>
      <c r="F1654" s="43">
        <v>1.5463120457708364E-4</v>
      </c>
    </row>
    <row r="1655" spans="5:6">
      <c r="E1655" s="43">
        <v>29.320536138613861</v>
      </c>
      <c r="F1655" s="43">
        <v>1.5463120457708364E-4</v>
      </c>
    </row>
    <row r="1656" spans="5:6">
      <c r="E1656" s="43">
        <v>29.320536138613861</v>
      </c>
      <c r="F1656" s="43">
        <v>0</v>
      </c>
    </row>
    <row r="1657" spans="5:6">
      <c r="E1657" s="43">
        <v>29.333981188118809</v>
      </c>
      <c r="F1657" s="43">
        <v>0</v>
      </c>
    </row>
    <row r="1658" spans="5:6">
      <c r="E1658" s="43">
        <v>29.333981188118809</v>
      </c>
      <c r="F1658" s="43">
        <v>1.5463120457708364E-4</v>
      </c>
    </row>
    <row r="1659" spans="5:6">
      <c r="E1659" s="43">
        <v>29.347426237623761</v>
      </c>
      <c r="F1659" s="43">
        <v>1.5463120457708364E-4</v>
      </c>
    </row>
    <row r="1660" spans="5:6">
      <c r="E1660" s="43">
        <v>29.347426237623761</v>
      </c>
      <c r="F1660" s="43">
        <v>0</v>
      </c>
    </row>
    <row r="1661" spans="5:6">
      <c r="E1661" s="43">
        <v>29.360871287128713</v>
      </c>
      <c r="F1661" s="43">
        <v>0</v>
      </c>
    </row>
    <row r="1662" spans="5:6">
      <c r="E1662" s="43">
        <v>29.360871287128713</v>
      </c>
      <c r="F1662" s="43">
        <v>1.5463120457708364E-4</v>
      </c>
    </row>
    <row r="1663" spans="5:6">
      <c r="E1663" s="43">
        <v>29.374316336633662</v>
      </c>
      <c r="F1663" s="43">
        <v>1.5463120457708364E-4</v>
      </c>
    </row>
    <row r="1664" spans="5:6">
      <c r="E1664" s="43">
        <v>29.374316336633662</v>
      </c>
      <c r="F1664" s="43">
        <v>0</v>
      </c>
    </row>
    <row r="1665" spans="5:6">
      <c r="E1665" s="43">
        <v>29.387761386138614</v>
      </c>
      <c r="F1665" s="43">
        <v>0</v>
      </c>
    </row>
    <row r="1666" spans="5:6">
      <c r="E1666" s="43">
        <v>29.387761386138614</v>
      </c>
      <c r="F1666" s="43">
        <v>1.5463120457708364E-4</v>
      </c>
    </row>
    <row r="1667" spans="5:6">
      <c r="E1667" s="43">
        <v>29.401206435643562</v>
      </c>
      <c r="F1667" s="43">
        <v>1.5463120457708364E-4</v>
      </c>
    </row>
    <row r="1668" spans="5:6">
      <c r="E1668" s="43">
        <v>29.401206435643562</v>
      </c>
      <c r="F1668" s="43">
        <v>0</v>
      </c>
    </row>
    <row r="1669" spans="5:6">
      <c r="E1669" s="43">
        <v>29.414651485148514</v>
      </c>
      <c r="F1669" s="43">
        <v>0</v>
      </c>
    </row>
    <row r="1670" spans="5:6">
      <c r="E1670" s="43">
        <v>29.414651485148514</v>
      </c>
      <c r="F1670" s="43">
        <v>1.5463120457708364E-4</v>
      </c>
    </row>
    <row r="1671" spans="5:6">
      <c r="E1671" s="43">
        <v>29.428096534653463</v>
      </c>
      <c r="F1671" s="43">
        <v>1.5463120457708364E-4</v>
      </c>
    </row>
    <row r="1672" spans="5:6">
      <c r="E1672" s="43">
        <v>29.428096534653463</v>
      </c>
      <c r="F1672" s="43">
        <v>0</v>
      </c>
    </row>
    <row r="1673" spans="5:6">
      <c r="E1673" s="43">
        <v>29.441541584158415</v>
      </c>
      <c r="F1673" s="43">
        <v>0</v>
      </c>
    </row>
    <row r="1674" spans="5:6">
      <c r="E1674" s="43">
        <v>29.441541584158415</v>
      </c>
      <c r="F1674" s="43">
        <v>1.5463120457708364E-4</v>
      </c>
    </row>
    <row r="1675" spans="5:6">
      <c r="E1675" s="43">
        <v>29.454986633663363</v>
      </c>
      <c r="F1675" s="43">
        <v>1.5463120457708364E-4</v>
      </c>
    </row>
    <row r="1676" spans="5:6">
      <c r="E1676" s="43">
        <v>29.454986633663363</v>
      </c>
      <c r="F1676" s="43">
        <v>0</v>
      </c>
    </row>
    <row r="1677" spans="5:6">
      <c r="E1677" s="43">
        <v>29.468431683168316</v>
      </c>
      <c r="F1677" s="43">
        <v>0</v>
      </c>
    </row>
    <row r="1678" spans="5:6">
      <c r="E1678" s="43">
        <v>29.468431683168316</v>
      </c>
      <c r="F1678" s="43">
        <v>1.5463120457708364E-4</v>
      </c>
    </row>
    <row r="1679" spans="5:6">
      <c r="E1679" s="43">
        <v>29.481876732673268</v>
      </c>
      <c r="F1679" s="43">
        <v>1.5463120457708364E-4</v>
      </c>
    </row>
    <row r="1680" spans="5:6">
      <c r="E1680" s="43">
        <v>29.481876732673268</v>
      </c>
      <c r="F1680" s="43">
        <v>0</v>
      </c>
    </row>
    <row r="1681" spans="5:6">
      <c r="E1681" s="43">
        <v>29.495321782178216</v>
      </c>
      <c r="F1681" s="43">
        <v>0</v>
      </c>
    </row>
    <row r="1682" spans="5:6">
      <c r="E1682" s="43">
        <v>29.495321782178216</v>
      </c>
      <c r="F1682" s="43">
        <v>1.5463120457708364E-4</v>
      </c>
    </row>
    <row r="1683" spans="5:6">
      <c r="E1683" s="43">
        <v>29.508766831683168</v>
      </c>
      <c r="F1683" s="43">
        <v>1.5463120457708364E-4</v>
      </c>
    </row>
    <row r="1684" spans="5:6">
      <c r="E1684" s="43">
        <v>29.508766831683168</v>
      </c>
      <c r="F1684" s="43">
        <v>0</v>
      </c>
    </row>
    <row r="1685" spans="5:6">
      <c r="E1685" s="43">
        <v>29.522211881188117</v>
      </c>
      <c r="F1685" s="43">
        <v>0</v>
      </c>
    </row>
    <row r="1686" spans="5:6">
      <c r="E1686" s="43">
        <v>29.522211881188117</v>
      </c>
      <c r="F1686" s="43">
        <v>1.5463120457708364E-4</v>
      </c>
    </row>
    <row r="1687" spans="5:6">
      <c r="E1687" s="43">
        <v>29.535656930693069</v>
      </c>
      <c r="F1687" s="43">
        <v>1.5463120457708364E-4</v>
      </c>
    </row>
    <row r="1688" spans="5:6">
      <c r="E1688" s="43">
        <v>29.535656930693069</v>
      </c>
      <c r="F1688" s="43">
        <v>0</v>
      </c>
    </row>
    <row r="1689" spans="5:6">
      <c r="E1689" s="43">
        <v>29.549101980198017</v>
      </c>
      <c r="F1689" s="43">
        <v>0</v>
      </c>
    </row>
    <row r="1690" spans="5:6">
      <c r="E1690" s="43">
        <v>29.549101980198017</v>
      </c>
      <c r="F1690" s="43">
        <v>1.5463120457708364E-4</v>
      </c>
    </row>
    <row r="1691" spans="5:6">
      <c r="E1691" s="43">
        <v>29.562547029702969</v>
      </c>
      <c r="F1691" s="43">
        <v>1.5463120457708364E-4</v>
      </c>
    </row>
    <row r="1692" spans="5:6">
      <c r="E1692" s="43">
        <v>29.562547029702969</v>
      </c>
      <c r="F1692" s="43">
        <v>0</v>
      </c>
    </row>
    <row r="1693" spans="5:6">
      <c r="E1693" s="43">
        <v>29.575992079207921</v>
      </c>
      <c r="F1693" s="43">
        <v>0</v>
      </c>
    </row>
    <row r="1694" spans="5:6">
      <c r="E1694" s="43">
        <v>29.575992079207921</v>
      </c>
      <c r="F1694" s="43">
        <v>1.5463120457708364E-4</v>
      </c>
    </row>
    <row r="1695" spans="5:6">
      <c r="E1695" s="43">
        <v>29.58943712871287</v>
      </c>
      <c r="F1695" s="43">
        <v>1.5463120457708364E-4</v>
      </c>
    </row>
    <row r="1696" spans="5:6">
      <c r="E1696" s="43">
        <v>29.58943712871287</v>
      </c>
      <c r="F1696" s="43">
        <v>0</v>
      </c>
    </row>
    <row r="1697" spans="5:6">
      <c r="E1697" s="43">
        <v>29.602882178217822</v>
      </c>
      <c r="F1697" s="43">
        <v>0</v>
      </c>
    </row>
    <row r="1698" spans="5:6">
      <c r="E1698" s="43">
        <v>29.602882178217822</v>
      </c>
      <c r="F1698" s="43">
        <v>1.5463120457708364E-4</v>
      </c>
    </row>
    <row r="1699" spans="5:6">
      <c r="E1699" s="43">
        <v>29.61632722772277</v>
      </c>
      <c r="F1699" s="43">
        <v>1.5463120457708364E-4</v>
      </c>
    </row>
    <row r="1700" spans="5:6">
      <c r="E1700" s="43">
        <v>29.61632722772277</v>
      </c>
      <c r="F1700" s="43">
        <v>0</v>
      </c>
    </row>
    <row r="1701" spans="5:6">
      <c r="E1701" s="43">
        <v>29.629772277227723</v>
      </c>
      <c r="F1701" s="43">
        <v>0</v>
      </c>
    </row>
    <row r="1702" spans="5:6">
      <c r="E1702" s="43">
        <v>29.629772277227723</v>
      </c>
      <c r="F1702" s="43">
        <v>1.5463120457708364E-4</v>
      </c>
    </row>
    <row r="1703" spans="5:6">
      <c r="E1703" s="43">
        <v>29.643217326732671</v>
      </c>
      <c r="F1703" s="43">
        <v>1.5463120457708364E-4</v>
      </c>
    </row>
    <row r="1704" spans="5:6">
      <c r="E1704" s="43">
        <v>29.643217326732671</v>
      </c>
      <c r="F1704" s="43">
        <v>0</v>
      </c>
    </row>
    <row r="1705" spans="5:6">
      <c r="E1705" s="43">
        <v>29.656662376237623</v>
      </c>
      <c r="F1705" s="43">
        <v>0</v>
      </c>
    </row>
    <row r="1706" spans="5:6">
      <c r="E1706" s="43">
        <v>29.656662376237623</v>
      </c>
      <c r="F1706" s="43">
        <v>1.5463120457708364E-4</v>
      </c>
    </row>
    <row r="1707" spans="5:6">
      <c r="E1707" s="43">
        <v>29.670107425742572</v>
      </c>
      <c r="F1707" s="43">
        <v>1.5463120457708364E-4</v>
      </c>
    </row>
    <row r="1708" spans="5:6">
      <c r="E1708" s="43">
        <v>29.670107425742572</v>
      </c>
      <c r="F1708" s="43">
        <v>0</v>
      </c>
    </row>
    <row r="1709" spans="5:6">
      <c r="E1709" s="43">
        <v>29.683552475247524</v>
      </c>
      <c r="F1709" s="43">
        <v>0</v>
      </c>
    </row>
    <row r="1710" spans="5:6">
      <c r="E1710" s="43">
        <v>29.683552475247524</v>
      </c>
      <c r="F1710" s="43">
        <v>1.5463120457708364E-4</v>
      </c>
    </row>
    <row r="1711" spans="5:6">
      <c r="E1711" s="43">
        <v>29.696997524752476</v>
      </c>
      <c r="F1711" s="43">
        <v>1.5463120457708364E-4</v>
      </c>
    </row>
    <row r="1712" spans="5:6">
      <c r="E1712" s="43">
        <v>29.696997524752476</v>
      </c>
      <c r="F1712" s="43">
        <v>0</v>
      </c>
    </row>
    <row r="1713" spans="5:6">
      <c r="E1713" s="43">
        <v>29.710442574257424</v>
      </c>
      <c r="F1713" s="43">
        <v>0</v>
      </c>
    </row>
    <row r="1714" spans="5:6">
      <c r="E1714" s="43">
        <v>29.710442574257424</v>
      </c>
      <c r="F1714" s="43">
        <v>1.5463120457708364E-4</v>
      </c>
    </row>
    <row r="1715" spans="5:6">
      <c r="E1715" s="43">
        <v>29.723887623762376</v>
      </c>
      <c r="F1715" s="43">
        <v>1.5463120457708364E-4</v>
      </c>
    </row>
    <row r="1716" spans="5:6">
      <c r="E1716" s="43">
        <v>29.723887623762376</v>
      </c>
      <c r="F1716" s="43">
        <v>0</v>
      </c>
    </row>
    <row r="1717" spans="5:6">
      <c r="E1717" s="43">
        <v>29.737332673267325</v>
      </c>
      <c r="F1717" s="43">
        <v>0</v>
      </c>
    </row>
    <row r="1718" spans="5:6">
      <c r="E1718" s="43">
        <v>29.737332673267325</v>
      </c>
      <c r="F1718" s="43">
        <v>1.5463120457708364E-4</v>
      </c>
    </row>
    <row r="1719" spans="5:6">
      <c r="E1719" s="43">
        <v>29.750777722772277</v>
      </c>
      <c r="F1719" s="43">
        <v>1.5463120457708364E-4</v>
      </c>
    </row>
    <row r="1720" spans="5:6">
      <c r="E1720" s="43">
        <v>29.750777722772277</v>
      </c>
      <c r="F1720" s="43">
        <v>0</v>
      </c>
    </row>
    <row r="1721" spans="5:6">
      <c r="E1721" s="43">
        <v>29.764222772277225</v>
      </c>
      <c r="F1721" s="43">
        <v>0</v>
      </c>
    </row>
    <row r="1722" spans="5:6">
      <c r="E1722" s="43">
        <v>29.764222772277225</v>
      </c>
      <c r="F1722" s="43">
        <v>1.5463120457708364E-4</v>
      </c>
    </row>
    <row r="1723" spans="5:6">
      <c r="E1723" s="43">
        <v>29.777667821782178</v>
      </c>
      <c r="F1723" s="43">
        <v>1.5463120457708364E-4</v>
      </c>
    </row>
    <row r="1724" spans="5:6">
      <c r="E1724" s="43">
        <v>29.777667821782178</v>
      </c>
      <c r="F1724" s="43">
        <v>0</v>
      </c>
    </row>
    <row r="1725" spans="5:6">
      <c r="E1725" s="43">
        <v>29.791112871287126</v>
      </c>
      <c r="F1725" s="43">
        <v>0</v>
      </c>
    </row>
    <row r="1726" spans="5:6">
      <c r="E1726" s="43">
        <v>29.791112871287126</v>
      </c>
      <c r="F1726" s="43">
        <v>1.5463120457708364E-4</v>
      </c>
    </row>
    <row r="1727" spans="5:6">
      <c r="E1727" s="43">
        <v>29.804557920792078</v>
      </c>
      <c r="F1727" s="43">
        <v>1.5463120457708364E-4</v>
      </c>
    </row>
    <row r="1728" spans="5:6">
      <c r="E1728" s="43">
        <v>29.804557920792078</v>
      </c>
      <c r="F1728" s="43">
        <v>0</v>
      </c>
    </row>
    <row r="1729" spans="5:6">
      <c r="E1729" s="43">
        <v>29.81800297029703</v>
      </c>
      <c r="F1729" s="43">
        <v>0</v>
      </c>
    </row>
    <row r="1730" spans="5:6">
      <c r="E1730" s="43">
        <v>29.81800297029703</v>
      </c>
      <c r="F1730" s="43">
        <v>1.5463120457708364E-4</v>
      </c>
    </row>
    <row r="1731" spans="5:6">
      <c r="E1731" s="43">
        <v>29.831448019801979</v>
      </c>
      <c r="F1731" s="43">
        <v>1.5463120457708364E-4</v>
      </c>
    </row>
    <row r="1732" spans="5:6">
      <c r="E1732" s="43">
        <v>29.831448019801979</v>
      </c>
      <c r="F1732" s="43">
        <v>0</v>
      </c>
    </row>
    <row r="1733" spans="5:6">
      <c r="E1733" s="43">
        <v>29.844893069306931</v>
      </c>
      <c r="F1733" s="43">
        <v>0</v>
      </c>
    </row>
    <row r="1734" spans="5:6">
      <c r="E1734" s="43">
        <v>29.844893069306931</v>
      </c>
      <c r="F1734" s="43">
        <v>1.5463120457708364E-4</v>
      </c>
    </row>
    <row r="1735" spans="5:6">
      <c r="E1735" s="43">
        <v>29.858338118811879</v>
      </c>
      <c r="F1735" s="43">
        <v>1.5463120457708364E-4</v>
      </c>
    </row>
    <row r="1736" spans="5:6">
      <c r="E1736" s="43">
        <v>29.858338118811879</v>
      </c>
      <c r="F1736" s="43">
        <v>0</v>
      </c>
    </row>
    <row r="1737" spans="5:6">
      <c r="E1737" s="43">
        <v>29.871783168316831</v>
      </c>
      <c r="F1737" s="43">
        <v>0</v>
      </c>
    </row>
    <row r="1738" spans="5:6">
      <c r="E1738" s="43">
        <v>29.871783168316831</v>
      </c>
      <c r="F1738" s="43">
        <v>1.5463120457708364E-4</v>
      </c>
    </row>
    <row r="1739" spans="5:6">
      <c r="E1739" s="43">
        <v>29.88522821782178</v>
      </c>
      <c r="F1739" s="43">
        <v>1.5463120457708364E-4</v>
      </c>
    </row>
    <row r="1740" spans="5:6">
      <c r="E1740" s="43">
        <v>29.88522821782178</v>
      </c>
      <c r="F1740" s="43">
        <v>0</v>
      </c>
    </row>
    <row r="1741" spans="5:6">
      <c r="E1741" s="43">
        <v>29.898673267326732</v>
      </c>
      <c r="F1741" s="43">
        <v>0</v>
      </c>
    </row>
    <row r="1742" spans="5:6">
      <c r="E1742" s="43">
        <v>29.898673267326732</v>
      </c>
      <c r="F1742" s="43">
        <v>1.5463120457708364E-4</v>
      </c>
    </row>
    <row r="1743" spans="5:6">
      <c r="E1743" s="43">
        <v>29.91211831683168</v>
      </c>
      <c r="F1743" s="43">
        <v>1.5463120457708364E-4</v>
      </c>
    </row>
    <row r="1744" spans="5:6">
      <c r="E1744" s="43">
        <v>29.91211831683168</v>
      </c>
      <c r="F1744" s="43">
        <v>0</v>
      </c>
    </row>
    <row r="1745" spans="5:6">
      <c r="E1745" s="43">
        <v>29.925563366336632</v>
      </c>
      <c r="F1745" s="43">
        <v>0</v>
      </c>
    </row>
    <row r="1746" spans="5:6">
      <c r="E1746" s="43">
        <v>29.925563366336632</v>
      </c>
      <c r="F1746" s="43">
        <v>1.5463120457708364E-4</v>
      </c>
    </row>
    <row r="1747" spans="5:6">
      <c r="E1747" s="43">
        <v>29.939008415841585</v>
      </c>
      <c r="F1747" s="43">
        <v>1.5463120457708364E-4</v>
      </c>
    </row>
    <row r="1748" spans="5:6">
      <c r="E1748" s="43">
        <v>29.939008415841585</v>
      </c>
      <c r="F1748" s="43">
        <v>0</v>
      </c>
    </row>
    <row r="1749" spans="5:6">
      <c r="E1749" s="43">
        <v>29.952453465346533</v>
      </c>
      <c r="F1749" s="43">
        <v>0</v>
      </c>
    </row>
    <row r="1750" spans="5:6">
      <c r="E1750" s="43">
        <v>29.952453465346533</v>
      </c>
      <c r="F1750" s="43">
        <v>1.5463120457708364E-4</v>
      </c>
    </row>
    <row r="1751" spans="5:6">
      <c r="E1751" s="43">
        <v>29.965898514851485</v>
      </c>
      <c r="F1751" s="43">
        <v>1.5463120457708364E-4</v>
      </c>
    </row>
    <row r="1752" spans="5:6">
      <c r="E1752" s="43">
        <v>29.965898514851485</v>
      </c>
      <c r="F1752" s="43">
        <v>0</v>
      </c>
    </row>
    <row r="1753" spans="5:6">
      <c r="E1753" s="43">
        <v>29.979343564356434</v>
      </c>
      <c r="F1753" s="43">
        <v>0</v>
      </c>
    </row>
    <row r="1754" spans="5:6">
      <c r="E1754" s="43">
        <v>29.979343564356434</v>
      </c>
      <c r="F1754" s="43">
        <v>1.5463120457708364E-4</v>
      </c>
    </row>
    <row r="1755" spans="5:6">
      <c r="E1755" s="43">
        <v>29.992788613861386</v>
      </c>
      <c r="F1755" s="43">
        <v>1.5463120457708364E-4</v>
      </c>
    </row>
    <row r="1756" spans="5:6">
      <c r="E1756" s="43">
        <v>29.992788613861386</v>
      </c>
      <c r="F1756" s="43">
        <v>0</v>
      </c>
    </row>
    <row r="1757" spans="5:6">
      <c r="E1757" s="43">
        <v>30.006233663366334</v>
      </c>
      <c r="F1757" s="43">
        <v>0</v>
      </c>
    </row>
    <row r="1758" spans="5:6">
      <c r="E1758" s="43">
        <v>30.006233663366334</v>
      </c>
      <c r="F1758" s="43">
        <v>1.5463120457708364E-4</v>
      </c>
    </row>
    <row r="1759" spans="5:6">
      <c r="E1759" s="43">
        <v>30.019678712871286</v>
      </c>
      <c r="F1759" s="43">
        <v>1.5463120457708364E-4</v>
      </c>
    </row>
    <row r="1760" spans="5:6">
      <c r="E1760" s="43">
        <v>30.019678712871286</v>
      </c>
      <c r="F1760" s="43">
        <v>0</v>
      </c>
    </row>
    <row r="1761" spans="5:6">
      <c r="E1761" s="43">
        <v>30.033123762376235</v>
      </c>
      <c r="F1761" s="43">
        <v>0</v>
      </c>
    </row>
    <row r="1762" spans="5:6">
      <c r="E1762" s="43">
        <v>30.033123762376235</v>
      </c>
      <c r="F1762" s="43">
        <v>1.5463120457708364E-4</v>
      </c>
    </row>
    <row r="1763" spans="5:6">
      <c r="E1763" s="43">
        <v>30.046568811881187</v>
      </c>
      <c r="F1763" s="43">
        <v>1.5463120457708364E-4</v>
      </c>
    </row>
    <row r="1764" spans="5:6">
      <c r="E1764" s="43">
        <v>30.046568811881187</v>
      </c>
      <c r="F1764" s="43">
        <v>0</v>
      </c>
    </row>
    <row r="1765" spans="5:6">
      <c r="E1765" s="43">
        <v>30.060013861386139</v>
      </c>
      <c r="F1765" s="43">
        <v>0</v>
      </c>
    </row>
    <row r="1766" spans="5:6">
      <c r="E1766" s="43">
        <v>30.060013861386139</v>
      </c>
      <c r="F1766" s="43">
        <v>1.5463120457708364E-4</v>
      </c>
    </row>
    <row r="1767" spans="5:6">
      <c r="E1767" s="43">
        <v>30.073458910891087</v>
      </c>
      <c r="F1767" s="43">
        <v>1.5463120457708364E-4</v>
      </c>
    </row>
    <row r="1768" spans="5:6">
      <c r="E1768" s="43">
        <v>30.073458910891087</v>
      </c>
      <c r="F1768" s="43">
        <v>0</v>
      </c>
    </row>
    <row r="1769" spans="5:6">
      <c r="E1769" s="43">
        <v>30.08690396039604</v>
      </c>
      <c r="F1769" s="43">
        <v>0</v>
      </c>
    </row>
    <row r="1770" spans="5:6">
      <c r="E1770" s="43">
        <v>30.08690396039604</v>
      </c>
      <c r="F1770" s="43">
        <v>1.5463120457708364E-4</v>
      </c>
    </row>
    <row r="1771" spans="5:6">
      <c r="E1771" s="43">
        <v>30.100349009900988</v>
      </c>
      <c r="F1771" s="43">
        <v>1.5463120457708364E-4</v>
      </c>
    </row>
    <row r="1772" spans="5:6">
      <c r="E1772" s="43">
        <v>30.100349009900988</v>
      </c>
      <c r="F1772" s="43">
        <v>0</v>
      </c>
    </row>
    <row r="1773" spans="5:6">
      <c r="E1773" s="43">
        <v>30.11379405940594</v>
      </c>
      <c r="F1773" s="43">
        <v>0</v>
      </c>
    </row>
    <row r="1774" spans="5:6">
      <c r="E1774" s="43">
        <v>30.11379405940594</v>
      </c>
      <c r="F1774" s="43">
        <v>1.5463120457708364E-4</v>
      </c>
    </row>
    <row r="1775" spans="5:6">
      <c r="E1775" s="43">
        <v>30.127239108910889</v>
      </c>
      <c r="F1775" s="43">
        <v>1.5463120457708364E-4</v>
      </c>
    </row>
    <row r="1776" spans="5:6">
      <c r="E1776" s="43">
        <v>30.127239108910889</v>
      </c>
      <c r="F1776" s="43">
        <v>0</v>
      </c>
    </row>
    <row r="1777" spans="5:6">
      <c r="E1777" s="43">
        <v>30.140684158415841</v>
      </c>
      <c r="F1777" s="43">
        <v>0</v>
      </c>
    </row>
    <row r="1778" spans="5:6">
      <c r="E1778" s="43">
        <v>30.140684158415841</v>
      </c>
      <c r="F1778" s="43">
        <v>1.5463120457708364E-4</v>
      </c>
    </row>
    <row r="1779" spans="5:6">
      <c r="E1779" s="43">
        <v>30.154129207920793</v>
      </c>
      <c r="F1779" s="43">
        <v>1.5463120457708364E-4</v>
      </c>
    </row>
    <row r="1780" spans="5:6">
      <c r="E1780" s="43">
        <v>30.154129207920793</v>
      </c>
      <c r="F1780" s="43">
        <v>0</v>
      </c>
    </row>
    <row r="1781" spans="5:6">
      <c r="E1781" s="43">
        <v>30.167574257425741</v>
      </c>
      <c r="F1781" s="43">
        <v>0</v>
      </c>
    </row>
    <row r="1782" spans="5:6">
      <c r="E1782" s="43">
        <v>30.167574257425741</v>
      </c>
      <c r="F1782" s="43">
        <v>1.5463120457708364E-4</v>
      </c>
    </row>
    <row r="1783" spans="5:6">
      <c r="E1783" s="43">
        <v>30.181019306930693</v>
      </c>
      <c r="F1783" s="43">
        <v>1.5463120457708364E-4</v>
      </c>
    </row>
    <row r="1784" spans="5:6">
      <c r="E1784" s="43">
        <v>30.181019306930693</v>
      </c>
      <c r="F1784" s="43">
        <v>0</v>
      </c>
    </row>
    <row r="1785" spans="5:6">
      <c r="E1785" s="43">
        <v>30.194464356435642</v>
      </c>
      <c r="F1785" s="43">
        <v>0</v>
      </c>
    </row>
    <row r="1786" spans="5:6">
      <c r="E1786" s="43">
        <v>30.194464356435642</v>
      </c>
      <c r="F1786" s="43">
        <v>1.5463120457708364E-4</v>
      </c>
    </row>
    <row r="1787" spans="5:6">
      <c r="E1787" s="43">
        <v>30.207909405940594</v>
      </c>
      <c r="F1787" s="43">
        <v>1.5463120457708364E-4</v>
      </c>
    </row>
    <row r="1788" spans="5:6">
      <c r="E1788" s="43">
        <v>30.207909405940594</v>
      </c>
      <c r="F1788" s="43">
        <v>0</v>
      </c>
    </row>
    <row r="1789" spans="5:6">
      <c r="E1789" s="43">
        <v>30.221354455445542</v>
      </c>
      <c r="F1789" s="43">
        <v>0</v>
      </c>
    </row>
    <row r="1790" spans="5:6">
      <c r="E1790" s="43">
        <v>30.221354455445542</v>
      </c>
      <c r="F1790" s="43">
        <v>1.5463120457708364E-4</v>
      </c>
    </row>
    <row r="1791" spans="5:6">
      <c r="E1791" s="43">
        <v>30.234799504950495</v>
      </c>
      <c r="F1791" s="43">
        <v>1.5463120457708364E-4</v>
      </c>
    </row>
    <row r="1792" spans="5:6">
      <c r="E1792" s="43">
        <v>30.234799504950495</v>
      </c>
      <c r="F1792" s="43">
        <v>0</v>
      </c>
    </row>
    <row r="1793" spans="5:6">
      <c r="E1793" s="43">
        <v>30.248244554455443</v>
      </c>
      <c r="F1793" s="43">
        <v>0</v>
      </c>
    </row>
    <row r="1794" spans="5:6">
      <c r="E1794" s="43">
        <v>30.248244554455443</v>
      </c>
      <c r="F1794" s="43">
        <v>1.5463120457708364E-4</v>
      </c>
    </row>
    <row r="1795" spans="5:6">
      <c r="E1795" s="43">
        <v>30.261689603960395</v>
      </c>
      <c r="F1795" s="43">
        <v>1.5463120457708364E-4</v>
      </c>
    </row>
    <row r="1796" spans="5:6">
      <c r="E1796" s="43">
        <v>30.261689603960395</v>
      </c>
      <c r="F1796" s="43">
        <v>0</v>
      </c>
    </row>
    <row r="1797" spans="5:6">
      <c r="E1797" s="43">
        <v>30.275134653465347</v>
      </c>
      <c r="F1797" s="43">
        <v>0</v>
      </c>
    </row>
    <row r="1798" spans="5:6">
      <c r="E1798" s="43">
        <v>30.275134653465347</v>
      </c>
      <c r="F1798" s="43">
        <v>1.5463120457708364E-4</v>
      </c>
    </row>
    <row r="1799" spans="5:6">
      <c r="E1799" s="43">
        <v>30.288579702970296</v>
      </c>
      <c r="F1799" s="43">
        <v>1.5463120457708364E-4</v>
      </c>
    </row>
    <row r="1800" spans="5:6">
      <c r="E1800" s="43">
        <v>30.288579702970296</v>
      </c>
      <c r="F1800" s="43">
        <v>0</v>
      </c>
    </row>
    <row r="1801" spans="5:6">
      <c r="E1801" s="43">
        <v>30.302024752475248</v>
      </c>
      <c r="F1801" s="43">
        <v>0</v>
      </c>
    </row>
    <row r="1802" spans="5:6">
      <c r="E1802" s="43">
        <v>30.302024752475248</v>
      </c>
      <c r="F1802" s="43">
        <v>1.5463120457708364E-4</v>
      </c>
    </row>
    <row r="1803" spans="5:6">
      <c r="E1803" s="43">
        <v>30.315469801980196</v>
      </c>
      <c r="F1803" s="43">
        <v>1.5463120457708364E-4</v>
      </c>
    </row>
    <row r="1804" spans="5:6">
      <c r="E1804" s="43">
        <v>30.315469801980196</v>
      </c>
      <c r="F1804" s="43">
        <v>0</v>
      </c>
    </row>
    <row r="1805" spans="5:6">
      <c r="E1805" s="43">
        <v>30.328914851485148</v>
      </c>
      <c r="F1805" s="43">
        <v>0</v>
      </c>
    </row>
    <row r="1806" spans="5:6">
      <c r="E1806" s="43">
        <v>30.328914851485148</v>
      </c>
      <c r="F1806" s="43">
        <v>1.5463120457708364E-4</v>
      </c>
    </row>
    <row r="1807" spans="5:6">
      <c r="E1807" s="43">
        <v>30.342359900990097</v>
      </c>
      <c r="F1807" s="43">
        <v>1.5463120457708364E-4</v>
      </c>
    </row>
    <row r="1808" spans="5:6">
      <c r="E1808" s="43">
        <v>30.342359900990097</v>
      </c>
      <c r="F1808" s="43">
        <v>0</v>
      </c>
    </row>
    <row r="1809" spans="5:6">
      <c r="E1809" s="43">
        <v>30.355804950495049</v>
      </c>
      <c r="F1809" s="43">
        <v>0</v>
      </c>
    </row>
    <row r="1810" spans="5:6">
      <c r="E1810" s="43">
        <v>30.355804950495049</v>
      </c>
      <c r="F1810" s="43">
        <v>1.5463120457708364E-4</v>
      </c>
    </row>
    <row r="1811" spans="5:6">
      <c r="E1811" s="43">
        <v>30.369250000000001</v>
      </c>
      <c r="F1811" s="43">
        <v>1.5463120457708364E-4</v>
      </c>
    </row>
    <row r="1812" spans="5:6">
      <c r="E1812" s="43">
        <v>30.369250000000001</v>
      </c>
      <c r="F1812" s="43">
        <v>0</v>
      </c>
    </row>
    <row r="1813" spans="5:6">
      <c r="E1813" s="43">
        <v>30.382695049504949</v>
      </c>
      <c r="F1813" s="43">
        <v>0</v>
      </c>
    </row>
    <row r="1814" spans="5:6">
      <c r="E1814" s="43">
        <v>30.382695049504949</v>
      </c>
      <c r="F1814" s="43">
        <v>1.5463120457708364E-4</v>
      </c>
    </row>
    <row r="1815" spans="5:6">
      <c r="E1815" s="43">
        <v>30.396140099009902</v>
      </c>
      <c r="F1815" s="43">
        <v>1.5463120457708364E-4</v>
      </c>
    </row>
    <row r="1816" spans="5:6">
      <c r="E1816" s="43">
        <v>30.396140099009902</v>
      </c>
      <c r="F1816" s="43">
        <v>0</v>
      </c>
    </row>
    <row r="1817" spans="5:6">
      <c r="E1817" s="43">
        <v>30.40958514851485</v>
      </c>
      <c r="F1817" s="43">
        <v>0</v>
      </c>
    </row>
    <row r="1818" spans="5:6">
      <c r="E1818" s="43">
        <v>30.40958514851485</v>
      </c>
      <c r="F1818" s="43">
        <v>1.5463120457708364E-4</v>
      </c>
    </row>
    <row r="1819" spans="5:6">
      <c r="E1819" s="43">
        <v>30.423030198019802</v>
      </c>
      <c r="F1819" s="43">
        <v>1.5463120457708364E-4</v>
      </c>
    </row>
    <row r="1820" spans="5:6">
      <c r="E1820" s="43">
        <v>30.423030198019802</v>
      </c>
      <c r="F1820" s="43">
        <v>0</v>
      </c>
    </row>
    <row r="1821" spans="5:6">
      <c r="E1821" s="43">
        <v>30.436475247524751</v>
      </c>
      <c r="F1821" s="43">
        <v>0</v>
      </c>
    </row>
    <row r="1822" spans="5:6">
      <c r="E1822" s="43">
        <v>30.436475247524751</v>
      </c>
      <c r="F1822" s="43">
        <v>1.5463120457708364E-4</v>
      </c>
    </row>
    <row r="1823" spans="5:6">
      <c r="E1823" s="43">
        <v>30.449920297029703</v>
      </c>
      <c r="F1823" s="43">
        <v>1.5463120457708364E-4</v>
      </c>
    </row>
    <row r="1824" spans="5:6">
      <c r="E1824" s="43">
        <v>30.449920297029703</v>
      </c>
      <c r="F1824" s="43">
        <v>0</v>
      </c>
    </row>
    <row r="1825" spans="5:6">
      <c r="E1825" s="43">
        <v>30.463365346534651</v>
      </c>
      <c r="F1825" s="43">
        <v>0</v>
      </c>
    </row>
    <row r="1826" spans="5:6">
      <c r="E1826" s="43">
        <v>30.463365346534651</v>
      </c>
      <c r="F1826" s="43">
        <v>1.5463120457708364E-4</v>
      </c>
    </row>
    <row r="1827" spans="5:6">
      <c r="E1827" s="43">
        <v>30.476810396039603</v>
      </c>
      <c r="F1827" s="43">
        <v>1.5463120457708364E-4</v>
      </c>
    </row>
    <row r="1828" spans="5:6">
      <c r="E1828" s="43">
        <v>30.476810396039603</v>
      </c>
      <c r="F1828" s="43">
        <v>0</v>
      </c>
    </row>
    <row r="1829" spans="5:6">
      <c r="E1829" s="43">
        <v>30.490255445544555</v>
      </c>
      <c r="F1829" s="43">
        <v>0</v>
      </c>
    </row>
    <row r="1830" spans="5:6">
      <c r="E1830" s="43">
        <v>30.490255445544555</v>
      </c>
      <c r="F1830" s="43">
        <v>1.5463120457708364E-4</v>
      </c>
    </row>
    <row r="1831" spans="5:6">
      <c r="E1831" s="43">
        <v>30.503700495049504</v>
      </c>
      <c r="F1831" s="43">
        <v>1.5463120457708364E-4</v>
      </c>
    </row>
    <row r="1832" spans="5:6">
      <c r="E1832" s="43">
        <v>30.503700495049504</v>
      </c>
      <c r="F1832" s="43">
        <v>0</v>
      </c>
    </row>
    <row r="1833" spans="5:6">
      <c r="E1833" s="43">
        <v>30.517145544554456</v>
      </c>
      <c r="F1833" s="43">
        <v>0</v>
      </c>
    </row>
    <row r="1834" spans="5:6">
      <c r="E1834" s="43">
        <v>30.517145544554456</v>
      </c>
      <c r="F1834" s="43">
        <v>1.5463120457708364E-4</v>
      </c>
    </row>
    <row r="1835" spans="5:6">
      <c r="E1835" s="43">
        <v>30.530590594059404</v>
      </c>
      <c r="F1835" s="43">
        <v>1.5463120457708364E-4</v>
      </c>
    </row>
    <row r="1836" spans="5:6">
      <c r="E1836" s="43">
        <v>30.530590594059404</v>
      </c>
      <c r="F1836" s="43">
        <v>0</v>
      </c>
    </row>
    <row r="1837" spans="5:6">
      <c r="E1837" s="43">
        <v>30.544035643564357</v>
      </c>
      <c r="F1837" s="43">
        <v>0</v>
      </c>
    </row>
    <row r="1838" spans="5:6">
      <c r="E1838" s="43">
        <v>30.544035643564357</v>
      </c>
      <c r="F1838" s="43">
        <v>1.5463120457708364E-4</v>
      </c>
    </row>
    <row r="1839" spans="5:6">
      <c r="E1839" s="43">
        <v>30.557480693069305</v>
      </c>
      <c r="F1839" s="43">
        <v>1.5463120457708364E-4</v>
      </c>
    </row>
    <row r="1840" spans="5:6">
      <c r="E1840" s="43">
        <v>30.557480693069305</v>
      </c>
      <c r="F1840" s="43">
        <v>0</v>
      </c>
    </row>
    <row r="1841" spans="5:6">
      <c r="E1841" s="43">
        <v>30.570925742574257</v>
      </c>
      <c r="F1841" s="43">
        <v>0</v>
      </c>
    </row>
    <row r="1842" spans="5:6">
      <c r="E1842" s="43">
        <v>30.570925742574257</v>
      </c>
      <c r="F1842" s="43">
        <v>1.5463120457708364E-4</v>
      </c>
    </row>
    <row r="1843" spans="5:6">
      <c r="E1843" s="43">
        <v>30.584370792079206</v>
      </c>
      <c r="F1843" s="43">
        <v>1.5463120457708364E-4</v>
      </c>
    </row>
    <row r="1844" spans="5:6">
      <c r="E1844" s="43">
        <v>30.584370792079206</v>
      </c>
      <c r="F1844" s="43">
        <v>0</v>
      </c>
    </row>
    <row r="1845" spans="5:6">
      <c r="E1845" s="43">
        <v>30.597815841584158</v>
      </c>
      <c r="F1845" s="43">
        <v>0</v>
      </c>
    </row>
    <row r="1846" spans="5:6">
      <c r="E1846" s="43">
        <v>30.597815841584158</v>
      </c>
      <c r="F1846" s="43">
        <v>1.5463120457708364E-4</v>
      </c>
    </row>
    <row r="1847" spans="5:6">
      <c r="E1847" s="43">
        <v>30.61126089108911</v>
      </c>
      <c r="F1847" s="43">
        <v>1.5463120457708364E-4</v>
      </c>
    </row>
    <row r="1848" spans="5:6">
      <c r="E1848" s="43">
        <v>30.61126089108911</v>
      </c>
      <c r="F1848" s="43">
        <v>0</v>
      </c>
    </row>
    <row r="1849" spans="5:6">
      <c r="E1849" s="43">
        <v>30.624705940594058</v>
      </c>
      <c r="F1849" s="43">
        <v>0</v>
      </c>
    </row>
    <row r="1850" spans="5:6">
      <c r="E1850" s="43">
        <v>30.624705940594058</v>
      </c>
      <c r="F1850" s="43">
        <v>1.5463120457708364E-4</v>
      </c>
    </row>
    <row r="1851" spans="5:6">
      <c r="E1851" s="43">
        <v>30.63815099009901</v>
      </c>
      <c r="F1851" s="43">
        <v>1.5463120457708364E-4</v>
      </c>
    </row>
    <row r="1852" spans="5:6">
      <c r="E1852" s="43">
        <v>30.63815099009901</v>
      </c>
      <c r="F1852" s="43">
        <v>0</v>
      </c>
    </row>
    <row r="1853" spans="5:6">
      <c r="E1853" s="43">
        <v>30.651596039603959</v>
      </c>
      <c r="F1853" s="43">
        <v>0</v>
      </c>
    </row>
    <row r="1854" spans="5:6">
      <c r="E1854" s="43">
        <v>30.651596039603959</v>
      </c>
      <c r="F1854" s="43">
        <v>1.5463120457708364E-4</v>
      </c>
    </row>
    <row r="1855" spans="5:6">
      <c r="E1855" s="43">
        <v>30.665041089108911</v>
      </c>
      <c r="F1855" s="43">
        <v>1.5463120457708364E-4</v>
      </c>
    </row>
    <row r="1856" spans="5:6">
      <c r="E1856" s="43">
        <v>30.665041089108911</v>
      </c>
      <c r="F1856" s="43">
        <v>0</v>
      </c>
    </row>
    <row r="1857" spans="5:6">
      <c r="E1857" s="43">
        <v>30.678486138613859</v>
      </c>
      <c r="F1857" s="43">
        <v>0</v>
      </c>
    </row>
    <row r="1858" spans="5:6">
      <c r="E1858" s="43">
        <v>30.678486138613859</v>
      </c>
      <c r="F1858" s="43">
        <v>1.5463120457708364E-4</v>
      </c>
    </row>
    <row r="1859" spans="5:6">
      <c r="E1859" s="43">
        <v>30.691931188118811</v>
      </c>
      <c r="F1859" s="43">
        <v>1.5463120457708364E-4</v>
      </c>
    </row>
    <row r="1860" spans="5:6">
      <c r="E1860" s="43">
        <v>30.691931188118811</v>
      </c>
      <c r="F1860" s="43">
        <v>0</v>
      </c>
    </row>
    <row r="1861" spans="5:6">
      <c r="E1861" s="43">
        <v>30.70537623762376</v>
      </c>
      <c r="F1861" s="43">
        <v>0</v>
      </c>
    </row>
    <row r="1862" spans="5:6">
      <c r="E1862" s="43">
        <v>30.70537623762376</v>
      </c>
      <c r="F1862" s="43">
        <v>1.5463120457708364E-4</v>
      </c>
    </row>
    <row r="1863" spans="5:6">
      <c r="E1863" s="43">
        <v>30.718821287128712</v>
      </c>
      <c r="F1863" s="43">
        <v>1.5463120457708364E-4</v>
      </c>
    </row>
    <row r="1864" spans="5:6">
      <c r="E1864" s="43">
        <v>30.718821287128712</v>
      </c>
      <c r="F1864" s="43">
        <v>0</v>
      </c>
    </row>
    <row r="1865" spans="5:6">
      <c r="E1865" s="43">
        <v>30.732266336633664</v>
      </c>
      <c r="F1865" s="43">
        <v>0</v>
      </c>
    </row>
    <row r="1866" spans="5:6">
      <c r="E1866" s="43">
        <v>30.732266336633664</v>
      </c>
      <c r="F1866" s="43">
        <v>1.5463120457708364E-4</v>
      </c>
    </row>
    <row r="1867" spans="5:6">
      <c r="E1867" s="43">
        <v>30.745711386138613</v>
      </c>
      <c r="F1867" s="43">
        <v>1.5463120457708364E-4</v>
      </c>
    </row>
    <row r="1868" spans="5:6">
      <c r="E1868" s="43">
        <v>30.745711386138613</v>
      </c>
      <c r="F1868" s="43">
        <v>0</v>
      </c>
    </row>
    <row r="1869" spans="5:6">
      <c r="E1869" s="43">
        <v>30.759156435643565</v>
      </c>
      <c r="F1869" s="43">
        <v>0</v>
      </c>
    </row>
    <row r="1870" spans="5:6">
      <c r="E1870" s="43">
        <v>30.759156435643565</v>
      </c>
      <c r="F1870" s="43">
        <v>1.5463120457708364E-4</v>
      </c>
    </row>
    <row r="1871" spans="5:6">
      <c r="E1871" s="43">
        <v>30.772601485148513</v>
      </c>
      <c r="F1871" s="43">
        <v>1.5463120457708364E-4</v>
      </c>
    </row>
    <row r="1872" spans="5:6">
      <c r="E1872" s="43">
        <v>30.772601485148513</v>
      </c>
      <c r="F1872" s="43">
        <v>0</v>
      </c>
    </row>
    <row r="1873" spans="5:6">
      <c r="E1873" s="43">
        <v>30.786046534653465</v>
      </c>
      <c r="F1873" s="43">
        <v>0</v>
      </c>
    </row>
    <row r="1874" spans="5:6">
      <c r="E1874" s="43">
        <v>30.786046534653465</v>
      </c>
      <c r="F1874" s="43">
        <v>1.5463120457708364E-4</v>
      </c>
    </row>
    <row r="1875" spans="5:6">
      <c r="E1875" s="43">
        <v>30.799491584158414</v>
      </c>
      <c r="F1875" s="43">
        <v>1.5463120457708364E-4</v>
      </c>
    </row>
    <row r="1876" spans="5:6">
      <c r="E1876" s="43">
        <v>30.799491584158414</v>
      </c>
      <c r="F1876" s="43">
        <v>0</v>
      </c>
    </row>
    <row r="1877" spans="5:6">
      <c r="E1877" s="43">
        <v>30.812936633663366</v>
      </c>
      <c r="F1877" s="43">
        <v>0</v>
      </c>
    </row>
    <row r="1878" spans="5:6">
      <c r="E1878" s="43">
        <v>30.812936633663366</v>
      </c>
      <c r="F1878" s="43">
        <v>1.5463120457708364E-4</v>
      </c>
    </row>
    <row r="1879" spans="5:6">
      <c r="E1879" s="43">
        <v>30.826381683168314</v>
      </c>
      <c r="F1879" s="43">
        <v>1.5463120457708364E-4</v>
      </c>
    </row>
    <row r="1880" spans="5:6">
      <c r="E1880" s="43">
        <v>30.826381683168314</v>
      </c>
      <c r="F1880" s="43">
        <v>0</v>
      </c>
    </row>
    <row r="1881" spans="5:6">
      <c r="E1881" s="43">
        <v>30.839826732673266</v>
      </c>
      <c r="F1881" s="43">
        <v>0</v>
      </c>
    </row>
    <row r="1882" spans="5:6">
      <c r="E1882" s="43">
        <v>30.839826732673266</v>
      </c>
      <c r="F1882" s="43">
        <v>1.5463120457708364E-4</v>
      </c>
    </row>
    <row r="1883" spans="5:6">
      <c r="E1883" s="43">
        <v>30.853271782178219</v>
      </c>
      <c r="F1883" s="43">
        <v>1.5463120457708364E-4</v>
      </c>
    </row>
    <row r="1884" spans="5:6">
      <c r="E1884" s="43">
        <v>30.853271782178219</v>
      </c>
      <c r="F1884" s="43">
        <v>0</v>
      </c>
    </row>
    <row r="1885" spans="5:6">
      <c r="E1885" s="43">
        <v>30.866716831683167</v>
      </c>
      <c r="F1885" s="43">
        <v>0</v>
      </c>
    </row>
    <row r="1886" spans="5:6">
      <c r="E1886" s="43">
        <v>30.866716831683167</v>
      </c>
      <c r="F1886" s="43">
        <v>1.5463120457708364E-4</v>
      </c>
    </row>
    <row r="1887" spans="5:6">
      <c r="E1887" s="43">
        <v>30.880161881188119</v>
      </c>
      <c r="F1887" s="43">
        <v>1.5463120457708364E-4</v>
      </c>
    </row>
    <row r="1888" spans="5:6">
      <c r="E1888" s="43">
        <v>30.880161881188119</v>
      </c>
      <c r="F1888" s="43">
        <v>0</v>
      </c>
    </row>
    <row r="1889" spans="5:6">
      <c r="E1889" s="43">
        <v>30.893606930693068</v>
      </c>
      <c r="F1889" s="43">
        <v>0</v>
      </c>
    </row>
    <row r="1890" spans="5:6">
      <c r="E1890" s="43">
        <v>30.893606930693068</v>
      </c>
      <c r="F1890" s="43">
        <v>1.5463120457708364E-4</v>
      </c>
    </row>
    <row r="1891" spans="5:6">
      <c r="E1891" s="43">
        <v>30.90705198019802</v>
      </c>
      <c r="F1891" s="43">
        <v>1.5463120457708364E-4</v>
      </c>
    </row>
    <row r="1892" spans="5:6">
      <c r="E1892" s="43">
        <v>30.90705198019802</v>
      </c>
      <c r="F1892" s="43">
        <v>0</v>
      </c>
    </row>
    <row r="1893" spans="5:6">
      <c r="E1893" s="43">
        <v>30.920497029702968</v>
      </c>
      <c r="F1893" s="43">
        <v>0</v>
      </c>
    </row>
    <row r="1894" spans="5:6">
      <c r="E1894" s="43">
        <v>30.920497029702968</v>
      </c>
      <c r="F1894" s="43">
        <v>1.5463120457708364E-4</v>
      </c>
    </row>
    <row r="1895" spans="5:6">
      <c r="E1895" s="43">
        <v>30.93394207920792</v>
      </c>
      <c r="F1895" s="43">
        <v>1.5463120457708364E-4</v>
      </c>
    </row>
    <row r="1896" spans="5:6">
      <c r="E1896" s="43">
        <v>30.93394207920792</v>
      </c>
      <c r="F1896" s="43">
        <v>0</v>
      </c>
    </row>
    <row r="1897" spans="5:6">
      <c r="E1897" s="43">
        <v>30.947387128712872</v>
      </c>
      <c r="F1897" s="43">
        <v>0</v>
      </c>
    </row>
    <row r="1898" spans="5:6">
      <c r="E1898" s="43">
        <v>30.947387128712872</v>
      </c>
      <c r="F1898" s="43">
        <v>1.5463120457708364E-4</v>
      </c>
    </row>
    <row r="1899" spans="5:6">
      <c r="E1899" s="43">
        <v>30.960832178217821</v>
      </c>
      <c r="F1899" s="43">
        <v>1.5463120457708364E-4</v>
      </c>
    </row>
    <row r="1900" spans="5:6">
      <c r="E1900" s="43">
        <v>30.960832178217821</v>
      </c>
      <c r="F1900" s="43">
        <v>0</v>
      </c>
    </row>
    <row r="1901" spans="5:6">
      <c r="E1901" s="43">
        <v>30.974277227722773</v>
      </c>
      <c r="F1901" s="43">
        <v>0</v>
      </c>
    </row>
    <row r="1902" spans="5:6">
      <c r="E1902" s="43">
        <v>30.974277227722773</v>
      </c>
      <c r="F1902" s="43">
        <v>1.5463120457708364E-4</v>
      </c>
    </row>
    <row r="1903" spans="5:6">
      <c r="E1903" s="43">
        <v>30.987722277227721</v>
      </c>
      <c r="F1903" s="43">
        <v>1.5463120457708364E-4</v>
      </c>
    </row>
    <row r="1904" spans="5:6">
      <c r="E1904" s="43">
        <v>30.987722277227721</v>
      </c>
      <c r="F1904" s="43">
        <v>0</v>
      </c>
    </row>
    <row r="1905" spans="5:6">
      <c r="E1905" s="43">
        <v>31.001167326732674</v>
      </c>
      <c r="F1905" s="43">
        <v>0</v>
      </c>
    </row>
    <row r="1906" spans="5:6">
      <c r="E1906" s="43">
        <v>31.001167326732674</v>
      </c>
      <c r="F1906" s="43">
        <v>1.5463120457708364E-4</v>
      </c>
    </row>
    <row r="1907" spans="5:6">
      <c r="E1907" s="43">
        <v>31.014612376237622</v>
      </c>
      <c r="F1907" s="43">
        <v>1.5463120457708364E-4</v>
      </c>
    </row>
    <row r="1908" spans="5:6">
      <c r="E1908" s="43">
        <v>31.014612376237622</v>
      </c>
      <c r="F1908" s="43">
        <v>0</v>
      </c>
    </row>
    <row r="1909" spans="5:6">
      <c r="E1909" s="43">
        <v>31.028057425742574</v>
      </c>
      <c r="F1909" s="43">
        <v>0</v>
      </c>
    </row>
    <row r="1910" spans="5:6">
      <c r="E1910" s="43">
        <v>31.028057425742574</v>
      </c>
      <c r="F1910" s="43">
        <v>1.5463120457708364E-4</v>
      </c>
    </row>
    <row r="1911" spans="5:6">
      <c r="E1911" s="43">
        <v>31.041502475247526</v>
      </c>
      <c r="F1911" s="43">
        <v>1.5463120457708364E-4</v>
      </c>
    </row>
    <row r="1912" spans="5:6">
      <c r="E1912" s="43">
        <v>31.041502475247526</v>
      </c>
      <c r="F1912" s="43">
        <v>0</v>
      </c>
    </row>
    <row r="1913" spans="5:6">
      <c r="E1913" s="43">
        <v>31.054947524752475</v>
      </c>
      <c r="F1913" s="43">
        <v>0</v>
      </c>
    </row>
    <row r="1914" spans="5:6">
      <c r="E1914" s="43">
        <v>31.054947524752475</v>
      </c>
      <c r="F1914" s="43">
        <v>1.5463120457708364E-4</v>
      </c>
    </row>
    <row r="1915" spans="5:6">
      <c r="E1915" s="43">
        <v>31.068392574257427</v>
      </c>
      <c r="F1915" s="43">
        <v>1.5463120457708364E-4</v>
      </c>
    </row>
    <row r="1916" spans="5:6">
      <c r="E1916" s="43">
        <v>31.068392574257427</v>
      </c>
      <c r="F1916" s="43">
        <v>0</v>
      </c>
    </row>
    <row r="1917" spans="5:6">
      <c r="E1917" s="43">
        <v>31.081837623762375</v>
      </c>
      <c r="F1917" s="43">
        <v>0</v>
      </c>
    </row>
    <row r="1918" spans="5:6">
      <c r="E1918" s="43">
        <v>31.081837623762375</v>
      </c>
      <c r="F1918" s="43">
        <v>1.5463120457708364E-4</v>
      </c>
    </row>
    <row r="1919" spans="5:6">
      <c r="E1919" s="43">
        <v>31.095282673267327</v>
      </c>
      <c r="F1919" s="43">
        <v>1.5463120457708364E-4</v>
      </c>
    </row>
    <row r="1920" spans="5:6">
      <c r="E1920" s="43">
        <v>31.095282673267327</v>
      </c>
      <c r="F1920" s="43">
        <v>0</v>
      </c>
    </row>
    <row r="1921" spans="5:6">
      <c r="E1921" s="43">
        <v>31.108727722772276</v>
      </c>
      <c r="F1921" s="43">
        <v>0</v>
      </c>
    </row>
    <row r="1922" spans="5:6">
      <c r="E1922" s="43">
        <v>31.108727722772276</v>
      </c>
      <c r="F1922" s="43">
        <v>1.5463120457708364E-4</v>
      </c>
    </row>
    <row r="1923" spans="5:6">
      <c r="E1923" s="43">
        <v>31.122172772277228</v>
      </c>
      <c r="F1923" s="43">
        <v>1.5463120457708364E-4</v>
      </c>
    </row>
    <row r="1924" spans="5:6">
      <c r="E1924" s="43">
        <v>31.122172772277228</v>
      </c>
      <c r="F1924" s="43">
        <v>0</v>
      </c>
    </row>
    <row r="1925" spans="5:6">
      <c r="E1925" s="43">
        <v>31.135617821782176</v>
      </c>
      <c r="F1925" s="43">
        <v>0</v>
      </c>
    </row>
    <row r="1926" spans="5:6">
      <c r="E1926" s="43">
        <v>31.135617821782176</v>
      </c>
      <c r="F1926" s="43">
        <v>1.5463120457708364E-4</v>
      </c>
    </row>
    <row r="1927" spans="5:6">
      <c r="E1927" s="43">
        <v>31.149062871287128</v>
      </c>
      <c r="F1927" s="43">
        <v>1.5463120457708364E-4</v>
      </c>
    </row>
    <row r="1928" spans="5:6">
      <c r="E1928" s="43">
        <v>31.149062871287128</v>
      </c>
      <c r="F1928" s="43">
        <v>0</v>
      </c>
    </row>
    <row r="1929" spans="5:6">
      <c r="E1929" s="43">
        <v>31.162507920792081</v>
      </c>
      <c r="F1929" s="43">
        <v>0</v>
      </c>
    </row>
    <row r="1930" spans="5:6">
      <c r="E1930" s="43">
        <v>31.162507920792081</v>
      </c>
      <c r="F1930" s="43">
        <v>1.5463120457708364E-4</v>
      </c>
    </row>
    <row r="1931" spans="5:6">
      <c r="E1931" s="43">
        <v>31.175952970297029</v>
      </c>
      <c r="F1931" s="43">
        <v>1.5463120457708364E-4</v>
      </c>
    </row>
    <row r="1932" spans="5:6">
      <c r="E1932" s="43">
        <v>31.175952970297029</v>
      </c>
      <c r="F1932" s="43">
        <v>0</v>
      </c>
    </row>
    <row r="1933" spans="5:6">
      <c r="E1933" s="43">
        <v>31.189398019801981</v>
      </c>
      <c r="F1933" s="43">
        <v>0</v>
      </c>
    </row>
    <row r="1934" spans="5:6">
      <c r="E1934" s="43">
        <v>31.189398019801981</v>
      </c>
      <c r="F1934" s="43">
        <v>1.5463120457708364E-4</v>
      </c>
    </row>
    <row r="1935" spans="5:6">
      <c r="E1935" s="43">
        <v>31.20284306930693</v>
      </c>
      <c r="F1935" s="43">
        <v>1.5463120457708364E-4</v>
      </c>
    </row>
    <row r="1936" spans="5:6">
      <c r="E1936" s="43">
        <v>31.20284306930693</v>
      </c>
      <c r="F1936" s="43">
        <v>0</v>
      </c>
    </row>
    <row r="1937" spans="5:6">
      <c r="E1937" s="43">
        <v>31.216288118811882</v>
      </c>
      <c r="F1937" s="43">
        <v>0</v>
      </c>
    </row>
    <row r="1938" spans="5:6">
      <c r="E1938" s="43">
        <v>31.216288118811882</v>
      </c>
      <c r="F1938" s="43">
        <v>1.5463120457708364E-4</v>
      </c>
    </row>
    <row r="1939" spans="5:6">
      <c r="E1939" s="43">
        <v>31.22973316831683</v>
      </c>
      <c r="F1939" s="43">
        <v>1.5463120457708364E-4</v>
      </c>
    </row>
    <row r="1940" spans="5:6">
      <c r="E1940" s="43">
        <v>31.22973316831683</v>
      </c>
      <c r="F1940" s="43">
        <v>0</v>
      </c>
    </row>
    <row r="1941" spans="5:6">
      <c r="E1941" s="43">
        <v>31.243178217821782</v>
      </c>
      <c r="F1941" s="43">
        <v>0</v>
      </c>
    </row>
    <row r="1942" spans="5:6">
      <c r="E1942" s="43">
        <v>31.243178217821782</v>
      </c>
      <c r="F1942" s="43">
        <v>1.5463120457708364E-4</v>
      </c>
    </row>
    <row r="1943" spans="5:6">
      <c r="E1943" s="43">
        <v>31.256623267326731</v>
      </c>
      <c r="F1943" s="43">
        <v>1.5463120457708364E-4</v>
      </c>
    </row>
    <row r="1944" spans="5:6">
      <c r="E1944" s="43">
        <v>31.256623267326731</v>
      </c>
      <c r="F1944" s="43">
        <v>0</v>
      </c>
    </row>
    <row r="1945" spans="5:6">
      <c r="E1945" s="43">
        <v>31.270068316831683</v>
      </c>
      <c r="F1945" s="43">
        <v>0</v>
      </c>
    </row>
    <row r="1946" spans="5:6">
      <c r="E1946" s="43">
        <v>31.270068316831683</v>
      </c>
      <c r="F1946" s="43">
        <v>1.5463120457708364E-4</v>
      </c>
    </row>
    <row r="1947" spans="5:6">
      <c r="E1947" s="43">
        <v>31.283513366336635</v>
      </c>
      <c r="F1947" s="43">
        <v>1.5463120457708364E-4</v>
      </c>
    </row>
    <row r="1948" spans="5:6">
      <c r="E1948" s="43">
        <v>31.283513366336635</v>
      </c>
      <c r="F1948" s="43">
        <v>0</v>
      </c>
    </row>
    <row r="1949" spans="5:6">
      <c r="E1949" s="43">
        <v>31.296958415841583</v>
      </c>
      <c r="F1949" s="43">
        <v>0</v>
      </c>
    </row>
    <row r="1950" spans="5:6">
      <c r="E1950" s="43">
        <v>31.296958415841583</v>
      </c>
      <c r="F1950" s="43">
        <v>1.5463120457708364E-4</v>
      </c>
    </row>
    <row r="1951" spans="5:6">
      <c r="E1951" s="43">
        <v>31.310403465346536</v>
      </c>
      <c r="F1951" s="43">
        <v>1.5463120457708364E-4</v>
      </c>
    </row>
    <row r="1952" spans="5:6">
      <c r="E1952" s="43">
        <v>31.310403465346536</v>
      </c>
      <c r="F1952" s="43">
        <v>0</v>
      </c>
    </row>
    <row r="1953" spans="5:6">
      <c r="E1953" s="43">
        <v>31.323848514851484</v>
      </c>
      <c r="F1953" s="43">
        <v>0</v>
      </c>
    </row>
    <row r="1954" spans="5:6">
      <c r="E1954" s="43">
        <v>31.323848514851484</v>
      </c>
      <c r="F1954" s="43">
        <v>1.5463120457708364E-4</v>
      </c>
    </row>
    <row r="1955" spans="5:6">
      <c r="E1955" s="43">
        <v>31.337293564356436</v>
      </c>
      <c r="F1955" s="43">
        <v>1.5463120457708364E-4</v>
      </c>
    </row>
    <row r="1956" spans="5:6">
      <c r="E1956" s="43">
        <v>31.337293564356436</v>
      </c>
      <c r="F1956" s="43">
        <v>0</v>
      </c>
    </row>
    <row r="1957" spans="5:6">
      <c r="E1957" s="43">
        <v>31.350738613861385</v>
      </c>
      <c r="F1957" s="43">
        <v>0</v>
      </c>
    </row>
    <row r="1958" spans="5:6">
      <c r="E1958" s="43">
        <v>31.350738613861385</v>
      </c>
      <c r="F1958" s="43">
        <v>1.5463120457708364E-4</v>
      </c>
    </row>
    <row r="1959" spans="5:6">
      <c r="E1959" s="43">
        <v>31.364183663366337</v>
      </c>
      <c r="F1959" s="43">
        <v>1.5463120457708364E-4</v>
      </c>
    </row>
    <row r="1960" spans="5:6">
      <c r="E1960" s="43">
        <v>31.364183663366337</v>
      </c>
      <c r="F1960" s="43">
        <v>0</v>
      </c>
    </row>
    <row r="1961" spans="5:6">
      <c r="E1961" s="43">
        <v>31.377628712871285</v>
      </c>
      <c r="F1961" s="43">
        <v>0</v>
      </c>
    </row>
    <row r="1962" spans="5:6">
      <c r="E1962" s="43">
        <v>31.377628712871285</v>
      </c>
      <c r="F1962" s="43">
        <v>1.5463120457708364E-4</v>
      </c>
    </row>
    <row r="1963" spans="5:6">
      <c r="E1963" s="43">
        <v>31.391073762376237</v>
      </c>
      <c r="F1963" s="43">
        <v>1.5463120457708364E-4</v>
      </c>
    </row>
    <row r="1964" spans="5:6">
      <c r="E1964" s="43">
        <v>31.391073762376237</v>
      </c>
      <c r="F1964" s="43">
        <v>0</v>
      </c>
    </row>
    <row r="1965" spans="5:6">
      <c r="E1965" s="43">
        <v>31.404518811881189</v>
      </c>
      <c r="F1965" s="43">
        <v>0</v>
      </c>
    </row>
    <row r="1966" spans="5:6">
      <c r="E1966" s="43">
        <v>31.404518811881189</v>
      </c>
      <c r="F1966" s="43">
        <v>1.5463120457708364E-4</v>
      </c>
    </row>
    <row r="1967" spans="5:6">
      <c r="E1967" s="43">
        <v>31.417963861386138</v>
      </c>
      <c r="F1967" s="43">
        <v>1.5463120457708364E-4</v>
      </c>
    </row>
    <row r="1968" spans="5:6">
      <c r="E1968" s="43">
        <v>31.417963861386138</v>
      </c>
      <c r="F1968" s="43">
        <v>0</v>
      </c>
    </row>
    <row r="1969" spans="5:6">
      <c r="E1969" s="43">
        <v>31.43140891089109</v>
      </c>
      <c r="F1969" s="43">
        <v>0</v>
      </c>
    </row>
    <row r="1970" spans="5:6">
      <c r="E1970" s="43">
        <v>31.43140891089109</v>
      </c>
      <c r="F1970" s="43">
        <v>1.5463120457708364E-4</v>
      </c>
    </row>
    <row r="1971" spans="5:6">
      <c r="E1971" s="43">
        <v>31.444853960396038</v>
      </c>
      <c r="F1971" s="43">
        <v>1.5463120457708364E-4</v>
      </c>
    </row>
    <row r="1972" spans="5:6">
      <c r="E1972" s="43">
        <v>31.444853960396038</v>
      </c>
      <c r="F1972" s="43">
        <v>0</v>
      </c>
    </row>
    <row r="1973" spans="5:6">
      <c r="E1973" s="43">
        <v>31.45829900990099</v>
      </c>
      <c r="F1973" s="43">
        <v>0</v>
      </c>
    </row>
    <row r="1974" spans="5:6">
      <c r="E1974" s="43">
        <v>31.45829900990099</v>
      </c>
      <c r="F1974" s="43">
        <v>1.5463120457708364E-4</v>
      </c>
    </row>
    <row r="1975" spans="5:6">
      <c r="E1975" s="43">
        <v>31.471744059405939</v>
      </c>
      <c r="F1975" s="43">
        <v>1.5463120457708364E-4</v>
      </c>
    </row>
    <row r="1976" spans="5:6">
      <c r="E1976" s="43">
        <v>31.471744059405939</v>
      </c>
      <c r="F1976" s="43">
        <v>0</v>
      </c>
    </row>
    <row r="1977" spans="5:6">
      <c r="E1977" s="43">
        <v>31.485189108910891</v>
      </c>
      <c r="F1977" s="43">
        <v>0</v>
      </c>
    </row>
    <row r="1978" spans="5:6">
      <c r="E1978" s="43">
        <v>31.485189108910891</v>
      </c>
      <c r="F1978" s="43">
        <v>1.5463120457708364E-4</v>
      </c>
    </row>
    <row r="1979" spans="5:6">
      <c r="E1979" s="43">
        <v>31.49863415841584</v>
      </c>
      <c r="F1979" s="43">
        <v>1.5463120457708364E-4</v>
      </c>
    </row>
    <row r="1980" spans="5:6">
      <c r="E1980" s="43">
        <v>31.49863415841584</v>
      </c>
      <c r="F1980" s="43">
        <v>0</v>
      </c>
    </row>
    <row r="1981" spans="5:6">
      <c r="E1981" s="43">
        <v>31.512079207920792</v>
      </c>
      <c r="F1981" s="43">
        <v>0</v>
      </c>
    </row>
    <row r="1982" spans="5:6">
      <c r="E1982" s="43">
        <v>31.512079207920792</v>
      </c>
      <c r="F1982" s="43">
        <v>1.5463120457708364E-4</v>
      </c>
    </row>
    <row r="1983" spans="5:6">
      <c r="E1983" s="43">
        <v>31.525524257425744</v>
      </c>
      <c r="F1983" s="43">
        <v>1.5463120457708364E-4</v>
      </c>
    </row>
    <row r="1984" spans="5:6">
      <c r="E1984" s="43">
        <v>31.525524257425744</v>
      </c>
      <c r="F1984" s="43">
        <v>0</v>
      </c>
    </row>
    <row r="1985" spans="5:6">
      <c r="E1985" s="43">
        <v>31.538969306930692</v>
      </c>
      <c r="F1985" s="43">
        <v>0</v>
      </c>
    </row>
    <row r="1986" spans="5:6">
      <c r="E1986" s="43">
        <v>31.538969306930692</v>
      </c>
      <c r="F1986" s="43">
        <v>1.5463120457708364E-4</v>
      </c>
    </row>
    <row r="1987" spans="5:6">
      <c r="E1987" s="43">
        <v>31.552414356435644</v>
      </c>
      <c r="F1987" s="43">
        <v>1.5463120457708364E-4</v>
      </c>
    </row>
    <row r="1988" spans="5:6">
      <c r="E1988" s="43">
        <v>31.552414356435644</v>
      </c>
      <c r="F1988" s="43">
        <v>0</v>
      </c>
    </row>
    <row r="1989" spans="5:6">
      <c r="E1989" s="43">
        <v>31.565859405940593</v>
      </c>
      <c r="F1989" s="43">
        <v>0</v>
      </c>
    </row>
    <row r="1990" spans="5:6">
      <c r="E1990" s="43">
        <v>31.565859405940593</v>
      </c>
      <c r="F1990" s="43">
        <v>1.5463120457708364E-4</v>
      </c>
    </row>
    <row r="1991" spans="5:6">
      <c r="E1991" s="43">
        <v>31.579304455445545</v>
      </c>
      <c r="F1991" s="43">
        <v>1.5463120457708364E-4</v>
      </c>
    </row>
    <row r="1992" spans="5:6">
      <c r="E1992" s="43">
        <v>31.579304455445545</v>
      </c>
      <c r="F1992" s="43">
        <v>0</v>
      </c>
    </row>
    <row r="1993" spans="5:6">
      <c r="E1993" s="43">
        <v>31.592749504950493</v>
      </c>
      <c r="F1993" s="43">
        <v>0</v>
      </c>
    </row>
    <row r="1994" spans="5:6">
      <c r="E1994" s="43">
        <v>31.592749504950493</v>
      </c>
      <c r="F1994" s="43">
        <v>1.5463120457708364E-4</v>
      </c>
    </row>
    <row r="1995" spans="5:6">
      <c r="E1995" s="43">
        <v>31.606194554455445</v>
      </c>
      <c r="F1995" s="43">
        <v>1.5463120457708364E-4</v>
      </c>
    </row>
    <row r="1996" spans="5:6">
      <c r="E1996" s="43">
        <v>31.606194554455445</v>
      </c>
      <c r="F1996" s="43">
        <v>0</v>
      </c>
    </row>
    <row r="1997" spans="5:6">
      <c r="E1997" s="43">
        <v>31.619639603960394</v>
      </c>
      <c r="F1997" s="43">
        <v>0</v>
      </c>
    </row>
    <row r="1998" spans="5:6">
      <c r="E1998" s="43">
        <v>31.619639603960394</v>
      </c>
      <c r="F1998" s="43">
        <v>1.5463120457708364E-4</v>
      </c>
    </row>
    <row r="1999" spans="5:6">
      <c r="E1999" s="43">
        <v>31.633084653465346</v>
      </c>
      <c r="F1999" s="43">
        <v>1.5463120457708364E-4</v>
      </c>
    </row>
    <row r="2000" spans="5:6">
      <c r="E2000" s="43">
        <v>31.633084653465346</v>
      </c>
      <c r="F2000" s="43">
        <v>0</v>
      </c>
    </row>
    <row r="2001" spans="5:6">
      <c r="E2001" s="43">
        <v>31.646529702970298</v>
      </c>
      <c r="F2001" s="43">
        <v>0</v>
      </c>
    </row>
    <row r="2002" spans="5:6">
      <c r="E2002" s="43">
        <v>31.646529702970298</v>
      </c>
      <c r="F2002" s="43">
        <v>1.5463120457708364E-4</v>
      </c>
    </row>
    <row r="2003" spans="5:6">
      <c r="E2003" s="43">
        <v>31.659974752475247</v>
      </c>
      <c r="F2003" s="43">
        <v>1.5463120457708364E-4</v>
      </c>
    </row>
    <row r="2004" spans="5:6">
      <c r="E2004" s="43">
        <v>31.659974752475247</v>
      </c>
      <c r="F2004" s="43">
        <v>0</v>
      </c>
    </row>
    <row r="2005" spans="5:6">
      <c r="E2005" s="43">
        <v>31.673419801980199</v>
      </c>
      <c r="F2005" s="43">
        <v>0</v>
      </c>
    </row>
    <row r="2006" spans="5:6">
      <c r="E2006" s="43">
        <v>31.673419801980199</v>
      </c>
      <c r="F2006" s="43">
        <v>1.5463120457708364E-4</v>
      </c>
    </row>
    <row r="2007" spans="5:6">
      <c r="E2007" s="43">
        <v>31.686864851485147</v>
      </c>
      <c r="F2007" s="43">
        <v>1.5463120457708364E-4</v>
      </c>
    </row>
    <row r="2008" spans="5:6">
      <c r="E2008" s="43">
        <v>31.686864851485147</v>
      </c>
      <c r="F2008" s="43">
        <v>0</v>
      </c>
    </row>
    <row r="2009" spans="5:6">
      <c r="E2009" s="43">
        <v>31.700309900990099</v>
      </c>
      <c r="F2009" s="43">
        <v>0</v>
      </c>
    </row>
    <row r="2010" spans="5:6">
      <c r="E2010" s="43">
        <v>31.700309900990099</v>
      </c>
      <c r="F2010" s="43">
        <v>1.5463120457708364E-4</v>
      </c>
    </row>
    <row r="2011" spans="5:6">
      <c r="E2011" s="43">
        <v>31.713754950495048</v>
      </c>
      <c r="F2011" s="43">
        <v>1.5463120457708364E-4</v>
      </c>
    </row>
    <row r="2012" spans="5:6">
      <c r="E2012" s="43">
        <v>31.713754950495048</v>
      </c>
      <c r="F2012" s="43">
        <v>0</v>
      </c>
    </row>
    <row r="2013" spans="5:6">
      <c r="E2013" s="43">
        <v>34.443100000000001</v>
      </c>
      <c r="F2013" s="43">
        <v>0</v>
      </c>
    </row>
    <row r="2014" spans="5:6">
      <c r="E2014" s="43">
        <v>34.443100000000001</v>
      </c>
      <c r="F2014" s="43">
        <v>4.6389361373125099E-4</v>
      </c>
    </row>
    <row r="2015" spans="5:6">
      <c r="E2015" s="43">
        <v>34.4566795</v>
      </c>
      <c r="F2015" s="43">
        <v>4.6389361373125099E-4</v>
      </c>
    </row>
    <row r="2016" spans="5:6">
      <c r="E2016" s="43">
        <v>34.4566795</v>
      </c>
      <c r="F2016" s="43">
        <v>0</v>
      </c>
    </row>
    <row r="2017" spans="5:6">
      <c r="E2017" s="43">
        <v>34.470258999999999</v>
      </c>
      <c r="F2017" s="43">
        <v>0</v>
      </c>
    </row>
    <row r="2018" spans="5:6">
      <c r="E2018" s="43">
        <v>34.470258999999999</v>
      </c>
      <c r="F2018" s="43">
        <v>4.6389361373125099E-4</v>
      </c>
    </row>
    <row r="2019" spans="5:6">
      <c r="E2019" s="43">
        <v>34.483838500000005</v>
      </c>
      <c r="F2019" s="43">
        <v>4.6389361373125099E-4</v>
      </c>
    </row>
    <row r="2020" spans="5:6">
      <c r="E2020" s="43">
        <v>34.483838500000005</v>
      </c>
      <c r="F2020" s="43">
        <v>0</v>
      </c>
    </row>
    <row r="2021" spans="5:6">
      <c r="E2021" s="43">
        <v>34.497418000000003</v>
      </c>
      <c r="F2021" s="43">
        <v>0</v>
      </c>
    </row>
    <row r="2022" spans="5:6">
      <c r="E2022" s="43">
        <v>34.497418000000003</v>
      </c>
      <c r="F2022" s="43">
        <v>4.6389361373125099E-4</v>
      </c>
    </row>
    <row r="2023" spans="5:6">
      <c r="E2023" s="43">
        <v>34.510997500000002</v>
      </c>
      <c r="F2023" s="43">
        <v>4.6389361373125099E-4</v>
      </c>
    </row>
    <row r="2024" spans="5:6">
      <c r="E2024" s="43">
        <v>34.510997500000002</v>
      </c>
      <c r="F2024" s="43">
        <v>0</v>
      </c>
    </row>
    <row r="2025" spans="5:6">
      <c r="E2025" s="43">
        <v>34.524577000000001</v>
      </c>
      <c r="F2025" s="43">
        <v>0</v>
      </c>
    </row>
    <row r="2026" spans="5:6">
      <c r="E2026" s="43">
        <v>34.524577000000001</v>
      </c>
      <c r="F2026" s="43">
        <v>4.6389361373125099E-4</v>
      </c>
    </row>
    <row r="2027" spans="5:6">
      <c r="E2027" s="43">
        <v>34.538156499999999</v>
      </c>
      <c r="F2027" s="43">
        <v>4.6389361373125099E-4</v>
      </c>
    </row>
    <row r="2028" spans="5:6">
      <c r="E2028" s="43">
        <v>34.538156499999999</v>
      </c>
      <c r="F2028" s="43">
        <v>0</v>
      </c>
    </row>
    <row r="2029" spans="5:6">
      <c r="E2029" s="43">
        <v>34.551735999999998</v>
      </c>
      <c r="F2029" s="43">
        <v>0</v>
      </c>
    </row>
    <row r="2030" spans="5:6">
      <c r="E2030" s="43">
        <v>34.551735999999998</v>
      </c>
      <c r="F2030" s="43">
        <v>4.6389361373125099E-4</v>
      </c>
    </row>
    <row r="2031" spans="5:6">
      <c r="E2031" s="43">
        <v>34.565315500000004</v>
      </c>
      <c r="F2031" s="43">
        <v>4.6389361373125099E-4</v>
      </c>
    </row>
    <row r="2032" spans="5:6">
      <c r="E2032" s="43">
        <v>34.565315500000004</v>
      </c>
      <c r="F2032" s="43">
        <v>0</v>
      </c>
    </row>
    <row r="2033" spans="5:6">
      <c r="E2033" s="43">
        <v>34.578895000000003</v>
      </c>
      <c r="F2033" s="43">
        <v>0</v>
      </c>
    </row>
    <row r="2034" spans="5:6">
      <c r="E2034" s="43">
        <v>34.578895000000003</v>
      </c>
      <c r="F2034" s="43">
        <v>4.6389361373125099E-4</v>
      </c>
    </row>
    <row r="2035" spans="5:6">
      <c r="E2035" s="43">
        <v>34.592474500000002</v>
      </c>
      <c r="F2035" s="43">
        <v>4.6389361373125099E-4</v>
      </c>
    </row>
    <row r="2036" spans="5:6">
      <c r="E2036" s="43">
        <v>34.592474500000002</v>
      </c>
      <c r="F2036" s="43">
        <v>0</v>
      </c>
    </row>
    <row r="2037" spans="5:6">
      <c r="E2037" s="43">
        <v>34.606054</v>
      </c>
      <c r="F2037" s="43">
        <v>0</v>
      </c>
    </row>
    <row r="2038" spans="5:6">
      <c r="E2038" s="43">
        <v>34.606054</v>
      </c>
      <c r="F2038" s="43">
        <v>4.6389361373125099E-4</v>
      </c>
    </row>
    <row r="2039" spans="5:6">
      <c r="E2039" s="43">
        <v>34.619633499999999</v>
      </c>
      <c r="F2039" s="43">
        <v>4.6389361373125099E-4</v>
      </c>
    </row>
    <row r="2040" spans="5:6">
      <c r="E2040" s="43">
        <v>34.619633499999999</v>
      </c>
      <c r="F2040" s="43">
        <v>0</v>
      </c>
    </row>
    <row r="2041" spans="5:6">
      <c r="E2041" s="43">
        <v>34.633212999999998</v>
      </c>
      <c r="F2041" s="43">
        <v>0</v>
      </c>
    </row>
    <row r="2042" spans="5:6">
      <c r="E2042" s="43">
        <v>34.633212999999998</v>
      </c>
      <c r="F2042" s="43">
        <v>4.6389361373125099E-4</v>
      </c>
    </row>
    <row r="2043" spans="5:6">
      <c r="E2043" s="43">
        <v>34.646792500000004</v>
      </c>
      <c r="F2043" s="43">
        <v>4.6389361373125099E-4</v>
      </c>
    </row>
    <row r="2044" spans="5:6">
      <c r="E2044" s="43">
        <v>34.646792500000004</v>
      </c>
      <c r="F2044" s="43">
        <v>0</v>
      </c>
    </row>
    <row r="2045" spans="5:6">
      <c r="E2045" s="43">
        <v>34.660372000000002</v>
      </c>
      <c r="F2045" s="43">
        <v>0</v>
      </c>
    </row>
    <row r="2046" spans="5:6">
      <c r="E2046" s="43">
        <v>34.660372000000002</v>
      </c>
      <c r="F2046" s="43">
        <v>4.6389361373125099E-4</v>
      </c>
    </row>
    <row r="2047" spans="5:6">
      <c r="E2047" s="43">
        <v>34.673951500000001</v>
      </c>
      <c r="F2047" s="43">
        <v>4.6389361373125099E-4</v>
      </c>
    </row>
    <row r="2048" spans="5:6">
      <c r="E2048" s="43">
        <v>34.673951500000001</v>
      </c>
      <c r="F2048" s="43">
        <v>0</v>
      </c>
    </row>
    <row r="2049" spans="5:6">
      <c r="E2049" s="43">
        <v>34.687531</v>
      </c>
      <c r="F2049" s="43">
        <v>0</v>
      </c>
    </row>
    <row r="2050" spans="5:6">
      <c r="E2050" s="43">
        <v>34.687531</v>
      </c>
      <c r="F2050" s="43">
        <v>4.6389361373125099E-4</v>
      </c>
    </row>
    <row r="2051" spans="5:6">
      <c r="E2051" s="43">
        <v>34.701110499999999</v>
      </c>
      <c r="F2051" s="43">
        <v>4.6389361373125099E-4</v>
      </c>
    </row>
    <row r="2052" spans="5:6">
      <c r="E2052" s="43">
        <v>34.701110499999999</v>
      </c>
      <c r="F2052" s="43">
        <v>0</v>
      </c>
    </row>
    <row r="2053" spans="5:6">
      <c r="E2053" s="43">
        <v>34.714690000000004</v>
      </c>
      <c r="F2053" s="43">
        <v>0</v>
      </c>
    </row>
    <row r="2054" spans="5:6">
      <c r="E2054" s="43">
        <v>34.714690000000004</v>
      </c>
      <c r="F2054" s="43">
        <v>4.6389361373125099E-4</v>
      </c>
    </row>
    <row r="2055" spans="5:6">
      <c r="E2055" s="43">
        <v>34.728269500000003</v>
      </c>
      <c r="F2055" s="43">
        <v>4.6389361373125099E-4</v>
      </c>
    </row>
    <row r="2056" spans="5:6">
      <c r="E2056" s="43">
        <v>34.728269500000003</v>
      </c>
      <c r="F2056" s="43">
        <v>0</v>
      </c>
    </row>
    <row r="2057" spans="5:6">
      <c r="E2057" s="43">
        <v>34.741849000000002</v>
      </c>
      <c r="F2057" s="43">
        <v>0</v>
      </c>
    </row>
    <row r="2058" spans="5:6">
      <c r="E2058" s="43">
        <v>34.741849000000002</v>
      </c>
      <c r="F2058" s="43">
        <v>4.6389361373125099E-4</v>
      </c>
    </row>
    <row r="2059" spans="5:6">
      <c r="E2059" s="43">
        <v>34.755428500000001</v>
      </c>
      <c r="F2059" s="43">
        <v>4.6389361373125099E-4</v>
      </c>
    </row>
    <row r="2060" spans="5:6">
      <c r="E2060" s="43">
        <v>34.755428500000001</v>
      </c>
      <c r="F2060" s="43">
        <v>0</v>
      </c>
    </row>
    <row r="2061" spans="5:6">
      <c r="E2061" s="43">
        <v>34.769007999999999</v>
      </c>
      <c r="F2061" s="43">
        <v>0</v>
      </c>
    </row>
    <row r="2062" spans="5:6">
      <c r="E2062" s="43">
        <v>34.769007999999999</v>
      </c>
      <c r="F2062" s="43">
        <v>4.6389361373125099E-4</v>
      </c>
    </row>
    <row r="2063" spans="5:6">
      <c r="E2063" s="43">
        <v>34.782587499999998</v>
      </c>
      <c r="F2063" s="43">
        <v>4.6389361373125099E-4</v>
      </c>
    </row>
    <row r="2064" spans="5:6">
      <c r="E2064" s="43">
        <v>34.782587499999998</v>
      </c>
      <c r="F2064" s="43">
        <v>0</v>
      </c>
    </row>
    <row r="2065" spans="5:6">
      <c r="E2065" s="43">
        <v>34.796167000000004</v>
      </c>
      <c r="F2065" s="43">
        <v>0</v>
      </c>
    </row>
    <row r="2066" spans="5:6">
      <c r="E2066" s="43">
        <v>34.796167000000004</v>
      </c>
      <c r="F2066" s="43">
        <v>4.6389361373125099E-4</v>
      </c>
    </row>
    <row r="2067" spans="5:6">
      <c r="E2067" s="43">
        <v>34.809746500000003</v>
      </c>
      <c r="F2067" s="43">
        <v>4.6389361373125099E-4</v>
      </c>
    </row>
    <row r="2068" spans="5:6">
      <c r="E2068" s="43">
        <v>34.809746500000003</v>
      </c>
      <c r="F2068" s="43">
        <v>0</v>
      </c>
    </row>
    <row r="2069" spans="5:6">
      <c r="E2069" s="43">
        <v>34.823326000000002</v>
      </c>
      <c r="F2069" s="43">
        <v>0</v>
      </c>
    </row>
    <row r="2070" spans="5:6">
      <c r="E2070" s="43">
        <v>34.823326000000002</v>
      </c>
      <c r="F2070" s="43">
        <v>4.6389361373125099E-4</v>
      </c>
    </row>
    <row r="2071" spans="5:6">
      <c r="E2071" s="43">
        <v>34.8369055</v>
      </c>
      <c r="F2071" s="43">
        <v>4.6389361373125099E-4</v>
      </c>
    </row>
    <row r="2072" spans="5:6">
      <c r="E2072" s="43">
        <v>34.8369055</v>
      </c>
      <c r="F2072" s="43">
        <v>0</v>
      </c>
    </row>
    <row r="2073" spans="5:6">
      <c r="E2073" s="43">
        <v>34.850484999999999</v>
      </c>
      <c r="F2073" s="43">
        <v>0</v>
      </c>
    </row>
    <row r="2074" spans="5:6">
      <c r="E2074" s="43">
        <v>34.850484999999999</v>
      </c>
      <c r="F2074" s="43">
        <v>4.6389361373125099E-4</v>
      </c>
    </row>
    <row r="2075" spans="5:6">
      <c r="E2075" s="43">
        <v>34.864064499999998</v>
      </c>
      <c r="F2075" s="43">
        <v>4.6389361373125099E-4</v>
      </c>
    </row>
    <row r="2076" spans="5:6">
      <c r="E2076" s="43">
        <v>34.864064499999998</v>
      </c>
      <c r="F2076" s="43">
        <v>0</v>
      </c>
    </row>
    <row r="2077" spans="5:6">
      <c r="E2077" s="43">
        <v>34.877644000000004</v>
      </c>
      <c r="F2077" s="43">
        <v>0</v>
      </c>
    </row>
    <row r="2078" spans="5:6">
      <c r="E2078" s="43">
        <v>34.877644000000004</v>
      </c>
      <c r="F2078" s="43">
        <v>4.6389361373125099E-4</v>
      </c>
    </row>
    <row r="2079" spans="5:6">
      <c r="E2079" s="43">
        <v>34.891223500000002</v>
      </c>
      <c r="F2079" s="43">
        <v>4.6389361373125099E-4</v>
      </c>
    </row>
    <row r="2080" spans="5:6">
      <c r="E2080" s="43">
        <v>34.891223500000002</v>
      </c>
      <c r="F2080" s="43">
        <v>0</v>
      </c>
    </row>
    <row r="2081" spans="5:6">
      <c r="E2081" s="43">
        <v>34.904803000000001</v>
      </c>
      <c r="F2081" s="43">
        <v>0</v>
      </c>
    </row>
    <row r="2082" spans="5:6">
      <c r="E2082" s="43">
        <v>34.904803000000001</v>
      </c>
      <c r="F2082" s="43">
        <v>4.6389361373125099E-4</v>
      </c>
    </row>
    <row r="2083" spans="5:6">
      <c r="E2083" s="43">
        <v>34.9183825</v>
      </c>
      <c r="F2083" s="43">
        <v>4.6389361373125099E-4</v>
      </c>
    </row>
    <row r="2084" spans="5:6">
      <c r="E2084" s="43">
        <v>34.9183825</v>
      </c>
      <c r="F2084" s="43">
        <v>0</v>
      </c>
    </row>
    <row r="2085" spans="5:6">
      <c r="E2085" s="43">
        <v>34.931961999999999</v>
      </c>
      <c r="F2085" s="43">
        <v>0</v>
      </c>
    </row>
    <row r="2086" spans="5:6">
      <c r="E2086" s="43">
        <v>34.931961999999999</v>
      </c>
      <c r="F2086" s="43">
        <v>4.6389361373125099E-4</v>
      </c>
    </row>
    <row r="2087" spans="5:6">
      <c r="E2087" s="43">
        <v>34.945541499999997</v>
      </c>
      <c r="F2087" s="43">
        <v>4.6389361373125099E-4</v>
      </c>
    </row>
    <row r="2088" spans="5:6">
      <c r="E2088" s="43">
        <v>34.945541499999997</v>
      </c>
      <c r="F2088" s="43">
        <v>0</v>
      </c>
    </row>
    <row r="2089" spans="5:6">
      <c r="E2089" s="43">
        <v>34.959121000000003</v>
      </c>
      <c r="F2089" s="43">
        <v>0</v>
      </c>
    </row>
    <row r="2090" spans="5:6">
      <c r="E2090" s="43">
        <v>34.959121000000003</v>
      </c>
      <c r="F2090" s="43">
        <v>4.6389361373125099E-4</v>
      </c>
    </row>
    <row r="2091" spans="5:6">
      <c r="E2091" s="43">
        <v>34.972700500000002</v>
      </c>
      <c r="F2091" s="43">
        <v>4.6389361373125099E-4</v>
      </c>
    </row>
    <row r="2092" spans="5:6">
      <c r="E2092" s="43">
        <v>34.972700500000002</v>
      </c>
      <c r="F2092" s="43">
        <v>0</v>
      </c>
    </row>
    <row r="2093" spans="5:6">
      <c r="E2093" s="43">
        <v>34.986280000000001</v>
      </c>
      <c r="F2093" s="43">
        <v>0</v>
      </c>
    </row>
    <row r="2094" spans="5:6">
      <c r="E2094" s="43">
        <v>34.986280000000001</v>
      </c>
      <c r="F2094" s="43">
        <v>4.6389361373125099E-4</v>
      </c>
    </row>
    <row r="2095" spans="5:6">
      <c r="E2095" s="43">
        <v>34.999859499999999</v>
      </c>
      <c r="F2095" s="43">
        <v>4.6389361373125099E-4</v>
      </c>
    </row>
    <row r="2096" spans="5:6">
      <c r="E2096" s="43">
        <v>34.999859499999999</v>
      </c>
      <c r="F2096" s="43">
        <v>0</v>
      </c>
    </row>
    <row r="2097" spans="5:6">
      <c r="E2097" s="43">
        <v>35.013438999999998</v>
      </c>
      <c r="F2097" s="43">
        <v>0</v>
      </c>
    </row>
    <row r="2098" spans="5:6">
      <c r="E2098" s="43">
        <v>35.013438999999998</v>
      </c>
      <c r="F2098" s="43">
        <v>4.6389361373125099E-4</v>
      </c>
    </row>
    <row r="2099" spans="5:6">
      <c r="E2099" s="43">
        <v>35.027018500000004</v>
      </c>
      <c r="F2099" s="43">
        <v>4.6389361373125099E-4</v>
      </c>
    </row>
    <row r="2100" spans="5:6">
      <c r="E2100" s="43">
        <v>35.027018500000004</v>
      </c>
      <c r="F2100" s="43">
        <v>0</v>
      </c>
    </row>
    <row r="2101" spans="5:6">
      <c r="E2101" s="43">
        <v>35.040598000000003</v>
      </c>
      <c r="F2101" s="43">
        <v>0</v>
      </c>
    </row>
    <row r="2102" spans="5:6">
      <c r="E2102" s="43">
        <v>35.040598000000003</v>
      </c>
      <c r="F2102" s="43">
        <v>4.6389361373125099E-4</v>
      </c>
    </row>
    <row r="2103" spans="5:6">
      <c r="E2103" s="43">
        <v>35.054177500000002</v>
      </c>
      <c r="F2103" s="43">
        <v>4.6389361373125099E-4</v>
      </c>
    </row>
    <row r="2104" spans="5:6">
      <c r="E2104" s="43">
        <v>35.054177500000002</v>
      </c>
      <c r="F2104" s="43">
        <v>0</v>
      </c>
    </row>
    <row r="2105" spans="5:6">
      <c r="E2105" s="43">
        <v>35.067757</v>
      </c>
      <c r="F2105" s="43">
        <v>0</v>
      </c>
    </row>
    <row r="2106" spans="5:6">
      <c r="E2106" s="43">
        <v>35.067757</v>
      </c>
      <c r="F2106" s="43">
        <v>4.6389361373125099E-4</v>
      </c>
    </row>
    <row r="2107" spans="5:6">
      <c r="E2107" s="43">
        <v>35.081336499999999</v>
      </c>
      <c r="F2107" s="43">
        <v>4.6389361373125099E-4</v>
      </c>
    </row>
    <row r="2108" spans="5:6">
      <c r="E2108" s="43">
        <v>35.081336499999999</v>
      </c>
      <c r="F2108" s="43">
        <v>0</v>
      </c>
    </row>
    <row r="2109" spans="5:6">
      <c r="E2109" s="43">
        <v>35.094915999999998</v>
      </c>
      <c r="F2109" s="43">
        <v>0</v>
      </c>
    </row>
    <row r="2110" spans="5:6">
      <c r="E2110" s="43">
        <v>35.094915999999998</v>
      </c>
      <c r="F2110" s="43">
        <v>4.6389361373125099E-4</v>
      </c>
    </row>
    <row r="2111" spans="5:6">
      <c r="E2111" s="43">
        <v>35.108495500000004</v>
      </c>
      <c r="F2111" s="43">
        <v>4.6389361373125099E-4</v>
      </c>
    </row>
    <row r="2112" spans="5:6">
      <c r="E2112" s="43">
        <v>35.108495500000004</v>
      </c>
      <c r="F2112" s="43">
        <v>0</v>
      </c>
    </row>
    <row r="2113" spans="5:6">
      <c r="E2113" s="43">
        <v>35.122075000000002</v>
      </c>
      <c r="F2113" s="43">
        <v>0</v>
      </c>
    </row>
    <row r="2114" spans="5:6">
      <c r="E2114" s="43">
        <v>35.122075000000002</v>
      </c>
      <c r="F2114" s="43">
        <v>4.6389361373125099E-4</v>
      </c>
    </row>
    <row r="2115" spans="5:6">
      <c r="E2115" s="43">
        <v>35.135654500000001</v>
      </c>
      <c r="F2115" s="43">
        <v>4.6389361373125099E-4</v>
      </c>
    </row>
    <row r="2116" spans="5:6">
      <c r="E2116" s="43">
        <v>35.135654500000001</v>
      </c>
      <c r="F2116" s="43">
        <v>0</v>
      </c>
    </row>
    <row r="2117" spans="5:6">
      <c r="E2117" s="43">
        <v>35.149234</v>
      </c>
      <c r="F2117" s="43">
        <v>0</v>
      </c>
    </row>
    <row r="2118" spans="5:6">
      <c r="E2118" s="43">
        <v>35.149234</v>
      </c>
      <c r="F2118" s="43">
        <v>4.6389361373125099E-4</v>
      </c>
    </row>
    <row r="2119" spans="5:6">
      <c r="E2119" s="43">
        <v>35.162813499999999</v>
      </c>
      <c r="F2119" s="43">
        <v>4.6389361373125099E-4</v>
      </c>
    </row>
    <row r="2120" spans="5:6">
      <c r="E2120" s="43">
        <v>35.162813499999999</v>
      </c>
      <c r="F2120" s="43">
        <v>0</v>
      </c>
    </row>
    <row r="2121" spans="5:6">
      <c r="E2121" s="43">
        <v>35.176392999999997</v>
      </c>
      <c r="F2121" s="43">
        <v>0</v>
      </c>
    </row>
    <row r="2122" spans="5:6">
      <c r="E2122" s="43">
        <v>35.176392999999997</v>
      </c>
      <c r="F2122" s="43">
        <v>4.6389361373125099E-4</v>
      </c>
    </row>
    <row r="2123" spans="5:6">
      <c r="E2123" s="43">
        <v>35.189972500000003</v>
      </c>
      <c r="F2123" s="43">
        <v>4.6389361373125099E-4</v>
      </c>
    </row>
    <row r="2124" spans="5:6">
      <c r="E2124" s="43">
        <v>35.189972500000003</v>
      </c>
      <c r="F2124" s="43">
        <v>0</v>
      </c>
    </row>
    <row r="2125" spans="5:6">
      <c r="E2125" s="43">
        <v>35.203552000000002</v>
      </c>
      <c r="F2125" s="43">
        <v>0</v>
      </c>
    </row>
    <row r="2126" spans="5:6">
      <c r="E2126" s="43">
        <v>35.203552000000002</v>
      </c>
      <c r="F2126" s="43">
        <v>4.6389361373125099E-4</v>
      </c>
    </row>
    <row r="2127" spans="5:6">
      <c r="E2127" s="43">
        <v>35.217131500000001</v>
      </c>
      <c r="F2127" s="43">
        <v>4.6389361373125099E-4</v>
      </c>
    </row>
    <row r="2128" spans="5:6">
      <c r="E2128" s="43">
        <v>35.217131500000001</v>
      </c>
      <c r="F2128" s="43">
        <v>0</v>
      </c>
    </row>
    <row r="2129" spans="5:6">
      <c r="E2129" s="43">
        <v>35.230710999999999</v>
      </c>
      <c r="F2129" s="43">
        <v>0</v>
      </c>
    </row>
    <row r="2130" spans="5:6">
      <c r="E2130" s="43">
        <v>35.230710999999999</v>
      </c>
      <c r="F2130" s="43">
        <v>4.6389361373125099E-4</v>
      </c>
    </row>
    <row r="2131" spans="5:6">
      <c r="E2131" s="43">
        <v>35.244290499999998</v>
      </c>
      <c r="F2131" s="43">
        <v>4.6389361373125099E-4</v>
      </c>
    </row>
    <row r="2132" spans="5:6">
      <c r="E2132" s="43">
        <v>35.244290499999998</v>
      </c>
      <c r="F2132" s="43">
        <v>0</v>
      </c>
    </row>
    <row r="2133" spans="5:6">
      <c r="E2133" s="43">
        <v>35.257869999999997</v>
      </c>
      <c r="F2133" s="43">
        <v>0</v>
      </c>
    </row>
    <row r="2134" spans="5:6">
      <c r="E2134" s="43">
        <v>35.257869999999997</v>
      </c>
      <c r="F2134" s="43">
        <v>4.6389361373125099E-4</v>
      </c>
    </row>
    <row r="2135" spans="5:6">
      <c r="E2135" s="43">
        <v>35.271449500000003</v>
      </c>
      <c r="F2135" s="43">
        <v>4.6389361373125099E-4</v>
      </c>
    </row>
    <row r="2136" spans="5:6">
      <c r="E2136" s="43">
        <v>35.271449500000003</v>
      </c>
      <c r="F2136" s="43">
        <v>0</v>
      </c>
    </row>
    <row r="2137" spans="5:6">
      <c r="E2137" s="43">
        <v>35.285029000000002</v>
      </c>
      <c r="F2137" s="43">
        <v>0</v>
      </c>
    </row>
    <row r="2138" spans="5:6">
      <c r="E2138" s="43">
        <v>35.285029000000002</v>
      </c>
      <c r="F2138" s="43">
        <v>4.6389361373125099E-4</v>
      </c>
    </row>
    <row r="2139" spans="5:6">
      <c r="E2139" s="43">
        <v>35.2986085</v>
      </c>
      <c r="F2139" s="43">
        <v>4.6389361373125099E-4</v>
      </c>
    </row>
    <row r="2140" spans="5:6">
      <c r="E2140" s="43">
        <v>35.2986085</v>
      </c>
      <c r="F2140" s="43">
        <v>0</v>
      </c>
    </row>
    <row r="2141" spans="5:6">
      <c r="E2141" s="43">
        <v>35.312187999999999</v>
      </c>
      <c r="F2141" s="43">
        <v>0</v>
      </c>
    </row>
    <row r="2142" spans="5:6">
      <c r="E2142" s="43">
        <v>35.312187999999999</v>
      </c>
      <c r="F2142" s="43">
        <v>4.6389361373125099E-4</v>
      </c>
    </row>
    <row r="2143" spans="5:6">
      <c r="E2143" s="43">
        <v>35.325767499999998</v>
      </c>
      <c r="F2143" s="43">
        <v>4.6389361373125099E-4</v>
      </c>
    </row>
    <row r="2144" spans="5:6">
      <c r="E2144" s="43">
        <v>35.325767499999998</v>
      </c>
      <c r="F2144" s="43">
        <v>0</v>
      </c>
    </row>
    <row r="2145" spans="5:6">
      <c r="E2145" s="43">
        <v>35.339347000000004</v>
      </c>
      <c r="F2145" s="43">
        <v>0</v>
      </c>
    </row>
    <row r="2146" spans="5:6">
      <c r="E2146" s="43">
        <v>35.339347000000004</v>
      </c>
      <c r="F2146" s="43">
        <v>4.6389361373125099E-4</v>
      </c>
    </row>
    <row r="2147" spans="5:6">
      <c r="E2147" s="43">
        <v>35.352926500000002</v>
      </c>
      <c r="F2147" s="43">
        <v>4.6389361373125099E-4</v>
      </c>
    </row>
    <row r="2148" spans="5:6">
      <c r="E2148" s="43">
        <v>35.352926500000002</v>
      </c>
      <c r="F2148" s="43">
        <v>0</v>
      </c>
    </row>
    <row r="2149" spans="5:6">
      <c r="E2149" s="43">
        <v>35.366506000000001</v>
      </c>
      <c r="F2149" s="43">
        <v>0</v>
      </c>
    </row>
    <row r="2150" spans="5:6">
      <c r="E2150" s="43">
        <v>35.366506000000001</v>
      </c>
      <c r="F2150" s="43">
        <v>4.6389361373125099E-4</v>
      </c>
    </row>
    <row r="2151" spans="5:6">
      <c r="E2151" s="43">
        <v>35.3800855</v>
      </c>
      <c r="F2151" s="43">
        <v>4.6389361373125099E-4</v>
      </c>
    </row>
    <row r="2152" spans="5:6">
      <c r="E2152" s="43">
        <v>35.3800855</v>
      </c>
      <c r="F2152" s="43">
        <v>0</v>
      </c>
    </row>
    <row r="2153" spans="5:6">
      <c r="E2153" s="43">
        <v>35.393664999999999</v>
      </c>
      <c r="F2153" s="43">
        <v>0</v>
      </c>
    </row>
    <row r="2154" spans="5:6">
      <c r="E2154" s="43">
        <v>35.393664999999999</v>
      </c>
      <c r="F2154" s="43">
        <v>4.6389361373125099E-4</v>
      </c>
    </row>
    <row r="2155" spans="5:6">
      <c r="E2155" s="43">
        <v>35.407244499999997</v>
      </c>
      <c r="F2155" s="43">
        <v>4.6389361373125099E-4</v>
      </c>
    </row>
    <row r="2156" spans="5:6">
      <c r="E2156" s="43">
        <v>35.407244499999997</v>
      </c>
      <c r="F2156" s="43">
        <v>0</v>
      </c>
    </row>
    <row r="2157" spans="5:6">
      <c r="E2157" s="43">
        <v>35.420824000000003</v>
      </c>
      <c r="F2157" s="43">
        <v>0</v>
      </c>
    </row>
    <row r="2158" spans="5:6">
      <c r="E2158" s="43">
        <v>35.420824000000003</v>
      </c>
      <c r="F2158" s="43">
        <v>4.6389361373125099E-4</v>
      </c>
    </row>
    <row r="2159" spans="5:6">
      <c r="E2159" s="43">
        <v>35.434403500000002</v>
      </c>
      <c r="F2159" s="43">
        <v>4.6389361373125099E-4</v>
      </c>
    </row>
    <row r="2160" spans="5:6">
      <c r="E2160" s="43">
        <v>35.434403500000002</v>
      </c>
      <c r="F2160" s="43">
        <v>0</v>
      </c>
    </row>
    <row r="2161" spans="5:6">
      <c r="E2161" s="43">
        <v>35.447983000000001</v>
      </c>
      <c r="F2161" s="43">
        <v>0</v>
      </c>
    </row>
    <row r="2162" spans="5:6">
      <c r="E2162" s="43">
        <v>35.447983000000001</v>
      </c>
      <c r="F2162" s="43">
        <v>4.6389361373125099E-4</v>
      </c>
    </row>
    <row r="2163" spans="5:6">
      <c r="E2163" s="43">
        <v>35.461562499999999</v>
      </c>
      <c r="F2163" s="43">
        <v>4.6389361373125099E-4</v>
      </c>
    </row>
    <row r="2164" spans="5:6">
      <c r="E2164" s="43">
        <v>35.461562499999999</v>
      </c>
      <c r="F2164" s="43">
        <v>0</v>
      </c>
    </row>
    <row r="2165" spans="5:6">
      <c r="E2165" s="43">
        <v>35.475141999999998</v>
      </c>
      <c r="F2165" s="43">
        <v>0</v>
      </c>
    </row>
    <row r="2166" spans="5:6">
      <c r="E2166" s="43">
        <v>35.475141999999998</v>
      </c>
      <c r="F2166" s="43">
        <v>4.6389361373125099E-4</v>
      </c>
    </row>
    <row r="2167" spans="5:6">
      <c r="E2167" s="43">
        <v>35.488721499999997</v>
      </c>
      <c r="F2167" s="43">
        <v>4.6389361373125099E-4</v>
      </c>
    </row>
    <row r="2168" spans="5:6">
      <c r="E2168" s="43">
        <v>35.488721499999997</v>
      </c>
      <c r="F2168" s="43">
        <v>0</v>
      </c>
    </row>
    <row r="2169" spans="5:6">
      <c r="E2169" s="43">
        <v>35.502301000000003</v>
      </c>
      <c r="F2169" s="43">
        <v>0</v>
      </c>
    </row>
    <row r="2170" spans="5:6">
      <c r="E2170" s="43">
        <v>35.502301000000003</v>
      </c>
      <c r="F2170" s="43">
        <v>4.6389361373125099E-4</v>
      </c>
    </row>
    <row r="2171" spans="5:6">
      <c r="E2171" s="43">
        <v>35.515880500000002</v>
      </c>
      <c r="F2171" s="43">
        <v>4.6389361373125099E-4</v>
      </c>
    </row>
    <row r="2172" spans="5:6">
      <c r="E2172" s="43">
        <v>35.515880500000002</v>
      </c>
      <c r="F2172" s="43">
        <v>0</v>
      </c>
    </row>
    <row r="2173" spans="5:6">
      <c r="E2173" s="43">
        <v>35.52946</v>
      </c>
      <c r="F2173" s="43">
        <v>0</v>
      </c>
    </row>
    <row r="2174" spans="5:6">
      <c r="E2174" s="43">
        <v>35.52946</v>
      </c>
      <c r="F2174" s="43">
        <v>4.6389361373125099E-4</v>
      </c>
    </row>
    <row r="2175" spans="5:6">
      <c r="E2175" s="43">
        <v>35.543039499999999</v>
      </c>
      <c r="F2175" s="43">
        <v>4.6389361373125099E-4</v>
      </c>
    </row>
    <row r="2176" spans="5:6">
      <c r="E2176" s="43">
        <v>35.543039499999999</v>
      </c>
      <c r="F2176" s="43">
        <v>0</v>
      </c>
    </row>
    <row r="2177" spans="5:6">
      <c r="E2177" s="43">
        <v>35.556618999999998</v>
      </c>
      <c r="F2177" s="43">
        <v>0</v>
      </c>
    </row>
    <row r="2178" spans="5:6">
      <c r="E2178" s="43">
        <v>35.556618999999998</v>
      </c>
      <c r="F2178" s="43">
        <v>4.6389361373125099E-4</v>
      </c>
    </row>
    <row r="2179" spans="5:6">
      <c r="E2179" s="43">
        <v>35.570198500000004</v>
      </c>
      <c r="F2179" s="43">
        <v>4.6389361373125099E-4</v>
      </c>
    </row>
    <row r="2180" spans="5:6">
      <c r="E2180" s="43">
        <v>35.570198500000004</v>
      </c>
      <c r="F2180" s="43">
        <v>0</v>
      </c>
    </row>
    <row r="2181" spans="5:6">
      <c r="E2181" s="43">
        <v>35.583778000000002</v>
      </c>
      <c r="F2181" s="43">
        <v>0</v>
      </c>
    </row>
    <row r="2182" spans="5:6">
      <c r="E2182" s="43">
        <v>35.583778000000002</v>
      </c>
      <c r="F2182" s="43">
        <v>4.6389361373125099E-4</v>
      </c>
    </row>
    <row r="2183" spans="5:6">
      <c r="E2183" s="43">
        <v>35.597357500000001</v>
      </c>
      <c r="F2183" s="43">
        <v>4.6389361373125099E-4</v>
      </c>
    </row>
    <row r="2184" spans="5:6">
      <c r="E2184" s="43">
        <v>35.597357500000001</v>
      </c>
      <c r="F2184" s="43">
        <v>0</v>
      </c>
    </row>
    <row r="2185" spans="5:6">
      <c r="E2185" s="43">
        <v>35.610937</v>
      </c>
      <c r="F2185" s="43">
        <v>0</v>
      </c>
    </row>
    <row r="2186" spans="5:6">
      <c r="E2186" s="43">
        <v>35.610937</v>
      </c>
      <c r="F2186" s="43">
        <v>4.6389361373125099E-4</v>
      </c>
    </row>
    <row r="2187" spans="5:6">
      <c r="E2187" s="43">
        <v>35.624516499999999</v>
      </c>
      <c r="F2187" s="43">
        <v>4.6389361373125099E-4</v>
      </c>
    </row>
    <row r="2188" spans="5:6">
      <c r="E2188" s="43">
        <v>35.624516499999999</v>
      </c>
      <c r="F2188" s="43">
        <v>0</v>
      </c>
    </row>
    <row r="2189" spans="5:6">
      <c r="E2189" s="43">
        <v>35.638095999999997</v>
      </c>
      <c r="F2189" s="43">
        <v>0</v>
      </c>
    </row>
    <row r="2190" spans="5:6">
      <c r="E2190" s="43">
        <v>35.638095999999997</v>
      </c>
      <c r="F2190" s="43">
        <v>4.6389361373125099E-4</v>
      </c>
    </row>
    <row r="2191" spans="5:6">
      <c r="E2191" s="43">
        <v>35.651675500000003</v>
      </c>
      <c r="F2191" s="43">
        <v>4.6389361373125099E-4</v>
      </c>
    </row>
    <row r="2192" spans="5:6">
      <c r="E2192" s="43">
        <v>35.651675500000003</v>
      </c>
      <c r="F2192" s="43">
        <v>0</v>
      </c>
    </row>
    <row r="2193" spans="5:6">
      <c r="E2193" s="43">
        <v>35.665255000000002</v>
      </c>
      <c r="F2193" s="43">
        <v>0</v>
      </c>
    </row>
    <row r="2194" spans="5:6">
      <c r="E2194" s="43">
        <v>35.665255000000002</v>
      </c>
      <c r="F2194" s="43">
        <v>4.6389361373125099E-4</v>
      </c>
    </row>
    <row r="2195" spans="5:6">
      <c r="E2195" s="43">
        <v>35.678834500000001</v>
      </c>
      <c r="F2195" s="43">
        <v>4.6389361373125099E-4</v>
      </c>
    </row>
    <row r="2196" spans="5:6">
      <c r="E2196" s="43">
        <v>35.678834500000001</v>
      </c>
      <c r="F2196" s="43">
        <v>0</v>
      </c>
    </row>
    <row r="2197" spans="5:6">
      <c r="E2197" s="43">
        <v>35.692413999999999</v>
      </c>
      <c r="F2197" s="43">
        <v>0</v>
      </c>
    </row>
    <row r="2198" spans="5:6">
      <c r="E2198" s="43">
        <v>35.692413999999999</v>
      </c>
      <c r="F2198" s="43">
        <v>4.6389361373125099E-4</v>
      </c>
    </row>
    <row r="2199" spans="5:6">
      <c r="E2199" s="43">
        <v>35.705993499999998</v>
      </c>
      <c r="F2199" s="43">
        <v>4.6389361373125099E-4</v>
      </c>
    </row>
    <row r="2200" spans="5:6">
      <c r="E2200" s="43">
        <v>35.705993499999998</v>
      </c>
      <c r="F2200" s="43">
        <v>0</v>
      </c>
    </row>
    <row r="2201" spans="5:6">
      <c r="E2201" s="43">
        <v>35.719572999999997</v>
      </c>
      <c r="F2201" s="43">
        <v>0</v>
      </c>
    </row>
    <row r="2202" spans="5:6">
      <c r="E2202" s="43">
        <v>35.719572999999997</v>
      </c>
      <c r="F2202" s="43">
        <v>4.6389361373125099E-4</v>
      </c>
    </row>
    <row r="2203" spans="5:6">
      <c r="E2203" s="43">
        <v>35.733152500000003</v>
      </c>
      <c r="F2203" s="43">
        <v>4.6389361373125099E-4</v>
      </c>
    </row>
    <row r="2204" spans="5:6">
      <c r="E2204" s="43">
        <v>35.733152500000003</v>
      </c>
      <c r="F2204" s="43">
        <v>0</v>
      </c>
    </row>
    <row r="2205" spans="5:6">
      <c r="E2205" s="43">
        <v>35.746732000000002</v>
      </c>
      <c r="F2205" s="43">
        <v>0</v>
      </c>
    </row>
    <row r="2206" spans="5:6">
      <c r="E2206" s="43">
        <v>35.746732000000002</v>
      </c>
      <c r="F2206" s="43">
        <v>4.6389361373125099E-4</v>
      </c>
    </row>
    <row r="2207" spans="5:6">
      <c r="E2207" s="43">
        <v>35.7603115</v>
      </c>
      <c r="F2207" s="43">
        <v>4.6389361373125099E-4</v>
      </c>
    </row>
    <row r="2208" spans="5:6">
      <c r="E2208" s="43">
        <v>35.7603115</v>
      </c>
      <c r="F2208" s="43">
        <v>0</v>
      </c>
    </row>
    <row r="2209" spans="5:6">
      <c r="E2209" s="43">
        <v>35.773890999999999</v>
      </c>
      <c r="F2209" s="43">
        <v>0</v>
      </c>
    </row>
    <row r="2210" spans="5:6">
      <c r="E2210" s="43">
        <v>35.773890999999999</v>
      </c>
      <c r="F2210" s="43">
        <v>4.6389361373125099E-4</v>
      </c>
    </row>
    <row r="2211" spans="5:6">
      <c r="E2211" s="43">
        <v>35.787470499999998</v>
      </c>
      <c r="F2211" s="43">
        <v>4.6389361373125099E-4</v>
      </c>
    </row>
    <row r="2212" spans="5:6">
      <c r="E2212" s="43">
        <v>35.787470499999998</v>
      </c>
      <c r="F2212" s="43">
        <v>0</v>
      </c>
    </row>
    <row r="2213" spans="5:6">
      <c r="E2213" s="43">
        <v>35.801050000000004</v>
      </c>
      <c r="F2213" s="43">
        <v>0</v>
      </c>
    </row>
    <row r="2214" spans="5:6">
      <c r="E2214" s="43">
        <v>35.801050000000004</v>
      </c>
      <c r="F2214" s="43">
        <v>4.6389361373125099E-4</v>
      </c>
    </row>
    <row r="2215" spans="5:6">
      <c r="E2215" s="43">
        <v>35.814629500000002</v>
      </c>
      <c r="F2215" s="43">
        <v>4.6389361373125099E-4</v>
      </c>
    </row>
    <row r="2216" spans="5:6">
      <c r="E2216" s="43">
        <v>35.814629500000002</v>
      </c>
      <c r="F2216" s="43">
        <v>0</v>
      </c>
    </row>
    <row r="2217" spans="5:6">
      <c r="E2217" s="43">
        <v>35.828209000000001</v>
      </c>
      <c r="F2217" s="43">
        <v>0</v>
      </c>
    </row>
    <row r="2218" spans="5:6">
      <c r="E2218" s="43">
        <v>35.828209000000001</v>
      </c>
      <c r="F2218" s="43">
        <v>4.6389361373125099E-4</v>
      </c>
    </row>
    <row r="2219" spans="5:6">
      <c r="E2219" s="43">
        <v>35.8417885</v>
      </c>
      <c r="F2219" s="43">
        <v>4.6389361373125099E-4</v>
      </c>
    </row>
    <row r="2220" spans="5:6">
      <c r="E2220" s="43">
        <v>35.8417885</v>
      </c>
      <c r="F2220" s="43">
        <v>0</v>
      </c>
    </row>
    <row r="2221" spans="5:6">
      <c r="E2221" s="43">
        <v>35.855367999999999</v>
      </c>
      <c r="F2221" s="43">
        <v>0</v>
      </c>
    </row>
    <row r="2222" spans="5:6">
      <c r="E2222" s="43">
        <v>35.855367999999999</v>
      </c>
      <c r="F2222" s="43">
        <v>4.6389361373125099E-4</v>
      </c>
    </row>
    <row r="2223" spans="5:6">
      <c r="E2223" s="43">
        <v>35.868947499999997</v>
      </c>
      <c r="F2223" s="43">
        <v>4.6389361373125099E-4</v>
      </c>
    </row>
    <row r="2224" spans="5:6">
      <c r="E2224" s="43">
        <v>35.868947499999997</v>
      </c>
      <c r="F2224" s="43">
        <v>0</v>
      </c>
    </row>
    <row r="2225" spans="5:6">
      <c r="E2225" s="43">
        <v>35.882527000000003</v>
      </c>
      <c r="F2225" s="43">
        <v>0</v>
      </c>
    </row>
    <row r="2226" spans="5:6">
      <c r="E2226" s="43">
        <v>35.882527000000003</v>
      </c>
      <c r="F2226" s="43">
        <v>4.6389361373125099E-4</v>
      </c>
    </row>
    <row r="2227" spans="5:6">
      <c r="E2227" s="43">
        <v>35.896106500000002</v>
      </c>
      <c r="F2227" s="43">
        <v>4.6389361373125099E-4</v>
      </c>
    </row>
    <row r="2228" spans="5:6">
      <c r="E2228" s="43">
        <v>35.896106500000002</v>
      </c>
      <c r="F2228" s="43">
        <v>0</v>
      </c>
    </row>
    <row r="2229" spans="5:6">
      <c r="E2229" s="43">
        <v>35.909686000000001</v>
      </c>
      <c r="F2229" s="43">
        <v>0</v>
      </c>
    </row>
    <row r="2230" spans="5:6">
      <c r="E2230" s="43">
        <v>35.909686000000001</v>
      </c>
      <c r="F2230" s="43">
        <v>4.6389361373125099E-4</v>
      </c>
    </row>
    <row r="2231" spans="5:6">
      <c r="E2231" s="43">
        <v>35.923265499999999</v>
      </c>
      <c r="F2231" s="43">
        <v>4.6389361373125099E-4</v>
      </c>
    </row>
    <row r="2232" spans="5:6">
      <c r="E2232" s="43">
        <v>35.923265499999999</v>
      </c>
      <c r="F2232" s="43">
        <v>0</v>
      </c>
    </row>
    <row r="2233" spans="5:6">
      <c r="E2233" s="43">
        <v>35.936844999999998</v>
      </c>
      <c r="F2233" s="43">
        <v>0</v>
      </c>
    </row>
    <row r="2234" spans="5:6">
      <c r="E2234" s="43">
        <v>35.936844999999998</v>
      </c>
      <c r="F2234" s="43">
        <v>4.6389361373125099E-4</v>
      </c>
    </row>
    <row r="2235" spans="5:6">
      <c r="E2235" s="43">
        <v>35.950424499999997</v>
      </c>
      <c r="F2235" s="43">
        <v>4.6389361373125099E-4</v>
      </c>
    </row>
    <row r="2236" spans="5:6">
      <c r="E2236" s="43">
        <v>35.950424499999997</v>
      </c>
      <c r="F2236" s="43">
        <v>0</v>
      </c>
    </row>
    <row r="2237" spans="5:6">
      <c r="E2237" s="43">
        <v>35.964004000000003</v>
      </c>
      <c r="F2237" s="43">
        <v>0</v>
      </c>
    </row>
    <row r="2238" spans="5:6">
      <c r="E2238" s="43">
        <v>35.964004000000003</v>
      </c>
      <c r="F2238" s="43">
        <v>4.6389361373125099E-4</v>
      </c>
    </row>
    <row r="2239" spans="5:6">
      <c r="E2239" s="43">
        <v>35.977583500000001</v>
      </c>
      <c r="F2239" s="43">
        <v>4.6389361373125099E-4</v>
      </c>
    </row>
    <row r="2240" spans="5:6">
      <c r="E2240" s="43">
        <v>35.977583500000001</v>
      </c>
      <c r="F2240" s="43">
        <v>0</v>
      </c>
    </row>
    <row r="2241" spans="5:6">
      <c r="E2241" s="43">
        <v>35.991163</v>
      </c>
      <c r="F2241" s="43">
        <v>0</v>
      </c>
    </row>
    <row r="2242" spans="5:6">
      <c r="E2242" s="43">
        <v>35.991163</v>
      </c>
      <c r="F2242" s="43">
        <v>4.6389361373125099E-4</v>
      </c>
    </row>
    <row r="2243" spans="5:6">
      <c r="E2243" s="43">
        <v>36.004742499999999</v>
      </c>
      <c r="F2243" s="43">
        <v>4.6389361373125099E-4</v>
      </c>
    </row>
    <row r="2244" spans="5:6">
      <c r="E2244" s="43">
        <v>36.004742499999999</v>
      </c>
      <c r="F2244" s="43">
        <v>0</v>
      </c>
    </row>
    <row r="2245" spans="5:6">
      <c r="E2245" s="43">
        <v>36.018321999999998</v>
      </c>
      <c r="F2245" s="43">
        <v>0</v>
      </c>
    </row>
    <row r="2246" spans="5:6">
      <c r="E2246" s="43">
        <v>36.018321999999998</v>
      </c>
      <c r="F2246" s="43">
        <v>4.6389361373125099E-4</v>
      </c>
    </row>
    <row r="2247" spans="5:6">
      <c r="E2247" s="43">
        <v>36.031901499999996</v>
      </c>
      <c r="F2247" s="43">
        <v>4.6389361373125099E-4</v>
      </c>
    </row>
    <row r="2248" spans="5:6">
      <c r="E2248" s="43">
        <v>36.031901499999996</v>
      </c>
      <c r="F2248" s="43">
        <v>0</v>
      </c>
    </row>
    <row r="2249" spans="5:6">
      <c r="E2249" s="43">
        <v>36.045481000000002</v>
      </c>
      <c r="F2249" s="43">
        <v>0</v>
      </c>
    </row>
    <row r="2250" spans="5:6">
      <c r="E2250" s="43">
        <v>36.045481000000002</v>
      </c>
      <c r="F2250" s="43">
        <v>4.6389361373125099E-4</v>
      </c>
    </row>
    <row r="2251" spans="5:6">
      <c r="E2251" s="43">
        <v>36.059060500000001</v>
      </c>
      <c r="F2251" s="43">
        <v>4.6389361373125099E-4</v>
      </c>
    </row>
    <row r="2252" spans="5:6">
      <c r="E2252" s="43">
        <v>36.059060500000001</v>
      </c>
      <c r="F2252" s="43">
        <v>0</v>
      </c>
    </row>
    <row r="2253" spans="5:6">
      <c r="E2253" s="43">
        <v>36.07264</v>
      </c>
      <c r="F2253" s="43">
        <v>0</v>
      </c>
    </row>
    <row r="2254" spans="5:6">
      <c r="E2254" s="43">
        <v>36.07264</v>
      </c>
      <c r="F2254" s="43">
        <v>4.6389361373125099E-4</v>
      </c>
    </row>
    <row r="2255" spans="5:6">
      <c r="E2255" s="43">
        <v>36.086219499999999</v>
      </c>
      <c r="F2255" s="43">
        <v>4.6389361373125099E-4</v>
      </c>
    </row>
    <row r="2256" spans="5:6">
      <c r="E2256" s="43">
        <v>36.086219499999999</v>
      </c>
      <c r="F2256" s="43">
        <v>0</v>
      </c>
    </row>
    <row r="2257" spans="5:6">
      <c r="E2257" s="43">
        <v>36.099798999999997</v>
      </c>
      <c r="F2257" s="43">
        <v>0</v>
      </c>
    </row>
    <row r="2258" spans="5:6">
      <c r="E2258" s="43">
        <v>36.099798999999997</v>
      </c>
      <c r="F2258" s="43">
        <v>4.6389361373125099E-4</v>
      </c>
    </row>
    <row r="2259" spans="5:6">
      <c r="E2259" s="43">
        <v>36.113378500000003</v>
      </c>
      <c r="F2259" s="43">
        <v>4.6389361373125099E-4</v>
      </c>
    </row>
    <row r="2260" spans="5:6">
      <c r="E2260" s="43">
        <v>36.113378500000003</v>
      </c>
      <c r="F2260" s="43">
        <v>0</v>
      </c>
    </row>
    <row r="2261" spans="5:6">
      <c r="E2261" s="43">
        <v>36.126958000000002</v>
      </c>
      <c r="F2261" s="43">
        <v>0</v>
      </c>
    </row>
    <row r="2262" spans="5:6">
      <c r="E2262" s="43">
        <v>36.126958000000002</v>
      </c>
      <c r="F2262" s="43">
        <v>4.6389361373125099E-4</v>
      </c>
    </row>
    <row r="2263" spans="5:6">
      <c r="E2263" s="43">
        <v>36.140537500000001</v>
      </c>
      <c r="F2263" s="43">
        <v>4.6389361373125099E-4</v>
      </c>
    </row>
    <row r="2264" spans="5:6">
      <c r="E2264" s="43">
        <v>36.140537500000001</v>
      </c>
      <c r="F2264" s="43">
        <v>0</v>
      </c>
    </row>
    <row r="2265" spans="5:6">
      <c r="E2265" s="43">
        <v>36.154116999999999</v>
      </c>
      <c r="F2265" s="43">
        <v>0</v>
      </c>
    </row>
    <row r="2266" spans="5:6">
      <c r="E2266" s="43">
        <v>36.154116999999999</v>
      </c>
      <c r="F2266" s="43">
        <v>4.6389361373125099E-4</v>
      </c>
    </row>
    <row r="2267" spans="5:6">
      <c r="E2267" s="43">
        <v>36.167696499999998</v>
      </c>
      <c r="F2267" s="43">
        <v>4.6389361373125099E-4</v>
      </c>
    </row>
    <row r="2268" spans="5:6">
      <c r="E2268" s="43">
        <v>36.167696499999998</v>
      </c>
      <c r="F2268" s="43">
        <v>0</v>
      </c>
    </row>
    <row r="2269" spans="5:6">
      <c r="E2269" s="43">
        <v>36.181275999999997</v>
      </c>
      <c r="F2269" s="43">
        <v>0</v>
      </c>
    </row>
    <row r="2270" spans="5:6">
      <c r="E2270" s="43">
        <v>36.181275999999997</v>
      </c>
      <c r="F2270" s="43">
        <v>4.6389361373125099E-4</v>
      </c>
    </row>
    <row r="2271" spans="5:6">
      <c r="E2271" s="43">
        <v>36.194855500000003</v>
      </c>
      <c r="F2271" s="43">
        <v>4.6389361373125099E-4</v>
      </c>
    </row>
    <row r="2272" spans="5:6">
      <c r="E2272" s="43">
        <v>36.194855500000003</v>
      </c>
      <c r="F2272" s="43">
        <v>0</v>
      </c>
    </row>
    <row r="2273" spans="5:6">
      <c r="E2273" s="43">
        <v>36.208435000000001</v>
      </c>
      <c r="F2273" s="43">
        <v>0</v>
      </c>
    </row>
    <row r="2274" spans="5:6">
      <c r="E2274" s="43">
        <v>36.208435000000001</v>
      </c>
      <c r="F2274" s="43">
        <v>4.6389361373125099E-4</v>
      </c>
    </row>
    <row r="2275" spans="5:6">
      <c r="E2275" s="43">
        <v>36.2220145</v>
      </c>
      <c r="F2275" s="43">
        <v>4.6389361373125099E-4</v>
      </c>
    </row>
    <row r="2276" spans="5:6">
      <c r="E2276" s="43">
        <v>36.2220145</v>
      </c>
      <c r="F2276" s="43">
        <v>0</v>
      </c>
    </row>
    <row r="2277" spans="5:6">
      <c r="E2277" s="43">
        <v>36.235593999999999</v>
      </c>
      <c r="F2277" s="43">
        <v>0</v>
      </c>
    </row>
    <row r="2278" spans="5:6">
      <c r="E2278" s="43">
        <v>36.235593999999999</v>
      </c>
      <c r="F2278" s="43">
        <v>4.6389361373125099E-4</v>
      </c>
    </row>
    <row r="2279" spans="5:6">
      <c r="E2279" s="43">
        <v>36.249173499999998</v>
      </c>
      <c r="F2279" s="43">
        <v>4.6389361373125099E-4</v>
      </c>
    </row>
    <row r="2280" spans="5:6">
      <c r="E2280" s="43">
        <v>36.249173499999998</v>
      </c>
      <c r="F2280" s="43">
        <v>0</v>
      </c>
    </row>
    <row r="2281" spans="5:6">
      <c r="E2281" s="43">
        <v>36.262752999999996</v>
      </c>
      <c r="F2281" s="43">
        <v>0</v>
      </c>
    </row>
    <row r="2282" spans="5:6">
      <c r="E2282" s="43">
        <v>36.262752999999996</v>
      </c>
      <c r="F2282" s="43">
        <v>4.6389361373125099E-4</v>
      </c>
    </row>
    <row r="2283" spans="5:6">
      <c r="E2283" s="43">
        <v>36.276332500000002</v>
      </c>
      <c r="F2283" s="43">
        <v>4.6389361373125099E-4</v>
      </c>
    </row>
    <row r="2284" spans="5:6">
      <c r="E2284" s="43">
        <v>36.276332500000002</v>
      </c>
      <c r="F2284" s="43">
        <v>0</v>
      </c>
    </row>
    <row r="2285" spans="5:6">
      <c r="E2285" s="43">
        <v>36.289912000000001</v>
      </c>
      <c r="F2285" s="43">
        <v>0</v>
      </c>
    </row>
    <row r="2286" spans="5:6">
      <c r="E2286" s="43">
        <v>36.289912000000001</v>
      </c>
      <c r="F2286" s="43">
        <v>4.6389361373125099E-4</v>
      </c>
    </row>
    <row r="2287" spans="5:6">
      <c r="E2287" s="43">
        <v>36.3034915</v>
      </c>
      <c r="F2287" s="43">
        <v>4.6389361373125099E-4</v>
      </c>
    </row>
    <row r="2288" spans="5:6">
      <c r="E2288" s="43">
        <v>36.3034915</v>
      </c>
      <c r="F2288" s="43">
        <v>0</v>
      </c>
    </row>
    <row r="2289" spans="5:6">
      <c r="E2289" s="43">
        <v>36.317070999999999</v>
      </c>
      <c r="F2289" s="43">
        <v>0</v>
      </c>
    </row>
    <row r="2290" spans="5:6">
      <c r="E2290" s="43">
        <v>36.317070999999999</v>
      </c>
      <c r="F2290" s="43">
        <v>4.6389361373125099E-4</v>
      </c>
    </row>
    <row r="2291" spans="5:6">
      <c r="E2291" s="43">
        <v>36.330650499999997</v>
      </c>
      <c r="F2291" s="43">
        <v>4.6389361373125099E-4</v>
      </c>
    </row>
    <row r="2292" spans="5:6">
      <c r="E2292" s="43">
        <v>36.330650499999997</v>
      </c>
      <c r="F2292" s="43">
        <v>0</v>
      </c>
    </row>
    <row r="2293" spans="5:6">
      <c r="E2293" s="43">
        <v>36.344229999999996</v>
      </c>
      <c r="F2293" s="43">
        <v>0</v>
      </c>
    </row>
    <row r="2294" spans="5:6">
      <c r="E2294" s="43">
        <v>36.344229999999996</v>
      </c>
      <c r="F2294" s="43">
        <v>4.6389361373125099E-4</v>
      </c>
    </row>
    <row r="2295" spans="5:6">
      <c r="E2295" s="43">
        <v>36.357809500000002</v>
      </c>
      <c r="F2295" s="43">
        <v>4.6389361373125099E-4</v>
      </c>
    </row>
    <row r="2296" spans="5:6">
      <c r="E2296" s="43">
        <v>36.357809500000002</v>
      </c>
      <c r="F2296" s="43">
        <v>0</v>
      </c>
    </row>
    <row r="2297" spans="5:6">
      <c r="E2297" s="43">
        <v>36.371389000000001</v>
      </c>
      <c r="F2297" s="43">
        <v>0</v>
      </c>
    </row>
    <row r="2298" spans="5:6">
      <c r="E2298" s="43">
        <v>36.371389000000001</v>
      </c>
      <c r="F2298" s="43">
        <v>4.6389361373125099E-4</v>
      </c>
    </row>
    <row r="2299" spans="5:6">
      <c r="E2299" s="43">
        <v>36.384968499999999</v>
      </c>
      <c r="F2299" s="43">
        <v>4.6389361373125099E-4</v>
      </c>
    </row>
    <row r="2300" spans="5:6">
      <c r="E2300" s="43">
        <v>36.384968499999999</v>
      </c>
      <c r="F2300" s="43">
        <v>0</v>
      </c>
    </row>
    <row r="2301" spans="5:6">
      <c r="E2301" s="43">
        <v>36.398547999999998</v>
      </c>
      <c r="F2301" s="43">
        <v>0</v>
      </c>
    </row>
    <row r="2302" spans="5:6">
      <c r="E2302" s="43">
        <v>36.398547999999998</v>
      </c>
      <c r="F2302" s="43">
        <v>4.6389361373125099E-4</v>
      </c>
    </row>
    <row r="2303" spans="5:6">
      <c r="E2303" s="43">
        <v>36.412127499999997</v>
      </c>
      <c r="F2303" s="43">
        <v>4.6389361373125099E-4</v>
      </c>
    </row>
    <row r="2304" spans="5:6">
      <c r="E2304" s="43">
        <v>36.412127499999997</v>
      </c>
      <c r="F2304" s="43">
        <v>0</v>
      </c>
    </row>
    <row r="2305" spans="5:6">
      <c r="E2305" s="43">
        <v>36.425707000000003</v>
      </c>
      <c r="F2305" s="43">
        <v>0</v>
      </c>
    </row>
    <row r="2306" spans="5:6">
      <c r="E2306" s="43">
        <v>36.425707000000003</v>
      </c>
      <c r="F2306" s="43">
        <v>4.6389361373125099E-4</v>
      </c>
    </row>
    <row r="2307" spans="5:6">
      <c r="E2307" s="43">
        <v>36.439286500000001</v>
      </c>
      <c r="F2307" s="43">
        <v>4.6389361373125099E-4</v>
      </c>
    </row>
    <row r="2308" spans="5:6">
      <c r="E2308" s="43">
        <v>36.439286500000001</v>
      </c>
      <c r="F2308" s="43">
        <v>0</v>
      </c>
    </row>
    <row r="2309" spans="5:6">
      <c r="E2309" s="43">
        <v>36.452866</v>
      </c>
      <c r="F2309" s="43">
        <v>0</v>
      </c>
    </row>
    <row r="2310" spans="5:6">
      <c r="E2310" s="43">
        <v>36.452866</v>
      </c>
      <c r="F2310" s="43">
        <v>4.6389361373125099E-4</v>
      </c>
    </row>
    <row r="2311" spans="5:6">
      <c r="E2311" s="43">
        <v>36.466445499999999</v>
      </c>
      <c r="F2311" s="43">
        <v>4.6389361373125099E-4</v>
      </c>
    </row>
    <row r="2312" spans="5:6">
      <c r="E2312" s="43">
        <v>36.466445499999999</v>
      </c>
      <c r="F2312" s="43">
        <v>0</v>
      </c>
    </row>
    <row r="2313" spans="5:6">
      <c r="E2313" s="43">
        <v>36.480024999999998</v>
      </c>
      <c r="F2313" s="43">
        <v>0</v>
      </c>
    </row>
    <row r="2314" spans="5:6">
      <c r="E2314" s="43">
        <v>36.480024999999998</v>
      </c>
      <c r="F2314" s="43">
        <v>4.6389361373125099E-4</v>
      </c>
    </row>
    <row r="2315" spans="5:6">
      <c r="E2315" s="43">
        <v>36.493604499999996</v>
      </c>
      <c r="F2315" s="43">
        <v>4.6389361373125099E-4</v>
      </c>
    </row>
    <row r="2316" spans="5:6">
      <c r="E2316" s="43">
        <v>36.493604499999996</v>
      </c>
      <c r="F2316" s="43">
        <v>0</v>
      </c>
    </row>
    <row r="2317" spans="5:6">
      <c r="E2317" s="43">
        <v>36.507184000000002</v>
      </c>
      <c r="F2317" s="43">
        <v>0</v>
      </c>
    </row>
    <row r="2318" spans="5:6">
      <c r="E2318" s="43">
        <v>36.507184000000002</v>
      </c>
      <c r="F2318" s="43">
        <v>4.6389361373125099E-4</v>
      </c>
    </row>
    <row r="2319" spans="5:6">
      <c r="E2319" s="43">
        <v>36.520763500000001</v>
      </c>
      <c r="F2319" s="43">
        <v>4.6389361373125099E-4</v>
      </c>
    </row>
    <row r="2320" spans="5:6">
      <c r="E2320" s="43">
        <v>36.520763500000001</v>
      </c>
      <c r="F2320" s="43">
        <v>0</v>
      </c>
    </row>
    <row r="2321" spans="5:6">
      <c r="E2321" s="43">
        <v>36.534343</v>
      </c>
      <c r="F2321" s="43">
        <v>0</v>
      </c>
    </row>
    <row r="2322" spans="5:6">
      <c r="E2322" s="43">
        <v>36.534343</v>
      </c>
      <c r="F2322" s="43">
        <v>4.6389361373125099E-4</v>
      </c>
    </row>
    <row r="2323" spans="5:6">
      <c r="E2323" s="43">
        <v>36.547922499999999</v>
      </c>
      <c r="F2323" s="43">
        <v>4.6389361373125099E-4</v>
      </c>
    </row>
    <row r="2324" spans="5:6">
      <c r="E2324" s="43">
        <v>36.547922499999999</v>
      </c>
      <c r="F2324" s="43">
        <v>0</v>
      </c>
    </row>
    <row r="2325" spans="5:6">
      <c r="E2325" s="43">
        <v>36.561501999999997</v>
      </c>
      <c r="F2325" s="43">
        <v>0</v>
      </c>
    </row>
    <row r="2326" spans="5:6">
      <c r="E2326" s="43">
        <v>36.561501999999997</v>
      </c>
      <c r="F2326" s="43">
        <v>4.6389361373125099E-4</v>
      </c>
    </row>
    <row r="2327" spans="5:6">
      <c r="E2327" s="43">
        <v>36.575081499999996</v>
      </c>
      <c r="F2327" s="43">
        <v>4.6389361373125099E-4</v>
      </c>
    </row>
    <row r="2328" spans="5:6">
      <c r="E2328" s="43">
        <v>36.575081499999996</v>
      </c>
      <c r="F2328" s="43">
        <v>0</v>
      </c>
    </row>
    <row r="2329" spans="5:6">
      <c r="E2329" s="43">
        <v>36.588661000000002</v>
      </c>
      <c r="F2329" s="43">
        <v>0</v>
      </c>
    </row>
    <row r="2330" spans="5:6">
      <c r="E2330" s="43">
        <v>36.588661000000002</v>
      </c>
      <c r="F2330" s="43">
        <v>4.6389361373125099E-4</v>
      </c>
    </row>
    <row r="2331" spans="5:6">
      <c r="E2331" s="43">
        <v>36.602240500000001</v>
      </c>
      <c r="F2331" s="43">
        <v>4.6389361373125099E-4</v>
      </c>
    </row>
    <row r="2332" spans="5:6">
      <c r="E2332" s="43">
        <v>36.602240500000001</v>
      </c>
      <c r="F2332" s="43">
        <v>0</v>
      </c>
    </row>
    <row r="2333" spans="5:6">
      <c r="E2333" s="43">
        <v>36.615819999999999</v>
      </c>
      <c r="F2333" s="43">
        <v>0</v>
      </c>
    </row>
    <row r="2334" spans="5:6">
      <c r="E2334" s="43">
        <v>36.615819999999999</v>
      </c>
      <c r="F2334" s="43">
        <v>4.6389361373125099E-4</v>
      </c>
    </row>
    <row r="2335" spans="5:6">
      <c r="E2335" s="43">
        <v>36.629399499999998</v>
      </c>
      <c r="F2335" s="43">
        <v>4.6389361373125099E-4</v>
      </c>
    </row>
    <row r="2336" spans="5:6">
      <c r="E2336" s="43">
        <v>36.629399499999998</v>
      </c>
      <c r="F2336" s="43">
        <v>0</v>
      </c>
    </row>
    <row r="2337" spans="5:6">
      <c r="E2337" s="43">
        <v>36.642978999999997</v>
      </c>
      <c r="F2337" s="43">
        <v>0</v>
      </c>
    </row>
    <row r="2338" spans="5:6">
      <c r="E2338" s="43">
        <v>36.642978999999997</v>
      </c>
      <c r="F2338" s="43">
        <v>4.6389361373125099E-4</v>
      </c>
    </row>
    <row r="2339" spans="5:6">
      <c r="E2339" s="43">
        <v>36.656558500000003</v>
      </c>
      <c r="F2339" s="43">
        <v>4.6389361373125099E-4</v>
      </c>
    </row>
    <row r="2340" spans="5:6">
      <c r="E2340" s="43">
        <v>36.656558500000003</v>
      </c>
      <c r="F2340" s="43">
        <v>0</v>
      </c>
    </row>
    <row r="2341" spans="5:6">
      <c r="E2341" s="43">
        <v>36.670138000000001</v>
      </c>
      <c r="F2341" s="43">
        <v>0</v>
      </c>
    </row>
    <row r="2342" spans="5:6">
      <c r="E2342" s="43">
        <v>36.670138000000001</v>
      </c>
      <c r="F2342" s="43">
        <v>4.6389361373125099E-4</v>
      </c>
    </row>
    <row r="2343" spans="5:6">
      <c r="E2343" s="43">
        <v>36.6837175</v>
      </c>
      <c r="F2343" s="43">
        <v>4.6389361373125099E-4</v>
      </c>
    </row>
    <row r="2344" spans="5:6">
      <c r="E2344" s="43">
        <v>36.6837175</v>
      </c>
      <c r="F2344" s="43">
        <v>0</v>
      </c>
    </row>
    <row r="2345" spans="5:6">
      <c r="E2345" s="43">
        <v>36.697296999999999</v>
      </c>
      <c r="F2345" s="43">
        <v>0</v>
      </c>
    </row>
    <row r="2346" spans="5:6">
      <c r="E2346" s="43">
        <v>36.697296999999999</v>
      </c>
      <c r="F2346" s="43">
        <v>4.6389361373125099E-4</v>
      </c>
    </row>
    <row r="2347" spans="5:6">
      <c r="E2347" s="43">
        <v>36.710876499999998</v>
      </c>
      <c r="F2347" s="43">
        <v>4.6389361373125099E-4</v>
      </c>
    </row>
    <row r="2348" spans="5:6">
      <c r="E2348" s="43">
        <v>36.710876499999998</v>
      </c>
      <c r="F2348" s="43">
        <v>0</v>
      </c>
    </row>
    <row r="2349" spans="5:6">
      <c r="E2349" s="43">
        <v>36.724455999999996</v>
      </c>
      <c r="F2349" s="43">
        <v>0</v>
      </c>
    </row>
    <row r="2350" spans="5:6">
      <c r="E2350" s="43">
        <v>36.724455999999996</v>
      </c>
      <c r="F2350" s="43">
        <v>4.6389361373125099E-4</v>
      </c>
    </row>
    <row r="2351" spans="5:6">
      <c r="E2351" s="43">
        <v>36.738035500000002</v>
      </c>
      <c r="F2351" s="43">
        <v>4.6389361373125099E-4</v>
      </c>
    </row>
    <row r="2352" spans="5:6">
      <c r="E2352" s="43">
        <v>36.738035500000002</v>
      </c>
      <c r="F2352" s="43">
        <v>0</v>
      </c>
    </row>
    <row r="2353" spans="5:6">
      <c r="E2353" s="43">
        <v>36.751615000000001</v>
      </c>
      <c r="F2353" s="43">
        <v>0</v>
      </c>
    </row>
    <row r="2354" spans="5:6">
      <c r="E2354" s="43">
        <v>36.751615000000001</v>
      </c>
      <c r="F2354" s="43">
        <v>4.6389361373125099E-4</v>
      </c>
    </row>
    <row r="2355" spans="5:6">
      <c r="E2355" s="43">
        <v>36.7651945</v>
      </c>
      <c r="F2355" s="43">
        <v>4.6389361373125099E-4</v>
      </c>
    </row>
    <row r="2356" spans="5:6">
      <c r="E2356" s="43">
        <v>36.7651945</v>
      </c>
      <c r="F2356" s="43">
        <v>0</v>
      </c>
    </row>
    <row r="2357" spans="5:6">
      <c r="E2357" s="43">
        <v>36.778773999999999</v>
      </c>
      <c r="F2357" s="43">
        <v>0</v>
      </c>
    </row>
    <row r="2358" spans="5:6">
      <c r="E2358" s="43">
        <v>36.778773999999999</v>
      </c>
      <c r="F2358" s="43">
        <v>4.6389361373125099E-4</v>
      </c>
    </row>
    <row r="2359" spans="5:6">
      <c r="E2359" s="43">
        <v>36.792353499999997</v>
      </c>
      <c r="F2359" s="43">
        <v>4.6389361373125099E-4</v>
      </c>
    </row>
    <row r="2360" spans="5:6">
      <c r="E2360" s="43">
        <v>36.792353499999997</v>
      </c>
      <c r="F2360" s="43">
        <v>0</v>
      </c>
    </row>
    <row r="2361" spans="5:6">
      <c r="E2361" s="43">
        <v>36.805932999999996</v>
      </c>
      <c r="F2361" s="43">
        <v>0</v>
      </c>
    </row>
    <row r="2362" spans="5:6">
      <c r="E2362" s="43">
        <v>36.805932999999996</v>
      </c>
      <c r="F2362" s="43">
        <v>4.6389361373125099E-4</v>
      </c>
    </row>
    <row r="2363" spans="5:6">
      <c r="E2363" s="43">
        <v>36.819512500000002</v>
      </c>
      <c r="F2363" s="43">
        <v>4.6389361373125099E-4</v>
      </c>
    </row>
    <row r="2364" spans="5:6">
      <c r="E2364" s="43">
        <v>36.819512500000002</v>
      </c>
      <c r="F2364" s="43">
        <v>0</v>
      </c>
    </row>
    <row r="2365" spans="5:6">
      <c r="E2365" s="43">
        <v>36.833092000000001</v>
      </c>
      <c r="F2365" s="43">
        <v>0</v>
      </c>
    </row>
    <row r="2366" spans="5:6">
      <c r="E2366" s="43">
        <v>36.833092000000001</v>
      </c>
      <c r="F2366" s="43">
        <v>4.6389361373125099E-4</v>
      </c>
    </row>
    <row r="2367" spans="5:6">
      <c r="E2367" s="43">
        <v>36.846671499999999</v>
      </c>
      <c r="F2367" s="43">
        <v>4.6389361373125099E-4</v>
      </c>
    </row>
    <row r="2368" spans="5:6">
      <c r="E2368" s="43">
        <v>36.846671499999999</v>
      </c>
      <c r="F2368" s="43">
        <v>0</v>
      </c>
    </row>
    <row r="2369" spans="5:6">
      <c r="E2369" s="43">
        <v>36.860250999999998</v>
      </c>
      <c r="F2369" s="43">
        <v>0</v>
      </c>
    </row>
    <row r="2370" spans="5:6">
      <c r="E2370" s="43">
        <v>36.860250999999998</v>
      </c>
      <c r="F2370" s="43">
        <v>4.6389361373125099E-4</v>
      </c>
    </row>
    <row r="2371" spans="5:6">
      <c r="E2371" s="43">
        <v>36.873830499999997</v>
      </c>
      <c r="F2371" s="43">
        <v>4.6389361373125099E-4</v>
      </c>
    </row>
    <row r="2372" spans="5:6">
      <c r="E2372" s="43">
        <v>36.873830499999997</v>
      </c>
      <c r="F2372" s="43">
        <v>0</v>
      </c>
    </row>
    <row r="2373" spans="5:6">
      <c r="E2373" s="43">
        <v>36.887410000000003</v>
      </c>
      <c r="F2373" s="43">
        <v>0</v>
      </c>
    </row>
    <row r="2374" spans="5:6">
      <c r="E2374" s="43">
        <v>36.887410000000003</v>
      </c>
      <c r="F2374" s="43">
        <v>4.6389361373125099E-4</v>
      </c>
    </row>
    <row r="2375" spans="5:6">
      <c r="E2375" s="43">
        <v>36.900989500000001</v>
      </c>
      <c r="F2375" s="43">
        <v>4.6389361373125099E-4</v>
      </c>
    </row>
    <row r="2376" spans="5:6">
      <c r="E2376" s="43">
        <v>36.900989500000001</v>
      </c>
      <c r="F2376" s="43">
        <v>0</v>
      </c>
    </row>
    <row r="2377" spans="5:6">
      <c r="E2377" s="43">
        <v>36.914569</v>
      </c>
      <c r="F2377" s="43">
        <v>0</v>
      </c>
    </row>
    <row r="2378" spans="5:6">
      <c r="E2378" s="43">
        <v>36.914569</v>
      </c>
      <c r="F2378" s="43">
        <v>4.6389361373125099E-4</v>
      </c>
    </row>
    <row r="2379" spans="5:6">
      <c r="E2379" s="43">
        <v>36.928148499999999</v>
      </c>
      <c r="F2379" s="43">
        <v>4.6389361373125099E-4</v>
      </c>
    </row>
    <row r="2380" spans="5:6">
      <c r="E2380" s="43">
        <v>36.928148499999999</v>
      </c>
      <c r="F2380" s="43">
        <v>0</v>
      </c>
    </row>
    <row r="2381" spans="5:6">
      <c r="E2381" s="43">
        <v>36.941727999999998</v>
      </c>
      <c r="F2381" s="43">
        <v>0</v>
      </c>
    </row>
    <row r="2382" spans="5:6">
      <c r="E2382" s="43">
        <v>36.941727999999998</v>
      </c>
      <c r="F2382" s="43">
        <v>4.6389361373125099E-4</v>
      </c>
    </row>
    <row r="2383" spans="5:6">
      <c r="E2383" s="43">
        <v>36.955307499999996</v>
      </c>
      <c r="F2383" s="43">
        <v>4.6389361373125099E-4</v>
      </c>
    </row>
    <row r="2384" spans="5:6">
      <c r="E2384" s="43">
        <v>36.955307499999996</v>
      </c>
      <c r="F2384" s="43">
        <v>0</v>
      </c>
    </row>
    <row r="2385" spans="5:6">
      <c r="E2385" s="43">
        <v>36.968887000000002</v>
      </c>
      <c r="F2385" s="43">
        <v>0</v>
      </c>
    </row>
    <row r="2386" spans="5:6">
      <c r="E2386" s="43">
        <v>36.968887000000002</v>
      </c>
      <c r="F2386" s="43">
        <v>4.6389361373125099E-4</v>
      </c>
    </row>
    <row r="2387" spans="5:6">
      <c r="E2387" s="43">
        <v>36.982466500000001</v>
      </c>
      <c r="F2387" s="43">
        <v>4.6389361373125099E-4</v>
      </c>
    </row>
    <row r="2388" spans="5:6">
      <c r="E2388" s="43">
        <v>36.982466500000001</v>
      </c>
      <c r="F2388" s="43">
        <v>0</v>
      </c>
    </row>
    <row r="2389" spans="5:6">
      <c r="E2389" s="43">
        <v>36.996046</v>
      </c>
      <c r="F2389" s="43">
        <v>0</v>
      </c>
    </row>
    <row r="2390" spans="5:6">
      <c r="E2390" s="43">
        <v>36.996046</v>
      </c>
      <c r="F2390" s="43">
        <v>4.6389361373125099E-4</v>
      </c>
    </row>
    <row r="2391" spans="5:6">
      <c r="E2391" s="43">
        <v>37.009625499999999</v>
      </c>
      <c r="F2391" s="43">
        <v>4.6389361373125099E-4</v>
      </c>
    </row>
    <row r="2392" spans="5:6">
      <c r="E2392" s="43">
        <v>37.009625499999999</v>
      </c>
      <c r="F2392" s="43">
        <v>0</v>
      </c>
    </row>
    <row r="2393" spans="5:6">
      <c r="E2393" s="43">
        <v>37.023204999999997</v>
      </c>
      <c r="F2393" s="43">
        <v>0</v>
      </c>
    </row>
    <row r="2394" spans="5:6">
      <c r="E2394" s="43">
        <v>37.023204999999997</v>
      </c>
      <c r="F2394" s="43">
        <v>4.6389361373125099E-4</v>
      </c>
    </row>
    <row r="2395" spans="5:6">
      <c r="E2395" s="43">
        <v>37.036784499999996</v>
      </c>
      <c r="F2395" s="43">
        <v>4.6389361373125099E-4</v>
      </c>
    </row>
    <row r="2396" spans="5:6">
      <c r="E2396" s="43">
        <v>37.036784499999996</v>
      </c>
      <c r="F2396" s="43">
        <v>0</v>
      </c>
    </row>
    <row r="2397" spans="5:6">
      <c r="E2397" s="43">
        <v>37.050364000000002</v>
      </c>
      <c r="F2397" s="43">
        <v>0</v>
      </c>
    </row>
    <row r="2398" spans="5:6">
      <c r="E2398" s="43">
        <v>37.050364000000002</v>
      </c>
      <c r="F2398" s="43">
        <v>4.6389361373125099E-4</v>
      </c>
    </row>
    <row r="2399" spans="5:6">
      <c r="E2399" s="43">
        <v>37.063943500000001</v>
      </c>
      <c r="F2399" s="43">
        <v>4.6389361373125099E-4</v>
      </c>
    </row>
    <row r="2400" spans="5:6">
      <c r="E2400" s="43">
        <v>37.063943500000001</v>
      </c>
      <c r="F2400" s="43">
        <v>0</v>
      </c>
    </row>
    <row r="2401" spans="5:6">
      <c r="E2401" s="43">
        <v>37.077522999999999</v>
      </c>
      <c r="F2401" s="43">
        <v>0</v>
      </c>
    </row>
    <row r="2402" spans="5:6">
      <c r="E2402" s="43">
        <v>37.077522999999999</v>
      </c>
      <c r="F2402" s="43">
        <v>4.6389361373125099E-4</v>
      </c>
    </row>
    <row r="2403" spans="5:6">
      <c r="E2403" s="43">
        <v>37.091102499999998</v>
      </c>
      <c r="F2403" s="43">
        <v>4.6389361373125099E-4</v>
      </c>
    </row>
    <row r="2404" spans="5:6">
      <c r="E2404" s="43">
        <v>37.091102499999998</v>
      </c>
      <c r="F2404" s="43">
        <v>0</v>
      </c>
    </row>
    <row r="2405" spans="5:6">
      <c r="E2405" s="43">
        <v>37.104681999999997</v>
      </c>
      <c r="F2405" s="43">
        <v>0</v>
      </c>
    </row>
    <row r="2406" spans="5:6">
      <c r="E2406" s="43">
        <v>37.104681999999997</v>
      </c>
      <c r="F2406" s="43">
        <v>4.6389361373125099E-4</v>
      </c>
    </row>
    <row r="2407" spans="5:6">
      <c r="E2407" s="43">
        <v>37.118261499999996</v>
      </c>
      <c r="F2407" s="43">
        <v>4.6389361373125099E-4</v>
      </c>
    </row>
    <row r="2408" spans="5:6">
      <c r="E2408" s="43">
        <v>37.118261499999996</v>
      </c>
      <c r="F2408" s="43">
        <v>0</v>
      </c>
    </row>
    <row r="2409" spans="5:6">
      <c r="E2409" s="43">
        <v>37.131841000000001</v>
      </c>
      <c r="F2409" s="43">
        <v>0</v>
      </c>
    </row>
    <row r="2410" spans="5:6">
      <c r="E2410" s="43">
        <v>37.131841000000001</v>
      </c>
      <c r="F2410" s="43">
        <v>4.6389361373125099E-4</v>
      </c>
    </row>
    <row r="2411" spans="5:6">
      <c r="E2411" s="43">
        <v>37.1454205</v>
      </c>
      <c r="F2411" s="43">
        <v>4.6389361373125099E-4</v>
      </c>
    </row>
    <row r="2412" spans="5:6" ht="15" thickBot="1">
      <c r="E2412" s="63">
        <v>37.1454205</v>
      </c>
      <c r="F2412" s="63">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8"/>
  <sheetViews>
    <sheetView workbookViewId="0"/>
  </sheetViews>
  <sheetFormatPr baseColWidth="10" defaultRowHeight="14.5"/>
  <sheetData>
    <row r="1" spans="1:6">
      <c r="A1" s="61">
        <v>10</v>
      </c>
      <c r="B1" s="61">
        <v>0</v>
      </c>
      <c r="E1" s="62">
        <v>14.414175999999999</v>
      </c>
      <c r="F1" s="62">
        <v>0</v>
      </c>
    </row>
    <row r="2" spans="1:6">
      <c r="A2" s="61">
        <v>10</v>
      </c>
      <c r="B2" s="61">
        <v>0</v>
      </c>
      <c r="E2" s="43">
        <v>14.414175999999999</v>
      </c>
      <c r="F2" s="43">
        <v>1.2470771628994544E-3</v>
      </c>
    </row>
    <row r="3" spans="1:6">
      <c r="A3" s="61">
        <v>10.339551999999999</v>
      </c>
      <c r="B3" s="61">
        <v>0</v>
      </c>
      <c r="E3" s="43">
        <v>14.4226648</v>
      </c>
      <c r="F3" s="43">
        <v>1.2470771628994544E-3</v>
      </c>
    </row>
    <row r="4" spans="1:6">
      <c r="A4" s="61">
        <v>10.339551999999999</v>
      </c>
      <c r="B4" s="61">
        <v>0</v>
      </c>
      <c r="E4" s="43">
        <v>14.4226648</v>
      </c>
      <c r="F4" s="43">
        <v>0</v>
      </c>
    </row>
    <row r="5" spans="1:6">
      <c r="A5" s="61">
        <v>10.339551999999999</v>
      </c>
      <c r="B5" s="61">
        <v>0</v>
      </c>
      <c r="E5" s="43">
        <v>14.4311536</v>
      </c>
      <c r="F5" s="43">
        <v>0</v>
      </c>
    </row>
    <row r="6" spans="1:6">
      <c r="A6" s="61">
        <v>10.679104000000001</v>
      </c>
      <c r="B6" s="61">
        <v>0</v>
      </c>
      <c r="E6" s="43">
        <v>14.4311536</v>
      </c>
      <c r="F6" s="43">
        <v>1.2470771628994544E-3</v>
      </c>
    </row>
    <row r="7" spans="1:6">
      <c r="A7" s="61">
        <v>10.679104000000001</v>
      </c>
      <c r="B7" s="61">
        <v>0</v>
      </c>
      <c r="E7" s="43">
        <v>14.439642399999999</v>
      </c>
      <c r="F7" s="43">
        <v>1.2470771628994544E-3</v>
      </c>
    </row>
    <row r="8" spans="1:6">
      <c r="A8" s="61">
        <v>10.679104000000001</v>
      </c>
      <c r="B8" s="61">
        <v>0</v>
      </c>
      <c r="E8" s="43">
        <v>14.439642399999999</v>
      </c>
      <c r="F8" s="43">
        <v>0</v>
      </c>
    </row>
    <row r="9" spans="1:6">
      <c r="A9" s="61">
        <v>11.018656</v>
      </c>
      <c r="B9" s="61">
        <v>0</v>
      </c>
      <c r="E9" s="43">
        <v>14.448131199999999</v>
      </c>
      <c r="F9" s="43">
        <v>0</v>
      </c>
    </row>
    <row r="10" spans="1:6">
      <c r="A10" s="61">
        <v>11.018656</v>
      </c>
      <c r="B10" s="61">
        <v>0</v>
      </c>
      <c r="E10" s="43">
        <v>14.448131199999999</v>
      </c>
      <c r="F10" s="43">
        <v>1.2470771628994544E-3</v>
      </c>
    </row>
    <row r="11" spans="1:6">
      <c r="A11" s="61">
        <v>11.018656</v>
      </c>
      <c r="B11" s="61">
        <v>0</v>
      </c>
      <c r="E11" s="43">
        <v>14.456619999999999</v>
      </c>
      <c r="F11" s="43">
        <v>1.2470771628994544E-3</v>
      </c>
    </row>
    <row r="12" spans="1:6">
      <c r="A12" s="61">
        <v>11.358207999999999</v>
      </c>
      <c r="B12" s="61">
        <v>0</v>
      </c>
      <c r="E12" s="43">
        <v>14.456619999999999</v>
      </c>
      <c r="F12" s="43">
        <v>0</v>
      </c>
    </row>
    <row r="13" spans="1:6">
      <c r="A13" s="61">
        <v>11.358207999999999</v>
      </c>
      <c r="B13" s="61">
        <v>0</v>
      </c>
      <c r="E13" s="43">
        <v>14.465108799999999</v>
      </c>
      <c r="F13" s="43">
        <v>0</v>
      </c>
    </row>
    <row r="14" spans="1:6">
      <c r="A14" s="61">
        <v>11.358207999999999</v>
      </c>
      <c r="B14" s="61">
        <v>0</v>
      </c>
      <c r="E14" s="43">
        <v>14.465108799999999</v>
      </c>
      <c r="F14" s="43">
        <v>1.2470771628994544E-3</v>
      </c>
    </row>
    <row r="15" spans="1:6">
      <c r="A15" s="61">
        <v>11.697759999999999</v>
      </c>
      <c r="B15" s="61">
        <v>0</v>
      </c>
      <c r="E15" s="43">
        <v>14.4735976</v>
      </c>
      <c r="F15" s="43">
        <v>1.2470771628994544E-3</v>
      </c>
    </row>
    <row r="16" spans="1:6">
      <c r="A16" s="61">
        <v>11.697759999999999</v>
      </c>
      <c r="B16" s="61">
        <v>0</v>
      </c>
      <c r="E16" s="43">
        <v>14.4735976</v>
      </c>
      <c r="F16" s="43">
        <v>0</v>
      </c>
    </row>
    <row r="17" spans="1:6">
      <c r="A17" s="61">
        <v>11.697759999999999</v>
      </c>
      <c r="B17" s="61">
        <v>0</v>
      </c>
      <c r="E17" s="43">
        <v>14.4820864</v>
      </c>
      <c r="F17" s="43">
        <v>0</v>
      </c>
    </row>
    <row r="18" spans="1:6">
      <c r="A18" s="61">
        <v>12.037312</v>
      </c>
      <c r="B18" s="61">
        <v>0</v>
      </c>
      <c r="E18" s="43">
        <v>14.4820864</v>
      </c>
      <c r="F18" s="43">
        <v>1.2470771628994544E-3</v>
      </c>
    </row>
    <row r="19" spans="1:6">
      <c r="A19" s="61">
        <v>12.037312</v>
      </c>
      <c r="B19" s="61">
        <v>0</v>
      </c>
      <c r="E19" s="43">
        <v>14.490575199999999</v>
      </c>
      <c r="F19" s="43">
        <v>1.2470771628994544E-3</v>
      </c>
    </row>
    <row r="20" spans="1:6">
      <c r="A20" s="61">
        <v>12.037312</v>
      </c>
      <c r="B20" s="61">
        <v>0</v>
      </c>
      <c r="E20" s="43">
        <v>14.490575199999999</v>
      </c>
      <c r="F20" s="43">
        <v>0</v>
      </c>
    </row>
    <row r="21" spans="1:6">
      <c r="A21" s="61">
        <v>12.376863999999999</v>
      </c>
      <c r="B21" s="61">
        <v>0</v>
      </c>
      <c r="E21" s="43">
        <v>14.499063999999999</v>
      </c>
      <c r="F21" s="43">
        <v>0</v>
      </c>
    </row>
    <row r="22" spans="1:6">
      <c r="A22" s="61">
        <v>12.376863999999999</v>
      </c>
      <c r="B22" s="61">
        <v>0</v>
      </c>
      <c r="E22" s="43">
        <v>14.499063999999999</v>
      </c>
      <c r="F22" s="43">
        <v>1.2470771628994544E-3</v>
      </c>
    </row>
    <row r="23" spans="1:6">
      <c r="A23" s="61">
        <v>12.376863999999999</v>
      </c>
      <c r="B23" s="61">
        <v>0</v>
      </c>
      <c r="E23" s="43">
        <v>14.507552799999999</v>
      </c>
      <c r="F23" s="43">
        <v>1.2470771628994544E-3</v>
      </c>
    </row>
    <row r="24" spans="1:6">
      <c r="A24" s="61">
        <v>12.716415999999999</v>
      </c>
      <c r="B24" s="61">
        <v>0</v>
      </c>
      <c r="E24" s="43">
        <v>14.507552799999999</v>
      </c>
      <c r="F24" s="43">
        <v>0</v>
      </c>
    </row>
    <row r="25" spans="1:6">
      <c r="A25" s="61">
        <v>12.716415999999999</v>
      </c>
      <c r="B25" s="61">
        <v>0</v>
      </c>
      <c r="E25" s="43">
        <v>14.516041599999999</v>
      </c>
      <c r="F25" s="43">
        <v>0</v>
      </c>
    </row>
    <row r="26" spans="1:6">
      <c r="A26" s="61">
        <v>12.716415999999999</v>
      </c>
      <c r="B26" s="61">
        <v>0</v>
      </c>
      <c r="E26" s="43">
        <v>14.516041599999999</v>
      </c>
      <c r="F26" s="43">
        <v>1.2470771628994544E-3</v>
      </c>
    </row>
    <row r="27" spans="1:6">
      <c r="A27" s="61">
        <v>13.055968</v>
      </c>
      <c r="B27" s="61">
        <v>0</v>
      </c>
      <c r="E27" s="43">
        <v>14.5245304</v>
      </c>
      <c r="F27" s="43">
        <v>1.2470771628994544E-3</v>
      </c>
    </row>
    <row r="28" spans="1:6">
      <c r="A28" s="61">
        <v>13.055968</v>
      </c>
      <c r="B28" s="61">
        <v>0</v>
      </c>
      <c r="E28" s="43">
        <v>14.5245304</v>
      </c>
      <c r="F28" s="43">
        <v>0</v>
      </c>
    </row>
    <row r="29" spans="1:6">
      <c r="A29" s="61">
        <v>13.055968</v>
      </c>
      <c r="B29" s="61">
        <v>0</v>
      </c>
      <c r="E29" s="43">
        <v>14.5330192</v>
      </c>
      <c r="F29" s="43">
        <v>0</v>
      </c>
    </row>
    <row r="30" spans="1:6">
      <c r="A30" s="61">
        <v>13.395519999999999</v>
      </c>
      <c r="B30" s="61">
        <v>0</v>
      </c>
      <c r="E30" s="43">
        <v>14.5330192</v>
      </c>
      <c r="F30" s="43">
        <v>1.2470771628994544E-3</v>
      </c>
    </row>
    <row r="31" spans="1:6">
      <c r="A31" s="61">
        <v>13.395519999999999</v>
      </c>
      <c r="B31" s="61">
        <v>0</v>
      </c>
      <c r="E31" s="43">
        <v>14.541507999999999</v>
      </c>
      <c r="F31" s="43">
        <v>1.2470771628994544E-3</v>
      </c>
    </row>
    <row r="32" spans="1:6">
      <c r="A32" s="61">
        <v>13.395519999999999</v>
      </c>
      <c r="B32" s="61">
        <v>0</v>
      </c>
      <c r="E32" s="43">
        <v>14.541507999999999</v>
      </c>
      <c r="F32" s="43">
        <v>0</v>
      </c>
    </row>
    <row r="33" spans="1:6">
      <c r="A33" s="61">
        <v>13.735071999999999</v>
      </c>
      <c r="B33" s="61">
        <v>0</v>
      </c>
      <c r="E33" s="43">
        <v>14.549996799999999</v>
      </c>
      <c r="F33" s="43">
        <v>0</v>
      </c>
    </row>
    <row r="34" spans="1:6">
      <c r="A34" s="61">
        <v>13.735071999999999</v>
      </c>
      <c r="B34" s="61">
        <v>0</v>
      </c>
      <c r="E34" s="43">
        <v>14.549996799999999</v>
      </c>
      <c r="F34" s="43">
        <v>1.2470771628994544E-3</v>
      </c>
    </row>
    <row r="35" spans="1:6">
      <c r="A35" s="61">
        <v>13.735071999999999</v>
      </c>
      <c r="B35" s="61">
        <v>0</v>
      </c>
      <c r="E35" s="43">
        <v>14.558485599999999</v>
      </c>
      <c r="F35" s="43">
        <v>1.2470771628994544E-3</v>
      </c>
    </row>
    <row r="36" spans="1:6">
      <c r="A36" s="61">
        <v>14.074624</v>
      </c>
      <c r="B36" s="61">
        <v>0</v>
      </c>
      <c r="E36" s="43">
        <v>14.558485599999999</v>
      </c>
      <c r="F36" s="43">
        <v>0</v>
      </c>
    </row>
    <row r="37" spans="1:6">
      <c r="A37" s="61">
        <v>14.074624</v>
      </c>
      <c r="B37" s="61">
        <v>0</v>
      </c>
      <c r="E37" s="43">
        <v>14.566974399999999</v>
      </c>
      <c r="F37" s="43">
        <v>0</v>
      </c>
    </row>
    <row r="38" spans="1:6">
      <c r="A38" s="61">
        <v>14.074624</v>
      </c>
      <c r="B38" s="61">
        <v>0</v>
      </c>
      <c r="E38" s="43">
        <v>14.566974399999999</v>
      </c>
      <c r="F38" s="43">
        <v>1.2470771628994544E-3</v>
      </c>
    </row>
    <row r="39" spans="1:6">
      <c r="A39" s="61">
        <v>14.414175999999999</v>
      </c>
      <c r="B39" s="61">
        <v>0</v>
      </c>
      <c r="E39" s="43">
        <v>14.5754632</v>
      </c>
      <c r="F39" s="43">
        <v>1.2470771628994544E-3</v>
      </c>
    </row>
    <row r="40" spans="1:6">
      <c r="A40" s="61">
        <v>14.414175999999999</v>
      </c>
      <c r="B40" s="61">
        <v>0</v>
      </c>
      <c r="E40" s="43">
        <v>14.5754632</v>
      </c>
      <c r="F40" s="43">
        <v>0</v>
      </c>
    </row>
    <row r="41" spans="1:6">
      <c r="A41" s="61">
        <v>14.414175999999999</v>
      </c>
      <c r="B41" s="61">
        <v>1.2470771628994544E-3</v>
      </c>
      <c r="E41" s="43">
        <v>14.583952</v>
      </c>
      <c r="F41" s="43">
        <v>0</v>
      </c>
    </row>
    <row r="42" spans="1:6">
      <c r="A42" s="61">
        <v>14.753727999999999</v>
      </c>
      <c r="B42" s="61">
        <v>1.2470771628994544E-3</v>
      </c>
      <c r="E42" s="43">
        <v>14.583952</v>
      </c>
      <c r="F42" s="43">
        <v>1.2470771628994544E-3</v>
      </c>
    </row>
    <row r="43" spans="1:6">
      <c r="A43" s="61">
        <v>14.753727999999999</v>
      </c>
      <c r="B43" s="61">
        <v>0</v>
      </c>
      <c r="E43" s="43">
        <v>14.592440799999999</v>
      </c>
      <c r="F43" s="43">
        <v>1.2470771628994544E-3</v>
      </c>
    </row>
    <row r="44" spans="1:6">
      <c r="A44" s="61">
        <v>14.753727999999999</v>
      </c>
      <c r="B44" s="61">
        <v>3.7412314886983633E-3</v>
      </c>
      <c r="E44" s="43">
        <v>14.592440799999999</v>
      </c>
      <c r="F44" s="43">
        <v>0</v>
      </c>
    </row>
    <row r="45" spans="1:6">
      <c r="A45" s="61">
        <v>15.09328</v>
      </c>
      <c r="B45" s="61">
        <v>3.7412314886983633E-3</v>
      </c>
      <c r="E45" s="43">
        <v>14.600929599999999</v>
      </c>
      <c r="F45" s="43">
        <v>0</v>
      </c>
    </row>
    <row r="46" spans="1:6">
      <c r="A46" s="61">
        <v>15.09328</v>
      </c>
      <c r="B46" s="61">
        <v>0</v>
      </c>
      <c r="E46" s="43">
        <v>14.600929599999999</v>
      </c>
      <c r="F46" s="43">
        <v>1.2470771628994544E-3</v>
      </c>
    </row>
    <row r="47" spans="1:6">
      <c r="A47" s="61">
        <v>15.09328</v>
      </c>
      <c r="B47" s="61">
        <v>2.1044427123928292E-2</v>
      </c>
      <c r="E47" s="43">
        <v>14.609418399999999</v>
      </c>
      <c r="F47" s="43">
        <v>1.2470771628994544E-3</v>
      </c>
    </row>
    <row r="48" spans="1:6">
      <c r="A48" s="61">
        <v>15.432831999999999</v>
      </c>
      <c r="B48" s="61">
        <v>2.1044427123928292E-2</v>
      </c>
      <c r="E48" s="43">
        <v>14.609418399999999</v>
      </c>
      <c r="F48" s="43">
        <v>0</v>
      </c>
    </row>
    <row r="49" spans="1:6">
      <c r="A49" s="61">
        <v>15.432831999999999</v>
      </c>
      <c r="B49" s="61">
        <v>0</v>
      </c>
      <c r="E49" s="43">
        <v>14.617907199999999</v>
      </c>
      <c r="F49" s="43">
        <v>0</v>
      </c>
    </row>
    <row r="50" spans="1:6">
      <c r="A50" s="61">
        <v>15.432831999999999</v>
      </c>
      <c r="B50" s="61">
        <v>3.024162120031177E-2</v>
      </c>
      <c r="E50" s="43">
        <v>14.617907199999999</v>
      </c>
      <c r="F50" s="43">
        <v>1.2470771628994544E-3</v>
      </c>
    </row>
    <row r="51" spans="1:6">
      <c r="A51" s="61">
        <v>15.772383999999999</v>
      </c>
      <c r="B51" s="61">
        <v>3.024162120031177E-2</v>
      </c>
      <c r="E51" s="43">
        <v>14.626396</v>
      </c>
      <c r="F51" s="43">
        <v>1.2470771628994544E-3</v>
      </c>
    </row>
    <row r="52" spans="1:6">
      <c r="A52" s="61">
        <v>15.772383999999999</v>
      </c>
      <c r="B52" s="61">
        <v>0</v>
      </c>
      <c r="E52" s="43">
        <v>14.626396</v>
      </c>
      <c r="F52" s="43">
        <v>0</v>
      </c>
    </row>
    <row r="53" spans="1:6">
      <c r="A53" s="61">
        <v>15.772383999999999</v>
      </c>
      <c r="B53" s="61">
        <v>7.3265783320342944E-3</v>
      </c>
      <c r="E53" s="43">
        <v>14.634884799999998</v>
      </c>
      <c r="F53" s="43">
        <v>0</v>
      </c>
    </row>
    <row r="54" spans="1:6">
      <c r="A54" s="61">
        <v>16.111936</v>
      </c>
      <c r="B54" s="61">
        <v>7.3265783320342944E-3</v>
      </c>
      <c r="E54" s="43">
        <v>14.634884799999998</v>
      </c>
      <c r="F54" s="43">
        <v>1.2470771628994544E-3</v>
      </c>
    </row>
    <row r="55" spans="1:6">
      <c r="A55" s="61">
        <v>16.111936</v>
      </c>
      <c r="B55" s="61">
        <v>0</v>
      </c>
      <c r="E55" s="43">
        <v>14.643373599999999</v>
      </c>
      <c r="F55" s="43">
        <v>1.2470771628994544E-3</v>
      </c>
    </row>
    <row r="56" spans="1:6">
      <c r="A56" s="61">
        <v>16.111936</v>
      </c>
      <c r="B56" s="61">
        <v>1.7147310989867497E-3</v>
      </c>
      <c r="E56" s="43">
        <v>14.643373599999999</v>
      </c>
      <c r="F56" s="43">
        <v>0</v>
      </c>
    </row>
    <row r="57" spans="1:6">
      <c r="A57" s="61">
        <v>16.451487999999998</v>
      </c>
      <c r="B57" s="61">
        <v>1.7147310989867497E-3</v>
      </c>
      <c r="E57" s="43">
        <v>14.651862399999999</v>
      </c>
      <c r="F57" s="43">
        <v>0</v>
      </c>
    </row>
    <row r="58" spans="1:6">
      <c r="A58" s="61">
        <v>16.451487999999998</v>
      </c>
      <c r="B58" s="61">
        <v>0</v>
      </c>
      <c r="E58" s="43">
        <v>14.651862399999999</v>
      </c>
      <c r="F58" s="43">
        <v>1.2470771628994544E-3</v>
      </c>
    </row>
    <row r="59" spans="1:6">
      <c r="A59" s="61">
        <v>16.451487999999998</v>
      </c>
      <c r="B59" s="61">
        <v>1.4029618082618861E-3</v>
      </c>
      <c r="E59" s="43">
        <v>14.660351199999999</v>
      </c>
      <c r="F59" s="43">
        <v>1.2470771628994544E-3</v>
      </c>
    </row>
    <row r="60" spans="1:6">
      <c r="A60" s="61">
        <v>16.791039999999999</v>
      </c>
      <c r="B60" s="61">
        <v>1.4029618082618861E-3</v>
      </c>
      <c r="E60" s="43">
        <v>14.660351199999999</v>
      </c>
      <c r="F60" s="43">
        <v>0</v>
      </c>
    </row>
    <row r="61" spans="1:6">
      <c r="A61" s="61">
        <v>16.791039999999999</v>
      </c>
      <c r="B61" s="61">
        <v>0</v>
      </c>
      <c r="E61" s="43">
        <v>14.668839999999999</v>
      </c>
      <c r="F61" s="43">
        <v>0</v>
      </c>
    </row>
    <row r="62" spans="1:6">
      <c r="A62" s="61">
        <v>16.791039999999999</v>
      </c>
      <c r="B62" s="61">
        <v>2.182385035074045E-3</v>
      </c>
      <c r="E62" s="43">
        <v>14.668839999999999</v>
      </c>
      <c r="F62" s="43">
        <v>1.2470771628994544E-3</v>
      </c>
    </row>
    <row r="63" spans="1:6">
      <c r="A63" s="61">
        <v>17.130592</v>
      </c>
      <c r="B63" s="61">
        <v>2.182385035074045E-3</v>
      </c>
      <c r="E63" s="43">
        <v>14.6773288</v>
      </c>
      <c r="F63" s="43">
        <v>1.2470771628994544E-3</v>
      </c>
    </row>
    <row r="64" spans="1:6">
      <c r="A64" s="61">
        <v>17.130592</v>
      </c>
      <c r="B64" s="61">
        <v>0</v>
      </c>
      <c r="E64" s="43">
        <v>14.6773288</v>
      </c>
      <c r="F64" s="43">
        <v>0</v>
      </c>
    </row>
    <row r="65" spans="1:6">
      <c r="A65" s="61">
        <v>17.130592</v>
      </c>
      <c r="B65" s="61">
        <v>2.6500389711613405E-3</v>
      </c>
      <c r="E65" s="43">
        <v>14.685817599999998</v>
      </c>
      <c r="F65" s="43">
        <v>0</v>
      </c>
    </row>
    <row r="66" spans="1:6">
      <c r="A66" s="61">
        <v>17.470143999999998</v>
      </c>
      <c r="B66" s="61">
        <v>2.6500389711613405E-3</v>
      </c>
      <c r="E66" s="43">
        <v>14.685817599999998</v>
      </c>
      <c r="F66" s="43">
        <v>1.2470771628994544E-3</v>
      </c>
    </row>
    <row r="67" spans="1:6">
      <c r="A67" s="61">
        <v>17.470143999999998</v>
      </c>
      <c r="B67" s="61">
        <v>0</v>
      </c>
      <c r="E67" s="43">
        <v>14.694306399999999</v>
      </c>
      <c r="F67" s="43">
        <v>1.2470771628994544E-3</v>
      </c>
    </row>
    <row r="68" spans="1:6">
      <c r="A68" s="61">
        <v>17.470143999999998</v>
      </c>
      <c r="B68" s="61">
        <v>1.7614964925954792E-2</v>
      </c>
      <c r="E68" s="43">
        <v>14.694306399999999</v>
      </c>
      <c r="F68" s="43">
        <v>0</v>
      </c>
    </row>
    <row r="69" spans="1:6">
      <c r="A69" s="61">
        <v>17.809695999999999</v>
      </c>
      <c r="B69" s="61">
        <v>1.7614964925954792E-2</v>
      </c>
      <c r="E69" s="43">
        <v>14.702795199999999</v>
      </c>
      <c r="F69" s="43">
        <v>0</v>
      </c>
    </row>
    <row r="70" spans="1:6">
      <c r="A70" s="61">
        <v>17.809695999999999</v>
      </c>
      <c r="B70" s="61">
        <v>0</v>
      </c>
      <c r="E70" s="43">
        <v>14.702795199999999</v>
      </c>
      <c r="F70" s="43">
        <v>1.2470771628994544E-3</v>
      </c>
    </row>
    <row r="71" spans="1:6">
      <c r="A71" s="61">
        <v>17.809695999999999</v>
      </c>
      <c r="B71" s="61">
        <v>0.12314886983632112</v>
      </c>
      <c r="E71" s="43">
        <v>14.711283999999999</v>
      </c>
      <c r="F71" s="43">
        <v>1.2470771628994544E-3</v>
      </c>
    </row>
    <row r="72" spans="1:6">
      <c r="A72" s="61">
        <v>18.149248</v>
      </c>
      <c r="B72" s="61">
        <v>0.12314886983632112</v>
      </c>
      <c r="E72" s="43">
        <v>14.711283999999999</v>
      </c>
      <c r="F72" s="43">
        <v>0</v>
      </c>
    </row>
    <row r="73" spans="1:6">
      <c r="A73" s="61">
        <v>18.149248</v>
      </c>
      <c r="B73" s="61">
        <v>0</v>
      </c>
      <c r="E73" s="43">
        <v>14.719772799999999</v>
      </c>
      <c r="F73" s="43">
        <v>0</v>
      </c>
    </row>
    <row r="74" spans="1:6">
      <c r="A74" s="61">
        <v>18.149248</v>
      </c>
      <c r="B74" s="61">
        <v>0.3685113016367888</v>
      </c>
      <c r="E74" s="43">
        <v>14.719772799999999</v>
      </c>
      <c r="F74" s="43">
        <v>1.2470771628994544E-3</v>
      </c>
    </row>
    <row r="75" spans="1:6">
      <c r="A75" s="61">
        <v>18.488799999999998</v>
      </c>
      <c r="B75" s="61">
        <v>0.3685113016367888</v>
      </c>
      <c r="E75" s="43">
        <v>14.7282616</v>
      </c>
      <c r="F75" s="43">
        <v>1.2470771628994544E-3</v>
      </c>
    </row>
    <row r="76" spans="1:6">
      <c r="A76" s="61">
        <v>18.488799999999998</v>
      </c>
      <c r="B76" s="61">
        <v>0</v>
      </c>
      <c r="E76" s="43">
        <v>14.7282616</v>
      </c>
      <c r="F76" s="43">
        <v>0</v>
      </c>
    </row>
    <row r="77" spans="1:6">
      <c r="A77" s="61">
        <v>18.488799999999998</v>
      </c>
      <c r="B77" s="61">
        <v>0.27529228371005454</v>
      </c>
      <c r="E77" s="43">
        <v>14.736750399999998</v>
      </c>
      <c r="F77" s="43">
        <v>0</v>
      </c>
    </row>
    <row r="78" spans="1:6">
      <c r="A78" s="61">
        <v>18.828351999999999</v>
      </c>
      <c r="B78" s="61">
        <v>0.27529228371005454</v>
      </c>
      <c r="E78" s="43">
        <v>14.736750399999998</v>
      </c>
      <c r="F78" s="43">
        <v>1.2470771628994544E-3</v>
      </c>
    </row>
    <row r="79" spans="1:6">
      <c r="A79" s="61">
        <v>18.828351999999999</v>
      </c>
      <c r="B79" s="61">
        <v>0</v>
      </c>
      <c r="E79" s="43">
        <v>14.745239199999999</v>
      </c>
      <c r="F79" s="43">
        <v>1.2470771628994544E-3</v>
      </c>
    </row>
    <row r="80" spans="1:6">
      <c r="A80" s="61">
        <v>18.828351999999999</v>
      </c>
      <c r="B80" s="61">
        <v>8.7451286048324237E-2</v>
      </c>
      <c r="E80" s="43">
        <v>14.745239199999999</v>
      </c>
      <c r="F80" s="43">
        <v>0</v>
      </c>
    </row>
    <row r="81" spans="1:6">
      <c r="A81" s="61">
        <v>19.167904</v>
      </c>
      <c r="B81" s="61">
        <v>8.7451286048324237E-2</v>
      </c>
      <c r="E81" s="43">
        <v>14.753727999999999</v>
      </c>
      <c r="F81" s="43">
        <v>0</v>
      </c>
    </row>
    <row r="82" spans="1:6">
      <c r="A82" s="61">
        <v>19.167904</v>
      </c>
      <c r="B82" s="61">
        <v>0</v>
      </c>
      <c r="E82" s="43">
        <v>14.753727999999999</v>
      </c>
      <c r="F82" s="43">
        <v>3.7412314886983633E-3</v>
      </c>
    </row>
    <row r="83" spans="1:6">
      <c r="A83" s="61">
        <v>19.167904</v>
      </c>
      <c r="B83" s="61">
        <v>1.3094310210444271E-2</v>
      </c>
      <c r="E83" s="43">
        <v>14.761812571428571</v>
      </c>
      <c r="F83" s="43">
        <v>3.7412314886983633E-3</v>
      </c>
    </row>
    <row r="84" spans="1:6">
      <c r="A84" s="61">
        <v>19.507455999999998</v>
      </c>
      <c r="B84" s="61">
        <v>1.3094310210444271E-2</v>
      </c>
      <c r="E84" s="43">
        <v>14.761812571428571</v>
      </c>
      <c r="F84" s="43">
        <v>0</v>
      </c>
    </row>
    <row r="85" spans="1:6">
      <c r="A85" s="61">
        <v>19.507455999999998</v>
      </c>
      <c r="B85" s="61">
        <v>0</v>
      </c>
      <c r="E85" s="43">
        <v>14.769897142857142</v>
      </c>
      <c r="F85" s="43">
        <v>0</v>
      </c>
    </row>
    <row r="86" spans="1:6">
      <c r="A86" s="61">
        <v>19.507455999999998</v>
      </c>
      <c r="B86" s="61">
        <v>7.1706936866718632E-3</v>
      </c>
      <c r="E86" s="43">
        <v>14.769897142857142</v>
      </c>
      <c r="F86" s="43">
        <v>3.7412314886983633E-3</v>
      </c>
    </row>
    <row r="87" spans="1:6">
      <c r="A87" s="61">
        <v>19.847007999999999</v>
      </c>
      <c r="B87" s="61">
        <v>7.1706936866718632E-3</v>
      </c>
      <c r="E87" s="43">
        <v>14.777981714285714</v>
      </c>
      <c r="F87" s="43">
        <v>3.7412314886983633E-3</v>
      </c>
    </row>
    <row r="88" spans="1:6">
      <c r="A88" s="61">
        <v>19.847007999999999</v>
      </c>
      <c r="B88" s="61">
        <v>0</v>
      </c>
      <c r="E88" s="43">
        <v>14.777981714285714</v>
      </c>
      <c r="F88" s="43">
        <v>0</v>
      </c>
    </row>
    <row r="89" spans="1:6">
      <c r="A89" s="61">
        <v>19.847007999999999</v>
      </c>
      <c r="B89" s="61">
        <v>5.7677318784099766E-3</v>
      </c>
      <c r="E89" s="43">
        <v>14.786066285714284</v>
      </c>
      <c r="F89" s="43">
        <v>0</v>
      </c>
    </row>
    <row r="90" spans="1:6">
      <c r="A90" s="61">
        <v>20.18656</v>
      </c>
      <c r="B90" s="61">
        <v>5.7677318784099766E-3</v>
      </c>
      <c r="E90" s="43">
        <v>14.786066285714284</v>
      </c>
      <c r="F90" s="43">
        <v>3.7412314886983633E-3</v>
      </c>
    </row>
    <row r="91" spans="1:6">
      <c r="A91" s="61">
        <v>20.18656</v>
      </c>
      <c r="B91" s="61">
        <v>0</v>
      </c>
      <c r="E91" s="43">
        <v>14.794150857142856</v>
      </c>
      <c r="F91" s="43">
        <v>3.7412314886983633E-3</v>
      </c>
    </row>
    <row r="92" spans="1:6">
      <c r="A92" s="61">
        <v>20.18656</v>
      </c>
      <c r="B92" s="61">
        <v>3.4294621979734994E-3</v>
      </c>
      <c r="E92" s="43">
        <v>14.794150857142856</v>
      </c>
      <c r="F92" s="43">
        <v>0</v>
      </c>
    </row>
    <row r="93" spans="1:6">
      <c r="A93" s="61">
        <v>20.526111999999998</v>
      </c>
      <c r="B93" s="61">
        <v>3.4294621979734994E-3</v>
      </c>
      <c r="E93" s="43">
        <v>14.802235428571427</v>
      </c>
      <c r="F93" s="43">
        <v>0</v>
      </c>
    </row>
    <row r="94" spans="1:6">
      <c r="A94" s="61">
        <v>20.526111999999998</v>
      </c>
      <c r="B94" s="61">
        <v>0</v>
      </c>
      <c r="E94" s="43">
        <v>14.802235428571427</v>
      </c>
      <c r="F94" s="43">
        <v>3.7412314886983633E-3</v>
      </c>
    </row>
    <row r="95" spans="1:6">
      <c r="A95" s="61">
        <v>20.526111999999998</v>
      </c>
      <c r="B95" s="61">
        <v>4.36477007014809E-3</v>
      </c>
      <c r="E95" s="43">
        <v>14.810319999999999</v>
      </c>
      <c r="F95" s="43">
        <v>3.7412314886983633E-3</v>
      </c>
    </row>
    <row r="96" spans="1:6">
      <c r="A96" s="61">
        <v>20.865663999999999</v>
      </c>
      <c r="B96" s="61">
        <v>4.36477007014809E-3</v>
      </c>
      <c r="E96" s="43">
        <v>14.810319999999999</v>
      </c>
      <c r="F96" s="43">
        <v>0</v>
      </c>
    </row>
    <row r="97" spans="1:6">
      <c r="A97" s="61">
        <v>20.865663999999999</v>
      </c>
      <c r="B97" s="61">
        <v>0</v>
      </c>
      <c r="E97" s="43">
        <v>14.818404571428571</v>
      </c>
      <c r="F97" s="43">
        <v>0</v>
      </c>
    </row>
    <row r="98" spans="1:6">
      <c r="A98" s="61">
        <v>20.865663999999999</v>
      </c>
      <c r="B98" s="61">
        <v>4.0530007794232267E-3</v>
      </c>
      <c r="E98" s="43">
        <v>14.818404571428571</v>
      </c>
      <c r="F98" s="43">
        <v>3.7412314886983633E-3</v>
      </c>
    </row>
    <row r="99" spans="1:6">
      <c r="A99" s="61">
        <v>21.205216</v>
      </c>
      <c r="B99" s="61">
        <v>4.0530007794232267E-3</v>
      </c>
      <c r="E99" s="43">
        <v>14.826489142857142</v>
      </c>
      <c r="F99" s="43">
        <v>3.7412314886983633E-3</v>
      </c>
    </row>
    <row r="100" spans="1:6">
      <c r="A100" s="61">
        <v>21.205216</v>
      </c>
      <c r="B100" s="61">
        <v>0</v>
      </c>
      <c r="E100" s="43">
        <v>14.826489142857142</v>
      </c>
      <c r="F100" s="43">
        <v>0</v>
      </c>
    </row>
    <row r="101" spans="1:6">
      <c r="A101" s="61">
        <v>21.205216</v>
      </c>
      <c r="B101" s="61">
        <v>1.7147310989867497E-3</v>
      </c>
      <c r="E101" s="43">
        <v>14.834573714285714</v>
      </c>
      <c r="F101" s="43">
        <v>0</v>
      </c>
    </row>
    <row r="102" spans="1:6">
      <c r="A102" s="61">
        <v>21.544767999999998</v>
      </c>
      <c r="B102" s="61">
        <v>1.7147310989867497E-3</v>
      </c>
      <c r="E102" s="43">
        <v>14.834573714285714</v>
      </c>
      <c r="F102" s="43">
        <v>3.7412314886983633E-3</v>
      </c>
    </row>
    <row r="103" spans="1:6">
      <c r="A103" s="61">
        <v>21.544767999999998</v>
      </c>
      <c r="B103" s="61">
        <v>0</v>
      </c>
      <c r="E103" s="43">
        <v>14.842658285714284</v>
      </c>
      <c r="F103" s="43">
        <v>3.7412314886983633E-3</v>
      </c>
    </row>
    <row r="104" spans="1:6">
      <c r="A104" s="61">
        <v>21.544767999999998</v>
      </c>
      <c r="B104" s="61">
        <v>2.3382696804364772E-3</v>
      </c>
      <c r="E104" s="43">
        <v>14.842658285714284</v>
      </c>
      <c r="F104" s="43">
        <v>0</v>
      </c>
    </row>
    <row r="105" spans="1:6">
      <c r="A105" s="61">
        <v>21.884319999999999</v>
      </c>
      <c r="B105" s="61">
        <v>2.3382696804364772E-3</v>
      </c>
      <c r="E105" s="43">
        <v>14.850742857142857</v>
      </c>
      <c r="F105" s="43">
        <v>0</v>
      </c>
    </row>
    <row r="106" spans="1:6">
      <c r="A106" s="61">
        <v>21.884319999999999</v>
      </c>
      <c r="B106" s="61">
        <v>0</v>
      </c>
      <c r="E106" s="43">
        <v>14.850742857142857</v>
      </c>
      <c r="F106" s="43">
        <v>3.7412314886983633E-3</v>
      </c>
    </row>
    <row r="107" spans="1:6">
      <c r="A107" s="61">
        <v>21.884319999999999</v>
      </c>
      <c r="B107" s="61">
        <v>1.2470771628994544E-3</v>
      </c>
      <c r="E107" s="43">
        <v>14.858827428571427</v>
      </c>
      <c r="F107" s="43">
        <v>3.7412314886983633E-3</v>
      </c>
    </row>
    <row r="108" spans="1:6">
      <c r="A108" s="61">
        <v>22.223872</v>
      </c>
      <c r="B108" s="61">
        <v>1.2470771628994544E-3</v>
      </c>
      <c r="E108" s="43">
        <v>14.858827428571427</v>
      </c>
      <c r="F108" s="43">
        <v>0</v>
      </c>
    </row>
    <row r="109" spans="1:6">
      <c r="A109" s="61">
        <v>22.223872</v>
      </c>
      <c r="B109" s="61">
        <v>0</v>
      </c>
      <c r="E109" s="43">
        <v>14.866911999999999</v>
      </c>
      <c r="F109" s="43">
        <v>0</v>
      </c>
    </row>
    <row r="110" spans="1:6">
      <c r="A110" s="61">
        <v>22.223872</v>
      </c>
      <c r="B110" s="61">
        <v>2.6500389711613405E-3</v>
      </c>
      <c r="E110" s="43">
        <v>14.866911999999999</v>
      </c>
      <c r="F110" s="43">
        <v>3.7412314886983633E-3</v>
      </c>
    </row>
    <row r="111" spans="1:6">
      <c r="A111" s="61">
        <v>22.563423999999998</v>
      </c>
      <c r="B111" s="61">
        <v>2.6500389711613405E-3</v>
      </c>
      <c r="E111" s="43">
        <v>14.874996571428571</v>
      </c>
      <c r="F111" s="43">
        <v>3.7412314886983633E-3</v>
      </c>
    </row>
    <row r="112" spans="1:6">
      <c r="A112" s="61">
        <v>22.563423999999998</v>
      </c>
      <c r="B112" s="61">
        <v>0</v>
      </c>
      <c r="E112" s="43">
        <v>14.874996571428571</v>
      </c>
      <c r="F112" s="43">
        <v>0</v>
      </c>
    </row>
    <row r="113" spans="1:6">
      <c r="A113" s="61">
        <v>22.563423999999998</v>
      </c>
      <c r="B113" s="61">
        <v>2.0265003897116133E-3</v>
      </c>
      <c r="E113" s="43">
        <v>14.883081142857142</v>
      </c>
      <c r="F113" s="43">
        <v>0</v>
      </c>
    </row>
    <row r="114" spans="1:6">
      <c r="A114" s="61">
        <v>22.902975999999999</v>
      </c>
      <c r="B114" s="61">
        <v>2.0265003897116133E-3</v>
      </c>
      <c r="E114" s="43">
        <v>14.883081142857142</v>
      </c>
      <c r="F114" s="43">
        <v>3.7412314886983633E-3</v>
      </c>
    </row>
    <row r="115" spans="1:6">
      <c r="A115" s="61">
        <v>22.902975999999999</v>
      </c>
      <c r="B115" s="61">
        <v>0</v>
      </c>
      <c r="E115" s="43">
        <v>14.891165714285714</v>
      </c>
      <c r="F115" s="43">
        <v>3.7412314886983633E-3</v>
      </c>
    </row>
    <row r="116" spans="1:6">
      <c r="A116" s="61">
        <v>22.902975999999999</v>
      </c>
      <c r="B116" s="61">
        <v>1.7147310989867497E-3</v>
      </c>
      <c r="E116" s="43">
        <v>14.891165714285714</v>
      </c>
      <c r="F116" s="43">
        <v>0</v>
      </c>
    </row>
    <row r="117" spans="1:6">
      <c r="A117" s="61">
        <v>23.242528</v>
      </c>
      <c r="B117" s="61">
        <v>1.7147310989867497E-3</v>
      </c>
      <c r="E117" s="43">
        <v>14.899250285714285</v>
      </c>
      <c r="F117" s="43">
        <v>0</v>
      </c>
    </row>
    <row r="118" spans="1:6">
      <c r="A118" s="61">
        <v>23.242528</v>
      </c>
      <c r="B118" s="61">
        <v>0</v>
      </c>
      <c r="E118" s="43">
        <v>14.899250285714285</v>
      </c>
      <c r="F118" s="43">
        <v>3.7412314886983633E-3</v>
      </c>
    </row>
    <row r="119" spans="1:6">
      <c r="A119" s="61">
        <v>23.242528</v>
      </c>
      <c r="B119" s="61">
        <v>1.7147310989867497E-3</v>
      </c>
      <c r="E119" s="43">
        <v>14.907334857142857</v>
      </c>
      <c r="F119" s="43">
        <v>3.7412314886983633E-3</v>
      </c>
    </row>
    <row r="120" spans="1:6">
      <c r="A120" s="61">
        <v>23.582079999999998</v>
      </c>
      <c r="B120" s="61">
        <v>1.7147310989867497E-3</v>
      </c>
      <c r="E120" s="43">
        <v>14.907334857142857</v>
      </c>
      <c r="F120" s="43">
        <v>0</v>
      </c>
    </row>
    <row r="121" spans="1:6">
      <c r="A121" s="61">
        <v>23.582079999999998</v>
      </c>
      <c r="B121" s="61">
        <v>0</v>
      </c>
      <c r="E121" s="43">
        <v>14.915419428571427</v>
      </c>
      <c r="F121" s="43">
        <v>0</v>
      </c>
    </row>
    <row r="122" spans="1:6">
      <c r="A122" s="61">
        <v>23.582079999999998</v>
      </c>
      <c r="B122" s="61">
        <v>1.2470771628994544E-3</v>
      </c>
      <c r="E122" s="43">
        <v>14.915419428571427</v>
      </c>
      <c r="F122" s="43">
        <v>3.7412314886983633E-3</v>
      </c>
    </row>
    <row r="123" spans="1:6">
      <c r="A123" s="61">
        <v>23.921631999999999</v>
      </c>
      <c r="B123" s="61">
        <v>1.2470771628994544E-3</v>
      </c>
      <c r="E123" s="43">
        <v>14.923503999999999</v>
      </c>
      <c r="F123" s="43">
        <v>3.7412314886983633E-3</v>
      </c>
    </row>
    <row r="124" spans="1:6">
      <c r="A124" s="61">
        <v>23.921631999999999</v>
      </c>
      <c r="B124" s="61">
        <v>0</v>
      </c>
      <c r="E124" s="43">
        <v>14.923503999999999</v>
      </c>
      <c r="F124" s="43">
        <v>0</v>
      </c>
    </row>
    <row r="125" spans="1:6">
      <c r="A125" s="61">
        <v>23.921631999999999</v>
      </c>
      <c r="B125" s="61">
        <v>7.7942322681215901E-4</v>
      </c>
      <c r="E125" s="43">
        <v>14.931588571428572</v>
      </c>
      <c r="F125" s="43">
        <v>0</v>
      </c>
    </row>
    <row r="126" spans="1:6">
      <c r="A126" s="61">
        <v>24.261184</v>
      </c>
      <c r="B126" s="61">
        <v>7.7942322681215901E-4</v>
      </c>
      <c r="E126" s="43">
        <v>14.931588571428572</v>
      </c>
      <c r="F126" s="43">
        <v>3.7412314886983633E-3</v>
      </c>
    </row>
    <row r="127" spans="1:6">
      <c r="A127" s="61">
        <v>24.261184</v>
      </c>
      <c r="B127" s="61">
        <v>0</v>
      </c>
      <c r="E127" s="43">
        <v>14.939673142857142</v>
      </c>
      <c r="F127" s="43">
        <v>3.7412314886983633E-3</v>
      </c>
    </row>
    <row r="128" spans="1:6">
      <c r="A128" s="61">
        <v>24.261184</v>
      </c>
      <c r="B128" s="61">
        <v>7.7942322681215901E-4</v>
      </c>
      <c r="E128" s="43">
        <v>14.939673142857142</v>
      </c>
      <c r="F128" s="43">
        <v>0</v>
      </c>
    </row>
    <row r="129" spans="1:6">
      <c r="A129" s="61">
        <v>24.600735999999998</v>
      </c>
      <c r="B129" s="61">
        <v>7.7942322681215901E-4</v>
      </c>
      <c r="E129" s="43">
        <v>14.947757714285714</v>
      </c>
      <c r="F129" s="43">
        <v>0</v>
      </c>
    </row>
    <row r="130" spans="1:6">
      <c r="A130" s="61">
        <v>24.600735999999998</v>
      </c>
      <c r="B130" s="61">
        <v>0</v>
      </c>
      <c r="E130" s="43">
        <v>14.947757714285714</v>
      </c>
      <c r="F130" s="43">
        <v>3.7412314886983633E-3</v>
      </c>
    </row>
    <row r="131" spans="1:6">
      <c r="A131" s="61">
        <v>24.600735999999998</v>
      </c>
      <c r="B131" s="61">
        <v>7.7942322681215901E-4</v>
      </c>
      <c r="E131" s="43">
        <v>14.955842285714285</v>
      </c>
      <c r="F131" s="43">
        <v>3.7412314886983633E-3</v>
      </c>
    </row>
    <row r="132" spans="1:6">
      <c r="A132" s="61">
        <v>24.940287999999999</v>
      </c>
      <c r="B132" s="61">
        <v>7.7942322681215901E-4</v>
      </c>
      <c r="E132" s="43">
        <v>14.955842285714285</v>
      </c>
      <c r="F132" s="43">
        <v>0</v>
      </c>
    </row>
    <row r="133" spans="1:6">
      <c r="A133" s="61">
        <v>24.940287999999999</v>
      </c>
      <c r="B133" s="61">
        <v>0</v>
      </c>
      <c r="E133" s="43">
        <v>14.963926857142857</v>
      </c>
      <c r="F133" s="43">
        <v>0</v>
      </c>
    </row>
    <row r="134" spans="1:6">
      <c r="A134" s="61">
        <v>24.940287999999999</v>
      </c>
      <c r="B134" s="61">
        <v>7.7942322681215901E-4</v>
      </c>
      <c r="E134" s="43">
        <v>14.963926857142857</v>
      </c>
      <c r="F134" s="43">
        <v>3.7412314886983633E-3</v>
      </c>
    </row>
    <row r="135" spans="1:6">
      <c r="A135" s="61">
        <v>25.27984</v>
      </c>
      <c r="B135" s="61">
        <v>7.7942322681215901E-4</v>
      </c>
      <c r="E135" s="43">
        <v>14.972011428571427</v>
      </c>
      <c r="F135" s="43">
        <v>3.7412314886983633E-3</v>
      </c>
    </row>
    <row r="136" spans="1:6">
      <c r="A136" s="61">
        <v>25.27984</v>
      </c>
      <c r="B136" s="61">
        <v>0</v>
      </c>
      <c r="E136" s="43">
        <v>14.972011428571427</v>
      </c>
      <c r="F136" s="43">
        <v>0</v>
      </c>
    </row>
    <row r="137" spans="1:6">
      <c r="A137" s="61">
        <v>25.27984</v>
      </c>
      <c r="B137" s="61">
        <v>4.6765393608729541E-4</v>
      </c>
      <c r="E137" s="43">
        <v>14.980096</v>
      </c>
      <c r="F137" s="43">
        <v>0</v>
      </c>
    </row>
    <row r="138" spans="1:6">
      <c r="A138" s="61">
        <v>25.619391999999998</v>
      </c>
      <c r="B138" s="61">
        <v>4.6765393608729541E-4</v>
      </c>
      <c r="E138" s="43">
        <v>14.980096</v>
      </c>
      <c r="F138" s="43">
        <v>3.7412314886983633E-3</v>
      </c>
    </row>
    <row r="139" spans="1:6">
      <c r="A139" s="61">
        <v>25.619391999999998</v>
      </c>
      <c r="B139" s="61">
        <v>0</v>
      </c>
      <c r="E139" s="43">
        <v>14.988180571428572</v>
      </c>
      <c r="F139" s="43">
        <v>3.7412314886983633E-3</v>
      </c>
    </row>
    <row r="140" spans="1:6">
      <c r="A140" s="61">
        <v>25.619391999999998</v>
      </c>
      <c r="B140" s="61">
        <v>1.558846453624318E-4</v>
      </c>
      <c r="E140" s="43">
        <v>14.988180571428572</v>
      </c>
      <c r="F140" s="43">
        <v>0</v>
      </c>
    </row>
    <row r="141" spans="1:6">
      <c r="A141" s="61">
        <v>25.958943999999999</v>
      </c>
      <c r="B141" s="61">
        <v>1.558846453624318E-4</v>
      </c>
      <c r="E141" s="43">
        <v>14.996265142857142</v>
      </c>
      <c r="F141" s="43">
        <v>0</v>
      </c>
    </row>
    <row r="142" spans="1:6">
      <c r="A142" s="61">
        <v>25.958943999999999</v>
      </c>
      <c r="B142" s="61">
        <v>0</v>
      </c>
      <c r="E142" s="43">
        <v>14.996265142857142</v>
      </c>
      <c r="F142" s="43">
        <v>3.7412314886983633E-3</v>
      </c>
    </row>
    <row r="143" spans="1:6">
      <c r="A143" s="61">
        <v>25.958943999999999</v>
      </c>
      <c r="B143" s="61">
        <v>1.558846453624318E-4</v>
      </c>
      <c r="E143" s="43">
        <v>15.004349714285715</v>
      </c>
      <c r="F143" s="43">
        <v>3.7412314886983633E-3</v>
      </c>
    </row>
    <row r="144" spans="1:6">
      <c r="A144" s="61">
        <v>26.298496</v>
      </c>
      <c r="B144" s="61">
        <v>1.558846453624318E-4</v>
      </c>
      <c r="E144" s="43">
        <v>15.004349714285715</v>
      </c>
      <c r="F144" s="43">
        <v>0</v>
      </c>
    </row>
    <row r="145" spans="1:6">
      <c r="A145" s="61">
        <v>26.298496</v>
      </c>
      <c r="B145" s="61">
        <v>0</v>
      </c>
      <c r="E145" s="43">
        <v>15.012434285714285</v>
      </c>
      <c r="F145" s="43">
        <v>0</v>
      </c>
    </row>
    <row r="146" spans="1:6">
      <c r="A146" s="61">
        <v>26.298496</v>
      </c>
      <c r="B146" s="61">
        <v>0</v>
      </c>
      <c r="E146" s="43">
        <v>15.012434285714285</v>
      </c>
      <c r="F146" s="43">
        <v>3.7412314886983633E-3</v>
      </c>
    </row>
    <row r="147" spans="1:6">
      <c r="A147" s="61">
        <v>26.638047999999998</v>
      </c>
      <c r="B147" s="61">
        <v>0</v>
      </c>
      <c r="E147" s="43">
        <v>15.020518857142857</v>
      </c>
      <c r="F147" s="43">
        <v>3.7412314886983633E-3</v>
      </c>
    </row>
    <row r="148" spans="1:6">
      <c r="A148" s="61">
        <v>26.638047999999998</v>
      </c>
      <c r="B148" s="61">
        <v>0</v>
      </c>
      <c r="E148" s="43">
        <v>15.020518857142857</v>
      </c>
      <c r="F148" s="43">
        <v>0</v>
      </c>
    </row>
    <row r="149" spans="1:6">
      <c r="A149" s="61">
        <v>26.638047999999998</v>
      </c>
      <c r="B149" s="61">
        <v>0</v>
      </c>
      <c r="E149" s="43">
        <v>15.028603428571428</v>
      </c>
      <c r="F149" s="43">
        <v>0</v>
      </c>
    </row>
    <row r="150" spans="1:6">
      <c r="A150" s="61">
        <v>26.977599999999999</v>
      </c>
      <c r="B150" s="61">
        <v>0</v>
      </c>
      <c r="E150" s="43">
        <v>15.028603428571428</v>
      </c>
      <c r="F150" s="43">
        <v>3.7412314886983633E-3</v>
      </c>
    </row>
    <row r="151" spans="1:6">
      <c r="A151" s="61">
        <v>26.977599999999999</v>
      </c>
      <c r="B151" s="61">
        <v>0</v>
      </c>
      <c r="E151" s="43">
        <v>15.036688</v>
      </c>
      <c r="F151" s="43">
        <v>3.7412314886983633E-3</v>
      </c>
    </row>
    <row r="152" spans="1:6">
      <c r="E152" s="43">
        <v>15.036688</v>
      </c>
      <c r="F152" s="43">
        <v>0</v>
      </c>
    </row>
    <row r="153" spans="1:6">
      <c r="E153" s="43">
        <v>15.044772571428572</v>
      </c>
      <c r="F153" s="43">
        <v>0</v>
      </c>
    </row>
    <row r="154" spans="1:6">
      <c r="E154" s="43">
        <v>15.044772571428572</v>
      </c>
      <c r="F154" s="43">
        <v>3.7412314886983633E-3</v>
      </c>
    </row>
    <row r="155" spans="1:6">
      <c r="E155" s="43">
        <v>15.052857142857142</v>
      </c>
      <c r="F155" s="43">
        <v>3.7412314886983633E-3</v>
      </c>
    </row>
    <row r="156" spans="1:6">
      <c r="E156" s="43">
        <v>15.052857142857142</v>
      </c>
      <c r="F156" s="43">
        <v>0</v>
      </c>
    </row>
    <row r="157" spans="1:6">
      <c r="E157" s="43">
        <v>15.060941714285715</v>
      </c>
      <c r="F157" s="43">
        <v>0</v>
      </c>
    </row>
    <row r="158" spans="1:6">
      <c r="E158" s="43">
        <v>15.060941714285715</v>
      </c>
      <c r="F158" s="43">
        <v>3.7412314886983633E-3</v>
      </c>
    </row>
    <row r="159" spans="1:6">
      <c r="E159" s="43">
        <v>15.069026285714285</v>
      </c>
      <c r="F159" s="43">
        <v>3.7412314886983633E-3</v>
      </c>
    </row>
    <row r="160" spans="1:6">
      <c r="E160" s="43">
        <v>15.069026285714285</v>
      </c>
      <c r="F160" s="43">
        <v>0</v>
      </c>
    </row>
    <row r="161" spans="5:6">
      <c r="E161" s="43">
        <v>15.077110857142857</v>
      </c>
      <c r="F161" s="43">
        <v>0</v>
      </c>
    </row>
    <row r="162" spans="5:6">
      <c r="E162" s="43">
        <v>15.077110857142857</v>
      </c>
      <c r="F162" s="43">
        <v>3.7412314886983633E-3</v>
      </c>
    </row>
    <row r="163" spans="5:6">
      <c r="E163" s="43">
        <v>15.085195428571428</v>
      </c>
      <c r="F163" s="43">
        <v>3.7412314886983633E-3</v>
      </c>
    </row>
    <row r="164" spans="5:6">
      <c r="E164" s="43">
        <v>15.085195428571428</v>
      </c>
      <c r="F164" s="43">
        <v>0</v>
      </c>
    </row>
    <row r="165" spans="5:6">
      <c r="E165" s="43">
        <v>15.09328</v>
      </c>
      <c r="F165" s="43">
        <v>0</v>
      </c>
    </row>
    <row r="166" spans="5:6">
      <c r="E166" s="43">
        <v>15.09328</v>
      </c>
      <c r="F166" s="43">
        <v>2.1044427123928292E-2</v>
      </c>
    </row>
    <row r="167" spans="5:6">
      <c r="E167" s="43">
        <v>15.1017688</v>
      </c>
      <c r="F167" s="43">
        <v>2.1044427123928292E-2</v>
      </c>
    </row>
    <row r="168" spans="5:6">
      <c r="E168" s="43">
        <v>15.1017688</v>
      </c>
      <c r="F168" s="43">
        <v>0</v>
      </c>
    </row>
    <row r="169" spans="5:6">
      <c r="E169" s="43">
        <v>15.110257600000001</v>
      </c>
      <c r="F169" s="43">
        <v>0</v>
      </c>
    </row>
    <row r="170" spans="5:6">
      <c r="E170" s="43">
        <v>15.110257600000001</v>
      </c>
      <c r="F170" s="43">
        <v>2.1044427123928292E-2</v>
      </c>
    </row>
    <row r="171" spans="5:6">
      <c r="E171" s="43">
        <v>15.118746399999999</v>
      </c>
      <c r="F171" s="43">
        <v>2.1044427123928292E-2</v>
      </c>
    </row>
    <row r="172" spans="5:6">
      <c r="E172" s="43">
        <v>15.118746399999999</v>
      </c>
      <c r="F172" s="43">
        <v>0</v>
      </c>
    </row>
    <row r="173" spans="5:6">
      <c r="E173" s="43">
        <v>15.127235199999999</v>
      </c>
      <c r="F173" s="43">
        <v>0</v>
      </c>
    </row>
    <row r="174" spans="5:6">
      <c r="E174" s="43">
        <v>15.127235199999999</v>
      </c>
      <c r="F174" s="43">
        <v>2.1044427123928292E-2</v>
      </c>
    </row>
    <row r="175" spans="5:6">
      <c r="E175" s="43">
        <v>15.135724</v>
      </c>
      <c r="F175" s="43">
        <v>2.1044427123928292E-2</v>
      </c>
    </row>
    <row r="176" spans="5:6">
      <c r="E176" s="43">
        <v>15.135724</v>
      </c>
      <c r="F176" s="43">
        <v>0</v>
      </c>
    </row>
    <row r="177" spans="5:6">
      <c r="E177" s="43">
        <v>15.1442128</v>
      </c>
      <c r="F177" s="43">
        <v>0</v>
      </c>
    </row>
    <row r="178" spans="5:6">
      <c r="E178" s="43">
        <v>15.1442128</v>
      </c>
      <c r="F178" s="43">
        <v>2.1044427123928292E-2</v>
      </c>
    </row>
    <row r="179" spans="5:6">
      <c r="E179" s="43">
        <v>15.1527016</v>
      </c>
      <c r="F179" s="43">
        <v>2.1044427123928292E-2</v>
      </c>
    </row>
    <row r="180" spans="5:6">
      <c r="E180" s="43">
        <v>15.1527016</v>
      </c>
      <c r="F180" s="43">
        <v>0</v>
      </c>
    </row>
    <row r="181" spans="5:6">
      <c r="E181" s="43">
        <v>15.161190400000001</v>
      </c>
      <c r="F181" s="43">
        <v>0</v>
      </c>
    </row>
    <row r="182" spans="5:6">
      <c r="E182" s="43">
        <v>15.161190400000001</v>
      </c>
      <c r="F182" s="43">
        <v>2.1044427123928292E-2</v>
      </c>
    </row>
    <row r="183" spans="5:6">
      <c r="E183" s="43">
        <v>15.169679199999999</v>
      </c>
      <c r="F183" s="43">
        <v>2.1044427123928292E-2</v>
      </c>
    </row>
    <row r="184" spans="5:6">
      <c r="E184" s="43">
        <v>15.169679199999999</v>
      </c>
      <c r="F184" s="43">
        <v>0</v>
      </c>
    </row>
    <row r="185" spans="5:6">
      <c r="E185" s="43">
        <v>15.178167999999999</v>
      </c>
      <c r="F185" s="43">
        <v>0</v>
      </c>
    </row>
    <row r="186" spans="5:6">
      <c r="E186" s="43">
        <v>15.178167999999999</v>
      </c>
      <c r="F186" s="43">
        <v>2.1044427123928292E-2</v>
      </c>
    </row>
    <row r="187" spans="5:6">
      <c r="E187" s="43">
        <v>15.1866568</v>
      </c>
      <c r="F187" s="43">
        <v>2.1044427123928292E-2</v>
      </c>
    </row>
    <row r="188" spans="5:6">
      <c r="E188" s="43">
        <v>15.1866568</v>
      </c>
      <c r="F188" s="43">
        <v>0</v>
      </c>
    </row>
    <row r="189" spans="5:6">
      <c r="E189" s="43">
        <v>15.1951456</v>
      </c>
      <c r="F189" s="43">
        <v>0</v>
      </c>
    </row>
    <row r="190" spans="5:6">
      <c r="E190" s="43">
        <v>15.1951456</v>
      </c>
      <c r="F190" s="43">
        <v>2.1044427123928292E-2</v>
      </c>
    </row>
    <row r="191" spans="5:6">
      <c r="E191" s="43">
        <v>15.2036344</v>
      </c>
      <c r="F191" s="43">
        <v>2.1044427123928292E-2</v>
      </c>
    </row>
    <row r="192" spans="5:6">
      <c r="E192" s="43">
        <v>15.2036344</v>
      </c>
      <c r="F192" s="43">
        <v>0</v>
      </c>
    </row>
    <row r="193" spans="5:6">
      <c r="E193" s="43">
        <v>15.212123200000001</v>
      </c>
      <c r="F193" s="43">
        <v>0</v>
      </c>
    </row>
    <row r="194" spans="5:6">
      <c r="E194" s="43">
        <v>15.212123200000001</v>
      </c>
      <c r="F194" s="43">
        <v>2.1044427123928292E-2</v>
      </c>
    </row>
    <row r="195" spans="5:6">
      <c r="E195" s="43">
        <v>15.220611999999999</v>
      </c>
      <c r="F195" s="43">
        <v>2.1044427123928292E-2</v>
      </c>
    </row>
    <row r="196" spans="5:6">
      <c r="E196" s="43">
        <v>15.220611999999999</v>
      </c>
      <c r="F196" s="43">
        <v>0</v>
      </c>
    </row>
    <row r="197" spans="5:6">
      <c r="E197" s="43">
        <v>15.229100799999999</v>
      </c>
      <c r="F197" s="43">
        <v>0</v>
      </c>
    </row>
    <row r="198" spans="5:6">
      <c r="E198" s="43">
        <v>15.229100799999999</v>
      </c>
      <c r="F198" s="43">
        <v>2.1044427123928292E-2</v>
      </c>
    </row>
    <row r="199" spans="5:6">
      <c r="E199" s="43">
        <v>15.2375896</v>
      </c>
      <c r="F199" s="43">
        <v>2.1044427123928292E-2</v>
      </c>
    </row>
    <row r="200" spans="5:6">
      <c r="E200" s="43">
        <v>15.2375896</v>
      </c>
      <c r="F200" s="43">
        <v>0</v>
      </c>
    </row>
    <row r="201" spans="5:6">
      <c r="E201" s="43">
        <v>15.2460784</v>
      </c>
      <c r="F201" s="43">
        <v>0</v>
      </c>
    </row>
    <row r="202" spans="5:6">
      <c r="E202" s="43">
        <v>15.2460784</v>
      </c>
      <c r="F202" s="43">
        <v>2.1044427123928292E-2</v>
      </c>
    </row>
    <row r="203" spans="5:6">
      <c r="E203" s="43">
        <v>15.2545672</v>
      </c>
      <c r="F203" s="43">
        <v>2.1044427123928292E-2</v>
      </c>
    </row>
    <row r="204" spans="5:6">
      <c r="E204" s="43">
        <v>15.2545672</v>
      </c>
      <c r="F204" s="43">
        <v>0</v>
      </c>
    </row>
    <row r="205" spans="5:6">
      <c r="E205" s="43">
        <v>15.263055999999999</v>
      </c>
      <c r="F205" s="43">
        <v>0</v>
      </c>
    </row>
    <row r="206" spans="5:6">
      <c r="E206" s="43">
        <v>15.263055999999999</v>
      </c>
      <c r="F206" s="43">
        <v>2.1044427123928292E-2</v>
      </c>
    </row>
    <row r="207" spans="5:6">
      <c r="E207" s="43">
        <v>15.271544799999999</v>
      </c>
      <c r="F207" s="43">
        <v>2.1044427123928292E-2</v>
      </c>
    </row>
    <row r="208" spans="5:6">
      <c r="E208" s="43">
        <v>15.271544799999999</v>
      </c>
      <c r="F208" s="43">
        <v>0</v>
      </c>
    </row>
    <row r="209" spans="5:6">
      <c r="E209" s="43">
        <v>15.280033599999999</v>
      </c>
      <c r="F209" s="43">
        <v>0</v>
      </c>
    </row>
    <row r="210" spans="5:6">
      <c r="E210" s="43">
        <v>15.280033599999999</v>
      </c>
      <c r="F210" s="43">
        <v>2.1044427123928292E-2</v>
      </c>
    </row>
    <row r="211" spans="5:6">
      <c r="E211" s="43">
        <v>15.2885224</v>
      </c>
      <c r="F211" s="43">
        <v>2.1044427123928292E-2</v>
      </c>
    </row>
    <row r="212" spans="5:6">
      <c r="E212" s="43">
        <v>15.2885224</v>
      </c>
      <c r="F212" s="43">
        <v>0</v>
      </c>
    </row>
    <row r="213" spans="5:6">
      <c r="E213" s="43">
        <v>15.2970112</v>
      </c>
      <c r="F213" s="43">
        <v>0</v>
      </c>
    </row>
    <row r="214" spans="5:6">
      <c r="E214" s="43">
        <v>15.2970112</v>
      </c>
      <c r="F214" s="43">
        <v>2.1044427123928292E-2</v>
      </c>
    </row>
    <row r="215" spans="5:6">
      <c r="E215" s="43">
        <v>15.3055</v>
      </c>
      <c r="F215" s="43">
        <v>2.1044427123928292E-2</v>
      </c>
    </row>
    <row r="216" spans="5:6">
      <c r="E216" s="43">
        <v>15.3055</v>
      </c>
      <c r="F216" s="43">
        <v>0</v>
      </c>
    </row>
    <row r="217" spans="5:6">
      <c r="E217" s="43">
        <v>15.313988799999999</v>
      </c>
      <c r="F217" s="43">
        <v>0</v>
      </c>
    </row>
    <row r="218" spans="5:6">
      <c r="E218" s="43">
        <v>15.313988799999999</v>
      </c>
      <c r="F218" s="43">
        <v>2.1044427123928292E-2</v>
      </c>
    </row>
    <row r="219" spans="5:6">
      <c r="E219" s="43">
        <v>15.322477599999999</v>
      </c>
      <c r="F219" s="43">
        <v>2.1044427123928292E-2</v>
      </c>
    </row>
    <row r="220" spans="5:6">
      <c r="E220" s="43">
        <v>15.322477599999999</v>
      </c>
      <c r="F220" s="43">
        <v>0</v>
      </c>
    </row>
    <row r="221" spans="5:6">
      <c r="E221" s="43">
        <v>15.330966399999999</v>
      </c>
      <c r="F221" s="43">
        <v>0</v>
      </c>
    </row>
    <row r="222" spans="5:6">
      <c r="E222" s="43">
        <v>15.330966399999999</v>
      </c>
      <c r="F222" s="43">
        <v>2.1044427123928292E-2</v>
      </c>
    </row>
    <row r="223" spans="5:6">
      <c r="E223" s="43">
        <v>15.3394552</v>
      </c>
      <c r="F223" s="43">
        <v>2.1044427123928292E-2</v>
      </c>
    </row>
    <row r="224" spans="5:6">
      <c r="E224" s="43">
        <v>15.3394552</v>
      </c>
      <c r="F224" s="43">
        <v>0</v>
      </c>
    </row>
    <row r="225" spans="5:6">
      <c r="E225" s="43">
        <v>15.347944</v>
      </c>
      <c r="F225" s="43">
        <v>0</v>
      </c>
    </row>
    <row r="226" spans="5:6">
      <c r="E226" s="43">
        <v>15.347944</v>
      </c>
      <c r="F226" s="43">
        <v>2.1044427123928292E-2</v>
      </c>
    </row>
    <row r="227" spans="5:6">
      <c r="E227" s="43">
        <v>15.3564328</v>
      </c>
      <c r="F227" s="43">
        <v>2.1044427123928292E-2</v>
      </c>
    </row>
    <row r="228" spans="5:6">
      <c r="E228" s="43">
        <v>15.3564328</v>
      </c>
      <c r="F228" s="43">
        <v>0</v>
      </c>
    </row>
    <row r="229" spans="5:6">
      <c r="E229" s="43">
        <v>15.364921599999999</v>
      </c>
      <c r="F229" s="43">
        <v>0</v>
      </c>
    </row>
    <row r="230" spans="5:6">
      <c r="E230" s="43">
        <v>15.364921599999999</v>
      </c>
      <c r="F230" s="43">
        <v>2.1044427123928292E-2</v>
      </c>
    </row>
    <row r="231" spans="5:6">
      <c r="E231" s="43">
        <v>15.373410399999999</v>
      </c>
      <c r="F231" s="43">
        <v>2.1044427123928292E-2</v>
      </c>
    </row>
    <row r="232" spans="5:6">
      <c r="E232" s="43">
        <v>15.373410399999999</v>
      </c>
      <c r="F232" s="43">
        <v>0</v>
      </c>
    </row>
    <row r="233" spans="5:6">
      <c r="E233" s="43">
        <v>15.381899199999999</v>
      </c>
      <c r="F233" s="43">
        <v>0</v>
      </c>
    </row>
    <row r="234" spans="5:6">
      <c r="E234" s="43">
        <v>15.381899199999999</v>
      </c>
      <c r="F234" s="43">
        <v>2.1044427123928292E-2</v>
      </c>
    </row>
    <row r="235" spans="5:6">
      <c r="E235" s="43">
        <v>15.390388</v>
      </c>
      <c r="F235" s="43">
        <v>2.1044427123928292E-2</v>
      </c>
    </row>
    <row r="236" spans="5:6">
      <c r="E236" s="43">
        <v>15.390388</v>
      </c>
      <c r="F236" s="43">
        <v>0</v>
      </c>
    </row>
    <row r="237" spans="5:6">
      <c r="E237" s="43">
        <v>15.3988768</v>
      </c>
      <c r="F237" s="43">
        <v>0</v>
      </c>
    </row>
    <row r="238" spans="5:6">
      <c r="E238" s="43">
        <v>15.3988768</v>
      </c>
      <c r="F238" s="43">
        <v>2.1044427123928292E-2</v>
      </c>
    </row>
    <row r="239" spans="5:6">
      <c r="E239" s="43">
        <v>15.4073656</v>
      </c>
      <c r="F239" s="43">
        <v>2.1044427123928292E-2</v>
      </c>
    </row>
    <row r="240" spans="5:6">
      <c r="E240" s="43">
        <v>15.4073656</v>
      </c>
      <c r="F240" s="43">
        <v>0</v>
      </c>
    </row>
    <row r="241" spans="5:6">
      <c r="E241" s="43">
        <v>15.415854399999999</v>
      </c>
      <c r="F241" s="43">
        <v>0</v>
      </c>
    </row>
    <row r="242" spans="5:6">
      <c r="E242" s="43">
        <v>15.415854399999999</v>
      </c>
      <c r="F242" s="43">
        <v>2.1044427123928292E-2</v>
      </c>
    </row>
    <row r="243" spans="5:6">
      <c r="E243" s="43">
        <v>15.424343199999999</v>
      </c>
      <c r="F243" s="43">
        <v>2.1044427123928292E-2</v>
      </c>
    </row>
    <row r="244" spans="5:6">
      <c r="E244" s="43">
        <v>15.424343199999999</v>
      </c>
      <c r="F244" s="43">
        <v>0</v>
      </c>
    </row>
    <row r="245" spans="5:6">
      <c r="E245" s="43">
        <v>15.432831999999999</v>
      </c>
      <c r="F245" s="43">
        <v>0</v>
      </c>
    </row>
    <row r="246" spans="5:6">
      <c r="E246" s="43">
        <v>15.432831999999999</v>
      </c>
      <c r="F246" s="43">
        <v>3.024162120031177E-2</v>
      </c>
    </row>
    <row r="247" spans="5:6">
      <c r="E247" s="43">
        <v>15.4413208</v>
      </c>
      <c r="F247" s="43">
        <v>3.024162120031177E-2</v>
      </c>
    </row>
    <row r="248" spans="5:6">
      <c r="E248" s="43">
        <v>15.4413208</v>
      </c>
      <c r="F248" s="43">
        <v>0</v>
      </c>
    </row>
    <row r="249" spans="5:6">
      <c r="E249" s="43">
        <v>15.4498096</v>
      </c>
      <c r="F249" s="43">
        <v>0</v>
      </c>
    </row>
    <row r="250" spans="5:6">
      <c r="E250" s="43">
        <v>15.4498096</v>
      </c>
      <c r="F250" s="43">
        <v>3.024162120031177E-2</v>
      </c>
    </row>
    <row r="251" spans="5:6">
      <c r="E251" s="43">
        <v>15.458298399999999</v>
      </c>
      <c r="F251" s="43">
        <v>3.024162120031177E-2</v>
      </c>
    </row>
    <row r="252" spans="5:6">
      <c r="E252" s="43">
        <v>15.458298399999999</v>
      </c>
      <c r="F252" s="43">
        <v>0</v>
      </c>
    </row>
    <row r="253" spans="5:6">
      <c r="E253" s="43">
        <v>15.466787199999999</v>
      </c>
      <c r="F253" s="43">
        <v>0</v>
      </c>
    </row>
    <row r="254" spans="5:6">
      <c r="E254" s="43">
        <v>15.466787199999999</v>
      </c>
      <c r="F254" s="43">
        <v>3.024162120031177E-2</v>
      </c>
    </row>
    <row r="255" spans="5:6">
      <c r="E255" s="43">
        <v>15.475275999999999</v>
      </c>
      <c r="F255" s="43">
        <v>3.024162120031177E-2</v>
      </c>
    </row>
    <row r="256" spans="5:6">
      <c r="E256" s="43">
        <v>15.475275999999999</v>
      </c>
      <c r="F256" s="43">
        <v>0</v>
      </c>
    </row>
    <row r="257" spans="5:6">
      <c r="E257" s="43">
        <v>15.483764799999999</v>
      </c>
      <c r="F257" s="43">
        <v>0</v>
      </c>
    </row>
    <row r="258" spans="5:6">
      <c r="E258" s="43">
        <v>15.483764799999999</v>
      </c>
      <c r="F258" s="43">
        <v>3.024162120031177E-2</v>
      </c>
    </row>
    <row r="259" spans="5:6">
      <c r="E259" s="43">
        <v>15.4922536</v>
      </c>
      <c r="F259" s="43">
        <v>3.024162120031177E-2</v>
      </c>
    </row>
    <row r="260" spans="5:6">
      <c r="E260" s="43">
        <v>15.4922536</v>
      </c>
      <c r="F260" s="43">
        <v>0</v>
      </c>
    </row>
    <row r="261" spans="5:6">
      <c r="E261" s="43">
        <v>15.5007424</v>
      </c>
      <c r="F261" s="43">
        <v>0</v>
      </c>
    </row>
    <row r="262" spans="5:6">
      <c r="E262" s="43">
        <v>15.5007424</v>
      </c>
      <c r="F262" s="43">
        <v>3.024162120031177E-2</v>
      </c>
    </row>
    <row r="263" spans="5:6">
      <c r="E263" s="43">
        <v>15.509231199999999</v>
      </c>
      <c r="F263" s="43">
        <v>3.024162120031177E-2</v>
      </c>
    </row>
    <row r="264" spans="5:6">
      <c r="E264" s="43">
        <v>15.509231199999999</v>
      </c>
      <c r="F264" s="43">
        <v>0</v>
      </c>
    </row>
    <row r="265" spans="5:6">
      <c r="E265" s="43">
        <v>15.517719999999999</v>
      </c>
      <c r="F265" s="43">
        <v>0</v>
      </c>
    </row>
    <row r="266" spans="5:6">
      <c r="E266" s="43">
        <v>15.517719999999999</v>
      </c>
      <c r="F266" s="43">
        <v>3.024162120031177E-2</v>
      </c>
    </row>
    <row r="267" spans="5:6">
      <c r="E267" s="43">
        <v>15.526208799999999</v>
      </c>
      <c r="F267" s="43">
        <v>3.024162120031177E-2</v>
      </c>
    </row>
    <row r="268" spans="5:6">
      <c r="E268" s="43">
        <v>15.526208799999999</v>
      </c>
      <c r="F268" s="43">
        <v>0</v>
      </c>
    </row>
    <row r="269" spans="5:6">
      <c r="E269" s="43">
        <v>15.534697599999999</v>
      </c>
      <c r="F269" s="43">
        <v>0</v>
      </c>
    </row>
    <row r="270" spans="5:6">
      <c r="E270" s="43">
        <v>15.534697599999999</v>
      </c>
      <c r="F270" s="43">
        <v>3.024162120031177E-2</v>
      </c>
    </row>
    <row r="271" spans="5:6">
      <c r="E271" s="43">
        <v>15.5431864</v>
      </c>
      <c r="F271" s="43">
        <v>3.024162120031177E-2</v>
      </c>
    </row>
    <row r="272" spans="5:6">
      <c r="E272" s="43">
        <v>15.5431864</v>
      </c>
      <c r="F272" s="43">
        <v>0</v>
      </c>
    </row>
    <row r="273" spans="5:6">
      <c r="E273" s="43">
        <v>15.5516752</v>
      </c>
      <c r="F273" s="43">
        <v>0</v>
      </c>
    </row>
    <row r="274" spans="5:6">
      <c r="E274" s="43">
        <v>15.5516752</v>
      </c>
      <c r="F274" s="43">
        <v>3.024162120031177E-2</v>
      </c>
    </row>
    <row r="275" spans="5:6">
      <c r="E275" s="43">
        <v>15.560163999999999</v>
      </c>
      <c r="F275" s="43">
        <v>3.024162120031177E-2</v>
      </c>
    </row>
    <row r="276" spans="5:6">
      <c r="E276" s="43">
        <v>15.560163999999999</v>
      </c>
      <c r="F276" s="43">
        <v>0</v>
      </c>
    </row>
    <row r="277" spans="5:6">
      <c r="E277" s="43">
        <v>15.568652799999999</v>
      </c>
      <c r="F277" s="43">
        <v>0</v>
      </c>
    </row>
    <row r="278" spans="5:6">
      <c r="E278" s="43">
        <v>15.568652799999999</v>
      </c>
      <c r="F278" s="43">
        <v>3.024162120031177E-2</v>
      </c>
    </row>
    <row r="279" spans="5:6">
      <c r="E279" s="43">
        <v>15.577141599999999</v>
      </c>
      <c r="F279" s="43">
        <v>3.024162120031177E-2</v>
      </c>
    </row>
    <row r="280" spans="5:6">
      <c r="E280" s="43">
        <v>15.577141599999999</v>
      </c>
      <c r="F280" s="43">
        <v>0</v>
      </c>
    </row>
    <row r="281" spans="5:6">
      <c r="E281" s="43">
        <v>15.585630399999999</v>
      </c>
      <c r="F281" s="43">
        <v>0</v>
      </c>
    </row>
    <row r="282" spans="5:6">
      <c r="E282" s="43">
        <v>15.585630399999999</v>
      </c>
      <c r="F282" s="43">
        <v>3.024162120031177E-2</v>
      </c>
    </row>
    <row r="283" spans="5:6">
      <c r="E283" s="43">
        <v>15.5941192</v>
      </c>
      <c r="F283" s="43">
        <v>3.024162120031177E-2</v>
      </c>
    </row>
    <row r="284" spans="5:6">
      <c r="E284" s="43">
        <v>15.5941192</v>
      </c>
      <c r="F284" s="43">
        <v>0</v>
      </c>
    </row>
    <row r="285" spans="5:6">
      <c r="E285" s="43">
        <v>15.602608</v>
      </c>
      <c r="F285" s="43">
        <v>0</v>
      </c>
    </row>
    <row r="286" spans="5:6">
      <c r="E286" s="43">
        <v>15.602608</v>
      </c>
      <c r="F286" s="43">
        <v>3.024162120031177E-2</v>
      </c>
    </row>
    <row r="287" spans="5:6">
      <c r="E287" s="43">
        <v>15.611096799999999</v>
      </c>
      <c r="F287" s="43">
        <v>3.024162120031177E-2</v>
      </c>
    </row>
    <row r="288" spans="5:6">
      <c r="E288" s="43">
        <v>15.611096799999999</v>
      </c>
      <c r="F288" s="43">
        <v>0</v>
      </c>
    </row>
    <row r="289" spans="5:6">
      <c r="E289" s="43">
        <v>15.619585599999999</v>
      </c>
      <c r="F289" s="43">
        <v>0</v>
      </c>
    </row>
    <row r="290" spans="5:6">
      <c r="E290" s="43">
        <v>15.619585599999999</v>
      </c>
      <c r="F290" s="43">
        <v>3.024162120031177E-2</v>
      </c>
    </row>
    <row r="291" spans="5:6">
      <c r="E291" s="43">
        <v>15.628074399999999</v>
      </c>
      <c r="F291" s="43">
        <v>3.024162120031177E-2</v>
      </c>
    </row>
    <row r="292" spans="5:6">
      <c r="E292" s="43">
        <v>15.628074399999999</v>
      </c>
      <c r="F292" s="43">
        <v>0</v>
      </c>
    </row>
    <row r="293" spans="5:6">
      <c r="E293" s="43">
        <v>15.636563199999999</v>
      </c>
      <c r="F293" s="43">
        <v>0</v>
      </c>
    </row>
    <row r="294" spans="5:6">
      <c r="E294" s="43">
        <v>15.636563199999999</v>
      </c>
      <c r="F294" s="43">
        <v>3.024162120031177E-2</v>
      </c>
    </row>
    <row r="295" spans="5:6">
      <c r="E295" s="43">
        <v>15.645052</v>
      </c>
      <c r="F295" s="43">
        <v>3.024162120031177E-2</v>
      </c>
    </row>
    <row r="296" spans="5:6">
      <c r="E296" s="43">
        <v>15.645052</v>
      </c>
      <c r="F296" s="43">
        <v>0</v>
      </c>
    </row>
    <row r="297" spans="5:6">
      <c r="E297" s="43">
        <v>15.653540799999998</v>
      </c>
      <c r="F297" s="43">
        <v>0</v>
      </c>
    </row>
    <row r="298" spans="5:6">
      <c r="E298" s="43">
        <v>15.653540799999998</v>
      </c>
      <c r="F298" s="43">
        <v>3.024162120031177E-2</v>
      </c>
    </row>
    <row r="299" spans="5:6">
      <c r="E299" s="43">
        <v>15.662029599999999</v>
      </c>
      <c r="F299" s="43">
        <v>3.024162120031177E-2</v>
      </c>
    </row>
    <row r="300" spans="5:6">
      <c r="E300" s="43">
        <v>15.662029599999999</v>
      </c>
      <c r="F300" s="43">
        <v>0</v>
      </c>
    </row>
    <row r="301" spans="5:6">
      <c r="E301" s="43">
        <v>15.670518399999999</v>
      </c>
      <c r="F301" s="43">
        <v>0</v>
      </c>
    </row>
    <row r="302" spans="5:6">
      <c r="E302" s="43">
        <v>15.670518399999999</v>
      </c>
      <c r="F302" s="43">
        <v>3.024162120031177E-2</v>
      </c>
    </row>
    <row r="303" spans="5:6">
      <c r="E303" s="43">
        <v>15.679007199999999</v>
      </c>
      <c r="F303" s="43">
        <v>3.024162120031177E-2</v>
      </c>
    </row>
    <row r="304" spans="5:6">
      <c r="E304" s="43">
        <v>15.679007199999999</v>
      </c>
      <c r="F304" s="43">
        <v>0</v>
      </c>
    </row>
    <row r="305" spans="5:6">
      <c r="E305" s="43">
        <v>15.687495999999999</v>
      </c>
      <c r="F305" s="43">
        <v>0</v>
      </c>
    </row>
    <row r="306" spans="5:6">
      <c r="E306" s="43">
        <v>15.687495999999999</v>
      </c>
      <c r="F306" s="43">
        <v>3.024162120031177E-2</v>
      </c>
    </row>
    <row r="307" spans="5:6">
      <c r="E307" s="43">
        <v>15.6959848</v>
      </c>
      <c r="F307" s="43">
        <v>3.024162120031177E-2</v>
      </c>
    </row>
    <row r="308" spans="5:6">
      <c r="E308" s="43">
        <v>15.6959848</v>
      </c>
      <c r="F308" s="43">
        <v>0</v>
      </c>
    </row>
    <row r="309" spans="5:6">
      <c r="E309" s="43">
        <v>15.704473599999998</v>
      </c>
      <c r="F309" s="43">
        <v>0</v>
      </c>
    </row>
    <row r="310" spans="5:6">
      <c r="E310" s="43">
        <v>15.704473599999998</v>
      </c>
      <c r="F310" s="43">
        <v>3.024162120031177E-2</v>
      </c>
    </row>
    <row r="311" spans="5:6">
      <c r="E311" s="43">
        <v>15.712962399999999</v>
      </c>
      <c r="F311" s="43">
        <v>3.024162120031177E-2</v>
      </c>
    </row>
    <row r="312" spans="5:6">
      <c r="E312" s="43">
        <v>15.712962399999999</v>
      </c>
      <c r="F312" s="43">
        <v>0</v>
      </c>
    </row>
    <row r="313" spans="5:6">
      <c r="E313" s="43">
        <v>15.721451199999999</v>
      </c>
      <c r="F313" s="43">
        <v>0</v>
      </c>
    </row>
    <row r="314" spans="5:6">
      <c r="E314" s="43">
        <v>15.721451199999999</v>
      </c>
      <c r="F314" s="43">
        <v>3.024162120031177E-2</v>
      </c>
    </row>
    <row r="315" spans="5:6">
      <c r="E315" s="43">
        <v>15.729939999999999</v>
      </c>
      <c r="F315" s="43">
        <v>3.024162120031177E-2</v>
      </c>
    </row>
    <row r="316" spans="5:6">
      <c r="E316" s="43">
        <v>15.729939999999999</v>
      </c>
      <c r="F316" s="43">
        <v>0</v>
      </c>
    </row>
    <row r="317" spans="5:6">
      <c r="E317" s="43">
        <v>15.738428799999999</v>
      </c>
      <c r="F317" s="43">
        <v>0</v>
      </c>
    </row>
    <row r="318" spans="5:6">
      <c r="E318" s="43">
        <v>15.738428799999999</v>
      </c>
      <c r="F318" s="43">
        <v>3.024162120031177E-2</v>
      </c>
    </row>
    <row r="319" spans="5:6">
      <c r="E319" s="43">
        <v>15.7469176</v>
      </c>
      <c r="F319" s="43">
        <v>3.024162120031177E-2</v>
      </c>
    </row>
    <row r="320" spans="5:6">
      <c r="E320" s="43">
        <v>15.7469176</v>
      </c>
      <c r="F320" s="43">
        <v>0</v>
      </c>
    </row>
    <row r="321" spans="5:6">
      <c r="E321" s="43">
        <v>15.755406399999998</v>
      </c>
      <c r="F321" s="43">
        <v>0</v>
      </c>
    </row>
    <row r="322" spans="5:6">
      <c r="E322" s="43">
        <v>15.755406399999998</v>
      </c>
      <c r="F322" s="43">
        <v>3.024162120031177E-2</v>
      </c>
    </row>
    <row r="323" spans="5:6">
      <c r="E323" s="43">
        <v>15.763895199999999</v>
      </c>
      <c r="F323" s="43">
        <v>3.024162120031177E-2</v>
      </c>
    </row>
    <row r="324" spans="5:6">
      <c r="E324" s="43">
        <v>15.763895199999999</v>
      </c>
      <c r="F324" s="43">
        <v>0</v>
      </c>
    </row>
    <row r="325" spans="5:6">
      <c r="E325" s="43">
        <v>15.772383999999999</v>
      </c>
      <c r="F325" s="43">
        <v>0</v>
      </c>
    </row>
    <row r="326" spans="5:6">
      <c r="E326" s="43">
        <v>15.772383999999999</v>
      </c>
      <c r="F326" s="43">
        <v>7.3265783320342944E-3</v>
      </c>
    </row>
    <row r="327" spans="5:6">
      <c r="E327" s="43">
        <v>15.780468571428571</v>
      </c>
      <c r="F327" s="43">
        <v>7.3265783320342944E-3</v>
      </c>
    </row>
    <row r="328" spans="5:6">
      <c r="E328" s="43">
        <v>15.780468571428571</v>
      </c>
      <c r="F328" s="43">
        <v>0</v>
      </c>
    </row>
    <row r="329" spans="5:6">
      <c r="E329" s="43">
        <v>15.788553142857142</v>
      </c>
      <c r="F329" s="43">
        <v>0</v>
      </c>
    </row>
    <row r="330" spans="5:6">
      <c r="E330" s="43">
        <v>15.788553142857142</v>
      </c>
      <c r="F330" s="43">
        <v>7.3265783320342944E-3</v>
      </c>
    </row>
    <row r="331" spans="5:6">
      <c r="E331" s="43">
        <v>15.796637714285714</v>
      </c>
      <c r="F331" s="43">
        <v>7.3265783320342944E-3</v>
      </c>
    </row>
    <row r="332" spans="5:6">
      <c r="E332" s="43">
        <v>15.796637714285714</v>
      </c>
      <c r="F332" s="43">
        <v>0</v>
      </c>
    </row>
    <row r="333" spans="5:6">
      <c r="E333" s="43">
        <v>15.804722285714284</v>
      </c>
      <c r="F333" s="43">
        <v>0</v>
      </c>
    </row>
    <row r="334" spans="5:6">
      <c r="E334" s="43">
        <v>15.804722285714284</v>
      </c>
      <c r="F334" s="43">
        <v>7.3265783320342944E-3</v>
      </c>
    </row>
    <row r="335" spans="5:6">
      <c r="E335" s="43">
        <v>15.812806857142856</v>
      </c>
      <c r="F335" s="43">
        <v>7.3265783320342944E-3</v>
      </c>
    </row>
    <row r="336" spans="5:6">
      <c r="E336" s="43">
        <v>15.812806857142856</v>
      </c>
      <c r="F336" s="43">
        <v>0</v>
      </c>
    </row>
    <row r="337" spans="5:6">
      <c r="E337" s="43">
        <v>15.820891428571427</v>
      </c>
      <c r="F337" s="43">
        <v>0</v>
      </c>
    </row>
    <row r="338" spans="5:6">
      <c r="E338" s="43">
        <v>15.820891428571427</v>
      </c>
      <c r="F338" s="43">
        <v>7.3265783320342944E-3</v>
      </c>
    </row>
    <row r="339" spans="5:6">
      <c r="E339" s="43">
        <v>15.828975999999999</v>
      </c>
      <c r="F339" s="43">
        <v>7.3265783320342944E-3</v>
      </c>
    </row>
    <row r="340" spans="5:6">
      <c r="E340" s="43">
        <v>15.828975999999999</v>
      </c>
      <c r="F340" s="43">
        <v>0</v>
      </c>
    </row>
    <row r="341" spans="5:6">
      <c r="E341" s="43">
        <v>15.837060571428571</v>
      </c>
      <c r="F341" s="43">
        <v>0</v>
      </c>
    </row>
    <row r="342" spans="5:6">
      <c r="E342" s="43">
        <v>15.837060571428571</v>
      </c>
      <c r="F342" s="43">
        <v>7.3265783320342944E-3</v>
      </c>
    </row>
    <row r="343" spans="5:6">
      <c r="E343" s="43">
        <v>15.845145142857142</v>
      </c>
      <c r="F343" s="43">
        <v>7.3265783320342944E-3</v>
      </c>
    </row>
    <row r="344" spans="5:6">
      <c r="E344" s="43">
        <v>15.845145142857142</v>
      </c>
      <c r="F344" s="43">
        <v>0</v>
      </c>
    </row>
    <row r="345" spans="5:6">
      <c r="E345" s="43">
        <v>15.853229714285714</v>
      </c>
      <c r="F345" s="43">
        <v>0</v>
      </c>
    </row>
    <row r="346" spans="5:6">
      <c r="E346" s="43">
        <v>15.853229714285714</v>
      </c>
      <c r="F346" s="43">
        <v>7.3265783320342944E-3</v>
      </c>
    </row>
    <row r="347" spans="5:6">
      <c r="E347" s="43">
        <v>15.861314285714284</v>
      </c>
      <c r="F347" s="43">
        <v>7.3265783320342944E-3</v>
      </c>
    </row>
    <row r="348" spans="5:6">
      <c r="E348" s="43">
        <v>15.861314285714284</v>
      </c>
      <c r="F348" s="43">
        <v>0</v>
      </c>
    </row>
    <row r="349" spans="5:6">
      <c r="E349" s="43">
        <v>15.869398857142857</v>
      </c>
      <c r="F349" s="43">
        <v>0</v>
      </c>
    </row>
    <row r="350" spans="5:6">
      <c r="E350" s="43">
        <v>15.869398857142857</v>
      </c>
      <c r="F350" s="43">
        <v>7.3265783320342944E-3</v>
      </c>
    </row>
    <row r="351" spans="5:6">
      <c r="E351" s="43">
        <v>15.877483428571427</v>
      </c>
      <c r="F351" s="43">
        <v>7.3265783320342944E-3</v>
      </c>
    </row>
    <row r="352" spans="5:6">
      <c r="E352" s="43">
        <v>15.877483428571427</v>
      </c>
      <c r="F352" s="43">
        <v>0</v>
      </c>
    </row>
    <row r="353" spans="5:6">
      <c r="E353" s="43">
        <v>15.885567999999999</v>
      </c>
      <c r="F353" s="43">
        <v>0</v>
      </c>
    </row>
    <row r="354" spans="5:6">
      <c r="E354" s="43">
        <v>15.885567999999999</v>
      </c>
      <c r="F354" s="43">
        <v>7.3265783320342944E-3</v>
      </c>
    </row>
    <row r="355" spans="5:6">
      <c r="E355" s="43">
        <v>15.893652571428571</v>
      </c>
      <c r="F355" s="43">
        <v>7.3265783320342944E-3</v>
      </c>
    </row>
    <row r="356" spans="5:6">
      <c r="E356" s="43">
        <v>15.893652571428571</v>
      </c>
      <c r="F356" s="43">
        <v>0</v>
      </c>
    </row>
    <row r="357" spans="5:6">
      <c r="E357" s="43">
        <v>15.901737142857142</v>
      </c>
      <c r="F357" s="43">
        <v>0</v>
      </c>
    </row>
    <row r="358" spans="5:6">
      <c r="E358" s="43">
        <v>15.901737142857142</v>
      </c>
      <c r="F358" s="43">
        <v>7.3265783320342944E-3</v>
      </c>
    </row>
    <row r="359" spans="5:6">
      <c r="E359" s="43">
        <v>15.909821714285714</v>
      </c>
      <c r="F359" s="43">
        <v>7.3265783320342944E-3</v>
      </c>
    </row>
    <row r="360" spans="5:6">
      <c r="E360" s="43">
        <v>15.909821714285714</v>
      </c>
      <c r="F360" s="43">
        <v>0</v>
      </c>
    </row>
    <row r="361" spans="5:6">
      <c r="E361" s="43">
        <v>15.917906285714285</v>
      </c>
      <c r="F361" s="43">
        <v>0</v>
      </c>
    </row>
    <row r="362" spans="5:6">
      <c r="E362" s="43">
        <v>15.917906285714285</v>
      </c>
      <c r="F362" s="43">
        <v>7.3265783320342944E-3</v>
      </c>
    </row>
    <row r="363" spans="5:6">
      <c r="E363" s="43">
        <v>15.925990857142857</v>
      </c>
      <c r="F363" s="43">
        <v>7.3265783320342944E-3</v>
      </c>
    </row>
    <row r="364" spans="5:6">
      <c r="E364" s="43">
        <v>15.925990857142857</v>
      </c>
      <c r="F364" s="43">
        <v>0</v>
      </c>
    </row>
    <row r="365" spans="5:6">
      <c r="E365" s="43">
        <v>15.934075428571427</v>
      </c>
      <c r="F365" s="43">
        <v>0</v>
      </c>
    </row>
    <row r="366" spans="5:6">
      <c r="E366" s="43">
        <v>15.934075428571427</v>
      </c>
      <c r="F366" s="43">
        <v>7.3265783320342944E-3</v>
      </c>
    </row>
    <row r="367" spans="5:6">
      <c r="E367" s="43">
        <v>15.942159999999999</v>
      </c>
      <c r="F367" s="43">
        <v>7.3265783320342944E-3</v>
      </c>
    </row>
    <row r="368" spans="5:6">
      <c r="E368" s="43">
        <v>15.942159999999999</v>
      </c>
      <c r="F368" s="43">
        <v>0</v>
      </c>
    </row>
    <row r="369" spans="5:6">
      <c r="E369" s="43">
        <v>15.950244571428572</v>
      </c>
      <c r="F369" s="43">
        <v>0</v>
      </c>
    </row>
    <row r="370" spans="5:6">
      <c r="E370" s="43">
        <v>15.950244571428572</v>
      </c>
      <c r="F370" s="43">
        <v>7.3265783320342944E-3</v>
      </c>
    </row>
    <row r="371" spans="5:6">
      <c r="E371" s="43">
        <v>15.958329142857142</v>
      </c>
      <c r="F371" s="43">
        <v>7.3265783320342944E-3</v>
      </c>
    </row>
    <row r="372" spans="5:6">
      <c r="E372" s="43">
        <v>15.958329142857142</v>
      </c>
      <c r="F372" s="43">
        <v>0</v>
      </c>
    </row>
    <row r="373" spans="5:6">
      <c r="E373" s="43">
        <v>15.966413714285714</v>
      </c>
      <c r="F373" s="43">
        <v>0</v>
      </c>
    </row>
    <row r="374" spans="5:6">
      <c r="E374" s="43">
        <v>15.966413714285714</v>
      </c>
      <c r="F374" s="43">
        <v>7.3265783320342944E-3</v>
      </c>
    </row>
    <row r="375" spans="5:6">
      <c r="E375" s="43">
        <v>15.974498285714285</v>
      </c>
      <c r="F375" s="43">
        <v>7.3265783320342944E-3</v>
      </c>
    </row>
    <row r="376" spans="5:6">
      <c r="E376" s="43">
        <v>15.974498285714285</v>
      </c>
      <c r="F376" s="43">
        <v>0</v>
      </c>
    </row>
    <row r="377" spans="5:6">
      <c r="E377" s="43">
        <v>15.982582857142857</v>
      </c>
      <c r="F377" s="43">
        <v>0</v>
      </c>
    </row>
    <row r="378" spans="5:6">
      <c r="E378" s="43">
        <v>15.982582857142857</v>
      </c>
      <c r="F378" s="43">
        <v>7.3265783320342944E-3</v>
      </c>
    </row>
    <row r="379" spans="5:6">
      <c r="E379" s="43">
        <v>15.990667428571427</v>
      </c>
      <c r="F379" s="43">
        <v>7.3265783320342944E-3</v>
      </c>
    </row>
    <row r="380" spans="5:6">
      <c r="E380" s="43">
        <v>15.990667428571427</v>
      </c>
      <c r="F380" s="43">
        <v>0</v>
      </c>
    </row>
    <row r="381" spans="5:6">
      <c r="E381" s="43">
        <v>15.998752</v>
      </c>
      <c r="F381" s="43">
        <v>0</v>
      </c>
    </row>
    <row r="382" spans="5:6">
      <c r="E382" s="43">
        <v>15.998752</v>
      </c>
      <c r="F382" s="43">
        <v>7.3265783320342944E-3</v>
      </c>
    </row>
    <row r="383" spans="5:6">
      <c r="E383" s="43">
        <v>16.006836571428572</v>
      </c>
      <c r="F383" s="43">
        <v>7.3265783320342944E-3</v>
      </c>
    </row>
    <row r="384" spans="5:6">
      <c r="E384" s="43">
        <v>16.006836571428572</v>
      </c>
      <c r="F384" s="43">
        <v>0</v>
      </c>
    </row>
    <row r="385" spans="5:6">
      <c r="E385" s="43">
        <v>16.014921142857144</v>
      </c>
      <c r="F385" s="43">
        <v>0</v>
      </c>
    </row>
    <row r="386" spans="5:6">
      <c r="E386" s="43">
        <v>16.014921142857144</v>
      </c>
      <c r="F386" s="43">
        <v>7.3265783320342944E-3</v>
      </c>
    </row>
    <row r="387" spans="5:6">
      <c r="E387" s="43">
        <v>16.023005714285713</v>
      </c>
      <c r="F387" s="43">
        <v>7.3265783320342944E-3</v>
      </c>
    </row>
    <row r="388" spans="5:6">
      <c r="E388" s="43">
        <v>16.023005714285713</v>
      </c>
      <c r="F388" s="43">
        <v>0</v>
      </c>
    </row>
    <row r="389" spans="5:6">
      <c r="E389" s="43">
        <v>16.031090285714285</v>
      </c>
      <c r="F389" s="43">
        <v>0</v>
      </c>
    </row>
    <row r="390" spans="5:6">
      <c r="E390" s="43">
        <v>16.031090285714285</v>
      </c>
      <c r="F390" s="43">
        <v>7.3265783320342944E-3</v>
      </c>
    </row>
    <row r="391" spans="5:6">
      <c r="E391" s="43">
        <v>16.039174857142857</v>
      </c>
      <c r="F391" s="43">
        <v>7.3265783320342944E-3</v>
      </c>
    </row>
    <row r="392" spans="5:6">
      <c r="E392" s="43">
        <v>16.039174857142857</v>
      </c>
      <c r="F392" s="43">
        <v>0</v>
      </c>
    </row>
    <row r="393" spans="5:6">
      <c r="E393" s="43">
        <v>16.047259428571429</v>
      </c>
      <c r="F393" s="43">
        <v>0</v>
      </c>
    </row>
    <row r="394" spans="5:6">
      <c r="E394" s="43">
        <v>16.047259428571429</v>
      </c>
      <c r="F394" s="43">
        <v>7.3265783320342944E-3</v>
      </c>
    </row>
    <row r="395" spans="5:6">
      <c r="E395" s="43">
        <v>16.055343999999998</v>
      </c>
      <c r="F395" s="43">
        <v>7.3265783320342944E-3</v>
      </c>
    </row>
    <row r="396" spans="5:6">
      <c r="E396" s="43">
        <v>16.055343999999998</v>
      </c>
      <c r="F396" s="43">
        <v>0</v>
      </c>
    </row>
    <row r="397" spans="5:6">
      <c r="E397" s="43">
        <v>16.06342857142857</v>
      </c>
      <c r="F397" s="43">
        <v>0</v>
      </c>
    </row>
    <row r="398" spans="5:6">
      <c r="E398" s="43">
        <v>16.06342857142857</v>
      </c>
      <c r="F398" s="43">
        <v>7.3265783320342944E-3</v>
      </c>
    </row>
    <row r="399" spans="5:6">
      <c r="E399" s="43">
        <v>16.071513142857142</v>
      </c>
      <c r="F399" s="43">
        <v>7.3265783320342944E-3</v>
      </c>
    </row>
    <row r="400" spans="5:6">
      <c r="E400" s="43">
        <v>16.071513142857142</v>
      </c>
      <c r="F400" s="43">
        <v>0</v>
      </c>
    </row>
    <row r="401" spans="5:6">
      <c r="E401" s="43">
        <v>16.079597714285715</v>
      </c>
      <c r="F401" s="43">
        <v>0</v>
      </c>
    </row>
    <row r="402" spans="5:6">
      <c r="E402" s="43">
        <v>16.079597714285715</v>
      </c>
      <c r="F402" s="43">
        <v>7.3265783320342944E-3</v>
      </c>
    </row>
    <row r="403" spans="5:6">
      <c r="E403" s="43">
        <v>16.087682285714287</v>
      </c>
      <c r="F403" s="43">
        <v>7.3265783320342944E-3</v>
      </c>
    </row>
    <row r="404" spans="5:6">
      <c r="E404" s="43">
        <v>16.087682285714287</v>
      </c>
      <c r="F404" s="43">
        <v>0</v>
      </c>
    </row>
    <row r="405" spans="5:6">
      <c r="E405" s="43">
        <v>16.095766857142856</v>
      </c>
      <c r="F405" s="43">
        <v>0</v>
      </c>
    </row>
    <row r="406" spans="5:6">
      <c r="E406" s="43">
        <v>16.095766857142856</v>
      </c>
      <c r="F406" s="43">
        <v>7.3265783320342944E-3</v>
      </c>
    </row>
    <row r="407" spans="5:6">
      <c r="E407" s="43">
        <v>16.103851428571428</v>
      </c>
      <c r="F407" s="43">
        <v>7.3265783320342944E-3</v>
      </c>
    </row>
    <row r="408" spans="5:6">
      <c r="E408" s="43">
        <v>16.103851428571428</v>
      </c>
      <c r="F408" s="43">
        <v>0</v>
      </c>
    </row>
    <row r="409" spans="5:6">
      <c r="E409" s="43">
        <v>16.111936</v>
      </c>
      <c r="F409" s="43">
        <v>0</v>
      </c>
    </row>
    <row r="410" spans="5:6">
      <c r="E410" s="43">
        <v>16.111936</v>
      </c>
      <c r="F410" s="43">
        <v>1.7147310989867497E-3</v>
      </c>
    </row>
    <row r="411" spans="5:6">
      <c r="E411" s="43">
        <v>16.120424799999999</v>
      </c>
      <c r="F411" s="43">
        <v>1.7147310989867497E-3</v>
      </c>
    </row>
    <row r="412" spans="5:6">
      <c r="E412" s="43">
        <v>16.120424799999999</v>
      </c>
      <c r="F412" s="43">
        <v>0</v>
      </c>
    </row>
    <row r="413" spans="5:6">
      <c r="E413" s="43">
        <v>16.128913600000001</v>
      </c>
      <c r="F413" s="43">
        <v>0</v>
      </c>
    </row>
    <row r="414" spans="5:6">
      <c r="E414" s="43">
        <v>16.128913600000001</v>
      </c>
      <c r="F414" s="43">
        <v>1.7147310989867497E-3</v>
      </c>
    </row>
    <row r="415" spans="5:6">
      <c r="E415" s="43">
        <v>16.137402399999999</v>
      </c>
      <c r="F415" s="43">
        <v>1.7147310989867497E-3</v>
      </c>
    </row>
    <row r="416" spans="5:6">
      <c r="E416" s="43">
        <v>16.137402399999999</v>
      </c>
      <c r="F416" s="43">
        <v>0</v>
      </c>
    </row>
    <row r="417" spans="5:6">
      <c r="E417" s="43">
        <v>16.145891200000001</v>
      </c>
      <c r="F417" s="43">
        <v>0</v>
      </c>
    </row>
    <row r="418" spans="5:6">
      <c r="E418" s="43">
        <v>16.145891200000001</v>
      </c>
      <c r="F418" s="43">
        <v>1.7147310989867497E-3</v>
      </c>
    </row>
    <row r="419" spans="5:6">
      <c r="E419" s="43">
        <v>16.15438</v>
      </c>
      <c r="F419" s="43">
        <v>1.7147310989867497E-3</v>
      </c>
    </row>
    <row r="420" spans="5:6">
      <c r="E420" s="43">
        <v>16.15438</v>
      </c>
      <c r="F420" s="43">
        <v>0</v>
      </c>
    </row>
    <row r="421" spans="5:6">
      <c r="E421" s="43">
        <v>16.162868799999998</v>
      </c>
      <c r="F421" s="43">
        <v>0</v>
      </c>
    </row>
    <row r="422" spans="5:6">
      <c r="E422" s="43">
        <v>16.162868799999998</v>
      </c>
      <c r="F422" s="43">
        <v>1.7147310989867497E-3</v>
      </c>
    </row>
    <row r="423" spans="5:6">
      <c r="E423" s="43">
        <v>16.1713576</v>
      </c>
      <c r="F423" s="43">
        <v>1.7147310989867497E-3</v>
      </c>
    </row>
    <row r="424" spans="5:6">
      <c r="E424" s="43">
        <v>16.1713576</v>
      </c>
      <c r="F424" s="43">
        <v>0</v>
      </c>
    </row>
    <row r="425" spans="5:6">
      <c r="E425" s="43">
        <v>16.179846399999999</v>
      </c>
      <c r="F425" s="43">
        <v>0</v>
      </c>
    </row>
    <row r="426" spans="5:6">
      <c r="E426" s="43">
        <v>16.179846399999999</v>
      </c>
      <c r="F426" s="43">
        <v>1.7147310989867497E-3</v>
      </c>
    </row>
    <row r="427" spans="5:6">
      <c r="E427" s="43">
        <v>16.188335200000001</v>
      </c>
      <c r="F427" s="43">
        <v>1.7147310989867497E-3</v>
      </c>
    </row>
    <row r="428" spans="5:6">
      <c r="E428" s="43">
        <v>16.188335200000001</v>
      </c>
      <c r="F428" s="43">
        <v>0</v>
      </c>
    </row>
    <row r="429" spans="5:6">
      <c r="E429" s="43">
        <v>16.196823999999999</v>
      </c>
      <c r="F429" s="43">
        <v>0</v>
      </c>
    </row>
    <row r="430" spans="5:6">
      <c r="E430" s="43">
        <v>16.196823999999999</v>
      </c>
      <c r="F430" s="43">
        <v>1.7147310989867497E-3</v>
      </c>
    </row>
    <row r="431" spans="5:6">
      <c r="E431" s="43">
        <v>16.205312799999998</v>
      </c>
      <c r="F431" s="43">
        <v>1.7147310989867497E-3</v>
      </c>
    </row>
    <row r="432" spans="5:6">
      <c r="E432" s="43">
        <v>16.205312799999998</v>
      </c>
      <c r="F432" s="43">
        <v>0</v>
      </c>
    </row>
    <row r="433" spans="5:6">
      <c r="E433" s="43">
        <v>16.2138016</v>
      </c>
      <c r="F433" s="43">
        <v>0</v>
      </c>
    </row>
    <row r="434" spans="5:6">
      <c r="E434" s="43">
        <v>16.2138016</v>
      </c>
      <c r="F434" s="43">
        <v>1.7147310989867497E-3</v>
      </c>
    </row>
    <row r="435" spans="5:6">
      <c r="E435" s="43">
        <v>16.222290399999999</v>
      </c>
      <c r="F435" s="43">
        <v>1.7147310989867497E-3</v>
      </c>
    </row>
    <row r="436" spans="5:6">
      <c r="E436" s="43">
        <v>16.222290399999999</v>
      </c>
      <c r="F436" s="43">
        <v>0</v>
      </c>
    </row>
    <row r="437" spans="5:6">
      <c r="E437" s="43">
        <v>16.230779200000001</v>
      </c>
      <c r="F437" s="43">
        <v>0</v>
      </c>
    </row>
    <row r="438" spans="5:6">
      <c r="E438" s="43">
        <v>16.230779200000001</v>
      </c>
      <c r="F438" s="43">
        <v>1.7147310989867497E-3</v>
      </c>
    </row>
    <row r="439" spans="5:6">
      <c r="E439" s="43">
        <v>16.239267999999999</v>
      </c>
      <c r="F439" s="43">
        <v>1.7147310989867497E-3</v>
      </c>
    </row>
    <row r="440" spans="5:6">
      <c r="E440" s="43">
        <v>16.239267999999999</v>
      </c>
      <c r="F440" s="43">
        <v>0</v>
      </c>
    </row>
    <row r="441" spans="5:6">
      <c r="E441" s="43">
        <v>16.247756799999998</v>
      </c>
      <c r="F441" s="43">
        <v>0</v>
      </c>
    </row>
    <row r="442" spans="5:6">
      <c r="E442" s="43">
        <v>16.247756799999998</v>
      </c>
      <c r="F442" s="43">
        <v>1.7147310989867497E-3</v>
      </c>
    </row>
    <row r="443" spans="5:6">
      <c r="E443" s="43">
        <v>16.2562456</v>
      </c>
      <c r="F443" s="43">
        <v>1.7147310989867497E-3</v>
      </c>
    </row>
    <row r="444" spans="5:6">
      <c r="E444" s="43">
        <v>16.2562456</v>
      </c>
      <c r="F444" s="43">
        <v>0</v>
      </c>
    </row>
    <row r="445" spans="5:6">
      <c r="E445" s="43">
        <v>16.264734399999998</v>
      </c>
      <c r="F445" s="43">
        <v>0</v>
      </c>
    </row>
    <row r="446" spans="5:6">
      <c r="E446" s="43">
        <v>16.264734399999998</v>
      </c>
      <c r="F446" s="43">
        <v>1.7147310989867497E-3</v>
      </c>
    </row>
    <row r="447" spans="5:6">
      <c r="E447" s="43">
        <v>16.2732232</v>
      </c>
      <c r="F447" s="43">
        <v>1.7147310989867497E-3</v>
      </c>
    </row>
    <row r="448" spans="5:6">
      <c r="E448" s="43">
        <v>16.2732232</v>
      </c>
      <c r="F448" s="43">
        <v>0</v>
      </c>
    </row>
    <row r="449" spans="5:6">
      <c r="E449" s="43">
        <v>16.281711999999999</v>
      </c>
      <c r="F449" s="43">
        <v>0</v>
      </c>
    </row>
    <row r="450" spans="5:6">
      <c r="E450" s="43">
        <v>16.281711999999999</v>
      </c>
      <c r="F450" s="43">
        <v>1.7147310989867497E-3</v>
      </c>
    </row>
    <row r="451" spans="5:6">
      <c r="E451" s="43">
        <v>16.290200799999997</v>
      </c>
      <c r="F451" s="43">
        <v>1.7147310989867497E-3</v>
      </c>
    </row>
    <row r="452" spans="5:6">
      <c r="E452" s="43">
        <v>16.290200799999997</v>
      </c>
      <c r="F452" s="43">
        <v>0</v>
      </c>
    </row>
    <row r="453" spans="5:6">
      <c r="E453" s="43">
        <v>16.298689599999999</v>
      </c>
      <c r="F453" s="43">
        <v>0</v>
      </c>
    </row>
    <row r="454" spans="5:6">
      <c r="E454" s="43">
        <v>16.298689599999999</v>
      </c>
      <c r="F454" s="43">
        <v>1.7147310989867497E-3</v>
      </c>
    </row>
    <row r="455" spans="5:6">
      <c r="E455" s="43">
        <v>16.307178399999998</v>
      </c>
      <c r="F455" s="43">
        <v>1.7147310989867497E-3</v>
      </c>
    </row>
    <row r="456" spans="5:6">
      <c r="E456" s="43">
        <v>16.307178399999998</v>
      </c>
      <c r="F456" s="43">
        <v>0</v>
      </c>
    </row>
    <row r="457" spans="5:6">
      <c r="E457" s="43">
        <v>16.3156672</v>
      </c>
      <c r="F457" s="43">
        <v>0</v>
      </c>
    </row>
    <row r="458" spans="5:6">
      <c r="E458" s="43">
        <v>16.3156672</v>
      </c>
      <c r="F458" s="43">
        <v>1.7147310989867497E-3</v>
      </c>
    </row>
    <row r="459" spans="5:6">
      <c r="E459" s="43">
        <v>16.324155999999999</v>
      </c>
      <c r="F459" s="43">
        <v>1.7147310989867497E-3</v>
      </c>
    </row>
    <row r="460" spans="5:6">
      <c r="E460" s="43">
        <v>16.324155999999999</v>
      </c>
      <c r="F460" s="43">
        <v>0</v>
      </c>
    </row>
    <row r="461" spans="5:6">
      <c r="E461" s="43">
        <v>16.332644799999997</v>
      </c>
      <c r="F461" s="43">
        <v>0</v>
      </c>
    </row>
    <row r="462" spans="5:6">
      <c r="E462" s="43">
        <v>16.332644799999997</v>
      </c>
      <c r="F462" s="43">
        <v>1.7147310989867497E-3</v>
      </c>
    </row>
    <row r="463" spans="5:6">
      <c r="E463" s="43">
        <v>16.341133599999999</v>
      </c>
      <c r="F463" s="43">
        <v>1.7147310989867497E-3</v>
      </c>
    </row>
    <row r="464" spans="5:6">
      <c r="E464" s="43">
        <v>16.341133599999999</v>
      </c>
      <c r="F464" s="43">
        <v>0</v>
      </c>
    </row>
    <row r="465" spans="5:6">
      <c r="E465" s="43">
        <v>16.349622399999998</v>
      </c>
      <c r="F465" s="43">
        <v>0</v>
      </c>
    </row>
    <row r="466" spans="5:6">
      <c r="E466" s="43">
        <v>16.349622399999998</v>
      </c>
      <c r="F466" s="43">
        <v>1.7147310989867497E-3</v>
      </c>
    </row>
    <row r="467" spans="5:6">
      <c r="E467" s="43">
        <v>16.3581112</v>
      </c>
      <c r="F467" s="43">
        <v>1.7147310989867497E-3</v>
      </c>
    </row>
    <row r="468" spans="5:6">
      <c r="E468" s="43">
        <v>16.3581112</v>
      </c>
      <c r="F468" s="43">
        <v>0</v>
      </c>
    </row>
    <row r="469" spans="5:6">
      <c r="E469" s="43">
        <v>16.366599999999998</v>
      </c>
      <c r="F469" s="43">
        <v>0</v>
      </c>
    </row>
    <row r="470" spans="5:6">
      <c r="E470" s="43">
        <v>16.366599999999998</v>
      </c>
      <c r="F470" s="43">
        <v>1.7147310989867497E-3</v>
      </c>
    </row>
    <row r="471" spans="5:6">
      <c r="E471" s="43">
        <v>16.375088799999997</v>
      </c>
      <c r="F471" s="43">
        <v>1.7147310989867497E-3</v>
      </c>
    </row>
    <row r="472" spans="5:6">
      <c r="E472" s="43">
        <v>16.375088799999997</v>
      </c>
      <c r="F472" s="43">
        <v>0</v>
      </c>
    </row>
    <row r="473" spans="5:6">
      <c r="E473" s="43">
        <v>16.383577599999999</v>
      </c>
      <c r="F473" s="43">
        <v>0</v>
      </c>
    </row>
    <row r="474" spans="5:6">
      <c r="E474" s="43">
        <v>16.383577599999999</v>
      </c>
      <c r="F474" s="43">
        <v>1.7147310989867497E-3</v>
      </c>
    </row>
    <row r="475" spans="5:6">
      <c r="E475" s="43">
        <v>16.392066399999997</v>
      </c>
      <c r="F475" s="43">
        <v>1.7147310989867497E-3</v>
      </c>
    </row>
    <row r="476" spans="5:6">
      <c r="E476" s="43">
        <v>16.392066399999997</v>
      </c>
      <c r="F476" s="43">
        <v>0</v>
      </c>
    </row>
    <row r="477" spans="5:6">
      <c r="E477" s="43">
        <v>16.400555199999999</v>
      </c>
      <c r="F477" s="43">
        <v>0</v>
      </c>
    </row>
    <row r="478" spans="5:6">
      <c r="E478" s="43">
        <v>16.400555199999999</v>
      </c>
      <c r="F478" s="43">
        <v>1.7147310989867497E-3</v>
      </c>
    </row>
    <row r="479" spans="5:6">
      <c r="E479" s="43">
        <v>16.409043999999998</v>
      </c>
      <c r="F479" s="43">
        <v>1.7147310989867497E-3</v>
      </c>
    </row>
    <row r="480" spans="5:6">
      <c r="E480" s="43">
        <v>16.409043999999998</v>
      </c>
      <c r="F480" s="43">
        <v>0</v>
      </c>
    </row>
    <row r="481" spans="5:6">
      <c r="E481" s="43">
        <v>16.417532799999996</v>
      </c>
      <c r="F481" s="43">
        <v>0</v>
      </c>
    </row>
    <row r="482" spans="5:6">
      <c r="E482" s="43">
        <v>16.417532799999996</v>
      </c>
      <c r="F482" s="43">
        <v>1.7147310989867497E-3</v>
      </c>
    </row>
    <row r="483" spans="5:6">
      <c r="E483" s="43">
        <v>16.426021599999999</v>
      </c>
      <c r="F483" s="43">
        <v>1.7147310989867497E-3</v>
      </c>
    </row>
    <row r="484" spans="5:6">
      <c r="E484" s="43">
        <v>16.426021599999999</v>
      </c>
      <c r="F484" s="43">
        <v>0</v>
      </c>
    </row>
    <row r="485" spans="5:6">
      <c r="E485" s="43">
        <v>16.434510399999997</v>
      </c>
      <c r="F485" s="43">
        <v>0</v>
      </c>
    </row>
    <row r="486" spans="5:6">
      <c r="E486" s="43">
        <v>16.434510399999997</v>
      </c>
      <c r="F486" s="43">
        <v>1.7147310989867497E-3</v>
      </c>
    </row>
    <row r="487" spans="5:6">
      <c r="E487" s="43">
        <v>16.442999199999999</v>
      </c>
      <c r="F487" s="43">
        <v>1.7147310989867497E-3</v>
      </c>
    </row>
    <row r="488" spans="5:6">
      <c r="E488" s="43">
        <v>16.442999199999999</v>
      </c>
      <c r="F488" s="43">
        <v>0</v>
      </c>
    </row>
    <row r="489" spans="5:6">
      <c r="E489" s="43">
        <v>16.451487999999998</v>
      </c>
      <c r="F489" s="43">
        <v>0</v>
      </c>
    </row>
    <row r="490" spans="5:6">
      <c r="E490" s="43">
        <v>16.451487999999998</v>
      </c>
      <c r="F490" s="43">
        <v>1.4029618082618861E-3</v>
      </c>
    </row>
    <row r="491" spans="5:6">
      <c r="E491" s="43">
        <v>16.45957257142857</v>
      </c>
      <c r="F491" s="43">
        <v>1.4029618082618861E-3</v>
      </c>
    </row>
    <row r="492" spans="5:6">
      <c r="E492" s="43">
        <v>16.45957257142857</v>
      </c>
      <c r="F492" s="43">
        <v>0</v>
      </c>
    </row>
    <row r="493" spans="5:6">
      <c r="E493" s="43">
        <v>16.467657142857142</v>
      </c>
      <c r="F493" s="43">
        <v>0</v>
      </c>
    </row>
    <row r="494" spans="5:6">
      <c r="E494" s="43">
        <v>16.467657142857142</v>
      </c>
      <c r="F494" s="43">
        <v>1.4029618082618861E-3</v>
      </c>
    </row>
    <row r="495" spans="5:6">
      <c r="E495" s="43">
        <v>16.475741714285711</v>
      </c>
      <c r="F495" s="43">
        <v>1.4029618082618861E-3</v>
      </c>
    </row>
    <row r="496" spans="5:6">
      <c r="E496" s="43">
        <v>16.475741714285711</v>
      </c>
      <c r="F496" s="43">
        <v>0</v>
      </c>
    </row>
    <row r="497" spans="5:6">
      <c r="E497" s="43">
        <v>16.483826285714283</v>
      </c>
      <c r="F497" s="43">
        <v>0</v>
      </c>
    </row>
    <row r="498" spans="5:6">
      <c r="E498" s="43">
        <v>16.483826285714283</v>
      </c>
      <c r="F498" s="43">
        <v>1.4029618082618861E-3</v>
      </c>
    </row>
    <row r="499" spans="5:6">
      <c r="E499" s="43">
        <v>16.491910857142855</v>
      </c>
      <c r="F499" s="43">
        <v>1.4029618082618861E-3</v>
      </c>
    </row>
    <row r="500" spans="5:6">
      <c r="E500" s="43">
        <v>16.491910857142855</v>
      </c>
      <c r="F500" s="43">
        <v>0</v>
      </c>
    </row>
    <row r="501" spans="5:6">
      <c r="E501" s="43">
        <v>16.499995428571427</v>
      </c>
      <c r="F501" s="43">
        <v>0</v>
      </c>
    </row>
    <row r="502" spans="5:6">
      <c r="E502" s="43">
        <v>16.499995428571427</v>
      </c>
      <c r="F502" s="43">
        <v>1.4029618082618861E-3</v>
      </c>
    </row>
    <row r="503" spans="5:6">
      <c r="E503" s="43">
        <v>16.50808</v>
      </c>
      <c r="F503" s="43">
        <v>1.4029618082618861E-3</v>
      </c>
    </row>
    <row r="504" spans="5:6">
      <c r="E504" s="43">
        <v>16.50808</v>
      </c>
      <c r="F504" s="43">
        <v>0</v>
      </c>
    </row>
    <row r="505" spans="5:6">
      <c r="E505" s="43">
        <v>16.516164571428568</v>
      </c>
      <c r="F505" s="43">
        <v>0</v>
      </c>
    </row>
    <row r="506" spans="5:6">
      <c r="E506" s="43">
        <v>16.516164571428568</v>
      </c>
      <c r="F506" s="43">
        <v>1.4029618082618861E-3</v>
      </c>
    </row>
    <row r="507" spans="5:6">
      <c r="E507" s="43">
        <v>16.524249142857141</v>
      </c>
      <c r="F507" s="43">
        <v>1.4029618082618861E-3</v>
      </c>
    </row>
    <row r="508" spans="5:6">
      <c r="E508" s="43">
        <v>16.524249142857141</v>
      </c>
      <c r="F508" s="43">
        <v>0</v>
      </c>
    </row>
    <row r="509" spans="5:6">
      <c r="E509" s="43">
        <v>16.532333714285713</v>
      </c>
      <c r="F509" s="43">
        <v>0</v>
      </c>
    </row>
    <row r="510" spans="5:6">
      <c r="E510" s="43">
        <v>16.532333714285713</v>
      </c>
      <c r="F510" s="43">
        <v>1.4029618082618861E-3</v>
      </c>
    </row>
    <row r="511" spans="5:6">
      <c r="E511" s="43">
        <v>16.540418285714285</v>
      </c>
      <c r="F511" s="43">
        <v>1.4029618082618861E-3</v>
      </c>
    </row>
    <row r="512" spans="5:6">
      <c r="E512" s="43">
        <v>16.540418285714285</v>
      </c>
      <c r="F512" s="43">
        <v>0</v>
      </c>
    </row>
    <row r="513" spans="5:6">
      <c r="E513" s="43">
        <v>16.548502857142854</v>
      </c>
      <c r="F513" s="43">
        <v>0</v>
      </c>
    </row>
    <row r="514" spans="5:6">
      <c r="E514" s="43">
        <v>16.548502857142854</v>
      </c>
      <c r="F514" s="43">
        <v>1.4029618082618861E-3</v>
      </c>
    </row>
    <row r="515" spans="5:6">
      <c r="E515" s="43">
        <v>16.556587428571426</v>
      </c>
      <c r="F515" s="43">
        <v>1.4029618082618861E-3</v>
      </c>
    </row>
    <row r="516" spans="5:6">
      <c r="E516" s="43">
        <v>16.556587428571426</v>
      </c>
      <c r="F516" s="43">
        <v>0</v>
      </c>
    </row>
    <row r="517" spans="5:6">
      <c r="E517" s="43">
        <v>16.564671999999998</v>
      </c>
      <c r="F517" s="43">
        <v>0</v>
      </c>
    </row>
    <row r="518" spans="5:6">
      <c r="E518" s="43">
        <v>16.564671999999998</v>
      </c>
      <c r="F518" s="43">
        <v>1.4029618082618861E-3</v>
      </c>
    </row>
    <row r="519" spans="5:6">
      <c r="E519" s="43">
        <v>16.57275657142857</v>
      </c>
      <c r="F519" s="43">
        <v>1.4029618082618861E-3</v>
      </c>
    </row>
    <row r="520" spans="5:6">
      <c r="E520" s="43">
        <v>16.57275657142857</v>
      </c>
      <c r="F520" s="43">
        <v>0</v>
      </c>
    </row>
    <row r="521" spans="5:6">
      <c r="E521" s="43">
        <v>16.580841142857143</v>
      </c>
      <c r="F521" s="43">
        <v>0</v>
      </c>
    </row>
    <row r="522" spans="5:6">
      <c r="E522" s="43">
        <v>16.580841142857143</v>
      </c>
      <c r="F522" s="43">
        <v>1.4029618082618861E-3</v>
      </c>
    </row>
    <row r="523" spans="5:6">
      <c r="E523" s="43">
        <v>16.588925714285711</v>
      </c>
      <c r="F523" s="43">
        <v>1.4029618082618861E-3</v>
      </c>
    </row>
    <row r="524" spans="5:6">
      <c r="E524" s="43">
        <v>16.588925714285711</v>
      </c>
      <c r="F524" s="43">
        <v>0</v>
      </c>
    </row>
    <row r="525" spans="5:6">
      <c r="E525" s="43">
        <v>16.597010285714283</v>
      </c>
      <c r="F525" s="43">
        <v>0</v>
      </c>
    </row>
    <row r="526" spans="5:6">
      <c r="E526" s="43">
        <v>16.597010285714283</v>
      </c>
      <c r="F526" s="43">
        <v>1.4029618082618861E-3</v>
      </c>
    </row>
    <row r="527" spans="5:6">
      <c r="E527" s="43">
        <v>16.605094857142856</v>
      </c>
      <c r="F527" s="43">
        <v>1.4029618082618861E-3</v>
      </c>
    </row>
    <row r="528" spans="5:6">
      <c r="E528" s="43">
        <v>16.605094857142856</v>
      </c>
      <c r="F528" s="43">
        <v>0</v>
      </c>
    </row>
    <row r="529" spans="5:6">
      <c r="E529" s="43">
        <v>16.613179428571428</v>
      </c>
      <c r="F529" s="43">
        <v>0</v>
      </c>
    </row>
    <row r="530" spans="5:6">
      <c r="E530" s="43">
        <v>16.613179428571428</v>
      </c>
      <c r="F530" s="43">
        <v>1.4029618082618861E-3</v>
      </c>
    </row>
    <row r="531" spans="5:6">
      <c r="E531" s="43">
        <v>16.621263999999996</v>
      </c>
      <c r="F531" s="43">
        <v>1.4029618082618861E-3</v>
      </c>
    </row>
    <row r="532" spans="5:6">
      <c r="E532" s="43">
        <v>16.621263999999996</v>
      </c>
      <c r="F532" s="43">
        <v>0</v>
      </c>
    </row>
    <row r="533" spans="5:6">
      <c r="E533" s="43">
        <v>16.629348571428569</v>
      </c>
      <c r="F533" s="43">
        <v>0</v>
      </c>
    </row>
    <row r="534" spans="5:6">
      <c r="E534" s="43">
        <v>16.629348571428569</v>
      </c>
      <c r="F534" s="43">
        <v>1.4029618082618861E-3</v>
      </c>
    </row>
    <row r="535" spans="5:6">
      <c r="E535" s="43">
        <v>16.637433142857141</v>
      </c>
      <c r="F535" s="43">
        <v>1.4029618082618861E-3</v>
      </c>
    </row>
    <row r="536" spans="5:6">
      <c r="E536" s="43">
        <v>16.637433142857141</v>
      </c>
      <c r="F536" s="43">
        <v>0</v>
      </c>
    </row>
    <row r="537" spans="5:6">
      <c r="E537" s="43">
        <v>16.645517714285713</v>
      </c>
      <c r="F537" s="43">
        <v>0</v>
      </c>
    </row>
    <row r="538" spans="5:6">
      <c r="E538" s="43">
        <v>16.645517714285713</v>
      </c>
      <c r="F538" s="43">
        <v>1.4029618082618861E-3</v>
      </c>
    </row>
    <row r="539" spans="5:6">
      <c r="E539" s="43">
        <v>16.653602285714285</v>
      </c>
      <c r="F539" s="43">
        <v>1.4029618082618861E-3</v>
      </c>
    </row>
    <row r="540" spans="5:6">
      <c r="E540" s="43">
        <v>16.653602285714285</v>
      </c>
      <c r="F540" s="43">
        <v>0</v>
      </c>
    </row>
    <row r="541" spans="5:6">
      <c r="E541" s="43">
        <v>16.661686857142854</v>
      </c>
      <c r="F541" s="43">
        <v>0</v>
      </c>
    </row>
    <row r="542" spans="5:6">
      <c r="E542" s="43">
        <v>16.661686857142854</v>
      </c>
      <c r="F542" s="43">
        <v>1.4029618082618861E-3</v>
      </c>
    </row>
    <row r="543" spans="5:6">
      <c r="E543" s="43">
        <v>16.669771428571426</v>
      </c>
      <c r="F543" s="43">
        <v>1.4029618082618861E-3</v>
      </c>
    </row>
    <row r="544" spans="5:6">
      <c r="E544" s="43">
        <v>16.669771428571426</v>
      </c>
      <c r="F544" s="43">
        <v>0</v>
      </c>
    </row>
    <row r="545" spans="5:6">
      <c r="E545" s="43">
        <v>16.677855999999998</v>
      </c>
      <c r="F545" s="43">
        <v>0</v>
      </c>
    </row>
    <row r="546" spans="5:6">
      <c r="E546" s="43">
        <v>16.677855999999998</v>
      </c>
      <c r="F546" s="43">
        <v>1.4029618082618861E-3</v>
      </c>
    </row>
    <row r="547" spans="5:6">
      <c r="E547" s="43">
        <v>16.685940571428571</v>
      </c>
      <c r="F547" s="43">
        <v>1.4029618082618861E-3</v>
      </c>
    </row>
    <row r="548" spans="5:6">
      <c r="E548" s="43">
        <v>16.685940571428571</v>
      </c>
      <c r="F548" s="43">
        <v>0</v>
      </c>
    </row>
    <row r="549" spans="5:6">
      <c r="E549" s="43">
        <v>16.694025142857143</v>
      </c>
      <c r="F549" s="43">
        <v>0</v>
      </c>
    </row>
    <row r="550" spans="5:6">
      <c r="E550" s="43">
        <v>16.694025142857143</v>
      </c>
      <c r="F550" s="43">
        <v>1.4029618082618861E-3</v>
      </c>
    </row>
    <row r="551" spans="5:6">
      <c r="E551" s="43">
        <v>16.702109714285712</v>
      </c>
      <c r="F551" s="43">
        <v>1.4029618082618861E-3</v>
      </c>
    </row>
    <row r="552" spans="5:6">
      <c r="E552" s="43">
        <v>16.702109714285712</v>
      </c>
      <c r="F552" s="43">
        <v>0</v>
      </c>
    </row>
    <row r="553" spans="5:6">
      <c r="E553" s="43">
        <v>16.710194285714284</v>
      </c>
      <c r="F553" s="43">
        <v>0</v>
      </c>
    </row>
    <row r="554" spans="5:6">
      <c r="E554" s="43">
        <v>16.710194285714284</v>
      </c>
      <c r="F554" s="43">
        <v>1.4029618082618861E-3</v>
      </c>
    </row>
    <row r="555" spans="5:6">
      <c r="E555" s="43">
        <v>16.718278857142856</v>
      </c>
      <c r="F555" s="43">
        <v>1.4029618082618861E-3</v>
      </c>
    </row>
    <row r="556" spans="5:6">
      <c r="E556" s="43">
        <v>16.718278857142856</v>
      </c>
      <c r="F556" s="43">
        <v>0</v>
      </c>
    </row>
    <row r="557" spans="5:6">
      <c r="E557" s="43">
        <v>16.726363428571428</v>
      </c>
      <c r="F557" s="43">
        <v>0</v>
      </c>
    </row>
    <row r="558" spans="5:6">
      <c r="E558" s="43">
        <v>16.726363428571428</v>
      </c>
      <c r="F558" s="43">
        <v>1.4029618082618861E-3</v>
      </c>
    </row>
    <row r="559" spans="5:6">
      <c r="E559" s="43">
        <v>16.734448</v>
      </c>
      <c r="F559" s="43">
        <v>1.4029618082618861E-3</v>
      </c>
    </row>
    <row r="560" spans="5:6">
      <c r="E560" s="43">
        <v>16.734448</v>
      </c>
      <c r="F560" s="43">
        <v>0</v>
      </c>
    </row>
    <row r="561" spans="5:6">
      <c r="E561" s="43">
        <v>16.742532571428569</v>
      </c>
      <c r="F561" s="43">
        <v>0</v>
      </c>
    </row>
    <row r="562" spans="5:6">
      <c r="E562" s="43">
        <v>16.742532571428569</v>
      </c>
      <c r="F562" s="43">
        <v>1.4029618082618861E-3</v>
      </c>
    </row>
    <row r="563" spans="5:6">
      <c r="E563" s="43">
        <v>16.750617142857141</v>
      </c>
      <c r="F563" s="43">
        <v>1.4029618082618861E-3</v>
      </c>
    </row>
    <row r="564" spans="5:6">
      <c r="E564" s="43">
        <v>16.750617142857141</v>
      </c>
      <c r="F564" s="43">
        <v>0</v>
      </c>
    </row>
    <row r="565" spans="5:6">
      <c r="E565" s="43">
        <v>16.758701714285714</v>
      </c>
      <c r="F565" s="43">
        <v>0</v>
      </c>
    </row>
    <row r="566" spans="5:6">
      <c r="E566" s="43">
        <v>16.758701714285714</v>
      </c>
      <c r="F566" s="43">
        <v>1.4029618082618861E-3</v>
      </c>
    </row>
    <row r="567" spans="5:6">
      <c r="E567" s="43">
        <v>16.766786285714286</v>
      </c>
      <c r="F567" s="43">
        <v>1.4029618082618861E-3</v>
      </c>
    </row>
    <row r="568" spans="5:6">
      <c r="E568" s="43">
        <v>16.766786285714286</v>
      </c>
      <c r="F568" s="43">
        <v>0</v>
      </c>
    </row>
    <row r="569" spans="5:6">
      <c r="E569" s="43">
        <v>16.774870857142854</v>
      </c>
      <c r="F569" s="43">
        <v>0</v>
      </c>
    </row>
    <row r="570" spans="5:6">
      <c r="E570" s="43">
        <v>16.774870857142854</v>
      </c>
      <c r="F570" s="43">
        <v>1.4029618082618861E-3</v>
      </c>
    </row>
    <row r="571" spans="5:6">
      <c r="E571" s="43">
        <v>16.782955428571427</v>
      </c>
      <c r="F571" s="43">
        <v>1.4029618082618861E-3</v>
      </c>
    </row>
    <row r="572" spans="5:6">
      <c r="E572" s="43">
        <v>16.782955428571427</v>
      </c>
      <c r="F572" s="43">
        <v>0</v>
      </c>
    </row>
    <row r="573" spans="5:6">
      <c r="E573" s="43">
        <v>16.791039999999999</v>
      </c>
      <c r="F573" s="43">
        <v>0</v>
      </c>
    </row>
    <row r="574" spans="5:6">
      <c r="E574" s="43">
        <v>16.791039999999999</v>
      </c>
      <c r="F574" s="43">
        <v>2.182385035074045E-3</v>
      </c>
    </row>
    <row r="575" spans="5:6">
      <c r="E575" s="43">
        <v>16.799124571428571</v>
      </c>
      <c r="F575" s="43">
        <v>2.182385035074045E-3</v>
      </c>
    </row>
    <row r="576" spans="5:6">
      <c r="E576" s="43">
        <v>16.799124571428571</v>
      </c>
      <c r="F576" s="43">
        <v>0</v>
      </c>
    </row>
    <row r="577" spans="5:6">
      <c r="E577" s="43">
        <v>16.807209142857143</v>
      </c>
      <c r="F577" s="43">
        <v>0</v>
      </c>
    </row>
    <row r="578" spans="5:6">
      <c r="E578" s="43">
        <v>16.807209142857143</v>
      </c>
      <c r="F578" s="43">
        <v>2.182385035074045E-3</v>
      </c>
    </row>
    <row r="579" spans="5:6">
      <c r="E579" s="43">
        <v>16.815293714285712</v>
      </c>
      <c r="F579" s="43">
        <v>2.182385035074045E-3</v>
      </c>
    </row>
    <row r="580" spans="5:6">
      <c r="E580" s="43">
        <v>16.815293714285712</v>
      </c>
      <c r="F580" s="43">
        <v>0</v>
      </c>
    </row>
    <row r="581" spans="5:6">
      <c r="E581" s="43">
        <v>16.823378285714284</v>
      </c>
      <c r="F581" s="43">
        <v>0</v>
      </c>
    </row>
    <row r="582" spans="5:6">
      <c r="E582" s="43">
        <v>16.823378285714284</v>
      </c>
      <c r="F582" s="43">
        <v>2.182385035074045E-3</v>
      </c>
    </row>
    <row r="583" spans="5:6">
      <c r="E583" s="43">
        <v>16.831462857142856</v>
      </c>
      <c r="F583" s="43">
        <v>2.182385035074045E-3</v>
      </c>
    </row>
    <row r="584" spans="5:6">
      <c r="E584" s="43">
        <v>16.831462857142856</v>
      </c>
      <c r="F584" s="43">
        <v>0</v>
      </c>
    </row>
    <row r="585" spans="5:6">
      <c r="E585" s="43">
        <v>16.839547428571429</v>
      </c>
      <c r="F585" s="43">
        <v>0</v>
      </c>
    </row>
    <row r="586" spans="5:6">
      <c r="E586" s="43">
        <v>16.839547428571429</v>
      </c>
      <c r="F586" s="43">
        <v>2.182385035074045E-3</v>
      </c>
    </row>
    <row r="587" spans="5:6">
      <c r="E587" s="43">
        <v>16.847631999999997</v>
      </c>
      <c r="F587" s="43">
        <v>2.182385035074045E-3</v>
      </c>
    </row>
    <row r="588" spans="5:6">
      <c r="E588" s="43">
        <v>16.847631999999997</v>
      </c>
      <c r="F588" s="43">
        <v>0</v>
      </c>
    </row>
    <row r="589" spans="5:6">
      <c r="E589" s="43">
        <v>16.855716571428569</v>
      </c>
      <c r="F589" s="43">
        <v>0</v>
      </c>
    </row>
    <row r="590" spans="5:6">
      <c r="E590" s="43">
        <v>16.855716571428569</v>
      </c>
      <c r="F590" s="43">
        <v>2.182385035074045E-3</v>
      </c>
    </row>
    <row r="591" spans="5:6">
      <c r="E591" s="43">
        <v>16.863801142857142</v>
      </c>
      <c r="F591" s="43">
        <v>2.182385035074045E-3</v>
      </c>
    </row>
    <row r="592" spans="5:6">
      <c r="E592" s="43">
        <v>16.863801142857142</v>
      </c>
      <c r="F592" s="43">
        <v>0</v>
      </c>
    </row>
    <row r="593" spans="5:6">
      <c r="E593" s="43">
        <v>16.871885714285714</v>
      </c>
      <c r="F593" s="43">
        <v>0</v>
      </c>
    </row>
    <row r="594" spans="5:6">
      <c r="E594" s="43">
        <v>16.871885714285714</v>
      </c>
      <c r="F594" s="43">
        <v>2.182385035074045E-3</v>
      </c>
    </row>
    <row r="595" spans="5:6">
      <c r="E595" s="43">
        <v>16.879970285714286</v>
      </c>
      <c r="F595" s="43">
        <v>2.182385035074045E-3</v>
      </c>
    </row>
    <row r="596" spans="5:6">
      <c r="E596" s="43">
        <v>16.879970285714286</v>
      </c>
      <c r="F596" s="43">
        <v>0</v>
      </c>
    </row>
    <row r="597" spans="5:6">
      <c r="E597" s="43">
        <v>16.888054857142855</v>
      </c>
      <c r="F597" s="43">
        <v>0</v>
      </c>
    </row>
    <row r="598" spans="5:6">
      <c r="E598" s="43">
        <v>16.888054857142855</v>
      </c>
      <c r="F598" s="43">
        <v>2.182385035074045E-3</v>
      </c>
    </row>
    <row r="599" spans="5:6">
      <c r="E599" s="43">
        <v>16.896139428571427</v>
      </c>
      <c r="F599" s="43">
        <v>2.182385035074045E-3</v>
      </c>
    </row>
    <row r="600" spans="5:6">
      <c r="E600" s="43">
        <v>16.896139428571427</v>
      </c>
      <c r="F600" s="43">
        <v>0</v>
      </c>
    </row>
    <row r="601" spans="5:6">
      <c r="E601" s="43">
        <v>16.904223999999999</v>
      </c>
      <c r="F601" s="43">
        <v>0</v>
      </c>
    </row>
    <row r="602" spans="5:6">
      <c r="E602" s="43">
        <v>16.904223999999999</v>
      </c>
      <c r="F602" s="43">
        <v>2.182385035074045E-3</v>
      </c>
    </row>
    <row r="603" spans="5:6">
      <c r="E603" s="43">
        <v>16.912308571428571</v>
      </c>
      <c r="F603" s="43">
        <v>2.182385035074045E-3</v>
      </c>
    </row>
    <row r="604" spans="5:6">
      <c r="E604" s="43">
        <v>16.912308571428571</v>
      </c>
      <c r="F604" s="43">
        <v>0</v>
      </c>
    </row>
    <row r="605" spans="5:6">
      <c r="E605" s="43">
        <v>16.920393142857144</v>
      </c>
      <c r="F605" s="43">
        <v>0</v>
      </c>
    </row>
    <row r="606" spans="5:6">
      <c r="E606" s="43">
        <v>16.920393142857144</v>
      </c>
      <c r="F606" s="43">
        <v>2.182385035074045E-3</v>
      </c>
    </row>
    <row r="607" spans="5:6">
      <c r="E607" s="43">
        <v>16.928477714285712</v>
      </c>
      <c r="F607" s="43">
        <v>2.182385035074045E-3</v>
      </c>
    </row>
    <row r="608" spans="5:6">
      <c r="E608" s="43">
        <v>16.928477714285712</v>
      </c>
      <c r="F608" s="43">
        <v>0</v>
      </c>
    </row>
    <row r="609" spans="5:6">
      <c r="E609" s="43">
        <v>16.936562285714285</v>
      </c>
      <c r="F609" s="43">
        <v>0</v>
      </c>
    </row>
    <row r="610" spans="5:6">
      <c r="E610" s="43">
        <v>16.936562285714285</v>
      </c>
      <c r="F610" s="43">
        <v>2.182385035074045E-3</v>
      </c>
    </row>
    <row r="611" spans="5:6">
      <c r="E611" s="43">
        <v>16.944646857142857</v>
      </c>
      <c r="F611" s="43">
        <v>2.182385035074045E-3</v>
      </c>
    </row>
    <row r="612" spans="5:6">
      <c r="E612" s="43">
        <v>16.944646857142857</v>
      </c>
      <c r="F612" s="43">
        <v>0</v>
      </c>
    </row>
    <row r="613" spans="5:6">
      <c r="E613" s="43">
        <v>16.952731428571429</v>
      </c>
      <c r="F613" s="43">
        <v>0</v>
      </c>
    </row>
    <row r="614" spans="5:6">
      <c r="E614" s="43">
        <v>16.952731428571429</v>
      </c>
      <c r="F614" s="43">
        <v>2.182385035074045E-3</v>
      </c>
    </row>
    <row r="615" spans="5:6">
      <c r="E615" s="43">
        <v>16.960816000000001</v>
      </c>
      <c r="F615" s="43">
        <v>2.182385035074045E-3</v>
      </c>
    </row>
    <row r="616" spans="5:6">
      <c r="E616" s="43">
        <v>16.960816000000001</v>
      </c>
      <c r="F616" s="43">
        <v>0</v>
      </c>
    </row>
    <row r="617" spans="5:6">
      <c r="E617" s="43">
        <v>16.96890057142857</v>
      </c>
      <c r="F617" s="43">
        <v>0</v>
      </c>
    </row>
    <row r="618" spans="5:6">
      <c r="E618" s="43">
        <v>16.96890057142857</v>
      </c>
      <c r="F618" s="43">
        <v>2.182385035074045E-3</v>
      </c>
    </row>
    <row r="619" spans="5:6">
      <c r="E619" s="43">
        <v>16.976985142857142</v>
      </c>
      <c r="F619" s="43">
        <v>2.182385035074045E-3</v>
      </c>
    </row>
    <row r="620" spans="5:6">
      <c r="E620" s="43">
        <v>16.976985142857142</v>
      </c>
      <c r="F620" s="43">
        <v>0</v>
      </c>
    </row>
    <row r="621" spans="5:6">
      <c r="E621" s="43">
        <v>16.985069714285714</v>
      </c>
      <c r="F621" s="43">
        <v>0</v>
      </c>
    </row>
    <row r="622" spans="5:6">
      <c r="E622" s="43">
        <v>16.985069714285714</v>
      </c>
      <c r="F622" s="43">
        <v>2.182385035074045E-3</v>
      </c>
    </row>
    <row r="623" spans="5:6">
      <c r="E623" s="43">
        <v>16.993154285714287</v>
      </c>
      <c r="F623" s="43">
        <v>2.182385035074045E-3</v>
      </c>
    </row>
    <row r="624" spans="5:6">
      <c r="E624" s="43">
        <v>16.993154285714287</v>
      </c>
      <c r="F624" s="43">
        <v>0</v>
      </c>
    </row>
    <row r="625" spans="5:6">
      <c r="E625" s="43">
        <v>17.001238857142855</v>
      </c>
      <c r="F625" s="43">
        <v>0</v>
      </c>
    </row>
    <row r="626" spans="5:6">
      <c r="E626" s="43">
        <v>17.001238857142855</v>
      </c>
      <c r="F626" s="43">
        <v>2.182385035074045E-3</v>
      </c>
    </row>
    <row r="627" spans="5:6">
      <c r="E627" s="43">
        <v>17.009323428571427</v>
      </c>
      <c r="F627" s="43">
        <v>2.182385035074045E-3</v>
      </c>
    </row>
    <row r="628" spans="5:6">
      <c r="E628" s="43">
        <v>17.009323428571427</v>
      </c>
      <c r="F628" s="43">
        <v>0</v>
      </c>
    </row>
    <row r="629" spans="5:6">
      <c r="E629" s="43">
        <v>17.017408</v>
      </c>
      <c r="F629" s="43">
        <v>0</v>
      </c>
    </row>
    <row r="630" spans="5:6">
      <c r="E630" s="43">
        <v>17.017408</v>
      </c>
      <c r="F630" s="43">
        <v>2.182385035074045E-3</v>
      </c>
    </row>
    <row r="631" spans="5:6">
      <c r="E631" s="43">
        <v>17.025492571428572</v>
      </c>
      <c r="F631" s="43">
        <v>2.182385035074045E-3</v>
      </c>
    </row>
    <row r="632" spans="5:6">
      <c r="E632" s="43">
        <v>17.025492571428572</v>
      </c>
      <c r="F632" s="43">
        <v>0</v>
      </c>
    </row>
    <row r="633" spans="5:6">
      <c r="E633" s="43">
        <v>17.033577142857144</v>
      </c>
      <c r="F633" s="43">
        <v>0</v>
      </c>
    </row>
    <row r="634" spans="5:6">
      <c r="E634" s="43">
        <v>17.033577142857144</v>
      </c>
      <c r="F634" s="43">
        <v>2.182385035074045E-3</v>
      </c>
    </row>
    <row r="635" spans="5:6">
      <c r="E635" s="43">
        <v>17.041661714285713</v>
      </c>
      <c r="F635" s="43">
        <v>2.182385035074045E-3</v>
      </c>
    </row>
    <row r="636" spans="5:6">
      <c r="E636" s="43">
        <v>17.041661714285713</v>
      </c>
      <c r="F636" s="43">
        <v>0</v>
      </c>
    </row>
    <row r="637" spans="5:6">
      <c r="E637" s="43">
        <v>17.049746285714285</v>
      </c>
      <c r="F637" s="43">
        <v>0</v>
      </c>
    </row>
    <row r="638" spans="5:6">
      <c r="E638" s="43">
        <v>17.049746285714285</v>
      </c>
      <c r="F638" s="43">
        <v>2.182385035074045E-3</v>
      </c>
    </row>
    <row r="639" spans="5:6">
      <c r="E639" s="43">
        <v>17.057830857142857</v>
      </c>
      <c r="F639" s="43">
        <v>2.182385035074045E-3</v>
      </c>
    </row>
    <row r="640" spans="5:6">
      <c r="E640" s="43">
        <v>17.057830857142857</v>
      </c>
      <c r="F640" s="43">
        <v>0</v>
      </c>
    </row>
    <row r="641" spans="5:6">
      <c r="E641" s="43">
        <v>17.065915428571429</v>
      </c>
      <c r="F641" s="43">
        <v>0</v>
      </c>
    </row>
    <row r="642" spans="5:6">
      <c r="E642" s="43">
        <v>17.065915428571429</v>
      </c>
      <c r="F642" s="43">
        <v>2.182385035074045E-3</v>
      </c>
    </row>
    <row r="643" spans="5:6">
      <c r="E643" s="43">
        <v>17.073999999999998</v>
      </c>
      <c r="F643" s="43">
        <v>2.182385035074045E-3</v>
      </c>
    </row>
    <row r="644" spans="5:6">
      <c r="E644" s="43">
        <v>17.073999999999998</v>
      </c>
      <c r="F644" s="43">
        <v>0</v>
      </c>
    </row>
    <row r="645" spans="5:6">
      <c r="E645" s="43">
        <v>17.08208457142857</v>
      </c>
      <c r="F645" s="43">
        <v>0</v>
      </c>
    </row>
    <row r="646" spans="5:6">
      <c r="E646" s="43">
        <v>17.08208457142857</v>
      </c>
      <c r="F646" s="43">
        <v>2.182385035074045E-3</v>
      </c>
    </row>
    <row r="647" spans="5:6">
      <c r="E647" s="43">
        <v>17.090169142857143</v>
      </c>
      <c r="F647" s="43">
        <v>2.182385035074045E-3</v>
      </c>
    </row>
    <row r="648" spans="5:6">
      <c r="E648" s="43">
        <v>17.090169142857143</v>
      </c>
      <c r="F648" s="43">
        <v>0</v>
      </c>
    </row>
    <row r="649" spans="5:6">
      <c r="E649" s="43">
        <v>17.098253714285715</v>
      </c>
      <c r="F649" s="43">
        <v>0</v>
      </c>
    </row>
    <row r="650" spans="5:6">
      <c r="E650" s="43">
        <v>17.098253714285715</v>
      </c>
      <c r="F650" s="43">
        <v>2.182385035074045E-3</v>
      </c>
    </row>
    <row r="651" spans="5:6">
      <c r="E651" s="43">
        <v>17.106338285714287</v>
      </c>
      <c r="F651" s="43">
        <v>2.182385035074045E-3</v>
      </c>
    </row>
    <row r="652" spans="5:6">
      <c r="E652" s="43">
        <v>17.106338285714287</v>
      </c>
      <c r="F652" s="43">
        <v>0</v>
      </c>
    </row>
    <row r="653" spans="5:6">
      <c r="E653" s="43">
        <v>17.114422857142856</v>
      </c>
      <c r="F653" s="43">
        <v>0</v>
      </c>
    </row>
    <row r="654" spans="5:6">
      <c r="E654" s="43">
        <v>17.114422857142856</v>
      </c>
      <c r="F654" s="43">
        <v>2.182385035074045E-3</v>
      </c>
    </row>
    <row r="655" spans="5:6">
      <c r="E655" s="43">
        <v>17.122507428571428</v>
      </c>
      <c r="F655" s="43">
        <v>2.182385035074045E-3</v>
      </c>
    </row>
    <row r="656" spans="5:6">
      <c r="E656" s="43">
        <v>17.122507428571428</v>
      </c>
      <c r="F656" s="43">
        <v>0</v>
      </c>
    </row>
    <row r="657" spans="5:6">
      <c r="E657" s="43">
        <v>17.130592</v>
      </c>
      <c r="F657" s="43">
        <v>0</v>
      </c>
    </row>
    <row r="658" spans="5:6">
      <c r="E658" s="43">
        <v>17.130592</v>
      </c>
      <c r="F658" s="43">
        <v>2.6500389711613405E-3</v>
      </c>
    </row>
    <row r="659" spans="5:6">
      <c r="E659" s="43">
        <v>17.139080799999999</v>
      </c>
      <c r="F659" s="43">
        <v>2.6500389711613405E-3</v>
      </c>
    </row>
    <row r="660" spans="5:6">
      <c r="E660" s="43">
        <v>17.139080799999999</v>
      </c>
      <c r="F660" s="43">
        <v>0</v>
      </c>
    </row>
    <row r="661" spans="5:6">
      <c r="E661" s="43">
        <v>17.147569600000001</v>
      </c>
      <c r="F661" s="43">
        <v>0</v>
      </c>
    </row>
    <row r="662" spans="5:6">
      <c r="E662" s="43">
        <v>17.147569600000001</v>
      </c>
      <c r="F662" s="43">
        <v>2.6500389711613405E-3</v>
      </c>
    </row>
    <row r="663" spans="5:6">
      <c r="E663" s="43">
        <v>17.156058399999999</v>
      </c>
      <c r="F663" s="43">
        <v>2.6500389711613405E-3</v>
      </c>
    </row>
    <row r="664" spans="5:6">
      <c r="E664" s="43">
        <v>17.156058399999999</v>
      </c>
      <c r="F664" s="43">
        <v>0</v>
      </c>
    </row>
    <row r="665" spans="5:6">
      <c r="E665" s="43">
        <v>17.164547200000001</v>
      </c>
      <c r="F665" s="43">
        <v>0</v>
      </c>
    </row>
    <row r="666" spans="5:6">
      <c r="E666" s="43">
        <v>17.164547200000001</v>
      </c>
      <c r="F666" s="43">
        <v>2.6500389711613405E-3</v>
      </c>
    </row>
    <row r="667" spans="5:6">
      <c r="E667" s="43">
        <v>17.173036</v>
      </c>
      <c r="F667" s="43">
        <v>2.6500389711613405E-3</v>
      </c>
    </row>
    <row r="668" spans="5:6">
      <c r="E668" s="43">
        <v>17.173036</v>
      </c>
      <c r="F668" s="43">
        <v>0</v>
      </c>
    </row>
    <row r="669" spans="5:6">
      <c r="E669" s="43">
        <v>17.181524799999998</v>
      </c>
      <c r="F669" s="43">
        <v>0</v>
      </c>
    </row>
    <row r="670" spans="5:6">
      <c r="E670" s="43">
        <v>17.181524799999998</v>
      </c>
      <c r="F670" s="43">
        <v>2.6500389711613405E-3</v>
      </c>
    </row>
    <row r="671" spans="5:6">
      <c r="E671" s="43">
        <v>17.1900136</v>
      </c>
      <c r="F671" s="43">
        <v>2.6500389711613405E-3</v>
      </c>
    </row>
    <row r="672" spans="5:6">
      <c r="E672" s="43">
        <v>17.1900136</v>
      </c>
      <c r="F672" s="43">
        <v>0</v>
      </c>
    </row>
    <row r="673" spans="5:6">
      <c r="E673" s="43">
        <v>17.198502399999999</v>
      </c>
      <c r="F673" s="43">
        <v>0</v>
      </c>
    </row>
    <row r="674" spans="5:6">
      <c r="E674" s="43">
        <v>17.198502399999999</v>
      </c>
      <c r="F674" s="43">
        <v>2.6500389711613405E-3</v>
      </c>
    </row>
    <row r="675" spans="5:6">
      <c r="E675" s="43">
        <v>17.206991200000001</v>
      </c>
      <c r="F675" s="43">
        <v>2.6500389711613405E-3</v>
      </c>
    </row>
    <row r="676" spans="5:6">
      <c r="E676" s="43">
        <v>17.206991200000001</v>
      </c>
      <c r="F676" s="43">
        <v>0</v>
      </c>
    </row>
    <row r="677" spans="5:6">
      <c r="E677" s="43">
        <v>17.215479999999999</v>
      </c>
      <c r="F677" s="43">
        <v>0</v>
      </c>
    </row>
    <row r="678" spans="5:6">
      <c r="E678" s="43">
        <v>17.215479999999999</v>
      </c>
      <c r="F678" s="43">
        <v>2.6500389711613405E-3</v>
      </c>
    </row>
    <row r="679" spans="5:6">
      <c r="E679" s="43">
        <v>17.223968799999998</v>
      </c>
      <c r="F679" s="43">
        <v>2.6500389711613405E-3</v>
      </c>
    </row>
    <row r="680" spans="5:6">
      <c r="E680" s="43">
        <v>17.223968799999998</v>
      </c>
      <c r="F680" s="43">
        <v>0</v>
      </c>
    </row>
    <row r="681" spans="5:6">
      <c r="E681" s="43">
        <v>17.2324576</v>
      </c>
      <c r="F681" s="43">
        <v>0</v>
      </c>
    </row>
    <row r="682" spans="5:6">
      <c r="E682" s="43">
        <v>17.2324576</v>
      </c>
      <c r="F682" s="43">
        <v>2.6500389711613405E-3</v>
      </c>
    </row>
    <row r="683" spans="5:6">
      <c r="E683" s="43">
        <v>17.240946399999999</v>
      </c>
      <c r="F683" s="43">
        <v>2.6500389711613405E-3</v>
      </c>
    </row>
    <row r="684" spans="5:6">
      <c r="E684" s="43">
        <v>17.240946399999999</v>
      </c>
      <c r="F684" s="43">
        <v>0</v>
      </c>
    </row>
    <row r="685" spans="5:6">
      <c r="E685" s="43">
        <v>17.249435200000001</v>
      </c>
      <c r="F685" s="43">
        <v>0</v>
      </c>
    </row>
    <row r="686" spans="5:6">
      <c r="E686" s="43">
        <v>17.249435200000001</v>
      </c>
      <c r="F686" s="43">
        <v>2.6500389711613405E-3</v>
      </c>
    </row>
    <row r="687" spans="5:6">
      <c r="E687" s="43">
        <v>17.257923999999999</v>
      </c>
      <c r="F687" s="43">
        <v>2.6500389711613405E-3</v>
      </c>
    </row>
    <row r="688" spans="5:6">
      <c r="E688" s="43">
        <v>17.257923999999999</v>
      </c>
      <c r="F688" s="43">
        <v>0</v>
      </c>
    </row>
    <row r="689" spans="5:6">
      <c r="E689" s="43">
        <v>17.266412799999998</v>
      </c>
      <c r="F689" s="43">
        <v>0</v>
      </c>
    </row>
    <row r="690" spans="5:6">
      <c r="E690" s="43">
        <v>17.266412799999998</v>
      </c>
      <c r="F690" s="43">
        <v>2.6500389711613405E-3</v>
      </c>
    </row>
    <row r="691" spans="5:6">
      <c r="E691" s="43">
        <v>17.2749016</v>
      </c>
      <c r="F691" s="43">
        <v>2.6500389711613405E-3</v>
      </c>
    </row>
    <row r="692" spans="5:6">
      <c r="E692" s="43">
        <v>17.2749016</v>
      </c>
      <c r="F692" s="43">
        <v>0</v>
      </c>
    </row>
    <row r="693" spans="5:6">
      <c r="E693" s="43">
        <v>17.283390399999998</v>
      </c>
      <c r="F693" s="43">
        <v>0</v>
      </c>
    </row>
    <row r="694" spans="5:6">
      <c r="E694" s="43">
        <v>17.283390399999998</v>
      </c>
      <c r="F694" s="43">
        <v>2.6500389711613405E-3</v>
      </c>
    </row>
    <row r="695" spans="5:6">
      <c r="E695" s="43">
        <v>17.2918792</v>
      </c>
      <c r="F695" s="43">
        <v>2.6500389711613405E-3</v>
      </c>
    </row>
    <row r="696" spans="5:6">
      <c r="E696" s="43">
        <v>17.2918792</v>
      </c>
      <c r="F696" s="43">
        <v>0</v>
      </c>
    </row>
    <row r="697" spans="5:6">
      <c r="E697" s="43">
        <v>17.300367999999999</v>
      </c>
      <c r="F697" s="43">
        <v>0</v>
      </c>
    </row>
    <row r="698" spans="5:6">
      <c r="E698" s="43">
        <v>17.300367999999999</v>
      </c>
      <c r="F698" s="43">
        <v>2.6500389711613405E-3</v>
      </c>
    </row>
    <row r="699" spans="5:6">
      <c r="E699" s="43">
        <v>17.308856799999997</v>
      </c>
      <c r="F699" s="43">
        <v>2.6500389711613405E-3</v>
      </c>
    </row>
    <row r="700" spans="5:6">
      <c r="E700" s="43">
        <v>17.308856799999997</v>
      </c>
      <c r="F700" s="43">
        <v>0</v>
      </c>
    </row>
    <row r="701" spans="5:6">
      <c r="E701" s="43">
        <v>17.317345599999999</v>
      </c>
      <c r="F701" s="43">
        <v>0</v>
      </c>
    </row>
    <row r="702" spans="5:6">
      <c r="E702" s="43">
        <v>17.317345599999999</v>
      </c>
      <c r="F702" s="43">
        <v>2.6500389711613405E-3</v>
      </c>
    </row>
    <row r="703" spans="5:6">
      <c r="E703" s="43">
        <v>17.325834399999998</v>
      </c>
      <c r="F703" s="43">
        <v>2.6500389711613405E-3</v>
      </c>
    </row>
    <row r="704" spans="5:6">
      <c r="E704" s="43">
        <v>17.325834399999998</v>
      </c>
      <c r="F704" s="43">
        <v>0</v>
      </c>
    </row>
    <row r="705" spans="5:6">
      <c r="E705" s="43">
        <v>17.3343232</v>
      </c>
      <c r="F705" s="43">
        <v>0</v>
      </c>
    </row>
    <row r="706" spans="5:6">
      <c r="E706" s="43">
        <v>17.3343232</v>
      </c>
      <c r="F706" s="43">
        <v>2.6500389711613405E-3</v>
      </c>
    </row>
    <row r="707" spans="5:6">
      <c r="E707" s="43">
        <v>17.342811999999999</v>
      </c>
      <c r="F707" s="43">
        <v>2.6500389711613405E-3</v>
      </c>
    </row>
    <row r="708" spans="5:6">
      <c r="E708" s="43">
        <v>17.342811999999999</v>
      </c>
      <c r="F708" s="43">
        <v>0</v>
      </c>
    </row>
    <row r="709" spans="5:6">
      <c r="E709" s="43">
        <v>17.351300799999997</v>
      </c>
      <c r="F709" s="43">
        <v>0</v>
      </c>
    </row>
    <row r="710" spans="5:6">
      <c r="E710" s="43">
        <v>17.351300799999997</v>
      </c>
      <c r="F710" s="43">
        <v>2.6500389711613405E-3</v>
      </c>
    </row>
    <row r="711" spans="5:6">
      <c r="E711" s="43">
        <v>17.359789599999999</v>
      </c>
      <c r="F711" s="43">
        <v>2.6500389711613405E-3</v>
      </c>
    </row>
    <row r="712" spans="5:6">
      <c r="E712" s="43">
        <v>17.359789599999999</v>
      </c>
      <c r="F712" s="43">
        <v>0</v>
      </c>
    </row>
    <row r="713" spans="5:6">
      <c r="E713" s="43">
        <v>17.368278399999998</v>
      </c>
      <c r="F713" s="43">
        <v>0</v>
      </c>
    </row>
    <row r="714" spans="5:6">
      <c r="E714" s="43">
        <v>17.368278399999998</v>
      </c>
      <c r="F714" s="43">
        <v>2.6500389711613405E-3</v>
      </c>
    </row>
    <row r="715" spans="5:6">
      <c r="E715" s="43">
        <v>17.3767672</v>
      </c>
      <c r="F715" s="43">
        <v>2.6500389711613405E-3</v>
      </c>
    </row>
    <row r="716" spans="5:6">
      <c r="E716" s="43">
        <v>17.3767672</v>
      </c>
      <c r="F716" s="43">
        <v>0</v>
      </c>
    </row>
    <row r="717" spans="5:6">
      <c r="E717" s="43">
        <v>17.385255999999998</v>
      </c>
      <c r="F717" s="43">
        <v>0</v>
      </c>
    </row>
    <row r="718" spans="5:6">
      <c r="E718" s="43">
        <v>17.385255999999998</v>
      </c>
      <c r="F718" s="43">
        <v>2.6500389711613405E-3</v>
      </c>
    </row>
    <row r="719" spans="5:6">
      <c r="E719" s="43">
        <v>17.393744799999997</v>
      </c>
      <c r="F719" s="43">
        <v>2.6500389711613405E-3</v>
      </c>
    </row>
    <row r="720" spans="5:6">
      <c r="E720" s="43">
        <v>17.393744799999997</v>
      </c>
      <c r="F720" s="43">
        <v>0</v>
      </c>
    </row>
    <row r="721" spans="5:6">
      <c r="E721" s="43">
        <v>17.402233599999999</v>
      </c>
      <c r="F721" s="43">
        <v>0</v>
      </c>
    </row>
    <row r="722" spans="5:6">
      <c r="E722" s="43">
        <v>17.402233599999999</v>
      </c>
      <c r="F722" s="43">
        <v>2.6500389711613405E-3</v>
      </c>
    </row>
    <row r="723" spans="5:6">
      <c r="E723" s="43">
        <v>17.410722399999997</v>
      </c>
      <c r="F723" s="43">
        <v>2.6500389711613405E-3</v>
      </c>
    </row>
    <row r="724" spans="5:6">
      <c r="E724" s="43">
        <v>17.410722399999997</v>
      </c>
      <c r="F724" s="43">
        <v>0</v>
      </c>
    </row>
    <row r="725" spans="5:6">
      <c r="E725" s="43">
        <v>17.419211199999999</v>
      </c>
      <c r="F725" s="43">
        <v>0</v>
      </c>
    </row>
    <row r="726" spans="5:6">
      <c r="E726" s="43">
        <v>17.419211199999999</v>
      </c>
      <c r="F726" s="43">
        <v>2.6500389711613405E-3</v>
      </c>
    </row>
    <row r="727" spans="5:6">
      <c r="E727" s="43">
        <v>17.427699999999998</v>
      </c>
      <c r="F727" s="43">
        <v>2.6500389711613405E-3</v>
      </c>
    </row>
    <row r="728" spans="5:6">
      <c r="E728" s="43">
        <v>17.427699999999998</v>
      </c>
      <c r="F728" s="43">
        <v>0</v>
      </c>
    </row>
    <row r="729" spans="5:6">
      <c r="E729" s="43">
        <v>17.436188799999996</v>
      </c>
      <c r="F729" s="43">
        <v>0</v>
      </c>
    </row>
    <row r="730" spans="5:6">
      <c r="E730" s="43">
        <v>17.436188799999996</v>
      </c>
      <c r="F730" s="43">
        <v>2.6500389711613405E-3</v>
      </c>
    </row>
    <row r="731" spans="5:6">
      <c r="E731" s="43">
        <v>17.444677599999999</v>
      </c>
      <c r="F731" s="43">
        <v>2.6500389711613405E-3</v>
      </c>
    </row>
    <row r="732" spans="5:6">
      <c r="E732" s="43">
        <v>17.444677599999999</v>
      </c>
      <c r="F732" s="43">
        <v>0</v>
      </c>
    </row>
    <row r="733" spans="5:6">
      <c r="E733" s="43">
        <v>17.453166399999997</v>
      </c>
      <c r="F733" s="43">
        <v>0</v>
      </c>
    </row>
    <row r="734" spans="5:6">
      <c r="E734" s="43">
        <v>17.453166399999997</v>
      </c>
      <c r="F734" s="43">
        <v>2.6500389711613405E-3</v>
      </c>
    </row>
    <row r="735" spans="5:6">
      <c r="E735" s="43">
        <v>17.461655199999999</v>
      </c>
      <c r="F735" s="43">
        <v>2.6500389711613405E-3</v>
      </c>
    </row>
    <row r="736" spans="5:6">
      <c r="E736" s="43">
        <v>17.461655199999999</v>
      </c>
      <c r="F736" s="43">
        <v>0</v>
      </c>
    </row>
    <row r="737" spans="5:6">
      <c r="E737" s="43">
        <v>17.470143999999998</v>
      </c>
      <c r="F737" s="43">
        <v>0</v>
      </c>
    </row>
    <row r="738" spans="5:6">
      <c r="E738" s="43">
        <v>17.470143999999998</v>
      </c>
      <c r="F738" s="43">
        <v>1.7614964925954792E-2</v>
      </c>
    </row>
    <row r="739" spans="5:6">
      <c r="E739" s="43">
        <v>17.47822857142857</v>
      </c>
      <c r="F739" s="43">
        <v>1.7614964925954792E-2</v>
      </c>
    </row>
    <row r="740" spans="5:6">
      <c r="E740" s="43">
        <v>17.47822857142857</v>
      </c>
      <c r="F740" s="43">
        <v>0</v>
      </c>
    </row>
    <row r="741" spans="5:6">
      <c r="E741" s="43">
        <v>17.486313142857142</v>
      </c>
      <c r="F741" s="43">
        <v>0</v>
      </c>
    </row>
    <row r="742" spans="5:6">
      <c r="E742" s="43">
        <v>17.486313142857142</v>
      </c>
      <c r="F742" s="43">
        <v>1.7614964925954792E-2</v>
      </c>
    </row>
    <row r="743" spans="5:6">
      <c r="E743" s="43">
        <v>17.494397714285711</v>
      </c>
      <c r="F743" s="43">
        <v>1.7614964925954792E-2</v>
      </c>
    </row>
    <row r="744" spans="5:6">
      <c r="E744" s="43">
        <v>17.494397714285711</v>
      </c>
      <c r="F744" s="43">
        <v>0</v>
      </c>
    </row>
    <row r="745" spans="5:6">
      <c r="E745" s="43">
        <v>17.502482285714283</v>
      </c>
      <c r="F745" s="43">
        <v>0</v>
      </c>
    </row>
    <row r="746" spans="5:6">
      <c r="E746" s="43">
        <v>17.502482285714283</v>
      </c>
      <c r="F746" s="43">
        <v>1.7614964925954792E-2</v>
      </c>
    </row>
    <row r="747" spans="5:6">
      <c r="E747" s="43">
        <v>17.510566857142855</v>
      </c>
      <c r="F747" s="43">
        <v>1.7614964925954792E-2</v>
      </c>
    </row>
    <row r="748" spans="5:6">
      <c r="E748" s="43">
        <v>17.510566857142855</v>
      </c>
      <c r="F748" s="43">
        <v>0</v>
      </c>
    </row>
    <row r="749" spans="5:6">
      <c r="E749" s="43">
        <v>17.518651428571427</v>
      </c>
      <c r="F749" s="43">
        <v>0</v>
      </c>
    </row>
    <row r="750" spans="5:6">
      <c r="E750" s="43">
        <v>17.518651428571427</v>
      </c>
      <c r="F750" s="43">
        <v>1.7614964925954792E-2</v>
      </c>
    </row>
    <row r="751" spans="5:6">
      <c r="E751" s="43">
        <v>17.526736</v>
      </c>
      <c r="F751" s="43">
        <v>1.7614964925954792E-2</v>
      </c>
    </row>
    <row r="752" spans="5:6">
      <c r="E752" s="43">
        <v>17.526736</v>
      </c>
      <c r="F752" s="43">
        <v>0</v>
      </c>
    </row>
    <row r="753" spans="5:6">
      <c r="E753" s="43">
        <v>17.534820571428568</v>
      </c>
      <c r="F753" s="43">
        <v>0</v>
      </c>
    </row>
    <row r="754" spans="5:6">
      <c r="E754" s="43">
        <v>17.534820571428568</v>
      </c>
      <c r="F754" s="43">
        <v>1.7614964925954792E-2</v>
      </c>
    </row>
    <row r="755" spans="5:6">
      <c r="E755" s="43">
        <v>17.542905142857141</v>
      </c>
      <c r="F755" s="43">
        <v>1.7614964925954792E-2</v>
      </c>
    </row>
    <row r="756" spans="5:6">
      <c r="E756" s="43">
        <v>17.542905142857141</v>
      </c>
      <c r="F756" s="43">
        <v>0</v>
      </c>
    </row>
    <row r="757" spans="5:6">
      <c r="E757" s="43">
        <v>17.550989714285713</v>
      </c>
      <c r="F757" s="43">
        <v>0</v>
      </c>
    </row>
    <row r="758" spans="5:6">
      <c r="E758" s="43">
        <v>17.550989714285713</v>
      </c>
      <c r="F758" s="43">
        <v>1.7614964925954792E-2</v>
      </c>
    </row>
    <row r="759" spans="5:6">
      <c r="E759" s="43">
        <v>17.559074285714285</v>
      </c>
      <c r="F759" s="43">
        <v>1.7614964925954792E-2</v>
      </c>
    </row>
    <row r="760" spans="5:6">
      <c r="E760" s="43">
        <v>17.559074285714285</v>
      </c>
      <c r="F760" s="43">
        <v>0</v>
      </c>
    </row>
    <row r="761" spans="5:6">
      <c r="E761" s="43">
        <v>17.567158857142854</v>
      </c>
      <c r="F761" s="43">
        <v>0</v>
      </c>
    </row>
    <row r="762" spans="5:6">
      <c r="E762" s="43">
        <v>17.567158857142854</v>
      </c>
      <c r="F762" s="43">
        <v>1.7614964925954792E-2</v>
      </c>
    </row>
    <row r="763" spans="5:6">
      <c r="E763" s="43">
        <v>17.575243428571426</v>
      </c>
      <c r="F763" s="43">
        <v>1.7614964925954792E-2</v>
      </c>
    </row>
    <row r="764" spans="5:6">
      <c r="E764" s="43">
        <v>17.575243428571426</v>
      </c>
      <c r="F764" s="43">
        <v>0</v>
      </c>
    </row>
    <row r="765" spans="5:6">
      <c r="E765" s="43">
        <v>17.583327999999998</v>
      </c>
      <c r="F765" s="43">
        <v>0</v>
      </c>
    </row>
    <row r="766" spans="5:6">
      <c r="E766" s="43">
        <v>17.583327999999998</v>
      </c>
      <c r="F766" s="43">
        <v>1.7614964925954792E-2</v>
      </c>
    </row>
    <row r="767" spans="5:6">
      <c r="E767" s="43">
        <v>17.59141257142857</v>
      </c>
      <c r="F767" s="43">
        <v>1.7614964925954792E-2</v>
      </c>
    </row>
    <row r="768" spans="5:6">
      <c r="E768" s="43">
        <v>17.59141257142857</v>
      </c>
      <c r="F768" s="43">
        <v>0</v>
      </c>
    </row>
    <row r="769" spans="5:6">
      <c r="E769" s="43">
        <v>17.599497142857143</v>
      </c>
      <c r="F769" s="43">
        <v>0</v>
      </c>
    </row>
    <row r="770" spans="5:6">
      <c r="E770" s="43">
        <v>17.599497142857143</v>
      </c>
      <c r="F770" s="43">
        <v>1.7614964925954792E-2</v>
      </c>
    </row>
    <row r="771" spans="5:6">
      <c r="E771" s="43">
        <v>17.607581714285711</v>
      </c>
      <c r="F771" s="43">
        <v>1.7614964925954792E-2</v>
      </c>
    </row>
    <row r="772" spans="5:6">
      <c r="E772" s="43">
        <v>17.607581714285711</v>
      </c>
      <c r="F772" s="43">
        <v>0</v>
      </c>
    </row>
    <row r="773" spans="5:6">
      <c r="E773" s="43">
        <v>17.615666285714283</v>
      </c>
      <c r="F773" s="43">
        <v>0</v>
      </c>
    </row>
    <row r="774" spans="5:6">
      <c r="E774" s="43">
        <v>17.615666285714283</v>
      </c>
      <c r="F774" s="43">
        <v>1.7614964925954792E-2</v>
      </c>
    </row>
    <row r="775" spans="5:6">
      <c r="E775" s="43">
        <v>17.623750857142856</v>
      </c>
      <c r="F775" s="43">
        <v>1.7614964925954792E-2</v>
      </c>
    </row>
    <row r="776" spans="5:6">
      <c r="E776" s="43">
        <v>17.623750857142856</v>
      </c>
      <c r="F776" s="43">
        <v>0</v>
      </c>
    </row>
    <row r="777" spans="5:6">
      <c r="E777" s="43">
        <v>17.631835428571428</v>
      </c>
      <c r="F777" s="43">
        <v>0</v>
      </c>
    </row>
    <row r="778" spans="5:6">
      <c r="E778" s="43">
        <v>17.631835428571428</v>
      </c>
      <c r="F778" s="43">
        <v>1.7614964925954792E-2</v>
      </c>
    </row>
    <row r="779" spans="5:6">
      <c r="E779" s="43">
        <v>17.639919999999996</v>
      </c>
      <c r="F779" s="43">
        <v>1.7614964925954792E-2</v>
      </c>
    </row>
    <row r="780" spans="5:6">
      <c r="E780" s="43">
        <v>17.639919999999996</v>
      </c>
      <c r="F780" s="43">
        <v>0</v>
      </c>
    </row>
    <row r="781" spans="5:6">
      <c r="E781" s="43">
        <v>17.648004571428569</v>
      </c>
      <c r="F781" s="43">
        <v>0</v>
      </c>
    </row>
    <row r="782" spans="5:6">
      <c r="E782" s="43">
        <v>17.648004571428569</v>
      </c>
      <c r="F782" s="43">
        <v>1.7614964925954792E-2</v>
      </c>
    </row>
    <row r="783" spans="5:6">
      <c r="E783" s="43">
        <v>17.656089142857141</v>
      </c>
      <c r="F783" s="43">
        <v>1.7614964925954792E-2</v>
      </c>
    </row>
    <row r="784" spans="5:6">
      <c r="E784" s="43">
        <v>17.656089142857141</v>
      </c>
      <c r="F784" s="43">
        <v>0</v>
      </c>
    </row>
    <row r="785" spans="5:6">
      <c r="E785" s="43">
        <v>17.664173714285713</v>
      </c>
      <c r="F785" s="43">
        <v>0</v>
      </c>
    </row>
    <row r="786" spans="5:6">
      <c r="E786" s="43">
        <v>17.664173714285713</v>
      </c>
      <c r="F786" s="43">
        <v>1.7614964925954792E-2</v>
      </c>
    </row>
    <row r="787" spans="5:6">
      <c r="E787" s="43">
        <v>17.672258285714285</v>
      </c>
      <c r="F787" s="43">
        <v>1.7614964925954792E-2</v>
      </c>
    </row>
    <row r="788" spans="5:6">
      <c r="E788" s="43">
        <v>17.672258285714285</v>
      </c>
      <c r="F788" s="43">
        <v>0</v>
      </c>
    </row>
    <row r="789" spans="5:6">
      <c r="E789" s="43">
        <v>17.680342857142854</v>
      </c>
      <c r="F789" s="43">
        <v>0</v>
      </c>
    </row>
    <row r="790" spans="5:6">
      <c r="E790" s="43">
        <v>17.680342857142854</v>
      </c>
      <c r="F790" s="43">
        <v>1.7614964925954792E-2</v>
      </c>
    </row>
    <row r="791" spans="5:6">
      <c r="E791" s="43">
        <v>17.688427428571426</v>
      </c>
      <c r="F791" s="43">
        <v>1.7614964925954792E-2</v>
      </c>
    </row>
    <row r="792" spans="5:6">
      <c r="E792" s="43">
        <v>17.688427428571426</v>
      </c>
      <c r="F792" s="43">
        <v>0</v>
      </c>
    </row>
    <row r="793" spans="5:6">
      <c r="E793" s="43">
        <v>17.696511999999998</v>
      </c>
      <c r="F793" s="43">
        <v>0</v>
      </c>
    </row>
    <row r="794" spans="5:6">
      <c r="E794" s="43">
        <v>17.696511999999998</v>
      </c>
      <c r="F794" s="43">
        <v>1.7614964925954792E-2</v>
      </c>
    </row>
    <row r="795" spans="5:6">
      <c r="E795" s="43">
        <v>17.704596571428571</v>
      </c>
      <c r="F795" s="43">
        <v>1.7614964925954792E-2</v>
      </c>
    </row>
    <row r="796" spans="5:6">
      <c r="E796" s="43">
        <v>17.704596571428571</v>
      </c>
      <c r="F796" s="43">
        <v>0</v>
      </c>
    </row>
    <row r="797" spans="5:6">
      <c r="E797" s="43">
        <v>17.712681142857143</v>
      </c>
      <c r="F797" s="43">
        <v>0</v>
      </c>
    </row>
    <row r="798" spans="5:6">
      <c r="E798" s="43">
        <v>17.712681142857143</v>
      </c>
      <c r="F798" s="43">
        <v>1.7614964925954792E-2</v>
      </c>
    </row>
    <row r="799" spans="5:6">
      <c r="E799" s="43">
        <v>17.720765714285712</v>
      </c>
      <c r="F799" s="43">
        <v>1.7614964925954792E-2</v>
      </c>
    </row>
    <row r="800" spans="5:6">
      <c r="E800" s="43">
        <v>17.720765714285712</v>
      </c>
      <c r="F800" s="43">
        <v>0</v>
      </c>
    </row>
    <row r="801" spans="5:6">
      <c r="E801" s="43">
        <v>17.728850285714284</v>
      </c>
      <c r="F801" s="43">
        <v>0</v>
      </c>
    </row>
    <row r="802" spans="5:6">
      <c r="E802" s="43">
        <v>17.728850285714284</v>
      </c>
      <c r="F802" s="43">
        <v>1.7614964925954792E-2</v>
      </c>
    </row>
    <row r="803" spans="5:6">
      <c r="E803" s="43">
        <v>17.736934857142856</v>
      </c>
      <c r="F803" s="43">
        <v>1.7614964925954792E-2</v>
      </c>
    </row>
    <row r="804" spans="5:6">
      <c r="E804" s="43">
        <v>17.736934857142856</v>
      </c>
      <c r="F804" s="43">
        <v>0</v>
      </c>
    </row>
    <row r="805" spans="5:6">
      <c r="E805" s="43">
        <v>17.745019428571428</v>
      </c>
      <c r="F805" s="43">
        <v>0</v>
      </c>
    </row>
    <row r="806" spans="5:6">
      <c r="E806" s="43">
        <v>17.745019428571428</v>
      </c>
      <c r="F806" s="43">
        <v>1.7614964925954792E-2</v>
      </c>
    </row>
    <row r="807" spans="5:6">
      <c r="E807" s="43">
        <v>17.753104</v>
      </c>
      <c r="F807" s="43">
        <v>1.7614964925954792E-2</v>
      </c>
    </row>
    <row r="808" spans="5:6">
      <c r="E808" s="43">
        <v>17.753104</v>
      </c>
      <c r="F808" s="43">
        <v>0</v>
      </c>
    </row>
    <row r="809" spans="5:6">
      <c r="E809" s="43">
        <v>17.761188571428569</v>
      </c>
      <c r="F809" s="43">
        <v>0</v>
      </c>
    </row>
    <row r="810" spans="5:6">
      <c r="E810" s="43">
        <v>17.761188571428569</v>
      </c>
      <c r="F810" s="43">
        <v>1.7614964925954792E-2</v>
      </c>
    </row>
    <row r="811" spans="5:6">
      <c r="E811" s="43">
        <v>17.769273142857141</v>
      </c>
      <c r="F811" s="43">
        <v>1.7614964925954792E-2</v>
      </c>
    </row>
    <row r="812" spans="5:6">
      <c r="E812" s="43">
        <v>17.769273142857141</v>
      </c>
      <c r="F812" s="43">
        <v>0</v>
      </c>
    </row>
    <row r="813" spans="5:6">
      <c r="E813" s="43">
        <v>17.777357714285714</v>
      </c>
      <c r="F813" s="43">
        <v>0</v>
      </c>
    </row>
    <row r="814" spans="5:6">
      <c r="E814" s="43">
        <v>17.777357714285714</v>
      </c>
      <c r="F814" s="43">
        <v>1.7614964925954792E-2</v>
      </c>
    </row>
    <row r="815" spans="5:6">
      <c r="E815" s="43">
        <v>17.785442285714286</v>
      </c>
      <c r="F815" s="43">
        <v>1.7614964925954792E-2</v>
      </c>
    </row>
    <row r="816" spans="5:6">
      <c r="E816" s="43">
        <v>17.785442285714286</v>
      </c>
      <c r="F816" s="43">
        <v>0</v>
      </c>
    </row>
    <row r="817" spans="5:6">
      <c r="E817" s="43">
        <v>17.793526857142854</v>
      </c>
      <c r="F817" s="43">
        <v>0</v>
      </c>
    </row>
    <row r="818" spans="5:6">
      <c r="E818" s="43">
        <v>17.793526857142854</v>
      </c>
      <c r="F818" s="43">
        <v>1.7614964925954792E-2</v>
      </c>
    </row>
    <row r="819" spans="5:6">
      <c r="E819" s="43">
        <v>17.801611428571427</v>
      </c>
      <c r="F819" s="43">
        <v>1.7614964925954792E-2</v>
      </c>
    </row>
    <row r="820" spans="5:6">
      <c r="E820" s="43">
        <v>17.801611428571427</v>
      </c>
      <c r="F820" s="43">
        <v>0</v>
      </c>
    </row>
    <row r="821" spans="5:6">
      <c r="E821" s="43">
        <v>17.809695999999999</v>
      </c>
      <c r="F821" s="43">
        <v>0</v>
      </c>
    </row>
    <row r="822" spans="5:6">
      <c r="E822" s="43">
        <v>17.809695999999999</v>
      </c>
      <c r="F822" s="43">
        <v>0.12314886983632112</v>
      </c>
    </row>
    <row r="823" spans="5:6">
      <c r="E823" s="43">
        <v>17.817780571428571</v>
      </c>
      <c r="F823" s="43">
        <v>0.12314886983632112</v>
      </c>
    </row>
    <row r="824" spans="5:6">
      <c r="E824" s="43">
        <v>17.817780571428571</v>
      </c>
      <c r="F824" s="43">
        <v>0</v>
      </c>
    </row>
    <row r="825" spans="5:6">
      <c r="E825" s="43">
        <v>17.825865142857143</v>
      </c>
      <c r="F825" s="43">
        <v>0</v>
      </c>
    </row>
    <row r="826" spans="5:6">
      <c r="E826" s="43">
        <v>17.825865142857143</v>
      </c>
      <c r="F826" s="43">
        <v>0.12314886983632112</v>
      </c>
    </row>
    <row r="827" spans="5:6">
      <c r="E827" s="43">
        <v>17.833949714285712</v>
      </c>
      <c r="F827" s="43">
        <v>0.12314886983632112</v>
      </c>
    </row>
    <row r="828" spans="5:6">
      <c r="E828" s="43">
        <v>17.833949714285712</v>
      </c>
      <c r="F828" s="43">
        <v>0</v>
      </c>
    </row>
    <row r="829" spans="5:6">
      <c r="E829" s="43">
        <v>17.842034285714284</v>
      </c>
      <c r="F829" s="43">
        <v>0</v>
      </c>
    </row>
    <row r="830" spans="5:6">
      <c r="E830" s="43">
        <v>17.842034285714284</v>
      </c>
      <c r="F830" s="43">
        <v>0.12314886983632112</v>
      </c>
    </row>
    <row r="831" spans="5:6">
      <c r="E831" s="43">
        <v>17.850118857142856</v>
      </c>
      <c r="F831" s="43">
        <v>0.12314886983632112</v>
      </c>
    </row>
    <row r="832" spans="5:6">
      <c r="E832" s="43">
        <v>17.850118857142856</v>
      </c>
      <c r="F832" s="43">
        <v>0</v>
      </c>
    </row>
    <row r="833" spans="5:6">
      <c r="E833" s="43">
        <v>17.858203428571429</v>
      </c>
      <c r="F833" s="43">
        <v>0</v>
      </c>
    </row>
    <row r="834" spans="5:6">
      <c r="E834" s="43">
        <v>17.858203428571429</v>
      </c>
      <c r="F834" s="43">
        <v>0.12314886983632112</v>
      </c>
    </row>
    <row r="835" spans="5:6">
      <c r="E835" s="43">
        <v>17.866287999999997</v>
      </c>
      <c r="F835" s="43">
        <v>0.12314886983632112</v>
      </c>
    </row>
    <row r="836" spans="5:6">
      <c r="E836" s="43">
        <v>17.866287999999997</v>
      </c>
      <c r="F836" s="43">
        <v>0</v>
      </c>
    </row>
    <row r="837" spans="5:6">
      <c r="E837" s="43">
        <v>17.87437257142857</v>
      </c>
      <c r="F837" s="43">
        <v>0</v>
      </c>
    </row>
    <row r="838" spans="5:6">
      <c r="E838" s="43">
        <v>17.87437257142857</v>
      </c>
      <c r="F838" s="43">
        <v>0.12314886983632112</v>
      </c>
    </row>
    <row r="839" spans="5:6">
      <c r="E839" s="43">
        <v>17.882457142857142</v>
      </c>
      <c r="F839" s="43">
        <v>0.12314886983632112</v>
      </c>
    </row>
    <row r="840" spans="5:6">
      <c r="E840" s="43">
        <v>17.882457142857142</v>
      </c>
      <c r="F840" s="43">
        <v>0</v>
      </c>
    </row>
    <row r="841" spans="5:6">
      <c r="E841" s="43">
        <v>17.890541714285714</v>
      </c>
      <c r="F841" s="43">
        <v>0</v>
      </c>
    </row>
    <row r="842" spans="5:6">
      <c r="E842" s="43">
        <v>17.890541714285714</v>
      </c>
      <c r="F842" s="43">
        <v>0.12314886983632112</v>
      </c>
    </row>
    <row r="843" spans="5:6">
      <c r="E843" s="43">
        <v>17.898626285714286</v>
      </c>
      <c r="F843" s="43">
        <v>0.12314886983632112</v>
      </c>
    </row>
    <row r="844" spans="5:6">
      <c r="E844" s="43">
        <v>17.898626285714286</v>
      </c>
      <c r="F844" s="43">
        <v>0</v>
      </c>
    </row>
    <row r="845" spans="5:6">
      <c r="E845" s="43">
        <v>17.906710857142855</v>
      </c>
      <c r="F845" s="43">
        <v>0</v>
      </c>
    </row>
    <row r="846" spans="5:6">
      <c r="E846" s="43">
        <v>17.906710857142855</v>
      </c>
      <c r="F846" s="43">
        <v>0.12314886983632112</v>
      </c>
    </row>
    <row r="847" spans="5:6">
      <c r="E847" s="43">
        <v>17.914795428571427</v>
      </c>
      <c r="F847" s="43">
        <v>0.12314886983632112</v>
      </c>
    </row>
    <row r="848" spans="5:6">
      <c r="E848" s="43">
        <v>17.914795428571427</v>
      </c>
      <c r="F848" s="43">
        <v>0</v>
      </c>
    </row>
    <row r="849" spans="5:6">
      <c r="E849" s="43">
        <v>17.922879999999999</v>
      </c>
      <c r="F849" s="43">
        <v>0</v>
      </c>
    </row>
    <row r="850" spans="5:6">
      <c r="E850" s="43">
        <v>17.922879999999999</v>
      </c>
      <c r="F850" s="43">
        <v>0.12314886983632112</v>
      </c>
    </row>
    <row r="851" spans="5:6">
      <c r="E851" s="43">
        <v>17.930964571428571</v>
      </c>
      <c r="F851" s="43">
        <v>0.12314886983632112</v>
      </c>
    </row>
    <row r="852" spans="5:6">
      <c r="E852" s="43">
        <v>17.930964571428571</v>
      </c>
      <c r="F852" s="43">
        <v>0</v>
      </c>
    </row>
    <row r="853" spans="5:6">
      <c r="E853" s="43">
        <v>17.939049142857144</v>
      </c>
      <c r="F853" s="43">
        <v>0</v>
      </c>
    </row>
    <row r="854" spans="5:6">
      <c r="E854" s="43">
        <v>17.939049142857144</v>
      </c>
      <c r="F854" s="43">
        <v>0.12314886983632112</v>
      </c>
    </row>
    <row r="855" spans="5:6">
      <c r="E855" s="43">
        <v>17.947133714285712</v>
      </c>
      <c r="F855" s="43">
        <v>0.12314886983632112</v>
      </c>
    </row>
    <row r="856" spans="5:6">
      <c r="E856" s="43">
        <v>17.947133714285712</v>
      </c>
      <c r="F856" s="43">
        <v>0</v>
      </c>
    </row>
    <row r="857" spans="5:6">
      <c r="E857" s="43">
        <v>17.955218285714285</v>
      </c>
      <c r="F857" s="43">
        <v>0</v>
      </c>
    </row>
    <row r="858" spans="5:6">
      <c r="E858" s="43">
        <v>17.955218285714285</v>
      </c>
      <c r="F858" s="43">
        <v>0.12314886983632112</v>
      </c>
    </row>
    <row r="859" spans="5:6">
      <c r="E859" s="43">
        <v>17.963302857142857</v>
      </c>
      <c r="F859" s="43">
        <v>0.12314886983632112</v>
      </c>
    </row>
    <row r="860" spans="5:6">
      <c r="E860" s="43">
        <v>17.963302857142857</v>
      </c>
      <c r="F860" s="43">
        <v>0</v>
      </c>
    </row>
    <row r="861" spans="5:6">
      <c r="E861" s="43">
        <v>17.971387428571429</v>
      </c>
      <c r="F861" s="43">
        <v>0</v>
      </c>
    </row>
    <row r="862" spans="5:6">
      <c r="E862" s="43">
        <v>17.971387428571429</v>
      </c>
      <c r="F862" s="43">
        <v>0.12314886983632112</v>
      </c>
    </row>
    <row r="863" spans="5:6">
      <c r="E863" s="43">
        <v>17.979472000000001</v>
      </c>
      <c r="F863" s="43">
        <v>0.12314886983632112</v>
      </c>
    </row>
    <row r="864" spans="5:6">
      <c r="E864" s="43">
        <v>17.979472000000001</v>
      </c>
      <c r="F864" s="43">
        <v>0</v>
      </c>
    </row>
    <row r="865" spans="5:6">
      <c r="E865" s="43">
        <v>17.98755657142857</v>
      </c>
      <c r="F865" s="43">
        <v>0</v>
      </c>
    </row>
    <row r="866" spans="5:6">
      <c r="E866" s="43">
        <v>17.98755657142857</v>
      </c>
      <c r="F866" s="43">
        <v>0.12314886983632112</v>
      </c>
    </row>
    <row r="867" spans="5:6">
      <c r="E867" s="43">
        <v>17.995641142857142</v>
      </c>
      <c r="F867" s="43">
        <v>0.12314886983632112</v>
      </c>
    </row>
    <row r="868" spans="5:6">
      <c r="E868" s="43">
        <v>17.995641142857142</v>
      </c>
      <c r="F868" s="43">
        <v>0</v>
      </c>
    </row>
    <row r="869" spans="5:6">
      <c r="E869" s="43">
        <v>18.003725714285714</v>
      </c>
      <c r="F869" s="43">
        <v>0</v>
      </c>
    </row>
    <row r="870" spans="5:6">
      <c r="E870" s="43">
        <v>18.003725714285714</v>
      </c>
      <c r="F870" s="43">
        <v>0.12314886983632112</v>
      </c>
    </row>
    <row r="871" spans="5:6">
      <c r="E871" s="43">
        <v>18.011810285714287</v>
      </c>
      <c r="F871" s="43">
        <v>0.12314886983632112</v>
      </c>
    </row>
    <row r="872" spans="5:6">
      <c r="E872" s="43">
        <v>18.011810285714287</v>
      </c>
      <c r="F872" s="43">
        <v>0</v>
      </c>
    </row>
    <row r="873" spans="5:6">
      <c r="E873" s="43">
        <v>18.019894857142855</v>
      </c>
      <c r="F873" s="43">
        <v>0</v>
      </c>
    </row>
    <row r="874" spans="5:6">
      <c r="E874" s="43">
        <v>18.019894857142855</v>
      </c>
      <c r="F874" s="43">
        <v>0.12314886983632112</v>
      </c>
    </row>
    <row r="875" spans="5:6">
      <c r="E875" s="43">
        <v>18.027979428571427</v>
      </c>
      <c r="F875" s="43">
        <v>0.12314886983632112</v>
      </c>
    </row>
    <row r="876" spans="5:6">
      <c r="E876" s="43">
        <v>18.027979428571427</v>
      </c>
      <c r="F876" s="43">
        <v>0</v>
      </c>
    </row>
    <row r="877" spans="5:6">
      <c r="E877" s="43">
        <v>18.036064</v>
      </c>
      <c r="F877" s="43">
        <v>0</v>
      </c>
    </row>
    <row r="878" spans="5:6">
      <c r="E878" s="43">
        <v>18.036064</v>
      </c>
      <c r="F878" s="43">
        <v>0.12314886983632112</v>
      </c>
    </row>
    <row r="879" spans="5:6">
      <c r="E879" s="43">
        <v>18.044148571428572</v>
      </c>
      <c r="F879" s="43">
        <v>0.12314886983632112</v>
      </c>
    </row>
    <row r="880" spans="5:6">
      <c r="E880" s="43">
        <v>18.044148571428572</v>
      </c>
      <c r="F880" s="43">
        <v>0</v>
      </c>
    </row>
    <row r="881" spans="5:6">
      <c r="E881" s="43">
        <v>18.052233142857144</v>
      </c>
      <c r="F881" s="43">
        <v>0</v>
      </c>
    </row>
    <row r="882" spans="5:6">
      <c r="E882" s="43">
        <v>18.052233142857144</v>
      </c>
      <c r="F882" s="43">
        <v>0.12314886983632112</v>
      </c>
    </row>
    <row r="883" spans="5:6">
      <c r="E883" s="43">
        <v>18.060317714285713</v>
      </c>
      <c r="F883" s="43">
        <v>0.12314886983632112</v>
      </c>
    </row>
    <row r="884" spans="5:6">
      <c r="E884" s="43">
        <v>18.060317714285713</v>
      </c>
      <c r="F884" s="43">
        <v>0</v>
      </c>
    </row>
    <row r="885" spans="5:6">
      <c r="E885" s="43">
        <v>18.068402285714285</v>
      </c>
      <c r="F885" s="43">
        <v>0</v>
      </c>
    </row>
    <row r="886" spans="5:6">
      <c r="E886" s="43">
        <v>18.068402285714285</v>
      </c>
      <c r="F886" s="43">
        <v>0.12314886983632112</v>
      </c>
    </row>
    <row r="887" spans="5:6">
      <c r="E887" s="43">
        <v>18.076486857142857</v>
      </c>
      <c r="F887" s="43">
        <v>0.12314886983632112</v>
      </c>
    </row>
    <row r="888" spans="5:6">
      <c r="E888" s="43">
        <v>18.076486857142857</v>
      </c>
      <c r="F888" s="43">
        <v>0</v>
      </c>
    </row>
    <row r="889" spans="5:6">
      <c r="E889" s="43">
        <v>18.084571428571429</v>
      </c>
      <c r="F889" s="43">
        <v>0</v>
      </c>
    </row>
    <row r="890" spans="5:6">
      <c r="E890" s="43">
        <v>18.084571428571429</v>
      </c>
      <c r="F890" s="43">
        <v>0.12314886983632112</v>
      </c>
    </row>
    <row r="891" spans="5:6">
      <c r="E891" s="43">
        <v>18.092655999999998</v>
      </c>
      <c r="F891" s="43">
        <v>0.12314886983632112</v>
      </c>
    </row>
    <row r="892" spans="5:6">
      <c r="E892" s="43">
        <v>18.092655999999998</v>
      </c>
      <c r="F892" s="43">
        <v>0</v>
      </c>
    </row>
    <row r="893" spans="5:6">
      <c r="E893" s="43">
        <v>18.10074057142857</v>
      </c>
      <c r="F893" s="43">
        <v>0</v>
      </c>
    </row>
    <row r="894" spans="5:6">
      <c r="E894" s="43">
        <v>18.10074057142857</v>
      </c>
      <c r="F894" s="43">
        <v>0.12314886983632112</v>
      </c>
    </row>
    <row r="895" spans="5:6">
      <c r="E895" s="43">
        <v>18.108825142857143</v>
      </c>
      <c r="F895" s="43">
        <v>0.12314886983632112</v>
      </c>
    </row>
    <row r="896" spans="5:6">
      <c r="E896" s="43">
        <v>18.108825142857143</v>
      </c>
      <c r="F896" s="43">
        <v>0</v>
      </c>
    </row>
    <row r="897" spans="5:6">
      <c r="E897" s="43">
        <v>18.116909714285715</v>
      </c>
      <c r="F897" s="43">
        <v>0</v>
      </c>
    </row>
    <row r="898" spans="5:6">
      <c r="E898" s="43">
        <v>18.116909714285715</v>
      </c>
      <c r="F898" s="43">
        <v>0.12314886983632112</v>
      </c>
    </row>
    <row r="899" spans="5:6">
      <c r="E899" s="43">
        <v>18.124994285714287</v>
      </c>
      <c r="F899" s="43">
        <v>0.12314886983632112</v>
      </c>
    </row>
    <row r="900" spans="5:6">
      <c r="E900" s="43">
        <v>18.124994285714287</v>
      </c>
      <c r="F900" s="43">
        <v>0</v>
      </c>
    </row>
    <row r="901" spans="5:6">
      <c r="E901" s="43">
        <v>18.133078857142856</v>
      </c>
      <c r="F901" s="43">
        <v>0</v>
      </c>
    </row>
    <row r="902" spans="5:6">
      <c r="E902" s="43">
        <v>18.133078857142856</v>
      </c>
      <c r="F902" s="43">
        <v>0.12314886983632112</v>
      </c>
    </row>
    <row r="903" spans="5:6">
      <c r="E903" s="43">
        <v>18.141163428571428</v>
      </c>
      <c r="F903" s="43">
        <v>0.12314886983632112</v>
      </c>
    </row>
    <row r="904" spans="5:6">
      <c r="E904" s="43">
        <v>18.141163428571428</v>
      </c>
      <c r="F904" s="43">
        <v>0</v>
      </c>
    </row>
    <row r="905" spans="5:6">
      <c r="E905" s="43">
        <v>18.149248</v>
      </c>
      <c r="F905" s="43">
        <v>0</v>
      </c>
    </row>
    <row r="906" spans="5:6">
      <c r="E906" s="43">
        <v>18.149248</v>
      </c>
      <c r="F906" s="43">
        <v>0.3685113016367888</v>
      </c>
    </row>
    <row r="907" spans="5:6">
      <c r="E907" s="43">
        <v>18.157736799999999</v>
      </c>
      <c r="F907" s="43">
        <v>0.3685113016367888</v>
      </c>
    </row>
    <row r="908" spans="5:6">
      <c r="E908" s="43">
        <v>18.157736799999999</v>
      </c>
      <c r="F908" s="43">
        <v>0</v>
      </c>
    </row>
    <row r="909" spans="5:6">
      <c r="E909" s="43">
        <v>18.166225600000001</v>
      </c>
      <c r="F909" s="43">
        <v>0</v>
      </c>
    </row>
    <row r="910" spans="5:6">
      <c r="E910" s="43">
        <v>18.166225600000001</v>
      </c>
      <c r="F910" s="43">
        <v>0.3685113016367888</v>
      </c>
    </row>
    <row r="911" spans="5:6">
      <c r="E911" s="43">
        <v>18.174714399999999</v>
      </c>
      <c r="F911" s="43">
        <v>0.3685113016367888</v>
      </c>
    </row>
    <row r="912" spans="5:6">
      <c r="E912" s="43">
        <v>18.174714399999999</v>
      </c>
      <c r="F912" s="43">
        <v>0</v>
      </c>
    </row>
    <row r="913" spans="5:6">
      <c r="E913" s="43">
        <v>18.183203200000001</v>
      </c>
      <c r="F913" s="43">
        <v>0</v>
      </c>
    </row>
    <row r="914" spans="5:6">
      <c r="E914" s="43">
        <v>18.183203200000001</v>
      </c>
      <c r="F914" s="43">
        <v>0.3685113016367888</v>
      </c>
    </row>
    <row r="915" spans="5:6">
      <c r="E915" s="43">
        <v>18.191692</v>
      </c>
      <c r="F915" s="43">
        <v>0.3685113016367888</v>
      </c>
    </row>
    <row r="916" spans="5:6">
      <c r="E916" s="43">
        <v>18.191692</v>
      </c>
      <c r="F916" s="43">
        <v>0</v>
      </c>
    </row>
    <row r="917" spans="5:6">
      <c r="E917" s="43">
        <v>18.200180799999998</v>
      </c>
      <c r="F917" s="43">
        <v>0</v>
      </c>
    </row>
    <row r="918" spans="5:6">
      <c r="E918" s="43">
        <v>18.200180799999998</v>
      </c>
      <c r="F918" s="43">
        <v>0.3685113016367888</v>
      </c>
    </row>
    <row r="919" spans="5:6">
      <c r="E919" s="43">
        <v>18.2086696</v>
      </c>
      <c r="F919" s="43">
        <v>0.3685113016367888</v>
      </c>
    </row>
    <row r="920" spans="5:6">
      <c r="E920" s="43">
        <v>18.2086696</v>
      </c>
      <c r="F920" s="43">
        <v>0</v>
      </c>
    </row>
    <row r="921" spans="5:6">
      <c r="E921" s="43">
        <v>18.217158399999999</v>
      </c>
      <c r="F921" s="43">
        <v>0</v>
      </c>
    </row>
    <row r="922" spans="5:6">
      <c r="E922" s="43">
        <v>18.217158399999999</v>
      </c>
      <c r="F922" s="43">
        <v>0.3685113016367888</v>
      </c>
    </row>
    <row r="923" spans="5:6">
      <c r="E923" s="43">
        <v>18.225647200000001</v>
      </c>
      <c r="F923" s="43">
        <v>0.3685113016367888</v>
      </c>
    </row>
    <row r="924" spans="5:6">
      <c r="E924" s="43">
        <v>18.225647200000001</v>
      </c>
      <c r="F924" s="43">
        <v>0</v>
      </c>
    </row>
    <row r="925" spans="5:6">
      <c r="E925" s="43">
        <v>18.234135999999999</v>
      </c>
      <c r="F925" s="43">
        <v>0</v>
      </c>
    </row>
    <row r="926" spans="5:6">
      <c r="E926" s="43">
        <v>18.234135999999999</v>
      </c>
      <c r="F926" s="43">
        <v>0.3685113016367888</v>
      </c>
    </row>
    <row r="927" spans="5:6">
      <c r="E927" s="43">
        <v>18.242624799999998</v>
      </c>
      <c r="F927" s="43">
        <v>0.3685113016367888</v>
      </c>
    </row>
    <row r="928" spans="5:6">
      <c r="E928" s="43">
        <v>18.242624799999998</v>
      </c>
      <c r="F928" s="43">
        <v>0</v>
      </c>
    </row>
    <row r="929" spans="5:6">
      <c r="E929" s="43">
        <v>18.2511136</v>
      </c>
      <c r="F929" s="43">
        <v>0</v>
      </c>
    </row>
    <row r="930" spans="5:6">
      <c r="E930" s="43">
        <v>18.2511136</v>
      </c>
      <c r="F930" s="43">
        <v>0.3685113016367888</v>
      </c>
    </row>
    <row r="931" spans="5:6">
      <c r="E931" s="43">
        <v>18.259602399999999</v>
      </c>
      <c r="F931" s="43">
        <v>0.3685113016367888</v>
      </c>
    </row>
    <row r="932" spans="5:6">
      <c r="E932" s="43">
        <v>18.259602399999999</v>
      </c>
      <c r="F932" s="43">
        <v>0</v>
      </c>
    </row>
    <row r="933" spans="5:6">
      <c r="E933" s="43">
        <v>18.268091200000001</v>
      </c>
      <c r="F933" s="43">
        <v>0</v>
      </c>
    </row>
    <row r="934" spans="5:6">
      <c r="E934" s="43">
        <v>18.268091200000001</v>
      </c>
      <c r="F934" s="43">
        <v>0.3685113016367888</v>
      </c>
    </row>
    <row r="935" spans="5:6">
      <c r="E935" s="43">
        <v>18.276579999999999</v>
      </c>
      <c r="F935" s="43">
        <v>0.3685113016367888</v>
      </c>
    </row>
    <row r="936" spans="5:6">
      <c r="E936" s="43">
        <v>18.276579999999999</v>
      </c>
      <c r="F936" s="43">
        <v>0</v>
      </c>
    </row>
    <row r="937" spans="5:6">
      <c r="E937" s="43">
        <v>18.285068799999998</v>
      </c>
      <c r="F937" s="43">
        <v>0</v>
      </c>
    </row>
    <row r="938" spans="5:6">
      <c r="E938" s="43">
        <v>18.285068799999998</v>
      </c>
      <c r="F938" s="43">
        <v>0.3685113016367888</v>
      </c>
    </row>
    <row r="939" spans="5:6">
      <c r="E939" s="43">
        <v>18.2935576</v>
      </c>
      <c r="F939" s="43">
        <v>0.3685113016367888</v>
      </c>
    </row>
    <row r="940" spans="5:6">
      <c r="E940" s="43">
        <v>18.2935576</v>
      </c>
      <c r="F940" s="43">
        <v>0</v>
      </c>
    </row>
    <row r="941" spans="5:6">
      <c r="E941" s="43">
        <v>18.302046399999998</v>
      </c>
      <c r="F941" s="43">
        <v>0</v>
      </c>
    </row>
    <row r="942" spans="5:6">
      <c r="E942" s="43">
        <v>18.302046399999998</v>
      </c>
      <c r="F942" s="43">
        <v>0.3685113016367888</v>
      </c>
    </row>
    <row r="943" spans="5:6">
      <c r="E943" s="43">
        <v>18.3105352</v>
      </c>
      <c r="F943" s="43">
        <v>0.3685113016367888</v>
      </c>
    </row>
    <row r="944" spans="5:6">
      <c r="E944" s="43">
        <v>18.3105352</v>
      </c>
      <c r="F944" s="43">
        <v>0</v>
      </c>
    </row>
    <row r="945" spans="5:6">
      <c r="E945" s="43">
        <v>18.319023999999999</v>
      </c>
      <c r="F945" s="43">
        <v>0</v>
      </c>
    </row>
    <row r="946" spans="5:6">
      <c r="E946" s="43">
        <v>18.319023999999999</v>
      </c>
      <c r="F946" s="43">
        <v>0.3685113016367888</v>
      </c>
    </row>
    <row r="947" spans="5:6">
      <c r="E947" s="43">
        <v>18.327512799999997</v>
      </c>
      <c r="F947" s="43">
        <v>0.3685113016367888</v>
      </c>
    </row>
    <row r="948" spans="5:6">
      <c r="E948" s="43">
        <v>18.327512799999997</v>
      </c>
      <c r="F948" s="43">
        <v>0</v>
      </c>
    </row>
    <row r="949" spans="5:6">
      <c r="E949" s="43">
        <v>18.336001599999999</v>
      </c>
      <c r="F949" s="43">
        <v>0</v>
      </c>
    </row>
    <row r="950" spans="5:6">
      <c r="E950" s="43">
        <v>18.336001599999999</v>
      </c>
      <c r="F950" s="43">
        <v>0.3685113016367888</v>
      </c>
    </row>
    <row r="951" spans="5:6">
      <c r="E951" s="43">
        <v>18.344490399999998</v>
      </c>
      <c r="F951" s="43">
        <v>0.3685113016367888</v>
      </c>
    </row>
    <row r="952" spans="5:6">
      <c r="E952" s="43">
        <v>18.344490399999998</v>
      </c>
      <c r="F952" s="43">
        <v>0</v>
      </c>
    </row>
    <row r="953" spans="5:6">
      <c r="E953" s="43">
        <v>18.3529792</v>
      </c>
      <c r="F953" s="43">
        <v>0</v>
      </c>
    </row>
    <row r="954" spans="5:6">
      <c r="E954" s="43">
        <v>18.3529792</v>
      </c>
      <c r="F954" s="43">
        <v>0.3685113016367888</v>
      </c>
    </row>
    <row r="955" spans="5:6">
      <c r="E955" s="43">
        <v>18.361467999999999</v>
      </c>
      <c r="F955" s="43">
        <v>0.3685113016367888</v>
      </c>
    </row>
    <row r="956" spans="5:6">
      <c r="E956" s="43">
        <v>18.361467999999999</v>
      </c>
      <c r="F956" s="43">
        <v>0</v>
      </c>
    </row>
    <row r="957" spans="5:6">
      <c r="E957" s="43">
        <v>18.369956799999997</v>
      </c>
      <c r="F957" s="43">
        <v>0</v>
      </c>
    </row>
    <row r="958" spans="5:6">
      <c r="E958" s="43">
        <v>18.369956799999997</v>
      </c>
      <c r="F958" s="43">
        <v>0.3685113016367888</v>
      </c>
    </row>
    <row r="959" spans="5:6">
      <c r="E959" s="43">
        <v>18.378445599999999</v>
      </c>
      <c r="F959" s="43">
        <v>0.3685113016367888</v>
      </c>
    </row>
    <row r="960" spans="5:6">
      <c r="E960" s="43">
        <v>18.378445599999999</v>
      </c>
      <c r="F960" s="43">
        <v>0</v>
      </c>
    </row>
    <row r="961" spans="5:6">
      <c r="E961" s="43">
        <v>18.386934399999998</v>
      </c>
      <c r="F961" s="43">
        <v>0</v>
      </c>
    </row>
    <row r="962" spans="5:6">
      <c r="E962" s="43">
        <v>18.386934399999998</v>
      </c>
      <c r="F962" s="43">
        <v>0.3685113016367888</v>
      </c>
    </row>
    <row r="963" spans="5:6">
      <c r="E963" s="43">
        <v>18.3954232</v>
      </c>
      <c r="F963" s="43">
        <v>0.3685113016367888</v>
      </c>
    </row>
    <row r="964" spans="5:6">
      <c r="E964" s="43">
        <v>18.3954232</v>
      </c>
      <c r="F964" s="43">
        <v>0</v>
      </c>
    </row>
    <row r="965" spans="5:6">
      <c r="E965" s="43">
        <v>18.403911999999998</v>
      </c>
      <c r="F965" s="43">
        <v>0</v>
      </c>
    </row>
    <row r="966" spans="5:6">
      <c r="E966" s="43">
        <v>18.403911999999998</v>
      </c>
      <c r="F966" s="43">
        <v>0.3685113016367888</v>
      </c>
    </row>
    <row r="967" spans="5:6">
      <c r="E967" s="43">
        <v>18.412400799999997</v>
      </c>
      <c r="F967" s="43">
        <v>0.3685113016367888</v>
      </c>
    </row>
    <row r="968" spans="5:6">
      <c r="E968" s="43">
        <v>18.412400799999997</v>
      </c>
      <c r="F968" s="43">
        <v>0</v>
      </c>
    </row>
    <row r="969" spans="5:6">
      <c r="E969" s="43">
        <v>18.420889599999999</v>
      </c>
      <c r="F969" s="43">
        <v>0</v>
      </c>
    </row>
    <row r="970" spans="5:6">
      <c r="E970" s="43">
        <v>18.420889599999999</v>
      </c>
      <c r="F970" s="43">
        <v>0.3685113016367888</v>
      </c>
    </row>
    <row r="971" spans="5:6">
      <c r="E971" s="43">
        <v>18.429378399999997</v>
      </c>
      <c r="F971" s="43">
        <v>0.3685113016367888</v>
      </c>
    </row>
    <row r="972" spans="5:6">
      <c r="E972" s="43">
        <v>18.429378399999997</v>
      </c>
      <c r="F972" s="43">
        <v>0</v>
      </c>
    </row>
    <row r="973" spans="5:6">
      <c r="E973" s="43">
        <v>18.437867199999999</v>
      </c>
      <c r="F973" s="43">
        <v>0</v>
      </c>
    </row>
    <row r="974" spans="5:6">
      <c r="E974" s="43">
        <v>18.437867199999999</v>
      </c>
      <c r="F974" s="43">
        <v>0.3685113016367888</v>
      </c>
    </row>
    <row r="975" spans="5:6">
      <c r="E975" s="43">
        <v>18.446355999999998</v>
      </c>
      <c r="F975" s="43">
        <v>0.3685113016367888</v>
      </c>
    </row>
    <row r="976" spans="5:6">
      <c r="E976" s="43">
        <v>18.446355999999998</v>
      </c>
      <c r="F976" s="43">
        <v>0</v>
      </c>
    </row>
    <row r="977" spans="5:6">
      <c r="E977" s="43">
        <v>18.454844799999996</v>
      </c>
      <c r="F977" s="43">
        <v>0</v>
      </c>
    </row>
    <row r="978" spans="5:6">
      <c r="E978" s="43">
        <v>18.454844799999996</v>
      </c>
      <c r="F978" s="43">
        <v>0.3685113016367888</v>
      </c>
    </row>
    <row r="979" spans="5:6">
      <c r="E979" s="43">
        <v>18.463333599999999</v>
      </c>
      <c r="F979" s="43">
        <v>0.3685113016367888</v>
      </c>
    </row>
    <row r="980" spans="5:6">
      <c r="E980" s="43">
        <v>18.463333599999999</v>
      </c>
      <c r="F980" s="43">
        <v>0</v>
      </c>
    </row>
    <row r="981" spans="5:6">
      <c r="E981" s="43">
        <v>18.471822399999997</v>
      </c>
      <c r="F981" s="43">
        <v>0</v>
      </c>
    </row>
    <row r="982" spans="5:6">
      <c r="E982" s="43">
        <v>18.471822399999997</v>
      </c>
      <c r="F982" s="43">
        <v>0.3685113016367888</v>
      </c>
    </row>
    <row r="983" spans="5:6">
      <c r="E983" s="43">
        <v>18.480311199999999</v>
      </c>
      <c r="F983" s="43">
        <v>0.3685113016367888</v>
      </c>
    </row>
    <row r="984" spans="5:6">
      <c r="E984" s="43">
        <v>18.480311199999999</v>
      </c>
      <c r="F984" s="43">
        <v>0</v>
      </c>
    </row>
    <row r="985" spans="5:6">
      <c r="E985" s="43">
        <v>18.488799999999998</v>
      </c>
      <c r="F985" s="43">
        <v>0</v>
      </c>
    </row>
    <row r="986" spans="5:6">
      <c r="E986" s="43">
        <v>18.488799999999998</v>
      </c>
      <c r="F986" s="43">
        <v>0.27529228371005454</v>
      </c>
    </row>
    <row r="987" spans="5:6">
      <c r="E987" s="43">
        <v>18.49688457142857</v>
      </c>
      <c r="F987" s="43">
        <v>0.27529228371005454</v>
      </c>
    </row>
    <row r="988" spans="5:6">
      <c r="E988" s="43">
        <v>18.49688457142857</v>
      </c>
      <c r="F988" s="43">
        <v>0</v>
      </c>
    </row>
    <row r="989" spans="5:6">
      <c r="E989" s="43">
        <v>18.504969142857142</v>
      </c>
      <c r="F989" s="43">
        <v>0</v>
      </c>
    </row>
    <row r="990" spans="5:6">
      <c r="E990" s="43">
        <v>18.504969142857142</v>
      </c>
      <c r="F990" s="43">
        <v>0.27529228371005454</v>
      </c>
    </row>
    <row r="991" spans="5:6">
      <c r="E991" s="43">
        <v>18.513053714285711</v>
      </c>
      <c r="F991" s="43">
        <v>0.27529228371005454</v>
      </c>
    </row>
    <row r="992" spans="5:6">
      <c r="E992" s="43">
        <v>18.513053714285711</v>
      </c>
      <c r="F992" s="43">
        <v>0</v>
      </c>
    </row>
    <row r="993" spans="5:6">
      <c r="E993" s="43">
        <v>18.521138285714283</v>
      </c>
      <c r="F993" s="43">
        <v>0</v>
      </c>
    </row>
    <row r="994" spans="5:6">
      <c r="E994" s="43">
        <v>18.521138285714283</v>
      </c>
      <c r="F994" s="43">
        <v>0.27529228371005454</v>
      </c>
    </row>
    <row r="995" spans="5:6">
      <c r="E995" s="43">
        <v>18.529222857142855</v>
      </c>
      <c r="F995" s="43">
        <v>0.27529228371005454</v>
      </c>
    </row>
    <row r="996" spans="5:6">
      <c r="E996" s="43">
        <v>18.529222857142855</v>
      </c>
      <c r="F996" s="43">
        <v>0</v>
      </c>
    </row>
    <row r="997" spans="5:6">
      <c r="E997" s="43">
        <v>18.537307428571427</v>
      </c>
      <c r="F997" s="43">
        <v>0</v>
      </c>
    </row>
    <row r="998" spans="5:6">
      <c r="E998" s="43">
        <v>18.537307428571427</v>
      </c>
      <c r="F998" s="43">
        <v>0.27529228371005454</v>
      </c>
    </row>
    <row r="999" spans="5:6">
      <c r="E999" s="43">
        <v>18.545392</v>
      </c>
      <c r="F999" s="43">
        <v>0.27529228371005454</v>
      </c>
    </row>
    <row r="1000" spans="5:6">
      <c r="E1000" s="43">
        <v>18.545392</v>
      </c>
      <c r="F1000" s="43">
        <v>0</v>
      </c>
    </row>
    <row r="1001" spans="5:6">
      <c r="E1001" s="43">
        <v>18.553476571428568</v>
      </c>
      <c r="F1001" s="43">
        <v>0</v>
      </c>
    </row>
    <row r="1002" spans="5:6">
      <c r="E1002" s="43">
        <v>18.553476571428568</v>
      </c>
      <c r="F1002" s="43">
        <v>0.27529228371005454</v>
      </c>
    </row>
    <row r="1003" spans="5:6">
      <c r="E1003" s="43">
        <v>18.561561142857141</v>
      </c>
      <c r="F1003" s="43">
        <v>0.27529228371005454</v>
      </c>
    </row>
    <row r="1004" spans="5:6">
      <c r="E1004" s="43">
        <v>18.561561142857141</v>
      </c>
      <c r="F1004" s="43">
        <v>0</v>
      </c>
    </row>
    <row r="1005" spans="5:6">
      <c r="E1005" s="43">
        <v>18.569645714285713</v>
      </c>
      <c r="F1005" s="43">
        <v>0</v>
      </c>
    </row>
    <row r="1006" spans="5:6">
      <c r="E1006" s="43">
        <v>18.569645714285713</v>
      </c>
      <c r="F1006" s="43">
        <v>0.27529228371005454</v>
      </c>
    </row>
    <row r="1007" spans="5:6">
      <c r="E1007" s="43">
        <v>18.577730285714285</v>
      </c>
      <c r="F1007" s="43">
        <v>0.27529228371005454</v>
      </c>
    </row>
    <row r="1008" spans="5:6">
      <c r="E1008" s="43">
        <v>18.577730285714285</v>
      </c>
      <c r="F1008" s="43">
        <v>0</v>
      </c>
    </row>
    <row r="1009" spans="5:6">
      <c r="E1009" s="43">
        <v>18.585814857142854</v>
      </c>
      <c r="F1009" s="43">
        <v>0</v>
      </c>
    </row>
    <row r="1010" spans="5:6">
      <c r="E1010" s="43">
        <v>18.585814857142854</v>
      </c>
      <c r="F1010" s="43">
        <v>0.27529228371005454</v>
      </c>
    </row>
    <row r="1011" spans="5:6">
      <c r="E1011" s="43">
        <v>18.593899428571426</v>
      </c>
      <c r="F1011" s="43">
        <v>0.27529228371005454</v>
      </c>
    </row>
    <row r="1012" spans="5:6">
      <c r="E1012" s="43">
        <v>18.593899428571426</v>
      </c>
      <c r="F1012" s="43">
        <v>0</v>
      </c>
    </row>
    <row r="1013" spans="5:6">
      <c r="E1013" s="43">
        <v>18.601983999999998</v>
      </c>
      <c r="F1013" s="43">
        <v>0</v>
      </c>
    </row>
    <row r="1014" spans="5:6">
      <c r="E1014" s="43">
        <v>18.601983999999998</v>
      </c>
      <c r="F1014" s="43">
        <v>0.27529228371005454</v>
      </c>
    </row>
    <row r="1015" spans="5:6">
      <c r="E1015" s="43">
        <v>18.61006857142857</v>
      </c>
      <c r="F1015" s="43">
        <v>0.27529228371005454</v>
      </c>
    </row>
    <row r="1016" spans="5:6">
      <c r="E1016" s="43">
        <v>18.61006857142857</v>
      </c>
      <c r="F1016" s="43">
        <v>0</v>
      </c>
    </row>
    <row r="1017" spans="5:6">
      <c r="E1017" s="43">
        <v>18.618153142857143</v>
      </c>
      <c r="F1017" s="43">
        <v>0</v>
      </c>
    </row>
    <row r="1018" spans="5:6">
      <c r="E1018" s="43">
        <v>18.618153142857143</v>
      </c>
      <c r="F1018" s="43">
        <v>0.27529228371005454</v>
      </c>
    </row>
    <row r="1019" spans="5:6">
      <c r="E1019" s="43">
        <v>18.626237714285711</v>
      </c>
      <c r="F1019" s="43">
        <v>0.27529228371005454</v>
      </c>
    </row>
    <row r="1020" spans="5:6">
      <c r="E1020" s="43">
        <v>18.626237714285711</v>
      </c>
      <c r="F1020" s="43">
        <v>0</v>
      </c>
    </row>
    <row r="1021" spans="5:6">
      <c r="E1021" s="43">
        <v>18.634322285714283</v>
      </c>
      <c r="F1021" s="43">
        <v>0</v>
      </c>
    </row>
    <row r="1022" spans="5:6">
      <c r="E1022" s="43">
        <v>18.634322285714283</v>
      </c>
      <c r="F1022" s="43">
        <v>0.27529228371005454</v>
      </c>
    </row>
    <row r="1023" spans="5:6">
      <c r="E1023" s="43">
        <v>18.642406857142856</v>
      </c>
      <c r="F1023" s="43">
        <v>0.27529228371005454</v>
      </c>
    </row>
    <row r="1024" spans="5:6">
      <c r="E1024" s="43">
        <v>18.642406857142856</v>
      </c>
      <c r="F1024" s="43">
        <v>0</v>
      </c>
    </row>
    <row r="1025" spans="5:6">
      <c r="E1025" s="43">
        <v>18.650491428571428</v>
      </c>
      <c r="F1025" s="43">
        <v>0</v>
      </c>
    </row>
    <row r="1026" spans="5:6">
      <c r="E1026" s="43">
        <v>18.650491428571428</v>
      </c>
      <c r="F1026" s="43">
        <v>0.27529228371005454</v>
      </c>
    </row>
    <row r="1027" spans="5:6">
      <c r="E1027" s="43">
        <v>18.658575999999996</v>
      </c>
      <c r="F1027" s="43">
        <v>0.27529228371005454</v>
      </c>
    </row>
    <row r="1028" spans="5:6">
      <c r="E1028" s="43">
        <v>18.658575999999996</v>
      </c>
      <c r="F1028" s="43">
        <v>0</v>
      </c>
    </row>
    <row r="1029" spans="5:6">
      <c r="E1029" s="43">
        <v>18.666660571428569</v>
      </c>
      <c r="F1029" s="43">
        <v>0</v>
      </c>
    </row>
    <row r="1030" spans="5:6">
      <c r="E1030" s="43">
        <v>18.666660571428569</v>
      </c>
      <c r="F1030" s="43">
        <v>0.27529228371005454</v>
      </c>
    </row>
    <row r="1031" spans="5:6">
      <c r="E1031" s="43">
        <v>18.674745142857141</v>
      </c>
      <c r="F1031" s="43">
        <v>0.27529228371005454</v>
      </c>
    </row>
    <row r="1032" spans="5:6">
      <c r="E1032" s="43">
        <v>18.674745142857141</v>
      </c>
      <c r="F1032" s="43">
        <v>0</v>
      </c>
    </row>
    <row r="1033" spans="5:6">
      <c r="E1033" s="43">
        <v>18.682829714285713</v>
      </c>
      <c r="F1033" s="43">
        <v>0</v>
      </c>
    </row>
    <row r="1034" spans="5:6">
      <c r="E1034" s="43">
        <v>18.682829714285713</v>
      </c>
      <c r="F1034" s="43">
        <v>0.27529228371005454</v>
      </c>
    </row>
    <row r="1035" spans="5:6">
      <c r="E1035" s="43">
        <v>18.690914285714285</v>
      </c>
      <c r="F1035" s="43">
        <v>0.27529228371005454</v>
      </c>
    </row>
    <row r="1036" spans="5:6">
      <c r="E1036" s="43">
        <v>18.690914285714285</v>
      </c>
      <c r="F1036" s="43">
        <v>0</v>
      </c>
    </row>
    <row r="1037" spans="5:6">
      <c r="E1037" s="43">
        <v>18.698998857142854</v>
      </c>
      <c r="F1037" s="43">
        <v>0</v>
      </c>
    </row>
    <row r="1038" spans="5:6">
      <c r="E1038" s="43">
        <v>18.698998857142854</v>
      </c>
      <c r="F1038" s="43">
        <v>0.27529228371005454</v>
      </c>
    </row>
    <row r="1039" spans="5:6">
      <c r="E1039" s="43">
        <v>18.707083428571426</v>
      </c>
      <c r="F1039" s="43">
        <v>0.27529228371005454</v>
      </c>
    </row>
    <row r="1040" spans="5:6">
      <c r="E1040" s="43">
        <v>18.707083428571426</v>
      </c>
      <c r="F1040" s="43">
        <v>0</v>
      </c>
    </row>
    <row r="1041" spans="5:6">
      <c r="E1041" s="43">
        <v>18.715167999999998</v>
      </c>
      <c r="F1041" s="43">
        <v>0</v>
      </c>
    </row>
    <row r="1042" spans="5:6">
      <c r="E1042" s="43">
        <v>18.715167999999998</v>
      </c>
      <c r="F1042" s="43">
        <v>0.27529228371005454</v>
      </c>
    </row>
    <row r="1043" spans="5:6">
      <c r="E1043" s="43">
        <v>18.723252571428571</v>
      </c>
      <c r="F1043" s="43">
        <v>0.27529228371005454</v>
      </c>
    </row>
    <row r="1044" spans="5:6">
      <c r="E1044" s="43">
        <v>18.723252571428571</v>
      </c>
      <c r="F1044" s="43">
        <v>0</v>
      </c>
    </row>
    <row r="1045" spans="5:6">
      <c r="E1045" s="43">
        <v>18.731337142857143</v>
      </c>
      <c r="F1045" s="43">
        <v>0</v>
      </c>
    </row>
    <row r="1046" spans="5:6">
      <c r="E1046" s="43">
        <v>18.731337142857143</v>
      </c>
      <c r="F1046" s="43">
        <v>0.27529228371005454</v>
      </c>
    </row>
    <row r="1047" spans="5:6">
      <c r="E1047" s="43">
        <v>18.739421714285712</v>
      </c>
      <c r="F1047" s="43">
        <v>0.27529228371005454</v>
      </c>
    </row>
    <row r="1048" spans="5:6">
      <c r="E1048" s="43">
        <v>18.739421714285712</v>
      </c>
      <c r="F1048" s="43">
        <v>0</v>
      </c>
    </row>
    <row r="1049" spans="5:6">
      <c r="E1049" s="43">
        <v>18.747506285714284</v>
      </c>
      <c r="F1049" s="43">
        <v>0</v>
      </c>
    </row>
    <row r="1050" spans="5:6">
      <c r="E1050" s="43">
        <v>18.747506285714284</v>
      </c>
      <c r="F1050" s="43">
        <v>0.27529228371005454</v>
      </c>
    </row>
    <row r="1051" spans="5:6">
      <c r="E1051" s="43">
        <v>18.755590857142856</v>
      </c>
      <c r="F1051" s="43">
        <v>0.27529228371005454</v>
      </c>
    </row>
    <row r="1052" spans="5:6">
      <c r="E1052" s="43">
        <v>18.755590857142856</v>
      </c>
      <c r="F1052" s="43">
        <v>0</v>
      </c>
    </row>
    <row r="1053" spans="5:6">
      <c r="E1053" s="43">
        <v>18.763675428571428</v>
      </c>
      <c r="F1053" s="43">
        <v>0</v>
      </c>
    </row>
    <row r="1054" spans="5:6">
      <c r="E1054" s="43">
        <v>18.763675428571428</v>
      </c>
      <c r="F1054" s="43">
        <v>0.27529228371005454</v>
      </c>
    </row>
    <row r="1055" spans="5:6">
      <c r="E1055" s="43">
        <v>18.77176</v>
      </c>
      <c r="F1055" s="43">
        <v>0.27529228371005454</v>
      </c>
    </row>
    <row r="1056" spans="5:6">
      <c r="E1056" s="43">
        <v>18.77176</v>
      </c>
      <c r="F1056" s="43">
        <v>0</v>
      </c>
    </row>
    <row r="1057" spans="5:6">
      <c r="E1057" s="43">
        <v>18.779844571428569</v>
      </c>
      <c r="F1057" s="43">
        <v>0</v>
      </c>
    </row>
    <row r="1058" spans="5:6">
      <c r="E1058" s="43">
        <v>18.779844571428569</v>
      </c>
      <c r="F1058" s="43">
        <v>0.27529228371005454</v>
      </c>
    </row>
    <row r="1059" spans="5:6">
      <c r="E1059" s="43">
        <v>18.787929142857141</v>
      </c>
      <c r="F1059" s="43">
        <v>0.27529228371005454</v>
      </c>
    </row>
    <row r="1060" spans="5:6">
      <c r="E1060" s="43">
        <v>18.787929142857141</v>
      </c>
      <c r="F1060" s="43">
        <v>0</v>
      </c>
    </row>
    <row r="1061" spans="5:6">
      <c r="E1061" s="43">
        <v>18.796013714285714</v>
      </c>
      <c r="F1061" s="43">
        <v>0</v>
      </c>
    </row>
    <row r="1062" spans="5:6">
      <c r="E1062" s="43">
        <v>18.796013714285714</v>
      </c>
      <c r="F1062" s="43">
        <v>0.27529228371005454</v>
      </c>
    </row>
    <row r="1063" spans="5:6">
      <c r="E1063" s="43">
        <v>18.804098285714286</v>
      </c>
      <c r="F1063" s="43">
        <v>0.27529228371005454</v>
      </c>
    </row>
    <row r="1064" spans="5:6">
      <c r="E1064" s="43">
        <v>18.804098285714286</v>
      </c>
      <c r="F1064" s="43">
        <v>0</v>
      </c>
    </row>
    <row r="1065" spans="5:6">
      <c r="E1065" s="43">
        <v>18.812182857142854</v>
      </c>
      <c r="F1065" s="43">
        <v>0</v>
      </c>
    </row>
    <row r="1066" spans="5:6">
      <c r="E1066" s="43">
        <v>18.812182857142854</v>
      </c>
      <c r="F1066" s="43">
        <v>0.27529228371005454</v>
      </c>
    </row>
    <row r="1067" spans="5:6">
      <c r="E1067" s="43">
        <v>18.820267428571427</v>
      </c>
      <c r="F1067" s="43">
        <v>0.27529228371005454</v>
      </c>
    </row>
    <row r="1068" spans="5:6">
      <c r="E1068" s="43">
        <v>18.820267428571427</v>
      </c>
      <c r="F1068" s="43">
        <v>0</v>
      </c>
    </row>
    <row r="1069" spans="5:6">
      <c r="E1069" s="43">
        <v>18.828351999999999</v>
      </c>
      <c r="F1069" s="43">
        <v>0</v>
      </c>
    </row>
    <row r="1070" spans="5:6">
      <c r="E1070" s="43">
        <v>18.828351999999999</v>
      </c>
      <c r="F1070" s="43">
        <v>8.7451286048324237E-2</v>
      </c>
    </row>
    <row r="1071" spans="5:6">
      <c r="E1071" s="43">
        <v>18.836436571428571</v>
      </c>
      <c r="F1071" s="43">
        <v>8.7451286048324237E-2</v>
      </c>
    </row>
    <row r="1072" spans="5:6">
      <c r="E1072" s="43">
        <v>18.836436571428571</v>
      </c>
      <c r="F1072" s="43">
        <v>0</v>
      </c>
    </row>
    <row r="1073" spans="5:6">
      <c r="E1073" s="43">
        <v>18.844521142857143</v>
      </c>
      <c r="F1073" s="43">
        <v>0</v>
      </c>
    </row>
    <row r="1074" spans="5:6">
      <c r="E1074" s="43">
        <v>18.844521142857143</v>
      </c>
      <c r="F1074" s="43">
        <v>8.7451286048324237E-2</v>
      </c>
    </row>
    <row r="1075" spans="5:6">
      <c r="E1075" s="43">
        <v>18.852605714285712</v>
      </c>
      <c r="F1075" s="43">
        <v>8.7451286048324237E-2</v>
      </c>
    </row>
    <row r="1076" spans="5:6">
      <c r="E1076" s="43">
        <v>18.852605714285712</v>
      </c>
      <c r="F1076" s="43">
        <v>0</v>
      </c>
    </row>
    <row r="1077" spans="5:6">
      <c r="E1077" s="43">
        <v>18.860690285714284</v>
      </c>
      <c r="F1077" s="43">
        <v>0</v>
      </c>
    </row>
    <row r="1078" spans="5:6">
      <c r="E1078" s="43">
        <v>18.860690285714284</v>
      </c>
      <c r="F1078" s="43">
        <v>8.7451286048324237E-2</v>
      </c>
    </row>
    <row r="1079" spans="5:6">
      <c r="E1079" s="43">
        <v>18.868774857142856</v>
      </c>
      <c r="F1079" s="43">
        <v>8.7451286048324237E-2</v>
      </c>
    </row>
    <row r="1080" spans="5:6">
      <c r="E1080" s="43">
        <v>18.868774857142856</v>
      </c>
      <c r="F1080" s="43">
        <v>0</v>
      </c>
    </row>
    <row r="1081" spans="5:6">
      <c r="E1081" s="43">
        <v>18.876859428571429</v>
      </c>
      <c r="F1081" s="43">
        <v>0</v>
      </c>
    </row>
    <row r="1082" spans="5:6">
      <c r="E1082" s="43">
        <v>18.876859428571429</v>
      </c>
      <c r="F1082" s="43">
        <v>8.7451286048324237E-2</v>
      </c>
    </row>
    <row r="1083" spans="5:6">
      <c r="E1083" s="43">
        <v>18.884943999999997</v>
      </c>
      <c r="F1083" s="43">
        <v>8.7451286048324237E-2</v>
      </c>
    </row>
    <row r="1084" spans="5:6">
      <c r="E1084" s="43">
        <v>18.884943999999997</v>
      </c>
      <c r="F1084" s="43">
        <v>0</v>
      </c>
    </row>
    <row r="1085" spans="5:6">
      <c r="E1085" s="43">
        <v>18.89302857142857</v>
      </c>
      <c r="F1085" s="43">
        <v>0</v>
      </c>
    </row>
    <row r="1086" spans="5:6">
      <c r="E1086" s="43">
        <v>18.89302857142857</v>
      </c>
      <c r="F1086" s="43">
        <v>8.7451286048324237E-2</v>
      </c>
    </row>
    <row r="1087" spans="5:6">
      <c r="E1087" s="43">
        <v>18.901113142857142</v>
      </c>
      <c r="F1087" s="43">
        <v>8.7451286048324237E-2</v>
      </c>
    </row>
    <row r="1088" spans="5:6">
      <c r="E1088" s="43">
        <v>18.901113142857142</v>
      </c>
      <c r="F1088" s="43">
        <v>0</v>
      </c>
    </row>
    <row r="1089" spans="5:6">
      <c r="E1089" s="43">
        <v>18.909197714285714</v>
      </c>
      <c r="F1089" s="43">
        <v>0</v>
      </c>
    </row>
    <row r="1090" spans="5:6">
      <c r="E1090" s="43">
        <v>18.909197714285714</v>
      </c>
      <c r="F1090" s="43">
        <v>8.7451286048324237E-2</v>
      </c>
    </row>
    <row r="1091" spans="5:6">
      <c r="E1091" s="43">
        <v>18.917282285714286</v>
      </c>
      <c r="F1091" s="43">
        <v>8.7451286048324237E-2</v>
      </c>
    </row>
    <row r="1092" spans="5:6">
      <c r="E1092" s="43">
        <v>18.917282285714286</v>
      </c>
      <c r="F1092" s="43">
        <v>0</v>
      </c>
    </row>
    <row r="1093" spans="5:6">
      <c r="E1093" s="43">
        <v>18.925366857142855</v>
      </c>
      <c r="F1093" s="43">
        <v>0</v>
      </c>
    </row>
    <row r="1094" spans="5:6">
      <c r="E1094" s="43">
        <v>18.925366857142855</v>
      </c>
      <c r="F1094" s="43">
        <v>8.7451286048324237E-2</v>
      </c>
    </row>
    <row r="1095" spans="5:6">
      <c r="E1095" s="43">
        <v>18.933451428571427</v>
      </c>
      <c r="F1095" s="43">
        <v>8.7451286048324237E-2</v>
      </c>
    </row>
    <row r="1096" spans="5:6">
      <c r="E1096" s="43">
        <v>18.933451428571427</v>
      </c>
      <c r="F1096" s="43">
        <v>0</v>
      </c>
    </row>
    <row r="1097" spans="5:6">
      <c r="E1097" s="43">
        <v>18.941535999999999</v>
      </c>
      <c r="F1097" s="43">
        <v>0</v>
      </c>
    </row>
    <row r="1098" spans="5:6">
      <c r="E1098" s="43">
        <v>18.941535999999999</v>
      </c>
      <c r="F1098" s="43">
        <v>8.7451286048324237E-2</v>
      </c>
    </row>
    <row r="1099" spans="5:6">
      <c r="E1099" s="43">
        <v>18.949620571428571</v>
      </c>
      <c r="F1099" s="43">
        <v>8.7451286048324237E-2</v>
      </c>
    </row>
    <row r="1100" spans="5:6">
      <c r="E1100" s="43">
        <v>18.949620571428571</v>
      </c>
      <c r="F1100" s="43">
        <v>0</v>
      </c>
    </row>
    <row r="1101" spans="5:6">
      <c r="E1101" s="43">
        <v>18.957705142857144</v>
      </c>
      <c r="F1101" s="43">
        <v>0</v>
      </c>
    </row>
    <row r="1102" spans="5:6">
      <c r="E1102" s="43">
        <v>18.957705142857144</v>
      </c>
      <c r="F1102" s="43">
        <v>8.7451286048324237E-2</v>
      </c>
    </row>
    <row r="1103" spans="5:6">
      <c r="E1103" s="43">
        <v>18.965789714285712</v>
      </c>
      <c r="F1103" s="43">
        <v>8.7451286048324237E-2</v>
      </c>
    </row>
    <row r="1104" spans="5:6">
      <c r="E1104" s="43">
        <v>18.965789714285712</v>
      </c>
      <c r="F1104" s="43">
        <v>0</v>
      </c>
    </row>
    <row r="1105" spans="5:6">
      <c r="E1105" s="43">
        <v>18.973874285714285</v>
      </c>
      <c r="F1105" s="43">
        <v>0</v>
      </c>
    </row>
    <row r="1106" spans="5:6">
      <c r="E1106" s="43">
        <v>18.973874285714285</v>
      </c>
      <c r="F1106" s="43">
        <v>8.7451286048324237E-2</v>
      </c>
    </row>
    <row r="1107" spans="5:6">
      <c r="E1107" s="43">
        <v>18.981958857142857</v>
      </c>
      <c r="F1107" s="43">
        <v>8.7451286048324237E-2</v>
      </c>
    </row>
    <row r="1108" spans="5:6">
      <c r="E1108" s="43">
        <v>18.981958857142857</v>
      </c>
      <c r="F1108" s="43">
        <v>0</v>
      </c>
    </row>
    <row r="1109" spans="5:6">
      <c r="E1109" s="43">
        <v>18.990043428571429</v>
      </c>
      <c r="F1109" s="43">
        <v>0</v>
      </c>
    </row>
    <row r="1110" spans="5:6">
      <c r="E1110" s="43">
        <v>18.990043428571429</v>
      </c>
      <c r="F1110" s="43">
        <v>8.7451286048324237E-2</v>
      </c>
    </row>
    <row r="1111" spans="5:6">
      <c r="E1111" s="43">
        <v>18.998128000000001</v>
      </c>
      <c r="F1111" s="43">
        <v>8.7451286048324237E-2</v>
      </c>
    </row>
    <row r="1112" spans="5:6">
      <c r="E1112" s="43">
        <v>18.998128000000001</v>
      </c>
      <c r="F1112" s="43">
        <v>0</v>
      </c>
    </row>
    <row r="1113" spans="5:6">
      <c r="E1113" s="43">
        <v>19.00621257142857</v>
      </c>
      <c r="F1113" s="43">
        <v>0</v>
      </c>
    </row>
    <row r="1114" spans="5:6">
      <c r="E1114" s="43">
        <v>19.00621257142857</v>
      </c>
      <c r="F1114" s="43">
        <v>8.7451286048324237E-2</v>
      </c>
    </row>
    <row r="1115" spans="5:6">
      <c r="E1115" s="43">
        <v>19.014297142857142</v>
      </c>
      <c r="F1115" s="43">
        <v>8.7451286048324237E-2</v>
      </c>
    </row>
    <row r="1116" spans="5:6">
      <c r="E1116" s="43">
        <v>19.014297142857142</v>
      </c>
      <c r="F1116" s="43">
        <v>0</v>
      </c>
    </row>
    <row r="1117" spans="5:6">
      <c r="E1117" s="43">
        <v>19.022381714285714</v>
      </c>
      <c r="F1117" s="43">
        <v>0</v>
      </c>
    </row>
    <row r="1118" spans="5:6">
      <c r="E1118" s="43">
        <v>19.022381714285714</v>
      </c>
      <c r="F1118" s="43">
        <v>8.7451286048324237E-2</v>
      </c>
    </row>
    <row r="1119" spans="5:6">
      <c r="E1119" s="43">
        <v>19.030466285714287</v>
      </c>
      <c r="F1119" s="43">
        <v>8.7451286048324237E-2</v>
      </c>
    </row>
    <row r="1120" spans="5:6">
      <c r="E1120" s="43">
        <v>19.030466285714287</v>
      </c>
      <c r="F1120" s="43">
        <v>0</v>
      </c>
    </row>
    <row r="1121" spans="5:6">
      <c r="E1121" s="43">
        <v>19.038550857142855</v>
      </c>
      <c r="F1121" s="43">
        <v>0</v>
      </c>
    </row>
    <row r="1122" spans="5:6">
      <c r="E1122" s="43">
        <v>19.038550857142855</v>
      </c>
      <c r="F1122" s="43">
        <v>8.7451286048324237E-2</v>
      </c>
    </row>
    <row r="1123" spans="5:6">
      <c r="E1123" s="43">
        <v>19.046635428571427</v>
      </c>
      <c r="F1123" s="43">
        <v>8.7451286048324237E-2</v>
      </c>
    </row>
    <row r="1124" spans="5:6">
      <c r="E1124" s="43">
        <v>19.046635428571427</v>
      </c>
      <c r="F1124" s="43">
        <v>0</v>
      </c>
    </row>
    <row r="1125" spans="5:6">
      <c r="E1125" s="43">
        <v>19.05472</v>
      </c>
      <c r="F1125" s="43">
        <v>0</v>
      </c>
    </row>
    <row r="1126" spans="5:6">
      <c r="E1126" s="43">
        <v>19.05472</v>
      </c>
      <c r="F1126" s="43">
        <v>8.7451286048324237E-2</v>
      </c>
    </row>
    <row r="1127" spans="5:6">
      <c r="E1127" s="43">
        <v>19.062804571428572</v>
      </c>
      <c r="F1127" s="43">
        <v>8.7451286048324237E-2</v>
      </c>
    </row>
    <row r="1128" spans="5:6">
      <c r="E1128" s="43">
        <v>19.062804571428572</v>
      </c>
      <c r="F1128" s="43">
        <v>0</v>
      </c>
    </row>
    <row r="1129" spans="5:6">
      <c r="E1129" s="43">
        <v>19.070889142857144</v>
      </c>
      <c r="F1129" s="43">
        <v>0</v>
      </c>
    </row>
    <row r="1130" spans="5:6">
      <c r="E1130" s="43">
        <v>19.070889142857144</v>
      </c>
      <c r="F1130" s="43">
        <v>8.7451286048324237E-2</v>
      </c>
    </row>
    <row r="1131" spans="5:6">
      <c r="E1131" s="43">
        <v>19.078973714285713</v>
      </c>
      <c r="F1131" s="43">
        <v>8.7451286048324237E-2</v>
      </c>
    </row>
    <row r="1132" spans="5:6">
      <c r="E1132" s="43">
        <v>19.078973714285713</v>
      </c>
      <c r="F1132" s="43">
        <v>0</v>
      </c>
    </row>
    <row r="1133" spans="5:6">
      <c r="E1133" s="43">
        <v>19.087058285714285</v>
      </c>
      <c r="F1133" s="43">
        <v>0</v>
      </c>
    </row>
    <row r="1134" spans="5:6">
      <c r="E1134" s="43">
        <v>19.087058285714285</v>
      </c>
      <c r="F1134" s="43">
        <v>8.7451286048324237E-2</v>
      </c>
    </row>
    <row r="1135" spans="5:6">
      <c r="E1135" s="43">
        <v>19.095142857142857</v>
      </c>
      <c r="F1135" s="43">
        <v>8.7451286048324237E-2</v>
      </c>
    </row>
    <row r="1136" spans="5:6">
      <c r="E1136" s="43">
        <v>19.095142857142857</v>
      </c>
      <c r="F1136" s="43">
        <v>0</v>
      </c>
    </row>
    <row r="1137" spans="5:6">
      <c r="E1137" s="43">
        <v>19.103227428571429</v>
      </c>
      <c r="F1137" s="43">
        <v>0</v>
      </c>
    </row>
    <row r="1138" spans="5:6">
      <c r="E1138" s="43">
        <v>19.103227428571429</v>
      </c>
      <c r="F1138" s="43">
        <v>8.7451286048324237E-2</v>
      </c>
    </row>
    <row r="1139" spans="5:6">
      <c r="E1139" s="43">
        <v>19.111311999999998</v>
      </c>
      <c r="F1139" s="43">
        <v>8.7451286048324237E-2</v>
      </c>
    </row>
    <row r="1140" spans="5:6">
      <c r="E1140" s="43">
        <v>19.111311999999998</v>
      </c>
      <c r="F1140" s="43">
        <v>0</v>
      </c>
    </row>
    <row r="1141" spans="5:6">
      <c r="E1141" s="43">
        <v>19.11939657142857</v>
      </c>
      <c r="F1141" s="43">
        <v>0</v>
      </c>
    </row>
    <row r="1142" spans="5:6">
      <c r="E1142" s="43">
        <v>19.11939657142857</v>
      </c>
      <c r="F1142" s="43">
        <v>8.7451286048324237E-2</v>
      </c>
    </row>
    <row r="1143" spans="5:6">
      <c r="E1143" s="43">
        <v>19.127481142857143</v>
      </c>
      <c r="F1143" s="43">
        <v>8.7451286048324237E-2</v>
      </c>
    </row>
    <row r="1144" spans="5:6">
      <c r="E1144" s="43">
        <v>19.127481142857143</v>
      </c>
      <c r="F1144" s="43">
        <v>0</v>
      </c>
    </row>
    <row r="1145" spans="5:6">
      <c r="E1145" s="43">
        <v>19.135565714285715</v>
      </c>
      <c r="F1145" s="43">
        <v>0</v>
      </c>
    </row>
    <row r="1146" spans="5:6">
      <c r="E1146" s="43">
        <v>19.135565714285715</v>
      </c>
      <c r="F1146" s="43">
        <v>8.7451286048324237E-2</v>
      </c>
    </row>
    <row r="1147" spans="5:6">
      <c r="E1147" s="43">
        <v>19.143650285714287</v>
      </c>
      <c r="F1147" s="43">
        <v>8.7451286048324237E-2</v>
      </c>
    </row>
    <row r="1148" spans="5:6">
      <c r="E1148" s="43">
        <v>19.143650285714287</v>
      </c>
      <c r="F1148" s="43">
        <v>0</v>
      </c>
    </row>
    <row r="1149" spans="5:6">
      <c r="E1149" s="43">
        <v>19.151734857142856</v>
      </c>
      <c r="F1149" s="43">
        <v>0</v>
      </c>
    </row>
    <row r="1150" spans="5:6">
      <c r="E1150" s="43">
        <v>19.151734857142856</v>
      </c>
      <c r="F1150" s="43">
        <v>8.7451286048324237E-2</v>
      </c>
    </row>
    <row r="1151" spans="5:6">
      <c r="E1151" s="43">
        <v>19.159819428571428</v>
      </c>
      <c r="F1151" s="43">
        <v>8.7451286048324237E-2</v>
      </c>
    </row>
    <row r="1152" spans="5:6">
      <c r="E1152" s="43">
        <v>19.159819428571428</v>
      </c>
      <c r="F1152" s="43">
        <v>0</v>
      </c>
    </row>
    <row r="1153" spans="5:6">
      <c r="E1153" s="43">
        <v>19.167904</v>
      </c>
      <c r="F1153" s="43">
        <v>0</v>
      </c>
    </row>
    <row r="1154" spans="5:6">
      <c r="E1154" s="43">
        <v>19.167904</v>
      </c>
      <c r="F1154" s="43">
        <v>1.3094310210444271E-2</v>
      </c>
    </row>
    <row r="1155" spans="5:6">
      <c r="E1155" s="43">
        <v>19.176392799999999</v>
      </c>
      <c r="F1155" s="43">
        <v>1.3094310210444271E-2</v>
      </c>
    </row>
    <row r="1156" spans="5:6">
      <c r="E1156" s="43">
        <v>19.176392799999999</v>
      </c>
      <c r="F1156" s="43">
        <v>0</v>
      </c>
    </row>
    <row r="1157" spans="5:6">
      <c r="E1157" s="43">
        <v>19.184881600000001</v>
      </c>
      <c r="F1157" s="43">
        <v>0</v>
      </c>
    </row>
    <row r="1158" spans="5:6">
      <c r="E1158" s="43">
        <v>19.184881600000001</v>
      </c>
      <c r="F1158" s="43">
        <v>1.3094310210444271E-2</v>
      </c>
    </row>
    <row r="1159" spans="5:6">
      <c r="E1159" s="43">
        <v>19.193370399999999</v>
      </c>
      <c r="F1159" s="43">
        <v>1.3094310210444271E-2</v>
      </c>
    </row>
    <row r="1160" spans="5:6">
      <c r="E1160" s="43">
        <v>19.193370399999999</v>
      </c>
      <c r="F1160" s="43">
        <v>0</v>
      </c>
    </row>
    <row r="1161" spans="5:6">
      <c r="E1161" s="43">
        <v>19.201859200000001</v>
      </c>
      <c r="F1161" s="43">
        <v>0</v>
      </c>
    </row>
    <row r="1162" spans="5:6">
      <c r="E1162" s="43">
        <v>19.201859200000001</v>
      </c>
      <c r="F1162" s="43">
        <v>1.3094310210444271E-2</v>
      </c>
    </row>
    <row r="1163" spans="5:6">
      <c r="E1163" s="43">
        <v>19.210348</v>
      </c>
      <c r="F1163" s="43">
        <v>1.3094310210444271E-2</v>
      </c>
    </row>
    <row r="1164" spans="5:6">
      <c r="E1164" s="43">
        <v>19.210348</v>
      </c>
      <c r="F1164" s="43">
        <v>0</v>
      </c>
    </row>
    <row r="1165" spans="5:6">
      <c r="E1165" s="43">
        <v>19.218836799999998</v>
      </c>
      <c r="F1165" s="43">
        <v>0</v>
      </c>
    </row>
    <row r="1166" spans="5:6">
      <c r="E1166" s="43">
        <v>19.218836799999998</v>
      </c>
      <c r="F1166" s="43">
        <v>1.3094310210444271E-2</v>
      </c>
    </row>
    <row r="1167" spans="5:6">
      <c r="E1167" s="43">
        <v>19.2273256</v>
      </c>
      <c r="F1167" s="43">
        <v>1.3094310210444271E-2</v>
      </c>
    </row>
    <row r="1168" spans="5:6">
      <c r="E1168" s="43">
        <v>19.2273256</v>
      </c>
      <c r="F1168" s="43">
        <v>0</v>
      </c>
    </row>
    <row r="1169" spans="5:6">
      <c r="E1169" s="43">
        <v>19.235814399999999</v>
      </c>
      <c r="F1169" s="43">
        <v>0</v>
      </c>
    </row>
    <row r="1170" spans="5:6">
      <c r="E1170" s="43">
        <v>19.235814399999999</v>
      </c>
      <c r="F1170" s="43">
        <v>1.3094310210444271E-2</v>
      </c>
    </row>
    <row r="1171" spans="5:6">
      <c r="E1171" s="43">
        <v>19.244303200000001</v>
      </c>
      <c r="F1171" s="43">
        <v>1.3094310210444271E-2</v>
      </c>
    </row>
    <row r="1172" spans="5:6">
      <c r="E1172" s="43">
        <v>19.244303200000001</v>
      </c>
      <c r="F1172" s="43">
        <v>0</v>
      </c>
    </row>
    <row r="1173" spans="5:6">
      <c r="E1173" s="43">
        <v>19.252791999999999</v>
      </c>
      <c r="F1173" s="43">
        <v>0</v>
      </c>
    </row>
    <row r="1174" spans="5:6">
      <c r="E1174" s="43">
        <v>19.252791999999999</v>
      </c>
      <c r="F1174" s="43">
        <v>1.3094310210444271E-2</v>
      </c>
    </row>
    <row r="1175" spans="5:6">
      <c r="E1175" s="43">
        <v>19.261280799999998</v>
      </c>
      <c r="F1175" s="43">
        <v>1.3094310210444271E-2</v>
      </c>
    </row>
    <row r="1176" spans="5:6">
      <c r="E1176" s="43">
        <v>19.261280799999998</v>
      </c>
      <c r="F1176" s="43">
        <v>0</v>
      </c>
    </row>
    <row r="1177" spans="5:6">
      <c r="E1177" s="43">
        <v>19.2697696</v>
      </c>
      <c r="F1177" s="43">
        <v>0</v>
      </c>
    </row>
    <row r="1178" spans="5:6">
      <c r="E1178" s="43">
        <v>19.2697696</v>
      </c>
      <c r="F1178" s="43">
        <v>1.3094310210444271E-2</v>
      </c>
    </row>
    <row r="1179" spans="5:6">
      <c r="E1179" s="43">
        <v>19.278258399999999</v>
      </c>
      <c r="F1179" s="43">
        <v>1.3094310210444271E-2</v>
      </c>
    </row>
    <row r="1180" spans="5:6">
      <c r="E1180" s="43">
        <v>19.278258399999999</v>
      </c>
      <c r="F1180" s="43">
        <v>0</v>
      </c>
    </row>
    <row r="1181" spans="5:6">
      <c r="E1181" s="43">
        <v>19.286747200000001</v>
      </c>
      <c r="F1181" s="43">
        <v>0</v>
      </c>
    </row>
    <row r="1182" spans="5:6">
      <c r="E1182" s="43">
        <v>19.286747200000001</v>
      </c>
      <c r="F1182" s="43">
        <v>1.3094310210444271E-2</v>
      </c>
    </row>
    <row r="1183" spans="5:6">
      <c r="E1183" s="43">
        <v>19.295235999999999</v>
      </c>
      <c r="F1183" s="43">
        <v>1.3094310210444271E-2</v>
      </c>
    </row>
    <row r="1184" spans="5:6">
      <c r="E1184" s="43">
        <v>19.295235999999999</v>
      </c>
      <c r="F1184" s="43">
        <v>0</v>
      </c>
    </row>
    <row r="1185" spans="5:6">
      <c r="E1185" s="43">
        <v>19.303724799999998</v>
      </c>
      <c r="F1185" s="43">
        <v>0</v>
      </c>
    </row>
    <row r="1186" spans="5:6">
      <c r="E1186" s="43">
        <v>19.303724799999998</v>
      </c>
      <c r="F1186" s="43">
        <v>1.3094310210444271E-2</v>
      </c>
    </row>
    <row r="1187" spans="5:6">
      <c r="E1187" s="43">
        <v>19.3122136</v>
      </c>
      <c r="F1187" s="43">
        <v>1.3094310210444271E-2</v>
      </c>
    </row>
    <row r="1188" spans="5:6">
      <c r="E1188" s="43">
        <v>19.3122136</v>
      </c>
      <c r="F1188" s="43">
        <v>0</v>
      </c>
    </row>
    <row r="1189" spans="5:6">
      <c r="E1189" s="43">
        <v>19.320702399999998</v>
      </c>
      <c r="F1189" s="43">
        <v>0</v>
      </c>
    </row>
    <row r="1190" spans="5:6">
      <c r="E1190" s="43">
        <v>19.320702399999998</v>
      </c>
      <c r="F1190" s="43">
        <v>1.3094310210444271E-2</v>
      </c>
    </row>
    <row r="1191" spans="5:6">
      <c r="E1191" s="43">
        <v>19.3291912</v>
      </c>
      <c r="F1191" s="43">
        <v>1.3094310210444271E-2</v>
      </c>
    </row>
    <row r="1192" spans="5:6">
      <c r="E1192" s="43">
        <v>19.3291912</v>
      </c>
      <c r="F1192" s="43">
        <v>0</v>
      </c>
    </row>
    <row r="1193" spans="5:6">
      <c r="E1193" s="43">
        <v>19.337679999999999</v>
      </c>
      <c r="F1193" s="43">
        <v>0</v>
      </c>
    </row>
    <row r="1194" spans="5:6">
      <c r="E1194" s="43">
        <v>19.337679999999999</v>
      </c>
      <c r="F1194" s="43">
        <v>1.3094310210444271E-2</v>
      </c>
    </row>
    <row r="1195" spans="5:6">
      <c r="E1195" s="43">
        <v>19.346168799999997</v>
      </c>
      <c r="F1195" s="43">
        <v>1.3094310210444271E-2</v>
      </c>
    </row>
    <row r="1196" spans="5:6">
      <c r="E1196" s="43">
        <v>19.346168799999997</v>
      </c>
      <c r="F1196" s="43">
        <v>0</v>
      </c>
    </row>
    <row r="1197" spans="5:6">
      <c r="E1197" s="43">
        <v>19.354657599999999</v>
      </c>
      <c r="F1197" s="43">
        <v>0</v>
      </c>
    </row>
    <row r="1198" spans="5:6">
      <c r="E1198" s="43">
        <v>19.354657599999999</v>
      </c>
      <c r="F1198" s="43">
        <v>1.3094310210444271E-2</v>
      </c>
    </row>
    <row r="1199" spans="5:6">
      <c r="E1199" s="43">
        <v>19.363146399999998</v>
      </c>
      <c r="F1199" s="43">
        <v>1.3094310210444271E-2</v>
      </c>
    </row>
    <row r="1200" spans="5:6">
      <c r="E1200" s="43">
        <v>19.363146399999998</v>
      </c>
      <c r="F1200" s="43">
        <v>0</v>
      </c>
    </row>
    <row r="1201" spans="5:6">
      <c r="E1201" s="43">
        <v>19.3716352</v>
      </c>
      <c r="F1201" s="43">
        <v>0</v>
      </c>
    </row>
    <row r="1202" spans="5:6">
      <c r="E1202" s="43">
        <v>19.3716352</v>
      </c>
      <c r="F1202" s="43">
        <v>1.3094310210444271E-2</v>
      </c>
    </row>
    <row r="1203" spans="5:6">
      <c r="E1203" s="43">
        <v>19.380123999999999</v>
      </c>
      <c r="F1203" s="43">
        <v>1.3094310210444271E-2</v>
      </c>
    </row>
    <row r="1204" spans="5:6">
      <c r="E1204" s="43">
        <v>19.380123999999999</v>
      </c>
      <c r="F1204" s="43">
        <v>0</v>
      </c>
    </row>
    <row r="1205" spans="5:6">
      <c r="E1205" s="43">
        <v>19.388612799999997</v>
      </c>
      <c r="F1205" s="43">
        <v>0</v>
      </c>
    </row>
    <row r="1206" spans="5:6">
      <c r="E1206" s="43">
        <v>19.388612799999997</v>
      </c>
      <c r="F1206" s="43">
        <v>1.3094310210444271E-2</v>
      </c>
    </row>
    <row r="1207" spans="5:6">
      <c r="E1207" s="43">
        <v>19.397101599999999</v>
      </c>
      <c r="F1207" s="43">
        <v>1.3094310210444271E-2</v>
      </c>
    </row>
    <row r="1208" spans="5:6">
      <c r="E1208" s="43">
        <v>19.397101599999999</v>
      </c>
      <c r="F1208" s="43">
        <v>0</v>
      </c>
    </row>
    <row r="1209" spans="5:6">
      <c r="E1209" s="43">
        <v>19.405590399999998</v>
      </c>
      <c r="F1209" s="43">
        <v>0</v>
      </c>
    </row>
    <row r="1210" spans="5:6">
      <c r="E1210" s="43">
        <v>19.405590399999998</v>
      </c>
      <c r="F1210" s="43">
        <v>1.3094310210444271E-2</v>
      </c>
    </row>
    <row r="1211" spans="5:6">
      <c r="E1211" s="43">
        <v>19.4140792</v>
      </c>
      <c r="F1211" s="43">
        <v>1.3094310210444271E-2</v>
      </c>
    </row>
    <row r="1212" spans="5:6">
      <c r="E1212" s="43">
        <v>19.4140792</v>
      </c>
      <c r="F1212" s="43">
        <v>0</v>
      </c>
    </row>
    <row r="1213" spans="5:6">
      <c r="E1213" s="43">
        <v>19.422567999999998</v>
      </c>
      <c r="F1213" s="43">
        <v>0</v>
      </c>
    </row>
    <row r="1214" spans="5:6">
      <c r="E1214" s="43">
        <v>19.422567999999998</v>
      </c>
      <c r="F1214" s="43">
        <v>1.3094310210444271E-2</v>
      </c>
    </row>
    <row r="1215" spans="5:6">
      <c r="E1215" s="43">
        <v>19.431056799999997</v>
      </c>
      <c r="F1215" s="43">
        <v>1.3094310210444271E-2</v>
      </c>
    </row>
    <row r="1216" spans="5:6">
      <c r="E1216" s="43">
        <v>19.431056799999997</v>
      </c>
      <c r="F1216" s="43">
        <v>0</v>
      </c>
    </row>
    <row r="1217" spans="5:6">
      <c r="E1217" s="43">
        <v>19.439545599999999</v>
      </c>
      <c r="F1217" s="43">
        <v>0</v>
      </c>
    </row>
    <row r="1218" spans="5:6">
      <c r="E1218" s="43">
        <v>19.439545599999999</v>
      </c>
      <c r="F1218" s="43">
        <v>1.3094310210444271E-2</v>
      </c>
    </row>
    <row r="1219" spans="5:6">
      <c r="E1219" s="43">
        <v>19.448034399999997</v>
      </c>
      <c r="F1219" s="43">
        <v>1.3094310210444271E-2</v>
      </c>
    </row>
    <row r="1220" spans="5:6">
      <c r="E1220" s="43">
        <v>19.448034399999997</v>
      </c>
      <c r="F1220" s="43">
        <v>0</v>
      </c>
    </row>
    <row r="1221" spans="5:6">
      <c r="E1221" s="43">
        <v>19.456523199999999</v>
      </c>
      <c r="F1221" s="43">
        <v>0</v>
      </c>
    </row>
    <row r="1222" spans="5:6">
      <c r="E1222" s="43">
        <v>19.456523199999999</v>
      </c>
      <c r="F1222" s="43">
        <v>1.3094310210444271E-2</v>
      </c>
    </row>
    <row r="1223" spans="5:6">
      <c r="E1223" s="43">
        <v>19.465011999999998</v>
      </c>
      <c r="F1223" s="43">
        <v>1.3094310210444271E-2</v>
      </c>
    </row>
    <row r="1224" spans="5:6">
      <c r="E1224" s="43">
        <v>19.465011999999998</v>
      </c>
      <c r="F1224" s="43">
        <v>0</v>
      </c>
    </row>
    <row r="1225" spans="5:6">
      <c r="E1225" s="43">
        <v>19.473500799999997</v>
      </c>
      <c r="F1225" s="43">
        <v>0</v>
      </c>
    </row>
    <row r="1226" spans="5:6">
      <c r="E1226" s="43">
        <v>19.473500799999997</v>
      </c>
      <c r="F1226" s="43">
        <v>1.3094310210444271E-2</v>
      </c>
    </row>
    <row r="1227" spans="5:6">
      <c r="E1227" s="43">
        <v>19.481989599999999</v>
      </c>
      <c r="F1227" s="43">
        <v>1.3094310210444271E-2</v>
      </c>
    </row>
    <row r="1228" spans="5:6">
      <c r="E1228" s="43">
        <v>19.481989599999999</v>
      </c>
      <c r="F1228" s="43">
        <v>0</v>
      </c>
    </row>
    <row r="1229" spans="5:6">
      <c r="E1229" s="43">
        <v>19.490478399999997</v>
      </c>
      <c r="F1229" s="43">
        <v>0</v>
      </c>
    </row>
    <row r="1230" spans="5:6">
      <c r="E1230" s="43">
        <v>19.490478399999997</v>
      </c>
      <c r="F1230" s="43">
        <v>1.3094310210444271E-2</v>
      </c>
    </row>
    <row r="1231" spans="5:6">
      <c r="E1231" s="43">
        <v>19.498967199999999</v>
      </c>
      <c r="F1231" s="43">
        <v>1.3094310210444271E-2</v>
      </c>
    </row>
    <row r="1232" spans="5:6">
      <c r="E1232" s="43">
        <v>19.498967199999999</v>
      </c>
      <c r="F1232" s="43">
        <v>0</v>
      </c>
    </row>
    <row r="1233" spans="5:6">
      <c r="E1233" s="43">
        <v>19.507455999999998</v>
      </c>
      <c r="F1233" s="43">
        <v>0</v>
      </c>
    </row>
    <row r="1234" spans="5:6">
      <c r="E1234" s="43">
        <v>19.507455999999998</v>
      </c>
      <c r="F1234" s="43">
        <v>7.1706936866718632E-3</v>
      </c>
    </row>
    <row r="1235" spans="5:6">
      <c r="E1235" s="43">
        <v>19.51554057142857</v>
      </c>
      <c r="F1235" s="43">
        <v>7.1706936866718632E-3</v>
      </c>
    </row>
    <row r="1236" spans="5:6">
      <c r="E1236" s="43">
        <v>19.51554057142857</v>
      </c>
      <c r="F1236" s="43">
        <v>0</v>
      </c>
    </row>
    <row r="1237" spans="5:6">
      <c r="E1237" s="43">
        <v>19.523625142857142</v>
      </c>
      <c r="F1237" s="43">
        <v>0</v>
      </c>
    </row>
    <row r="1238" spans="5:6">
      <c r="E1238" s="43">
        <v>19.523625142857142</v>
      </c>
      <c r="F1238" s="43">
        <v>7.1706936866718632E-3</v>
      </c>
    </row>
    <row r="1239" spans="5:6">
      <c r="E1239" s="43">
        <v>19.531709714285711</v>
      </c>
      <c r="F1239" s="43">
        <v>7.1706936866718632E-3</v>
      </c>
    </row>
    <row r="1240" spans="5:6">
      <c r="E1240" s="43">
        <v>19.531709714285711</v>
      </c>
      <c r="F1240" s="43">
        <v>0</v>
      </c>
    </row>
    <row r="1241" spans="5:6">
      <c r="E1241" s="43">
        <v>19.539794285714283</v>
      </c>
      <c r="F1241" s="43">
        <v>0</v>
      </c>
    </row>
    <row r="1242" spans="5:6">
      <c r="E1242" s="43">
        <v>19.539794285714283</v>
      </c>
      <c r="F1242" s="43">
        <v>7.1706936866718632E-3</v>
      </c>
    </row>
    <row r="1243" spans="5:6">
      <c r="E1243" s="43">
        <v>19.547878857142855</v>
      </c>
      <c r="F1243" s="43">
        <v>7.1706936866718632E-3</v>
      </c>
    </row>
    <row r="1244" spans="5:6">
      <c r="E1244" s="43">
        <v>19.547878857142855</v>
      </c>
      <c r="F1244" s="43">
        <v>0</v>
      </c>
    </row>
    <row r="1245" spans="5:6">
      <c r="E1245" s="43">
        <v>19.555963428571427</v>
      </c>
      <c r="F1245" s="43">
        <v>0</v>
      </c>
    </row>
    <row r="1246" spans="5:6">
      <c r="E1246" s="43">
        <v>19.555963428571427</v>
      </c>
      <c r="F1246" s="43">
        <v>7.1706936866718632E-3</v>
      </c>
    </row>
    <row r="1247" spans="5:6">
      <c r="E1247" s="43">
        <v>19.564048</v>
      </c>
      <c r="F1247" s="43">
        <v>7.1706936866718632E-3</v>
      </c>
    </row>
    <row r="1248" spans="5:6">
      <c r="E1248" s="43">
        <v>19.564048</v>
      </c>
      <c r="F1248" s="43">
        <v>0</v>
      </c>
    </row>
    <row r="1249" spans="5:6">
      <c r="E1249" s="43">
        <v>19.572132571428568</v>
      </c>
      <c r="F1249" s="43">
        <v>0</v>
      </c>
    </row>
    <row r="1250" spans="5:6">
      <c r="E1250" s="43">
        <v>19.572132571428568</v>
      </c>
      <c r="F1250" s="43">
        <v>7.1706936866718632E-3</v>
      </c>
    </row>
    <row r="1251" spans="5:6">
      <c r="E1251" s="43">
        <v>19.580217142857141</v>
      </c>
      <c r="F1251" s="43">
        <v>7.1706936866718632E-3</v>
      </c>
    </row>
    <row r="1252" spans="5:6">
      <c r="E1252" s="43">
        <v>19.580217142857141</v>
      </c>
      <c r="F1252" s="43">
        <v>0</v>
      </c>
    </row>
    <row r="1253" spans="5:6">
      <c r="E1253" s="43">
        <v>19.588301714285713</v>
      </c>
      <c r="F1253" s="43">
        <v>0</v>
      </c>
    </row>
    <row r="1254" spans="5:6">
      <c r="E1254" s="43">
        <v>19.588301714285713</v>
      </c>
      <c r="F1254" s="43">
        <v>7.1706936866718632E-3</v>
      </c>
    </row>
    <row r="1255" spans="5:6">
      <c r="E1255" s="43">
        <v>19.596386285714285</v>
      </c>
      <c r="F1255" s="43">
        <v>7.1706936866718632E-3</v>
      </c>
    </row>
    <row r="1256" spans="5:6">
      <c r="E1256" s="43">
        <v>19.596386285714285</v>
      </c>
      <c r="F1256" s="43">
        <v>0</v>
      </c>
    </row>
    <row r="1257" spans="5:6">
      <c r="E1257" s="43">
        <v>19.604470857142854</v>
      </c>
      <c r="F1257" s="43">
        <v>0</v>
      </c>
    </row>
    <row r="1258" spans="5:6">
      <c r="E1258" s="43">
        <v>19.604470857142854</v>
      </c>
      <c r="F1258" s="43">
        <v>7.1706936866718632E-3</v>
      </c>
    </row>
    <row r="1259" spans="5:6">
      <c r="E1259" s="43">
        <v>19.612555428571426</v>
      </c>
      <c r="F1259" s="43">
        <v>7.1706936866718632E-3</v>
      </c>
    </row>
    <row r="1260" spans="5:6">
      <c r="E1260" s="43">
        <v>19.612555428571426</v>
      </c>
      <c r="F1260" s="43">
        <v>0</v>
      </c>
    </row>
    <row r="1261" spans="5:6">
      <c r="E1261" s="43">
        <v>19.620639999999998</v>
      </c>
      <c r="F1261" s="43">
        <v>0</v>
      </c>
    </row>
    <row r="1262" spans="5:6">
      <c r="E1262" s="43">
        <v>19.620639999999998</v>
      </c>
      <c r="F1262" s="43">
        <v>7.1706936866718632E-3</v>
      </c>
    </row>
    <row r="1263" spans="5:6">
      <c r="E1263" s="43">
        <v>19.62872457142857</v>
      </c>
      <c r="F1263" s="43">
        <v>7.1706936866718632E-3</v>
      </c>
    </row>
    <row r="1264" spans="5:6">
      <c r="E1264" s="43">
        <v>19.62872457142857</v>
      </c>
      <c r="F1264" s="43">
        <v>0</v>
      </c>
    </row>
    <row r="1265" spans="5:6">
      <c r="E1265" s="43">
        <v>19.636809142857143</v>
      </c>
      <c r="F1265" s="43">
        <v>0</v>
      </c>
    </row>
    <row r="1266" spans="5:6">
      <c r="E1266" s="43">
        <v>19.636809142857143</v>
      </c>
      <c r="F1266" s="43">
        <v>7.1706936866718632E-3</v>
      </c>
    </row>
    <row r="1267" spans="5:6">
      <c r="E1267" s="43">
        <v>19.644893714285711</v>
      </c>
      <c r="F1267" s="43">
        <v>7.1706936866718632E-3</v>
      </c>
    </row>
    <row r="1268" spans="5:6">
      <c r="E1268" s="43">
        <v>19.644893714285711</v>
      </c>
      <c r="F1268" s="43">
        <v>0</v>
      </c>
    </row>
    <row r="1269" spans="5:6">
      <c r="E1269" s="43">
        <v>19.652978285714283</v>
      </c>
      <c r="F1269" s="43">
        <v>0</v>
      </c>
    </row>
    <row r="1270" spans="5:6">
      <c r="E1270" s="43">
        <v>19.652978285714283</v>
      </c>
      <c r="F1270" s="43">
        <v>7.1706936866718632E-3</v>
      </c>
    </row>
    <row r="1271" spans="5:6">
      <c r="E1271" s="43">
        <v>19.661062857142856</v>
      </c>
      <c r="F1271" s="43">
        <v>7.1706936866718632E-3</v>
      </c>
    </row>
    <row r="1272" spans="5:6">
      <c r="E1272" s="43">
        <v>19.661062857142856</v>
      </c>
      <c r="F1272" s="43">
        <v>0</v>
      </c>
    </row>
    <row r="1273" spans="5:6">
      <c r="E1273" s="43">
        <v>19.669147428571428</v>
      </c>
      <c r="F1273" s="43">
        <v>0</v>
      </c>
    </row>
    <row r="1274" spans="5:6">
      <c r="E1274" s="43">
        <v>19.669147428571428</v>
      </c>
      <c r="F1274" s="43">
        <v>7.1706936866718632E-3</v>
      </c>
    </row>
    <row r="1275" spans="5:6">
      <c r="E1275" s="43">
        <v>19.677231999999997</v>
      </c>
      <c r="F1275" s="43">
        <v>7.1706936866718632E-3</v>
      </c>
    </row>
    <row r="1276" spans="5:6">
      <c r="E1276" s="43">
        <v>19.677231999999997</v>
      </c>
      <c r="F1276" s="43">
        <v>0</v>
      </c>
    </row>
    <row r="1277" spans="5:6">
      <c r="E1277" s="43">
        <v>19.685316571428569</v>
      </c>
      <c r="F1277" s="43">
        <v>0</v>
      </c>
    </row>
    <row r="1278" spans="5:6">
      <c r="E1278" s="43">
        <v>19.685316571428569</v>
      </c>
      <c r="F1278" s="43">
        <v>7.1706936866718632E-3</v>
      </c>
    </row>
    <row r="1279" spans="5:6">
      <c r="E1279" s="43">
        <v>19.693401142857141</v>
      </c>
      <c r="F1279" s="43">
        <v>7.1706936866718632E-3</v>
      </c>
    </row>
    <row r="1280" spans="5:6">
      <c r="E1280" s="43">
        <v>19.693401142857141</v>
      </c>
      <c r="F1280" s="43">
        <v>0</v>
      </c>
    </row>
    <row r="1281" spans="5:6">
      <c r="E1281" s="43">
        <v>19.701485714285713</v>
      </c>
      <c r="F1281" s="43">
        <v>0</v>
      </c>
    </row>
    <row r="1282" spans="5:6">
      <c r="E1282" s="43">
        <v>19.701485714285713</v>
      </c>
      <c r="F1282" s="43">
        <v>7.1706936866718632E-3</v>
      </c>
    </row>
    <row r="1283" spans="5:6">
      <c r="E1283" s="43">
        <v>19.709570285714285</v>
      </c>
      <c r="F1283" s="43">
        <v>7.1706936866718632E-3</v>
      </c>
    </row>
    <row r="1284" spans="5:6">
      <c r="E1284" s="43">
        <v>19.709570285714285</v>
      </c>
      <c r="F1284" s="43">
        <v>0</v>
      </c>
    </row>
    <row r="1285" spans="5:6">
      <c r="E1285" s="43">
        <v>19.717654857142854</v>
      </c>
      <c r="F1285" s="43">
        <v>0</v>
      </c>
    </row>
    <row r="1286" spans="5:6">
      <c r="E1286" s="43">
        <v>19.717654857142854</v>
      </c>
      <c r="F1286" s="43">
        <v>7.1706936866718632E-3</v>
      </c>
    </row>
    <row r="1287" spans="5:6">
      <c r="E1287" s="43">
        <v>19.725739428571426</v>
      </c>
      <c r="F1287" s="43">
        <v>7.1706936866718632E-3</v>
      </c>
    </row>
    <row r="1288" spans="5:6">
      <c r="E1288" s="43">
        <v>19.725739428571426</v>
      </c>
      <c r="F1288" s="43">
        <v>0</v>
      </c>
    </row>
    <row r="1289" spans="5:6">
      <c r="E1289" s="43">
        <v>19.733823999999998</v>
      </c>
      <c r="F1289" s="43">
        <v>0</v>
      </c>
    </row>
    <row r="1290" spans="5:6">
      <c r="E1290" s="43">
        <v>19.733823999999998</v>
      </c>
      <c r="F1290" s="43">
        <v>7.1706936866718632E-3</v>
      </c>
    </row>
    <row r="1291" spans="5:6">
      <c r="E1291" s="43">
        <v>19.741908571428571</v>
      </c>
      <c r="F1291" s="43">
        <v>7.1706936866718632E-3</v>
      </c>
    </row>
    <row r="1292" spans="5:6">
      <c r="E1292" s="43">
        <v>19.741908571428571</v>
      </c>
      <c r="F1292" s="43">
        <v>0</v>
      </c>
    </row>
    <row r="1293" spans="5:6">
      <c r="E1293" s="43">
        <v>19.749993142857143</v>
      </c>
      <c r="F1293" s="43">
        <v>0</v>
      </c>
    </row>
    <row r="1294" spans="5:6">
      <c r="E1294" s="43">
        <v>19.749993142857143</v>
      </c>
      <c r="F1294" s="43">
        <v>7.1706936866718632E-3</v>
      </c>
    </row>
    <row r="1295" spans="5:6">
      <c r="E1295" s="43">
        <v>19.758077714285712</v>
      </c>
      <c r="F1295" s="43">
        <v>7.1706936866718632E-3</v>
      </c>
    </row>
    <row r="1296" spans="5:6">
      <c r="E1296" s="43">
        <v>19.758077714285712</v>
      </c>
      <c r="F1296" s="43">
        <v>0</v>
      </c>
    </row>
    <row r="1297" spans="5:6">
      <c r="E1297" s="43">
        <v>19.766162285714284</v>
      </c>
      <c r="F1297" s="43">
        <v>0</v>
      </c>
    </row>
    <row r="1298" spans="5:6">
      <c r="E1298" s="43">
        <v>19.766162285714284</v>
      </c>
      <c r="F1298" s="43">
        <v>7.1706936866718632E-3</v>
      </c>
    </row>
    <row r="1299" spans="5:6">
      <c r="E1299" s="43">
        <v>19.774246857142856</v>
      </c>
      <c r="F1299" s="43">
        <v>7.1706936866718632E-3</v>
      </c>
    </row>
    <row r="1300" spans="5:6">
      <c r="E1300" s="43">
        <v>19.774246857142856</v>
      </c>
      <c r="F1300" s="43">
        <v>0</v>
      </c>
    </row>
    <row r="1301" spans="5:6">
      <c r="E1301" s="43">
        <v>19.782331428571428</v>
      </c>
      <c r="F1301" s="43">
        <v>0</v>
      </c>
    </row>
    <row r="1302" spans="5:6">
      <c r="E1302" s="43">
        <v>19.782331428571428</v>
      </c>
      <c r="F1302" s="43">
        <v>7.1706936866718632E-3</v>
      </c>
    </row>
    <row r="1303" spans="5:6">
      <c r="E1303" s="43">
        <v>19.790416</v>
      </c>
      <c r="F1303" s="43">
        <v>7.1706936866718632E-3</v>
      </c>
    </row>
    <row r="1304" spans="5:6">
      <c r="E1304" s="43">
        <v>19.790416</v>
      </c>
      <c r="F1304" s="43">
        <v>0</v>
      </c>
    </row>
    <row r="1305" spans="5:6">
      <c r="E1305" s="43">
        <v>19.798500571428569</v>
      </c>
      <c r="F1305" s="43">
        <v>0</v>
      </c>
    </row>
    <row r="1306" spans="5:6">
      <c r="E1306" s="43">
        <v>19.798500571428569</v>
      </c>
      <c r="F1306" s="43">
        <v>7.1706936866718632E-3</v>
      </c>
    </row>
    <row r="1307" spans="5:6">
      <c r="E1307" s="43">
        <v>19.806585142857141</v>
      </c>
      <c r="F1307" s="43">
        <v>7.1706936866718632E-3</v>
      </c>
    </row>
    <row r="1308" spans="5:6">
      <c r="E1308" s="43">
        <v>19.806585142857141</v>
      </c>
      <c r="F1308" s="43">
        <v>0</v>
      </c>
    </row>
    <row r="1309" spans="5:6">
      <c r="E1309" s="43">
        <v>19.814669714285714</v>
      </c>
      <c r="F1309" s="43">
        <v>0</v>
      </c>
    </row>
    <row r="1310" spans="5:6">
      <c r="E1310" s="43">
        <v>19.814669714285714</v>
      </c>
      <c r="F1310" s="43">
        <v>7.1706936866718632E-3</v>
      </c>
    </row>
    <row r="1311" spans="5:6">
      <c r="E1311" s="43">
        <v>19.822754285714286</v>
      </c>
      <c r="F1311" s="43">
        <v>7.1706936866718632E-3</v>
      </c>
    </row>
    <row r="1312" spans="5:6">
      <c r="E1312" s="43">
        <v>19.822754285714286</v>
      </c>
      <c r="F1312" s="43">
        <v>0</v>
      </c>
    </row>
    <row r="1313" spans="5:6">
      <c r="E1313" s="43">
        <v>19.830838857142854</v>
      </c>
      <c r="F1313" s="43">
        <v>0</v>
      </c>
    </row>
    <row r="1314" spans="5:6">
      <c r="E1314" s="43">
        <v>19.830838857142854</v>
      </c>
      <c r="F1314" s="43">
        <v>7.1706936866718632E-3</v>
      </c>
    </row>
    <row r="1315" spans="5:6">
      <c r="E1315" s="43">
        <v>19.838923428571427</v>
      </c>
      <c r="F1315" s="43">
        <v>7.1706936866718632E-3</v>
      </c>
    </row>
    <row r="1316" spans="5:6">
      <c r="E1316" s="43">
        <v>19.838923428571427</v>
      </c>
      <c r="F1316" s="43">
        <v>0</v>
      </c>
    </row>
    <row r="1317" spans="5:6">
      <c r="E1317" s="43">
        <v>19.847007999999999</v>
      </c>
      <c r="F1317" s="43">
        <v>0</v>
      </c>
    </row>
    <row r="1318" spans="5:6">
      <c r="E1318" s="43">
        <v>19.847007999999999</v>
      </c>
      <c r="F1318" s="43">
        <v>5.7677318784099766E-3</v>
      </c>
    </row>
    <row r="1319" spans="5:6">
      <c r="E1319" s="43">
        <v>19.855092571428571</v>
      </c>
      <c r="F1319" s="43">
        <v>5.7677318784099766E-3</v>
      </c>
    </row>
    <row r="1320" spans="5:6">
      <c r="E1320" s="43">
        <v>19.855092571428571</v>
      </c>
      <c r="F1320" s="43">
        <v>0</v>
      </c>
    </row>
    <row r="1321" spans="5:6">
      <c r="E1321" s="43">
        <v>19.863177142857143</v>
      </c>
      <c r="F1321" s="43">
        <v>0</v>
      </c>
    </row>
    <row r="1322" spans="5:6">
      <c r="E1322" s="43">
        <v>19.863177142857143</v>
      </c>
      <c r="F1322" s="43">
        <v>5.7677318784099766E-3</v>
      </c>
    </row>
    <row r="1323" spans="5:6">
      <c r="E1323" s="43">
        <v>19.871261714285712</v>
      </c>
      <c r="F1323" s="43">
        <v>5.7677318784099766E-3</v>
      </c>
    </row>
    <row r="1324" spans="5:6">
      <c r="E1324" s="43">
        <v>19.871261714285712</v>
      </c>
      <c r="F1324" s="43">
        <v>0</v>
      </c>
    </row>
    <row r="1325" spans="5:6">
      <c r="E1325" s="43">
        <v>19.879346285714284</v>
      </c>
      <c r="F1325" s="43">
        <v>0</v>
      </c>
    </row>
    <row r="1326" spans="5:6">
      <c r="E1326" s="43">
        <v>19.879346285714284</v>
      </c>
      <c r="F1326" s="43">
        <v>5.7677318784099766E-3</v>
      </c>
    </row>
    <row r="1327" spans="5:6">
      <c r="E1327" s="43">
        <v>19.887430857142856</v>
      </c>
      <c r="F1327" s="43">
        <v>5.7677318784099766E-3</v>
      </c>
    </row>
    <row r="1328" spans="5:6">
      <c r="E1328" s="43">
        <v>19.887430857142856</v>
      </c>
      <c r="F1328" s="43">
        <v>0</v>
      </c>
    </row>
    <row r="1329" spans="5:6">
      <c r="E1329" s="43">
        <v>19.895515428571429</v>
      </c>
      <c r="F1329" s="43">
        <v>0</v>
      </c>
    </row>
    <row r="1330" spans="5:6">
      <c r="E1330" s="43">
        <v>19.895515428571429</v>
      </c>
      <c r="F1330" s="43">
        <v>5.7677318784099766E-3</v>
      </c>
    </row>
    <row r="1331" spans="5:6">
      <c r="E1331" s="43">
        <v>19.903599999999997</v>
      </c>
      <c r="F1331" s="43">
        <v>5.7677318784099766E-3</v>
      </c>
    </row>
    <row r="1332" spans="5:6">
      <c r="E1332" s="43">
        <v>19.903599999999997</v>
      </c>
      <c r="F1332" s="43">
        <v>0</v>
      </c>
    </row>
    <row r="1333" spans="5:6">
      <c r="E1333" s="43">
        <v>19.91168457142857</v>
      </c>
      <c r="F1333" s="43">
        <v>0</v>
      </c>
    </row>
    <row r="1334" spans="5:6">
      <c r="E1334" s="43">
        <v>19.91168457142857</v>
      </c>
      <c r="F1334" s="43">
        <v>5.7677318784099766E-3</v>
      </c>
    </row>
    <row r="1335" spans="5:6">
      <c r="E1335" s="43">
        <v>19.919769142857142</v>
      </c>
      <c r="F1335" s="43">
        <v>5.7677318784099766E-3</v>
      </c>
    </row>
    <row r="1336" spans="5:6">
      <c r="E1336" s="43">
        <v>19.919769142857142</v>
      </c>
      <c r="F1336" s="43">
        <v>0</v>
      </c>
    </row>
    <row r="1337" spans="5:6">
      <c r="E1337" s="43">
        <v>19.927853714285714</v>
      </c>
      <c r="F1337" s="43">
        <v>0</v>
      </c>
    </row>
    <row r="1338" spans="5:6">
      <c r="E1338" s="43">
        <v>19.927853714285714</v>
      </c>
      <c r="F1338" s="43">
        <v>5.7677318784099766E-3</v>
      </c>
    </row>
    <row r="1339" spans="5:6">
      <c r="E1339" s="43">
        <v>19.935938285714286</v>
      </c>
      <c r="F1339" s="43">
        <v>5.7677318784099766E-3</v>
      </c>
    </row>
    <row r="1340" spans="5:6">
      <c r="E1340" s="43">
        <v>19.935938285714286</v>
      </c>
      <c r="F1340" s="43">
        <v>0</v>
      </c>
    </row>
    <row r="1341" spans="5:6">
      <c r="E1341" s="43">
        <v>19.944022857142855</v>
      </c>
      <c r="F1341" s="43">
        <v>0</v>
      </c>
    </row>
    <row r="1342" spans="5:6">
      <c r="E1342" s="43">
        <v>19.944022857142855</v>
      </c>
      <c r="F1342" s="43">
        <v>5.7677318784099766E-3</v>
      </c>
    </row>
    <row r="1343" spans="5:6">
      <c r="E1343" s="43">
        <v>19.952107428571427</v>
      </c>
      <c r="F1343" s="43">
        <v>5.7677318784099766E-3</v>
      </c>
    </row>
    <row r="1344" spans="5:6">
      <c r="E1344" s="43">
        <v>19.952107428571427</v>
      </c>
      <c r="F1344" s="43">
        <v>0</v>
      </c>
    </row>
    <row r="1345" spans="5:6">
      <c r="E1345" s="43">
        <v>19.960191999999999</v>
      </c>
      <c r="F1345" s="43">
        <v>0</v>
      </c>
    </row>
    <row r="1346" spans="5:6">
      <c r="E1346" s="43">
        <v>19.960191999999999</v>
      </c>
      <c r="F1346" s="43">
        <v>5.7677318784099766E-3</v>
      </c>
    </row>
    <row r="1347" spans="5:6">
      <c r="E1347" s="43">
        <v>19.968276571428571</v>
      </c>
      <c r="F1347" s="43">
        <v>5.7677318784099766E-3</v>
      </c>
    </row>
    <row r="1348" spans="5:6">
      <c r="E1348" s="43">
        <v>19.968276571428571</v>
      </c>
      <c r="F1348" s="43">
        <v>0</v>
      </c>
    </row>
    <row r="1349" spans="5:6">
      <c r="E1349" s="43">
        <v>19.976361142857144</v>
      </c>
      <c r="F1349" s="43">
        <v>0</v>
      </c>
    </row>
    <row r="1350" spans="5:6">
      <c r="E1350" s="43">
        <v>19.976361142857144</v>
      </c>
      <c r="F1350" s="43">
        <v>5.7677318784099766E-3</v>
      </c>
    </row>
    <row r="1351" spans="5:6">
      <c r="E1351" s="43">
        <v>19.984445714285712</v>
      </c>
      <c r="F1351" s="43">
        <v>5.7677318784099766E-3</v>
      </c>
    </row>
    <row r="1352" spans="5:6">
      <c r="E1352" s="43">
        <v>19.984445714285712</v>
      </c>
      <c r="F1352" s="43">
        <v>0</v>
      </c>
    </row>
    <row r="1353" spans="5:6">
      <c r="E1353" s="43">
        <v>19.992530285714285</v>
      </c>
      <c r="F1353" s="43">
        <v>0</v>
      </c>
    </row>
    <row r="1354" spans="5:6">
      <c r="E1354" s="43">
        <v>19.992530285714285</v>
      </c>
      <c r="F1354" s="43">
        <v>5.7677318784099766E-3</v>
      </c>
    </row>
    <row r="1355" spans="5:6">
      <c r="E1355" s="43">
        <v>20.000614857142857</v>
      </c>
      <c r="F1355" s="43">
        <v>5.7677318784099766E-3</v>
      </c>
    </row>
    <row r="1356" spans="5:6">
      <c r="E1356" s="43">
        <v>20.000614857142857</v>
      </c>
      <c r="F1356" s="43">
        <v>0</v>
      </c>
    </row>
    <row r="1357" spans="5:6">
      <c r="E1357" s="43">
        <v>20.008699428571429</v>
      </c>
      <c r="F1357" s="43">
        <v>0</v>
      </c>
    </row>
    <row r="1358" spans="5:6">
      <c r="E1358" s="43">
        <v>20.008699428571429</v>
      </c>
      <c r="F1358" s="43">
        <v>5.7677318784099766E-3</v>
      </c>
    </row>
    <row r="1359" spans="5:6">
      <c r="E1359" s="43">
        <v>20.016784000000001</v>
      </c>
      <c r="F1359" s="43">
        <v>5.7677318784099766E-3</v>
      </c>
    </row>
    <row r="1360" spans="5:6">
      <c r="E1360" s="43">
        <v>20.016784000000001</v>
      </c>
      <c r="F1360" s="43">
        <v>0</v>
      </c>
    </row>
    <row r="1361" spans="5:6">
      <c r="E1361" s="43">
        <v>20.02486857142857</v>
      </c>
      <c r="F1361" s="43">
        <v>0</v>
      </c>
    </row>
    <row r="1362" spans="5:6">
      <c r="E1362" s="43">
        <v>20.02486857142857</v>
      </c>
      <c r="F1362" s="43">
        <v>5.7677318784099766E-3</v>
      </c>
    </row>
    <row r="1363" spans="5:6">
      <c r="E1363" s="43">
        <v>20.032953142857142</v>
      </c>
      <c r="F1363" s="43">
        <v>5.7677318784099766E-3</v>
      </c>
    </row>
    <row r="1364" spans="5:6">
      <c r="E1364" s="43">
        <v>20.032953142857142</v>
      </c>
      <c r="F1364" s="43">
        <v>0</v>
      </c>
    </row>
    <row r="1365" spans="5:6">
      <c r="E1365" s="43">
        <v>20.041037714285714</v>
      </c>
      <c r="F1365" s="43">
        <v>0</v>
      </c>
    </row>
    <row r="1366" spans="5:6">
      <c r="E1366" s="43">
        <v>20.041037714285714</v>
      </c>
      <c r="F1366" s="43">
        <v>5.7677318784099766E-3</v>
      </c>
    </row>
    <row r="1367" spans="5:6">
      <c r="E1367" s="43">
        <v>20.049122285714287</v>
      </c>
      <c r="F1367" s="43">
        <v>5.7677318784099766E-3</v>
      </c>
    </row>
    <row r="1368" spans="5:6">
      <c r="E1368" s="43">
        <v>20.049122285714287</v>
      </c>
      <c r="F1368" s="43">
        <v>0</v>
      </c>
    </row>
    <row r="1369" spans="5:6">
      <c r="E1369" s="43">
        <v>20.057206857142855</v>
      </c>
      <c r="F1369" s="43">
        <v>0</v>
      </c>
    </row>
    <row r="1370" spans="5:6">
      <c r="E1370" s="43">
        <v>20.057206857142855</v>
      </c>
      <c r="F1370" s="43">
        <v>5.7677318784099766E-3</v>
      </c>
    </row>
    <row r="1371" spans="5:6">
      <c r="E1371" s="43">
        <v>20.065291428571427</v>
      </c>
      <c r="F1371" s="43">
        <v>5.7677318784099766E-3</v>
      </c>
    </row>
    <row r="1372" spans="5:6">
      <c r="E1372" s="43">
        <v>20.065291428571427</v>
      </c>
      <c r="F1372" s="43">
        <v>0</v>
      </c>
    </row>
    <row r="1373" spans="5:6">
      <c r="E1373" s="43">
        <v>20.073376</v>
      </c>
      <c r="F1373" s="43">
        <v>0</v>
      </c>
    </row>
    <row r="1374" spans="5:6">
      <c r="E1374" s="43">
        <v>20.073376</v>
      </c>
      <c r="F1374" s="43">
        <v>5.7677318784099766E-3</v>
      </c>
    </row>
    <row r="1375" spans="5:6">
      <c r="E1375" s="43">
        <v>20.081460571428572</v>
      </c>
      <c r="F1375" s="43">
        <v>5.7677318784099766E-3</v>
      </c>
    </row>
    <row r="1376" spans="5:6">
      <c r="E1376" s="43">
        <v>20.081460571428572</v>
      </c>
      <c r="F1376" s="43">
        <v>0</v>
      </c>
    </row>
    <row r="1377" spans="5:6">
      <c r="E1377" s="43">
        <v>20.089545142857144</v>
      </c>
      <c r="F1377" s="43">
        <v>0</v>
      </c>
    </row>
    <row r="1378" spans="5:6">
      <c r="E1378" s="43">
        <v>20.089545142857144</v>
      </c>
      <c r="F1378" s="43">
        <v>5.7677318784099766E-3</v>
      </c>
    </row>
    <row r="1379" spans="5:6">
      <c r="E1379" s="43">
        <v>20.097629714285713</v>
      </c>
      <c r="F1379" s="43">
        <v>5.7677318784099766E-3</v>
      </c>
    </row>
    <row r="1380" spans="5:6">
      <c r="E1380" s="43">
        <v>20.097629714285713</v>
      </c>
      <c r="F1380" s="43">
        <v>0</v>
      </c>
    </row>
    <row r="1381" spans="5:6">
      <c r="E1381" s="43">
        <v>20.105714285714285</v>
      </c>
      <c r="F1381" s="43">
        <v>0</v>
      </c>
    </row>
    <row r="1382" spans="5:6">
      <c r="E1382" s="43">
        <v>20.105714285714285</v>
      </c>
      <c r="F1382" s="43">
        <v>5.7677318784099766E-3</v>
      </c>
    </row>
    <row r="1383" spans="5:6">
      <c r="E1383" s="43">
        <v>20.113798857142857</v>
      </c>
      <c r="F1383" s="43">
        <v>5.7677318784099766E-3</v>
      </c>
    </row>
    <row r="1384" spans="5:6">
      <c r="E1384" s="43">
        <v>20.113798857142857</v>
      </c>
      <c r="F1384" s="43">
        <v>0</v>
      </c>
    </row>
    <row r="1385" spans="5:6">
      <c r="E1385" s="43">
        <v>20.121883428571429</v>
      </c>
      <c r="F1385" s="43">
        <v>0</v>
      </c>
    </row>
    <row r="1386" spans="5:6">
      <c r="E1386" s="43">
        <v>20.121883428571429</v>
      </c>
      <c r="F1386" s="43">
        <v>5.7677318784099766E-3</v>
      </c>
    </row>
    <row r="1387" spans="5:6">
      <c r="E1387" s="43">
        <v>20.129967999999998</v>
      </c>
      <c r="F1387" s="43">
        <v>5.7677318784099766E-3</v>
      </c>
    </row>
    <row r="1388" spans="5:6">
      <c r="E1388" s="43">
        <v>20.129967999999998</v>
      </c>
      <c r="F1388" s="43">
        <v>0</v>
      </c>
    </row>
    <row r="1389" spans="5:6">
      <c r="E1389" s="43">
        <v>20.13805257142857</v>
      </c>
      <c r="F1389" s="43">
        <v>0</v>
      </c>
    </row>
    <row r="1390" spans="5:6">
      <c r="E1390" s="43">
        <v>20.13805257142857</v>
      </c>
      <c r="F1390" s="43">
        <v>5.7677318784099766E-3</v>
      </c>
    </row>
    <row r="1391" spans="5:6">
      <c r="E1391" s="43">
        <v>20.146137142857143</v>
      </c>
      <c r="F1391" s="43">
        <v>5.7677318784099766E-3</v>
      </c>
    </row>
    <row r="1392" spans="5:6">
      <c r="E1392" s="43">
        <v>20.146137142857143</v>
      </c>
      <c r="F1392" s="43">
        <v>0</v>
      </c>
    </row>
    <row r="1393" spans="5:6">
      <c r="E1393" s="43">
        <v>20.154221714285715</v>
      </c>
      <c r="F1393" s="43">
        <v>0</v>
      </c>
    </row>
    <row r="1394" spans="5:6">
      <c r="E1394" s="43">
        <v>20.154221714285715</v>
      </c>
      <c r="F1394" s="43">
        <v>5.7677318784099766E-3</v>
      </c>
    </row>
    <row r="1395" spans="5:6">
      <c r="E1395" s="43">
        <v>20.162306285714287</v>
      </c>
      <c r="F1395" s="43">
        <v>5.7677318784099766E-3</v>
      </c>
    </row>
    <row r="1396" spans="5:6">
      <c r="E1396" s="43">
        <v>20.162306285714287</v>
      </c>
      <c r="F1396" s="43">
        <v>0</v>
      </c>
    </row>
    <row r="1397" spans="5:6">
      <c r="E1397" s="43">
        <v>20.170390857142856</v>
      </c>
      <c r="F1397" s="43">
        <v>0</v>
      </c>
    </row>
    <row r="1398" spans="5:6">
      <c r="E1398" s="43">
        <v>20.170390857142856</v>
      </c>
      <c r="F1398" s="43">
        <v>5.7677318784099766E-3</v>
      </c>
    </row>
    <row r="1399" spans="5:6">
      <c r="E1399" s="43">
        <v>20.178475428571428</v>
      </c>
      <c r="F1399" s="43">
        <v>5.7677318784099766E-3</v>
      </c>
    </row>
    <row r="1400" spans="5:6">
      <c r="E1400" s="43">
        <v>20.178475428571428</v>
      </c>
      <c r="F1400" s="43">
        <v>0</v>
      </c>
    </row>
    <row r="1401" spans="5:6">
      <c r="E1401" s="43">
        <v>20.18656</v>
      </c>
      <c r="F1401" s="43">
        <v>0</v>
      </c>
    </row>
    <row r="1402" spans="5:6">
      <c r="E1402" s="43">
        <v>20.18656</v>
      </c>
      <c r="F1402" s="43">
        <v>3.4294621979734994E-3</v>
      </c>
    </row>
    <row r="1403" spans="5:6">
      <c r="E1403" s="43">
        <v>20.195048799999999</v>
      </c>
      <c r="F1403" s="43">
        <v>3.4294621979734994E-3</v>
      </c>
    </row>
    <row r="1404" spans="5:6">
      <c r="E1404" s="43">
        <v>20.195048799999999</v>
      </c>
      <c r="F1404" s="43">
        <v>0</v>
      </c>
    </row>
    <row r="1405" spans="5:6">
      <c r="E1405" s="43">
        <v>20.203537600000001</v>
      </c>
      <c r="F1405" s="43">
        <v>0</v>
      </c>
    </row>
    <row r="1406" spans="5:6">
      <c r="E1406" s="43">
        <v>20.203537600000001</v>
      </c>
      <c r="F1406" s="43">
        <v>3.4294621979734994E-3</v>
      </c>
    </row>
    <row r="1407" spans="5:6">
      <c r="E1407" s="43">
        <v>20.212026399999999</v>
      </c>
      <c r="F1407" s="43">
        <v>3.4294621979734994E-3</v>
      </c>
    </row>
    <row r="1408" spans="5:6">
      <c r="E1408" s="43">
        <v>20.212026399999999</v>
      </c>
      <c r="F1408" s="43">
        <v>0</v>
      </c>
    </row>
    <row r="1409" spans="5:6">
      <c r="E1409" s="43">
        <v>20.220515200000001</v>
      </c>
      <c r="F1409" s="43">
        <v>0</v>
      </c>
    </row>
    <row r="1410" spans="5:6">
      <c r="E1410" s="43">
        <v>20.220515200000001</v>
      </c>
      <c r="F1410" s="43">
        <v>3.4294621979734994E-3</v>
      </c>
    </row>
    <row r="1411" spans="5:6">
      <c r="E1411" s="43">
        <v>20.229004</v>
      </c>
      <c r="F1411" s="43">
        <v>3.4294621979734994E-3</v>
      </c>
    </row>
    <row r="1412" spans="5:6">
      <c r="E1412" s="43">
        <v>20.229004</v>
      </c>
      <c r="F1412" s="43">
        <v>0</v>
      </c>
    </row>
    <row r="1413" spans="5:6">
      <c r="E1413" s="43">
        <v>20.237492799999998</v>
      </c>
      <c r="F1413" s="43">
        <v>0</v>
      </c>
    </row>
    <row r="1414" spans="5:6">
      <c r="E1414" s="43">
        <v>20.237492799999998</v>
      </c>
      <c r="F1414" s="43">
        <v>3.4294621979734994E-3</v>
      </c>
    </row>
    <row r="1415" spans="5:6">
      <c r="E1415" s="43">
        <v>20.2459816</v>
      </c>
      <c r="F1415" s="43">
        <v>3.4294621979734994E-3</v>
      </c>
    </row>
    <row r="1416" spans="5:6">
      <c r="E1416" s="43">
        <v>20.2459816</v>
      </c>
      <c r="F1416" s="43">
        <v>0</v>
      </c>
    </row>
    <row r="1417" spans="5:6">
      <c r="E1417" s="43">
        <v>20.254470399999999</v>
      </c>
      <c r="F1417" s="43">
        <v>0</v>
      </c>
    </row>
    <row r="1418" spans="5:6">
      <c r="E1418" s="43">
        <v>20.254470399999999</v>
      </c>
      <c r="F1418" s="43">
        <v>3.4294621979734994E-3</v>
      </c>
    </row>
    <row r="1419" spans="5:6">
      <c r="E1419" s="43">
        <v>20.262959200000001</v>
      </c>
      <c r="F1419" s="43">
        <v>3.4294621979734994E-3</v>
      </c>
    </row>
    <row r="1420" spans="5:6">
      <c r="E1420" s="43">
        <v>20.262959200000001</v>
      </c>
      <c r="F1420" s="43">
        <v>0</v>
      </c>
    </row>
    <row r="1421" spans="5:6">
      <c r="E1421" s="43">
        <v>20.271447999999999</v>
      </c>
      <c r="F1421" s="43">
        <v>0</v>
      </c>
    </row>
    <row r="1422" spans="5:6">
      <c r="E1422" s="43">
        <v>20.271447999999999</v>
      </c>
      <c r="F1422" s="43">
        <v>3.4294621979734994E-3</v>
      </c>
    </row>
    <row r="1423" spans="5:6">
      <c r="E1423" s="43">
        <v>20.279936799999998</v>
      </c>
      <c r="F1423" s="43">
        <v>3.4294621979734994E-3</v>
      </c>
    </row>
    <row r="1424" spans="5:6">
      <c r="E1424" s="43">
        <v>20.279936799999998</v>
      </c>
      <c r="F1424" s="43">
        <v>0</v>
      </c>
    </row>
    <row r="1425" spans="5:6">
      <c r="E1425" s="43">
        <v>20.2884256</v>
      </c>
      <c r="F1425" s="43">
        <v>0</v>
      </c>
    </row>
    <row r="1426" spans="5:6">
      <c r="E1426" s="43">
        <v>20.2884256</v>
      </c>
      <c r="F1426" s="43">
        <v>3.4294621979734994E-3</v>
      </c>
    </row>
    <row r="1427" spans="5:6">
      <c r="E1427" s="43">
        <v>20.296914399999999</v>
      </c>
      <c r="F1427" s="43">
        <v>3.4294621979734994E-3</v>
      </c>
    </row>
    <row r="1428" spans="5:6">
      <c r="E1428" s="43">
        <v>20.296914399999999</v>
      </c>
      <c r="F1428" s="43">
        <v>0</v>
      </c>
    </row>
    <row r="1429" spans="5:6">
      <c r="E1429" s="43">
        <v>20.305403200000001</v>
      </c>
      <c r="F1429" s="43">
        <v>0</v>
      </c>
    </row>
    <row r="1430" spans="5:6">
      <c r="E1430" s="43">
        <v>20.305403200000001</v>
      </c>
      <c r="F1430" s="43">
        <v>3.4294621979734994E-3</v>
      </c>
    </row>
    <row r="1431" spans="5:6">
      <c r="E1431" s="43">
        <v>20.313891999999999</v>
      </c>
      <c r="F1431" s="43">
        <v>3.4294621979734994E-3</v>
      </c>
    </row>
    <row r="1432" spans="5:6">
      <c r="E1432" s="43">
        <v>20.313891999999999</v>
      </c>
      <c r="F1432" s="43">
        <v>0</v>
      </c>
    </row>
    <row r="1433" spans="5:6">
      <c r="E1433" s="43">
        <v>20.322380799999998</v>
      </c>
      <c r="F1433" s="43">
        <v>0</v>
      </c>
    </row>
    <row r="1434" spans="5:6">
      <c r="E1434" s="43">
        <v>20.322380799999998</v>
      </c>
      <c r="F1434" s="43">
        <v>3.4294621979734994E-3</v>
      </c>
    </row>
    <row r="1435" spans="5:6">
      <c r="E1435" s="43">
        <v>20.3308696</v>
      </c>
      <c r="F1435" s="43">
        <v>3.4294621979734994E-3</v>
      </c>
    </row>
    <row r="1436" spans="5:6">
      <c r="E1436" s="43">
        <v>20.3308696</v>
      </c>
      <c r="F1436" s="43">
        <v>0</v>
      </c>
    </row>
    <row r="1437" spans="5:6">
      <c r="E1437" s="43">
        <v>20.339358399999998</v>
      </c>
      <c r="F1437" s="43">
        <v>0</v>
      </c>
    </row>
    <row r="1438" spans="5:6">
      <c r="E1438" s="43">
        <v>20.339358399999998</v>
      </c>
      <c r="F1438" s="43">
        <v>3.4294621979734994E-3</v>
      </c>
    </row>
    <row r="1439" spans="5:6">
      <c r="E1439" s="43">
        <v>20.3478472</v>
      </c>
      <c r="F1439" s="43">
        <v>3.4294621979734994E-3</v>
      </c>
    </row>
    <row r="1440" spans="5:6">
      <c r="E1440" s="43">
        <v>20.3478472</v>
      </c>
      <c r="F1440" s="43">
        <v>0</v>
      </c>
    </row>
    <row r="1441" spans="5:6">
      <c r="E1441" s="43">
        <v>20.356335999999999</v>
      </c>
      <c r="F1441" s="43">
        <v>0</v>
      </c>
    </row>
    <row r="1442" spans="5:6">
      <c r="E1442" s="43">
        <v>20.356335999999999</v>
      </c>
      <c r="F1442" s="43">
        <v>3.4294621979734994E-3</v>
      </c>
    </row>
    <row r="1443" spans="5:6">
      <c r="E1443" s="43">
        <v>20.364824799999997</v>
      </c>
      <c r="F1443" s="43">
        <v>3.4294621979734994E-3</v>
      </c>
    </row>
    <row r="1444" spans="5:6">
      <c r="E1444" s="43">
        <v>20.364824799999997</v>
      </c>
      <c r="F1444" s="43">
        <v>0</v>
      </c>
    </row>
    <row r="1445" spans="5:6">
      <c r="E1445" s="43">
        <v>20.373313599999999</v>
      </c>
      <c r="F1445" s="43">
        <v>0</v>
      </c>
    </row>
    <row r="1446" spans="5:6">
      <c r="E1446" s="43">
        <v>20.373313599999999</v>
      </c>
      <c r="F1446" s="43">
        <v>3.4294621979734994E-3</v>
      </c>
    </row>
    <row r="1447" spans="5:6">
      <c r="E1447" s="43">
        <v>20.381802399999998</v>
      </c>
      <c r="F1447" s="43">
        <v>3.4294621979734994E-3</v>
      </c>
    </row>
    <row r="1448" spans="5:6">
      <c r="E1448" s="43">
        <v>20.381802399999998</v>
      </c>
      <c r="F1448" s="43">
        <v>0</v>
      </c>
    </row>
    <row r="1449" spans="5:6">
      <c r="E1449" s="43">
        <v>20.3902912</v>
      </c>
      <c r="F1449" s="43">
        <v>0</v>
      </c>
    </row>
    <row r="1450" spans="5:6">
      <c r="E1450" s="43">
        <v>20.3902912</v>
      </c>
      <c r="F1450" s="43">
        <v>3.4294621979734994E-3</v>
      </c>
    </row>
    <row r="1451" spans="5:6">
      <c r="E1451" s="43">
        <v>20.398779999999999</v>
      </c>
      <c r="F1451" s="43">
        <v>3.4294621979734994E-3</v>
      </c>
    </row>
    <row r="1452" spans="5:6">
      <c r="E1452" s="43">
        <v>20.398779999999999</v>
      </c>
      <c r="F1452" s="43">
        <v>0</v>
      </c>
    </row>
    <row r="1453" spans="5:6">
      <c r="E1453" s="43">
        <v>20.407268799999997</v>
      </c>
      <c r="F1453" s="43">
        <v>0</v>
      </c>
    </row>
    <row r="1454" spans="5:6">
      <c r="E1454" s="43">
        <v>20.407268799999997</v>
      </c>
      <c r="F1454" s="43">
        <v>3.4294621979734994E-3</v>
      </c>
    </row>
    <row r="1455" spans="5:6">
      <c r="E1455" s="43">
        <v>20.415757599999999</v>
      </c>
      <c r="F1455" s="43">
        <v>3.4294621979734994E-3</v>
      </c>
    </row>
    <row r="1456" spans="5:6">
      <c r="E1456" s="43">
        <v>20.415757599999999</v>
      </c>
      <c r="F1456" s="43">
        <v>0</v>
      </c>
    </row>
    <row r="1457" spans="5:6">
      <c r="E1457" s="43">
        <v>20.424246399999998</v>
      </c>
      <c r="F1457" s="43">
        <v>0</v>
      </c>
    </row>
    <row r="1458" spans="5:6">
      <c r="E1458" s="43">
        <v>20.424246399999998</v>
      </c>
      <c r="F1458" s="43">
        <v>3.4294621979734994E-3</v>
      </c>
    </row>
    <row r="1459" spans="5:6">
      <c r="E1459" s="43">
        <v>20.4327352</v>
      </c>
      <c r="F1459" s="43">
        <v>3.4294621979734994E-3</v>
      </c>
    </row>
    <row r="1460" spans="5:6">
      <c r="E1460" s="43">
        <v>20.4327352</v>
      </c>
      <c r="F1460" s="43">
        <v>0</v>
      </c>
    </row>
    <row r="1461" spans="5:6">
      <c r="E1461" s="43">
        <v>20.441223999999998</v>
      </c>
      <c r="F1461" s="43">
        <v>0</v>
      </c>
    </row>
    <row r="1462" spans="5:6">
      <c r="E1462" s="43">
        <v>20.441223999999998</v>
      </c>
      <c r="F1462" s="43">
        <v>3.4294621979734994E-3</v>
      </c>
    </row>
    <row r="1463" spans="5:6">
      <c r="E1463" s="43">
        <v>20.449712799999997</v>
      </c>
      <c r="F1463" s="43">
        <v>3.4294621979734994E-3</v>
      </c>
    </row>
    <row r="1464" spans="5:6">
      <c r="E1464" s="43">
        <v>20.449712799999997</v>
      </c>
      <c r="F1464" s="43">
        <v>0</v>
      </c>
    </row>
    <row r="1465" spans="5:6">
      <c r="E1465" s="43">
        <v>20.458201599999999</v>
      </c>
      <c r="F1465" s="43">
        <v>0</v>
      </c>
    </row>
    <row r="1466" spans="5:6">
      <c r="E1466" s="43">
        <v>20.458201599999999</v>
      </c>
      <c r="F1466" s="43">
        <v>3.4294621979734994E-3</v>
      </c>
    </row>
    <row r="1467" spans="5:6">
      <c r="E1467" s="43">
        <v>20.466690399999997</v>
      </c>
      <c r="F1467" s="43">
        <v>3.4294621979734994E-3</v>
      </c>
    </row>
    <row r="1468" spans="5:6">
      <c r="E1468" s="43">
        <v>20.466690399999997</v>
      </c>
      <c r="F1468" s="43">
        <v>0</v>
      </c>
    </row>
    <row r="1469" spans="5:6">
      <c r="E1469" s="43">
        <v>20.475179199999999</v>
      </c>
      <c r="F1469" s="43">
        <v>0</v>
      </c>
    </row>
    <row r="1470" spans="5:6">
      <c r="E1470" s="43">
        <v>20.475179199999999</v>
      </c>
      <c r="F1470" s="43">
        <v>3.4294621979734994E-3</v>
      </c>
    </row>
    <row r="1471" spans="5:6">
      <c r="E1471" s="43">
        <v>20.483667999999998</v>
      </c>
      <c r="F1471" s="43">
        <v>3.4294621979734994E-3</v>
      </c>
    </row>
    <row r="1472" spans="5:6">
      <c r="E1472" s="43">
        <v>20.483667999999998</v>
      </c>
      <c r="F1472" s="43">
        <v>0</v>
      </c>
    </row>
    <row r="1473" spans="5:6">
      <c r="E1473" s="43">
        <v>20.492156799999997</v>
      </c>
      <c r="F1473" s="43">
        <v>0</v>
      </c>
    </row>
    <row r="1474" spans="5:6">
      <c r="E1474" s="43">
        <v>20.492156799999997</v>
      </c>
      <c r="F1474" s="43">
        <v>3.4294621979734994E-3</v>
      </c>
    </row>
    <row r="1475" spans="5:6">
      <c r="E1475" s="43">
        <v>20.500645599999999</v>
      </c>
      <c r="F1475" s="43">
        <v>3.4294621979734994E-3</v>
      </c>
    </row>
    <row r="1476" spans="5:6">
      <c r="E1476" s="43">
        <v>20.500645599999999</v>
      </c>
      <c r="F1476" s="43">
        <v>0</v>
      </c>
    </row>
    <row r="1477" spans="5:6">
      <c r="E1477" s="43">
        <v>20.509134399999997</v>
      </c>
      <c r="F1477" s="43">
        <v>0</v>
      </c>
    </row>
    <row r="1478" spans="5:6">
      <c r="E1478" s="43">
        <v>20.509134399999997</v>
      </c>
      <c r="F1478" s="43">
        <v>3.4294621979734994E-3</v>
      </c>
    </row>
    <row r="1479" spans="5:6">
      <c r="E1479" s="43">
        <v>20.517623199999999</v>
      </c>
      <c r="F1479" s="43">
        <v>3.4294621979734994E-3</v>
      </c>
    </row>
    <row r="1480" spans="5:6">
      <c r="E1480" s="43">
        <v>20.517623199999999</v>
      </c>
      <c r="F1480" s="43">
        <v>0</v>
      </c>
    </row>
    <row r="1481" spans="5:6">
      <c r="E1481" s="43">
        <v>20.526111999999998</v>
      </c>
      <c r="F1481" s="43">
        <v>0</v>
      </c>
    </row>
    <row r="1482" spans="5:6">
      <c r="E1482" s="43">
        <v>20.526111999999998</v>
      </c>
      <c r="F1482" s="43">
        <v>4.36477007014809E-3</v>
      </c>
    </row>
    <row r="1483" spans="5:6">
      <c r="E1483" s="43">
        <v>20.53419657142857</v>
      </c>
      <c r="F1483" s="43">
        <v>4.36477007014809E-3</v>
      </c>
    </row>
    <row r="1484" spans="5:6">
      <c r="E1484" s="43">
        <v>20.53419657142857</v>
      </c>
      <c r="F1484" s="43">
        <v>0</v>
      </c>
    </row>
    <row r="1485" spans="5:6">
      <c r="E1485" s="43">
        <v>20.542281142857142</v>
      </c>
      <c r="F1485" s="43">
        <v>0</v>
      </c>
    </row>
    <row r="1486" spans="5:6">
      <c r="E1486" s="43">
        <v>20.542281142857142</v>
      </c>
      <c r="F1486" s="43">
        <v>4.36477007014809E-3</v>
      </c>
    </row>
    <row r="1487" spans="5:6">
      <c r="E1487" s="43">
        <v>20.550365714285711</v>
      </c>
      <c r="F1487" s="43">
        <v>4.36477007014809E-3</v>
      </c>
    </row>
    <row r="1488" spans="5:6">
      <c r="E1488" s="43">
        <v>20.550365714285711</v>
      </c>
      <c r="F1488" s="43">
        <v>0</v>
      </c>
    </row>
    <row r="1489" spans="5:6">
      <c r="E1489" s="43">
        <v>20.558450285714283</v>
      </c>
      <c r="F1489" s="43">
        <v>0</v>
      </c>
    </row>
    <row r="1490" spans="5:6">
      <c r="E1490" s="43">
        <v>20.558450285714283</v>
      </c>
      <c r="F1490" s="43">
        <v>4.36477007014809E-3</v>
      </c>
    </row>
    <row r="1491" spans="5:6">
      <c r="E1491" s="43">
        <v>20.566534857142855</v>
      </c>
      <c r="F1491" s="43">
        <v>4.36477007014809E-3</v>
      </c>
    </row>
    <row r="1492" spans="5:6">
      <c r="E1492" s="43">
        <v>20.566534857142855</v>
      </c>
      <c r="F1492" s="43">
        <v>0</v>
      </c>
    </row>
    <row r="1493" spans="5:6">
      <c r="E1493" s="43">
        <v>20.574619428571427</v>
      </c>
      <c r="F1493" s="43">
        <v>0</v>
      </c>
    </row>
    <row r="1494" spans="5:6">
      <c r="E1494" s="43">
        <v>20.574619428571427</v>
      </c>
      <c r="F1494" s="43">
        <v>4.36477007014809E-3</v>
      </c>
    </row>
    <row r="1495" spans="5:6">
      <c r="E1495" s="43">
        <v>20.582704</v>
      </c>
      <c r="F1495" s="43">
        <v>4.36477007014809E-3</v>
      </c>
    </row>
    <row r="1496" spans="5:6">
      <c r="E1496" s="43">
        <v>20.582704</v>
      </c>
      <c r="F1496" s="43">
        <v>0</v>
      </c>
    </row>
    <row r="1497" spans="5:6">
      <c r="E1497" s="43">
        <v>20.590788571428568</v>
      </c>
      <c r="F1497" s="43">
        <v>0</v>
      </c>
    </row>
    <row r="1498" spans="5:6">
      <c r="E1498" s="43">
        <v>20.590788571428568</v>
      </c>
      <c r="F1498" s="43">
        <v>4.36477007014809E-3</v>
      </c>
    </row>
    <row r="1499" spans="5:6">
      <c r="E1499" s="43">
        <v>20.598873142857141</v>
      </c>
      <c r="F1499" s="43">
        <v>4.36477007014809E-3</v>
      </c>
    </row>
    <row r="1500" spans="5:6">
      <c r="E1500" s="43">
        <v>20.598873142857141</v>
      </c>
      <c r="F1500" s="43">
        <v>0</v>
      </c>
    </row>
    <row r="1501" spans="5:6">
      <c r="E1501" s="43">
        <v>20.606957714285713</v>
      </c>
      <c r="F1501" s="43">
        <v>0</v>
      </c>
    </row>
    <row r="1502" spans="5:6">
      <c r="E1502" s="43">
        <v>20.606957714285713</v>
      </c>
      <c r="F1502" s="43">
        <v>4.36477007014809E-3</v>
      </c>
    </row>
    <row r="1503" spans="5:6">
      <c r="E1503" s="43">
        <v>20.615042285714285</v>
      </c>
      <c r="F1503" s="43">
        <v>4.36477007014809E-3</v>
      </c>
    </row>
    <row r="1504" spans="5:6">
      <c r="E1504" s="43">
        <v>20.615042285714285</v>
      </c>
      <c r="F1504" s="43">
        <v>0</v>
      </c>
    </row>
    <row r="1505" spans="5:6">
      <c r="E1505" s="43">
        <v>20.623126857142854</v>
      </c>
      <c r="F1505" s="43">
        <v>0</v>
      </c>
    </row>
    <row r="1506" spans="5:6">
      <c r="E1506" s="43">
        <v>20.623126857142854</v>
      </c>
      <c r="F1506" s="43">
        <v>4.36477007014809E-3</v>
      </c>
    </row>
    <row r="1507" spans="5:6">
      <c r="E1507" s="43">
        <v>20.631211428571426</v>
      </c>
      <c r="F1507" s="43">
        <v>4.36477007014809E-3</v>
      </c>
    </row>
    <row r="1508" spans="5:6">
      <c r="E1508" s="43">
        <v>20.631211428571426</v>
      </c>
      <c r="F1508" s="43">
        <v>0</v>
      </c>
    </row>
    <row r="1509" spans="5:6">
      <c r="E1509" s="43">
        <v>20.639295999999998</v>
      </c>
      <c r="F1509" s="43">
        <v>0</v>
      </c>
    </row>
    <row r="1510" spans="5:6">
      <c r="E1510" s="43">
        <v>20.639295999999998</v>
      </c>
      <c r="F1510" s="43">
        <v>4.36477007014809E-3</v>
      </c>
    </row>
    <row r="1511" spans="5:6">
      <c r="E1511" s="43">
        <v>20.64738057142857</v>
      </c>
      <c r="F1511" s="43">
        <v>4.36477007014809E-3</v>
      </c>
    </row>
    <row r="1512" spans="5:6">
      <c r="E1512" s="43">
        <v>20.64738057142857</v>
      </c>
      <c r="F1512" s="43">
        <v>0</v>
      </c>
    </row>
    <row r="1513" spans="5:6">
      <c r="E1513" s="43">
        <v>20.655465142857143</v>
      </c>
      <c r="F1513" s="43">
        <v>0</v>
      </c>
    </row>
    <row r="1514" spans="5:6">
      <c r="E1514" s="43">
        <v>20.655465142857143</v>
      </c>
      <c r="F1514" s="43">
        <v>4.36477007014809E-3</v>
      </c>
    </row>
    <row r="1515" spans="5:6">
      <c r="E1515" s="43">
        <v>20.663549714285711</v>
      </c>
      <c r="F1515" s="43">
        <v>4.36477007014809E-3</v>
      </c>
    </row>
    <row r="1516" spans="5:6">
      <c r="E1516" s="43">
        <v>20.663549714285711</v>
      </c>
      <c r="F1516" s="43">
        <v>0</v>
      </c>
    </row>
    <row r="1517" spans="5:6">
      <c r="E1517" s="43">
        <v>20.671634285714283</v>
      </c>
      <c r="F1517" s="43">
        <v>0</v>
      </c>
    </row>
    <row r="1518" spans="5:6">
      <c r="E1518" s="43">
        <v>20.671634285714283</v>
      </c>
      <c r="F1518" s="43">
        <v>4.36477007014809E-3</v>
      </c>
    </row>
    <row r="1519" spans="5:6">
      <c r="E1519" s="43">
        <v>20.679718857142856</v>
      </c>
      <c r="F1519" s="43">
        <v>4.36477007014809E-3</v>
      </c>
    </row>
    <row r="1520" spans="5:6">
      <c r="E1520" s="43">
        <v>20.679718857142856</v>
      </c>
      <c r="F1520" s="43">
        <v>0</v>
      </c>
    </row>
    <row r="1521" spans="5:6">
      <c r="E1521" s="43">
        <v>20.687803428571428</v>
      </c>
      <c r="F1521" s="43">
        <v>0</v>
      </c>
    </row>
    <row r="1522" spans="5:6">
      <c r="E1522" s="43">
        <v>20.687803428571428</v>
      </c>
      <c r="F1522" s="43">
        <v>4.36477007014809E-3</v>
      </c>
    </row>
    <row r="1523" spans="5:6">
      <c r="E1523" s="43">
        <v>20.695887999999997</v>
      </c>
      <c r="F1523" s="43">
        <v>4.36477007014809E-3</v>
      </c>
    </row>
    <row r="1524" spans="5:6">
      <c r="E1524" s="43">
        <v>20.695887999999997</v>
      </c>
      <c r="F1524" s="43">
        <v>0</v>
      </c>
    </row>
    <row r="1525" spans="5:6">
      <c r="E1525" s="43">
        <v>20.703972571428569</v>
      </c>
      <c r="F1525" s="43">
        <v>0</v>
      </c>
    </row>
    <row r="1526" spans="5:6">
      <c r="E1526" s="43">
        <v>20.703972571428569</v>
      </c>
      <c r="F1526" s="43">
        <v>4.36477007014809E-3</v>
      </c>
    </row>
    <row r="1527" spans="5:6">
      <c r="E1527" s="43">
        <v>20.712057142857141</v>
      </c>
      <c r="F1527" s="43">
        <v>4.36477007014809E-3</v>
      </c>
    </row>
    <row r="1528" spans="5:6">
      <c r="E1528" s="43">
        <v>20.712057142857141</v>
      </c>
      <c r="F1528" s="43">
        <v>0</v>
      </c>
    </row>
    <row r="1529" spans="5:6">
      <c r="E1529" s="43">
        <v>20.720141714285713</v>
      </c>
      <c r="F1529" s="43">
        <v>0</v>
      </c>
    </row>
    <row r="1530" spans="5:6">
      <c r="E1530" s="43">
        <v>20.720141714285713</v>
      </c>
      <c r="F1530" s="43">
        <v>4.36477007014809E-3</v>
      </c>
    </row>
    <row r="1531" spans="5:6">
      <c r="E1531" s="43">
        <v>20.728226285714285</v>
      </c>
      <c r="F1531" s="43">
        <v>4.36477007014809E-3</v>
      </c>
    </row>
    <row r="1532" spans="5:6">
      <c r="E1532" s="43">
        <v>20.728226285714285</v>
      </c>
      <c r="F1532" s="43">
        <v>0</v>
      </c>
    </row>
    <row r="1533" spans="5:6">
      <c r="E1533" s="43">
        <v>20.736310857142854</v>
      </c>
      <c r="F1533" s="43">
        <v>0</v>
      </c>
    </row>
    <row r="1534" spans="5:6">
      <c r="E1534" s="43">
        <v>20.736310857142854</v>
      </c>
      <c r="F1534" s="43">
        <v>4.36477007014809E-3</v>
      </c>
    </row>
    <row r="1535" spans="5:6">
      <c r="E1535" s="43">
        <v>20.744395428571426</v>
      </c>
      <c r="F1535" s="43">
        <v>4.36477007014809E-3</v>
      </c>
    </row>
    <row r="1536" spans="5:6">
      <c r="E1536" s="43">
        <v>20.744395428571426</v>
      </c>
      <c r="F1536" s="43">
        <v>0</v>
      </c>
    </row>
    <row r="1537" spans="5:6">
      <c r="E1537" s="43">
        <v>20.752479999999998</v>
      </c>
      <c r="F1537" s="43">
        <v>0</v>
      </c>
    </row>
    <row r="1538" spans="5:6">
      <c r="E1538" s="43">
        <v>20.752479999999998</v>
      </c>
      <c r="F1538" s="43">
        <v>4.36477007014809E-3</v>
      </c>
    </row>
    <row r="1539" spans="5:6">
      <c r="E1539" s="43">
        <v>20.760564571428571</v>
      </c>
      <c r="F1539" s="43">
        <v>4.36477007014809E-3</v>
      </c>
    </row>
    <row r="1540" spans="5:6">
      <c r="E1540" s="43">
        <v>20.760564571428571</v>
      </c>
      <c r="F1540" s="43">
        <v>0</v>
      </c>
    </row>
    <row r="1541" spans="5:6">
      <c r="E1541" s="43">
        <v>20.768649142857143</v>
      </c>
      <c r="F1541" s="43">
        <v>0</v>
      </c>
    </row>
    <row r="1542" spans="5:6">
      <c r="E1542" s="43">
        <v>20.768649142857143</v>
      </c>
      <c r="F1542" s="43">
        <v>4.36477007014809E-3</v>
      </c>
    </row>
    <row r="1543" spans="5:6">
      <c r="E1543" s="43">
        <v>20.776733714285712</v>
      </c>
      <c r="F1543" s="43">
        <v>4.36477007014809E-3</v>
      </c>
    </row>
    <row r="1544" spans="5:6">
      <c r="E1544" s="43">
        <v>20.776733714285712</v>
      </c>
      <c r="F1544" s="43">
        <v>0</v>
      </c>
    </row>
    <row r="1545" spans="5:6">
      <c r="E1545" s="43">
        <v>20.784818285714284</v>
      </c>
      <c r="F1545" s="43">
        <v>0</v>
      </c>
    </row>
    <row r="1546" spans="5:6">
      <c r="E1546" s="43">
        <v>20.784818285714284</v>
      </c>
      <c r="F1546" s="43">
        <v>4.36477007014809E-3</v>
      </c>
    </row>
    <row r="1547" spans="5:6">
      <c r="E1547" s="43">
        <v>20.792902857142856</v>
      </c>
      <c r="F1547" s="43">
        <v>4.36477007014809E-3</v>
      </c>
    </row>
    <row r="1548" spans="5:6">
      <c r="E1548" s="43">
        <v>20.792902857142856</v>
      </c>
      <c r="F1548" s="43">
        <v>0</v>
      </c>
    </row>
    <row r="1549" spans="5:6">
      <c r="E1549" s="43">
        <v>20.800987428571428</v>
      </c>
      <c r="F1549" s="43">
        <v>0</v>
      </c>
    </row>
    <row r="1550" spans="5:6">
      <c r="E1550" s="43">
        <v>20.800987428571428</v>
      </c>
      <c r="F1550" s="43">
        <v>4.36477007014809E-3</v>
      </c>
    </row>
    <row r="1551" spans="5:6">
      <c r="E1551" s="43">
        <v>20.809072</v>
      </c>
      <c r="F1551" s="43">
        <v>4.36477007014809E-3</v>
      </c>
    </row>
    <row r="1552" spans="5:6">
      <c r="E1552" s="43">
        <v>20.809072</v>
      </c>
      <c r="F1552" s="43">
        <v>0</v>
      </c>
    </row>
    <row r="1553" spans="5:6">
      <c r="E1553" s="43">
        <v>20.817156571428569</v>
      </c>
      <c r="F1553" s="43">
        <v>0</v>
      </c>
    </row>
    <row r="1554" spans="5:6">
      <c r="E1554" s="43">
        <v>20.817156571428569</v>
      </c>
      <c r="F1554" s="43">
        <v>4.36477007014809E-3</v>
      </c>
    </row>
    <row r="1555" spans="5:6">
      <c r="E1555" s="43">
        <v>20.825241142857141</v>
      </c>
      <c r="F1555" s="43">
        <v>4.36477007014809E-3</v>
      </c>
    </row>
    <row r="1556" spans="5:6">
      <c r="E1556" s="43">
        <v>20.825241142857141</v>
      </c>
      <c r="F1556" s="43">
        <v>0</v>
      </c>
    </row>
    <row r="1557" spans="5:6">
      <c r="E1557" s="43">
        <v>20.833325714285714</v>
      </c>
      <c r="F1557" s="43">
        <v>0</v>
      </c>
    </row>
    <row r="1558" spans="5:6">
      <c r="E1558" s="43">
        <v>20.833325714285714</v>
      </c>
      <c r="F1558" s="43">
        <v>4.36477007014809E-3</v>
      </c>
    </row>
    <row r="1559" spans="5:6">
      <c r="E1559" s="43">
        <v>20.841410285714286</v>
      </c>
      <c r="F1559" s="43">
        <v>4.36477007014809E-3</v>
      </c>
    </row>
    <row r="1560" spans="5:6">
      <c r="E1560" s="43">
        <v>20.841410285714286</v>
      </c>
      <c r="F1560" s="43">
        <v>0</v>
      </c>
    </row>
    <row r="1561" spans="5:6">
      <c r="E1561" s="43">
        <v>20.849494857142854</v>
      </c>
      <c r="F1561" s="43">
        <v>0</v>
      </c>
    </row>
    <row r="1562" spans="5:6">
      <c r="E1562" s="43">
        <v>20.849494857142854</v>
      </c>
      <c r="F1562" s="43">
        <v>4.36477007014809E-3</v>
      </c>
    </row>
    <row r="1563" spans="5:6">
      <c r="E1563" s="43">
        <v>20.857579428571427</v>
      </c>
      <c r="F1563" s="43">
        <v>4.36477007014809E-3</v>
      </c>
    </row>
    <row r="1564" spans="5:6">
      <c r="E1564" s="43">
        <v>20.857579428571427</v>
      </c>
      <c r="F1564" s="43">
        <v>0</v>
      </c>
    </row>
    <row r="1565" spans="5:6">
      <c r="E1565" s="43">
        <v>20.865663999999999</v>
      </c>
      <c r="F1565" s="43">
        <v>0</v>
      </c>
    </row>
    <row r="1566" spans="5:6">
      <c r="E1566" s="43">
        <v>20.865663999999999</v>
      </c>
      <c r="F1566" s="43">
        <v>4.0530007794232267E-3</v>
      </c>
    </row>
    <row r="1567" spans="5:6">
      <c r="E1567" s="43">
        <v>20.873748571428571</v>
      </c>
      <c r="F1567" s="43">
        <v>4.0530007794232267E-3</v>
      </c>
    </row>
    <row r="1568" spans="5:6">
      <c r="E1568" s="43">
        <v>20.873748571428571</v>
      </c>
      <c r="F1568" s="43">
        <v>0</v>
      </c>
    </row>
    <row r="1569" spans="5:6">
      <c r="E1569" s="43">
        <v>20.881833142857143</v>
      </c>
      <c r="F1569" s="43">
        <v>0</v>
      </c>
    </row>
    <row r="1570" spans="5:6">
      <c r="E1570" s="43">
        <v>20.881833142857143</v>
      </c>
      <c r="F1570" s="43">
        <v>4.0530007794232267E-3</v>
      </c>
    </row>
    <row r="1571" spans="5:6">
      <c r="E1571" s="43">
        <v>20.889917714285712</v>
      </c>
      <c r="F1571" s="43">
        <v>4.0530007794232267E-3</v>
      </c>
    </row>
    <row r="1572" spans="5:6">
      <c r="E1572" s="43">
        <v>20.889917714285712</v>
      </c>
      <c r="F1572" s="43">
        <v>0</v>
      </c>
    </row>
    <row r="1573" spans="5:6">
      <c r="E1573" s="43">
        <v>20.898002285714284</v>
      </c>
      <c r="F1573" s="43">
        <v>0</v>
      </c>
    </row>
    <row r="1574" spans="5:6">
      <c r="E1574" s="43">
        <v>20.898002285714284</v>
      </c>
      <c r="F1574" s="43">
        <v>4.0530007794232267E-3</v>
      </c>
    </row>
    <row r="1575" spans="5:6">
      <c r="E1575" s="43">
        <v>20.906086857142856</v>
      </c>
      <c r="F1575" s="43">
        <v>4.0530007794232267E-3</v>
      </c>
    </row>
    <row r="1576" spans="5:6">
      <c r="E1576" s="43">
        <v>20.906086857142856</v>
      </c>
      <c r="F1576" s="43">
        <v>0</v>
      </c>
    </row>
    <row r="1577" spans="5:6">
      <c r="E1577" s="43">
        <v>20.914171428571429</v>
      </c>
      <c r="F1577" s="43">
        <v>0</v>
      </c>
    </row>
    <row r="1578" spans="5:6">
      <c r="E1578" s="43">
        <v>20.914171428571429</v>
      </c>
      <c r="F1578" s="43">
        <v>4.0530007794232267E-3</v>
      </c>
    </row>
    <row r="1579" spans="5:6">
      <c r="E1579" s="43">
        <v>20.922255999999997</v>
      </c>
      <c r="F1579" s="43">
        <v>4.0530007794232267E-3</v>
      </c>
    </row>
    <row r="1580" spans="5:6">
      <c r="E1580" s="43">
        <v>20.922255999999997</v>
      </c>
      <c r="F1580" s="43">
        <v>0</v>
      </c>
    </row>
    <row r="1581" spans="5:6">
      <c r="E1581" s="43">
        <v>20.93034057142857</v>
      </c>
      <c r="F1581" s="43">
        <v>0</v>
      </c>
    </row>
    <row r="1582" spans="5:6">
      <c r="E1582" s="43">
        <v>20.93034057142857</v>
      </c>
      <c r="F1582" s="43">
        <v>4.0530007794232267E-3</v>
      </c>
    </row>
    <row r="1583" spans="5:6">
      <c r="E1583" s="43">
        <v>20.938425142857142</v>
      </c>
      <c r="F1583" s="43">
        <v>4.0530007794232267E-3</v>
      </c>
    </row>
    <row r="1584" spans="5:6">
      <c r="E1584" s="43">
        <v>20.938425142857142</v>
      </c>
      <c r="F1584" s="43">
        <v>0</v>
      </c>
    </row>
    <row r="1585" spans="5:6">
      <c r="E1585" s="43">
        <v>20.946509714285714</v>
      </c>
      <c r="F1585" s="43">
        <v>0</v>
      </c>
    </row>
    <row r="1586" spans="5:6">
      <c r="E1586" s="43">
        <v>20.946509714285714</v>
      </c>
      <c r="F1586" s="43">
        <v>4.0530007794232267E-3</v>
      </c>
    </row>
    <row r="1587" spans="5:6">
      <c r="E1587" s="43">
        <v>20.954594285714286</v>
      </c>
      <c r="F1587" s="43">
        <v>4.0530007794232267E-3</v>
      </c>
    </row>
    <row r="1588" spans="5:6">
      <c r="E1588" s="43">
        <v>20.954594285714286</v>
      </c>
      <c r="F1588" s="43">
        <v>0</v>
      </c>
    </row>
    <row r="1589" spans="5:6">
      <c r="E1589" s="43">
        <v>20.962678857142855</v>
      </c>
      <c r="F1589" s="43">
        <v>0</v>
      </c>
    </row>
    <row r="1590" spans="5:6">
      <c r="E1590" s="43">
        <v>20.962678857142855</v>
      </c>
      <c r="F1590" s="43">
        <v>4.0530007794232267E-3</v>
      </c>
    </row>
    <row r="1591" spans="5:6">
      <c r="E1591" s="43">
        <v>20.970763428571427</v>
      </c>
      <c r="F1591" s="43">
        <v>4.0530007794232267E-3</v>
      </c>
    </row>
    <row r="1592" spans="5:6">
      <c r="E1592" s="43">
        <v>20.970763428571427</v>
      </c>
      <c r="F1592" s="43">
        <v>0</v>
      </c>
    </row>
    <row r="1593" spans="5:6">
      <c r="E1593" s="43">
        <v>20.978847999999999</v>
      </c>
      <c r="F1593" s="43">
        <v>0</v>
      </c>
    </row>
    <row r="1594" spans="5:6">
      <c r="E1594" s="43">
        <v>20.978847999999999</v>
      </c>
      <c r="F1594" s="43">
        <v>4.0530007794232267E-3</v>
      </c>
    </row>
    <row r="1595" spans="5:6">
      <c r="E1595" s="43">
        <v>20.986932571428571</v>
      </c>
      <c r="F1595" s="43">
        <v>4.0530007794232267E-3</v>
      </c>
    </row>
    <row r="1596" spans="5:6">
      <c r="E1596" s="43">
        <v>20.986932571428571</v>
      </c>
      <c r="F1596" s="43">
        <v>0</v>
      </c>
    </row>
    <row r="1597" spans="5:6">
      <c r="E1597" s="43">
        <v>20.995017142857144</v>
      </c>
      <c r="F1597" s="43">
        <v>0</v>
      </c>
    </row>
    <row r="1598" spans="5:6">
      <c r="E1598" s="43">
        <v>20.995017142857144</v>
      </c>
      <c r="F1598" s="43">
        <v>4.0530007794232267E-3</v>
      </c>
    </row>
    <row r="1599" spans="5:6">
      <c r="E1599" s="43">
        <v>21.003101714285712</v>
      </c>
      <c r="F1599" s="43">
        <v>4.0530007794232267E-3</v>
      </c>
    </row>
    <row r="1600" spans="5:6">
      <c r="E1600" s="43">
        <v>21.003101714285712</v>
      </c>
      <c r="F1600" s="43">
        <v>0</v>
      </c>
    </row>
    <row r="1601" spans="5:6">
      <c r="E1601" s="43">
        <v>21.011186285714285</v>
      </c>
      <c r="F1601" s="43">
        <v>0</v>
      </c>
    </row>
    <row r="1602" spans="5:6">
      <c r="E1602" s="43">
        <v>21.011186285714285</v>
      </c>
      <c r="F1602" s="43">
        <v>4.0530007794232267E-3</v>
      </c>
    </row>
    <row r="1603" spans="5:6">
      <c r="E1603" s="43">
        <v>21.019270857142857</v>
      </c>
      <c r="F1603" s="43">
        <v>4.0530007794232267E-3</v>
      </c>
    </row>
    <row r="1604" spans="5:6">
      <c r="E1604" s="43">
        <v>21.019270857142857</v>
      </c>
      <c r="F1604" s="43">
        <v>0</v>
      </c>
    </row>
    <row r="1605" spans="5:6">
      <c r="E1605" s="43">
        <v>21.027355428571429</v>
      </c>
      <c r="F1605" s="43">
        <v>0</v>
      </c>
    </row>
    <row r="1606" spans="5:6">
      <c r="E1606" s="43">
        <v>21.027355428571429</v>
      </c>
      <c r="F1606" s="43">
        <v>4.0530007794232267E-3</v>
      </c>
    </row>
    <row r="1607" spans="5:6">
      <c r="E1607" s="43">
        <v>21.035440000000001</v>
      </c>
      <c r="F1607" s="43">
        <v>4.0530007794232267E-3</v>
      </c>
    </row>
    <row r="1608" spans="5:6">
      <c r="E1608" s="43">
        <v>21.035440000000001</v>
      </c>
      <c r="F1608" s="43">
        <v>0</v>
      </c>
    </row>
    <row r="1609" spans="5:6">
      <c r="E1609" s="43">
        <v>21.04352457142857</v>
      </c>
      <c r="F1609" s="43">
        <v>0</v>
      </c>
    </row>
    <row r="1610" spans="5:6">
      <c r="E1610" s="43">
        <v>21.04352457142857</v>
      </c>
      <c r="F1610" s="43">
        <v>4.0530007794232267E-3</v>
      </c>
    </row>
    <row r="1611" spans="5:6">
      <c r="E1611" s="43">
        <v>21.051609142857142</v>
      </c>
      <c r="F1611" s="43">
        <v>4.0530007794232267E-3</v>
      </c>
    </row>
    <row r="1612" spans="5:6">
      <c r="E1612" s="43">
        <v>21.051609142857142</v>
      </c>
      <c r="F1612" s="43">
        <v>0</v>
      </c>
    </row>
    <row r="1613" spans="5:6">
      <c r="E1613" s="43">
        <v>21.059693714285714</v>
      </c>
      <c r="F1613" s="43">
        <v>0</v>
      </c>
    </row>
    <row r="1614" spans="5:6">
      <c r="E1614" s="43">
        <v>21.059693714285714</v>
      </c>
      <c r="F1614" s="43">
        <v>4.0530007794232267E-3</v>
      </c>
    </row>
    <row r="1615" spans="5:6">
      <c r="E1615" s="43">
        <v>21.067778285714287</v>
      </c>
      <c r="F1615" s="43">
        <v>4.0530007794232267E-3</v>
      </c>
    </row>
    <row r="1616" spans="5:6">
      <c r="E1616" s="43">
        <v>21.067778285714287</v>
      </c>
      <c r="F1616" s="43">
        <v>0</v>
      </c>
    </row>
    <row r="1617" spans="5:6">
      <c r="E1617" s="43">
        <v>21.075862857142855</v>
      </c>
      <c r="F1617" s="43">
        <v>0</v>
      </c>
    </row>
    <row r="1618" spans="5:6">
      <c r="E1618" s="43">
        <v>21.075862857142855</v>
      </c>
      <c r="F1618" s="43">
        <v>4.0530007794232267E-3</v>
      </c>
    </row>
    <row r="1619" spans="5:6">
      <c r="E1619" s="43">
        <v>21.083947428571427</v>
      </c>
      <c r="F1619" s="43">
        <v>4.0530007794232267E-3</v>
      </c>
    </row>
    <row r="1620" spans="5:6">
      <c r="E1620" s="43">
        <v>21.083947428571427</v>
      </c>
      <c r="F1620" s="43">
        <v>0</v>
      </c>
    </row>
    <row r="1621" spans="5:6">
      <c r="E1621" s="43">
        <v>21.092032</v>
      </c>
      <c r="F1621" s="43">
        <v>0</v>
      </c>
    </row>
    <row r="1622" spans="5:6">
      <c r="E1622" s="43">
        <v>21.092032</v>
      </c>
      <c r="F1622" s="43">
        <v>4.0530007794232267E-3</v>
      </c>
    </row>
    <row r="1623" spans="5:6">
      <c r="E1623" s="43">
        <v>21.100116571428572</v>
      </c>
      <c r="F1623" s="43">
        <v>4.0530007794232267E-3</v>
      </c>
    </row>
    <row r="1624" spans="5:6">
      <c r="E1624" s="43">
        <v>21.100116571428572</v>
      </c>
      <c r="F1624" s="43">
        <v>0</v>
      </c>
    </row>
    <row r="1625" spans="5:6">
      <c r="E1625" s="43">
        <v>21.108201142857144</v>
      </c>
      <c r="F1625" s="43">
        <v>0</v>
      </c>
    </row>
    <row r="1626" spans="5:6">
      <c r="E1626" s="43">
        <v>21.108201142857144</v>
      </c>
      <c r="F1626" s="43">
        <v>4.0530007794232267E-3</v>
      </c>
    </row>
    <row r="1627" spans="5:6">
      <c r="E1627" s="43">
        <v>21.116285714285713</v>
      </c>
      <c r="F1627" s="43">
        <v>4.0530007794232267E-3</v>
      </c>
    </row>
    <row r="1628" spans="5:6">
      <c r="E1628" s="43">
        <v>21.116285714285713</v>
      </c>
      <c r="F1628" s="43">
        <v>0</v>
      </c>
    </row>
    <row r="1629" spans="5:6">
      <c r="E1629" s="43">
        <v>21.124370285714285</v>
      </c>
      <c r="F1629" s="43">
        <v>0</v>
      </c>
    </row>
    <row r="1630" spans="5:6">
      <c r="E1630" s="43">
        <v>21.124370285714285</v>
      </c>
      <c r="F1630" s="43">
        <v>4.0530007794232267E-3</v>
      </c>
    </row>
    <row r="1631" spans="5:6">
      <c r="E1631" s="43">
        <v>21.132454857142857</v>
      </c>
      <c r="F1631" s="43">
        <v>4.0530007794232267E-3</v>
      </c>
    </row>
    <row r="1632" spans="5:6">
      <c r="E1632" s="43">
        <v>21.132454857142857</v>
      </c>
      <c r="F1632" s="43">
        <v>0</v>
      </c>
    </row>
    <row r="1633" spans="5:6">
      <c r="E1633" s="43">
        <v>21.140539428571429</v>
      </c>
      <c r="F1633" s="43">
        <v>0</v>
      </c>
    </row>
    <row r="1634" spans="5:6">
      <c r="E1634" s="43">
        <v>21.140539428571429</v>
      </c>
      <c r="F1634" s="43">
        <v>4.0530007794232267E-3</v>
      </c>
    </row>
    <row r="1635" spans="5:6">
      <c r="E1635" s="43">
        <v>21.148623999999998</v>
      </c>
      <c r="F1635" s="43">
        <v>4.0530007794232267E-3</v>
      </c>
    </row>
    <row r="1636" spans="5:6">
      <c r="E1636" s="43">
        <v>21.148623999999998</v>
      </c>
      <c r="F1636" s="43">
        <v>0</v>
      </c>
    </row>
    <row r="1637" spans="5:6">
      <c r="E1637" s="43">
        <v>21.15670857142857</v>
      </c>
      <c r="F1637" s="43">
        <v>0</v>
      </c>
    </row>
    <row r="1638" spans="5:6">
      <c r="E1638" s="43">
        <v>21.15670857142857</v>
      </c>
      <c r="F1638" s="43">
        <v>4.0530007794232267E-3</v>
      </c>
    </row>
    <row r="1639" spans="5:6">
      <c r="E1639" s="43">
        <v>21.164793142857143</v>
      </c>
      <c r="F1639" s="43">
        <v>4.0530007794232267E-3</v>
      </c>
    </row>
    <row r="1640" spans="5:6">
      <c r="E1640" s="43">
        <v>21.164793142857143</v>
      </c>
      <c r="F1640" s="43">
        <v>0</v>
      </c>
    </row>
    <row r="1641" spans="5:6">
      <c r="E1641" s="43">
        <v>21.172877714285715</v>
      </c>
      <c r="F1641" s="43">
        <v>0</v>
      </c>
    </row>
    <row r="1642" spans="5:6">
      <c r="E1642" s="43">
        <v>21.172877714285715</v>
      </c>
      <c r="F1642" s="43">
        <v>4.0530007794232267E-3</v>
      </c>
    </row>
    <row r="1643" spans="5:6">
      <c r="E1643" s="43">
        <v>21.180962285714287</v>
      </c>
      <c r="F1643" s="43">
        <v>4.0530007794232267E-3</v>
      </c>
    </row>
    <row r="1644" spans="5:6">
      <c r="E1644" s="43">
        <v>21.180962285714287</v>
      </c>
      <c r="F1644" s="43">
        <v>0</v>
      </c>
    </row>
    <row r="1645" spans="5:6">
      <c r="E1645" s="43">
        <v>21.189046857142856</v>
      </c>
      <c r="F1645" s="43">
        <v>0</v>
      </c>
    </row>
    <row r="1646" spans="5:6">
      <c r="E1646" s="43">
        <v>21.189046857142856</v>
      </c>
      <c r="F1646" s="43">
        <v>4.0530007794232267E-3</v>
      </c>
    </row>
    <row r="1647" spans="5:6">
      <c r="E1647" s="43">
        <v>21.197131428571428</v>
      </c>
      <c r="F1647" s="43">
        <v>4.0530007794232267E-3</v>
      </c>
    </row>
    <row r="1648" spans="5:6">
      <c r="E1648" s="43">
        <v>21.197131428571428</v>
      </c>
      <c r="F1648" s="43">
        <v>0</v>
      </c>
    </row>
    <row r="1649" spans="5:6">
      <c r="E1649" s="43">
        <v>21.205216</v>
      </c>
      <c r="F1649" s="43">
        <v>0</v>
      </c>
    </row>
    <row r="1650" spans="5:6">
      <c r="E1650" s="43">
        <v>21.205216</v>
      </c>
      <c r="F1650" s="43">
        <v>1.7147310989867497E-3</v>
      </c>
    </row>
    <row r="1651" spans="5:6">
      <c r="E1651" s="43">
        <v>21.213704799999999</v>
      </c>
      <c r="F1651" s="43">
        <v>1.7147310989867497E-3</v>
      </c>
    </row>
    <row r="1652" spans="5:6">
      <c r="E1652" s="43">
        <v>21.213704799999999</v>
      </c>
      <c r="F1652" s="43">
        <v>0</v>
      </c>
    </row>
    <row r="1653" spans="5:6">
      <c r="E1653" s="43">
        <v>21.222193600000001</v>
      </c>
      <c r="F1653" s="43">
        <v>0</v>
      </c>
    </row>
    <row r="1654" spans="5:6">
      <c r="E1654" s="43">
        <v>21.222193600000001</v>
      </c>
      <c r="F1654" s="43">
        <v>1.7147310989867497E-3</v>
      </c>
    </row>
    <row r="1655" spans="5:6">
      <c r="E1655" s="43">
        <v>21.230682399999999</v>
      </c>
      <c r="F1655" s="43">
        <v>1.7147310989867497E-3</v>
      </c>
    </row>
    <row r="1656" spans="5:6">
      <c r="E1656" s="43">
        <v>21.230682399999999</v>
      </c>
      <c r="F1656" s="43">
        <v>0</v>
      </c>
    </row>
    <row r="1657" spans="5:6">
      <c r="E1657" s="43">
        <v>21.239171200000001</v>
      </c>
      <c r="F1657" s="43">
        <v>0</v>
      </c>
    </row>
    <row r="1658" spans="5:6">
      <c r="E1658" s="43">
        <v>21.239171200000001</v>
      </c>
      <c r="F1658" s="43">
        <v>1.7147310989867497E-3</v>
      </c>
    </row>
    <row r="1659" spans="5:6">
      <c r="E1659" s="43">
        <v>21.24766</v>
      </c>
      <c r="F1659" s="43">
        <v>1.7147310989867497E-3</v>
      </c>
    </row>
    <row r="1660" spans="5:6">
      <c r="E1660" s="43">
        <v>21.24766</v>
      </c>
      <c r="F1660" s="43">
        <v>0</v>
      </c>
    </row>
    <row r="1661" spans="5:6">
      <c r="E1661" s="43">
        <v>21.256148799999998</v>
      </c>
      <c r="F1661" s="43">
        <v>0</v>
      </c>
    </row>
    <row r="1662" spans="5:6">
      <c r="E1662" s="43">
        <v>21.256148799999998</v>
      </c>
      <c r="F1662" s="43">
        <v>1.7147310989867497E-3</v>
      </c>
    </row>
    <row r="1663" spans="5:6">
      <c r="E1663" s="43">
        <v>21.2646376</v>
      </c>
      <c r="F1663" s="43">
        <v>1.7147310989867497E-3</v>
      </c>
    </row>
    <row r="1664" spans="5:6">
      <c r="E1664" s="43">
        <v>21.2646376</v>
      </c>
      <c r="F1664" s="43">
        <v>0</v>
      </c>
    </row>
    <row r="1665" spans="5:6">
      <c r="E1665" s="43">
        <v>21.273126399999999</v>
      </c>
      <c r="F1665" s="43">
        <v>0</v>
      </c>
    </row>
    <row r="1666" spans="5:6">
      <c r="E1666" s="43">
        <v>21.273126399999999</v>
      </c>
      <c r="F1666" s="43">
        <v>1.7147310989867497E-3</v>
      </c>
    </row>
    <row r="1667" spans="5:6">
      <c r="E1667" s="43">
        <v>21.281615200000001</v>
      </c>
      <c r="F1667" s="43">
        <v>1.7147310989867497E-3</v>
      </c>
    </row>
    <row r="1668" spans="5:6">
      <c r="E1668" s="43">
        <v>21.281615200000001</v>
      </c>
      <c r="F1668" s="43">
        <v>0</v>
      </c>
    </row>
    <row r="1669" spans="5:6">
      <c r="E1669" s="43">
        <v>21.290103999999999</v>
      </c>
      <c r="F1669" s="43">
        <v>0</v>
      </c>
    </row>
    <row r="1670" spans="5:6">
      <c r="E1670" s="43">
        <v>21.290103999999999</v>
      </c>
      <c r="F1670" s="43">
        <v>1.7147310989867497E-3</v>
      </c>
    </row>
    <row r="1671" spans="5:6">
      <c r="E1671" s="43">
        <v>21.298592799999998</v>
      </c>
      <c r="F1671" s="43">
        <v>1.7147310989867497E-3</v>
      </c>
    </row>
    <row r="1672" spans="5:6">
      <c r="E1672" s="43">
        <v>21.298592799999998</v>
      </c>
      <c r="F1672" s="43">
        <v>0</v>
      </c>
    </row>
    <row r="1673" spans="5:6">
      <c r="E1673" s="43">
        <v>21.3070816</v>
      </c>
      <c r="F1673" s="43">
        <v>0</v>
      </c>
    </row>
    <row r="1674" spans="5:6">
      <c r="E1674" s="43">
        <v>21.3070816</v>
      </c>
      <c r="F1674" s="43">
        <v>1.7147310989867497E-3</v>
      </c>
    </row>
    <row r="1675" spans="5:6">
      <c r="E1675" s="43">
        <v>21.315570399999999</v>
      </c>
      <c r="F1675" s="43">
        <v>1.7147310989867497E-3</v>
      </c>
    </row>
    <row r="1676" spans="5:6">
      <c r="E1676" s="43">
        <v>21.315570399999999</v>
      </c>
      <c r="F1676" s="43">
        <v>0</v>
      </c>
    </row>
    <row r="1677" spans="5:6">
      <c r="E1677" s="43">
        <v>21.324059200000001</v>
      </c>
      <c r="F1677" s="43">
        <v>0</v>
      </c>
    </row>
    <row r="1678" spans="5:6">
      <c r="E1678" s="43">
        <v>21.324059200000001</v>
      </c>
      <c r="F1678" s="43">
        <v>1.7147310989867497E-3</v>
      </c>
    </row>
    <row r="1679" spans="5:6">
      <c r="E1679" s="43">
        <v>21.332547999999999</v>
      </c>
      <c r="F1679" s="43">
        <v>1.7147310989867497E-3</v>
      </c>
    </row>
    <row r="1680" spans="5:6">
      <c r="E1680" s="43">
        <v>21.332547999999999</v>
      </c>
      <c r="F1680" s="43">
        <v>0</v>
      </c>
    </row>
    <row r="1681" spans="5:6">
      <c r="E1681" s="43">
        <v>21.341036799999998</v>
      </c>
      <c r="F1681" s="43">
        <v>0</v>
      </c>
    </row>
    <row r="1682" spans="5:6">
      <c r="E1682" s="43">
        <v>21.341036799999998</v>
      </c>
      <c r="F1682" s="43">
        <v>1.7147310989867497E-3</v>
      </c>
    </row>
    <row r="1683" spans="5:6">
      <c r="E1683" s="43">
        <v>21.3495256</v>
      </c>
      <c r="F1683" s="43">
        <v>1.7147310989867497E-3</v>
      </c>
    </row>
    <row r="1684" spans="5:6">
      <c r="E1684" s="43">
        <v>21.3495256</v>
      </c>
      <c r="F1684" s="43">
        <v>0</v>
      </c>
    </row>
    <row r="1685" spans="5:6">
      <c r="E1685" s="43">
        <v>21.358014399999998</v>
      </c>
      <c r="F1685" s="43">
        <v>0</v>
      </c>
    </row>
    <row r="1686" spans="5:6">
      <c r="E1686" s="43">
        <v>21.358014399999998</v>
      </c>
      <c r="F1686" s="43">
        <v>1.7147310989867497E-3</v>
      </c>
    </row>
    <row r="1687" spans="5:6">
      <c r="E1687" s="43">
        <v>21.3665032</v>
      </c>
      <c r="F1687" s="43">
        <v>1.7147310989867497E-3</v>
      </c>
    </row>
    <row r="1688" spans="5:6">
      <c r="E1688" s="43">
        <v>21.3665032</v>
      </c>
      <c r="F1688" s="43">
        <v>0</v>
      </c>
    </row>
    <row r="1689" spans="5:6">
      <c r="E1689" s="43">
        <v>21.374991999999999</v>
      </c>
      <c r="F1689" s="43">
        <v>0</v>
      </c>
    </row>
    <row r="1690" spans="5:6">
      <c r="E1690" s="43">
        <v>21.374991999999999</v>
      </c>
      <c r="F1690" s="43">
        <v>1.7147310989867497E-3</v>
      </c>
    </row>
    <row r="1691" spans="5:6">
      <c r="E1691" s="43">
        <v>21.383480799999997</v>
      </c>
      <c r="F1691" s="43">
        <v>1.7147310989867497E-3</v>
      </c>
    </row>
    <row r="1692" spans="5:6">
      <c r="E1692" s="43">
        <v>21.383480799999997</v>
      </c>
      <c r="F1692" s="43">
        <v>0</v>
      </c>
    </row>
    <row r="1693" spans="5:6">
      <c r="E1693" s="43">
        <v>21.391969599999999</v>
      </c>
      <c r="F1693" s="43">
        <v>0</v>
      </c>
    </row>
    <row r="1694" spans="5:6">
      <c r="E1694" s="43">
        <v>21.391969599999999</v>
      </c>
      <c r="F1694" s="43">
        <v>1.7147310989867497E-3</v>
      </c>
    </row>
    <row r="1695" spans="5:6">
      <c r="E1695" s="43">
        <v>21.400458399999998</v>
      </c>
      <c r="F1695" s="43">
        <v>1.7147310989867497E-3</v>
      </c>
    </row>
    <row r="1696" spans="5:6">
      <c r="E1696" s="43">
        <v>21.400458399999998</v>
      </c>
      <c r="F1696" s="43">
        <v>0</v>
      </c>
    </row>
    <row r="1697" spans="5:6">
      <c r="E1697" s="43">
        <v>21.4089472</v>
      </c>
      <c r="F1697" s="43">
        <v>0</v>
      </c>
    </row>
    <row r="1698" spans="5:6">
      <c r="E1698" s="43">
        <v>21.4089472</v>
      </c>
      <c r="F1698" s="43">
        <v>1.7147310989867497E-3</v>
      </c>
    </row>
    <row r="1699" spans="5:6">
      <c r="E1699" s="43">
        <v>21.417435999999999</v>
      </c>
      <c r="F1699" s="43">
        <v>1.7147310989867497E-3</v>
      </c>
    </row>
    <row r="1700" spans="5:6">
      <c r="E1700" s="43">
        <v>21.417435999999999</v>
      </c>
      <c r="F1700" s="43">
        <v>0</v>
      </c>
    </row>
    <row r="1701" spans="5:6">
      <c r="E1701" s="43">
        <v>21.425924799999997</v>
      </c>
      <c r="F1701" s="43">
        <v>0</v>
      </c>
    </row>
    <row r="1702" spans="5:6">
      <c r="E1702" s="43">
        <v>21.425924799999997</v>
      </c>
      <c r="F1702" s="43">
        <v>1.7147310989867497E-3</v>
      </c>
    </row>
    <row r="1703" spans="5:6">
      <c r="E1703" s="43">
        <v>21.434413599999999</v>
      </c>
      <c r="F1703" s="43">
        <v>1.7147310989867497E-3</v>
      </c>
    </row>
    <row r="1704" spans="5:6">
      <c r="E1704" s="43">
        <v>21.434413599999999</v>
      </c>
      <c r="F1704" s="43">
        <v>0</v>
      </c>
    </row>
    <row r="1705" spans="5:6">
      <c r="E1705" s="43">
        <v>21.442902399999998</v>
      </c>
      <c r="F1705" s="43">
        <v>0</v>
      </c>
    </row>
    <row r="1706" spans="5:6">
      <c r="E1706" s="43">
        <v>21.442902399999998</v>
      </c>
      <c r="F1706" s="43">
        <v>1.7147310989867497E-3</v>
      </c>
    </row>
    <row r="1707" spans="5:6">
      <c r="E1707" s="43">
        <v>21.4513912</v>
      </c>
      <c r="F1707" s="43">
        <v>1.7147310989867497E-3</v>
      </c>
    </row>
    <row r="1708" spans="5:6">
      <c r="E1708" s="43">
        <v>21.4513912</v>
      </c>
      <c r="F1708" s="43">
        <v>0</v>
      </c>
    </row>
    <row r="1709" spans="5:6">
      <c r="E1709" s="43">
        <v>21.459879999999998</v>
      </c>
      <c r="F1709" s="43">
        <v>0</v>
      </c>
    </row>
    <row r="1710" spans="5:6">
      <c r="E1710" s="43">
        <v>21.459879999999998</v>
      </c>
      <c r="F1710" s="43">
        <v>1.7147310989867497E-3</v>
      </c>
    </row>
    <row r="1711" spans="5:6">
      <c r="E1711" s="43">
        <v>21.468368799999997</v>
      </c>
      <c r="F1711" s="43">
        <v>1.7147310989867497E-3</v>
      </c>
    </row>
    <row r="1712" spans="5:6">
      <c r="E1712" s="43">
        <v>21.468368799999997</v>
      </c>
      <c r="F1712" s="43">
        <v>0</v>
      </c>
    </row>
    <row r="1713" spans="5:6">
      <c r="E1713" s="43">
        <v>21.476857599999999</v>
      </c>
      <c r="F1713" s="43">
        <v>0</v>
      </c>
    </row>
    <row r="1714" spans="5:6">
      <c r="E1714" s="43">
        <v>21.476857599999999</v>
      </c>
      <c r="F1714" s="43">
        <v>1.7147310989867497E-3</v>
      </c>
    </row>
    <row r="1715" spans="5:6">
      <c r="E1715" s="43">
        <v>21.485346399999997</v>
      </c>
      <c r="F1715" s="43">
        <v>1.7147310989867497E-3</v>
      </c>
    </row>
    <row r="1716" spans="5:6">
      <c r="E1716" s="43">
        <v>21.485346399999997</v>
      </c>
      <c r="F1716" s="43">
        <v>0</v>
      </c>
    </row>
    <row r="1717" spans="5:6">
      <c r="E1717" s="43">
        <v>21.493835199999999</v>
      </c>
      <c r="F1717" s="43">
        <v>0</v>
      </c>
    </row>
    <row r="1718" spans="5:6">
      <c r="E1718" s="43">
        <v>21.493835199999999</v>
      </c>
      <c r="F1718" s="43">
        <v>1.7147310989867497E-3</v>
      </c>
    </row>
    <row r="1719" spans="5:6">
      <c r="E1719" s="43">
        <v>21.502323999999998</v>
      </c>
      <c r="F1719" s="43">
        <v>1.7147310989867497E-3</v>
      </c>
    </row>
    <row r="1720" spans="5:6">
      <c r="E1720" s="43">
        <v>21.502323999999998</v>
      </c>
      <c r="F1720" s="43">
        <v>0</v>
      </c>
    </row>
    <row r="1721" spans="5:6">
      <c r="E1721" s="43">
        <v>21.510812799999997</v>
      </c>
      <c r="F1721" s="43">
        <v>0</v>
      </c>
    </row>
    <row r="1722" spans="5:6">
      <c r="E1722" s="43">
        <v>21.510812799999997</v>
      </c>
      <c r="F1722" s="43">
        <v>1.7147310989867497E-3</v>
      </c>
    </row>
    <row r="1723" spans="5:6">
      <c r="E1723" s="43">
        <v>21.519301599999999</v>
      </c>
      <c r="F1723" s="43">
        <v>1.7147310989867497E-3</v>
      </c>
    </row>
    <row r="1724" spans="5:6">
      <c r="E1724" s="43">
        <v>21.519301599999999</v>
      </c>
      <c r="F1724" s="43">
        <v>0</v>
      </c>
    </row>
    <row r="1725" spans="5:6">
      <c r="E1725" s="43">
        <v>21.527790399999997</v>
      </c>
      <c r="F1725" s="43">
        <v>0</v>
      </c>
    </row>
    <row r="1726" spans="5:6">
      <c r="E1726" s="43">
        <v>21.527790399999997</v>
      </c>
      <c r="F1726" s="43">
        <v>1.7147310989867497E-3</v>
      </c>
    </row>
    <row r="1727" spans="5:6">
      <c r="E1727" s="43">
        <v>21.536279199999999</v>
      </c>
      <c r="F1727" s="43">
        <v>1.7147310989867497E-3</v>
      </c>
    </row>
    <row r="1728" spans="5:6">
      <c r="E1728" s="43">
        <v>21.536279199999999</v>
      </c>
      <c r="F1728" s="43">
        <v>0</v>
      </c>
    </row>
    <row r="1729" spans="5:6">
      <c r="E1729" s="43">
        <v>21.544767999999998</v>
      </c>
      <c r="F1729" s="43">
        <v>0</v>
      </c>
    </row>
    <row r="1730" spans="5:6">
      <c r="E1730" s="43">
        <v>21.544767999999998</v>
      </c>
      <c r="F1730" s="43">
        <v>2.3382696804364772E-3</v>
      </c>
    </row>
    <row r="1731" spans="5:6">
      <c r="E1731" s="43">
        <v>21.55285257142857</v>
      </c>
      <c r="F1731" s="43">
        <v>2.3382696804364772E-3</v>
      </c>
    </row>
    <row r="1732" spans="5:6">
      <c r="E1732" s="43">
        <v>21.55285257142857</v>
      </c>
      <c r="F1732" s="43">
        <v>0</v>
      </c>
    </row>
    <row r="1733" spans="5:6">
      <c r="E1733" s="43">
        <v>21.560937142857142</v>
      </c>
      <c r="F1733" s="43">
        <v>0</v>
      </c>
    </row>
    <row r="1734" spans="5:6">
      <c r="E1734" s="43">
        <v>21.560937142857142</v>
      </c>
      <c r="F1734" s="43">
        <v>2.3382696804364772E-3</v>
      </c>
    </row>
    <row r="1735" spans="5:6">
      <c r="E1735" s="43">
        <v>21.569021714285711</v>
      </c>
      <c r="F1735" s="43">
        <v>2.3382696804364772E-3</v>
      </c>
    </row>
    <row r="1736" spans="5:6">
      <c r="E1736" s="43">
        <v>21.569021714285711</v>
      </c>
      <c r="F1736" s="43">
        <v>0</v>
      </c>
    </row>
    <row r="1737" spans="5:6">
      <c r="E1737" s="43">
        <v>21.577106285714283</v>
      </c>
      <c r="F1737" s="43">
        <v>0</v>
      </c>
    </row>
    <row r="1738" spans="5:6">
      <c r="E1738" s="43">
        <v>21.577106285714283</v>
      </c>
      <c r="F1738" s="43">
        <v>2.3382696804364772E-3</v>
      </c>
    </row>
    <row r="1739" spans="5:6">
      <c r="E1739" s="43">
        <v>21.585190857142855</v>
      </c>
      <c r="F1739" s="43">
        <v>2.3382696804364772E-3</v>
      </c>
    </row>
    <row r="1740" spans="5:6">
      <c r="E1740" s="43">
        <v>21.585190857142855</v>
      </c>
      <c r="F1740" s="43">
        <v>0</v>
      </c>
    </row>
    <row r="1741" spans="5:6">
      <c r="E1741" s="43">
        <v>21.593275428571427</v>
      </c>
      <c r="F1741" s="43">
        <v>0</v>
      </c>
    </row>
    <row r="1742" spans="5:6">
      <c r="E1742" s="43">
        <v>21.593275428571427</v>
      </c>
      <c r="F1742" s="43">
        <v>2.3382696804364772E-3</v>
      </c>
    </row>
    <row r="1743" spans="5:6">
      <c r="E1743" s="43">
        <v>21.60136</v>
      </c>
      <c r="F1743" s="43">
        <v>2.3382696804364772E-3</v>
      </c>
    </row>
    <row r="1744" spans="5:6">
      <c r="E1744" s="43">
        <v>21.60136</v>
      </c>
      <c r="F1744" s="43">
        <v>0</v>
      </c>
    </row>
    <row r="1745" spans="5:6">
      <c r="E1745" s="43">
        <v>21.609444571428568</v>
      </c>
      <c r="F1745" s="43">
        <v>0</v>
      </c>
    </row>
    <row r="1746" spans="5:6">
      <c r="E1746" s="43">
        <v>21.609444571428568</v>
      </c>
      <c r="F1746" s="43">
        <v>2.3382696804364772E-3</v>
      </c>
    </row>
    <row r="1747" spans="5:6">
      <c r="E1747" s="43">
        <v>21.617529142857141</v>
      </c>
      <c r="F1747" s="43">
        <v>2.3382696804364772E-3</v>
      </c>
    </row>
    <row r="1748" spans="5:6">
      <c r="E1748" s="43">
        <v>21.617529142857141</v>
      </c>
      <c r="F1748" s="43">
        <v>0</v>
      </c>
    </row>
    <row r="1749" spans="5:6">
      <c r="E1749" s="43">
        <v>21.625613714285713</v>
      </c>
      <c r="F1749" s="43">
        <v>0</v>
      </c>
    </row>
    <row r="1750" spans="5:6">
      <c r="E1750" s="43">
        <v>21.625613714285713</v>
      </c>
      <c r="F1750" s="43">
        <v>2.3382696804364772E-3</v>
      </c>
    </row>
    <row r="1751" spans="5:6">
      <c r="E1751" s="43">
        <v>21.633698285714285</v>
      </c>
      <c r="F1751" s="43">
        <v>2.3382696804364772E-3</v>
      </c>
    </row>
    <row r="1752" spans="5:6">
      <c r="E1752" s="43">
        <v>21.633698285714285</v>
      </c>
      <c r="F1752" s="43">
        <v>0</v>
      </c>
    </row>
    <row r="1753" spans="5:6">
      <c r="E1753" s="43">
        <v>21.641782857142854</v>
      </c>
      <c r="F1753" s="43">
        <v>0</v>
      </c>
    </row>
    <row r="1754" spans="5:6">
      <c r="E1754" s="43">
        <v>21.641782857142854</v>
      </c>
      <c r="F1754" s="43">
        <v>2.3382696804364772E-3</v>
      </c>
    </row>
    <row r="1755" spans="5:6">
      <c r="E1755" s="43">
        <v>21.649867428571426</v>
      </c>
      <c r="F1755" s="43">
        <v>2.3382696804364772E-3</v>
      </c>
    </row>
    <row r="1756" spans="5:6">
      <c r="E1756" s="43">
        <v>21.649867428571426</v>
      </c>
      <c r="F1756" s="43">
        <v>0</v>
      </c>
    </row>
    <row r="1757" spans="5:6">
      <c r="E1757" s="43">
        <v>21.657951999999998</v>
      </c>
      <c r="F1757" s="43">
        <v>0</v>
      </c>
    </row>
    <row r="1758" spans="5:6">
      <c r="E1758" s="43">
        <v>21.657951999999998</v>
      </c>
      <c r="F1758" s="43">
        <v>2.3382696804364772E-3</v>
      </c>
    </row>
    <row r="1759" spans="5:6">
      <c r="E1759" s="43">
        <v>21.66603657142857</v>
      </c>
      <c r="F1759" s="43">
        <v>2.3382696804364772E-3</v>
      </c>
    </row>
    <row r="1760" spans="5:6">
      <c r="E1760" s="43">
        <v>21.66603657142857</v>
      </c>
      <c r="F1760" s="43">
        <v>0</v>
      </c>
    </row>
    <row r="1761" spans="5:6">
      <c r="E1761" s="43">
        <v>21.674121142857143</v>
      </c>
      <c r="F1761" s="43">
        <v>0</v>
      </c>
    </row>
    <row r="1762" spans="5:6">
      <c r="E1762" s="43">
        <v>21.674121142857143</v>
      </c>
      <c r="F1762" s="43">
        <v>2.3382696804364772E-3</v>
      </c>
    </row>
    <row r="1763" spans="5:6">
      <c r="E1763" s="43">
        <v>21.682205714285711</v>
      </c>
      <c r="F1763" s="43">
        <v>2.3382696804364772E-3</v>
      </c>
    </row>
    <row r="1764" spans="5:6">
      <c r="E1764" s="43">
        <v>21.682205714285711</v>
      </c>
      <c r="F1764" s="43">
        <v>0</v>
      </c>
    </row>
    <row r="1765" spans="5:6">
      <c r="E1765" s="43">
        <v>21.690290285714283</v>
      </c>
      <c r="F1765" s="43">
        <v>0</v>
      </c>
    </row>
    <row r="1766" spans="5:6">
      <c r="E1766" s="43">
        <v>21.690290285714283</v>
      </c>
      <c r="F1766" s="43">
        <v>2.3382696804364772E-3</v>
      </c>
    </row>
    <row r="1767" spans="5:6">
      <c r="E1767" s="43">
        <v>21.698374857142856</v>
      </c>
      <c r="F1767" s="43">
        <v>2.3382696804364772E-3</v>
      </c>
    </row>
    <row r="1768" spans="5:6">
      <c r="E1768" s="43">
        <v>21.698374857142856</v>
      </c>
      <c r="F1768" s="43">
        <v>0</v>
      </c>
    </row>
    <row r="1769" spans="5:6">
      <c r="E1769" s="43">
        <v>21.706459428571428</v>
      </c>
      <c r="F1769" s="43">
        <v>0</v>
      </c>
    </row>
    <row r="1770" spans="5:6">
      <c r="E1770" s="43">
        <v>21.706459428571428</v>
      </c>
      <c r="F1770" s="43">
        <v>2.3382696804364772E-3</v>
      </c>
    </row>
    <row r="1771" spans="5:6">
      <c r="E1771" s="43">
        <v>21.714543999999997</v>
      </c>
      <c r="F1771" s="43">
        <v>2.3382696804364772E-3</v>
      </c>
    </row>
    <row r="1772" spans="5:6">
      <c r="E1772" s="43">
        <v>21.714543999999997</v>
      </c>
      <c r="F1772" s="43">
        <v>0</v>
      </c>
    </row>
    <row r="1773" spans="5:6">
      <c r="E1773" s="43">
        <v>21.722628571428569</v>
      </c>
      <c r="F1773" s="43">
        <v>0</v>
      </c>
    </row>
    <row r="1774" spans="5:6">
      <c r="E1774" s="43">
        <v>21.722628571428569</v>
      </c>
      <c r="F1774" s="43">
        <v>2.3382696804364772E-3</v>
      </c>
    </row>
    <row r="1775" spans="5:6">
      <c r="E1775" s="43">
        <v>21.730713142857141</v>
      </c>
      <c r="F1775" s="43">
        <v>2.3382696804364772E-3</v>
      </c>
    </row>
    <row r="1776" spans="5:6">
      <c r="E1776" s="43">
        <v>21.730713142857141</v>
      </c>
      <c r="F1776" s="43">
        <v>0</v>
      </c>
    </row>
    <row r="1777" spans="5:6">
      <c r="E1777" s="43">
        <v>21.738797714285713</v>
      </c>
      <c r="F1777" s="43">
        <v>0</v>
      </c>
    </row>
    <row r="1778" spans="5:6">
      <c r="E1778" s="43">
        <v>21.738797714285713</v>
      </c>
      <c r="F1778" s="43">
        <v>2.3382696804364772E-3</v>
      </c>
    </row>
    <row r="1779" spans="5:6">
      <c r="E1779" s="43">
        <v>21.746882285714285</v>
      </c>
      <c r="F1779" s="43">
        <v>2.3382696804364772E-3</v>
      </c>
    </row>
    <row r="1780" spans="5:6">
      <c r="E1780" s="43">
        <v>21.746882285714285</v>
      </c>
      <c r="F1780" s="43">
        <v>0</v>
      </c>
    </row>
    <row r="1781" spans="5:6">
      <c r="E1781" s="43">
        <v>21.754966857142854</v>
      </c>
      <c r="F1781" s="43">
        <v>0</v>
      </c>
    </row>
    <row r="1782" spans="5:6">
      <c r="E1782" s="43">
        <v>21.754966857142854</v>
      </c>
      <c r="F1782" s="43">
        <v>2.3382696804364772E-3</v>
      </c>
    </row>
    <row r="1783" spans="5:6">
      <c r="E1783" s="43">
        <v>21.763051428571426</v>
      </c>
      <c r="F1783" s="43">
        <v>2.3382696804364772E-3</v>
      </c>
    </row>
    <row r="1784" spans="5:6">
      <c r="E1784" s="43">
        <v>21.763051428571426</v>
      </c>
      <c r="F1784" s="43">
        <v>0</v>
      </c>
    </row>
    <row r="1785" spans="5:6">
      <c r="E1785" s="43">
        <v>21.771135999999998</v>
      </c>
      <c r="F1785" s="43">
        <v>0</v>
      </c>
    </row>
    <row r="1786" spans="5:6">
      <c r="E1786" s="43">
        <v>21.771135999999998</v>
      </c>
      <c r="F1786" s="43">
        <v>2.3382696804364772E-3</v>
      </c>
    </row>
    <row r="1787" spans="5:6">
      <c r="E1787" s="43">
        <v>21.779220571428571</v>
      </c>
      <c r="F1787" s="43">
        <v>2.3382696804364772E-3</v>
      </c>
    </row>
    <row r="1788" spans="5:6">
      <c r="E1788" s="43">
        <v>21.779220571428571</v>
      </c>
      <c r="F1788" s="43">
        <v>0</v>
      </c>
    </row>
    <row r="1789" spans="5:6">
      <c r="E1789" s="43">
        <v>21.787305142857143</v>
      </c>
      <c r="F1789" s="43">
        <v>0</v>
      </c>
    </row>
    <row r="1790" spans="5:6">
      <c r="E1790" s="43">
        <v>21.787305142857143</v>
      </c>
      <c r="F1790" s="43">
        <v>2.3382696804364772E-3</v>
      </c>
    </row>
    <row r="1791" spans="5:6">
      <c r="E1791" s="43">
        <v>21.795389714285712</v>
      </c>
      <c r="F1791" s="43">
        <v>2.3382696804364772E-3</v>
      </c>
    </row>
    <row r="1792" spans="5:6">
      <c r="E1792" s="43">
        <v>21.795389714285712</v>
      </c>
      <c r="F1792" s="43">
        <v>0</v>
      </c>
    </row>
    <row r="1793" spans="5:6">
      <c r="E1793" s="43">
        <v>21.803474285714284</v>
      </c>
      <c r="F1793" s="43">
        <v>0</v>
      </c>
    </row>
    <row r="1794" spans="5:6">
      <c r="E1794" s="43">
        <v>21.803474285714284</v>
      </c>
      <c r="F1794" s="43">
        <v>2.3382696804364772E-3</v>
      </c>
    </row>
    <row r="1795" spans="5:6">
      <c r="E1795" s="43">
        <v>21.811558857142856</v>
      </c>
      <c r="F1795" s="43">
        <v>2.3382696804364772E-3</v>
      </c>
    </row>
    <row r="1796" spans="5:6">
      <c r="E1796" s="43">
        <v>21.811558857142856</v>
      </c>
      <c r="F1796" s="43">
        <v>0</v>
      </c>
    </row>
    <row r="1797" spans="5:6">
      <c r="E1797" s="43">
        <v>21.819643428571428</v>
      </c>
      <c r="F1797" s="43">
        <v>0</v>
      </c>
    </row>
    <row r="1798" spans="5:6">
      <c r="E1798" s="43">
        <v>21.819643428571428</v>
      </c>
      <c r="F1798" s="43">
        <v>2.3382696804364772E-3</v>
      </c>
    </row>
    <row r="1799" spans="5:6">
      <c r="E1799" s="43">
        <v>21.827728</v>
      </c>
      <c r="F1799" s="43">
        <v>2.3382696804364772E-3</v>
      </c>
    </row>
    <row r="1800" spans="5:6">
      <c r="E1800" s="43">
        <v>21.827728</v>
      </c>
      <c r="F1800" s="43">
        <v>0</v>
      </c>
    </row>
    <row r="1801" spans="5:6">
      <c r="E1801" s="43">
        <v>21.835812571428569</v>
      </c>
      <c r="F1801" s="43">
        <v>0</v>
      </c>
    </row>
    <row r="1802" spans="5:6">
      <c r="E1802" s="43">
        <v>21.835812571428569</v>
      </c>
      <c r="F1802" s="43">
        <v>2.3382696804364772E-3</v>
      </c>
    </row>
    <row r="1803" spans="5:6">
      <c r="E1803" s="43">
        <v>21.843897142857141</v>
      </c>
      <c r="F1803" s="43">
        <v>2.3382696804364772E-3</v>
      </c>
    </row>
    <row r="1804" spans="5:6">
      <c r="E1804" s="43">
        <v>21.843897142857141</v>
      </c>
      <c r="F1804" s="43">
        <v>0</v>
      </c>
    </row>
    <row r="1805" spans="5:6">
      <c r="E1805" s="43">
        <v>21.851981714285714</v>
      </c>
      <c r="F1805" s="43">
        <v>0</v>
      </c>
    </row>
    <row r="1806" spans="5:6">
      <c r="E1806" s="43">
        <v>21.851981714285714</v>
      </c>
      <c r="F1806" s="43">
        <v>2.3382696804364772E-3</v>
      </c>
    </row>
    <row r="1807" spans="5:6">
      <c r="E1807" s="43">
        <v>21.860066285714286</v>
      </c>
      <c r="F1807" s="43">
        <v>2.3382696804364772E-3</v>
      </c>
    </row>
    <row r="1808" spans="5:6">
      <c r="E1808" s="43">
        <v>21.860066285714286</v>
      </c>
      <c r="F1808" s="43">
        <v>0</v>
      </c>
    </row>
    <row r="1809" spans="5:6">
      <c r="E1809" s="43">
        <v>21.868150857142854</v>
      </c>
      <c r="F1809" s="43">
        <v>0</v>
      </c>
    </row>
    <row r="1810" spans="5:6">
      <c r="E1810" s="43">
        <v>21.868150857142854</v>
      </c>
      <c r="F1810" s="43">
        <v>2.3382696804364772E-3</v>
      </c>
    </row>
    <row r="1811" spans="5:6">
      <c r="E1811" s="43">
        <v>21.876235428571427</v>
      </c>
      <c r="F1811" s="43">
        <v>2.3382696804364772E-3</v>
      </c>
    </row>
    <row r="1812" spans="5:6">
      <c r="E1812" s="43">
        <v>21.876235428571427</v>
      </c>
      <c r="F1812" s="43">
        <v>0</v>
      </c>
    </row>
    <row r="1813" spans="5:6">
      <c r="E1813" s="43">
        <v>21.884319999999999</v>
      </c>
      <c r="F1813" s="43">
        <v>0</v>
      </c>
    </row>
    <row r="1814" spans="5:6">
      <c r="E1814" s="43">
        <v>21.884319999999999</v>
      </c>
      <c r="F1814" s="43">
        <v>1.2470771628994544E-3</v>
      </c>
    </row>
    <row r="1815" spans="5:6">
      <c r="E1815" s="43">
        <v>21.892404571428571</v>
      </c>
      <c r="F1815" s="43">
        <v>1.2470771628994544E-3</v>
      </c>
    </row>
    <row r="1816" spans="5:6">
      <c r="E1816" s="43">
        <v>21.892404571428571</v>
      </c>
      <c r="F1816" s="43">
        <v>0</v>
      </c>
    </row>
    <row r="1817" spans="5:6">
      <c r="E1817" s="43">
        <v>21.900489142857143</v>
      </c>
      <c r="F1817" s="43">
        <v>0</v>
      </c>
    </row>
    <row r="1818" spans="5:6">
      <c r="E1818" s="43">
        <v>21.900489142857143</v>
      </c>
      <c r="F1818" s="43">
        <v>1.2470771628994544E-3</v>
      </c>
    </row>
    <row r="1819" spans="5:6">
      <c r="E1819" s="43">
        <v>21.908573714285712</v>
      </c>
      <c r="F1819" s="43">
        <v>1.2470771628994544E-3</v>
      </c>
    </row>
    <row r="1820" spans="5:6">
      <c r="E1820" s="43">
        <v>21.908573714285712</v>
      </c>
      <c r="F1820" s="43">
        <v>0</v>
      </c>
    </row>
    <row r="1821" spans="5:6">
      <c r="E1821" s="43">
        <v>21.916658285714284</v>
      </c>
      <c r="F1821" s="43">
        <v>0</v>
      </c>
    </row>
    <row r="1822" spans="5:6">
      <c r="E1822" s="43">
        <v>21.916658285714284</v>
      </c>
      <c r="F1822" s="43">
        <v>1.2470771628994544E-3</v>
      </c>
    </row>
    <row r="1823" spans="5:6">
      <c r="E1823" s="43">
        <v>21.924742857142856</v>
      </c>
      <c r="F1823" s="43">
        <v>1.2470771628994544E-3</v>
      </c>
    </row>
    <row r="1824" spans="5:6">
      <c r="E1824" s="43">
        <v>21.924742857142856</v>
      </c>
      <c r="F1824" s="43">
        <v>0</v>
      </c>
    </row>
    <row r="1825" spans="5:6">
      <c r="E1825" s="43">
        <v>21.932827428571429</v>
      </c>
      <c r="F1825" s="43">
        <v>0</v>
      </c>
    </row>
    <row r="1826" spans="5:6">
      <c r="E1826" s="43">
        <v>21.932827428571429</v>
      </c>
      <c r="F1826" s="43">
        <v>1.2470771628994544E-3</v>
      </c>
    </row>
    <row r="1827" spans="5:6">
      <c r="E1827" s="43">
        <v>21.940911999999997</v>
      </c>
      <c r="F1827" s="43">
        <v>1.2470771628994544E-3</v>
      </c>
    </row>
    <row r="1828" spans="5:6">
      <c r="E1828" s="43">
        <v>21.940911999999997</v>
      </c>
      <c r="F1828" s="43">
        <v>0</v>
      </c>
    </row>
    <row r="1829" spans="5:6">
      <c r="E1829" s="43">
        <v>21.94899657142857</v>
      </c>
      <c r="F1829" s="43">
        <v>0</v>
      </c>
    </row>
    <row r="1830" spans="5:6">
      <c r="E1830" s="43">
        <v>21.94899657142857</v>
      </c>
      <c r="F1830" s="43">
        <v>1.2470771628994544E-3</v>
      </c>
    </row>
    <row r="1831" spans="5:6">
      <c r="E1831" s="43">
        <v>21.957081142857142</v>
      </c>
      <c r="F1831" s="43">
        <v>1.2470771628994544E-3</v>
      </c>
    </row>
    <row r="1832" spans="5:6">
      <c r="E1832" s="43">
        <v>21.957081142857142</v>
      </c>
      <c r="F1832" s="43">
        <v>0</v>
      </c>
    </row>
    <row r="1833" spans="5:6">
      <c r="E1833" s="43">
        <v>21.965165714285714</v>
      </c>
      <c r="F1833" s="43">
        <v>0</v>
      </c>
    </row>
    <row r="1834" spans="5:6">
      <c r="E1834" s="43">
        <v>21.965165714285714</v>
      </c>
      <c r="F1834" s="43">
        <v>1.2470771628994544E-3</v>
      </c>
    </row>
    <row r="1835" spans="5:6">
      <c r="E1835" s="43">
        <v>21.973250285714286</v>
      </c>
      <c r="F1835" s="43">
        <v>1.2470771628994544E-3</v>
      </c>
    </row>
    <row r="1836" spans="5:6">
      <c r="E1836" s="43">
        <v>21.973250285714286</v>
      </c>
      <c r="F1836" s="43">
        <v>0</v>
      </c>
    </row>
    <row r="1837" spans="5:6">
      <c r="E1837" s="43">
        <v>21.981334857142855</v>
      </c>
      <c r="F1837" s="43">
        <v>0</v>
      </c>
    </row>
    <row r="1838" spans="5:6">
      <c r="E1838" s="43">
        <v>21.981334857142855</v>
      </c>
      <c r="F1838" s="43">
        <v>1.2470771628994544E-3</v>
      </c>
    </row>
    <row r="1839" spans="5:6">
      <c r="E1839" s="43">
        <v>21.989419428571427</v>
      </c>
      <c r="F1839" s="43">
        <v>1.2470771628994544E-3</v>
      </c>
    </row>
    <row r="1840" spans="5:6">
      <c r="E1840" s="43">
        <v>21.989419428571427</v>
      </c>
      <c r="F1840" s="43">
        <v>0</v>
      </c>
    </row>
    <row r="1841" spans="5:6">
      <c r="E1841" s="43">
        <v>21.997503999999999</v>
      </c>
      <c r="F1841" s="43">
        <v>0</v>
      </c>
    </row>
    <row r="1842" spans="5:6">
      <c r="E1842" s="43">
        <v>21.997503999999999</v>
      </c>
      <c r="F1842" s="43">
        <v>1.2470771628994544E-3</v>
      </c>
    </row>
    <row r="1843" spans="5:6">
      <c r="E1843" s="43">
        <v>22.005588571428571</v>
      </c>
      <c r="F1843" s="43">
        <v>1.2470771628994544E-3</v>
      </c>
    </row>
    <row r="1844" spans="5:6">
      <c r="E1844" s="43">
        <v>22.005588571428571</v>
      </c>
      <c r="F1844" s="43">
        <v>0</v>
      </c>
    </row>
    <row r="1845" spans="5:6">
      <c r="E1845" s="43">
        <v>22.013673142857144</v>
      </c>
      <c r="F1845" s="43">
        <v>0</v>
      </c>
    </row>
    <row r="1846" spans="5:6">
      <c r="E1846" s="43">
        <v>22.013673142857144</v>
      </c>
      <c r="F1846" s="43">
        <v>1.2470771628994544E-3</v>
      </c>
    </row>
    <row r="1847" spans="5:6">
      <c r="E1847" s="43">
        <v>22.021757714285712</v>
      </c>
      <c r="F1847" s="43">
        <v>1.2470771628994544E-3</v>
      </c>
    </row>
    <row r="1848" spans="5:6">
      <c r="E1848" s="43">
        <v>22.021757714285712</v>
      </c>
      <c r="F1848" s="43">
        <v>0</v>
      </c>
    </row>
    <row r="1849" spans="5:6">
      <c r="E1849" s="43">
        <v>22.029842285714285</v>
      </c>
      <c r="F1849" s="43">
        <v>0</v>
      </c>
    </row>
    <row r="1850" spans="5:6">
      <c r="E1850" s="43">
        <v>22.029842285714285</v>
      </c>
      <c r="F1850" s="43">
        <v>1.2470771628994544E-3</v>
      </c>
    </row>
    <row r="1851" spans="5:6">
      <c r="E1851" s="43">
        <v>22.037926857142857</v>
      </c>
      <c r="F1851" s="43">
        <v>1.2470771628994544E-3</v>
      </c>
    </row>
    <row r="1852" spans="5:6">
      <c r="E1852" s="43">
        <v>22.037926857142857</v>
      </c>
      <c r="F1852" s="43">
        <v>0</v>
      </c>
    </row>
    <row r="1853" spans="5:6">
      <c r="E1853" s="43">
        <v>22.046011428571429</v>
      </c>
      <c r="F1853" s="43">
        <v>0</v>
      </c>
    </row>
    <row r="1854" spans="5:6">
      <c r="E1854" s="43">
        <v>22.046011428571429</v>
      </c>
      <c r="F1854" s="43">
        <v>1.2470771628994544E-3</v>
      </c>
    </row>
    <row r="1855" spans="5:6">
      <c r="E1855" s="43">
        <v>22.054096000000001</v>
      </c>
      <c r="F1855" s="43">
        <v>1.2470771628994544E-3</v>
      </c>
    </row>
    <row r="1856" spans="5:6">
      <c r="E1856" s="43">
        <v>22.054096000000001</v>
      </c>
      <c r="F1856" s="43">
        <v>0</v>
      </c>
    </row>
    <row r="1857" spans="5:6">
      <c r="E1857" s="43">
        <v>22.06218057142857</v>
      </c>
      <c r="F1857" s="43">
        <v>0</v>
      </c>
    </row>
    <row r="1858" spans="5:6">
      <c r="E1858" s="43">
        <v>22.06218057142857</v>
      </c>
      <c r="F1858" s="43">
        <v>1.2470771628994544E-3</v>
      </c>
    </row>
    <row r="1859" spans="5:6">
      <c r="E1859" s="43">
        <v>22.070265142857142</v>
      </c>
      <c r="F1859" s="43">
        <v>1.2470771628994544E-3</v>
      </c>
    </row>
    <row r="1860" spans="5:6">
      <c r="E1860" s="43">
        <v>22.070265142857142</v>
      </c>
      <c r="F1860" s="43">
        <v>0</v>
      </c>
    </row>
    <row r="1861" spans="5:6">
      <c r="E1861" s="43">
        <v>22.078349714285714</v>
      </c>
      <c r="F1861" s="43">
        <v>0</v>
      </c>
    </row>
    <row r="1862" spans="5:6">
      <c r="E1862" s="43">
        <v>22.078349714285714</v>
      </c>
      <c r="F1862" s="43">
        <v>1.2470771628994544E-3</v>
      </c>
    </row>
    <row r="1863" spans="5:6">
      <c r="E1863" s="43">
        <v>22.086434285714287</v>
      </c>
      <c r="F1863" s="43">
        <v>1.2470771628994544E-3</v>
      </c>
    </row>
    <row r="1864" spans="5:6">
      <c r="E1864" s="43">
        <v>22.086434285714287</v>
      </c>
      <c r="F1864" s="43">
        <v>0</v>
      </c>
    </row>
    <row r="1865" spans="5:6">
      <c r="E1865" s="43">
        <v>22.094518857142855</v>
      </c>
      <c r="F1865" s="43">
        <v>0</v>
      </c>
    </row>
    <row r="1866" spans="5:6">
      <c r="E1866" s="43">
        <v>22.094518857142855</v>
      </c>
      <c r="F1866" s="43">
        <v>1.2470771628994544E-3</v>
      </c>
    </row>
    <row r="1867" spans="5:6">
      <c r="E1867" s="43">
        <v>22.102603428571427</v>
      </c>
      <c r="F1867" s="43">
        <v>1.2470771628994544E-3</v>
      </c>
    </row>
    <row r="1868" spans="5:6">
      <c r="E1868" s="43">
        <v>22.102603428571427</v>
      </c>
      <c r="F1868" s="43">
        <v>0</v>
      </c>
    </row>
    <row r="1869" spans="5:6">
      <c r="E1869" s="43">
        <v>22.110688</v>
      </c>
      <c r="F1869" s="43">
        <v>0</v>
      </c>
    </row>
    <row r="1870" spans="5:6">
      <c r="E1870" s="43">
        <v>22.110688</v>
      </c>
      <c r="F1870" s="43">
        <v>1.2470771628994544E-3</v>
      </c>
    </row>
    <row r="1871" spans="5:6">
      <c r="E1871" s="43">
        <v>22.118772571428572</v>
      </c>
      <c r="F1871" s="43">
        <v>1.2470771628994544E-3</v>
      </c>
    </row>
    <row r="1872" spans="5:6">
      <c r="E1872" s="43">
        <v>22.118772571428572</v>
      </c>
      <c r="F1872" s="43">
        <v>0</v>
      </c>
    </row>
    <row r="1873" spans="5:6">
      <c r="E1873" s="43">
        <v>22.126857142857144</v>
      </c>
      <c r="F1873" s="43">
        <v>0</v>
      </c>
    </row>
    <row r="1874" spans="5:6">
      <c r="E1874" s="43">
        <v>22.126857142857144</v>
      </c>
      <c r="F1874" s="43">
        <v>1.2470771628994544E-3</v>
      </c>
    </row>
    <row r="1875" spans="5:6">
      <c r="E1875" s="43">
        <v>22.134941714285713</v>
      </c>
      <c r="F1875" s="43">
        <v>1.2470771628994544E-3</v>
      </c>
    </row>
    <row r="1876" spans="5:6">
      <c r="E1876" s="43">
        <v>22.134941714285713</v>
      </c>
      <c r="F1876" s="43">
        <v>0</v>
      </c>
    </row>
    <row r="1877" spans="5:6">
      <c r="E1877" s="43">
        <v>22.143026285714285</v>
      </c>
      <c r="F1877" s="43">
        <v>0</v>
      </c>
    </row>
    <row r="1878" spans="5:6">
      <c r="E1878" s="43">
        <v>22.143026285714285</v>
      </c>
      <c r="F1878" s="43">
        <v>1.2470771628994544E-3</v>
      </c>
    </row>
    <row r="1879" spans="5:6">
      <c r="E1879" s="43">
        <v>22.151110857142857</v>
      </c>
      <c r="F1879" s="43">
        <v>1.2470771628994544E-3</v>
      </c>
    </row>
    <row r="1880" spans="5:6">
      <c r="E1880" s="43">
        <v>22.151110857142857</v>
      </c>
      <c r="F1880" s="43">
        <v>0</v>
      </c>
    </row>
    <row r="1881" spans="5:6">
      <c r="E1881" s="43">
        <v>22.159195428571429</v>
      </c>
      <c r="F1881" s="43">
        <v>0</v>
      </c>
    </row>
    <row r="1882" spans="5:6">
      <c r="E1882" s="43">
        <v>22.159195428571429</v>
      </c>
      <c r="F1882" s="43">
        <v>1.2470771628994544E-3</v>
      </c>
    </row>
    <row r="1883" spans="5:6">
      <c r="E1883" s="43">
        <v>22.167279999999998</v>
      </c>
      <c r="F1883" s="43">
        <v>1.2470771628994544E-3</v>
      </c>
    </row>
    <row r="1884" spans="5:6">
      <c r="E1884" s="43">
        <v>22.167279999999998</v>
      </c>
      <c r="F1884" s="43">
        <v>0</v>
      </c>
    </row>
    <row r="1885" spans="5:6">
      <c r="E1885" s="43">
        <v>22.17536457142857</v>
      </c>
      <c r="F1885" s="43">
        <v>0</v>
      </c>
    </row>
    <row r="1886" spans="5:6">
      <c r="E1886" s="43">
        <v>22.17536457142857</v>
      </c>
      <c r="F1886" s="43">
        <v>1.2470771628994544E-3</v>
      </c>
    </row>
    <row r="1887" spans="5:6">
      <c r="E1887" s="43">
        <v>22.183449142857143</v>
      </c>
      <c r="F1887" s="43">
        <v>1.2470771628994544E-3</v>
      </c>
    </row>
    <row r="1888" spans="5:6">
      <c r="E1888" s="43">
        <v>22.183449142857143</v>
      </c>
      <c r="F1888" s="43">
        <v>0</v>
      </c>
    </row>
    <row r="1889" spans="5:6">
      <c r="E1889" s="43">
        <v>22.191533714285715</v>
      </c>
      <c r="F1889" s="43">
        <v>0</v>
      </c>
    </row>
    <row r="1890" spans="5:6">
      <c r="E1890" s="43">
        <v>22.191533714285715</v>
      </c>
      <c r="F1890" s="43">
        <v>1.2470771628994544E-3</v>
      </c>
    </row>
    <row r="1891" spans="5:6">
      <c r="E1891" s="43">
        <v>22.199618285714287</v>
      </c>
      <c r="F1891" s="43">
        <v>1.2470771628994544E-3</v>
      </c>
    </row>
    <row r="1892" spans="5:6">
      <c r="E1892" s="43">
        <v>22.199618285714287</v>
      </c>
      <c r="F1892" s="43">
        <v>0</v>
      </c>
    </row>
    <row r="1893" spans="5:6">
      <c r="E1893" s="43">
        <v>22.207702857142856</v>
      </c>
      <c r="F1893" s="43">
        <v>0</v>
      </c>
    </row>
    <row r="1894" spans="5:6">
      <c r="E1894" s="43">
        <v>22.207702857142856</v>
      </c>
      <c r="F1894" s="43">
        <v>1.2470771628994544E-3</v>
      </c>
    </row>
    <row r="1895" spans="5:6">
      <c r="E1895" s="43">
        <v>22.215787428571428</v>
      </c>
      <c r="F1895" s="43">
        <v>1.2470771628994544E-3</v>
      </c>
    </row>
    <row r="1896" spans="5:6">
      <c r="E1896" s="43">
        <v>22.215787428571428</v>
      </c>
      <c r="F1896" s="43">
        <v>0</v>
      </c>
    </row>
    <row r="1897" spans="5:6">
      <c r="E1897" s="43">
        <v>22.223872</v>
      </c>
      <c r="F1897" s="43">
        <v>0</v>
      </c>
    </row>
    <row r="1898" spans="5:6">
      <c r="E1898" s="43">
        <v>22.223872</v>
      </c>
      <c r="F1898" s="43">
        <v>2.6500389711613405E-3</v>
      </c>
    </row>
    <row r="1899" spans="5:6">
      <c r="E1899" s="43">
        <v>22.232360799999999</v>
      </c>
      <c r="F1899" s="43">
        <v>2.6500389711613405E-3</v>
      </c>
    </row>
    <row r="1900" spans="5:6">
      <c r="E1900" s="43">
        <v>22.232360799999999</v>
      </c>
      <c r="F1900" s="43">
        <v>0</v>
      </c>
    </row>
    <row r="1901" spans="5:6">
      <c r="E1901" s="43">
        <v>22.240849600000001</v>
      </c>
      <c r="F1901" s="43">
        <v>0</v>
      </c>
    </row>
    <row r="1902" spans="5:6">
      <c r="E1902" s="43">
        <v>22.240849600000001</v>
      </c>
      <c r="F1902" s="43">
        <v>2.6500389711613405E-3</v>
      </c>
    </row>
    <row r="1903" spans="5:6">
      <c r="E1903" s="43">
        <v>22.249338399999999</v>
      </c>
      <c r="F1903" s="43">
        <v>2.6500389711613405E-3</v>
      </c>
    </row>
    <row r="1904" spans="5:6">
      <c r="E1904" s="43">
        <v>22.249338399999999</v>
      </c>
      <c r="F1904" s="43">
        <v>0</v>
      </c>
    </row>
    <row r="1905" spans="5:6">
      <c r="E1905" s="43">
        <v>22.257827200000001</v>
      </c>
      <c r="F1905" s="43">
        <v>0</v>
      </c>
    </row>
    <row r="1906" spans="5:6">
      <c r="E1906" s="43">
        <v>22.257827200000001</v>
      </c>
      <c r="F1906" s="43">
        <v>2.6500389711613405E-3</v>
      </c>
    </row>
    <row r="1907" spans="5:6">
      <c r="E1907" s="43">
        <v>22.266316</v>
      </c>
      <c r="F1907" s="43">
        <v>2.6500389711613405E-3</v>
      </c>
    </row>
    <row r="1908" spans="5:6">
      <c r="E1908" s="43">
        <v>22.266316</v>
      </c>
      <c r="F1908" s="43">
        <v>0</v>
      </c>
    </row>
    <row r="1909" spans="5:6">
      <c r="E1909" s="43">
        <v>22.274804799999998</v>
      </c>
      <c r="F1909" s="43">
        <v>0</v>
      </c>
    </row>
    <row r="1910" spans="5:6">
      <c r="E1910" s="43">
        <v>22.274804799999998</v>
      </c>
      <c r="F1910" s="43">
        <v>2.6500389711613405E-3</v>
      </c>
    </row>
    <row r="1911" spans="5:6">
      <c r="E1911" s="43">
        <v>22.2832936</v>
      </c>
      <c r="F1911" s="43">
        <v>2.6500389711613405E-3</v>
      </c>
    </row>
    <row r="1912" spans="5:6">
      <c r="E1912" s="43">
        <v>22.2832936</v>
      </c>
      <c r="F1912" s="43">
        <v>0</v>
      </c>
    </row>
    <row r="1913" spans="5:6">
      <c r="E1913" s="43">
        <v>22.291782399999999</v>
      </c>
      <c r="F1913" s="43">
        <v>0</v>
      </c>
    </row>
    <row r="1914" spans="5:6">
      <c r="E1914" s="43">
        <v>22.291782399999999</v>
      </c>
      <c r="F1914" s="43">
        <v>2.6500389711613405E-3</v>
      </c>
    </row>
    <row r="1915" spans="5:6">
      <c r="E1915" s="43">
        <v>22.300271200000001</v>
      </c>
      <c r="F1915" s="43">
        <v>2.6500389711613405E-3</v>
      </c>
    </row>
    <row r="1916" spans="5:6">
      <c r="E1916" s="43">
        <v>22.300271200000001</v>
      </c>
      <c r="F1916" s="43">
        <v>0</v>
      </c>
    </row>
    <row r="1917" spans="5:6">
      <c r="E1917" s="43">
        <v>22.308759999999999</v>
      </c>
      <c r="F1917" s="43">
        <v>0</v>
      </c>
    </row>
    <row r="1918" spans="5:6">
      <c r="E1918" s="43">
        <v>22.308759999999999</v>
      </c>
      <c r="F1918" s="43">
        <v>2.6500389711613405E-3</v>
      </c>
    </row>
    <row r="1919" spans="5:6">
      <c r="E1919" s="43">
        <v>22.317248799999998</v>
      </c>
      <c r="F1919" s="43">
        <v>2.6500389711613405E-3</v>
      </c>
    </row>
    <row r="1920" spans="5:6">
      <c r="E1920" s="43">
        <v>22.317248799999998</v>
      </c>
      <c r="F1920" s="43">
        <v>0</v>
      </c>
    </row>
    <row r="1921" spans="5:6">
      <c r="E1921" s="43">
        <v>22.3257376</v>
      </c>
      <c r="F1921" s="43">
        <v>0</v>
      </c>
    </row>
    <row r="1922" spans="5:6">
      <c r="E1922" s="43">
        <v>22.3257376</v>
      </c>
      <c r="F1922" s="43">
        <v>2.6500389711613405E-3</v>
      </c>
    </row>
    <row r="1923" spans="5:6">
      <c r="E1923" s="43">
        <v>22.334226399999999</v>
      </c>
      <c r="F1923" s="43">
        <v>2.6500389711613405E-3</v>
      </c>
    </row>
    <row r="1924" spans="5:6">
      <c r="E1924" s="43">
        <v>22.334226399999999</v>
      </c>
      <c r="F1924" s="43">
        <v>0</v>
      </c>
    </row>
    <row r="1925" spans="5:6">
      <c r="E1925" s="43">
        <v>22.342715200000001</v>
      </c>
      <c r="F1925" s="43">
        <v>0</v>
      </c>
    </row>
    <row r="1926" spans="5:6">
      <c r="E1926" s="43">
        <v>22.342715200000001</v>
      </c>
      <c r="F1926" s="43">
        <v>2.6500389711613405E-3</v>
      </c>
    </row>
    <row r="1927" spans="5:6">
      <c r="E1927" s="43">
        <v>22.351203999999999</v>
      </c>
      <c r="F1927" s="43">
        <v>2.6500389711613405E-3</v>
      </c>
    </row>
    <row r="1928" spans="5:6">
      <c r="E1928" s="43">
        <v>22.351203999999999</v>
      </c>
      <c r="F1928" s="43">
        <v>0</v>
      </c>
    </row>
    <row r="1929" spans="5:6">
      <c r="E1929" s="43">
        <v>22.359692799999998</v>
      </c>
      <c r="F1929" s="43">
        <v>0</v>
      </c>
    </row>
    <row r="1930" spans="5:6">
      <c r="E1930" s="43">
        <v>22.359692799999998</v>
      </c>
      <c r="F1930" s="43">
        <v>2.6500389711613405E-3</v>
      </c>
    </row>
    <row r="1931" spans="5:6">
      <c r="E1931" s="43">
        <v>22.3681816</v>
      </c>
      <c r="F1931" s="43">
        <v>2.6500389711613405E-3</v>
      </c>
    </row>
    <row r="1932" spans="5:6">
      <c r="E1932" s="43">
        <v>22.3681816</v>
      </c>
      <c r="F1932" s="43">
        <v>0</v>
      </c>
    </row>
    <row r="1933" spans="5:6">
      <c r="E1933" s="43">
        <v>22.376670399999998</v>
      </c>
      <c r="F1933" s="43">
        <v>0</v>
      </c>
    </row>
    <row r="1934" spans="5:6">
      <c r="E1934" s="43">
        <v>22.376670399999998</v>
      </c>
      <c r="F1934" s="43">
        <v>2.6500389711613405E-3</v>
      </c>
    </row>
    <row r="1935" spans="5:6">
      <c r="E1935" s="43">
        <v>22.3851592</v>
      </c>
      <c r="F1935" s="43">
        <v>2.6500389711613405E-3</v>
      </c>
    </row>
    <row r="1936" spans="5:6">
      <c r="E1936" s="43">
        <v>22.3851592</v>
      </c>
      <c r="F1936" s="43">
        <v>0</v>
      </c>
    </row>
    <row r="1937" spans="5:6">
      <c r="E1937" s="43">
        <v>22.393647999999999</v>
      </c>
      <c r="F1937" s="43">
        <v>0</v>
      </c>
    </row>
    <row r="1938" spans="5:6">
      <c r="E1938" s="43">
        <v>22.393647999999999</v>
      </c>
      <c r="F1938" s="43">
        <v>2.6500389711613405E-3</v>
      </c>
    </row>
    <row r="1939" spans="5:6">
      <c r="E1939" s="43">
        <v>22.402136799999997</v>
      </c>
      <c r="F1939" s="43">
        <v>2.6500389711613405E-3</v>
      </c>
    </row>
    <row r="1940" spans="5:6">
      <c r="E1940" s="43">
        <v>22.402136799999997</v>
      </c>
      <c r="F1940" s="43">
        <v>0</v>
      </c>
    </row>
    <row r="1941" spans="5:6">
      <c r="E1941" s="43">
        <v>22.410625599999999</v>
      </c>
      <c r="F1941" s="43">
        <v>0</v>
      </c>
    </row>
    <row r="1942" spans="5:6">
      <c r="E1942" s="43">
        <v>22.410625599999999</v>
      </c>
      <c r="F1942" s="43">
        <v>2.6500389711613405E-3</v>
      </c>
    </row>
    <row r="1943" spans="5:6">
      <c r="E1943" s="43">
        <v>22.419114399999998</v>
      </c>
      <c r="F1943" s="43">
        <v>2.6500389711613405E-3</v>
      </c>
    </row>
    <row r="1944" spans="5:6">
      <c r="E1944" s="43">
        <v>22.419114399999998</v>
      </c>
      <c r="F1944" s="43">
        <v>0</v>
      </c>
    </row>
    <row r="1945" spans="5:6">
      <c r="E1945" s="43">
        <v>22.4276032</v>
      </c>
      <c r="F1945" s="43">
        <v>0</v>
      </c>
    </row>
    <row r="1946" spans="5:6">
      <c r="E1946" s="43">
        <v>22.4276032</v>
      </c>
      <c r="F1946" s="43">
        <v>2.6500389711613405E-3</v>
      </c>
    </row>
    <row r="1947" spans="5:6">
      <c r="E1947" s="43">
        <v>22.436091999999999</v>
      </c>
      <c r="F1947" s="43">
        <v>2.6500389711613405E-3</v>
      </c>
    </row>
    <row r="1948" spans="5:6">
      <c r="E1948" s="43">
        <v>22.436091999999999</v>
      </c>
      <c r="F1948" s="43">
        <v>0</v>
      </c>
    </row>
    <row r="1949" spans="5:6">
      <c r="E1949" s="43">
        <v>22.444580799999997</v>
      </c>
      <c r="F1949" s="43">
        <v>0</v>
      </c>
    </row>
    <row r="1950" spans="5:6">
      <c r="E1950" s="43">
        <v>22.444580799999997</v>
      </c>
      <c r="F1950" s="43">
        <v>2.6500389711613405E-3</v>
      </c>
    </row>
    <row r="1951" spans="5:6">
      <c r="E1951" s="43">
        <v>22.453069599999999</v>
      </c>
      <c r="F1951" s="43">
        <v>2.6500389711613405E-3</v>
      </c>
    </row>
    <row r="1952" spans="5:6">
      <c r="E1952" s="43">
        <v>22.453069599999999</v>
      </c>
      <c r="F1952" s="43">
        <v>0</v>
      </c>
    </row>
    <row r="1953" spans="5:6">
      <c r="E1953" s="43">
        <v>22.461558399999998</v>
      </c>
      <c r="F1953" s="43">
        <v>0</v>
      </c>
    </row>
    <row r="1954" spans="5:6">
      <c r="E1954" s="43">
        <v>22.461558399999998</v>
      </c>
      <c r="F1954" s="43">
        <v>2.6500389711613405E-3</v>
      </c>
    </row>
    <row r="1955" spans="5:6">
      <c r="E1955" s="43">
        <v>22.4700472</v>
      </c>
      <c r="F1955" s="43">
        <v>2.6500389711613405E-3</v>
      </c>
    </row>
    <row r="1956" spans="5:6">
      <c r="E1956" s="43">
        <v>22.4700472</v>
      </c>
      <c r="F1956" s="43">
        <v>0</v>
      </c>
    </row>
    <row r="1957" spans="5:6">
      <c r="E1957" s="43">
        <v>22.478535999999998</v>
      </c>
      <c r="F1957" s="43">
        <v>0</v>
      </c>
    </row>
    <row r="1958" spans="5:6">
      <c r="E1958" s="43">
        <v>22.478535999999998</v>
      </c>
      <c r="F1958" s="43">
        <v>2.6500389711613405E-3</v>
      </c>
    </row>
    <row r="1959" spans="5:6">
      <c r="E1959" s="43">
        <v>22.487024799999997</v>
      </c>
      <c r="F1959" s="43">
        <v>2.6500389711613405E-3</v>
      </c>
    </row>
    <row r="1960" spans="5:6">
      <c r="E1960" s="43">
        <v>22.487024799999997</v>
      </c>
      <c r="F1960" s="43">
        <v>0</v>
      </c>
    </row>
    <row r="1961" spans="5:6">
      <c r="E1961" s="43">
        <v>22.495513599999999</v>
      </c>
      <c r="F1961" s="43">
        <v>0</v>
      </c>
    </row>
    <row r="1962" spans="5:6">
      <c r="E1962" s="43">
        <v>22.495513599999999</v>
      </c>
      <c r="F1962" s="43">
        <v>2.6500389711613405E-3</v>
      </c>
    </row>
    <row r="1963" spans="5:6">
      <c r="E1963" s="43">
        <v>22.504002399999997</v>
      </c>
      <c r="F1963" s="43">
        <v>2.6500389711613405E-3</v>
      </c>
    </row>
    <row r="1964" spans="5:6">
      <c r="E1964" s="43">
        <v>22.504002399999997</v>
      </c>
      <c r="F1964" s="43">
        <v>0</v>
      </c>
    </row>
    <row r="1965" spans="5:6">
      <c r="E1965" s="43">
        <v>22.512491199999999</v>
      </c>
      <c r="F1965" s="43">
        <v>0</v>
      </c>
    </row>
    <row r="1966" spans="5:6">
      <c r="E1966" s="43">
        <v>22.512491199999999</v>
      </c>
      <c r="F1966" s="43">
        <v>2.6500389711613405E-3</v>
      </c>
    </row>
    <row r="1967" spans="5:6">
      <c r="E1967" s="43">
        <v>22.520979999999998</v>
      </c>
      <c r="F1967" s="43">
        <v>2.6500389711613405E-3</v>
      </c>
    </row>
    <row r="1968" spans="5:6">
      <c r="E1968" s="43">
        <v>22.520979999999998</v>
      </c>
      <c r="F1968" s="43">
        <v>0</v>
      </c>
    </row>
    <row r="1969" spans="5:6">
      <c r="E1969" s="43">
        <v>22.529468799999997</v>
      </c>
      <c r="F1969" s="43">
        <v>0</v>
      </c>
    </row>
    <row r="1970" spans="5:6">
      <c r="E1970" s="43">
        <v>22.529468799999997</v>
      </c>
      <c r="F1970" s="43">
        <v>2.6500389711613405E-3</v>
      </c>
    </row>
    <row r="1971" spans="5:6">
      <c r="E1971" s="43">
        <v>22.537957599999999</v>
      </c>
      <c r="F1971" s="43">
        <v>2.6500389711613405E-3</v>
      </c>
    </row>
    <row r="1972" spans="5:6">
      <c r="E1972" s="43">
        <v>22.537957599999999</v>
      </c>
      <c r="F1972" s="43">
        <v>0</v>
      </c>
    </row>
    <row r="1973" spans="5:6">
      <c r="E1973" s="43">
        <v>22.546446399999997</v>
      </c>
      <c r="F1973" s="43">
        <v>0</v>
      </c>
    </row>
    <row r="1974" spans="5:6">
      <c r="E1974" s="43">
        <v>22.546446399999997</v>
      </c>
      <c r="F1974" s="43">
        <v>2.6500389711613405E-3</v>
      </c>
    </row>
    <row r="1975" spans="5:6">
      <c r="E1975" s="43">
        <v>22.554935199999999</v>
      </c>
      <c r="F1975" s="43">
        <v>2.6500389711613405E-3</v>
      </c>
    </row>
    <row r="1976" spans="5:6">
      <c r="E1976" s="43">
        <v>22.554935199999999</v>
      </c>
      <c r="F1976" s="43">
        <v>0</v>
      </c>
    </row>
    <row r="1977" spans="5:6">
      <c r="E1977" s="43">
        <v>22.563423999999998</v>
      </c>
      <c r="F1977" s="43">
        <v>0</v>
      </c>
    </row>
    <row r="1978" spans="5:6">
      <c r="E1978" s="43">
        <v>22.563423999999998</v>
      </c>
      <c r="F1978" s="43">
        <v>2.0265003897116133E-3</v>
      </c>
    </row>
    <row r="1979" spans="5:6">
      <c r="E1979" s="43">
        <v>22.57150857142857</v>
      </c>
      <c r="F1979" s="43">
        <v>2.0265003897116133E-3</v>
      </c>
    </row>
    <row r="1980" spans="5:6">
      <c r="E1980" s="43">
        <v>22.57150857142857</v>
      </c>
      <c r="F1980" s="43">
        <v>0</v>
      </c>
    </row>
    <row r="1981" spans="5:6">
      <c r="E1981" s="43">
        <v>22.579593142857142</v>
      </c>
      <c r="F1981" s="43">
        <v>0</v>
      </c>
    </row>
    <row r="1982" spans="5:6">
      <c r="E1982" s="43">
        <v>22.579593142857142</v>
      </c>
      <c r="F1982" s="43">
        <v>2.0265003897116133E-3</v>
      </c>
    </row>
    <row r="1983" spans="5:6">
      <c r="E1983" s="43">
        <v>22.587677714285711</v>
      </c>
      <c r="F1983" s="43">
        <v>2.0265003897116133E-3</v>
      </c>
    </row>
    <row r="1984" spans="5:6">
      <c r="E1984" s="43">
        <v>22.587677714285711</v>
      </c>
      <c r="F1984" s="43">
        <v>0</v>
      </c>
    </row>
    <row r="1985" spans="5:6">
      <c r="E1985" s="43">
        <v>22.595762285714283</v>
      </c>
      <c r="F1985" s="43">
        <v>0</v>
      </c>
    </row>
    <row r="1986" spans="5:6">
      <c r="E1986" s="43">
        <v>22.595762285714283</v>
      </c>
      <c r="F1986" s="43">
        <v>2.0265003897116133E-3</v>
      </c>
    </row>
    <row r="1987" spans="5:6">
      <c r="E1987" s="43">
        <v>22.603846857142855</v>
      </c>
      <c r="F1987" s="43">
        <v>2.0265003897116133E-3</v>
      </c>
    </row>
    <row r="1988" spans="5:6">
      <c r="E1988" s="43">
        <v>22.603846857142855</v>
      </c>
      <c r="F1988" s="43">
        <v>0</v>
      </c>
    </row>
    <row r="1989" spans="5:6">
      <c r="E1989" s="43">
        <v>22.611931428571427</v>
      </c>
      <c r="F1989" s="43">
        <v>0</v>
      </c>
    </row>
    <row r="1990" spans="5:6">
      <c r="E1990" s="43">
        <v>22.611931428571427</v>
      </c>
      <c r="F1990" s="43">
        <v>2.0265003897116133E-3</v>
      </c>
    </row>
    <row r="1991" spans="5:6">
      <c r="E1991" s="43">
        <v>22.620016</v>
      </c>
      <c r="F1991" s="43">
        <v>2.0265003897116133E-3</v>
      </c>
    </row>
    <row r="1992" spans="5:6">
      <c r="E1992" s="43">
        <v>22.620016</v>
      </c>
      <c r="F1992" s="43">
        <v>0</v>
      </c>
    </row>
    <row r="1993" spans="5:6">
      <c r="E1993" s="43">
        <v>22.628100571428568</v>
      </c>
      <c r="F1993" s="43">
        <v>0</v>
      </c>
    </row>
    <row r="1994" spans="5:6">
      <c r="E1994" s="43">
        <v>22.628100571428568</v>
      </c>
      <c r="F1994" s="43">
        <v>2.0265003897116133E-3</v>
      </c>
    </row>
    <row r="1995" spans="5:6">
      <c r="E1995" s="43">
        <v>22.636185142857141</v>
      </c>
      <c r="F1995" s="43">
        <v>2.0265003897116133E-3</v>
      </c>
    </row>
    <row r="1996" spans="5:6">
      <c r="E1996" s="43">
        <v>22.636185142857141</v>
      </c>
      <c r="F1996" s="43">
        <v>0</v>
      </c>
    </row>
    <row r="1997" spans="5:6">
      <c r="E1997" s="43">
        <v>22.644269714285713</v>
      </c>
      <c r="F1997" s="43">
        <v>0</v>
      </c>
    </row>
    <row r="1998" spans="5:6">
      <c r="E1998" s="43">
        <v>22.644269714285713</v>
      </c>
      <c r="F1998" s="43">
        <v>2.0265003897116133E-3</v>
      </c>
    </row>
    <row r="1999" spans="5:6">
      <c r="E1999" s="43">
        <v>22.652354285714285</v>
      </c>
      <c r="F1999" s="43">
        <v>2.0265003897116133E-3</v>
      </c>
    </row>
    <row r="2000" spans="5:6">
      <c r="E2000" s="43">
        <v>22.652354285714285</v>
      </c>
      <c r="F2000" s="43">
        <v>0</v>
      </c>
    </row>
    <row r="2001" spans="5:6">
      <c r="E2001" s="43">
        <v>22.660438857142854</v>
      </c>
      <c r="F2001" s="43">
        <v>0</v>
      </c>
    </row>
    <row r="2002" spans="5:6">
      <c r="E2002" s="43">
        <v>22.660438857142854</v>
      </c>
      <c r="F2002" s="43">
        <v>2.0265003897116133E-3</v>
      </c>
    </row>
    <row r="2003" spans="5:6">
      <c r="E2003" s="43">
        <v>22.668523428571426</v>
      </c>
      <c r="F2003" s="43">
        <v>2.0265003897116133E-3</v>
      </c>
    </row>
    <row r="2004" spans="5:6">
      <c r="E2004" s="43">
        <v>22.668523428571426</v>
      </c>
      <c r="F2004" s="43">
        <v>0</v>
      </c>
    </row>
    <row r="2005" spans="5:6">
      <c r="E2005" s="43">
        <v>22.676607999999998</v>
      </c>
      <c r="F2005" s="43">
        <v>0</v>
      </c>
    </row>
    <row r="2006" spans="5:6">
      <c r="E2006" s="43">
        <v>22.676607999999998</v>
      </c>
      <c r="F2006" s="43">
        <v>2.0265003897116133E-3</v>
      </c>
    </row>
    <row r="2007" spans="5:6">
      <c r="E2007" s="43">
        <v>22.68469257142857</v>
      </c>
      <c r="F2007" s="43">
        <v>2.0265003897116133E-3</v>
      </c>
    </row>
    <row r="2008" spans="5:6">
      <c r="E2008" s="43">
        <v>22.68469257142857</v>
      </c>
      <c r="F2008" s="43">
        <v>0</v>
      </c>
    </row>
    <row r="2009" spans="5:6">
      <c r="E2009" s="43">
        <v>22.692777142857143</v>
      </c>
      <c r="F2009" s="43">
        <v>0</v>
      </c>
    </row>
    <row r="2010" spans="5:6">
      <c r="E2010" s="43">
        <v>22.692777142857143</v>
      </c>
      <c r="F2010" s="43">
        <v>2.0265003897116133E-3</v>
      </c>
    </row>
    <row r="2011" spans="5:6">
      <c r="E2011" s="43">
        <v>22.700861714285711</v>
      </c>
      <c r="F2011" s="43">
        <v>2.0265003897116133E-3</v>
      </c>
    </row>
    <row r="2012" spans="5:6">
      <c r="E2012" s="43">
        <v>22.700861714285711</v>
      </c>
      <c r="F2012" s="43">
        <v>0</v>
      </c>
    </row>
    <row r="2013" spans="5:6">
      <c r="E2013" s="43">
        <v>22.708946285714283</v>
      </c>
      <c r="F2013" s="43">
        <v>0</v>
      </c>
    </row>
    <row r="2014" spans="5:6">
      <c r="E2014" s="43">
        <v>22.708946285714283</v>
      </c>
      <c r="F2014" s="43">
        <v>2.0265003897116133E-3</v>
      </c>
    </row>
    <row r="2015" spans="5:6">
      <c r="E2015" s="43">
        <v>22.717030857142856</v>
      </c>
      <c r="F2015" s="43">
        <v>2.0265003897116133E-3</v>
      </c>
    </row>
    <row r="2016" spans="5:6">
      <c r="E2016" s="43">
        <v>22.717030857142856</v>
      </c>
      <c r="F2016" s="43">
        <v>0</v>
      </c>
    </row>
    <row r="2017" spans="5:6">
      <c r="E2017" s="43">
        <v>22.725115428571428</v>
      </c>
      <c r="F2017" s="43">
        <v>0</v>
      </c>
    </row>
    <row r="2018" spans="5:6">
      <c r="E2018" s="43">
        <v>22.725115428571428</v>
      </c>
      <c r="F2018" s="43">
        <v>2.0265003897116133E-3</v>
      </c>
    </row>
    <row r="2019" spans="5:6">
      <c r="E2019" s="43">
        <v>22.733199999999997</v>
      </c>
      <c r="F2019" s="43">
        <v>2.0265003897116133E-3</v>
      </c>
    </row>
    <row r="2020" spans="5:6">
      <c r="E2020" s="43">
        <v>22.733199999999997</v>
      </c>
      <c r="F2020" s="43">
        <v>0</v>
      </c>
    </row>
    <row r="2021" spans="5:6">
      <c r="E2021" s="43">
        <v>22.741284571428569</v>
      </c>
      <c r="F2021" s="43">
        <v>0</v>
      </c>
    </row>
    <row r="2022" spans="5:6">
      <c r="E2022" s="43">
        <v>22.741284571428569</v>
      </c>
      <c r="F2022" s="43">
        <v>2.0265003897116133E-3</v>
      </c>
    </row>
    <row r="2023" spans="5:6">
      <c r="E2023" s="43">
        <v>22.749369142857141</v>
      </c>
      <c r="F2023" s="43">
        <v>2.0265003897116133E-3</v>
      </c>
    </row>
    <row r="2024" spans="5:6">
      <c r="E2024" s="43">
        <v>22.749369142857141</v>
      </c>
      <c r="F2024" s="43">
        <v>0</v>
      </c>
    </row>
    <row r="2025" spans="5:6">
      <c r="E2025" s="43">
        <v>22.757453714285713</v>
      </c>
      <c r="F2025" s="43">
        <v>0</v>
      </c>
    </row>
    <row r="2026" spans="5:6">
      <c r="E2026" s="43">
        <v>22.757453714285713</v>
      </c>
      <c r="F2026" s="43">
        <v>2.0265003897116133E-3</v>
      </c>
    </row>
    <row r="2027" spans="5:6">
      <c r="E2027" s="43">
        <v>22.765538285714285</v>
      </c>
      <c r="F2027" s="43">
        <v>2.0265003897116133E-3</v>
      </c>
    </row>
    <row r="2028" spans="5:6">
      <c r="E2028" s="43">
        <v>22.765538285714285</v>
      </c>
      <c r="F2028" s="43">
        <v>0</v>
      </c>
    </row>
    <row r="2029" spans="5:6">
      <c r="E2029" s="43">
        <v>22.773622857142854</v>
      </c>
      <c r="F2029" s="43">
        <v>0</v>
      </c>
    </row>
    <row r="2030" spans="5:6">
      <c r="E2030" s="43">
        <v>22.773622857142854</v>
      </c>
      <c r="F2030" s="43">
        <v>2.0265003897116133E-3</v>
      </c>
    </row>
    <row r="2031" spans="5:6">
      <c r="E2031" s="43">
        <v>22.781707428571426</v>
      </c>
      <c r="F2031" s="43">
        <v>2.0265003897116133E-3</v>
      </c>
    </row>
    <row r="2032" spans="5:6">
      <c r="E2032" s="43">
        <v>22.781707428571426</v>
      </c>
      <c r="F2032" s="43">
        <v>0</v>
      </c>
    </row>
    <row r="2033" spans="5:6">
      <c r="E2033" s="43">
        <v>22.789791999999998</v>
      </c>
      <c r="F2033" s="43">
        <v>0</v>
      </c>
    </row>
    <row r="2034" spans="5:6">
      <c r="E2034" s="43">
        <v>22.789791999999998</v>
      </c>
      <c r="F2034" s="43">
        <v>2.0265003897116133E-3</v>
      </c>
    </row>
    <row r="2035" spans="5:6">
      <c r="E2035" s="43">
        <v>22.797876571428571</v>
      </c>
      <c r="F2035" s="43">
        <v>2.0265003897116133E-3</v>
      </c>
    </row>
    <row r="2036" spans="5:6">
      <c r="E2036" s="43">
        <v>22.797876571428571</v>
      </c>
      <c r="F2036" s="43">
        <v>0</v>
      </c>
    </row>
    <row r="2037" spans="5:6">
      <c r="E2037" s="43">
        <v>22.805961142857143</v>
      </c>
      <c r="F2037" s="43">
        <v>0</v>
      </c>
    </row>
    <row r="2038" spans="5:6">
      <c r="E2038" s="43">
        <v>22.805961142857143</v>
      </c>
      <c r="F2038" s="43">
        <v>2.0265003897116133E-3</v>
      </c>
    </row>
    <row r="2039" spans="5:6">
      <c r="E2039" s="43">
        <v>22.814045714285712</v>
      </c>
      <c r="F2039" s="43">
        <v>2.0265003897116133E-3</v>
      </c>
    </row>
    <row r="2040" spans="5:6">
      <c r="E2040" s="43">
        <v>22.814045714285712</v>
      </c>
      <c r="F2040" s="43">
        <v>0</v>
      </c>
    </row>
    <row r="2041" spans="5:6">
      <c r="E2041" s="43">
        <v>22.822130285714284</v>
      </c>
      <c r="F2041" s="43">
        <v>0</v>
      </c>
    </row>
    <row r="2042" spans="5:6">
      <c r="E2042" s="43">
        <v>22.822130285714284</v>
      </c>
      <c r="F2042" s="43">
        <v>2.0265003897116133E-3</v>
      </c>
    </row>
    <row r="2043" spans="5:6">
      <c r="E2043" s="43">
        <v>22.830214857142856</v>
      </c>
      <c r="F2043" s="43">
        <v>2.0265003897116133E-3</v>
      </c>
    </row>
    <row r="2044" spans="5:6">
      <c r="E2044" s="43">
        <v>22.830214857142856</v>
      </c>
      <c r="F2044" s="43">
        <v>0</v>
      </c>
    </row>
    <row r="2045" spans="5:6">
      <c r="E2045" s="43">
        <v>22.838299428571428</v>
      </c>
      <c r="F2045" s="43">
        <v>0</v>
      </c>
    </row>
    <row r="2046" spans="5:6">
      <c r="E2046" s="43">
        <v>22.838299428571428</v>
      </c>
      <c r="F2046" s="43">
        <v>2.0265003897116133E-3</v>
      </c>
    </row>
    <row r="2047" spans="5:6">
      <c r="E2047" s="43">
        <v>22.846384</v>
      </c>
      <c r="F2047" s="43">
        <v>2.0265003897116133E-3</v>
      </c>
    </row>
    <row r="2048" spans="5:6">
      <c r="E2048" s="43">
        <v>22.846384</v>
      </c>
      <c r="F2048" s="43">
        <v>0</v>
      </c>
    </row>
    <row r="2049" spans="5:6">
      <c r="E2049" s="43">
        <v>22.854468571428569</v>
      </c>
      <c r="F2049" s="43">
        <v>0</v>
      </c>
    </row>
    <row r="2050" spans="5:6">
      <c r="E2050" s="43">
        <v>22.854468571428569</v>
      </c>
      <c r="F2050" s="43">
        <v>2.0265003897116133E-3</v>
      </c>
    </row>
    <row r="2051" spans="5:6">
      <c r="E2051" s="43">
        <v>22.862553142857141</v>
      </c>
      <c r="F2051" s="43">
        <v>2.0265003897116133E-3</v>
      </c>
    </row>
    <row r="2052" spans="5:6">
      <c r="E2052" s="43">
        <v>22.862553142857141</v>
      </c>
      <c r="F2052" s="43">
        <v>0</v>
      </c>
    </row>
    <row r="2053" spans="5:6">
      <c r="E2053" s="43">
        <v>22.870637714285714</v>
      </c>
      <c r="F2053" s="43">
        <v>0</v>
      </c>
    </row>
    <row r="2054" spans="5:6">
      <c r="E2054" s="43">
        <v>22.870637714285714</v>
      </c>
      <c r="F2054" s="43">
        <v>2.0265003897116133E-3</v>
      </c>
    </row>
    <row r="2055" spans="5:6">
      <c r="E2055" s="43">
        <v>22.878722285714286</v>
      </c>
      <c r="F2055" s="43">
        <v>2.0265003897116133E-3</v>
      </c>
    </row>
    <row r="2056" spans="5:6">
      <c r="E2056" s="43">
        <v>22.878722285714286</v>
      </c>
      <c r="F2056" s="43">
        <v>0</v>
      </c>
    </row>
    <row r="2057" spans="5:6">
      <c r="E2057" s="43">
        <v>22.886806857142854</v>
      </c>
      <c r="F2057" s="43">
        <v>0</v>
      </c>
    </row>
    <row r="2058" spans="5:6">
      <c r="E2058" s="43">
        <v>22.886806857142854</v>
      </c>
      <c r="F2058" s="43">
        <v>2.0265003897116133E-3</v>
      </c>
    </row>
    <row r="2059" spans="5:6">
      <c r="E2059" s="43">
        <v>22.894891428571427</v>
      </c>
      <c r="F2059" s="43">
        <v>2.0265003897116133E-3</v>
      </c>
    </row>
    <row r="2060" spans="5:6">
      <c r="E2060" s="43">
        <v>22.894891428571427</v>
      </c>
      <c r="F2060" s="43">
        <v>0</v>
      </c>
    </row>
    <row r="2061" spans="5:6">
      <c r="E2061" s="43">
        <v>22.902975999999999</v>
      </c>
      <c r="F2061" s="43">
        <v>0</v>
      </c>
    </row>
    <row r="2062" spans="5:6">
      <c r="E2062" s="43">
        <v>22.902975999999999</v>
      </c>
      <c r="F2062" s="43">
        <v>1.7147310989867497E-3</v>
      </c>
    </row>
    <row r="2063" spans="5:6">
      <c r="E2063" s="43">
        <v>22.911060571428571</v>
      </c>
      <c r="F2063" s="43">
        <v>1.7147310989867497E-3</v>
      </c>
    </row>
    <row r="2064" spans="5:6">
      <c r="E2064" s="43">
        <v>22.911060571428571</v>
      </c>
      <c r="F2064" s="43">
        <v>0</v>
      </c>
    </row>
    <row r="2065" spans="5:6">
      <c r="E2065" s="43">
        <v>22.919145142857143</v>
      </c>
      <c r="F2065" s="43">
        <v>0</v>
      </c>
    </row>
    <row r="2066" spans="5:6">
      <c r="E2066" s="43">
        <v>22.919145142857143</v>
      </c>
      <c r="F2066" s="43">
        <v>1.7147310989867497E-3</v>
      </c>
    </row>
    <row r="2067" spans="5:6">
      <c r="E2067" s="43">
        <v>22.927229714285712</v>
      </c>
      <c r="F2067" s="43">
        <v>1.7147310989867497E-3</v>
      </c>
    </row>
    <row r="2068" spans="5:6">
      <c r="E2068" s="43">
        <v>22.927229714285712</v>
      </c>
      <c r="F2068" s="43">
        <v>0</v>
      </c>
    </row>
    <row r="2069" spans="5:6">
      <c r="E2069" s="43">
        <v>22.935314285714284</v>
      </c>
      <c r="F2069" s="43">
        <v>0</v>
      </c>
    </row>
    <row r="2070" spans="5:6">
      <c r="E2070" s="43">
        <v>22.935314285714284</v>
      </c>
      <c r="F2070" s="43">
        <v>1.7147310989867497E-3</v>
      </c>
    </row>
    <row r="2071" spans="5:6">
      <c r="E2071" s="43">
        <v>22.943398857142856</v>
      </c>
      <c r="F2071" s="43">
        <v>1.7147310989867497E-3</v>
      </c>
    </row>
    <row r="2072" spans="5:6">
      <c r="E2072" s="43">
        <v>22.943398857142856</v>
      </c>
      <c r="F2072" s="43">
        <v>0</v>
      </c>
    </row>
    <row r="2073" spans="5:6">
      <c r="E2073" s="43">
        <v>22.951483428571429</v>
      </c>
      <c r="F2073" s="43">
        <v>0</v>
      </c>
    </row>
    <row r="2074" spans="5:6">
      <c r="E2074" s="43">
        <v>22.951483428571429</v>
      </c>
      <c r="F2074" s="43">
        <v>1.7147310989867497E-3</v>
      </c>
    </row>
    <row r="2075" spans="5:6">
      <c r="E2075" s="43">
        <v>22.959567999999997</v>
      </c>
      <c r="F2075" s="43">
        <v>1.7147310989867497E-3</v>
      </c>
    </row>
    <row r="2076" spans="5:6">
      <c r="E2076" s="43">
        <v>22.959567999999997</v>
      </c>
      <c r="F2076" s="43">
        <v>0</v>
      </c>
    </row>
    <row r="2077" spans="5:6">
      <c r="E2077" s="43">
        <v>22.96765257142857</v>
      </c>
      <c r="F2077" s="43">
        <v>0</v>
      </c>
    </row>
    <row r="2078" spans="5:6">
      <c r="E2078" s="43">
        <v>22.96765257142857</v>
      </c>
      <c r="F2078" s="43">
        <v>1.7147310989867497E-3</v>
      </c>
    </row>
    <row r="2079" spans="5:6">
      <c r="E2079" s="43">
        <v>22.975737142857142</v>
      </c>
      <c r="F2079" s="43">
        <v>1.7147310989867497E-3</v>
      </c>
    </row>
    <row r="2080" spans="5:6">
      <c r="E2080" s="43">
        <v>22.975737142857142</v>
      </c>
      <c r="F2080" s="43">
        <v>0</v>
      </c>
    </row>
    <row r="2081" spans="5:6">
      <c r="E2081" s="43">
        <v>22.983821714285714</v>
      </c>
      <c r="F2081" s="43">
        <v>0</v>
      </c>
    </row>
    <row r="2082" spans="5:6">
      <c r="E2082" s="43">
        <v>22.983821714285714</v>
      </c>
      <c r="F2082" s="43">
        <v>1.7147310989867497E-3</v>
      </c>
    </row>
    <row r="2083" spans="5:6">
      <c r="E2083" s="43">
        <v>22.991906285714286</v>
      </c>
      <c r="F2083" s="43">
        <v>1.7147310989867497E-3</v>
      </c>
    </row>
    <row r="2084" spans="5:6">
      <c r="E2084" s="43">
        <v>22.991906285714286</v>
      </c>
      <c r="F2084" s="43">
        <v>0</v>
      </c>
    </row>
    <row r="2085" spans="5:6">
      <c r="E2085" s="43">
        <v>22.999990857142855</v>
      </c>
      <c r="F2085" s="43">
        <v>0</v>
      </c>
    </row>
    <row r="2086" spans="5:6">
      <c r="E2086" s="43">
        <v>22.999990857142855</v>
      </c>
      <c r="F2086" s="43">
        <v>1.7147310989867497E-3</v>
      </c>
    </row>
    <row r="2087" spans="5:6">
      <c r="E2087" s="43">
        <v>23.008075428571427</v>
      </c>
      <c r="F2087" s="43">
        <v>1.7147310989867497E-3</v>
      </c>
    </row>
    <row r="2088" spans="5:6">
      <c r="E2088" s="43">
        <v>23.008075428571427</v>
      </c>
      <c r="F2088" s="43">
        <v>0</v>
      </c>
    </row>
    <row r="2089" spans="5:6">
      <c r="E2089" s="43">
        <v>23.016159999999999</v>
      </c>
      <c r="F2089" s="43">
        <v>0</v>
      </c>
    </row>
    <row r="2090" spans="5:6">
      <c r="E2090" s="43">
        <v>23.016159999999999</v>
      </c>
      <c r="F2090" s="43">
        <v>1.7147310989867497E-3</v>
      </c>
    </row>
    <row r="2091" spans="5:6">
      <c r="E2091" s="43">
        <v>23.024244571428572</v>
      </c>
      <c r="F2091" s="43">
        <v>1.7147310989867497E-3</v>
      </c>
    </row>
    <row r="2092" spans="5:6">
      <c r="E2092" s="43">
        <v>23.024244571428572</v>
      </c>
      <c r="F2092" s="43">
        <v>0</v>
      </c>
    </row>
    <row r="2093" spans="5:6">
      <c r="E2093" s="43">
        <v>23.032329142857144</v>
      </c>
      <c r="F2093" s="43">
        <v>0</v>
      </c>
    </row>
    <row r="2094" spans="5:6">
      <c r="E2094" s="43">
        <v>23.032329142857144</v>
      </c>
      <c r="F2094" s="43">
        <v>1.7147310989867497E-3</v>
      </c>
    </row>
    <row r="2095" spans="5:6">
      <c r="E2095" s="43">
        <v>23.040413714285712</v>
      </c>
      <c r="F2095" s="43">
        <v>1.7147310989867497E-3</v>
      </c>
    </row>
    <row r="2096" spans="5:6">
      <c r="E2096" s="43">
        <v>23.040413714285712</v>
      </c>
      <c r="F2096" s="43">
        <v>0</v>
      </c>
    </row>
    <row r="2097" spans="5:6">
      <c r="E2097" s="43">
        <v>23.048498285714285</v>
      </c>
      <c r="F2097" s="43">
        <v>0</v>
      </c>
    </row>
    <row r="2098" spans="5:6">
      <c r="E2098" s="43">
        <v>23.048498285714285</v>
      </c>
      <c r="F2098" s="43">
        <v>1.7147310989867497E-3</v>
      </c>
    </row>
    <row r="2099" spans="5:6">
      <c r="E2099" s="43">
        <v>23.056582857142857</v>
      </c>
      <c r="F2099" s="43">
        <v>1.7147310989867497E-3</v>
      </c>
    </row>
    <row r="2100" spans="5:6">
      <c r="E2100" s="43">
        <v>23.056582857142857</v>
      </c>
      <c r="F2100" s="43">
        <v>0</v>
      </c>
    </row>
    <row r="2101" spans="5:6">
      <c r="E2101" s="43">
        <v>23.064667428571429</v>
      </c>
      <c r="F2101" s="43">
        <v>0</v>
      </c>
    </row>
    <row r="2102" spans="5:6">
      <c r="E2102" s="43">
        <v>23.064667428571429</v>
      </c>
      <c r="F2102" s="43">
        <v>1.7147310989867497E-3</v>
      </c>
    </row>
    <row r="2103" spans="5:6">
      <c r="E2103" s="43">
        <v>23.072752000000001</v>
      </c>
      <c r="F2103" s="43">
        <v>1.7147310989867497E-3</v>
      </c>
    </row>
    <row r="2104" spans="5:6">
      <c r="E2104" s="43">
        <v>23.072752000000001</v>
      </c>
      <c r="F2104" s="43">
        <v>0</v>
      </c>
    </row>
    <row r="2105" spans="5:6">
      <c r="E2105" s="43">
        <v>23.08083657142857</v>
      </c>
      <c r="F2105" s="43">
        <v>0</v>
      </c>
    </row>
    <row r="2106" spans="5:6">
      <c r="E2106" s="43">
        <v>23.08083657142857</v>
      </c>
      <c r="F2106" s="43">
        <v>1.7147310989867497E-3</v>
      </c>
    </row>
    <row r="2107" spans="5:6">
      <c r="E2107" s="43">
        <v>23.088921142857142</v>
      </c>
      <c r="F2107" s="43">
        <v>1.7147310989867497E-3</v>
      </c>
    </row>
    <row r="2108" spans="5:6">
      <c r="E2108" s="43">
        <v>23.088921142857142</v>
      </c>
      <c r="F2108" s="43">
        <v>0</v>
      </c>
    </row>
    <row r="2109" spans="5:6">
      <c r="E2109" s="43">
        <v>23.097005714285714</v>
      </c>
      <c r="F2109" s="43">
        <v>0</v>
      </c>
    </row>
    <row r="2110" spans="5:6">
      <c r="E2110" s="43">
        <v>23.097005714285714</v>
      </c>
      <c r="F2110" s="43">
        <v>1.7147310989867497E-3</v>
      </c>
    </row>
    <row r="2111" spans="5:6">
      <c r="E2111" s="43">
        <v>23.105090285714287</v>
      </c>
      <c r="F2111" s="43">
        <v>1.7147310989867497E-3</v>
      </c>
    </row>
    <row r="2112" spans="5:6">
      <c r="E2112" s="43">
        <v>23.105090285714287</v>
      </c>
      <c r="F2112" s="43">
        <v>0</v>
      </c>
    </row>
    <row r="2113" spans="5:6">
      <c r="E2113" s="43">
        <v>23.113174857142855</v>
      </c>
      <c r="F2113" s="43">
        <v>0</v>
      </c>
    </row>
    <row r="2114" spans="5:6">
      <c r="E2114" s="43">
        <v>23.113174857142855</v>
      </c>
      <c r="F2114" s="43">
        <v>1.7147310989867497E-3</v>
      </c>
    </row>
    <row r="2115" spans="5:6">
      <c r="E2115" s="43">
        <v>23.121259428571427</v>
      </c>
      <c r="F2115" s="43">
        <v>1.7147310989867497E-3</v>
      </c>
    </row>
    <row r="2116" spans="5:6">
      <c r="E2116" s="43">
        <v>23.121259428571427</v>
      </c>
      <c r="F2116" s="43">
        <v>0</v>
      </c>
    </row>
    <row r="2117" spans="5:6">
      <c r="E2117" s="43">
        <v>23.129344</v>
      </c>
      <c r="F2117" s="43">
        <v>0</v>
      </c>
    </row>
    <row r="2118" spans="5:6">
      <c r="E2118" s="43">
        <v>23.129344</v>
      </c>
      <c r="F2118" s="43">
        <v>1.7147310989867497E-3</v>
      </c>
    </row>
    <row r="2119" spans="5:6">
      <c r="E2119" s="43">
        <v>23.137428571428572</v>
      </c>
      <c r="F2119" s="43">
        <v>1.7147310989867497E-3</v>
      </c>
    </row>
    <row r="2120" spans="5:6">
      <c r="E2120" s="43">
        <v>23.137428571428572</v>
      </c>
      <c r="F2120" s="43">
        <v>0</v>
      </c>
    </row>
    <row r="2121" spans="5:6">
      <c r="E2121" s="43">
        <v>23.145513142857144</v>
      </c>
      <c r="F2121" s="43">
        <v>0</v>
      </c>
    </row>
    <row r="2122" spans="5:6">
      <c r="E2122" s="43">
        <v>23.145513142857144</v>
      </c>
      <c r="F2122" s="43">
        <v>1.7147310989867497E-3</v>
      </c>
    </row>
    <row r="2123" spans="5:6">
      <c r="E2123" s="43">
        <v>23.153597714285713</v>
      </c>
      <c r="F2123" s="43">
        <v>1.7147310989867497E-3</v>
      </c>
    </row>
    <row r="2124" spans="5:6">
      <c r="E2124" s="43">
        <v>23.153597714285713</v>
      </c>
      <c r="F2124" s="43">
        <v>0</v>
      </c>
    </row>
    <row r="2125" spans="5:6">
      <c r="E2125" s="43">
        <v>23.161682285714285</v>
      </c>
      <c r="F2125" s="43">
        <v>0</v>
      </c>
    </row>
    <row r="2126" spans="5:6">
      <c r="E2126" s="43">
        <v>23.161682285714285</v>
      </c>
      <c r="F2126" s="43">
        <v>1.7147310989867497E-3</v>
      </c>
    </row>
    <row r="2127" spans="5:6">
      <c r="E2127" s="43">
        <v>23.169766857142857</v>
      </c>
      <c r="F2127" s="43">
        <v>1.7147310989867497E-3</v>
      </c>
    </row>
    <row r="2128" spans="5:6">
      <c r="E2128" s="43">
        <v>23.169766857142857</v>
      </c>
      <c r="F2128" s="43">
        <v>0</v>
      </c>
    </row>
    <row r="2129" spans="5:6">
      <c r="E2129" s="43">
        <v>23.177851428571429</v>
      </c>
      <c r="F2129" s="43">
        <v>0</v>
      </c>
    </row>
    <row r="2130" spans="5:6">
      <c r="E2130" s="43">
        <v>23.177851428571429</v>
      </c>
      <c r="F2130" s="43">
        <v>1.7147310989867497E-3</v>
      </c>
    </row>
    <row r="2131" spans="5:6">
      <c r="E2131" s="43">
        <v>23.185935999999998</v>
      </c>
      <c r="F2131" s="43">
        <v>1.7147310989867497E-3</v>
      </c>
    </row>
    <row r="2132" spans="5:6">
      <c r="E2132" s="43">
        <v>23.185935999999998</v>
      </c>
      <c r="F2132" s="43">
        <v>0</v>
      </c>
    </row>
    <row r="2133" spans="5:6">
      <c r="E2133" s="43">
        <v>23.19402057142857</v>
      </c>
      <c r="F2133" s="43">
        <v>0</v>
      </c>
    </row>
    <row r="2134" spans="5:6">
      <c r="E2134" s="43">
        <v>23.19402057142857</v>
      </c>
      <c r="F2134" s="43">
        <v>1.7147310989867497E-3</v>
      </c>
    </row>
    <row r="2135" spans="5:6">
      <c r="E2135" s="43">
        <v>23.202105142857143</v>
      </c>
      <c r="F2135" s="43">
        <v>1.7147310989867497E-3</v>
      </c>
    </row>
    <row r="2136" spans="5:6">
      <c r="E2136" s="43">
        <v>23.202105142857143</v>
      </c>
      <c r="F2136" s="43">
        <v>0</v>
      </c>
    </row>
    <row r="2137" spans="5:6">
      <c r="E2137" s="43">
        <v>23.210189714285715</v>
      </c>
      <c r="F2137" s="43">
        <v>0</v>
      </c>
    </row>
    <row r="2138" spans="5:6">
      <c r="E2138" s="43">
        <v>23.210189714285715</v>
      </c>
      <c r="F2138" s="43">
        <v>1.7147310989867497E-3</v>
      </c>
    </row>
    <row r="2139" spans="5:6">
      <c r="E2139" s="43">
        <v>23.218274285714287</v>
      </c>
      <c r="F2139" s="43">
        <v>1.7147310989867497E-3</v>
      </c>
    </row>
    <row r="2140" spans="5:6">
      <c r="E2140" s="43">
        <v>23.218274285714287</v>
      </c>
      <c r="F2140" s="43">
        <v>0</v>
      </c>
    </row>
    <row r="2141" spans="5:6">
      <c r="E2141" s="43">
        <v>23.226358857142856</v>
      </c>
      <c r="F2141" s="43">
        <v>0</v>
      </c>
    </row>
    <row r="2142" spans="5:6">
      <c r="E2142" s="43">
        <v>23.226358857142856</v>
      </c>
      <c r="F2142" s="43">
        <v>1.7147310989867497E-3</v>
      </c>
    </row>
    <row r="2143" spans="5:6">
      <c r="E2143" s="43">
        <v>23.234443428571428</v>
      </c>
      <c r="F2143" s="43">
        <v>1.7147310989867497E-3</v>
      </c>
    </row>
    <row r="2144" spans="5:6">
      <c r="E2144" s="43">
        <v>23.234443428571428</v>
      </c>
      <c r="F2144" s="43">
        <v>0</v>
      </c>
    </row>
    <row r="2145" spans="5:6">
      <c r="E2145" s="43">
        <v>23.242528</v>
      </c>
      <c r="F2145" s="43">
        <v>0</v>
      </c>
    </row>
    <row r="2146" spans="5:6">
      <c r="E2146" s="43">
        <v>23.242528</v>
      </c>
      <c r="F2146" s="43">
        <v>1.7147310989867497E-3</v>
      </c>
    </row>
    <row r="2147" spans="5:6">
      <c r="E2147" s="43">
        <v>23.251016799999999</v>
      </c>
      <c r="F2147" s="43">
        <v>1.7147310989867497E-3</v>
      </c>
    </row>
    <row r="2148" spans="5:6">
      <c r="E2148" s="43">
        <v>23.251016799999999</v>
      </c>
      <c r="F2148" s="43">
        <v>0</v>
      </c>
    </row>
    <row r="2149" spans="5:6">
      <c r="E2149" s="43">
        <v>23.259505600000001</v>
      </c>
      <c r="F2149" s="43">
        <v>0</v>
      </c>
    </row>
    <row r="2150" spans="5:6">
      <c r="E2150" s="43">
        <v>23.259505600000001</v>
      </c>
      <c r="F2150" s="43">
        <v>1.7147310989867497E-3</v>
      </c>
    </row>
    <row r="2151" spans="5:6">
      <c r="E2151" s="43">
        <v>23.267994399999999</v>
      </c>
      <c r="F2151" s="43">
        <v>1.7147310989867497E-3</v>
      </c>
    </row>
    <row r="2152" spans="5:6">
      <c r="E2152" s="43">
        <v>23.267994399999999</v>
      </c>
      <c r="F2152" s="43">
        <v>0</v>
      </c>
    </row>
    <row r="2153" spans="5:6">
      <c r="E2153" s="43">
        <v>23.276483200000001</v>
      </c>
      <c r="F2153" s="43">
        <v>0</v>
      </c>
    </row>
    <row r="2154" spans="5:6">
      <c r="E2154" s="43">
        <v>23.276483200000001</v>
      </c>
      <c r="F2154" s="43">
        <v>1.7147310989867497E-3</v>
      </c>
    </row>
    <row r="2155" spans="5:6">
      <c r="E2155" s="43">
        <v>23.284972</v>
      </c>
      <c r="F2155" s="43">
        <v>1.7147310989867497E-3</v>
      </c>
    </row>
    <row r="2156" spans="5:6">
      <c r="E2156" s="43">
        <v>23.284972</v>
      </c>
      <c r="F2156" s="43">
        <v>0</v>
      </c>
    </row>
    <row r="2157" spans="5:6">
      <c r="E2157" s="43">
        <v>23.293460799999998</v>
      </c>
      <c r="F2157" s="43">
        <v>0</v>
      </c>
    </row>
    <row r="2158" spans="5:6">
      <c r="E2158" s="43">
        <v>23.293460799999998</v>
      </c>
      <c r="F2158" s="43">
        <v>1.7147310989867497E-3</v>
      </c>
    </row>
    <row r="2159" spans="5:6">
      <c r="E2159" s="43">
        <v>23.3019496</v>
      </c>
      <c r="F2159" s="43">
        <v>1.7147310989867497E-3</v>
      </c>
    </row>
    <row r="2160" spans="5:6">
      <c r="E2160" s="43">
        <v>23.3019496</v>
      </c>
      <c r="F2160" s="43">
        <v>0</v>
      </c>
    </row>
    <row r="2161" spans="5:6">
      <c r="E2161" s="43">
        <v>23.310438399999999</v>
      </c>
      <c r="F2161" s="43">
        <v>0</v>
      </c>
    </row>
    <row r="2162" spans="5:6">
      <c r="E2162" s="43">
        <v>23.310438399999999</v>
      </c>
      <c r="F2162" s="43">
        <v>1.7147310989867497E-3</v>
      </c>
    </row>
    <row r="2163" spans="5:6">
      <c r="E2163" s="43">
        <v>23.318927200000001</v>
      </c>
      <c r="F2163" s="43">
        <v>1.7147310989867497E-3</v>
      </c>
    </row>
    <row r="2164" spans="5:6">
      <c r="E2164" s="43">
        <v>23.318927200000001</v>
      </c>
      <c r="F2164" s="43">
        <v>0</v>
      </c>
    </row>
    <row r="2165" spans="5:6">
      <c r="E2165" s="43">
        <v>23.327415999999999</v>
      </c>
      <c r="F2165" s="43">
        <v>0</v>
      </c>
    </row>
    <row r="2166" spans="5:6">
      <c r="E2166" s="43">
        <v>23.327415999999999</v>
      </c>
      <c r="F2166" s="43">
        <v>1.7147310989867497E-3</v>
      </c>
    </row>
    <row r="2167" spans="5:6">
      <c r="E2167" s="43">
        <v>23.335904799999998</v>
      </c>
      <c r="F2167" s="43">
        <v>1.7147310989867497E-3</v>
      </c>
    </row>
    <row r="2168" spans="5:6">
      <c r="E2168" s="43">
        <v>23.335904799999998</v>
      </c>
      <c r="F2168" s="43">
        <v>0</v>
      </c>
    </row>
    <row r="2169" spans="5:6">
      <c r="E2169" s="43">
        <v>23.3443936</v>
      </c>
      <c r="F2169" s="43">
        <v>0</v>
      </c>
    </row>
    <row r="2170" spans="5:6">
      <c r="E2170" s="43">
        <v>23.3443936</v>
      </c>
      <c r="F2170" s="43">
        <v>1.7147310989867497E-3</v>
      </c>
    </row>
    <row r="2171" spans="5:6">
      <c r="E2171" s="43">
        <v>23.352882399999999</v>
      </c>
      <c r="F2171" s="43">
        <v>1.7147310989867497E-3</v>
      </c>
    </row>
    <row r="2172" spans="5:6">
      <c r="E2172" s="43">
        <v>23.352882399999999</v>
      </c>
      <c r="F2172" s="43">
        <v>0</v>
      </c>
    </row>
    <row r="2173" spans="5:6">
      <c r="E2173" s="43">
        <v>23.361371200000001</v>
      </c>
      <c r="F2173" s="43">
        <v>0</v>
      </c>
    </row>
    <row r="2174" spans="5:6">
      <c r="E2174" s="43">
        <v>23.361371200000001</v>
      </c>
      <c r="F2174" s="43">
        <v>1.7147310989867497E-3</v>
      </c>
    </row>
    <row r="2175" spans="5:6">
      <c r="E2175" s="43">
        <v>23.369859999999999</v>
      </c>
      <c r="F2175" s="43">
        <v>1.7147310989867497E-3</v>
      </c>
    </row>
    <row r="2176" spans="5:6">
      <c r="E2176" s="43">
        <v>23.369859999999999</v>
      </c>
      <c r="F2176" s="43">
        <v>0</v>
      </c>
    </row>
    <row r="2177" spans="5:6">
      <c r="E2177" s="43">
        <v>23.378348799999998</v>
      </c>
      <c r="F2177" s="43">
        <v>0</v>
      </c>
    </row>
    <row r="2178" spans="5:6">
      <c r="E2178" s="43">
        <v>23.378348799999998</v>
      </c>
      <c r="F2178" s="43">
        <v>1.7147310989867497E-3</v>
      </c>
    </row>
    <row r="2179" spans="5:6">
      <c r="E2179" s="43">
        <v>23.3868376</v>
      </c>
      <c r="F2179" s="43">
        <v>1.7147310989867497E-3</v>
      </c>
    </row>
    <row r="2180" spans="5:6">
      <c r="E2180" s="43">
        <v>23.3868376</v>
      </c>
      <c r="F2180" s="43">
        <v>0</v>
      </c>
    </row>
    <row r="2181" spans="5:6">
      <c r="E2181" s="43">
        <v>23.395326399999998</v>
      </c>
      <c r="F2181" s="43">
        <v>0</v>
      </c>
    </row>
    <row r="2182" spans="5:6">
      <c r="E2182" s="43">
        <v>23.395326399999998</v>
      </c>
      <c r="F2182" s="43">
        <v>1.7147310989867497E-3</v>
      </c>
    </row>
    <row r="2183" spans="5:6">
      <c r="E2183" s="43">
        <v>23.4038152</v>
      </c>
      <c r="F2183" s="43">
        <v>1.7147310989867497E-3</v>
      </c>
    </row>
    <row r="2184" spans="5:6">
      <c r="E2184" s="43">
        <v>23.4038152</v>
      </c>
      <c r="F2184" s="43">
        <v>0</v>
      </c>
    </row>
    <row r="2185" spans="5:6">
      <c r="E2185" s="43">
        <v>23.412303999999999</v>
      </c>
      <c r="F2185" s="43">
        <v>0</v>
      </c>
    </row>
    <row r="2186" spans="5:6">
      <c r="E2186" s="43">
        <v>23.412303999999999</v>
      </c>
      <c r="F2186" s="43">
        <v>1.7147310989867497E-3</v>
      </c>
    </row>
    <row r="2187" spans="5:6">
      <c r="E2187" s="43">
        <v>23.420792799999997</v>
      </c>
      <c r="F2187" s="43">
        <v>1.7147310989867497E-3</v>
      </c>
    </row>
    <row r="2188" spans="5:6">
      <c r="E2188" s="43">
        <v>23.420792799999997</v>
      </c>
      <c r="F2188" s="43">
        <v>0</v>
      </c>
    </row>
    <row r="2189" spans="5:6">
      <c r="E2189" s="43">
        <v>23.429281599999999</v>
      </c>
      <c r="F2189" s="43">
        <v>0</v>
      </c>
    </row>
    <row r="2190" spans="5:6">
      <c r="E2190" s="43">
        <v>23.429281599999999</v>
      </c>
      <c r="F2190" s="43">
        <v>1.7147310989867497E-3</v>
      </c>
    </row>
    <row r="2191" spans="5:6">
      <c r="E2191" s="43">
        <v>23.437770399999998</v>
      </c>
      <c r="F2191" s="43">
        <v>1.7147310989867497E-3</v>
      </c>
    </row>
    <row r="2192" spans="5:6">
      <c r="E2192" s="43">
        <v>23.437770399999998</v>
      </c>
      <c r="F2192" s="43">
        <v>0</v>
      </c>
    </row>
    <row r="2193" spans="5:6">
      <c r="E2193" s="43">
        <v>23.4462592</v>
      </c>
      <c r="F2193" s="43">
        <v>0</v>
      </c>
    </row>
    <row r="2194" spans="5:6">
      <c r="E2194" s="43">
        <v>23.4462592</v>
      </c>
      <c r="F2194" s="43">
        <v>1.7147310989867497E-3</v>
      </c>
    </row>
    <row r="2195" spans="5:6">
      <c r="E2195" s="43">
        <v>23.454747999999999</v>
      </c>
      <c r="F2195" s="43">
        <v>1.7147310989867497E-3</v>
      </c>
    </row>
    <row r="2196" spans="5:6">
      <c r="E2196" s="43">
        <v>23.454747999999999</v>
      </c>
      <c r="F2196" s="43">
        <v>0</v>
      </c>
    </row>
    <row r="2197" spans="5:6">
      <c r="E2197" s="43">
        <v>23.463236799999997</v>
      </c>
      <c r="F2197" s="43">
        <v>0</v>
      </c>
    </row>
    <row r="2198" spans="5:6">
      <c r="E2198" s="43">
        <v>23.463236799999997</v>
      </c>
      <c r="F2198" s="43">
        <v>1.7147310989867497E-3</v>
      </c>
    </row>
    <row r="2199" spans="5:6">
      <c r="E2199" s="43">
        <v>23.471725599999999</v>
      </c>
      <c r="F2199" s="43">
        <v>1.7147310989867497E-3</v>
      </c>
    </row>
    <row r="2200" spans="5:6">
      <c r="E2200" s="43">
        <v>23.471725599999999</v>
      </c>
      <c r="F2200" s="43">
        <v>0</v>
      </c>
    </row>
    <row r="2201" spans="5:6">
      <c r="E2201" s="43">
        <v>23.480214399999998</v>
      </c>
      <c r="F2201" s="43">
        <v>0</v>
      </c>
    </row>
    <row r="2202" spans="5:6">
      <c r="E2202" s="43">
        <v>23.480214399999998</v>
      </c>
      <c r="F2202" s="43">
        <v>1.7147310989867497E-3</v>
      </c>
    </row>
    <row r="2203" spans="5:6">
      <c r="E2203" s="43">
        <v>23.4887032</v>
      </c>
      <c r="F2203" s="43">
        <v>1.7147310989867497E-3</v>
      </c>
    </row>
    <row r="2204" spans="5:6">
      <c r="E2204" s="43">
        <v>23.4887032</v>
      </c>
      <c r="F2204" s="43">
        <v>0</v>
      </c>
    </row>
    <row r="2205" spans="5:6">
      <c r="E2205" s="43">
        <v>23.497191999999998</v>
      </c>
      <c r="F2205" s="43">
        <v>0</v>
      </c>
    </row>
    <row r="2206" spans="5:6">
      <c r="E2206" s="43">
        <v>23.497191999999998</v>
      </c>
      <c r="F2206" s="43">
        <v>1.7147310989867497E-3</v>
      </c>
    </row>
    <row r="2207" spans="5:6">
      <c r="E2207" s="43">
        <v>23.505680799999997</v>
      </c>
      <c r="F2207" s="43">
        <v>1.7147310989867497E-3</v>
      </c>
    </row>
    <row r="2208" spans="5:6">
      <c r="E2208" s="43">
        <v>23.505680799999997</v>
      </c>
      <c r="F2208" s="43">
        <v>0</v>
      </c>
    </row>
    <row r="2209" spans="5:6">
      <c r="E2209" s="43">
        <v>23.514169599999999</v>
      </c>
      <c r="F2209" s="43">
        <v>0</v>
      </c>
    </row>
    <row r="2210" spans="5:6">
      <c r="E2210" s="43">
        <v>23.514169599999999</v>
      </c>
      <c r="F2210" s="43">
        <v>1.7147310989867497E-3</v>
      </c>
    </row>
    <row r="2211" spans="5:6">
      <c r="E2211" s="43">
        <v>23.522658399999997</v>
      </c>
      <c r="F2211" s="43">
        <v>1.7147310989867497E-3</v>
      </c>
    </row>
    <row r="2212" spans="5:6">
      <c r="E2212" s="43">
        <v>23.522658399999997</v>
      </c>
      <c r="F2212" s="43">
        <v>0</v>
      </c>
    </row>
    <row r="2213" spans="5:6">
      <c r="E2213" s="43">
        <v>23.531147199999999</v>
      </c>
      <c r="F2213" s="43">
        <v>0</v>
      </c>
    </row>
    <row r="2214" spans="5:6">
      <c r="E2214" s="43">
        <v>23.531147199999999</v>
      </c>
      <c r="F2214" s="43">
        <v>1.7147310989867497E-3</v>
      </c>
    </row>
    <row r="2215" spans="5:6">
      <c r="E2215" s="43">
        <v>23.539635999999998</v>
      </c>
      <c r="F2215" s="43">
        <v>1.7147310989867497E-3</v>
      </c>
    </row>
    <row r="2216" spans="5:6">
      <c r="E2216" s="43">
        <v>23.539635999999998</v>
      </c>
      <c r="F2216" s="43">
        <v>0</v>
      </c>
    </row>
    <row r="2217" spans="5:6">
      <c r="E2217" s="43">
        <v>23.548124799999997</v>
      </c>
      <c r="F2217" s="43">
        <v>0</v>
      </c>
    </row>
    <row r="2218" spans="5:6">
      <c r="E2218" s="43">
        <v>23.548124799999997</v>
      </c>
      <c r="F2218" s="43">
        <v>1.7147310989867497E-3</v>
      </c>
    </row>
    <row r="2219" spans="5:6">
      <c r="E2219" s="43">
        <v>23.556613599999999</v>
      </c>
      <c r="F2219" s="43">
        <v>1.7147310989867497E-3</v>
      </c>
    </row>
    <row r="2220" spans="5:6">
      <c r="E2220" s="43">
        <v>23.556613599999999</v>
      </c>
      <c r="F2220" s="43">
        <v>0</v>
      </c>
    </row>
    <row r="2221" spans="5:6">
      <c r="E2221" s="43">
        <v>23.565102399999997</v>
      </c>
      <c r="F2221" s="43">
        <v>0</v>
      </c>
    </row>
    <row r="2222" spans="5:6">
      <c r="E2222" s="43">
        <v>23.565102399999997</v>
      </c>
      <c r="F2222" s="43">
        <v>1.7147310989867497E-3</v>
      </c>
    </row>
    <row r="2223" spans="5:6">
      <c r="E2223" s="43">
        <v>23.573591199999999</v>
      </c>
      <c r="F2223" s="43">
        <v>1.7147310989867497E-3</v>
      </c>
    </row>
    <row r="2224" spans="5:6">
      <c r="E2224" s="43">
        <v>23.573591199999999</v>
      </c>
      <c r="F2224" s="43">
        <v>0</v>
      </c>
    </row>
    <row r="2225" spans="5:6">
      <c r="E2225" s="43">
        <v>23.582079999999998</v>
      </c>
      <c r="F2225" s="43">
        <v>0</v>
      </c>
    </row>
    <row r="2226" spans="5:6">
      <c r="E2226" s="43">
        <v>23.582079999999998</v>
      </c>
      <c r="F2226" s="43">
        <v>1.2470771628994544E-3</v>
      </c>
    </row>
    <row r="2227" spans="5:6">
      <c r="E2227" s="43">
        <v>23.59016457142857</v>
      </c>
      <c r="F2227" s="43">
        <v>1.2470771628994544E-3</v>
      </c>
    </row>
    <row r="2228" spans="5:6">
      <c r="E2228" s="43">
        <v>23.59016457142857</v>
      </c>
      <c r="F2228" s="43">
        <v>0</v>
      </c>
    </row>
    <row r="2229" spans="5:6">
      <c r="E2229" s="43">
        <v>23.598249142857142</v>
      </c>
      <c r="F2229" s="43">
        <v>0</v>
      </c>
    </row>
    <row r="2230" spans="5:6">
      <c r="E2230" s="43">
        <v>23.598249142857142</v>
      </c>
      <c r="F2230" s="43">
        <v>1.2470771628994544E-3</v>
      </c>
    </row>
    <row r="2231" spans="5:6">
      <c r="E2231" s="43">
        <v>23.606333714285711</v>
      </c>
      <c r="F2231" s="43">
        <v>1.2470771628994544E-3</v>
      </c>
    </row>
    <row r="2232" spans="5:6">
      <c r="E2232" s="43">
        <v>23.606333714285711</v>
      </c>
      <c r="F2232" s="43">
        <v>0</v>
      </c>
    </row>
    <row r="2233" spans="5:6">
      <c r="E2233" s="43">
        <v>23.614418285714283</v>
      </c>
      <c r="F2233" s="43">
        <v>0</v>
      </c>
    </row>
    <row r="2234" spans="5:6">
      <c r="E2234" s="43">
        <v>23.614418285714283</v>
      </c>
      <c r="F2234" s="43">
        <v>1.2470771628994544E-3</v>
      </c>
    </row>
    <row r="2235" spans="5:6">
      <c r="E2235" s="43">
        <v>23.622502857142855</v>
      </c>
      <c r="F2235" s="43">
        <v>1.2470771628994544E-3</v>
      </c>
    </row>
    <row r="2236" spans="5:6">
      <c r="E2236" s="43">
        <v>23.622502857142855</v>
      </c>
      <c r="F2236" s="43">
        <v>0</v>
      </c>
    </row>
    <row r="2237" spans="5:6">
      <c r="E2237" s="43">
        <v>23.630587428571427</v>
      </c>
      <c r="F2237" s="43">
        <v>0</v>
      </c>
    </row>
    <row r="2238" spans="5:6">
      <c r="E2238" s="43">
        <v>23.630587428571427</v>
      </c>
      <c r="F2238" s="43">
        <v>1.2470771628994544E-3</v>
      </c>
    </row>
    <row r="2239" spans="5:6">
      <c r="E2239" s="43">
        <v>23.638672</v>
      </c>
      <c r="F2239" s="43">
        <v>1.2470771628994544E-3</v>
      </c>
    </row>
    <row r="2240" spans="5:6">
      <c r="E2240" s="43">
        <v>23.638672</v>
      </c>
      <c r="F2240" s="43">
        <v>0</v>
      </c>
    </row>
    <row r="2241" spans="5:6">
      <c r="E2241" s="43">
        <v>23.646756571428568</v>
      </c>
      <c r="F2241" s="43">
        <v>0</v>
      </c>
    </row>
    <row r="2242" spans="5:6">
      <c r="E2242" s="43">
        <v>23.646756571428568</v>
      </c>
      <c r="F2242" s="43">
        <v>1.2470771628994544E-3</v>
      </c>
    </row>
    <row r="2243" spans="5:6">
      <c r="E2243" s="43">
        <v>23.654841142857141</v>
      </c>
      <c r="F2243" s="43">
        <v>1.2470771628994544E-3</v>
      </c>
    </row>
    <row r="2244" spans="5:6">
      <c r="E2244" s="43">
        <v>23.654841142857141</v>
      </c>
      <c r="F2244" s="43">
        <v>0</v>
      </c>
    </row>
    <row r="2245" spans="5:6">
      <c r="E2245" s="43">
        <v>23.662925714285713</v>
      </c>
      <c r="F2245" s="43">
        <v>0</v>
      </c>
    </row>
    <row r="2246" spans="5:6">
      <c r="E2246" s="43">
        <v>23.662925714285713</v>
      </c>
      <c r="F2246" s="43">
        <v>1.2470771628994544E-3</v>
      </c>
    </row>
    <row r="2247" spans="5:6">
      <c r="E2247" s="43">
        <v>23.671010285714285</v>
      </c>
      <c r="F2247" s="43">
        <v>1.2470771628994544E-3</v>
      </c>
    </row>
    <row r="2248" spans="5:6">
      <c r="E2248" s="43">
        <v>23.671010285714285</v>
      </c>
      <c r="F2248" s="43">
        <v>0</v>
      </c>
    </row>
    <row r="2249" spans="5:6">
      <c r="E2249" s="43">
        <v>23.679094857142854</v>
      </c>
      <c r="F2249" s="43">
        <v>0</v>
      </c>
    </row>
    <row r="2250" spans="5:6">
      <c r="E2250" s="43">
        <v>23.679094857142854</v>
      </c>
      <c r="F2250" s="43">
        <v>1.2470771628994544E-3</v>
      </c>
    </row>
    <row r="2251" spans="5:6">
      <c r="E2251" s="43">
        <v>23.687179428571426</v>
      </c>
      <c r="F2251" s="43">
        <v>1.2470771628994544E-3</v>
      </c>
    </row>
    <row r="2252" spans="5:6">
      <c r="E2252" s="43">
        <v>23.687179428571426</v>
      </c>
      <c r="F2252" s="43">
        <v>0</v>
      </c>
    </row>
    <row r="2253" spans="5:6">
      <c r="E2253" s="43">
        <v>23.695263999999998</v>
      </c>
      <c r="F2253" s="43">
        <v>0</v>
      </c>
    </row>
    <row r="2254" spans="5:6">
      <c r="E2254" s="43">
        <v>23.695263999999998</v>
      </c>
      <c r="F2254" s="43">
        <v>1.2470771628994544E-3</v>
      </c>
    </row>
    <row r="2255" spans="5:6">
      <c r="E2255" s="43">
        <v>23.70334857142857</v>
      </c>
      <c r="F2255" s="43">
        <v>1.2470771628994544E-3</v>
      </c>
    </row>
    <row r="2256" spans="5:6">
      <c r="E2256" s="43">
        <v>23.70334857142857</v>
      </c>
      <c r="F2256" s="43">
        <v>0</v>
      </c>
    </row>
    <row r="2257" spans="5:6">
      <c r="E2257" s="43">
        <v>23.711433142857143</v>
      </c>
      <c r="F2257" s="43">
        <v>0</v>
      </c>
    </row>
    <row r="2258" spans="5:6">
      <c r="E2258" s="43">
        <v>23.711433142857143</v>
      </c>
      <c r="F2258" s="43">
        <v>1.2470771628994544E-3</v>
      </c>
    </row>
    <row r="2259" spans="5:6">
      <c r="E2259" s="43">
        <v>23.719517714285711</v>
      </c>
      <c r="F2259" s="43">
        <v>1.2470771628994544E-3</v>
      </c>
    </row>
    <row r="2260" spans="5:6">
      <c r="E2260" s="43">
        <v>23.719517714285711</v>
      </c>
      <c r="F2260" s="43">
        <v>0</v>
      </c>
    </row>
    <row r="2261" spans="5:6">
      <c r="E2261" s="43">
        <v>23.727602285714283</v>
      </c>
      <c r="F2261" s="43">
        <v>0</v>
      </c>
    </row>
    <row r="2262" spans="5:6">
      <c r="E2262" s="43">
        <v>23.727602285714283</v>
      </c>
      <c r="F2262" s="43">
        <v>1.2470771628994544E-3</v>
      </c>
    </row>
    <row r="2263" spans="5:6">
      <c r="E2263" s="43">
        <v>23.735686857142856</v>
      </c>
      <c r="F2263" s="43">
        <v>1.2470771628994544E-3</v>
      </c>
    </row>
    <row r="2264" spans="5:6">
      <c r="E2264" s="43">
        <v>23.735686857142856</v>
      </c>
      <c r="F2264" s="43">
        <v>0</v>
      </c>
    </row>
    <row r="2265" spans="5:6">
      <c r="E2265" s="43">
        <v>23.743771428571428</v>
      </c>
      <c r="F2265" s="43">
        <v>0</v>
      </c>
    </row>
    <row r="2266" spans="5:6">
      <c r="E2266" s="43">
        <v>23.743771428571428</v>
      </c>
      <c r="F2266" s="43">
        <v>1.2470771628994544E-3</v>
      </c>
    </row>
    <row r="2267" spans="5:6">
      <c r="E2267" s="43">
        <v>23.751855999999997</v>
      </c>
      <c r="F2267" s="43">
        <v>1.2470771628994544E-3</v>
      </c>
    </row>
    <row r="2268" spans="5:6">
      <c r="E2268" s="43">
        <v>23.751855999999997</v>
      </c>
      <c r="F2268" s="43">
        <v>0</v>
      </c>
    </row>
    <row r="2269" spans="5:6">
      <c r="E2269" s="43">
        <v>23.759940571428569</v>
      </c>
      <c r="F2269" s="43">
        <v>0</v>
      </c>
    </row>
    <row r="2270" spans="5:6">
      <c r="E2270" s="43">
        <v>23.759940571428569</v>
      </c>
      <c r="F2270" s="43">
        <v>1.2470771628994544E-3</v>
      </c>
    </row>
    <row r="2271" spans="5:6">
      <c r="E2271" s="43">
        <v>23.768025142857141</v>
      </c>
      <c r="F2271" s="43">
        <v>1.2470771628994544E-3</v>
      </c>
    </row>
    <row r="2272" spans="5:6">
      <c r="E2272" s="43">
        <v>23.768025142857141</v>
      </c>
      <c r="F2272" s="43">
        <v>0</v>
      </c>
    </row>
    <row r="2273" spans="5:6">
      <c r="E2273" s="43">
        <v>23.776109714285713</v>
      </c>
      <c r="F2273" s="43">
        <v>0</v>
      </c>
    </row>
    <row r="2274" spans="5:6">
      <c r="E2274" s="43">
        <v>23.776109714285713</v>
      </c>
      <c r="F2274" s="43">
        <v>1.2470771628994544E-3</v>
      </c>
    </row>
    <row r="2275" spans="5:6">
      <c r="E2275" s="43">
        <v>23.784194285714285</v>
      </c>
      <c r="F2275" s="43">
        <v>1.2470771628994544E-3</v>
      </c>
    </row>
    <row r="2276" spans="5:6">
      <c r="E2276" s="43">
        <v>23.784194285714285</v>
      </c>
      <c r="F2276" s="43">
        <v>0</v>
      </c>
    </row>
    <row r="2277" spans="5:6">
      <c r="E2277" s="43">
        <v>23.792278857142854</v>
      </c>
      <c r="F2277" s="43">
        <v>0</v>
      </c>
    </row>
    <row r="2278" spans="5:6">
      <c r="E2278" s="43">
        <v>23.792278857142854</v>
      </c>
      <c r="F2278" s="43">
        <v>1.2470771628994544E-3</v>
      </c>
    </row>
    <row r="2279" spans="5:6">
      <c r="E2279" s="43">
        <v>23.800363428571426</v>
      </c>
      <c r="F2279" s="43">
        <v>1.2470771628994544E-3</v>
      </c>
    </row>
    <row r="2280" spans="5:6">
      <c r="E2280" s="43">
        <v>23.800363428571426</v>
      </c>
      <c r="F2280" s="43">
        <v>0</v>
      </c>
    </row>
    <row r="2281" spans="5:6">
      <c r="E2281" s="43">
        <v>23.808447999999999</v>
      </c>
      <c r="F2281" s="43">
        <v>0</v>
      </c>
    </row>
    <row r="2282" spans="5:6">
      <c r="E2282" s="43">
        <v>23.808447999999999</v>
      </c>
      <c r="F2282" s="43">
        <v>1.2470771628994544E-3</v>
      </c>
    </row>
    <row r="2283" spans="5:6">
      <c r="E2283" s="43">
        <v>23.816532571428571</v>
      </c>
      <c r="F2283" s="43">
        <v>1.2470771628994544E-3</v>
      </c>
    </row>
    <row r="2284" spans="5:6">
      <c r="E2284" s="43">
        <v>23.816532571428571</v>
      </c>
      <c r="F2284" s="43">
        <v>0</v>
      </c>
    </row>
    <row r="2285" spans="5:6">
      <c r="E2285" s="43">
        <v>23.824617142857143</v>
      </c>
      <c r="F2285" s="43">
        <v>0</v>
      </c>
    </row>
    <row r="2286" spans="5:6">
      <c r="E2286" s="43">
        <v>23.824617142857143</v>
      </c>
      <c r="F2286" s="43">
        <v>1.2470771628994544E-3</v>
      </c>
    </row>
    <row r="2287" spans="5:6">
      <c r="E2287" s="43">
        <v>23.832701714285712</v>
      </c>
      <c r="F2287" s="43">
        <v>1.2470771628994544E-3</v>
      </c>
    </row>
    <row r="2288" spans="5:6">
      <c r="E2288" s="43">
        <v>23.832701714285712</v>
      </c>
      <c r="F2288" s="43">
        <v>0</v>
      </c>
    </row>
    <row r="2289" spans="5:6">
      <c r="E2289" s="43">
        <v>23.840786285714284</v>
      </c>
      <c r="F2289" s="43">
        <v>0</v>
      </c>
    </row>
    <row r="2290" spans="5:6">
      <c r="E2290" s="43">
        <v>23.840786285714284</v>
      </c>
      <c r="F2290" s="43">
        <v>1.2470771628994544E-3</v>
      </c>
    </row>
    <row r="2291" spans="5:6">
      <c r="E2291" s="43">
        <v>23.848870857142856</v>
      </c>
      <c r="F2291" s="43">
        <v>1.2470771628994544E-3</v>
      </c>
    </row>
    <row r="2292" spans="5:6">
      <c r="E2292" s="43">
        <v>23.848870857142856</v>
      </c>
      <c r="F2292" s="43">
        <v>0</v>
      </c>
    </row>
    <row r="2293" spans="5:6">
      <c r="E2293" s="43">
        <v>23.856955428571428</v>
      </c>
      <c r="F2293" s="43">
        <v>0</v>
      </c>
    </row>
    <row r="2294" spans="5:6">
      <c r="E2294" s="43">
        <v>23.856955428571428</v>
      </c>
      <c r="F2294" s="43">
        <v>1.2470771628994544E-3</v>
      </c>
    </row>
    <row r="2295" spans="5:6">
      <c r="E2295" s="43">
        <v>23.86504</v>
      </c>
      <c r="F2295" s="43">
        <v>1.2470771628994544E-3</v>
      </c>
    </row>
    <row r="2296" spans="5:6">
      <c r="E2296" s="43">
        <v>23.86504</v>
      </c>
      <c r="F2296" s="43">
        <v>0</v>
      </c>
    </row>
    <row r="2297" spans="5:6">
      <c r="E2297" s="43">
        <v>23.873124571428569</v>
      </c>
      <c r="F2297" s="43">
        <v>0</v>
      </c>
    </row>
    <row r="2298" spans="5:6">
      <c r="E2298" s="43">
        <v>23.873124571428569</v>
      </c>
      <c r="F2298" s="43">
        <v>1.2470771628994544E-3</v>
      </c>
    </row>
    <row r="2299" spans="5:6">
      <c r="E2299" s="43">
        <v>23.881209142857141</v>
      </c>
      <c r="F2299" s="43">
        <v>1.2470771628994544E-3</v>
      </c>
    </row>
    <row r="2300" spans="5:6">
      <c r="E2300" s="43">
        <v>23.881209142857141</v>
      </c>
      <c r="F2300" s="43">
        <v>0</v>
      </c>
    </row>
    <row r="2301" spans="5:6">
      <c r="E2301" s="43">
        <v>23.889293714285714</v>
      </c>
      <c r="F2301" s="43">
        <v>0</v>
      </c>
    </row>
    <row r="2302" spans="5:6">
      <c r="E2302" s="43">
        <v>23.889293714285714</v>
      </c>
      <c r="F2302" s="43">
        <v>1.2470771628994544E-3</v>
      </c>
    </row>
    <row r="2303" spans="5:6">
      <c r="E2303" s="43">
        <v>23.897378285714286</v>
      </c>
      <c r="F2303" s="43">
        <v>1.2470771628994544E-3</v>
      </c>
    </row>
    <row r="2304" spans="5:6">
      <c r="E2304" s="43">
        <v>23.897378285714286</v>
      </c>
      <c r="F2304" s="43">
        <v>0</v>
      </c>
    </row>
    <row r="2305" spans="5:6">
      <c r="E2305" s="43">
        <v>23.905462857142854</v>
      </c>
      <c r="F2305" s="43">
        <v>0</v>
      </c>
    </row>
    <row r="2306" spans="5:6">
      <c r="E2306" s="43">
        <v>23.905462857142854</v>
      </c>
      <c r="F2306" s="43">
        <v>1.2470771628994544E-3</v>
      </c>
    </row>
    <row r="2307" spans="5:6">
      <c r="E2307" s="43">
        <v>23.913547428571427</v>
      </c>
      <c r="F2307" s="43">
        <v>1.2470771628994544E-3</v>
      </c>
    </row>
    <row r="2308" spans="5:6">
      <c r="E2308" s="43">
        <v>23.913547428571427</v>
      </c>
      <c r="F2308" s="43">
        <v>0</v>
      </c>
    </row>
    <row r="2309" spans="5:6">
      <c r="E2309" s="43">
        <v>23.921631999999999</v>
      </c>
      <c r="F2309" s="43">
        <v>0</v>
      </c>
    </row>
    <row r="2310" spans="5:6">
      <c r="E2310" s="43">
        <v>23.921631999999999</v>
      </c>
      <c r="F2310" s="43">
        <v>7.7942322681215901E-4</v>
      </c>
    </row>
    <row r="2311" spans="5:6">
      <c r="E2311" s="43">
        <v>23.929716571428571</v>
      </c>
      <c r="F2311" s="43">
        <v>7.7942322681215901E-4</v>
      </c>
    </row>
    <row r="2312" spans="5:6">
      <c r="E2312" s="43">
        <v>23.929716571428571</v>
      </c>
      <c r="F2312" s="43">
        <v>0</v>
      </c>
    </row>
    <row r="2313" spans="5:6">
      <c r="E2313" s="43">
        <v>23.937801142857143</v>
      </c>
      <c r="F2313" s="43">
        <v>0</v>
      </c>
    </row>
    <row r="2314" spans="5:6">
      <c r="E2314" s="43">
        <v>23.937801142857143</v>
      </c>
      <c r="F2314" s="43">
        <v>7.7942322681215901E-4</v>
      </c>
    </row>
    <row r="2315" spans="5:6">
      <c r="E2315" s="43">
        <v>23.945885714285712</v>
      </c>
      <c r="F2315" s="43">
        <v>7.7942322681215901E-4</v>
      </c>
    </row>
    <row r="2316" spans="5:6">
      <c r="E2316" s="43">
        <v>23.945885714285712</v>
      </c>
      <c r="F2316" s="43">
        <v>0</v>
      </c>
    </row>
    <row r="2317" spans="5:6">
      <c r="E2317" s="43">
        <v>23.953970285714284</v>
      </c>
      <c r="F2317" s="43">
        <v>0</v>
      </c>
    </row>
    <row r="2318" spans="5:6">
      <c r="E2318" s="43">
        <v>23.953970285714284</v>
      </c>
      <c r="F2318" s="43">
        <v>7.7942322681215901E-4</v>
      </c>
    </row>
    <row r="2319" spans="5:6">
      <c r="E2319" s="43">
        <v>23.962054857142856</v>
      </c>
      <c r="F2319" s="43">
        <v>7.7942322681215901E-4</v>
      </c>
    </row>
    <row r="2320" spans="5:6">
      <c r="E2320" s="43">
        <v>23.962054857142856</v>
      </c>
      <c r="F2320" s="43">
        <v>0</v>
      </c>
    </row>
    <row r="2321" spans="5:6">
      <c r="E2321" s="43">
        <v>23.970139428571429</v>
      </c>
      <c r="F2321" s="43">
        <v>0</v>
      </c>
    </row>
    <row r="2322" spans="5:6">
      <c r="E2322" s="43">
        <v>23.970139428571429</v>
      </c>
      <c r="F2322" s="43">
        <v>7.7942322681215901E-4</v>
      </c>
    </row>
    <row r="2323" spans="5:6">
      <c r="E2323" s="43">
        <v>23.978223999999997</v>
      </c>
      <c r="F2323" s="43">
        <v>7.7942322681215901E-4</v>
      </c>
    </row>
    <row r="2324" spans="5:6">
      <c r="E2324" s="43">
        <v>23.978223999999997</v>
      </c>
      <c r="F2324" s="43">
        <v>0</v>
      </c>
    </row>
    <row r="2325" spans="5:6">
      <c r="E2325" s="43">
        <v>23.98630857142857</v>
      </c>
      <c r="F2325" s="43">
        <v>0</v>
      </c>
    </row>
    <row r="2326" spans="5:6">
      <c r="E2326" s="43">
        <v>23.98630857142857</v>
      </c>
      <c r="F2326" s="43">
        <v>7.7942322681215901E-4</v>
      </c>
    </row>
    <row r="2327" spans="5:6">
      <c r="E2327" s="43">
        <v>23.994393142857142</v>
      </c>
      <c r="F2327" s="43">
        <v>7.7942322681215901E-4</v>
      </c>
    </row>
    <row r="2328" spans="5:6">
      <c r="E2328" s="43">
        <v>23.994393142857142</v>
      </c>
      <c r="F2328" s="43">
        <v>0</v>
      </c>
    </row>
    <row r="2329" spans="5:6">
      <c r="E2329" s="43">
        <v>24.002477714285714</v>
      </c>
      <c r="F2329" s="43">
        <v>0</v>
      </c>
    </row>
    <row r="2330" spans="5:6">
      <c r="E2330" s="43">
        <v>24.002477714285714</v>
      </c>
      <c r="F2330" s="43">
        <v>7.7942322681215901E-4</v>
      </c>
    </row>
    <row r="2331" spans="5:6">
      <c r="E2331" s="43">
        <v>24.010562285714286</v>
      </c>
      <c r="F2331" s="43">
        <v>7.7942322681215901E-4</v>
      </c>
    </row>
    <row r="2332" spans="5:6">
      <c r="E2332" s="43">
        <v>24.010562285714286</v>
      </c>
      <c r="F2332" s="43">
        <v>0</v>
      </c>
    </row>
    <row r="2333" spans="5:6">
      <c r="E2333" s="43">
        <v>24.018646857142855</v>
      </c>
      <c r="F2333" s="43">
        <v>0</v>
      </c>
    </row>
    <row r="2334" spans="5:6">
      <c r="E2334" s="43">
        <v>24.018646857142855</v>
      </c>
      <c r="F2334" s="43">
        <v>7.7942322681215901E-4</v>
      </c>
    </row>
    <row r="2335" spans="5:6">
      <c r="E2335" s="43">
        <v>24.026731428571427</v>
      </c>
      <c r="F2335" s="43">
        <v>7.7942322681215901E-4</v>
      </c>
    </row>
    <row r="2336" spans="5:6">
      <c r="E2336" s="43">
        <v>24.026731428571427</v>
      </c>
      <c r="F2336" s="43">
        <v>0</v>
      </c>
    </row>
    <row r="2337" spans="5:6">
      <c r="E2337" s="43">
        <v>24.034815999999999</v>
      </c>
      <c r="F2337" s="43">
        <v>0</v>
      </c>
    </row>
    <row r="2338" spans="5:6">
      <c r="E2338" s="43">
        <v>24.034815999999999</v>
      </c>
      <c r="F2338" s="43">
        <v>7.7942322681215901E-4</v>
      </c>
    </row>
    <row r="2339" spans="5:6">
      <c r="E2339" s="43">
        <v>24.042900571428572</v>
      </c>
      <c r="F2339" s="43">
        <v>7.7942322681215901E-4</v>
      </c>
    </row>
    <row r="2340" spans="5:6">
      <c r="E2340" s="43">
        <v>24.042900571428572</v>
      </c>
      <c r="F2340" s="43">
        <v>0</v>
      </c>
    </row>
    <row r="2341" spans="5:6">
      <c r="E2341" s="43">
        <v>24.050985142857144</v>
      </c>
      <c r="F2341" s="43">
        <v>0</v>
      </c>
    </row>
    <row r="2342" spans="5:6">
      <c r="E2342" s="43">
        <v>24.050985142857144</v>
      </c>
      <c r="F2342" s="43">
        <v>7.7942322681215901E-4</v>
      </c>
    </row>
    <row r="2343" spans="5:6">
      <c r="E2343" s="43">
        <v>24.059069714285712</v>
      </c>
      <c r="F2343" s="43">
        <v>7.7942322681215901E-4</v>
      </c>
    </row>
    <row r="2344" spans="5:6">
      <c r="E2344" s="43">
        <v>24.059069714285712</v>
      </c>
      <c r="F2344" s="43">
        <v>0</v>
      </c>
    </row>
    <row r="2345" spans="5:6">
      <c r="E2345" s="43">
        <v>24.067154285714285</v>
      </c>
      <c r="F2345" s="43">
        <v>0</v>
      </c>
    </row>
    <row r="2346" spans="5:6">
      <c r="E2346" s="43">
        <v>24.067154285714285</v>
      </c>
      <c r="F2346" s="43">
        <v>7.7942322681215901E-4</v>
      </c>
    </row>
    <row r="2347" spans="5:6">
      <c r="E2347" s="43">
        <v>24.075238857142857</v>
      </c>
      <c r="F2347" s="43">
        <v>7.7942322681215901E-4</v>
      </c>
    </row>
    <row r="2348" spans="5:6">
      <c r="E2348" s="43">
        <v>24.075238857142857</v>
      </c>
      <c r="F2348" s="43">
        <v>0</v>
      </c>
    </row>
    <row r="2349" spans="5:6">
      <c r="E2349" s="43">
        <v>24.083323428571429</v>
      </c>
      <c r="F2349" s="43">
        <v>0</v>
      </c>
    </row>
    <row r="2350" spans="5:6">
      <c r="E2350" s="43">
        <v>24.083323428571429</v>
      </c>
      <c r="F2350" s="43">
        <v>7.7942322681215901E-4</v>
      </c>
    </row>
    <row r="2351" spans="5:6">
      <c r="E2351" s="43">
        <v>24.091408000000001</v>
      </c>
      <c r="F2351" s="43">
        <v>7.7942322681215901E-4</v>
      </c>
    </row>
    <row r="2352" spans="5:6">
      <c r="E2352" s="43">
        <v>24.091408000000001</v>
      </c>
      <c r="F2352" s="43">
        <v>0</v>
      </c>
    </row>
    <row r="2353" spans="5:6">
      <c r="E2353" s="43">
        <v>24.09949257142857</v>
      </c>
      <c r="F2353" s="43">
        <v>0</v>
      </c>
    </row>
    <row r="2354" spans="5:6">
      <c r="E2354" s="43">
        <v>24.09949257142857</v>
      </c>
      <c r="F2354" s="43">
        <v>7.7942322681215901E-4</v>
      </c>
    </row>
    <row r="2355" spans="5:6">
      <c r="E2355" s="43">
        <v>24.107577142857142</v>
      </c>
      <c r="F2355" s="43">
        <v>7.7942322681215901E-4</v>
      </c>
    </row>
    <row r="2356" spans="5:6">
      <c r="E2356" s="43">
        <v>24.107577142857142</v>
      </c>
      <c r="F2356" s="43">
        <v>0</v>
      </c>
    </row>
    <row r="2357" spans="5:6">
      <c r="E2357" s="43">
        <v>24.115661714285714</v>
      </c>
      <c r="F2357" s="43">
        <v>0</v>
      </c>
    </row>
    <row r="2358" spans="5:6">
      <c r="E2358" s="43">
        <v>24.115661714285714</v>
      </c>
      <c r="F2358" s="43">
        <v>7.7942322681215901E-4</v>
      </c>
    </row>
    <row r="2359" spans="5:6">
      <c r="E2359" s="43">
        <v>24.123746285714287</v>
      </c>
      <c r="F2359" s="43">
        <v>7.7942322681215901E-4</v>
      </c>
    </row>
    <row r="2360" spans="5:6">
      <c r="E2360" s="43">
        <v>24.123746285714287</v>
      </c>
      <c r="F2360" s="43">
        <v>0</v>
      </c>
    </row>
    <row r="2361" spans="5:6">
      <c r="E2361" s="43">
        <v>24.131830857142855</v>
      </c>
      <c r="F2361" s="43">
        <v>0</v>
      </c>
    </row>
    <row r="2362" spans="5:6">
      <c r="E2362" s="43">
        <v>24.131830857142855</v>
      </c>
      <c r="F2362" s="43">
        <v>7.7942322681215901E-4</v>
      </c>
    </row>
    <row r="2363" spans="5:6">
      <c r="E2363" s="43">
        <v>24.139915428571427</v>
      </c>
      <c r="F2363" s="43">
        <v>7.7942322681215901E-4</v>
      </c>
    </row>
    <row r="2364" spans="5:6">
      <c r="E2364" s="43">
        <v>24.139915428571427</v>
      </c>
      <c r="F2364" s="43">
        <v>0</v>
      </c>
    </row>
    <row r="2365" spans="5:6">
      <c r="E2365" s="43">
        <v>24.148</v>
      </c>
      <c r="F2365" s="43">
        <v>0</v>
      </c>
    </row>
    <row r="2366" spans="5:6">
      <c r="E2366" s="43">
        <v>24.148</v>
      </c>
      <c r="F2366" s="43">
        <v>7.7942322681215901E-4</v>
      </c>
    </row>
    <row r="2367" spans="5:6">
      <c r="E2367" s="43">
        <v>24.156084571428572</v>
      </c>
      <c r="F2367" s="43">
        <v>7.7942322681215901E-4</v>
      </c>
    </row>
    <row r="2368" spans="5:6">
      <c r="E2368" s="43">
        <v>24.156084571428572</v>
      </c>
      <c r="F2368" s="43">
        <v>0</v>
      </c>
    </row>
    <row r="2369" spans="5:6">
      <c r="E2369" s="43">
        <v>24.164169142857144</v>
      </c>
      <c r="F2369" s="43">
        <v>0</v>
      </c>
    </row>
    <row r="2370" spans="5:6">
      <c r="E2370" s="43">
        <v>24.164169142857144</v>
      </c>
      <c r="F2370" s="43">
        <v>7.7942322681215901E-4</v>
      </c>
    </row>
    <row r="2371" spans="5:6">
      <c r="E2371" s="43">
        <v>24.172253714285713</v>
      </c>
      <c r="F2371" s="43">
        <v>7.7942322681215901E-4</v>
      </c>
    </row>
    <row r="2372" spans="5:6">
      <c r="E2372" s="43">
        <v>24.172253714285713</v>
      </c>
      <c r="F2372" s="43">
        <v>0</v>
      </c>
    </row>
    <row r="2373" spans="5:6">
      <c r="E2373" s="43">
        <v>24.180338285714285</v>
      </c>
      <c r="F2373" s="43">
        <v>0</v>
      </c>
    </row>
    <row r="2374" spans="5:6">
      <c r="E2374" s="43">
        <v>24.180338285714285</v>
      </c>
      <c r="F2374" s="43">
        <v>7.7942322681215901E-4</v>
      </c>
    </row>
    <row r="2375" spans="5:6">
      <c r="E2375" s="43">
        <v>24.188422857142857</v>
      </c>
      <c r="F2375" s="43">
        <v>7.7942322681215901E-4</v>
      </c>
    </row>
    <row r="2376" spans="5:6">
      <c r="E2376" s="43">
        <v>24.188422857142857</v>
      </c>
      <c r="F2376" s="43">
        <v>0</v>
      </c>
    </row>
    <row r="2377" spans="5:6">
      <c r="E2377" s="43">
        <v>24.196507428571429</v>
      </c>
      <c r="F2377" s="43">
        <v>0</v>
      </c>
    </row>
    <row r="2378" spans="5:6">
      <c r="E2378" s="43">
        <v>24.196507428571429</v>
      </c>
      <c r="F2378" s="43">
        <v>7.7942322681215901E-4</v>
      </c>
    </row>
    <row r="2379" spans="5:6">
      <c r="E2379" s="43">
        <v>24.204591999999998</v>
      </c>
      <c r="F2379" s="43">
        <v>7.7942322681215901E-4</v>
      </c>
    </row>
    <row r="2380" spans="5:6">
      <c r="E2380" s="43">
        <v>24.204591999999998</v>
      </c>
      <c r="F2380" s="43">
        <v>0</v>
      </c>
    </row>
    <row r="2381" spans="5:6">
      <c r="E2381" s="43">
        <v>24.21267657142857</v>
      </c>
      <c r="F2381" s="43">
        <v>0</v>
      </c>
    </row>
    <row r="2382" spans="5:6">
      <c r="E2382" s="43">
        <v>24.21267657142857</v>
      </c>
      <c r="F2382" s="43">
        <v>7.7942322681215901E-4</v>
      </c>
    </row>
    <row r="2383" spans="5:6">
      <c r="E2383" s="43">
        <v>24.220761142857143</v>
      </c>
      <c r="F2383" s="43">
        <v>7.7942322681215901E-4</v>
      </c>
    </row>
    <row r="2384" spans="5:6">
      <c r="E2384" s="43">
        <v>24.220761142857143</v>
      </c>
      <c r="F2384" s="43">
        <v>0</v>
      </c>
    </row>
    <row r="2385" spans="5:6">
      <c r="E2385" s="43">
        <v>24.228845714285715</v>
      </c>
      <c r="F2385" s="43">
        <v>0</v>
      </c>
    </row>
    <row r="2386" spans="5:6">
      <c r="E2386" s="43">
        <v>24.228845714285715</v>
      </c>
      <c r="F2386" s="43">
        <v>7.7942322681215901E-4</v>
      </c>
    </row>
    <row r="2387" spans="5:6">
      <c r="E2387" s="43">
        <v>24.236930285714287</v>
      </c>
      <c r="F2387" s="43">
        <v>7.7942322681215901E-4</v>
      </c>
    </row>
    <row r="2388" spans="5:6">
      <c r="E2388" s="43">
        <v>24.236930285714287</v>
      </c>
      <c r="F2388" s="43">
        <v>0</v>
      </c>
    </row>
    <row r="2389" spans="5:6">
      <c r="E2389" s="43">
        <v>24.245014857142856</v>
      </c>
      <c r="F2389" s="43">
        <v>0</v>
      </c>
    </row>
    <row r="2390" spans="5:6">
      <c r="E2390" s="43">
        <v>24.245014857142856</v>
      </c>
      <c r="F2390" s="43">
        <v>7.7942322681215901E-4</v>
      </c>
    </row>
    <row r="2391" spans="5:6">
      <c r="E2391" s="43">
        <v>24.253099428571428</v>
      </c>
      <c r="F2391" s="43">
        <v>7.7942322681215901E-4</v>
      </c>
    </row>
    <row r="2392" spans="5:6">
      <c r="E2392" s="43">
        <v>24.253099428571428</v>
      </c>
      <c r="F2392" s="43">
        <v>0</v>
      </c>
    </row>
    <row r="2393" spans="5:6">
      <c r="E2393" s="43">
        <v>24.261184</v>
      </c>
      <c r="F2393" s="43">
        <v>0</v>
      </c>
    </row>
    <row r="2394" spans="5:6">
      <c r="E2394" s="43">
        <v>24.261184</v>
      </c>
      <c r="F2394" s="43">
        <v>7.7942322681215901E-4</v>
      </c>
    </row>
    <row r="2395" spans="5:6">
      <c r="E2395" s="43">
        <v>24.269672799999999</v>
      </c>
      <c r="F2395" s="43">
        <v>7.7942322681215901E-4</v>
      </c>
    </row>
    <row r="2396" spans="5:6">
      <c r="E2396" s="43">
        <v>24.269672799999999</v>
      </c>
      <c r="F2396" s="43">
        <v>0</v>
      </c>
    </row>
    <row r="2397" spans="5:6">
      <c r="E2397" s="43">
        <v>24.278161600000001</v>
      </c>
      <c r="F2397" s="43">
        <v>0</v>
      </c>
    </row>
    <row r="2398" spans="5:6">
      <c r="E2398" s="43">
        <v>24.278161600000001</v>
      </c>
      <c r="F2398" s="43">
        <v>7.7942322681215901E-4</v>
      </c>
    </row>
    <row r="2399" spans="5:6">
      <c r="E2399" s="43">
        <v>24.286650399999999</v>
      </c>
      <c r="F2399" s="43">
        <v>7.7942322681215901E-4</v>
      </c>
    </row>
    <row r="2400" spans="5:6">
      <c r="E2400" s="43">
        <v>24.286650399999999</v>
      </c>
      <c r="F2400" s="43">
        <v>0</v>
      </c>
    </row>
    <row r="2401" spans="5:6">
      <c r="E2401" s="43">
        <v>24.295139200000001</v>
      </c>
      <c r="F2401" s="43">
        <v>0</v>
      </c>
    </row>
    <row r="2402" spans="5:6">
      <c r="E2402" s="43">
        <v>24.295139200000001</v>
      </c>
      <c r="F2402" s="43">
        <v>7.7942322681215901E-4</v>
      </c>
    </row>
    <row r="2403" spans="5:6">
      <c r="E2403" s="43">
        <v>24.303628</v>
      </c>
      <c r="F2403" s="43">
        <v>7.7942322681215901E-4</v>
      </c>
    </row>
    <row r="2404" spans="5:6">
      <c r="E2404" s="43">
        <v>24.303628</v>
      </c>
      <c r="F2404" s="43">
        <v>0</v>
      </c>
    </row>
    <row r="2405" spans="5:6">
      <c r="E2405" s="43">
        <v>24.312116799999998</v>
      </c>
      <c r="F2405" s="43">
        <v>0</v>
      </c>
    </row>
    <row r="2406" spans="5:6">
      <c r="E2406" s="43">
        <v>24.312116799999998</v>
      </c>
      <c r="F2406" s="43">
        <v>7.7942322681215901E-4</v>
      </c>
    </row>
    <row r="2407" spans="5:6">
      <c r="E2407" s="43">
        <v>24.3206056</v>
      </c>
      <c r="F2407" s="43">
        <v>7.7942322681215901E-4</v>
      </c>
    </row>
    <row r="2408" spans="5:6">
      <c r="E2408" s="43">
        <v>24.3206056</v>
      </c>
      <c r="F2408" s="43">
        <v>0</v>
      </c>
    </row>
    <row r="2409" spans="5:6">
      <c r="E2409" s="43">
        <v>24.329094399999999</v>
      </c>
      <c r="F2409" s="43">
        <v>0</v>
      </c>
    </row>
    <row r="2410" spans="5:6">
      <c r="E2410" s="43">
        <v>24.329094399999999</v>
      </c>
      <c r="F2410" s="43">
        <v>7.7942322681215901E-4</v>
      </c>
    </row>
    <row r="2411" spans="5:6">
      <c r="E2411" s="43">
        <v>24.337583200000001</v>
      </c>
      <c r="F2411" s="43">
        <v>7.7942322681215901E-4</v>
      </c>
    </row>
    <row r="2412" spans="5:6">
      <c r="E2412" s="43">
        <v>24.337583200000001</v>
      </c>
      <c r="F2412" s="43">
        <v>0</v>
      </c>
    </row>
    <row r="2413" spans="5:6">
      <c r="E2413" s="43">
        <v>24.346071999999999</v>
      </c>
      <c r="F2413" s="43">
        <v>0</v>
      </c>
    </row>
    <row r="2414" spans="5:6">
      <c r="E2414" s="43">
        <v>24.346071999999999</v>
      </c>
      <c r="F2414" s="43">
        <v>7.7942322681215901E-4</v>
      </c>
    </row>
    <row r="2415" spans="5:6">
      <c r="E2415" s="43">
        <v>24.354560799999998</v>
      </c>
      <c r="F2415" s="43">
        <v>7.7942322681215901E-4</v>
      </c>
    </row>
    <row r="2416" spans="5:6">
      <c r="E2416" s="43">
        <v>24.354560799999998</v>
      </c>
      <c r="F2416" s="43">
        <v>0</v>
      </c>
    </row>
    <row r="2417" spans="5:6">
      <c r="E2417" s="43">
        <v>24.3630496</v>
      </c>
      <c r="F2417" s="43">
        <v>0</v>
      </c>
    </row>
    <row r="2418" spans="5:6">
      <c r="E2418" s="43">
        <v>24.3630496</v>
      </c>
      <c r="F2418" s="43">
        <v>7.7942322681215901E-4</v>
      </c>
    </row>
    <row r="2419" spans="5:6">
      <c r="E2419" s="43">
        <v>24.371538399999999</v>
      </c>
      <c r="F2419" s="43">
        <v>7.7942322681215901E-4</v>
      </c>
    </row>
    <row r="2420" spans="5:6">
      <c r="E2420" s="43">
        <v>24.371538399999999</v>
      </c>
      <c r="F2420" s="43">
        <v>0</v>
      </c>
    </row>
    <row r="2421" spans="5:6">
      <c r="E2421" s="43">
        <v>24.380027200000001</v>
      </c>
      <c r="F2421" s="43">
        <v>0</v>
      </c>
    </row>
    <row r="2422" spans="5:6">
      <c r="E2422" s="43">
        <v>24.380027200000001</v>
      </c>
      <c r="F2422" s="43">
        <v>7.7942322681215901E-4</v>
      </c>
    </row>
    <row r="2423" spans="5:6">
      <c r="E2423" s="43">
        <v>24.388515999999999</v>
      </c>
      <c r="F2423" s="43">
        <v>7.7942322681215901E-4</v>
      </c>
    </row>
    <row r="2424" spans="5:6">
      <c r="E2424" s="43">
        <v>24.388515999999999</v>
      </c>
      <c r="F2424" s="43">
        <v>0</v>
      </c>
    </row>
    <row r="2425" spans="5:6">
      <c r="E2425" s="43">
        <v>24.397004799999998</v>
      </c>
      <c r="F2425" s="43">
        <v>0</v>
      </c>
    </row>
    <row r="2426" spans="5:6">
      <c r="E2426" s="43">
        <v>24.397004799999998</v>
      </c>
      <c r="F2426" s="43">
        <v>7.7942322681215901E-4</v>
      </c>
    </row>
    <row r="2427" spans="5:6">
      <c r="E2427" s="43">
        <v>24.4054936</v>
      </c>
      <c r="F2427" s="43">
        <v>7.7942322681215901E-4</v>
      </c>
    </row>
    <row r="2428" spans="5:6">
      <c r="E2428" s="43">
        <v>24.4054936</v>
      </c>
      <c r="F2428" s="43">
        <v>0</v>
      </c>
    </row>
    <row r="2429" spans="5:6">
      <c r="E2429" s="43">
        <v>24.413982399999998</v>
      </c>
      <c r="F2429" s="43">
        <v>0</v>
      </c>
    </row>
    <row r="2430" spans="5:6">
      <c r="E2430" s="43">
        <v>24.413982399999998</v>
      </c>
      <c r="F2430" s="43">
        <v>7.7942322681215901E-4</v>
      </c>
    </row>
    <row r="2431" spans="5:6">
      <c r="E2431" s="43">
        <v>24.4224712</v>
      </c>
      <c r="F2431" s="43">
        <v>7.7942322681215901E-4</v>
      </c>
    </row>
    <row r="2432" spans="5:6">
      <c r="E2432" s="43">
        <v>24.4224712</v>
      </c>
      <c r="F2432" s="43">
        <v>0</v>
      </c>
    </row>
    <row r="2433" spans="5:6">
      <c r="E2433" s="43">
        <v>24.430959999999999</v>
      </c>
      <c r="F2433" s="43">
        <v>0</v>
      </c>
    </row>
    <row r="2434" spans="5:6">
      <c r="E2434" s="43">
        <v>24.430959999999999</v>
      </c>
      <c r="F2434" s="43">
        <v>7.7942322681215901E-4</v>
      </c>
    </row>
    <row r="2435" spans="5:6">
      <c r="E2435" s="43">
        <v>24.439448799999997</v>
      </c>
      <c r="F2435" s="43">
        <v>7.7942322681215901E-4</v>
      </c>
    </row>
    <row r="2436" spans="5:6">
      <c r="E2436" s="43">
        <v>24.439448799999997</v>
      </c>
      <c r="F2436" s="43">
        <v>0</v>
      </c>
    </row>
    <row r="2437" spans="5:6">
      <c r="E2437" s="43">
        <v>24.447937599999999</v>
      </c>
      <c r="F2437" s="43">
        <v>0</v>
      </c>
    </row>
    <row r="2438" spans="5:6">
      <c r="E2438" s="43">
        <v>24.447937599999999</v>
      </c>
      <c r="F2438" s="43">
        <v>7.7942322681215901E-4</v>
      </c>
    </row>
    <row r="2439" spans="5:6">
      <c r="E2439" s="43">
        <v>24.456426399999998</v>
      </c>
      <c r="F2439" s="43">
        <v>7.7942322681215901E-4</v>
      </c>
    </row>
    <row r="2440" spans="5:6">
      <c r="E2440" s="43">
        <v>24.456426399999998</v>
      </c>
      <c r="F2440" s="43">
        <v>0</v>
      </c>
    </row>
    <row r="2441" spans="5:6">
      <c r="E2441" s="43">
        <v>24.4649152</v>
      </c>
      <c r="F2441" s="43">
        <v>0</v>
      </c>
    </row>
    <row r="2442" spans="5:6">
      <c r="E2442" s="43">
        <v>24.4649152</v>
      </c>
      <c r="F2442" s="43">
        <v>7.7942322681215901E-4</v>
      </c>
    </row>
    <row r="2443" spans="5:6">
      <c r="E2443" s="43">
        <v>24.473403999999999</v>
      </c>
      <c r="F2443" s="43">
        <v>7.7942322681215901E-4</v>
      </c>
    </row>
    <row r="2444" spans="5:6">
      <c r="E2444" s="43">
        <v>24.473403999999999</v>
      </c>
      <c r="F2444" s="43">
        <v>0</v>
      </c>
    </row>
    <row r="2445" spans="5:6">
      <c r="E2445" s="43">
        <v>24.481892799999997</v>
      </c>
      <c r="F2445" s="43">
        <v>0</v>
      </c>
    </row>
    <row r="2446" spans="5:6">
      <c r="E2446" s="43">
        <v>24.481892799999997</v>
      </c>
      <c r="F2446" s="43">
        <v>7.7942322681215901E-4</v>
      </c>
    </row>
    <row r="2447" spans="5:6">
      <c r="E2447" s="43">
        <v>24.490381599999999</v>
      </c>
      <c r="F2447" s="43">
        <v>7.7942322681215901E-4</v>
      </c>
    </row>
    <row r="2448" spans="5:6">
      <c r="E2448" s="43">
        <v>24.490381599999999</v>
      </c>
      <c r="F2448" s="43">
        <v>0</v>
      </c>
    </row>
    <row r="2449" spans="5:6">
      <c r="E2449" s="43">
        <v>24.498870399999998</v>
      </c>
      <c r="F2449" s="43">
        <v>0</v>
      </c>
    </row>
    <row r="2450" spans="5:6">
      <c r="E2450" s="43">
        <v>24.498870399999998</v>
      </c>
      <c r="F2450" s="43">
        <v>7.7942322681215901E-4</v>
      </c>
    </row>
    <row r="2451" spans="5:6">
      <c r="E2451" s="43">
        <v>24.5073592</v>
      </c>
      <c r="F2451" s="43">
        <v>7.7942322681215901E-4</v>
      </c>
    </row>
    <row r="2452" spans="5:6">
      <c r="E2452" s="43">
        <v>24.5073592</v>
      </c>
      <c r="F2452" s="43">
        <v>0</v>
      </c>
    </row>
    <row r="2453" spans="5:6">
      <c r="E2453" s="43">
        <v>24.515847999999998</v>
      </c>
      <c r="F2453" s="43">
        <v>0</v>
      </c>
    </row>
    <row r="2454" spans="5:6">
      <c r="E2454" s="43">
        <v>24.515847999999998</v>
      </c>
      <c r="F2454" s="43">
        <v>7.7942322681215901E-4</v>
      </c>
    </row>
    <row r="2455" spans="5:6">
      <c r="E2455" s="43">
        <v>24.524336799999997</v>
      </c>
      <c r="F2455" s="43">
        <v>7.7942322681215901E-4</v>
      </c>
    </row>
    <row r="2456" spans="5:6">
      <c r="E2456" s="43">
        <v>24.524336799999997</v>
      </c>
      <c r="F2456" s="43">
        <v>0</v>
      </c>
    </row>
    <row r="2457" spans="5:6">
      <c r="E2457" s="43">
        <v>24.532825599999999</v>
      </c>
      <c r="F2457" s="43">
        <v>0</v>
      </c>
    </row>
    <row r="2458" spans="5:6">
      <c r="E2458" s="43">
        <v>24.532825599999999</v>
      </c>
      <c r="F2458" s="43">
        <v>7.7942322681215901E-4</v>
      </c>
    </row>
    <row r="2459" spans="5:6">
      <c r="E2459" s="43">
        <v>24.541314399999997</v>
      </c>
      <c r="F2459" s="43">
        <v>7.7942322681215901E-4</v>
      </c>
    </row>
    <row r="2460" spans="5:6">
      <c r="E2460" s="43">
        <v>24.541314399999997</v>
      </c>
      <c r="F2460" s="43">
        <v>0</v>
      </c>
    </row>
    <row r="2461" spans="5:6">
      <c r="E2461" s="43">
        <v>24.549803199999999</v>
      </c>
      <c r="F2461" s="43">
        <v>0</v>
      </c>
    </row>
    <row r="2462" spans="5:6">
      <c r="E2462" s="43">
        <v>24.549803199999999</v>
      </c>
      <c r="F2462" s="43">
        <v>7.7942322681215901E-4</v>
      </c>
    </row>
    <row r="2463" spans="5:6">
      <c r="E2463" s="43">
        <v>24.558291999999998</v>
      </c>
      <c r="F2463" s="43">
        <v>7.7942322681215901E-4</v>
      </c>
    </row>
    <row r="2464" spans="5:6">
      <c r="E2464" s="43">
        <v>24.558291999999998</v>
      </c>
      <c r="F2464" s="43">
        <v>0</v>
      </c>
    </row>
    <row r="2465" spans="5:6">
      <c r="E2465" s="43">
        <v>24.566780799999997</v>
      </c>
      <c r="F2465" s="43">
        <v>0</v>
      </c>
    </row>
    <row r="2466" spans="5:6">
      <c r="E2466" s="43">
        <v>24.566780799999997</v>
      </c>
      <c r="F2466" s="43">
        <v>7.7942322681215901E-4</v>
      </c>
    </row>
    <row r="2467" spans="5:6">
      <c r="E2467" s="43">
        <v>24.575269599999999</v>
      </c>
      <c r="F2467" s="43">
        <v>7.7942322681215901E-4</v>
      </c>
    </row>
    <row r="2468" spans="5:6">
      <c r="E2468" s="43">
        <v>24.575269599999999</v>
      </c>
      <c r="F2468" s="43">
        <v>0</v>
      </c>
    </row>
    <row r="2469" spans="5:6">
      <c r="E2469" s="43">
        <v>24.583758399999997</v>
      </c>
      <c r="F2469" s="43">
        <v>0</v>
      </c>
    </row>
    <row r="2470" spans="5:6">
      <c r="E2470" s="43">
        <v>24.583758399999997</v>
      </c>
      <c r="F2470" s="43">
        <v>7.7942322681215901E-4</v>
      </c>
    </row>
    <row r="2471" spans="5:6">
      <c r="E2471" s="43">
        <v>24.592247199999999</v>
      </c>
      <c r="F2471" s="43">
        <v>7.7942322681215901E-4</v>
      </c>
    </row>
    <row r="2472" spans="5:6">
      <c r="E2472" s="43">
        <v>24.592247199999999</v>
      </c>
      <c r="F2472" s="43">
        <v>0</v>
      </c>
    </row>
    <row r="2473" spans="5:6">
      <c r="E2473" s="43">
        <v>24.600735999999998</v>
      </c>
      <c r="F2473" s="43">
        <v>0</v>
      </c>
    </row>
    <row r="2474" spans="5:6">
      <c r="E2474" s="43">
        <v>24.600735999999998</v>
      </c>
      <c r="F2474" s="43">
        <v>7.7942322681215901E-4</v>
      </c>
    </row>
    <row r="2475" spans="5:6">
      <c r="E2475" s="43">
        <v>24.60882057142857</v>
      </c>
      <c r="F2475" s="43">
        <v>7.7942322681215901E-4</v>
      </c>
    </row>
    <row r="2476" spans="5:6">
      <c r="E2476" s="43">
        <v>24.60882057142857</v>
      </c>
      <c r="F2476" s="43">
        <v>0</v>
      </c>
    </row>
    <row r="2477" spans="5:6">
      <c r="E2477" s="43">
        <v>24.616905142857142</v>
      </c>
      <c r="F2477" s="43">
        <v>0</v>
      </c>
    </row>
    <row r="2478" spans="5:6">
      <c r="E2478" s="43">
        <v>24.616905142857142</v>
      </c>
      <c r="F2478" s="43">
        <v>7.7942322681215901E-4</v>
      </c>
    </row>
    <row r="2479" spans="5:6">
      <c r="E2479" s="43">
        <v>24.624989714285711</v>
      </c>
      <c r="F2479" s="43">
        <v>7.7942322681215901E-4</v>
      </c>
    </row>
    <row r="2480" spans="5:6">
      <c r="E2480" s="43">
        <v>24.624989714285711</v>
      </c>
      <c r="F2480" s="43">
        <v>0</v>
      </c>
    </row>
    <row r="2481" spans="5:6">
      <c r="E2481" s="43">
        <v>24.633074285714283</v>
      </c>
      <c r="F2481" s="43">
        <v>0</v>
      </c>
    </row>
    <row r="2482" spans="5:6">
      <c r="E2482" s="43">
        <v>24.633074285714283</v>
      </c>
      <c r="F2482" s="43">
        <v>7.7942322681215901E-4</v>
      </c>
    </row>
    <row r="2483" spans="5:6">
      <c r="E2483" s="43">
        <v>24.641158857142855</v>
      </c>
      <c r="F2483" s="43">
        <v>7.7942322681215901E-4</v>
      </c>
    </row>
    <row r="2484" spans="5:6">
      <c r="E2484" s="43">
        <v>24.641158857142855</v>
      </c>
      <c r="F2484" s="43">
        <v>0</v>
      </c>
    </row>
    <row r="2485" spans="5:6">
      <c r="E2485" s="43">
        <v>24.649243428571427</v>
      </c>
      <c r="F2485" s="43">
        <v>0</v>
      </c>
    </row>
    <row r="2486" spans="5:6">
      <c r="E2486" s="43">
        <v>24.649243428571427</v>
      </c>
      <c r="F2486" s="43">
        <v>7.7942322681215901E-4</v>
      </c>
    </row>
    <row r="2487" spans="5:6">
      <c r="E2487" s="43">
        <v>24.657328</v>
      </c>
      <c r="F2487" s="43">
        <v>7.7942322681215901E-4</v>
      </c>
    </row>
    <row r="2488" spans="5:6">
      <c r="E2488" s="43">
        <v>24.657328</v>
      </c>
      <c r="F2488" s="43">
        <v>0</v>
      </c>
    </row>
    <row r="2489" spans="5:6">
      <c r="E2489" s="43">
        <v>24.665412571428568</v>
      </c>
      <c r="F2489" s="43">
        <v>0</v>
      </c>
    </row>
    <row r="2490" spans="5:6">
      <c r="E2490" s="43">
        <v>24.665412571428568</v>
      </c>
      <c r="F2490" s="43">
        <v>7.7942322681215901E-4</v>
      </c>
    </row>
    <row r="2491" spans="5:6">
      <c r="E2491" s="43">
        <v>24.673497142857141</v>
      </c>
      <c r="F2491" s="43">
        <v>7.7942322681215901E-4</v>
      </c>
    </row>
    <row r="2492" spans="5:6">
      <c r="E2492" s="43">
        <v>24.673497142857141</v>
      </c>
      <c r="F2492" s="43">
        <v>0</v>
      </c>
    </row>
    <row r="2493" spans="5:6">
      <c r="E2493" s="43">
        <v>24.681581714285713</v>
      </c>
      <c r="F2493" s="43">
        <v>0</v>
      </c>
    </row>
    <row r="2494" spans="5:6">
      <c r="E2494" s="43">
        <v>24.681581714285713</v>
      </c>
      <c r="F2494" s="43">
        <v>7.7942322681215901E-4</v>
      </c>
    </row>
    <row r="2495" spans="5:6">
      <c r="E2495" s="43">
        <v>24.689666285714285</v>
      </c>
      <c r="F2495" s="43">
        <v>7.7942322681215901E-4</v>
      </c>
    </row>
    <row r="2496" spans="5:6">
      <c r="E2496" s="43">
        <v>24.689666285714285</v>
      </c>
      <c r="F2496" s="43">
        <v>0</v>
      </c>
    </row>
    <row r="2497" spans="5:6">
      <c r="E2497" s="43">
        <v>24.697750857142854</v>
      </c>
      <c r="F2497" s="43">
        <v>0</v>
      </c>
    </row>
    <row r="2498" spans="5:6">
      <c r="E2498" s="43">
        <v>24.697750857142854</v>
      </c>
      <c r="F2498" s="43">
        <v>7.7942322681215901E-4</v>
      </c>
    </row>
    <row r="2499" spans="5:6">
      <c r="E2499" s="43">
        <v>24.705835428571426</v>
      </c>
      <c r="F2499" s="43">
        <v>7.7942322681215901E-4</v>
      </c>
    </row>
    <row r="2500" spans="5:6">
      <c r="E2500" s="43">
        <v>24.705835428571426</v>
      </c>
      <c r="F2500" s="43">
        <v>0</v>
      </c>
    </row>
    <row r="2501" spans="5:6">
      <c r="E2501" s="43">
        <v>24.713919999999998</v>
      </c>
      <c r="F2501" s="43">
        <v>0</v>
      </c>
    </row>
    <row r="2502" spans="5:6">
      <c r="E2502" s="43">
        <v>24.713919999999998</v>
      </c>
      <c r="F2502" s="43">
        <v>7.7942322681215901E-4</v>
      </c>
    </row>
    <row r="2503" spans="5:6">
      <c r="E2503" s="43">
        <v>24.72200457142857</v>
      </c>
      <c r="F2503" s="43">
        <v>7.7942322681215901E-4</v>
      </c>
    </row>
    <row r="2504" spans="5:6">
      <c r="E2504" s="43">
        <v>24.72200457142857</v>
      </c>
      <c r="F2504" s="43">
        <v>0</v>
      </c>
    </row>
    <row r="2505" spans="5:6">
      <c r="E2505" s="43">
        <v>24.730089142857143</v>
      </c>
      <c r="F2505" s="43">
        <v>0</v>
      </c>
    </row>
    <row r="2506" spans="5:6">
      <c r="E2506" s="43">
        <v>24.730089142857143</v>
      </c>
      <c r="F2506" s="43">
        <v>7.7942322681215901E-4</v>
      </c>
    </row>
    <row r="2507" spans="5:6">
      <c r="E2507" s="43">
        <v>24.738173714285711</v>
      </c>
      <c r="F2507" s="43">
        <v>7.7942322681215901E-4</v>
      </c>
    </row>
    <row r="2508" spans="5:6">
      <c r="E2508" s="43">
        <v>24.738173714285711</v>
      </c>
      <c r="F2508" s="43">
        <v>0</v>
      </c>
    </row>
    <row r="2509" spans="5:6">
      <c r="E2509" s="43">
        <v>24.746258285714283</v>
      </c>
      <c r="F2509" s="43">
        <v>0</v>
      </c>
    </row>
    <row r="2510" spans="5:6">
      <c r="E2510" s="43">
        <v>24.746258285714283</v>
      </c>
      <c r="F2510" s="43">
        <v>7.7942322681215901E-4</v>
      </c>
    </row>
    <row r="2511" spans="5:6">
      <c r="E2511" s="43">
        <v>24.754342857142856</v>
      </c>
      <c r="F2511" s="43">
        <v>7.7942322681215901E-4</v>
      </c>
    </row>
    <row r="2512" spans="5:6">
      <c r="E2512" s="43">
        <v>24.754342857142856</v>
      </c>
      <c r="F2512" s="43">
        <v>0</v>
      </c>
    </row>
    <row r="2513" spans="5:6">
      <c r="E2513" s="43">
        <v>24.762427428571428</v>
      </c>
      <c r="F2513" s="43">
        <v>0</v>
      </c>
    </row>
    <row r="2514" spans="5:6">
      <c r="E2514" s="43">
        <v>24.762427428571428</v>
      </c>
      <c r="F2514" s="43">
        <v>7.7942322681215901E-4</v>
      </c>
    </row>
    <row r="2515" spans="5:6">
      <c r="E2515" s="43">
        <v>24.770511999999997</v>
      </c>
      <c r="F2515" s="43">
        <v>7.7942322681215901E-4</v>
      </c>
    </row>
    <row r="2516" spans="5:6">
      <c r="E2516" s="43">
        <v>24.770511999999997</v>
      </c>
      <c r="F2516" s="43">
        <v>0</v>
      </c>
    </row>
    <row r="2517" spans="5:6">
      <c r="E2517" s="43">
        <v>24.778596571428569</v>
      </c>
      <c r="F2517" s="43">
        <v>0</v>
      </c>
    </row>
    <row r="2518" spans="5:6">
      <c r="E2518" s="43">
        <v>24.778596571428569</v>
      </c>
      <c r="F2518" s="43">
        <v>7.7942322681215901E-4</v>
      </c>
    </row>
    <row r="2519" spans="5:6">
      <c r="E2519" s="43">
        <v>24.786681142857141</v>
      </c>
      <c r="F2519" s="43">
        <v>7.7942322681215901E-4</v>
      </c>
    </row>
    <row r="2520" spans="5:6">
      <c r="E2520" s="43">
        <v>24.786681142857141</v>
      </c>
      <c r="F2520" s="43">
        <v>0</v>
      </c>
    </row>
    <row r="2521" spans="5:6">
      <c r="E2521" s="43">
        <v>24.794765714285713</v>
      </c>
      <c r="F2521" s="43">
        <v>0</v>
      </c>
    </row>
    <row r="2522" spans="5:6">
      <c r="E2522" s="43">
        <v>24.794765714285713</v>
      </c>
      <c r="F2522" s="43">
        <v>7.7942322681215901E-4</v>
      </c>
    </row>
    <row r="2523" spans="5:6">
      <c r="E2523" s="43">
        <v>24.802850285714285</v>
      </c>
      <c r="F2523" s="43">
        <v>7.7942322681215901E-4</v>
      </c>
    </row>
    <row r="2524" spans="5:6">
      <c r="E2524" s="43">
        <v>24.802850285714285</v>
      </c>
      <c r="F2524" s="43">
        <v>0</v>
      </c>
    </row>
    <row r="2525" spans="5:6">
      <c r="E2525" s="43">
        <v>24.810934857142854</v>
      </c>
      <c r="F2525" s="43">
        <v>0</v>
      </c>
    </row>
    <row r="2526" spans="5:6">
      <c r="E2526" s="43">
        <v>24.810934857142854</v>
      </c>
      <c r="F2526" s="43">
        <v>7.7942322681215901E-4</v>
      </c>
    </row>
    <row r="2527" spans="5:6">
      <c r="E2527" s="43">
        <v>24.819019428571426</v>
      </c>
      <c r="F2527" s="43">
        <v>7.7942322681215901E-4</v>
      </c>
    </row>
    <row r="2528" spans="5:6">
      <c r="E2528" s="43">
        <v>24.819019428571426</v>
      </c>
      <c r="F2528" s="43">
        <v>0</v>
      </c>
    </row>
    <row r="2529" spans="5:6">
      <c r="E2529" s="43">
        <v>24.827103999999999</v>
      </c>
      <c r="F2529" s="43">
        <v>0</v>
      </c>
    </row>
    <row r="2530" spans="5:6">
      <c r="E2530" s="43">
        <v>24.827103999999999</v>
      </c>
      <c r="F2530" s="43">
        <v>7.7942322681215901E-4</v>
      </c>
    </row>
    <row r="2531" spans="5:6">
      <c r="E2531" s="43">
        <v>24.835188571428571</v>
      </c>
      <c r="F2531" s="43">
        <v>7.7942322681215901E-4</v>
      </c>
    </row>
    <row r="2532" spans="5:6">
      <c r="E2532" s="43">
        <v>24.835188571428571</v>
      </c>
      <c r="F2532" s="43">
        <v>0</v>
      </c>
    </row>
    <row r="2533" spans="5:6">
      <c r="E2533" s="43">
        <v>24.843273142857143</v>
      </c>
      <c r="F2533" s="43">
        <v>0</v>
      </c>
    </row>
    <row r="2534" spans="5:6">
      <c r="E2534" s="43">
        <v>24.843273142857143</v>
      </c>
      <c r="F2534" s="43">
        <v>7.7942322681215901E-4</v>
      </c>
    </row>
    <row r="2535" spans="5:6">
      <c r="E2535" s="43">
        <v>24.851357714285712</v>
      </c>
      <c r="F2535" s="43">
        <v>7.7942322681215901E-4</v>
      </c>
    </row>
    <row r="2536" spans="5:6">
      <c r="E2536" s="43">
        <v>24.851357714285712</v>
      </c>
      <c r="F2536" s="43">
        <v>0</v>
      </c>
    </row>
    <row r="2537" spans="5:6">
      <c r="E2537" s="43">
        <v>24.859442285714284</v>
      </c>
      <c r="F2537" s="43">
        <v>0</v>
      </c>
    </row>
    <row r="2538" spans="5:6">
      <c r="E2538" s="43">
        <v>24.859442285714284</v>
      </c>
      <c r="F2538" s="43">
        <v>7.7942322681215901E-4</v>
      </c>
    </row>
    <row r="2539" spans="5:6">
      <c r="E2539" s="43">
        <v>24.867526857142856</v>
      </c>
      <c r="F2539" s="43">
        <v>7.7942322681215901E-4</v>
      </c>
    </row>
    <row r="2540" spans="5:6">
      <c r="E2540" s="43">
        <v>24.867526857142856</v>
      </c>
      <c r="F2540" s="43">
        <v>0</v>
      </c>
    </row>
    <row r="2541" spans="5:6">
      <c r="E2541" s="43">
        <v>24.875611428571428</v>
      </c>
      <c r="F2541" s="43">
        <v>0</v>
      </c>
    </row>
    <row r="2542" spans="5:6">
      <c r="E2542" s="43">
        <v>24.875611428571428</v>
      </c>
      <c r="F2542" s="43">
        <v>7.7942322681215901E-4</v>
      </c>
    </row>
    <row r="2543" spans="5:6">
      <c r="E2543" s="43">
        <v>24.883696</v>
      </c>
      <c r="F2543" s="43">
        <v>7.7942322681215901E-4</v>
      </c>
    </row>
    <row r="2544" spans="5:6">
      <c r="E2544" s="43">
        <v>24.883696</v>
      </c>
      <c r="F2544" s="43">
        <v>0</v>
      </c>
    </row>
    <row r="2545" spans="5:6">
      <c r="E2545" s="43">
        <v>24.891780571428569</v>
      </c>
      <c r="F2545" s="43">
        <v>0</v>
      </c>
    </row>
    <row r="2546" spans="5:6">
      <c r="E2546" s="43">
        <v>24.891780571428569</v>
      </c>
      <c r="F2546" s="43">
        <v>7.7942322681215901E-4</v>
      </c>
    </row>
    <row r="2547" spans="5:6">
      <c r="E2547" s="43">
        <v>24.899865142857141</v>
      </c>
      <c r="F2547" s="43">
        <v>7.7942322681215901E-4</v>
      </c>
    </row>
    <row r="2548" spans="5:6">
      <c r="E2548" s="43">
        <v>24.899865142857141</v>
      </c>
      <c r="F2548" s="43">
        <v>0</v>
      </c>
    </row>
    <row r="2549" spans="5:6">
      <c r="E2549" s="43">
        <v>24.907949714285714</v>
      </c>
      <c r="F2549" s="43">
        <v>0</v>
      </c>
    </row>
    <row r="2550" spans="5:6">
      <c r="E2550" s="43">
        <v>24.907949714285714</v>
      </c>
      <c r="F2550" s="43">
        <v>7.7942322681215901E-4</v>
      </c>
    </row>
    <row r="2551" spans="5:6">
      <c r="E2551" s="43">
        <v>24.916034285714286</v>
      </c>
      <c r="F2551" s="43">
        <v>7.7942322681215901E-4</v>
      </c>
    </row>
    <row r="2552" spans="5:6">
      <c r="E2552" s="43">
        <v>24.916034285714286</v>
      </c>
      <c r="F2552" s="43">
        <v>0</v>
      </c>
    </row>
    <row r="2553" spans="5:6">
      <c r="E2553" s="43">
        <v>24.924118857142854</v>
      </c>
      <c r="F2553" s="43">
        <v>0</v>
      </c>
    </row>
    <row r="2554" spans="5:6">
      <c r="E2554" s="43">
        <v>24.924118857142854</v>
      </c>
      <c r="F2554" s="43">
        <v>7.7942322681215901E-4</v>
      </c>
    </row>
    <row r="2555" spans="5:6">
      <c r="E2555" s="43">
        <v>24.932203428571427</v>
      </c>
      <c r="F2555" s="43">
        <v>7.7942322681215901E-4</v>
      </c>
    </row>
    <row r="2556" spans="5:6">
      <c r="E2556" s="43">
        <v>24.932203428571427</v>
      </c>
      <c r="F2556" s="43">
        <v>0</v>
      </c>
    </row>
    <row r="2557" spans="5:6">
      <c r="E2557" s="43">
        <v>24.940287999999999</v>
      </c>
      <c r="F2557" s="43">
        <v>0</v>
      </c>
    </row>
    <row r="2558" spans="5:6">
      <c r="E2558" s="43">
        <v>24.940287999999999</v>
      </c>
      <c r="F2558" s="43">
        <v>7.7942322681215901E-4</v>
      </c>
    </row>
    <row r="2559" spans="5:6">
      <c r="E2559" s="43">
        <v>24.948372571428571</v>
      </c>
      <c r="F2559" s="43">
        <v>7.7942322681215901E-4</v>
      </c>
    </row>
    <row r="2560" spans="5:6">
      <c r="E2560" s="43">
        <v>24.948372571428571</v>
      </c>
      <c r="F2560" s="43">
        <v>0</v>
      </c>
    </row>
    <row r="2561" spans="5:6">
      <c r="E2561" s="43">
        <v>24.956457142857143</v>
      </c>
      <c r="F2561" s="43">
        <v>0</v>
      </c>
    </row>
    <row r="2562" spans="5:6">
      <c r="E2562" s="43">
        <v>24.956457142857143</v>
      </c>
      <c r="F2562" s="43">
        <v>7.7942322681215901E-4</v>
      </c>
    </row>
    <row r="2563" spans="5:6">
      <c r="E2563" s="43">
        <v>24.964541714285712</v>
      </c>
      <c r="F2563" s="43">
        <v>7.7942322681215901E-4</v>
      </c>
    </row>
    <row r="2564" spans="5:6">
      <c r="E2564" s="43">
        <v>24.964541714285712</v>
      </c>
      <c r="F2564" s="43">
        <v>0</v>
      </c>
    </row>
    <row r="2565" spans="5:6">
      <c r="E2565" s="43">
        <v>24.972626285714284</v>
      </c>
      <c r="F2565" s="43">
        <v>0</v>
      </c>
    </row>
    <row r="2566" spans="5:6">
      <c r="E2566" s="43">
        <v>24.972626285714284</v>
      </c>
      <c r="F2566" s="43">
        <v>7.7942322681215901E-4</v>
      </c>
    </row>
    <row r="2567" spans="5:6">
      <c r="E2567" s="43">
        <v>24.980710857142856</v>
      </c>
      <c r="F2567" s="43">
        <v>7.7942322681215901E-4</v>
      </c>
    </row>
    <row r="2568" spans="5:6">
      <c r="E2568" s="43">
        <v>24.980710857142856</v>
      </c>
      <c r="F2568" s="43">
        <v>0</v>
      </c>
    </row>
    <row r="2569" spans="5:6">
      <c r="E2569" s="43">
        <v>24.988795428571429</v>
      </c>
      <c r="F2569" s="43">
        <v>0</v>
      </c>
    </row>
    <row r="2570" spans="5:6">
      <c r="E2570" s="43">
        <v>24.988795428571429</v>
      </c>
      <c r="F2570" s="43">
        <v>7.7942322681215901E-4</v>
      </c>
    </row>
    <row r="2571" spans="5:6">
      <c r="E2571" s="43">
        <v>24.996879999999997</v>
      </c>
      <c r="F2571" s="43">
        <v>7.7942322681215901E-4</v>
      </c>
    </row>
    <row r="2572" spans="5:6">
      <c r="E2572" s="43">
        <v>24.996879999999997</v>
      </c>
      <c r="F2572" s="43">
        <v>0</v>
      </c>
    </row>
    <row r="2573" spans="5:6">
      <c r="E2573" s="43">
        <v>25.00496457142857</v>
      </c>
      <c r="F2573" s="43">
        <v>0</v>
      </c>
    </row>
    <row r="2574" spans="5:6">
      <c r="E2574" s="43">
        <v>25.00496457142857</v>
      </c>
      <c r="F2574" s="43">
        <v>7.7942322681215901E-4</v>
      </c>
    </row>
    <row r="2575" spans="5:6">
      <c r="E2575" s="43">
        <v>25.013049142857142</v>
      </c>
      <c r="F2575" s="43">
        <v>7.7942322681215901E-4</v>
      </c>
    </row>
    <row r="2576" spans="5:6">
      <c r="E2576" s="43">
        <v>25.013049142857142</v>
      </c>
      <c r="F2576" s="43">
        <v>0</v>
      </c>
    </row>
    <row r="2577" spans="5:6">
      <c r="E2577" s="43">
        <v>25.021133714285714</v>
      </c>
      <c r="F2577" s="43">
        <v>0</v>
      </c>
    </row>
    <row r="2578" spans="5:6">
      <c r="E2578" s="43">
        <v>25.021133714285714</v>
      </c>
      <c r="F2578" s="43">
        <v>7.7942322681215901E-4</v>
      </c>
    </row>
    <row r="2579" spans="5:6">
      <c r="E2579" s="43">
        <v>25.029218285714286</v>
      </c>
      <c r="F2579" s="43">
        <v>7.7942322681215901E-4</v>
      </c>
    </row>
    <row r="2580" spans="5:6">
      <c r="E2580" s="43">
        <v>25.029218285714286</v>
      </c>
      <c r="F2580" s="43">
        <v>0</v>
      </c>
    </row>
    <row r="2581" spans="5:6">
      <c r="E2581" s="43">
        <v>25.037302857142855</v>
      </c>
      <c r="F2581" s="43">
        <v>0</v>
      </c>
    </row>
    <row r="2582" spans="5:6">
      <c r="E2582" s="43">
        <v>25.037302857142855</v>
      </c>
      <c r="F2582" s="43">
        <v>7.7942322681215901E-4</v>
      </c>
    </row>
    <row r="2583" spans="5:6">
      <c r="E2583" s="43">
        <v>25.045387428571427</v>
      </c>
      <c r="F2583" s="43">
        <v>7.7942322681215901E-4</v>
      </c>
    </row>
    <row r="2584" spans="5:6">
      <c r="E2584" s="43">
        <v>25.045387428571427</v>
      </c>
      <c r="F2584" s="43">
        <v>0</v>
      </c>
    </row>
    <row r="2585" spans="5:6">
      <c r="E2585" s="43">
        <v>25.053471999999999</v>
      </c>
      <c r="F2585" s="43">
        <v>0</v>
      </c>
    </row>
    <row r="2586" spans="5:6">
      <c r="E2586" s="43">
        <v>25.053471999999999</v>
      </c>
      <c r="F2586" s="43">
        <v>7.7942322681215901E-4</v>
      </c>
    </row>
    <row r="2587" spans="5:6">
      <c r="E2587" s="43">
        <v>25.061556571428572</v>
      </c>
      <c r="F2587" s="43">
        <v>7.7942322681215901E-4</v>
      </c>
    </row>
    <row r="2588" spans="5:6">
      <c r="E2588" s="43">
        <v>25.061556571428572</v>
      </c>
      <c r="F2588" s="43">
        <v>0</v>
      </c>
    </row>
    <row r="2589" spans="5:6">
      <c r="E2589" s="43">
        <v>25.069641142857144</v>
      </c>
      <c r="F2589" s="43">
        <v>0</v>
      </c>
    </row>
    <row r="2590" spans="5:6">
      <c r="E2590" s="43">
        <v>25.069641142857144</v>
      </c>
      <c r="F2590" s="43">
        <v>7.7942322681215901E-4</v>
      </c>
    </row>
    <row r="2591" spans="5:6">
      <c r="E2591" s="43">
        <v>25.077725714285712</v>
      </c>
      <c r="F2591" s="43">
        <v>7.7942322681215901E-4</v>
      </c>
    </row>
    <row r="2592" spans="5:6">
      <c r="E2592" s="43">
        <v>25.077725714285712</v>
      </c>
      <c r="F2592" s="43">
        <v>0</v>
      </c>
    </row>
    <row r="2593" spans="5:6">
      <c r="E2593" s="43">
        <v>25.085810285714285</v>
      </c>
      <c r="F2593" s="43">
        <v>0</v>
      </c>
    </row>
    <row r="2594" spans="5:6">
      <c r="E2594" s="43">
        <v>25.085810285714285</v>
      </c>
      <c r="F2594" s="43">
        <v>7.7942322681215901E-4</v>
      </c>
    </row>
    <row r="2595" spans="5:6">
      <c r="E2595" s="43">
        <v>25.093894857142857</v>
      </c>
      <c r="F2595" s="43">
        <v>7.7942322681215901E-4</v>
      </c>
    </row>
    <row r="2596" spans="5:6">
      <c r="E2596" s="43">
        <v>25.093894857142857</v>
      </c>
      <c r="F2596" s="43">
        <v>0</v>
      </c>
    </row>
    <row r="2597" spans="5:6">
      <c r="E2597" s="43">
        <v>25.101979428571429</v>
      </c>
      <c r="F2597" s="43">
        <v>0</v>
      </c>
    </row>
    <row r="2598" spans="5:6">
      <c r="E2598" s="43">
        <v>25.101979428571429</v>
      </c>
      <c r="F2598" s="43">
        <v>7.7942322681215901E-4</v>
      </c>
    </row>
    <row r="2599" spans="5:6">
      <c r="E2599" s="43">
        <v>25.110064000000001</v>
      </c>
      <c r="F2599" s="43">
        <v>7.7942322681215901E-4</v>
      </c>
    </row>
    <row r="2600" spans="5:6">
      <c r="E2600" s="43">
        <v>25.110064000000001</v>
      </c>
      <c r="F2600" s="43">
        <v>0</v>
      </c>
    </row>
    <row r="2601" spans="5:6">
      <c r="E2601" s="43">
        <v>25.11814857142857</v>
      </c>
      <c r="F2601" s="43">
        <v>0</v>
      </c>
    </row>
    <row r="2602" spans="5:6">
      <c r="E2602" s="43">
        <v>25.11814857142857</v>
      </c>
      <c r="F2602" s="43">
        <v>7.7942322681215901E-4</v>
      </c>
    </row>
    <row r="2603" spans="5:6">
      <c r="E2603" s="43">
        <v>25.126233142857142</v>
      </c>
      <c r="F2603" s="43">
        <v>7.7942322681215901E-4</v>
      </c>
    </row>
    <row r="2604" spans="5:6">
      <c r="E2604" s="43">
        <v>25.126233142857142</v>
      </c>
      <c r="F2604" s="43">
        <v>0</v>
      </c>
    </row>
    <row r="2605" spans="5:6">
      <c r="E2605" s="43">
        <v>25.134317714285714</v>
      </c>
      <c r="F2605" s="43">
        <v>0</v>
      </c>
    </row>
    <row r="2606" spans="5:6">
      <c r="E2606" s="43">
        <v>25.134317714285714</v>
      </c>
      <c r="F2606" s="43">
        <v>7.7942322681215901E-4</v>
      </c>
    </row>
    <row r="2607" spans="5:6">
      <c r="E2607" s="43">
        <v>25.142402285714287</v>
      </c>
      <c r="F2607" s="43">
        <v>7.7942322681215901E-4</v>
      </c>
    </row>
    <row r="2608" spans="5:6">
      <c r="E2608" s="43">
        <v>25.142402285714287</v>
      </c>
      <c r="F2608" s="43">
        <v>0</v>
      </c>
    </row>
    <row r="2609" spans="5:6">
      <c r="E2609" s="43">
        <v>25.150486857142855</v>
      </c>
      <c r="F2609" s="43">
        <v>0</v>
      </c>
    </row>
    <row r="2610" spans="5:6">
      <c r="E2610" s="43">
        <v>25.150486857142855</v>
      </c>
      <c r="F2610" s="43">
        <v>7.7942322681215901E-4</v>
      </c>
    </row>
    <row r="2611" spans="5:6">
      <c r="E2611" s="43">
        <v>25.158571428571427</v>
      </c>
      <c r="F2611" s="43">
        <v>7.7942322681215901E-4</v>
      </c>
    </row>
    <row r="2612" spans="5:6">
      <c r="E2612" s="43">
        <v>25.158571428571427</v>
      </c>
      <c r="F2612" s="43">
        <v>0</v>
      </c>
    </row>
    <row r="2613" spans="5:6">
      <c r="E2613" s="43">
        <v>25.166656</v>
      </c>
      <c r="F2613" s="43">
        <v>0</v>
      </c>
    </row>
    <row r="2614" spans="5:6">
      <c r="E2614" s="43">
        <v>25.166656</v>
      </c>
      <c r="F2614" s="43">
        <v>7.7942322681215901E-4</v>
      </c>
    </row>
    <row r="2615" spans="5:6">
      <c r="E2615" s="43">
        <v>25.174740571428572</v>
      </c>
      <c r="F2615" s="43">
        <v>7.7942322681215901E-4</v>
      </c>
    </row>
    <row r="2616" spans="5:6">
      <c r="E2616" s="43">
        <v>25.174740571428572</v>
      </c>
      <c r="F2616" s="43">
        <v>0</v>
      </c>
    </row>
    <row r="2617" spans="5:6">
      <c r="E2617" s="43">
        <v>25.182825142857144</v>
      </c>
      <c r="F2617" s="43">
        <v>0</v>
      </c>
    </row>
    <row r="2618" spans="5:6">
      <c r="E2618" s="43">
        <v>25.182825142857144</v>
      </c>
      <c r="F2618" s="43">
        <v>7.7942322681215901E-4</v>
      </c>
    </row>
    <row r="2619" spans="5:6">
      <c r="E2619" s="43">
        <v>25.190909714285713</v>
      </c>
      <c r="F2619" s="43">
        <v>7.7942322681215901E-4</v>
      </c>
    </row>
    <row r="2620" spans="5:6">
      <c r="E2620" s="43">
        <v>25.190909714285713</v>
      </c>
      <c r="F2620" s="43">
        <v>0</v>
      </c>
    </row>
    <row r="2621" spans="5:6">
      <c r="E2621" s="43">
        <v>25.198994285714285</v>
      </c>
      <c r="F2621" s="43">
        <v>0</v>
      </c>
    </row>
    <row r="2622" spans="5:6">
      <c r="E2622" s="43">
        <v>25.198994285714285</v>
      </c>
      <c r="F2622" s="43">
        <v>7.7942322681215901E-4</v>
      </c>
    </row>
    <row r="2623" spans="5:6">
      <c r="E2623" s="43">
        <v>25.207078857142857</v>
      </c>
      <c r="F2623" s="43">
        <v>7.7942322681215901E-4</v>
      </c>
    </row>
    <row r="2624" spans="5:6">
      <c r="E2624" s="43">
        <v>25.207078857142857</v>
      </c>
      <c r="F2624" s="43">
        <v>0</v>
      </c>
    </row>
    <row r="2625" spans="5:6">
      <c r="E2625" s="43">
        <v>25.215163428571429</v>
      </c>
      <c r="F2625" s="43">
        <v>0</v>
      </c>
    </row>
    <row r="2626" spans="5:6">
      <c r="E2626" s="43">
        <v>25.215163428571429</v>
      </c>
      <c r="F2626" s="43">
        <v>7.7942322681215901E-4</v>
      </c>
    </row>
    <row r="2627" spans="5:6">
      <c r="E2627" s="43">
        <v>25.223247999999998</v>
      </c>
      <c r="F2627" s="43">
        <v>7.7942322681215901E-4</v>
      </c>
    </row>
    <row r="2628" spans="5:6">
      <c r="E2628" s="43">
        <v>25.223247999999998</v>
      </c>
      <c r="F2628" s="43">
        <v>0</v>
      </c>
    </row>
    <row r="2629" spans="5:6">
      <c r="E2629" s="43">
        <v>25.23133257142857</v>
      </c>
      <c r="F2629" s="43">
        <v>0</v>
      </c>
    </row>
    <row r="2630" spans="5:6">
      <c r="E2630" s="43">
        <v>25.23133257142857</v>
      </c>
      <c r="F2630" s="43">
        <v>7.7942322681215901E-4</v>
      </c>
    </row>
    <row r="2631" spans="5:6">
      <c r="E2631" s="43">
        <v>25.239417142857143</v>
      </c>
      <c r="F2631" s="43">
        <v>7.7942322681215901E-4</v>
      </c>
    </row>
    <row r="2632" spans="5:6">
      <c r="E2632" s="43">
        <v>25.239417142857143</v>
      </c>
      <c r="F2632" s="43">
        <v>0</v>
      </c>
    </row>
    <row r="2633" spans="5:6">
      <c r="E2633" s="43">
        <v>25.247501714285715</v>
      </c>
      <c r="F2633" s="43">
        <v>0</v>
      </c>
    </row>
    <row r="2634" spans="5:6">
      <c r="E2634" s="43">
        <v>25.247501714285715</v>
      </c>
      <c r="F2634" s="43">
        <v>7.7942322681215901E-4</v>
      </c>
    </row>
    <row r="2635" spans="5:6">
      <c r="E2635" s="43">
        <v>25.255586285714287</v>
      </c>
      <c r="F2635" s="43">
        <v>7.7942322681215901E-4</v>
      </c>
    </row>
    <row r="2636" spans="5:6">
      <c r="E2636" s="43">
        <v>25.255586285714287</v>
      </c>
      <c r="F2636" s="43">
        <v>0</v>
      </c>
    </row>
    <row r="2637" spans="5:6">
      <c r="E2637" s="43">
        <v>25.263670857142856</v>
      </c>
      <c r="F2637" s="43">
        <v>0</v>
      </c>
    </row>
    <row r="2638" spans="5:6">
      <c r="E2638" s="43">
        <v>25.263670857142856</v>
      </c>
      <c r="F2638" s="43">
        <v>7.7942322681215901E-4</v>
      </c>
    </row>
    <row r="2639" spans="5:6">
      <c r="E2639" s="43">
        <v>25.271755428571428</v>
      </c>
      <c r="F2639" s="43">
        <v>7.7942322681215901E-4</v>
      </c>
    </row>
    <row r="2640" spans="5:6">
      <c r="E2640" s="43">
        <v>25.271755428571428</v>
      </c>
      <c r="F2640" s="43">
        <v>0</v>
      </c>
    </row>
    <row r="2641" spans="5:6">
      <c r="E2641" s="43">
        <v>25.27984</v>
      </c>
      <c r="F2641" s="43">
        <v>0</v>
      </c>
    </row>
    <row r="2642" spans="5:6">
      <c r="E2642" s="43">
        <v>25.27984</v>
      </c>
      <c r="F2642" s="43">
        <v>4.6765393608729541E-4</v>
      </c>
    </row>
    <row r="2643" spans="5:6">
      <c r="E2643" s="43">
        <v>25.288328799999999</v>
      </c>
      <c r="F2643" s="43">
        <v>4.6765393608729541E-4</v>
      </c>
    </row>
    <row r="2644" spans="5:6">
      <c r="E2644" s="43">
        <v>25.288328799999999</v>
      </c>
      <c r="F2644" s="43">
        <v>0</v>
      </c>
    </row>
    <row r="2645" spans="5:6">
      <c r="E2645" s="43">
        <v>25.296817600000001</v>
      </c>
      <c r="F2645" s="43">
        <v>0</v>
      </c>
    </row>
    <row r="2646" spans="5:6">
      <c r="E2646" s="43">
        <v>25.296817600000001</v>
      </c>
      <c r="F2646" s="43">
        <v>4.6765393608729541E-4</v>
      </c>
    </row>
    <row r="2647" spans="5:6">
      <c r="E2647" s="43">
        <v>25.305306399999999</v>
      </c>
      <c r="F2647" s="43">
        <v>4.6765393608729541E-4</v>
      </c>
    </row>
    <row r="2648" spans="5:6">
      <c r="E2648" s="43">
        <v>25.305306399999999</v>
      </c>
      <c r="F2648" s="43">
        <v>0</v>
      </c>
    </row>
    <row r="2649" spans="5:6">
      <c r="E2649" s="43">
        <v>25.313795200000001</v>
      </c>
      <c r="F2649" s="43">
        <v>0</v>
      </c>
    </row>
    <row r="2650" spans="5:6">
      <c r="E2650" s="43">
        <v>25.313795200000001</v>
      </c>
      <c r="F2650" s="43">
        <v>4.6765393608729541E-4</v>
      </c>
    </row>
    <row r="2651" spans="5:6">
      <c r="E2651" s="43">
        <v>25.322284</v>
      </c>
      <c r="F2651" s="43">
        <v>4.6765393608729541E-4</v>
      </c>
    </row>
    <row r="2652" spans="5:6">
      <c r="E2652" s="43">
        <v>25.322284</v>
      </c>
      <c r="F2652" s="43">
        <v>0</v>
      </c>
    </row>
    <row r="2653" spans="5:6">
      <c r="E2653" s="43">
        <v>25.330772799999998</v>
      </c>
      <c r="F2653" s="43">
        <v>0</v>
      </c>
    </row>
    <row r="2654" spans="5:6">
      <c r="E2654" s="43">
        <v>25.330772799999998</v>
      </c>
      <c r="F2654" s="43">
        <v>4.6765393608729541E-4</v>
      </c>
    </row>
    <row r="2655" spans="5:6">
      <c r="E2655" s="43">
        <v>25.3392616</v>
      </c>
      <c r="F2655" s="43">
        <v>4.6765393608729541E-4</v>
      </c>
    </row>
    <row r="2656" spans="5:6">
      <c r="E2656" s="43">
        <v>25.3392616</v>
      </c>
      <c r="F2656" s="43">
        <v>0</v>
      </c>
    </row>
    <row r="2657" spans="5:6">
      <c r="E2657" s="43">
        <v>25.347750399999999</v>
      </c>
      <c r="F2657" s="43">
        <v>0</v>
      </c>
    </row>
    <row r="2658" spans="5:6">
      <c r="E2658" s="43">
        <v>25.347750399999999</v>
      </c>
      <c r="F2658" s="43">
        <v>4.6765393608729541E-4</v>
      </c>
    </row>
    <row r="2659" spans="5:6">
      <c r="E2659" s="43">
        <v>25.356239200000001</v>
      </c>
      <c r="F2659" s="43">
        <v>4.6765393608729541E-4</v>
      </c>
    </row>
    <row r="2660" spans="5:6">
      <c r="E2660" s="43">
        <v>25.356239200000001</v>
      </c>
      <c r="F2660" s="43">
        <v>0</v>
      </c>
    </row>
    <row r="2661" spans="5:6">
      <c r="E2661" s="43">
        <v>25.364727999999999</v>
      </c>
      <c r="F2661" s="43">
        <v>0</v>
      </c>
    </row>
    <row r="2662" spans="5:6">
      <c r="E2662" s="43">
        <v>25.364727999999999</v>
      </c>
      <c r="F2662" s="43">
        <v>4.6765393608729541E-4</v>
      </c>
    </row>
    <row r="2663" spans="5:6">
      <c r="E2663" s="43">
        <v>25.373216799999998</v>
      </c>
      <c r="F2663" s="43">
        <v>4.6765393608729541E-4</v>
      </c>
    </row>
    <row r="2664" spans="5:6">
      <c r="E2664" s="43">
        <v>25.373216799999998</v>
      </c>
      <c r="F2664" s="43">
        <v>0</v>
      </c>
    </row>
    <row r="2665" spans="5:6">
      <c r="E2665" s="43">
        <v>25.3817056</v>
      </c>
      <c r="F2665" s="43">
        <v>0</v>
      </c>
    </row>
    <row r="2666" spans="5:6">
      <c r="E2666" s="43">
        <v>25.3817056</v>
      </c>
      <c r="F2666" s="43">
        <v>4.6765393608729541E-4</v>
      </c>
    </row>
    <row r="2667" spans="5:6">
      <c r="E2667" s="43">
        <v>25.390194399999999</v>
      </c>
      <c r="F2667" s="43">
        <v>4.6765393608729541E-4</v>
      </c>
    </row>
    <row r="2668" spans="5:6">
      <c r="E2668" s="43">
        <v>25.390194399999999</v>
      </c>
      <c r="F2668" s="43">
        <v>0</v>
      </c>
    </row>
    <row r="2669" spans="5:6">
      <c r="E2669" s="43">
        <v>25.398683200000001</v>
      </c>
      <c r="F2669" s="43">
        <v>0</v>
      </c>
    </row>
    <row r="2670" spans="5:6">
      <c r="E2670" s="43">
        <v>25.398683200000001</v>
      </c>
      <c r="F2670" s="43">
        <v>4.6765393608729541E-4</v>
      </c>
    </row>
    <row r="2671" spans="5:6">
      <c r="E2671" s="43">
        <v>25.407171999999999</v>
      </c>
      <c r="F2671" s="43">
        <v>4.6765393608729541E-4</v>
      </c>
    </row>
    <row r="2672" spans="5:6">
      <c r="E2672" s="43">
        <v>25.407171999999999</v>
      </c>
      <c r="F2672" s="43">
        <v>0</v>
      </c>
    </row>
    <row r="2673" spans="5:6">
      <c r="E2673" s="43">
        <v>25.415660799999998</v>
      </c>
      <c r="F2673" s="43">
        <v>0</v>
      </c>
    </row>
    <row r="2674" spans="5:6">
      <c r="E2674" s="43">
        <v>25.415660799999998</v>
      </c>
      <c r="F2674" s="43">
        <v>4.6765393608729541E-4</v>
      </c>
    </row>
    <row r="2675" spans="5:6">
      <c r="E2675" s="43">
        <v>25.4241496</v>
      </c>
      <c r="F2675" s="43">
        <v>4.6765393608729541E-4</v>
      </c>
    </row>
    <row r="2676" spans="5:6">
      <c r="E2676" s="43">
        <v>25.4241496</v>
      </c>
      <c r="F2676" s="43">
        <v>0</v>
      </c>
    </row>
    <row r="2677" spans="5:6">
      <c r="E2677" s="43">
        <v>25.432638399999998</v>
      </c>
      <c r="F2677" s="43">
        <v>0</v>
      </c>
    </row>
    <row r="2678" spans="5:6">
      <c r="E2678" s="43">
        <v>25.432638399999998</v>
      </c>
      <c r="F2678" s="43">
        <v>4.6765393608729541E-4</v>
      </c>
    </row>
    <row r="2679" spans="5:6">
      <c r="E2679" s="43">
        <v>25.4411272</v>
      </c>
      <c r="F2679" s="43">
        <v>4.6765393608729541E-4</v>
      </c>
    </row>
    <row r="2680" spans="5:6">
      <c r="E2680" s="43">
        <v>25.4411272</v>
      </c>
      <c r="F2680" s="43">
        <v>0</v>
      </c>
    </row>
    <row r="2681" spans="5:6">
      <c r="E2681" s="43">
        <v>25.449615999999999</v>
      </c>
      <c r="F2681" s="43">
        <v>0</v>
      </c>
    </row>
    <row r="2682" spans="5:6">
      <c r="E2682" s="43">
        <v>25.449615999999999</v>
      </c>
      <c r="F2682" s="43">
        <v>4.6765393608729541E-4</v>
      </c>
    </row>
    <row r="2683" spans="5:6">
      <c r="E2683" s="43">
        <v>25.458104799999997</v>
      </c>
      <c r="F2683" s="43">
        <v>4.6765393608729541E-4</v>
      </c>
    </row>
    <row r="2684" spans="5:6">
      <c r="E2684" s="43">
        <v>25.458104799999997</v>
      </c>
      <c r="F2684" s="43">
        <v>0</v>
      </c>
    </row>
    <row r="2685" spans="5:6">
      <c r="E2685" s="43">
        <v>25.466593599999999</v>
      </c>
      <c r="F2685" s="43">
        <v>0</v>
      </c>
    </row>
    <row r="2686" spans="5:6">
      <c r="E2686" s="43">
        <v>25.466593599999999</v>
      </c>
      <c r="F2686" s="43">
        <v>4.6765393608729541E-4</v>
      </c>
    </row>
    <row r="2687" spans="5:6">
      <c r="E2687" s="43">
        <v>25.475082399999998</v>
      </c>
      <c r="F2687" s="43">
        <v>4.6765393608729541E-4</v>
      </c>
    </row>
    <row r="2688" spans="5:6">
      <c r="E2688" s="43">
        <v>25.475082399999998</v>
      </c>
      <c r="F2688" s="43">
        <v>0</v>
      </c>
    </row>
    <row r="2689" spans="5:6">
      <c r="E2689" s="43">
        <v>25.4835712</v>
      </c>
      <c r="F2689" s="43">
        <v>0</v>
      </c>
    </row>
    <row r="2690" spans="5:6">
      <c r="E2690" s="43">
        <v>25.4835712</v>
      </c>
      <c r="F2690" s="43">
        <v>4.6765393608729541E-4</v>
      </c>
    </row>
    <row r="2691" spans="5:6">
      <c r="E2691" s="43">
        <v>25.492059999999999</v>
      </c>
      <c r="F2691" s="43">
        <v>4.6765393608729541E-4</v>
      </c>
    </row>
    <row r="2692" spans="5:6">
      <c r="E2692" s="43">
        <v>25.492059999999999</v>
      </c>
      <c r="F2692" s="43">
        <v>0</v>
      </c>
    </row>
    <row r="2693" spans="5:6">
      <c r="E2693" s="43">
        <v>25.500548799999997</v>
      </c>
      <c r="F2693" s="43">
        <v>0</v>
      </c>
    </row>
    <row r="2694" spans="5:6">
      <c r="E2694" s="43">
        <v>25.500548799999997</v>
      </c>
      <c r="F2694" s="43">
        <v>4.6765393608729541E-4</v>
      </c>
    </row>
    <row r="2695" spans="5:6">
      <c r="E2695" s="43">
        <v>25.509037599999999</v>
      </c>
      <c r="F2695" s="43">
        <v>4.6765393608729541E-4</v>
      </c>
    </row>
    <row r="2696" spans="5:6">
      <c r="E2696" s="43">
        <v>25.509037599999999</v>
      </c>
      <c r="F2696" s="43">
        <v>0</v>
      </c>
    </row>
    <row r="2697" spans="5:6">
      <c r="E2697" s="43">
        <v>25.517526399999998</v>
      </c>
      <c r="F2697" s="43">
        <v>0</v>
      </c>
    </row>
    <row r="2698" spans="5:6">
      <c r="E2698" s="43">
        <v>25.517526399999998</v>
      </c>
      <c r="F2698" s="43">
        <v>4.6765393608729541E-4</v>
      </c>
    </row>
    <row r="2699" spans="5:6">
      <c r="E2699" s="43">
        <v>25.5260152</v>
      </c>
      <c r="F2699" s="43">
        <v>4.6765393608729541E-4</v>
      </c>
    </row>
    <row r="2700" spans="5:6">
      <c r="E2700" s="43">
        <v>25.5260152</v>
      </c>
      <c r="F2700" s="43">
        <v>0</v>
      </c>
    </row>
    <row r="2701" spans="5:6">
      <c r="E2701" s="43">
        <v>25.534503999999998</v>
      </c>
      <c r="F2701" s="43">
        <v>0</v>
      </c>
    </row>
    <row r="2702" spans="5:6">
      <c r="E2702" s="43">
        <v>25.534503999999998</v>
      </c>
      <c r="F2702" s="43">
        <v>4.6765393608729541E-4</v>
      </c>
    </row>
    <row r="2703" spans="5:6">
      <c r="E2703" s="43">
        <v>25.542992799999997</v>
      </c>
      <c r="F2703" s="43">
        <v>4.6765393608729541E-4</v>
      </c>
    </row>
    <row r="2704" spans="5:6">
      <c r="E2704" s="43">
        <v>25.542992799999997</v>
      </c>
      <c r="F2704" s="43">
        <v>0</v>
      </c>
    </row>
    <row r="2705" spans="5:6">
      <c r="E2705" s="43">
        <v>25.551481599999999</v>
      </c>
      <c r="F2705" s="43">
        <v>0</v>
      </c>
    </row>
    <row r="2706" spans="5:6">
      <c r="E2706" s="43">
        <v>25.551481599999999</v>
      </c>
      <c r="F2706" s="43">
        <v>4.6765393608729541E-4</v>
      </c>
    </row>
    <row r="2707" spans="5:6">
      <c r="E2707" s="43">
        <v>25.559970399999997</v>
      </c>
      <c r="F2707" s="43">
        <v>4.6765393608729541E-4</v>
      </c>
    </row>
    <row r="2708" spans="5:6">
      <c r="E2708" s="43">
        <v>25.559970399999997</v>
      </c>
      <c r="F2708" s="43">
        <v>0</v>
      </c>
    </row>
    <row r="2709" spans="5:6">
      <c r="E2709" s="43">
        <v>25.568459199999999</v>
      </c>
      <c r="F2709" s="43">
        <v>0</v>
      </c>
    </row>
    <row r="2710" spans="5:6">
      <c r="E2710" s="43">
        <v>25.568459199999999</v>
      </c>
      <c r="F2710" s="43">
        <v>4.6765393608729541E-4</v>
      </c>
    </row>
    <row r="2711" spans="5:6">
      <c r="E2711" s="43">
        <v>25.576947999999998</v>
      </c>
      <c r="F2711" s="43">
        <v>4.6765393608729541E-4</v>
      </c>
    </row>
    <row r="2712" spans="5:6">
      <c r="E2712" s="43">
        <v>25.576947999999998</v>
      </c>
      <c r="F2712" s="43">
        <v>0</v>
      </c>
    </row>
    <row r="2713" spans="5:6">
      <c r="E2713" s="43">
        <v>25.585436799999997</v>
      </c>
      <c r="F2713" s="43">
        <v>0</v>
      </c>
    </row>
    <row r="2714" spans="5:6">
      <c r="E2714" s="43">
        <v>25.585436799999997</v>
      </c>
      <c r="F2714" s="43">
        <v>4.6765393608729541E-4</v>
      </c>
    </row>
    <row r="2715" spans="5:6">
      <c r="E2715" s="43">
        <v>25.593925599999999</v>
      </c>
      <c r="F2715" s="43">
        <v>4.6765393608729541E-4</v>
      </c>
    </row>
    <row r="2716" spans="5:6">
      <c r="E2716" s="43">
        <v>25.593925599999999</v>
      </c>
      <c r="F2716" s="43">
        <v>0</v>
      </c>
    </row>
    <row r="2717" spans="5:6">
      <c r="E2717" s="43">
        <v>25.602414399999997</v>
      </c>
      <c r="F2717" s="43">
        <v>0</v>
      </c>
    </row>
    <row r="2718" spans="5:6">
      <c r="E2718" s="43">
        <v>25.602414399999997</v>
      </c>
      <c r="F2718" s="43">
        <v>4.6765393608729541E-4</v>
      </c>
    </row>
    <row r="2719" spans="5:6">
      <c r="E2719" s="43">
        <v>25.610903199999999</v>
      </c>
      <c r="F2719" s="43">
        <v>4.6765393608729541E-4</v>
      </c>
    </row>
    <row r="2720" spans="5:6">
      <c r="E2720" s="43">
        <v>25.610903199999999</v>
      </c>
      <c r="F2720" s="43">
        <v>0</v>
      </c>
    </row>
    <row r="2721" spans="5:6">
      <c r="E2721" s="43">
        <v>25.619391999999998</v>
      </c>
      <c r="F2721" s="43">
        <v>0</v>
      </c>
    </row>
    <row r="2722" spans="5:6">
      <c r="E2722" s="43">
        <v>25.619391999999998</v>
      </c>
      <c r="F2722" s="43">
        <v>1.558846453624318E-4</v>
      </c>
    </row>
    <row r="2723" spans="5:6">
      <c r="E2723" s="43">
        <v>25.62747657142857</v>
      </c>
      <c r="F2723" s="43">
        <v>1.558846453624318E-4</v>
      </c>
    </row>
    <row r="2724" spans="5:6">
      <c r="E2724" s="43">
        <v>25.62747657142857</v>
      </c>
      <c r="F2724" s="43">
        <v>0</v>
      </c>
    </row>
    <row r="2725" spans="5:6">
      <c r="E2725" s="43">
        <v>25.635561142857142</v>
      </c>
      <c r="F2725" s="43">
        <v>0</v>
      </c>
    </row>
    <row r="2726" spans="5:6">
      <c r="E2726" s="43">
        <v>25.635561142857142</v>
      </c>
      <c r="F2726" s="43">
        <v>1.558846453624318E-4</v>
      </c>
    </row>
    <row r="2727" spans="5:6">
      <c r="E2727" s="43">
        <v>25.643645714285711</v>
      </c>
      <c r="F2727" s="43">
        <v>1.558846453624318E-4</v>
      </c>
    </row>
    <row r="2728" spans="5:6">
      <c r="E2728" s="43">
        <v>25.643645714285711</v>
      </c>
      <c r="F2728" s="43">
        <v>0</v>
      </c>
    </row>
    <row r="2729" spans="5:6">
      <c r="E2729" s="43">
        <v>25.651730285714283</v>
      </c>
      <c r="F2729" s="43">
        <v>0</v>
      </c>
    </row>
    <row r="2730" spans="5:6">
      <c r="E2730" s="43">
        <v>25.651730285714283</v>
      </c>
      <c r="F2730" s="43">
        <v>1.558846453624318E-4</v>
      </c>
    </row>
    <row r="2731" spans="5:6">
      <c r="E2731" s="43">
        <v>25.659814857142855</v>
      </c>
      <c r="F2731" s="43">
        <v>1.558846453624318E-4</v>
      </c>
    </row>
    <row r="2732" spans="5:6">
      <c r="E2732" s="43">
        <v>25.659814857142855</v>
      </c>
      <c r="F2732" s="43">
        <v>0</v>
      </c>
    </row>
    <row r="2733" spans="5:6">
      <c r="E2733" s="43">
        <v>25.667899428571427</v>
      </c>
      <c r="F2733" s="43">
        <v>0</v>
      </c>
    </row>
    <row r="2734" spans="5:6">
      <c r="E2734" s="43">
        <v>25.667899428571427</v>
      </c>
      <c r="F2734" s="43">
        <v>1.558846453624318E-4</v>
      </c>
    </row>
    <row r="2735" spans="5:6">
      <c r="E2735" s="43">
        <v>25.675984</v>
      </c>
      <c r="F2735" s="43">
        <v>1.558846453624318E-4</v>
      </c>
    </row>
    <row r="2736" spans="5:6">
      <c r="E2736" s="43">
        <v>25.675984</v>
      </c>
      <c r="F2736" s="43">
        <v>0</v>
      </c>
    </row>
    <row r="2737" spans="5:6">
      <c r="E2737" s="43">
        <v>25.684068571428568</v>
      </c>
      <c r="F2737" s="43">
        <v>0</v>
      </c>
    </row>
    <row r="2738" spans="5:6">
      <c r="E2738" s="43">
        <v>25.684068571428568</v>
      </c>
      <c r="F2738" s="43">
        <v>1.558846453624318E-4</v>
      </c>
    </row>
    <row r="2739" spans="5:6">
      <c r="E2739" s="43">
        <v>25.692153142857141</v>
      </c>
      <c r="F2739" s="43">
        <v>1.558846453624318E-4</v>
      </c>
    </row>
    <row r="2740" spans="5:6">
      <c r="E2740" s="43">
        <v>25.692153142857141</v>
      </c>
      <c r="F2740" s="43">
        <v>0</v>
      </c>
    </row>
    <row r="2741" spans="5:6">
      <c r="E2741" s="43">
        <v>25.700237714285713</v>
      </c>
      <c r="F2741" s="43">
        <v>0</v>
      </c>
    </row>
    <row r="2742" spans="5:6">
      <c r="E2742" s="43">
        <v>25.700237714285713</v>
      </c>
      <c r="F2742" s="43">
        <v>1.558846453624318E-4</v>
      </c>
    </row>
    <row r="2743" spans="5:6">
      <c r="E2743" s="43">
        <v>25.708322285714285</v>
      </c>
      <c r="F2743" s="43">
        <v>1.558846453624318E-4</v>
      </c>
    </row>
    <row r="2744" spans="5:6">
      <c r="E2744" s="43">
        <v>25.708322285714285</v>
      </c>
      <c r="F2744" s="43">
        <v>0</v>
      </c>
    </row>
    <row r="2745" spans="5:6">
      <c r="E2745" s="43">
        <v>25.716406857142854</v>
      </c>
      <c r="F2745" s="43">
        <v>0</v>
      </c>
    </row>
    <row r="2746" spans="5:6">
      <c r="E2746" s="43">
        <v>25.716406857142854</v>
      </c>
      <c r="F2746" s="43">
        <v>1.558846453624318E-4</v>
      </c>
    </row>
    <row r="2747" spans="5:6">
      <c r="E2747" s="43">
        <v>25.724491428571426</v>
      </c>
      <c r="F2747" s="43">
        <v>1.558846453624318E-4</v>
      </c>
    </row>
    <row r="2748" spans="5:6">
      <c r="E2748" s="43">
        <v>25.724491428571426</v>
      </c>
      <c r="F2748" s="43">
        <v>0</v>
      </c>
    </row>
    <row r="2749" spans="5:6">
      <c r="E2749" s="43">
        <v>25.732575999999998</v>
      </c>
      <c r="F2749" s="43">
        <v>0</v>
      </c>
    </row>
    <row r="2750" spans="5:6">
      <c r="E2750" s="43">
        <v>25.732575999999998</v>
      </c>
      <c r="F2750" s="43">
        <v>1.558846453624318E-4</v>
      </c>
    </row>
    <row r="2751" spans="5:6">
      <c r="E2751" s="43">
        <v>25.74066057142857</v>
      </c>
      <c r="F2751" s="43">
        <v>1.558846453624318E-4</v>
      </c>
    </row>
    <row r="2752" spans="5:6">
      <c r="E2752" s="43">
        <v>25.74066057142857</v>
      </c>
      <c r="F2752" s="43">
        <v>0</v>
      </c>
    </row>
    <row r="2753" spans="5:6">
      <c r="E2753" s="43">
        <v>25.748745142857143</v>
      </c>
      <c r="F2753" s="43">
        <v>0</v>
      </c>
    </row>
    <row r="2754" spans="5:6">
      <c r="E2754" s="43">
        <v>25.748745142857143</v>
      </c>
      <c r="F2754" s="43">
        <v>1.558846453624318E-4</v>
      </c>
    </row>
    <row r="2755" spans="5:6">
      <c r="E2755" s="43">
        <v>25.756829714285711</v>
      </c>
      <c r="F2755" s="43">
        <v>1.558846453624318E-4</v>
      </c>
    </row>
    <row r="2756" spans="5:6">
      <c r="E2756" s="43">
        <v>25.756829714285711</v>
      </c>
      <c r="F2756" s="43">
        <v>0</v>
      </c>
    </row>
    <row r="2757" spans="5:6">
      <c r="E2757" s="43">
        <v>25.764914285714283</v>
      </c>
      <c r="F2757" s="43">
        <v>0</v>
      </c>
    </row>
    <row r="2758" spans="5:6">
      <c r="E2758" s="43">
        <v>25.764914285714283</v>
      </c>
      <c r="F2758" s="43">
        <v>1.558846453624318E-4</v>
      </c>
    </row>
    <row r="2759" spans="5:6">
      <c r="E2759" s="43">
        <v>25.772998857142856</v>
      </c>
      <c r="F2759" s="43">
        <v>1.558846453624318E-4</v>
      </c>
    </row>
    <row r="2760" spans="5:6">
      <c r="E2760" s="43">
        <v>25.772998857142856</v>
      </c>
      <c r="F2760" s="43">
        <v>0</v>
      </c>
    </row>
    <row r="2761" spans="5:6">
      <c r="E2761" s="43">
        <v>25.781083428571428</v>
      </c>
      <c r="F2761" s="43">
        <v>0</v>
      </c>
    </row>
    <row r="2762" spans="5:6">
      <c r="E2762" s="43">
        <v>25.781083428571428</v>
      </c>
      <c r="F2762" s="43">
        <v>1.558846453624318E-4</v>
      </c>
    </row>
    <row r="2763" spans="5:6">
      <c r="E2763" s="43">
        <v>25.789167999999997</v>
      </c>
      <c r="F2763" s="43">
        <v>1.558846453624318E-4</v>
      </c>
    </row>
    <row r="2764" spans="5:6">
      <c r="E2764" s="43">
        <v>25.789167999999997</v>
      </c>
      <c r="F2764" s="43">
        <v>0</v>
      </c>
    </row>
    <row r="2765" spans="5:6">
      <c r="E2765" s="43">
        <v>25.797252571428569</v>
      </c>
      <c r="F2765" s="43">
        <v>0</v>
      </c>
    </row>
    <row r="2766" spans="5:6">
      <c r="E2766" s="43">
        <v>25.797252571428569</v>
      </c>
      <c r="F2766" s="43">
        <v>1.558846453624318E-4</v>
      </c>
    </row>
    <row r="2767" spans="5:6">
      <c r="E2767" s="43">
        <v>25.805337142857141</v>
      </c>
      <c r="F2767" s="43">
        <v>1.558846453624318E-4</v>
      </c>
    </row>
    <row r="2768" spans="5:6">
      <c r="E2768" s="43">
        <v>25.805337142857141</v>
      </c>
      <c r="F2768" s="43">
        <v>0</v>
      </c>
    </row>
    <row r="2769" spans="5:6">
      <c r="E2769" s="43">
        <v>25.813421714285713</v>
      </c>
      <c r="F2769" s="43">
        <v>0</v>
      </c>
    </row>
    <row r="2770" spans="5:6">
      <c r="E2770" s="43">
        <v>25.813421714285713</v>
      </c>
      <c r="F2770" s="43">
        <v>1.558846453624318E-4</v>
      </c>
    </row>
    <row r="2771" spans="5:6">
      <c r="E2771" s="43">
        <v>25.821506285714285</v>
      </c>
      <c r="F2771" s="43">
        <v>1.558846453624318E-4</v>
      </c>
    </row>
    <row r="2772" spans="5:6">
      <c r="E2772" s="43">
        <v>25.821506285714285</v>
      </c>
      <c r="F2772" s="43">
        <v>0</v>
      </c>
    </row>
    <row r="2773" spans="5:6">
      <c r="E2773" s="43">
        <v>25.829590857142854</v>
      </c>
      <c r="F2773" s="43">
        <v>0</v>
      </c>
    </row>
    <row r="2774" spans="5:6">
      <c r="E2774" s="43">
        <v>25.829590857142854</v>
      </c>
      <c r="F2774" s="43">
        <v>1.558846453624318E-4</v>
      </c>
    </row>
    <row r="2775" spans="5:6">
      <c r="E2775" s="43">
        <v>25.837675428571426</v>
      </c>
      <c r="F2775" s="43">
        <v>1.558846453624318E-4</v>
      </c>
    </row>
    <row r="2776" spans="5:6">
      <c r="E2776" s="43">
        <v>25.837675428571426</v>
      </c>
      <c r="F2776" s="43">
        <v>0</v>
      </c>
    </row>
    <row r="2777" spans="5:6">
      <c r="E2777" s="43">
        <v>25.845759999999999</v>
      </c>
      <c r="F2777" s="43">
        <v>0</v>
      </c>
    </row>
    <row r="2778" spans="5:6">
      <c r="E2778" s="43">
        <v>25.845759999999999</v>
      </c>
      <c r="F2778" s="43">
        <v>1.558846453624318E-4</v>
      </c>
    </row>
    <row r="2779" spans="5:6">
      <c r="E2779" s="43">
        <v>25.853844571428571</v>
      </c>
      <c r="F2779" s="43">
        <v>1.558846453624318E-4</v>
      </c>
    </row>
    <row r="2780" spans="5:6">
      <c r="E2780" s="43">
        <v>25.853844571428571</v>
      </c>
      <c r="F2780" s="43">
        <v>0</v>
      </c>
    </row>
    <row r="2781" spans="5:6">
      <c r="E2781" s="43">
        <v>25.861929142857143</v>
      </c>
      <c r="F2781" s="43">
        <v>0</v>
      </c>
    </row>
    <row r="2782" spans="5:6">
      <c r="E2782" s="43">
        <v>25.861929142857143</v>
      </c>
      <c r="F2782" s="43">
        <v>1.558846453624318E-4</v>
      </c>
    </row>
    <row r="2783" spans="5:6">
      <c r="E2783" s="43">
        <v>25.870013714285712</v>
      </c>
      <c r="F2783" s="43">
        <v>1.558846453624318E-4</v>
      </c>
    </row>
    <row r="2784" spans="5:6">
      <c r="E2784" s="43">
        <v>25.870013714285712</v>
      </c>
      <c r="F2784" s="43">
        <v>0</v>
      </c>
    </row>
    <row r="2785" spans="5:6">
      <c r="E2785" s="43">
        <v>25.878098285714284</v>
      </c>
      <c r="F2785" s="43">
        <v>0</v>
      </c>
    </row>
    <row r="2786" spans="5:6">
      <c r="E2786" s="43">
        <v>25.878098285714284</v>
      </c>
      <c r="F2786" s="43">
        <v>1.558846453624318E-4</v>
      </c>
    </row>
    <row r="2787" spans="5:6">
      <c r="E2787" s="43">
        <v>25.886182857142856</v>
      </c>
      <c r="F2787" s="43">
        <v>1.558846453624318E-4</v>
      </c>
    </row>
    <row r="2788" spans="5:6">
      <c r="E2788" s="43">
        <v>25.886182857142856</v>
      </c>
      <c r="F2788" s="43">
        <v>0</v>
      </c>
    </row>
    <row r="2789" spans="5:6">
      <c r="E2789" s="43">
        <v>25.894267428571428</v>
      </c>
      <c r="F2789" s="43">
        <v>0</v>
      </c>
    </row>
    <row r="2790" spans="5:6">
      <c r="E2790" s="43">
        <v>25.894267428571428</v>
      </c>
      <c r="F2790" s="43">
        <v>1.558846453624318E-4</v>
      </c>
    </row>
    <row r="2791" spans="5:6">
      <c r="E2791" s="43">
        <v>25.902352</v>
      </c>
      <c r="F2791" s="43">
        <v>1.558846453624318E-4</v>
      </c>
    </row>
    <row r="2792" spans="5:6">
      <c r="E2792" s="43">
        <v>25.902352</v>
      </c>
      <c r="F2792" s="43">
        <v>0</v>
      </c>
    </row>
    <row r="2793" spans="5:6">
      <c r="E2793" s="43">
        <v>25.910436571428569</v>
      </c>
      <c r="F2793" s="43">
        <v>0</v>
      </c>
    </row>
    <row r="2794" spans="5:6">
      <c r="E2794" s="43">
        <v>25.910436571428569</v>
      </c>
      <c r="F2794" s="43">
        <v>1.558846453624318E-4</v>
      </c>
    </row>
    <row r="2795" spans="5:6">
      <c r="E2795" s="43">
        <v>25.918521142857141</v>
      </c>
      <c r="F2795" s="43">
        <v>1.558846453624318E-4</v>
      </c>
    </row>
    <row r="2796" spans="5:6">
      <c r="E2796" s="43">
        <v>25.918521142857141</v>
      </c>
      <c r="F2796" s="43">
        <v>0</v>
      </c>
    </row>
    <row r="2797" spans="5:6">
      <c r="E2797" s="43">
        <v>25.926605714285714</v>
      </c>
      <c r="F2797" s="43">
        <v>0</v>
      </c>
    </row>
    <row r="2798" spans="5:6">
      <c r="E2798" s="43">
        <v>25.926605714285714</v>
      </c>
      <c r="F2798" s="43">
        <v>1.558846453624318E-4</v>
      </c>
    </row>
    <row r="2799" spans="5:6">
      <c r="E2799" s="43">
        <v>25.934690285714286</v>
      </c>
      <c r="F2799" s="43">
        <v>1.558846453624318E-4</v>
      </c>
    </row>
    <row r="2800" spans="5:6">
      <c r="E2800" s="43">
        <v>25.934690285714286</v>
      </c>
      <c r="F2800" s="43">
        <v>0</v>
      </c>
    </row>
    <row r="2801" spans="5:6">
      <c r="E2801" s="43">
        <v>25.942774857142854</v>
      </c>
      <c r="F2801" s="43">
        <v>0</v>
      </c>
    </row>
    <row r="2802" spans="5:6">
      <c r="E2802" s="43">
        <v>25.942774857142854</v>
      </c>
      <c r="F2802" s="43">
        <v>1.558846453624318E-4</v>
      </c>
    </row>
    <row r="2803" spans="5:6">
      <c r="E2803" s="43">
        <v>25.950859428571427</v>
      </c>
      <c r="F2803" s="43">
        <v>1.558846453624318E-4</v>
      </c>
    </row>
    <row r="2804" spans="5:6">
      <c r="E2804" s="43">
        <v>25.950859428571427</v>
      </c>
      <c r="F2804" s="43">
        <v>0</v>
      </c>
    </row>
    <row r="2805" spans="5:6">
      <c r="E2805" s="43">
        <v>25.958943999999999</v>
      </c>
      <c r="F2805" s="43">
        <v>0</v>
      </c>
    </row>
    <row r="2806" spans="5:6">
      <c r="E2806" s="43">
        <v>25.958943999999999</v>
      </c>
      <c r="F2806" s="43">
        <v>1.558846453624318E-4</v>
      </c>
    </row>
    <row r="2807" spans="5:6">
      <c r="E2807" s="43">
        <v>25.967028571428571</v>
      </c>
      <c r="F2807" s="43">
        <v>1.558846453624318E-4</v>
      </c>
    </row>
    <row r="2808" spans="5:6">
      <c r="E2808" s="43">
        <v>25.967028571428571</v>
      </c>
      <c r="F2808" s="43">
        <v>0</v>
      </c>
    </row>
    <row r="2809" spans="5:6">
      <c r="E2809" s="43">
        <v>25.975113142857143</v>
      </c>
      <c r="F2809" s="43">
        <v>0</v>
      </c>
    </row>
    <row r="2810" spans="5:6">
      <c r="E2810" s="43">
        <v>25.975113142857143</v>
      </c>
      <c r="F2810" s="43">
        <v>1.558846453624318E-4</v>
      </c>
    </row>
    <row r="2811" spans="5:6">
      <c r="E2811" s="43">
        <v>25.983197714285712</v>
      </c>
      <c r="F2811" s="43">
        <v>1.558846453624318E-4</v>
      </c>
    </row>
    <row r="2812" spans="5:6">
      <c r="E2812" s="43">
        <v>25.983197714285712</v>
      </c>
      <c r="F2812" s="43">
        <v>0</v>
      </c>
    </row>
    <row r="2813" spans="5:6">
      <c r="E2813" s="43">
        <v>25.991282285714284</v>
      </c>
      <c r="F2813" s="43">
        <v>0</v>
      </c>
    </row>
    <row r="2814" spans="5:6">
      <c r="E2814" s="43">
        <v>25.991282285714284</v>
      </c>
      <c r="F2814" s="43">
        <v>1.558846453624318E-4</v>
      </c>
    </row>
    <row r="2815" spans="5:6">
      <c r="E2815" s="43">
        <v>25.999366857142856</v>
      </c>
      <c r="F2815" s="43">
        <v>1.558846453624318E-4</v>
      </c>
    </row>
    <row r="2816" spans="5:6">
      <c r="E2816" s="43">
        <v>25.999366857142856</v>
      </c>
      <c r="F2816" s="43">
        <v>0</v>
      </c>
    </row>
    <row r="2817" spans="5:6">
      <c r="E2817" s="43">
        <v>26.007451428571429</v>
      </c>
      <c r="F2817" s="43">
        <v>0</v>
      </c>
    </row>
    <row r="2818" spans="5:6">
      <c r="E2818" s="43">
        <v>26.007451428571429</v>
      </c>
      <c r="F2818" s="43">
        <v>1.558846453624318E-4</v>
      </c>
    </row>
    <row r="2819" spans="5:6">
      <c r="E2819" s="43">
        <v>26.015535999999997</v>
      </c>
      <c r="F2819" s="43">
        <v>1.558846453624318E-4</v>
      </c>
    </row>
    <row r="2820" spans="5:6">
      <c r="E2820" s="43">
        <v>26.015535999999997</v>
      </c>
      <c r="F2820" s="43">
        <v>0</v>
      </c>
    </row>
    <row r="2821" spans="5:6">
      <c r="E2821" s="43">
        <v>26.02362057142857</v>
      </c>
      <c r="F2821" s="43">
        <v>0</v>
      </c>
    </row>
    <row r="2822" spans="5:6">
      <c r="E2822" s="43">
        <v>26.02362057142857</v>
      </c>
      <c r="F2822" s="43">
        <v>1.558846453624318E-4</v>
      </c>
    </row>
    <row r="2823" spans="5:6">
      <c r="E2823" s="43">
        <v>26.031705142857142</v>
      </c>
      <c r="F2823" s="43">
        <v>1.558846453624318E-4</v>
      </c>
    </row>
    <row r="2824" spans="5:6">
      <c r="E2824" s="43">
        <v>26.031705142857142</v>
      </c>
      <c r="F2824" s="43">
        <v>0</v>
      </c>
    </row>
    <row r="2825" spans="5:6">
      <c r="E2825" s="43">
        <v>26.039789714285714</v>
      </c>
      <c r="F2825" s="43">
        <v>0</v>
      </c>
    </row>
    <row r="2826" spans="5:6">
      <c r="E2826" s="43">
        <v>26.039789714285714</v>
      </c>
      <c r="F2826" s="43">
        <v>1.558846453624318E-4</v>
      </c>
    </row>
    <row r="2827" spans="5:6">
      <c r="E2827" s="43">
        <v>26.047874285714286</v>
      </c>
      <c r="F2827" s="43">
        <v>1.558846453624318E-4</v>
      </c>
    </row>
    <row r="2828" spans="5:6">
      <c r="E2828" s="43">
        <v>26.047874285714286</v>
      </c>
      <c r="F2828" s="43">
        <v>0</v>
      </c>
    </row>
    <row r="2829" spans="5:6">
      <c r="E2829" s="43">
        <v>26.055958857142855</v>
      </c>
      <c r="F2829" s="43">
        <v>0</v>
      </c>
    </row>
    <row r="2830" spans="5:6">
      <c r="E2830" s="43">
        <v>26.055958857142855</v>
      </c>
      <c r="F2830" s="43">
        <v>1.558846453624318E-4</v>
      </c>
    </row>
    <row r="2831" spans="5:6">
      <c r="E2831" s="43">
        <v>26.064043428571427</v>
      </c>
      <c r="F2831" s="43">
        <v>1.558846453624318E-4</v>
      </c>
    </row>
    <row r="2832" spans="5:6">
      <c r="E2832" s="43">
        <v>26.064043428571427</v>
      </c>
      <c r="F2832" s="43">
        <v>0</v>
      </c>
    </row>
    <row r="2833" spans="5:6">
      <c r="E2833" s="43">
        <v>26.072127999999999</v>
      </c>
      <c r="F2833" s="43">
        <v>0</v>
      </c>
    </row>
    <row r="2834" spans="5:6">
      <c r="E2834" s="43">
        <v>26.072127999999999</v>
      </c>
      <c r="F2834" s="43">
        <v>1.558846453624318E-4</v>
      </c>
    </row>
    <row r="2835" spans="5:6">
      <c r="E2835" s="43">
        <v>26.080212571428572</v>
      </c>
      <c r="F2835" s="43">
        <v>1.558846453624318E-4</v>
      </c>
    </row>
    <row r="2836" spans="5:6">
      <c r="E2836" s="43">
        <v>26.080212571428572</v>
      </c>
      <c r="F2836" s="43">
        <v>0</v>
      </c>
    </row>
    <row r="2837" spans="5:6">
      <c r="E2837" s="43">
        <v>26.088297142857144</v>
      </c>
      <c r="F2837" s="43">
        <v>0</v>
      </c>
    </row>
    <row r="2838" spans="5:6">
      <c r="E2838" s="43">
        <v>26.088297142857144</v>
      </c>
      <c r="F2838" s="43">
        <v>1.558846453624318E-4</v>
      </c>
    </row>
    <row r="2839" spans="5:6">
      <c r="E2839" s="43">
        <v>26.096381714285712</v>
      </c>
      <c r="F2839" s="43">
        <v>1.558846453624318E-4</v>
      </c>
    </row>
    <row r="2840" spans="5:6">
      <c r="E2840" s="43">
        <v>26.096381714285712</v>
      </c>
      <c r="F2840" s="43">
        <v>0</v>
      </c>
    </row>
    <row r="2841" spans="5:6">
      <c r="E2841" s="43">
        <v>26.104466285714285</v>
      </c>
      <c r="F2841" s="43">
        <v>0</v>
      </c>
    </row>
    <row r="2842" spans="5:6">
      <c r="E2842" s="43">
        <v>26.104466285714285</v>
      </c>
      <c r="F2842" s="43">
        <v>1.558846453624318E-4</v>
      </c>
    </row>
    <row r="2843" spans="5:6">
      <c r="E2843" s="43">
        <v>26.112550857142857</v>
      </c>
      <c r="F2843" s="43">
        <v>1.558846453624318E-4</v>
      </c>
    </row>
    <row r="2844" spans="5:6">
      <c r="E2844" s="43">
        <v>26.112550857142857</v>
      </c>
      <c r="F2844" s="43">
        <v>0</v>
      </c>
    </row>
    <row r="2845" spans="5:6">
      <c r="E2845" s="43">
        <v>26.120635428571429</v>
      </c>
      <c r="F2845" s="43">
        <v>0</v>
      </c>
    </row>
    <row r="2846" spans="5:6">
      <c r="E2846" s="43">
        <v>26.120635428571429</v>
      </c>
      <c r="F2846" s="43">
        <v>1.558846453624318E-4</v>
      </c>
    </row>
    <row r="2847" spans="5:6">
      <c r="E2847" s="43">
        <v>26.128720000000001</v>
      </c>
      <c r="F2847" s="43">
        <v>1.558846453624318E-4</v>
      </c>
    </row>
    <row r="2848" spans="5:6">
      <c r="E2848" s="43">
        <v>26.128720000000001</v>
      </c>
      <c r="F2848" s="43">
        <v>0</v>
      </c>
    </row>
    <row r="2849" spans="5:6">
      <c r="E2849" s="43">
        <v>26.13680457142857</v>
      </c>
      <c r="F2849" s="43">
        <v>0</v>
      </c>
    </row>
    <row r="2850" spans="5:6">
      <c r="E2850" s="43">
        <v>26.13680457142857</v>
      </c>
      <c r="F2850" s="43">
        <v>1.558846453624318E-4</v>
      </c>
    </row>
    <row r="2851" spans="5:6">
      <c r="E2851" s="43">
        <v>26.144889142857142</v>
      </c>
      <c r="F2851" s="43">
        <v>1.558846453624318E-4</v>
      </c>
    </row>
    <row r="2852" spans="5:6">
      <c r="E2852" s="43">
        <v>26.144889142857142</v>
      </c>
      <c r="F2852" s="43">
        <v>0</v>
      </c>
    </row>
    <row r="2853" spans="5:6">
      <c r="E2853" s="43">
        <v>26.152973714285714</v>
      </c>
      <c r="F2853" s="43">
        <v>0</v>
      </c>
    </row>
    <row r="2854" spans="5:6">
      <c r="E2854" s="43">
        <v>26.152973714285714</v>
      </c>
      <c r="F2854" s="43">
        <v>1.558846453624318E-4</v>
      </c>
    </row>
    <row r="2855" spans="5:6">
      <c r="E2855" s="43">
        <v>26.161058285714287</v>
      </c>
      <c r="F2855" s="43">
        <v>1.558846453624318E-4</v>
      </c>
    </row>
    <row r="2856" spans="5:6">
      <c r="E2856" s="43">
        <v>26.161058285714287</v>
      </c>
      <c r="F2856" s="43">
        <v>0</v>
      </c>
    </row>
    <row r="2857" spans="5:6">
      <c r="E2857" s="43">
        <v>26.169142857142855</v>
      </c>
      <c r="F2857" s="43">
        <v>0</v>
      </c>
    </row>
    <row r="2858" spans="5:6">
      <c r="E2858" s="43">
        <v>26.169142857142855</v>
      </c>
      <c r="F2858" s="43">
        <v>1.558846453624318E-4</v>
      </c>
    </row>
    <row r="2859" spans="5:6">
      <c r="E2859" s="43">
        <v>26.177227428571427</v>
      </c>
      <c r="F2859" s="43">
        <v>1.558846453624318E-4</v>
      </c>
    </row>
    <row r="2860" spans="5:6">
      <c r="E2860" s="43">
        <v>26.177227428571427</v>
      </c>
      <c r="F2860" s="43">
        <v>0</v>
      </c>
    </row>
    <row r="2861" spans="5:6">
      <c r="E2861" s="43">
        <v>26.185312</v>
      </c>
      <c r="F2861" s="43">
        <v>0</v>
      </c>
    </row>
    <row r="2862" spans="5:6">
      <c r="E2862" s="43">
        <v>26.185312</v>
      </c>
      <c r="F2862" s="43">
        <v>1.558846453624318E-4</v>
      </c>
    </row>
    <row r="2863" spans="5:6">
      <c r="E2863" s="43">
        <v>26.193396571428572</v>
      </c>
      <c r="F2863" s="43">
        <v>1.558846453624318E-4</v>
      </c>
    </row>
    <row r="2864" spans="5:6">
      <c r="E2864" s="43">
        <v>26.193396571428572</v>
      </c>
      <c r="F2864" s="43">
        <v>0</v>
      </c>
    </row>
    <row r="2865" spans="5:6">
      <c r="E2865" s="43">
        <v>26.201481142857144</v>
      </c>
      <c r="F2865" s="43">
        <v>0</v>
      </c>
    </row>
    <row r="2866" spans="5:6">
      <c r="E2866" s="43">
        <v>26.201481142857144</v>
      </c>
      <c r="F2866" s="43">
        <v>1.558846453624318E-4</v>
      </c>
    </row>
    <row r="2867" spans="5:6">
      <c r="E2867" s="43">
        <v>26.209565714285713</v>
      </c>
      <c r="F2867" s="43">
        <v>1.558846453624318E-4</v>
      </c>
    </row>
    <row r="2868" spans="5:6">
      <c r="E2868" s="43">
        <v>26.209565714285713</v>
      </c>
      <c r="F2868" s="43">
        <v>0</v>
      </c>
    </row>
    <row r="2869" spans="5:6">
      <c r="E2869" s="43">
        <v>26.217650285714285</v>
      </c>
      <c r="F2869" s="43">
        <v>0</v>
      </c>
    </row>
    <row r="2870" spans="5:6">
      <c r="E2870" s="43">
        <v>26.217650285714285</v>
      </c>
      <c r="F2870" s="43">
        <v>1.558846453624318E-4</v>
      </c>
    </row>
    <row r="2871" spans="5:6">
      <c r="E2871" s="43">
        <v>26.225734857142857</v>
      </c>
      <c r="F2871" s="43">
        <v>1.558846453624318E-4</v>
      </c>
    </row>
    <row r="2872" spans="5:6">
      <c r="E2872" s="43">
        <v>26.225734857142857</v>
      </c>
      <c r="F2872" s="43">
        <v>0</v>
      </c>
    </row>
    <row r="2873" spans="5:6">
      <c r="E2873" s="43">
        <v>26.233819428571429</v>
      </c>
      <c r="F2873" s="43">
        <v>0</v>
      </c>
    </row>
    <row r="2874" spans="5:6">
      <c r="E2874" s="43">
        <v>26.233819428571429</v>
      </c>
      <c r="F2874" s="43">
        <v>1.558846453624318E-4</v>
      </c>
    </row>
    <row r="2875" spans="5:6">
      <c r="E2875" s="43">
        <v>26.241903999999998</v>
      </c>
      <c r="F2875" s="43">
        <v>1.558846453624318E-4</v>
      </c>
    </row>
    <row r="2876" spans="5:6">
      <c r="E2876" s="43">
        <v>26.241903999999998</v>
      </c>
      <c r="F2876" s="43">
        <v>0</v>
      </c>
    </row>
    <row r="2877" spans="5:6">
      <c r="E2877" s="43">
        <v>26.24998857142857</v>
      </c>
      <c r="F2877" s="43">
        <v>0</v>
      </c>
    </row>
    <row r="2878" spans="5:6">
      <c r="E2878" s="43">
        <v>26.24998857142857</v>
      </c>
      <c r="F2878" s="43">
        <v>1.558846453624318E-4</v>
      </c>
    </row>
    <row r="2879" spans="5:6">
      <c r="E2879" s="43">
        <v>26.258073142857143</v>
      </c>
      <c r="F2879" s="43">
        <v>1.558846453624318E-4</v>
      </c>
    </row>
    <row r="2880" spans="5:6">
      <c r="E2880" s="43">
        <v>26.258073142857143</v>
      </c>
      <c r="F2880" s="43">
        <v>0</v>
      </c>
    </row>
    <row r="2881" spans="5:6">
      <c r="E2881" s="43">
        <v>26.266157714285715</v>
      </c>
      <c r="F2881" s="43">
        <v>0</v>
      </c>
    </row>
    <row r="2882" spans="5:6">
      <c r="E2882" s="43">
        <v>26.266157714285715</v>
      </c>
      <c r="F2882" s="43">
        <v>1.558846453624318E-4</v>
      </c>
    </row>
    <row r="2883" spans="5:6">
      <c r="E2883" s="43">
        <v>26.274242285714287</v>
      </c>
      <c r="F2883" s="43">
        <v>1.558846453624318E-4</v>
      </c>
    </row>
    <row r="2884" spans="5:6">
      <c r="E2884" s="43">
        <v>26.274242285714287</v>
      </c>
      <c r="F2884" s="43">
        <v>0</v>
      </c>
    </row>
    <row r="2885" spans="5:6">
      <c r="E2885" s="43">
        <v>26.282326857142856</v>
      </c>
      <c r="F2885" s="43">
        <v>0</v>
      </c>
    </row>
    <row r="2886" spans="5:6">
      <c r="E2886" s="43">
        <v>26.282326857142856</v>
      </c>
      <c r="F2886" s="43">
        <v>1.558846453624318E-4</v>
      </c>
    </row>
    <row r="2887" spans="5:6">
      <c r="E2887" s="43">
        <v>26.290411428571428</v>
      </c>
      <c r="F2887" s="43">
        <v>1.558846453624318E-4</v>
      </c>
    </row>
    <row r="2888" spans="5:6" ht="15" thickBot="1">
      <c r="E2888" s="63">
        <v>26.290411428571428</v>
      </c>
      <c r="F2888" s="63">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8"/>
  <sheetViews>
    <sheetView workbookViewId="0"/>
  </sheetViews>
  <sheetFormatPr baseColWidth="10" defaultRowHeight="14.5"/>
  <sheetData>
    <row r="1" spans="1:6">
      <c r="A1" s="61">
        <v>10</v>
      </c>
      <c r="B1" s="61">
        <v>0</v>
      </c>
      <c r="E1" s="62">
        <v>14.414175999999999</v>
      </c>
      <c r="F1" s="62">
        <v>0</v>
      </c>
    </row>
    <row r="2" spans="1:6">
      <c r="A2" s="61">
        <v>10</v>
      </c>
      <c r="B2" s="61">
        <v>0</v>
      </c>
      <c r="E2" s="43">
        <v>14.414175999999999</v>
      </c>
      <c r="F2" s="43">
        <v>1.2470771628994544E-3</v>
      </c>
    </row>
    <row r="3" spans="1:6">
      <c r="A3" s="61">
        <v>10.339551999999999</v>
      </c>
      <c r="B3" s="61">
        <v>0</v>
      </c>
      <c r="E3" s="43">
        <v>14.4226648</v>
      </c>
      <c r="F3" s="43">
        <v>1.2470771628994544E-3</v>
      </c>
    </row>
    <row r="4" spans="1:6">
      <c r="A4" s="61">
        <v>10.339551999999999</v>
      </c>
      <c r="B4" s="61">
        <v>0</v>
      </c>
      <c r="E4" s="43">
        <v>14.4226648</v>
      </c>
      <c r="F4" s="43">
        <v>0</v>
      </c>
    </row>
    <row r="5" spans="1:6">
      <c r="A5" s="61">
        <v>10.339551999999999</v>
      </c>
      <c r="B5" s="61">
        <v>0</v>
      </c>
      <c r="E5" s="43">
        <v>14.4311536</v>
      </c>
      <c r="F5" s="43">
        <v>0</v>
      </c>
    </row>
    <row r="6" spans="1:6">
      <c r="A6" s="61">
        <v>10.679104000000001</v>
      </c>
      <c r="B6" s="61">
        <v>0</v>
      </c>
      <c r="E6" s="43">
        <v>14.4311536</v>
      </c>
      <c r="F6" s="43">
        <v>1.2470771628994544E-3</v>
      </c>
    </row>
    <row r="7" spans="1:6">
      <c r="A7" s="61">
        <v>10.679104000000001</v>
      </c>
      <c r="B7" s="61">
        <v>0</v>
      </c>
      <c r="E7" s="43">
        <v>14.439642399999999</v>
      </c>
      <c r="F7" s="43">
        <v>1.2470771628994544E-3</v>
      </c>
    </row>
    <row r="8" spans="1:6">
      <c r="A8" s="61">
        <v>10.679104000000001</v>
      </c>
      <c r="B8" s="61">
        <v>0</v>
      </c>
      <c r="E8" s="43">
        <v>14.439642399999999</v>
      </c>
      <c r="F8" s="43">
        <v>0</v>
      </c>
    </row>
    <row r="9" spans="1:6">
      <c r="A9" s="61">
        <v>11.018656</v>
      </c>
      <c r="B9" s="61">
        <v>0</v>
      </c>
      <c r="E9" s="43">
        <v>14.448131199999999</v>
      </c>
      <c r="F9" s="43">
        <v>0</v>
      </c>
    </row>
    <row r="10" spans="1:6">
      <c r="A10" s="61">
        <v>11.018656</v>
      </c>
      <c r="B10" s="61">
        <v>0</v>
      </c>
      <c r="E10" s="43">
        <v>14.448131199999999</v>
      </c>
      <c r="F10" s="43">
        <v>1.2470771628994544E-3</v>
      </c>
    </row>
    <row r="11" spans="1:6">
      <c r="A11" s="61">
        <v>11.018656</v>
      </c>
      <c r="B11" s="61">
        <v>0</v>
      </c>
      <c r="E11" s="43">
        <v>14.456619999999999</v>
      </c>
      <c r="F11" s="43">
        <v>1.2470771628994544E-3</v>
      </c>
    </row>
    <row r="12" spans="1:6">
      <c r="A12" s="61">
        <v>11.358207999999999</v>
      </c>
      <c r="B12" s="61">
        <v>0</v>
      </c>
      <c r="E12" s="43">
        <v>14.456619999999999</v>
      </c>
      <c r="F12" s="43">
        <v>0</v>
      </c>
    </row>
    <row r="13" spans="1:6">
      <c r="A13" s="61">
        <v>11.358207999999999</v>
      </c>
      <c r="B13" s="61">
        <v>0</v>
      </c>
      <c r="E13" s="43">
        <v>14.465108799999999</v>
      </c>
      <c r="F13" s="43">
        <v>0</v>
      </c>
    </row>
    <row r="14" spans="1:6">
      <c r="A14" s="61">
        <v>11.358207999999999</v>
      </c>
      <c r="B14" s="61">
        <v>0</v>
      </c>
      <c r="E14" s="43">
        <v>14.465108799999999</v>
      </c>
      <c r="F14" s="43">
        <v>1.2470771628994544E-3</v>
      </c>
    </row>
    <row r="15" spans="1:6">
      <c r="A15" s="61">
        <v>11.697759999999999</v>
      </c>
      <c r="B15" s="61">
        <v>0</v>
      </c>
      <c r="E15" s="43">
        <v>14.4735976</v>
      </c>
      <c r="F15" s="43">
        <v>1.2470771628994544E-3</v>
      </c>
    </row>
    <row r="16" spans="1:6">
      <c r="A16" s="61">
        <v>11.697759999999999</v>
      </c>
      <c r="B16" s="61">
        <v>0</v>
      </c>
      <c r="E16" s="43">
        <v>14.4735976</v>
      </c>
      <c r="F16" s="43">
        <v>0</v>
      </c>
    </row>
    <row r="17" spans="1:6">
      <c r="A17" s="61">
        <v>11.697759999999999</v>
      </c>
      <c r="B17" s="61">
        <v>0</v>
      </c>
      <c r="E17" s="43">
        <v>14.4820864</v>
      </c>
      <c r="F17" s="43">
        <v>0</v>
      </c>
    </row>
    <row r="18" spans="1:6">
      <c r="A18" s="61">
        <v>12.037312</v>
      </c>
      <c r="B18" s="61">
        <v>0</v>
      </c>
      <c r="E18" s="43">
        <v>14.4820864</v>
      </c>
      <c r="F18" s="43">
        <v>1.2470771628994544E-3</v>
      </c>
    </row>
    <row r="19" spans="1:6">
      <c r="A19" s="61">
        <v>12.037312</v>
      </c>
      <c r="B19" s="61">
        <v>0</v>
      </c>
      <c r="E19" s="43">
        <v>14.490575199999999</v>
      </c>
      <c r="F19" s="43">
        <v>1.2470771628994544E-3</v>
      </c>
    </row>
    <row r="20" spans="1:6">
      <c r="A20" s="61">
        <v>12.037312</v>
      </c>
      <c r="B20" s="61">
        <v>0</v>
      </c>
      <c r="E20" s="43">
        <v>14.490575199999999</v>
      </c>
      <c r="F20" s="43">
        <v>0</v>
      </c>
    </row>
    <row r="21" spans="1:6">
      <c r="A21" s="61">
        <v>12.376863999999999</v>
      </c>
      <c r="B21" s="61">
        <v>0</v>
      </c>
      <c r="E21" s="43">
        <v>14.499063999999999</v>
      </c>
      <c r="F21" s="43">
        <v>0</v>
      </c>
    </row>
    <row r="22" spans="1:6">
      <c r="A22" s="61">
        <v>12.376863999999999</v>
      </c>
      <c r="B22" s="61">
        <v>0</v>
      </c>
      <c r="E22" s="43">
        <v>14.499063999999999</v>
      </c>
      <c r="F22" s="43">
        <v>1.2470771628994544E-3</v>
      </c>
    </row>
    <row r="23" spans="1:6">
      <c r="A23" s="61">
        <v>12.376863999999999</v>
      </c>
      <c r="B23" s="61">
        <v>0</v>
      </c>
      <c r="E23" s="43">
        <v>14.507552799999999</v>
      </c>
      <c r="F23" s="43">
        <v>1.2470771628994544E-3</v>
      </c>
    </row>
    <row r="24" spans="1:6">
      <c r="A24" s="61">
        <v>12.716415999999999</v>
      </c>
      <c r="B24" s="61">
        <v>0</v>
      </c>
      <c r="E24" s="43">
        <v>14.507552799999999</v>
      </c>
      <c r="F24" s="43">
        <v>0</v>
      </c>
    </row>
    <row r="25" spans="1:6">
      <c r="A25" s="61">
        <v>12.716415999999999</v>
      </c>
      <c r="B25" s="61">
        <v>0</v>
      </c>
      <c r="E25" s="43">
        <v>14.516041599999999</v>
      </c>
      <c r="F25" s="43">
        <v>0</v>
      </c>
    </row>
    <row r="26" spans="1:6">
      <c r="A26" s="61">
        <v>12.716415999999999</v>
      </c>
      <c r="B26" s="61">
        <v>0</v>
      </c>
      <c r="E26" s="43">
        <v>14.516041599999999</v>
      </c>
      <c r="F26" s="43">
        <v>1.2470771628994544E-3</v>
      </c>
    </row>
    <row r="27" spans="1:6">
      <c r="A27" s="61">
        <v>13.055968</v>
      </c>
      <c r="B27" s="61">
        <v>0</v>
      </c>
      <c r="E27" s="43">
        <v>14.5245304</v>
      </c>
      <c r="F27" s="43">
        <v>1.2470771628994544E-3</v>
      </c>
    </row>
    <row r="28" spans="1:6">
      <c r="A28" s="61">
        <v>13.055968</v>
      </c>
      <c r="B28" s="61">
        <v>0</v>
      </c>
      <c r="E28" s="43">
        <v>14.5245304</v>
      </c>
      <c r="F28" s="43">
        <v>0</v>
      </c>
    </row>
    <row r="29" spans="1:6">
      <c r="A29" s="61">
        <v>13.055968</v>
      </c>
      <c r="B29" s="61">
        <v>0</v>
      </c>
      <c r="E29" s="43">
        <v>14.5330192</v>
      </c>
      <c r="F29" s="43">
        <v>0</v>
      </c>
    </row>
    <row r="30" spans="1:6">
      <c r="A30" s="61">
        <v>13.395519999999999</v>
      </c>
      <c r="B30" s="61">
        <v>0</v>
      </c>
      <c r="E30" s="43">
        <v>14.5330192</v>
      </c>
      <c r="F30" s="43">
        <v>1.2470771628994544E-3</v>
      </c>
    </row>
    <row r="31" spans="1:6">
      <c r="A31" s="61">
        <v>13.395519999999999</v>
      </c>
      <c r="B31" s="61">
        <v>0</v>
      </c>
      <c r="E31" s="43">
        <v>14.541507999999999</v>
      </c>
      <c r="F31" s="43">
        <v>1.2470771628994544E-3</v>
      </c>
    </row>
    <row r="32" spans="1:6">
      <c r="A32" s="61">
        <v>13.395519999999999</v>
      </c>
      <c r="B32" s="61">
        <v>0</v>
      </c>
      <c r="E32" s="43">
        <v>14.541507999999999</v>
      </c>
      <c r="F32" s="43">
        <v>0</v>
      </c>
    </row>
    <row r="33" spans="1:6">
      <c r="A33" s="61">
        <v>13.735071999999999</v>
      </c>
      <c r="B33" s="61">
        <v>0</v>
      </c>
      <c r="E33" s="43">
        <v>14.549996799999999</v>
      </c>
      <c r="F33" s="43">
        <v>0</v>
      </c>
    </row>
    <row r="34" spans="1:6">
      <c r="A34" s="61">
        <v>13.735071999999999</v>
      </c>
      <c r="B34" s="61">
        <v>0</v>
      </c>
      <c r="E34" s="43">
        <v>14.549996799999999</v>
      </c>
      <c r="F34" s="43">
        <v>1.2470771628994544E-3</v>
      </c>
    </row>
    <row r="35" spans="1:6">
      <c r="A35" s="61">
        <v>13.735071999999999</v>
      </c>
      <c r="B35" s="61">
        <v>0</v>
      </c>
      <c r="E35" s="43">
        <v>14.558485599999999</v>
      </c>
      <c r="F35" s="43">
        <v>1.2470771628994544E-3</v>
      </c>
    </row>
    <row r="36" spans="1:6">
      <c r="A36" s="61">
        <v>14.074624</v>
      </c>
      <c r="B36" s="61">
        <v>0</v>
      </c>
      <c r="E36" s="43">
        <v>14.558485599999999</v>
      </c>
      <c r="F36" s="43">
        <v>0</v>
      </c>
    </row>
    <row r="37" spans="1:6">
      <c r="A37" s="61">
        <v>14.074624</v>
      </c>
      <c r="B37" s="61">
        <v>0</v>
      </c>
      <c r="E37" s="43">
        <v>14.566974399999999</v>
      </c>
      <c r="F37" s="43">
        <v>0</v>
      </c>
    </row>
    <row r="38" spans="1:6">
      <c r="A38" s="61">
        <v>14.074624</v>
      </c>
      <c r="B38" s="61">
        <v>0</v>
      </c>
      <c r="E38" s="43">
        <v>14.566974399999999</v>
      </c>
      <c r="F38" s="43">
        <v>1.2470771628994544E-3</v>
      </c>
    </row>
    <row r="39" spans="1:6">
      <c r="A39" s="61">
        <v>14.414175999999999</v>
      </c>
      <c r="B39" s="61">
        <v>0</v>
      </c>
      <c r="E39" s="43">
        <v>14.5754632</v>
      </c>
      <c r="F39" s="43">
        <v>1.2470771628994544E-3</v>
      </c>
    </row>
    <row r="40" spans="1:6">
      <c r="A40" s="61">
        <v>14.414175999999999</v>
      </c>
      <c r="B40" s="61">
        <v>0</v>
      </c>
      <c r="E40" s="43">
        <v>14.5754632</v>
      </c>
      <c r="F40" s="43">
        <v>0</v>
      </c>
    </row>
    <row r="41" spans="1:6">
      <c r="A41" s="61">
        <v>14.414175999999999</v>
      </c>
      <c r="B41" s="61">
        <v>1.2470771628994544E-3</v>
      </c>
      <c r="E41" s="43">
        <v>14.583952</v>
      </c>
      <c r="F41" s="43">
        <v>0</v>
      </c>
    </row>
    <row r="42" spans="1:6">
      <c r="A42" s="61">
        <v>14.753727999999999</v>
      </c>
      <c r="B42" s="61">
        <v>1.2470771628994544E-3</v>
      </c>
      <c r="E42" s="43">
        <v>14.583952</v>
      </c>
      <c r="F42" s="43">
        <v>1.2470771628994544E-3</v>
      </c>
    </row>
    <row r="43" spans="1:6">
      <c r="A43" s="61">
        <v>14.753727999999999</v>
      </c>
      <c r="B43" s="61">
        <v>0</v>
      </c>
      <c r="E43" s="43">
        <v>14.592440799999999</v>
      </c>
      <c r="F43" s="43">
        <v>1.2470771628994544E-3</v>
      </c>
    </row>
    <row r="44" spans="1:6">
      <c r="A44" s="61">
        <v>14.753727999999999</v>
      </c>
      <c r="B44" s="61">
        <v>3.7412314886983633E-3</v>
      </c>
      <c r="E44" s="43">
        <v>14.592440799999999</v>
      </c>
      <c r="F44" s="43">
        <v>0</v>
      </c>
    </row>
    <row r="45" spans="1:6">
      <c r="A45" s="61">
        <v>15.09328</v>
      </c>
      <c r="B45" s="61">
        <v>3.7412314886983633E-3</v>
      </c>
      <c r="E45" s="43">
        <v>14.600929599999999</v>
      </c>
      <c r="F45" s="43">
        <v>0</v>
      </c>
    </row>
    <row r="46" spans="1:6">
      <c r="A46" s="61">
        <v>15.09328</v>
      </c>
      <c r="B46" s="61">
        <v>0</v>
      </c>
      <c r="E46" s="43">
        <v>14.600929599999999</v>
      </c>
      <c r="F46" s="43">
        <v>1.2470771628994544E-3</v>
      </c>
    </row>
    <row r="47" spans="1:6">
      <c r="A47" s="61">
        <v>15.09328</v>
      </c>
      <c r="B47" s="61">
        <v>2.1044427123928292E-2</v>
      </c>
      <c r="E47" s="43">
        <v>14.609418399999999</v>
      </c>
      <c r="F47" s="43">
        <v>1.2470771628994544E-3</v>
      </c>
    </row>
    <row r="48" spans="1:6">
      <c r="A48" s="61">
        <v>15.432831999999999</v>
      </c>
      <c r="B48" s="61">
        <v>2.1044427123928292E-2</v>
      </c>
      <c r="E48" s="43">
        <v>14.609418399999999</v>
      </c>
      <c r="F48" s="43">
        <v>0</v>
      </c>
    </row>
    <row r="49" spans="1:6">
      <c r="A49" s="61">
        <v>15.432831999999999</v>
      </c>
      <c r="B49" s="61">
        <v>0</v>
      </c>
      <c r="E49" s="43">
        <v>14.617907199999999</v>
      </c>
      <c r="F49" s="43">
        <v>0</v>
      </c>
    </row>
    <row r="50" spans="1:6">
      <c r="A50" s="61">
        <v>15.432831999999999</v>
      </c>
      <c r="B50" s="61">
        <v>3.024162120031177E-2</v>
      </c>
      <c r="E50" s="43">
        <v>14.617907199999999</v>
      </c>
      <c r="F50" s="43">
        <v>1.2470771628994544E-3</v>
      </c>
    </row>
    <row r="51" spans="1:6">
      <c r="A51" s="61">
        <v>15.772383999999999</v>
      </c>
      <c r="B51" s="61">
        <v>3.024162120031177E-2</v>
      </c>
      <c r="E51" s="43">
        <v>14.626396</v>
      </c>
      <c r="F51" s="43">
        <v>1.2470771628994544E-3</v>
      </c>
    </row>
    <row r="52" spans="1:6">
      <c r="A52" s="61">
        <v>15.772383999999999</v>
      </c>
      <c r="B52" s="61">
        <v>0</v>
      </c>
      <c r="E52" s="43">
        <v>14.626396</v>
      </c>
      <c r="F52" s="43">
        <v>0</v>
      </c>
    </row>
    <row r="53" spans="1:6">
      <c r="A53" s="61">
        <v>15.772383999999999</v>
      </c>
      <c r="B53" s="61">
        <v>7.3265783320342944E-3</v>
      </c>
      <c r="E53" s="43">
        <v>14.634884799999998</v>
      </c>
      <c r="F53" s="43">
        <v>0</v>
      </c>
    </row>
    <row r="54" spans="1:6">
      <c r="A54" s="61">
        <v>16.111936</v>
      </c>
      <c r="B54" s="61">
        <v>7.3265783320342944E-3</v>
      </c>
      <c r="E54" s="43">
        <v>14.634884799999998</v>
      </c>
      <c r="F54" s="43">
        <v>1.2470771628994544E-3</v>
      </c>
    </row>
    <row r="55" spans="1:6">
      <c r="A55" s="61">
        <v>16.111936</v>
      </c>
      <c r="B55" s="61">
        <v>0</v>
      </c>
      <c r="E55" s="43">
        <v>14.643373599999999</v>
      </c>
      <c r="F55" s="43">
        <v>1.2470771628994544E-3</v>
      </c>
    </row>
    <row r="56" spans="1:6">
      <c r="A56" s="61">
        <v>16.111936</v>
      </c>
      <c r="B56" s="61">
        <v>1.7147310989867497E-3</v>
      </c>
      <c r="E56" s="43">
        <v>14.643373599999999</v>
      </c>
      <c r="F56" s="43">
        <v>0</v>
      </c>
    </row>
    <row r="57" spans="1:6">
      <c r="A57" s="61">
        <v>16.451487999999998</v>
      </c>
      <c r="B57" s="61">
        <v>1.7147310989867497E-3</v>
      </c>
      <c r="E57" s="43">
        <v>14.651862399999999</v>
      </c>
      <c r="F57" s="43">
        <v>0</v>
      </c>
    </row>
    <row r="58" spans="1:6">
      <c r="A58" s="61">
        <v>16.451487999999998</v>
      </c>
      <c r="B58" s="61">
        <v>0</v>
      </c>
      <c r="E58" s="43">
        <v>14.651862399999999</v>
      </c>
      <c r="F58" s="43">
        <v>1.2470771628994544E-3</v>
      </c>
    </row>
    <row r="59" spans="1:6">
      <c r="A59" s="61">
        <v>16.451487999999998</v>
      </c>
      <c r="B59" s="61">
        <v>1.4029618082618861E-3</v>
      </c>
      <c r="E59" s="43">
        <v>14.660351199999999</v>
      </c>
      <c r="F59" s="43">
        <v>1.2470771628994544E-3</v>
      </c>
    </row>
    <row r="60" spans="1:6">
      <c r="A60" s="61">
        <v>16.791039999999999</v>
      </c>
      <c r="B60" s="61">
        <v>1.4029618082618861E-3</v>
      </c>
      <c r="E60" s="43">
        <v>14.660351199999999</v>
      </c>
      <c r="F60" s="43">
        <v>0</v>
      </c>
    </row>
    <row r="61" spans="1:6">
      <c r="A61" s="61">
        <v>16.791039999999999</v>
      </c>
      <c r="B61" s="61">
        <v>0</v>
      </c>
      <c r="E61" s="43">
        <v>14.668839999999999</v>
      </c>
      <c r="F61" s="43">
        <v>0</v>
      </c>
    </row>
    <row r="62" spans="1:6">
      <c r="A62" s="61">
        <v>16.791039999999999</v>
      </c>
      <c r="B62" s="61">
        <v>2.182385035074045E-3</v>
      </c>
      <c r="E62" s="43">
        <v>14.668839999999999</v>
      </c>
      <c r="F62" s="43">
        <v>1.2470771628994544E-3</v>
      </c>
    </row>
    <row r="63" spans="1:6">
      <c r="A63" s="61">
        <v>17.130592</v>
      </c>
      <c r="B63" s="61">
        <v>2.182385035074045E-3</v>
      </c>
      <c r="E63" s="43">
        <v>14.6773288</v>
      </c>
      <c r="F63" s="43">
        <v>1.2470771628994544E-3</v>
      </c>
    </row>
    <row r="64" spans="1:6">
      <c r="A64" s="61">
        <v>17.130592</v>
      </c>
      <c r="B64" s="61">
        <v>0</v>
      </c>
      <c r="E64" s="43">
        <v>14.6773288</v>
      </c>
      <c r="F64" s="43">
        <v>0</v>
      </c>
    </row>
    <row r="65" spans="1:6">
      <c r="A65" s="61">
        <v>17.130592</v>
      </c>
      <c r="B65" s="61">
        <v>2.6500389711613405E-3</v>
      </c>
      <c r="E65" s="43">
        <v>14.685817599999998</v>
      </c>
      <c r="F65" s="43">
        <v>0</v>
      </c>
    </row>
    <row r="66" spans="1:6">
      <c r="A66" s="61">
        <v>17.470143999999998</v>
      </c>
      <c r="B66" s="61">
        <v>2.6500389711613405E-3</v>
      </c>
      <c r="E66" s="43">
        <v>14.685817599999998</v>
      </c>
      <c r="F66" s="43">
        <v>1.2470771628994544E-3</v>
      </c>
    </row>
    <row r="67" spans="1:6">
      <c r="A67" s="61">
        <v>17.470143999999998</v>
      </c>
      <c r="B67" s="61">
        <v>0</v>
      </c>
      <c r="E67" s="43">
        <v>14.694306399999999</v>
      </c>
      <c r="F67" s="43">
        <v>1.2470771628994544E-3</v>
      </c>
    </row>
    <row r="68" spans="1:6">
      <c r="A68" s="61">
        <v>17.470143999999998</v>
      </c>
      <c r="B68" s="61">
        <v>1.7614964925954792E-2</v>
      </c>
      <c r="E68" s="43">
        <v>14.694306399999999</v>
      </c>
      <c r="F68" s="43">
        <v>0</v>
      </c>
    </row>
    <row r="69" spans="1:6">
      <c r="A69" s="61">
        <v>17.809695999999999</v>
      </c>
      <c r="B69" s="61">
        <v>1.7614964925954792E-2</v>
      </c>
      <c r="E69" s="43">
        <v>14.702795199999999</v>
      </c>
      <c r="F69" s="43">
        <v>0</v>
      </c>
    </row>
    <row r="70" spans="1:6">
      <c r="A70" s="61">
        <v>17.809695999999999</v>
      </c>
      <c r="B70" s="61">
        <v>0</v>
      </c>
      <c r="E70" s="43">
        <v>14.702795199999999</v>
      </c>
      <c r="F70" s="43">
        <v>1.2470771628994544E-3</v>
      </c>
    </row>
    <row r="71" spans="1:6">
      <c r="A71" s="61">
        <v>17.809695999999999</v>
      </c>
      <c r="B71" s="61">
        <v>0.12314886983632112</v>
      </c>
      <c r="E71" s="43">
        <v>14.711283999999999</v>
      </c>
      <c r="F71" s="43">
        <v>1.2470771628994544E-3</v>
      </c>
    </row>
    <row r="72" spans="1:6">
      <c r="A72" s="61">
        <v>18.149248</v>
      </c>
      <c r="B72" s="61">
        <v>0.12314886983632112</v>
      </c>
      <c r="E72" s="43">
        <v>14.711283999999999</v>
      </c>
      <c r="F72" s="43">
        <v>0</v>
      </c>
    </row>
    <row r="73" spans="1:6">
      <c r="A73" s="61">
        <v>18.149248</v>
      </c>
      <c r="B73" s="61">
        <v>0</v>
      </c>
      <c r="E73" s="43">
        <v>14.719772799999999</v>
      </c>
      <c r="F73" s="43">
        <v>0</v>
      </c>
    </row>
    <row r="74" spans="1:6">
      <c r="A74" s="61">
        <v>18.149248</v>
      </c>
      <c r="B74" s="61">
        <v>0.3685113016367888</v>
      </c>
      <c r="E74" s="43">
        <v>14.719772799999999</v>
      </c>
      <c r="F74" s="43">
        <v>1.2470771628994544E-3</v>
      </c>
    </row>
    <row r="75" spans="1:6">
      <c r="A75" s="61">
        <v>18.488799999999998</v>
      </c>
      <c r="B75" s="61">
        <v>0.3685113016367888</v>
      </c>
      <c r="E75" s="43">
        <v>14.7282616</v>
      </c>
      <c r="F75" s="43">
        <v>1.2470771628994544E-3</v>
      </c>
    </row>
    <row r="76" spans="1:6">
      <c r="A76" s="61">
        <v>18.488799999999998</v>
      </c>
      <c r="B76" s="61">
        <v>0</v>
      </c>
      <c r="E76" s="43">
        <v>14.7282616</v>
      </c>
      <c r="F76" s="43">
        <v>0</v>
      </c>
    </row>
    <row r="77" spans="1:6">
      <c r="A77" s="61">
        <v>18.488799999999998</v>
      </c>
      <c r="B77" s="61">
        <v>0.27529228371005454</v>
      </c>
      <c r="E77" s="43">
        <v>14.736750399999998</v>
      </c>
      <c r="F77" s="43">
        <v>0</v>
      </c>
    </row>
    <row r="78" spans="1:6">
      <c r="A78" s="61">
        <v>18.828351999999999</v>
      </c>
      <c r="B78" s="61">
        <v>0.27529228371005454</v>
      </c>
      <c r="E78" s="43">
        <v>14.736750399999998</v>
      </c>
      <c r="F78" s="43">
        <v>1.2470771628994544E-3</v>
      </c>
    </row>
    <row r="79" spans="1:6">
      <c r="A79" s="61">
        <v>18.828351999999999</v>
      </c>
      <c r="B79" s="61">
        <v>0</v>
      </c>
      <c r="E79" s="43">
        <v>14.745239199999999</v>
      </c>
      <c r="F79" s="43">
        <v>1.2470771628994544E-3</v>
      </c>
    </row>
    <row r="80" spans="1:6">
      <c r="A80" s="61">
        <v>18.828351999999999</v>
      </c>
      <c r="B80" s="61">
        <v>8.7451286048324237E-2</v>
      </c>
      <c r="E80" s="43">
        <v>14.745239199999999</v>
      </c>
      <c r="F80" s="43">
        <v>0</v>
      </c>
    </row>
    <row r="81" spans="1:6">
      <c r="A81" s="61">
        <v>19.167904</v>
      </c>
      <c r="B81" s="61">
        <v>8.7451286048324237E-2</v>
      </c>
      <c r="E81" s="43">
        <v>14.753727999999999</v>
      </c>
      <c r="F81" s="43">
        <v>0</v>
      </c>
    </row>
    <row r="82" spans="1:6">
      <c r="A82" s="61">
        <v>19.167904</v>
      </c>
      <c r="B82" s="61">
        <v>0</v>
      </c>
      <c r="E82" s="43">
        <v>14.753727999999999</v>
      </c>
      <c r="F82" s="43">
        <v>3.7412314886983633E-3</v>
      </c>
    </row>
    <row r="83" spans="1:6">
      <c r="A83" s="61">
        <v>19.167904</v>
      </c>
      <c r="B83" s="61">
        <v>1.3094310210444271E-2</v>
      </c>
      <c r="E83" s="43">
        <v>14.761812571428571</v>
      </c>
      <c r="F83" s="43">
        <v>3.7412314886983633E-3</v>
      </c>
    </row>
    <row r="84" spans="1:6">
      <c r="A84" s="61">
        <v>19.507455999999998</v>
      </c>
      <c r="B84" s="61">
        <v>1.3094310210444271E-2</v>
      </c>
      <c r="E84" s="43">
        <v>14.761812571428571</v>
      </c>
      <c r="F84" s="43">
        <v>0</v>
      </c>
    </row>
    <row r="85" spans="1:6">
      <c r="A85" s="61">
        <v>19.507455999999998</v>
      </c>
      <c r="B85" s="61">
        <v>0</v>
      </c>
      <c r="E85" s="43">
        <v>14.769897142857142</v>
      </c>
      <c r="F85" s="43">
        <v>0</v>
      </c>
    </row>
    <row r="86" spans="1:6">
      <c r="A86" s="61">
        <v>19.507455999999998</v>
      </c>
      <c r="B86" s="61">
        <v>7.1706936866718632E-3</v>
      </c>
      <c r="E86" s="43">
        <v>14.769897142857142</v>
      </c>
      <c r="F86" s="43">
        <v>3.7412314886983633E-3</v>
      </c>
    </row>
    <row r="87" spans="1:6">
      <c r="A87" s="61">
        <v>19.847007999999999</v>
      </c>
      <c r="B87" s="61">
        <v>7.1706936866718632E-3</v>
      </c>
      <c r="E87" s="43">
        <v>14.777981714285714</v>
      </c>
      <c r="F87" s="43">
        <v>3.7412314886983633E-3</v>
      </c>
    </row>
    <row r="88" spans="1:6">
      <c r="A88" s="61">
        <v>19.847007999999999</v>
      </c>
      <c r="B88" s="61">
        <v>0</v>
      </c>
      <c r="E88" s="43">
        <v>14.777981714285714</v>
      </c>
      <c r="F88" s="43">
        <v>0</v>
      </c>
    </row>
    <row r="89" spans="1:6">
      <c r="A89" s="61">
        <v>19.847007999999999</v>
      </c>
      <c r="B89" s="61">
        <v>5.7677318784099766E-3</v>
      </c>
      <c r="E89" s="43">
        <v>14.786066285714284</v>
      </c>
      <c r="F89" s="43">
        <v>0</v>
      </c>
    </row>
    <row r="90" spans="1:6">
      <c r="A90" s="61">
        <v>20.18656</v>
      </c>
      <c r="B90" s="61">
        <v>5.7677318784099766E-3</v>
      </c>
      <c r="E90" s="43">
        <v>14.786066285714284</v>
      </c>
      <c r="F90" s="43">
        <v>3.7412314886983633E-3</v>
      </c>
    </row>
    <row r="91" spans="1:6">
      <c r="A91" s="61">
        <v>20.18656</v>
      </c>
      <c r="B91" s="61">
        <v>0</v>
      </c>
      <c r="E91" s="43">
        <v>14.794150857142856</v>
      </c>
      <c r="F91" s="43">
        <v>3.7412314886983633E-3</v>
      </c>
    </row>
    <row r="92" spans="1:6">
      <c r="A92" s="61">
        <v>20.18656</v>
      </c>
      <c r="B92" s="61">
        <v>3.4294621979734994E-3</v>
      </c>
      <c r="E92" s="43">
        <v>14.794150857142856</v>
      </c>
      <c r="F92" s="43">
        <v>0</v>
      </c>
    </row>
    <row r="93" spans="1:6">
      <c r="A93" s="61">
        <v>20.526111999999998</v>
      </c>
      <c r="B93" s="61">
        <v>3.4294621979734994E-3</v>
      </c>
      <c r="E93" s="43">
        <v>14.802235428571427</v>
      </c>
      <c r="F93" s="43">
        <v>0</v>
      </c>
    </row>
    <row r="94" spans="1:6">
      <c r="A94" s="61">
        <v>20.526111999999998</v>
      </c>
      <c r="B94" s="61">
        <v>0</v>
      </c>
      <c r="E94" s="43">
        <v>14.802235428571427</v>
      </c>
      <c r="F94" s="43">
        <v>3.7412314886983633E-3</v>
      </c>
    </row>
    <row r="95" spans="1:6">
      <c r="A95" s="61">
        <v>20.526111999999998</v>
      </c>
      <c r="B95" s="61">
        <v>4.36477007014809E-3</v>
      </c>
      <c r="E95" s="43">
        <v>14.810319999999999</v>
      </c>
      <c r="F95" s="43">
        <v>3.7412314886983633E-3</v>
      </c>
    </row>
    <row r="96" spans="1:6">
      <c r="A96" s="61">
        <v>20.865663999999999</v>
      </c>
      <c r="B96" s="61">
        <v>4.36477007014809E-3</v>
      </c>
      <c r="E96" s="43">
        <v>14.810319999999999</v>
      </c>
      <c r="F96" s="43">
        <v>0</v>
      </c>
    </row>
    <row r="97" spans="1:6">
      <c r="A97" s="61">
        <v>20.865663999999999</v>
      </c>
      <c r="B97" s="61">
        <v>0</v>
      </c>
      <c r="E97" s="43">
        <v>14.818404571428571</v>
      </c>
      <c r="F97" s="43">
        <v>0</v>
      </c>
    </row>
    <row r="98" spans="1:6">
      <c r="A98" s="61">
        <v>20.865663999999999</v>
      </c>
      <c r="B98" s="61">
        <v>4.0530007794232267E-3</v>
      </c>
      <c r="E98" s="43">
        <v>14.818404571428571</v>
      </c>
      <c r="F98" s="43">
        <v>3.7412314886983633E-3</v>
      </c>
    </row>
    <row r="99" spans="1:6">
      <c r="A99" s="61">
        <v>21.205216</v>
      </c>
      <c r="B99" s="61">
        <v>4.0530007794232267E-3</v>
      </c>
      <c r="E99" s="43">
        <v>14.826489142857142</v>
      </c>
      <c r="F99" s="43">
        <v>3.7412314886983633E-3</v>
      </c>
    </row>
    <row r="100" spans="1:6">
      <c r="A100" s="61">
        <v>21.205216</v>
      </c>
      <c r="B100" s="61">
        <v>0</v>
      </c>
      <c r="E100" s="43">
        <v>14.826489142857142</v>
      </c>
      <c r="F100" s="43">
        <v>0</v>
      </c>
    </row>
    <row r="101" spans="1:6">
      <c r="A101" s="61">
        <v>21.205216</v>
      </c>
      <c r="B101" s="61">
        <v>1.7147310989867497E-3</v>
      </c>
      <c r="E101" s="43">
        <v>14.834573714285714</v>
      </c>
      <c r="F101" s="43">
        <v>0</v>
      </c>
    </row>
    <row r="102" spans="1:6">
      <c r="A102" s="61">
        <v>21.544767999999998</v>
      </c>
      <c r="B102" s="61">
        <v>1.7147310989867497E-3</v>
      </c>
      <c r="E102" s="43">
        <v>14.834573714285714</v>
      </c>
      <c r="F102" s="43">
        <v>3.7412314886983633E-3</v>
      </c>
    </row>
    <row r="103" spans="1:6">
      <c r="A103" s="61">
        <v>21.544767999999998</v>
      </c>
      <c r="B103" s="61">
        <v>0</v>
      </c>
      <c r="E103" s="43">
        <v>14.842658285714284</v>
      </c>
      <c r="F103" s="43">
        <v>3.7412314886983633E-3</v>
      </c>
    </row>
    <row r="104" spans="1:6">
      <c r="A104" s="61">
        <v>21.544767999999998</v>
      </c>
      <c r="B104" s="61">
        <v>2.3382696804364772E-3</v>
      </c>
      <c r="E104" s="43">
        <v>14.842658285714284</v>
      </c>
      <c r="F104" s="43">
        <v>0</v>
      </c>
    </row>
    <row r="105" spans="1:6">
      <c r="A105" s="61">
        <v>21.884319999999999</v>
      </c>
      <c r="B105" s="61">
        <v>2.3382696804364772E-3</v>
      </c>
      <c r="E105" s="43">
        <v>14.850742857142857</v>
      </c>
      <c r="F105" s="43">
        <v>0</v>
      </c>
    </row>
    <row r="106" spans="1:6">
      <c r="A106" s="61">
        <v>21.884319999999999</v>
      </c>
      <c r="B106" s="61">
        <v>0</v>
      </c>
      <c r="E106" s="43">
        <v>14.850742857142857</v>
      </c>
      <c r="F106" s="43">
        <v>3.7412314886983633E-3</v>
      </c>
    </row>
    <row r="107" spans="1:6">
      <c r="A107" s="61">
        <v>21.884319999999999</v>
      </c>
      <c r="B107" s="61">
        <v>1.2470771628994544E-3</v>
      </c>
      <c r="E107" s="43">
        <v>14.858827428571427</v>
      </c>
      <c r="F107" s="43">
        <v>3.7412314886983633E-3</v>
      </c>
    </row>
    <row r="108" spans="1:6">
      <c r="A108" s="61">
        <v>22.223872</v>
      </c>
      <c r="B108" s="61">
        <v>1.2470771628994544E-3</v>
      </c>
      <c r="E108" s="43">
        <v>14.858827428571427</v>
      </c>
      <c r="F108" s="43">
        <v>0</v>
      </c>
    </row>
    <row r="109" spans="1:6">
      <c r="A109" s="61">
        <v>22.223872</v>
      </c>
      <c r="B109" s="61">
        <v>0</v>
      </c>
      <c r="E109" s="43">
        <v>14.866911999999999</v>
      </c>
      <c r="F109" s="43">
        <v>0</v>
      </c>
    </row>
    <row r="110" spans="1:6">
      <c r="A110" s="61">
        <v>22.223872</v>
      </c>
      <c r="B110" s="61">
        <v>2.6500389711613405E-3</v>
      </c>
      <c r="E110" s="43">
        <v>14.866911999999999</v>
      </c>
      <c r="F110" s="43">
        <v>3.7412314886983633E-3</v>
      </c>
    </row>
    <row r="111" spans="1:6">
      <c r="A111" s="61">
        <v>22.563423999999998</v>
      </c>
      <c r="B111" s="61">
        <v>2.6500389711613405E-3</v>
      </c>
      <c r="E111" s="43">
        <v>14.874996571428571</v>
      </c>
      <c r="F111" s="43">
        <v>3.7412314886983633E-3</v>
      </c>
    </row>
    <row r="112" spans="1:6">
      <c r="A112" s="61">
        <v>22.563423999999998</v>
      </c>
      <c r="B112" s="61">
        <v>0</v>
      </c>
      <c r="E112" s="43">
        <v>14.874996571428571</v>
      </c>
      <c r="F112" s="43">
        <v>0</v>
      </c>
    </row>
    <row r="113" spans="1:6">
      <c r="A113" s="61">
        <v>22.563423999999998</v>
      </c>
      <c r="B113" s="61">
        <v>2.0265003897116133E-3</v>
      </c>
      <c r="E113" s="43">
        <v>14.883081142857142</v>
      </c>
      <c r="F113" s="43">
        <v>0</v>
      </c>
    </row>
    <row r="114" spans="1:6">
      <c r="A114" s="61">
        <v>22.902975999999999</v>
      </c>
      <c r="B114" s="61">
        <v>2.0265003897116133E-3</v>
      </c>
      <c r="E114" s="43">
        <v>14.883081142857142</v>
      </c>
      <c r="F114" s="43">
        <v>3.7412314886983633E-3</v>
      </c>
    </row>
    <row r="115" spans="1:6">
      <c r="A115" s="61">
        <v>22.902975999999999</v>
      </c>
      <c r="B115" s="61">
        <v>0</v>
      </c>
      <c r="E115" s="43">
        <v>14.891165714285714</v>
      </c>
      <c r="F115" s="43">
        <v>3.7412314886983633E-3</v>
      </c>
    </row>
    <row r="116" spans="1:6">
      <c r="A116" s="61">
        <v>22.902975999999999</v>
      </c>
      <c r="B116" s="61">
        <v>1.7147310989867497E-3</v>
      </c>
      <c r="E116" s="43">
        <v>14.891165714285714</v>
      </c>
      <c r="F116" s="43">
        <v>0</v>
      </c>
    </row>
    <row r="117" spans="1:6">
      <c r="A117" s="61">
        <v>23.242528</v>
      </c>
      <c r="B117" s="61">
        <v>1.7147310989867497E-3</v>
      </c>
      <c r="E117" s="43">
        <v>14.899250285714285</v>
      </c>
      <c r="F117" s="43">
        <v>0</v>
      </c>
    </row>
    <row r="118" spans="1:6">
      <c r="A118" s="61">
        <v>23.242528</v>
      </c>
      <c r="B118" s="61">
        <v>0</v>
      </c>
      <c r="E118" s="43">
        <v>14.899250285714285</v>
      </c>
      <c r="F118" s="43">
        <v>3.7412314886983633E-3</v>
      </c>
    </row>
    <row r="119" spans="1:6">
      <c r="A119" s="61">
        <v>23.242528</v>
      </c>
      <c r="B119" s="61">
        <v>1.7147310989867497E-3</v>
      </c>
      <c r="E119" s="43">
        <v>14.907334857142857</v>
      </c>
      <c r="F119" s="43">
        <v>3.7412314886983633E-3</v>
      </c>
    </row>
    <row r="120" spans="1:6">
      <c r="A120" s="61">
        <v>23.582079999999998</v>
      </c>
      <c r="B120" s="61">
        <v>1.7147310989867497E-3</v>
      </c>
      <c r="E120" s="43">
        <v>14.907334857142857</v>
      </c>
      <c r="F120" s="43">
        <v>0</v>
      </c>
    </row>
    <row r="121" spans="1:6">
      <c r="A121" s="61">
        <v>23.582079999999998</v>
      </c>
      <c r="B121" s="61">
        <v>0</v>
      </c>
      <c r="E121" s="43">
        <v>14.915419428571427</v>
      </c>
      <c r="F121" s="43">
        <v>0</v>
      </c>
    </row>
    <row r="122" spans="1:6">
      <c r="A122" s="61">
        <v>23.582079999999998</v>
      </c>
      <c r="B122" s="61">
        <v>1.2470771628994544E-3</v>
      </c>
      <c r="E122" s="43">
        <v>14.915419428571427</v>
      </c>
      <c r="F122" s="43">
        <v>3.7412314886983633E-3</v>
      </c>
    </row>
    <row r="123" spans="1:6">
      <c r="A123" s="61">
        <v>23.921631999999999</v>
      </c>
      <c r="B123" s="61">
        <v>1.2470771628994544E-3</v>
      </c>
      <c r="E123" s="43">
        <v>14.923503999999999</v>
      </c>
      <c r="F123" s="43">
        <v>3.7412314886983633E-3</v>
      </c>
    </row>
    <row r="124" spans="1:6">
      <c r="A124" s="61">
        <v>23.921631999999999</v>
      </c>
      <c r="B124" s="61">
        <v>0</v>
      </c>
      <c r="E124" s="43">
        <v>14.923503999999999</v>
      </c>
      <c r="F124" s="43">
        <v>0</v>
      </c>
    </row>
    <row r="125" spans="1:6">
      <c r="A125" s="61">
        <v>23.921631999999999</v>
      </c>
      <c r="B125" s="61">
        <v>7.7942322681215901E-4</v>
      </c>
      <c r="E125" s="43">
        <v>14.931588571428572</v>
      </c>
      <c r="F125" s="43">
        <v>0</v>
      </c>
    </row>
    <row r="126" spans="1:6">
      <c r="A126" s="61">
        <v>24.261184</v>
      </c>
      <c r="B126" s="61">
        <v>7.7942322681215901E-4</v>
      </c>
      <c r="E126" s="43">
        <v>14.931588571428572</v>
      </c>
      <c r="F126" s="43">
        <v>3.7412314886983633E-3</v>
      </c>
    </row>
    <row r="127" spans="1:6">
      <c r="A127" s="61">
        <v>24.261184</v>
      </c>
      <c r="B127" s="61">
        <v>0</v>
      </c>
      <c r="E127" s="43">
        <v>14.939673142857142</v>
      </c>
      <c r="F127" s="43">
        <v>3.7412314886983633E-3</v>
      </c>
    </row>
    <row r="128" spans="1:6">
      <c r="A128" s="61">
        <v>24.261184</v>
      </c>
      <c r="B128" s="61">
        <v>7.7942322681215901E-4</v>
      </c>
      <c r="E128" s="43">
        <v>14.939673142857142</v>
      </c>
      <c r="F128" s="43">
        <v>0</v>
      </c>
    </row>
    <row r="129" spans="1:6">
      <c r="A129" s="61">
        <v>24.600735999999998</v>
      </c>
      <c r="B129" s="61">
        <v>7.7942322681215901E-4</v>
      </c>
      <c r="E129" s="43">
        <v>14.947757714285714</v>
      </c>
      <c r="F129" s="43">
        <v>0</v>
      </c>
    </row>
    <row r="130" spans="1:6">
      <c r="A130" s="61">
        <v>24.600735999999998</v>
      </c>
      <c r="B130" s="61">
        <v>0</v>
      </c>
      <c r="E130" s="43">
        <v>14.947757714285714</v>
      </c>
      <c r="F130" s="43">
        <v>3.7412314886983633E-3</v>
      </c>
    </row>
    <row r="131" spans="1:6">
      <c r="A131" s="61">
        <v>24.600735999999998</v>
      </c>
      <c r="B131" s="61">
        <v>7.7942322681215901E-4</v>
      </c>
      <c r="E131" s="43">
        <v>14.955842285714285</v>
      </c>
      <c r="F131" s="43">
        <v>3.7412314886983633E-3</v>
      </c>
    </row>
    <row r="132" spans="1:6">
      <c r="A132" s="61">
        <v>24.940287999999999</v>
      </c>
      <c r="B132" s="61">
        <v>7.7942322681215901E-4</v>
      </c>
      <c r="E132" s="43">
        <v>14.955842285714285</v>
      </c>
      <c r="F132" s="43">
        <v>0</v>
      </c>
    </row>
    <row r="133" spans="1:6">
      <c r="A133" s="61">
        <v>24.940287999999999</v>
      </c>
      <c r="B133" s="61">
        <v>0</v>
      </c>
      <c r="E133" s="43">
        <v>14.963926857142857</v>
      </c>
      <c r="F133" s="43">
        <v>0</v>
      </c>
    </row>
    <row r="134" spans="1:6">
      <c r="A134" s="61">
        <v>24.940287999999999</v>
      </c>
      <c r="B134" s="61">
        <v>7.7942322681215901E-4</v>
      </c>
      <c r="E134" s="43">
        <v>14.963926857142857</v>
      </c>
      <c r="F134" s="43">
        <v>3.7412314886983633E-3</v>
      </c>
    </row>
    <row r="135" spans="1:6">
      <c r="A135" s="61">
        <v>25.27984</v>
      </c>
      <c r="B135" s="61">
        <v>7.7942322681215901E-4</v>
      </c>
      <c r="E135" s="43">
        <v>14.972011428571427</v>
      </c>
      <c r="F135" s="43">
        <v>3.7412314886983633E-3</v>
      </c>
    </row>
    <row r="136" spans="1:6">
      <c r="A136" s="61">
        <v>25.27984</v>
      </c>
      <c r="B136" s="61">
        <v>0</v>
      </c>
      <c r="E136" s="43">
        <v>14.972011428571427</v>
      </c>
      <c r="F136" s="43">
        <v>0</v>
      </c>
    </row>
    <row r="137" spans="1:6">
      <c r="A137" s="61">
        <v>25.27984</v>
      </c>
      <c r="B137" s="61">
        <v>4.6765393608729541E-4</v>
      </c>
      <c r="E137" s="43">
        <v>14.980096</v>
      </c>
      <c r="F137" s="43">
        <v>0</v>
      </c>
    </row>
    <row r="138" spans="1:6">
      <c r="A138" s="61">
        <v>25.619391999999998</v>
      </c>
      <c r="B138" s="61">
        <v>4.6765393608729541E-4</v>
      </c>
      <c r="E138" s="43">
        <v>14.980096</v>
      </c>
      <c r="F138" s="43">
        <v>3.7412314886983633E-3</v>
      </c>
    </row>
    <row r="139" spans="1:6">
      <c r="A139" s="61">
        <v>25.619391999999998</v>
      </c>
      <c r="B139" s="61">
        <v>0</v>
      </c>
      <c r="E139" s="43">
        <v>14.988180571428572</v>
      </c>
      <c r="F139" s="43">
        <v>3.7412314886983633E-3</v>
      </c>
    </row>
    <row r="140" spans="1:6">
      <c r="A140" s="61">
        <v>25.619391999999998</v>
      </c>
      <c r="B140" s="61">
        <v>1.558846453624318E-4</v>
      </c>
      <c r="E140" s="43">
        <v>14.988180571428572</v>
      </c>
      <c r="F140" s="43">
        <v>0</v>
      </c>
    </row>
    <row r="141" spans="1:6">
      <c r="A141" s="61">
        <v>25.958943999999999</v>
      </c>
      <c r="B141" s="61">
        <v>1.558846453624318E-4</v>
      </c>
      <c r="E141" s="43">
        <v>14.996265142857142</v>
      </c>
      <c r="F141" s="43">
        <v>0</v>
      </c>
    </row>
    <row r="142" spans="1:6">
      <c r="A142" s="61">
        <v>25.958943999999999</v>
      </c>
      <c r="B142" s="61">
        <v>0</v>
      </c>
      <c r="E142" s="43">
        <v>14.996265142857142</v>
      </c>
      <c r="F142" s="43">
        <v>3.7412314886983633E-3</v>
      </c>
    </row>
    <row r="143" spans="1:6">
      <c r="A143" s="61">
        <v>25.958943999999999</v>
      </c>
      <c r="B143" s="61">
        <v>1.558846453624318E-4</v>
      </c>
      <c r="E143" s="43">
        <v>15.004349714285715</v>
      </c>
      <c r="F143" s="43">
        <v>3.7412314886983633E-3</v>
      </c>
    </row>
    <row r="144" spans="1:6">
      <c r="A144" s="61">
        <v>26.298496</v>
      </c>
      <c r="B144" s="61">
        <v>1.558846453624318E-4</v>
      </c>
      <c r="E144" s="43">
        <v>15.004349714285715</v>
      </c>
      <c r="F144" s="43">
        <v>0</v>
      </c>
    </row>
    <row r="145" spans="1:6">
      <c r="A145" s="61">
        <v>26.298496</v>
      </c>
      <c r="B145" s="61">
        <v>0</v>
      </c>
      <c r="E145" s="43">
        <v>15.012434285714285</v>
      </c>
      <c r="F145" s="43">
        <v>0</v>
      </c>
    </row>
    <row r="146" spans="1:6">
      <c r="A146" s="61">
        <v>26.298496</v>
      </c>
      <c r="B146" s="61">
        <v>0</v>
      </c>
      <c r="E146" s="43">
        <v>15.012434285714285</v>
      </c>
      <c r="F146" s="43">
        <v>3.7412314886983633E-3</v>
      </c>
    </row>
    <row r="147" spans="1:6">
      <c r="A147" s="61">
        <v>26.638047999999998</v>
      </c>
      <c r="B147" s="61">
        <v>0</v>
      </c>
      <c r="E147" s="43">
        <v>15.020518857142857</v>
      </c>
      <c r="F147" s="43">
        <v>3.7412314886983633E-3</v>
      </c>
    </row>
    <row r="148" spans="1:6">
      <c r="A148" s="61">
        <v>26.638047999999998</v>
      </c>
      <c r="B148" s="61">
        <v>0</v>
      </c>
      <c r="E148" s="43">
        <v>15.020518857142857</v>
      </c>
      <c r="F148" s="43">
        <v>0</v>
      </c>
    </row>
    <row r="149" spans="1:6">
      <c r="A149" s="61">
        <v>26.638047999999998</v>
      </c>
      <c r="B149" s="61">
        <v>0</v>
      </c>
      <c r="E149" s="43">
        <v>15.028603428571428</v>
      </c>
      <c r="F149" s="43">
        <v>0</v>
      </c>
    </row>
    <row r="150" spans="1:6">
      <c r="A150" s="61">
        <v>26.977599999999999</v>
      </c>
      <c r="B150" s="61">
        <v>0</v>
      </c>
      <c r="E150" s="43">
        <v>15.028603428571428</v>
      </c>
      <c r="F150" s="43">
        <v>3.7412314886983633E-3</v>
      </c>
    </row>
    <row r="151" spans="1:6">
      <c r="A151" s="61">
        <v>26.977599999999999</v>
      </c>
      <c r="B151" s="61">
        <v>0</v>
      </c>
      <c r="E151" s="43">
        <v>15.036688</v>
      </c>
      <c r="F151" s="43">
        <v>3.7412314886983633E-3</v>
      </c>
    </row>
    <row r="152" spans="1:6">
      <c r="E152" s="43">
        <v>15.036688</v>
      </c>
      <c r="F152" s="43">
        <v>0</v>
      </c>
    </row>
    <row r="153" spans="1:6">
      <c r="E153" s="43">
        <v>15.044772571428572</v>
      </c>
      <c r="F153" s="43">
        <v>0</v>
      </c>
    </row>
    <row r="154" spans="1:6">
      <c r="E154" s="43">
        <v>15.044772571428572</v>
      </c>
      <c r="F154" s="43">
        <v>3.7412314886983633E-3</v>
      </c>
    </row>
    <row r="155" spans="1:6">
      <c r="E155" s="43">
        <v>15.052857142857142</v>
      </c>
      <c r="F155" s="43">
        <v>3.7412314886983633E-3</v>
      </c>
    </row>
    <row r="156" spans="1:6">
      <c r="E156" s="43">
        <v>15.052857142857142</v>
      </c>
      <c r="F156" s="43">
        <v>0</v>
      </c>
    </row>
    <row r="157" spans="1:6">
      <c r="E157" s="43">
        <v>15.060941714285715</v>
      </c>
      <c r="F157" s="43">
        <v>0</v>
      </c>
    </row>
    <row r="158" spans="1:6">
      <c r="E158" s="43">
        <v>15.060941714285715</v>
      </c>
      <c r="F158" s="43">
        <v>3.7412314886983633E-3</v>
      </c>
    </row>
    <row r="159" spans="1:6">
      <c r="E159" s="43">
        <v>15.069026285714285</v>
      </c>
      <c r="F159" s="43">
        <v>3.7412314886983633E-3</v>
      </c>
    </row>
    <row r="160" spans="1:6">
      <c r="E160" s="43">
        <v>15.069026285714285</v>
      </c>
      <c r="F160" s="43">
        <v>0</v>
      </c>
    </row>
    <row r="161" spans="5:6">
      <c r="E161" s="43">
        <v>15.077110857142857</v>
      </c>
      <c r="F161" s="43">
        <v>0</v>
      </c>
    </row>
    <row r="162" spans="5:6">
      <c r="E162" s="43">
        <v>15.077110857142857</v>
      </c>
      <c r="F162" s="43">
        <v>3.7412314886983633E-3</v>
      </c>
    </row>
    <row r="163" spans="5:6">
      <c r="E163" s="43">
        <v>15.085195428571428</v>
      </c>
      <c r="F163" s="43">
        <v>3.7412314886983633E-3</v>
      </c>
    </row>
    <row r="164" spans="5:6">
      <c r="E164" s="43">
        <v>15.085195428571428</v>
      </c>
      <c r="F164" s="43">
        <v>0</v>
      </c>
    </row>
    <row r="165" spans="5:6">
      <c r="E165" s="43">
        <v>15.09328</v>
      </c>
      <c r="F165" s="43">
        <v>0</v>
      </c>
    </row>
    <row r="166" spans="5:6">
      <c r="E166" s="43">
        <v>15.09328</v>
      </c>
      <c r="F166" s="43">
        <v>2.1044427123928292E-2</v>
      </c>
    </row>
    <row r="167" spans="5:6">
      <c r="E167" s="43">
        <v>15.1017688</v>
      </c>
      <c r="F167" s="43">
        <v>2.1044427123928292E-2</v>
      </c>
    </row>
    <row r="168" spans="5:6">
      <c r="E168" s="43">
        <v>15.1017688</v>
      </c>
      <c r="F168" s="43">
        <v>0</v>
      </c>
    </row>
    <row r="169" spans="5:6">
      <c r="E169" s="43">
        <v>15.110257600000001</v>
      </c>
      <c r="F169" s="43">
        <v>0</v>
      </c>
    </row>
    <row r="170" spans="5:6">
      <c r="E170" s="43">
        <v>15.110257600000001</v>
      </c>
      <c r="F170" s="43">
        <v>2.1044427123928292E-2</v>
      </c>
    </row>
    <row r="171" spans="5:6">
      <c r="E171" s="43">
        <v>15.118746399999999</v>
      </c>
      <c r="F171" s="43">
        <v>2.1044427123928292E-2</v>
      </c>
    </row>
    <row r="172" spans="5:6">
      <c r="E172" s="43">
        <v>15.118746399999999</v>
      </c>
      <c r="F172" s="43">
        <v>0</v>
      </c>
    </row>
    <row r="173" spans="5:6">
      <c r="E173" s="43">
        <v>15.127235199999999</v>
      </c>
      <c r="F173" s="43">
        <v>0</v>
      </c>
    </row>
    <row r="174" spans="5:6">
      <c r="E174" s="43">
        <v>15.127235199999999</v>
      </c>
      <c r="F174" s="43">
        <v>2.1044427123928292E-2</v>
      </c>
    </row>
    <row r="175" spans="5:6">
      <c r="E175" s="43">
        <v>15.135724</v>
      </c>
      <c r="F175" s="43">
        <v>2.1044427123928292E-2</v>
      </c>
    </row>
    <row r="176" spans="5:6">
      <c r="E176" s="43">
        <v>15.135724</v>
      </c>
      <c r="F176" s="43">
        <v>0</v>
      </c>
    </row>
    <row r="177" spans="5:6">
      <c r="E177" s="43">
        <v>15.1442128</v>
      </c>
      <c r="F177" s="43">
        <v>0</v>
      </c>
    </row>
    <row r="178" spans="5:6">
      <c r="E178" s="43">
        <v>15.1442128</v>
      </c>
      <c r="F178" s="43">
        <v>2.1044427123928292E-2</v>
      </c>
    </row>
    <row r="179" spans="5:6">
      <c r="E179" s="43">
        <v>15.1527016</v>
      </c>
      <c r="F179" s="43">
        <v>2.1044427123928292E-2</v>
      </c>
    </row>
    <row r="180" spans="5:6">
      <c r="E180" s="43">
        <v>15.1527016</v>
      </c>
      <c r="F180" s="43">
        <v>0</v>
      </c>
    </row>
    <row r="181" spans="5:6">
      <c r="E181" s="43">
        <v>15.161190400000001</v>
      </c>
      <c r="F181" s="43">
        <v>0</v>
      </c>
    </row>
    <row r="182" spans="5:6">
      <c r="E182" s="43">
        <v>15.161190400000001</v>
      </c>
      <c r="F182" s="43">
        <v>2.1044427123928292E-2</v>
      </c>
    </row>
    <row r="183" spans="5:6">
      <c r="E183" s="43">
        <v>15.169679199999999</v>
      </c>
      <c r="F183" s="43">
        <v>2.1044427123928292E-2</v>
      </c>
    </row>
    <row r="184" spans="5:6">
      <c r="E184" s="43">
        <v>15.169679199999999</v>
      </c>
      <c r="F184" s="43">
        <v>0</v>
      </c>
    </row>
    <row r="185" spans="5:6">
      <c r="E185" s="43">
        <v>15.178167999999999</v>
      </c>
      <c r="F185" s="43">
        <v>0</v>
      </c>
    </row>
    <row r="186" spans="5:6">
      <c r="E186" s="43">
        <v>15.178167999999999</v>
      </c>
      <c r="F186" s="43">
        <v>2.1044427123928292E-2</v>
      </c>
    </row>
    <row r="187" spans="5:6">
      <c r="E187" s="43">
        <v>15.1866568</v>
      </c>
      <c r="F187" s="43">
        <v>2.1044427123928292E-2</v>
      </c>
    </row>
    <row r="188" spans="5:6">
      <c r="E188" s="43">
        <v>15.1866568</v>
      </c>
      <c r="F188" s="43">
        <v>0</v>
      </c>
    </row>
    <row r="189" spans="5:6">
      <c r="E189" s="43">
        <v>15.1951456</v>
      </c>
      <c r="F189" s="43">
        <v>0</v>
      </c>
    </row>
    <row r="190" spans="5:6">
      <c r="E190" s="43">
        <v>15.1951456</v>
      </c>
      <c r="F190" s="43">
        <v>2.1044427123928292E-2</v>
      </c>
    </row>
    <row r="191" spans="5:6">
      <c r="E191" s="43">
        <v>15.2036344</v>
      </c>
      <c r="F191" s="43">
        <v>2.1044427123928292E-2</v>
      </c>
    </row>
    <row r="192" spans="5:6">
      <c r="E192" s="43">
        <v>15.2036344</v>
      </c>
      <c r="F192" s="43">
        <v>0</v>
      </c>
    </row>
    <row r="193" spans="5:6">
      <c r="E193" s="43">
        <v>15.212123200000001</v>
      </c>
      <c r="F193" s="43">
        <v>0</v>
      </c>
    </row>
    <row r="194" spans="5:6">
      <c r="E194" s="43">
        <v>15.212123200000001</v>
      </c>
      <c r="F194" s="43">
        <v>2.1044427123928292E-2</v>
      </c>
    </row>
    <row r="195" spans="5:6">
      <c r="E195" s="43">
        <v>15.220611999999999</v>
      </c>
      <c r="F195" s="43">
        <v>2.1044427123928292E-2</v>
      </c>
    </row>
    <row r="196" spans="5:6">
      <c r="E196" s="43">
        <v>15.220611999999999</v>
      </c>
      <c r="F196" s="43">
        <v>0</v>
      </c>
    </row>
    <row r="197" spans="5:6">
      <c r="E197" s="43">
        <v>15.229100799999999</v>
      </c>
      <c r="F197" s="43">
        <v>0</v>
      </c>
    </row>
    <row r="198" spans="5:6">
      <c r="E198" s="43">
        <v>15.229100799999999</v>
      </c>
      <c r="F198" s="43">
        <v>2.1044427123928292E-2</v>
      </c>
    </row>
    <row r="199" spans="5:6">
      <c r="E199" s="43">
        <v>15.2375896</v>
      </c>
      <c r="F199" s="43">
        <v>2.1044427123928292E-2</v>
      </c>
    </row>
    <row r="200" spans="5:6">
      <c r="E200" s="43">
        <v>15.2375896</v>
      </c>
      <c r="F200" s="43">
        <v>0</v>
      </c>
    </row>
    <row r="201" spans="5:6">
      <c r="E201" s="43">
        <v>15.2460784</v>
      </c>
      <c r="F201" s="43">
        <v>0</v>
      </c>
    </row>
    <row r="202" spans="5:6">
      <c r="E202" s="43">
        <v>15.2460784</v>
      </c>
      <c r="F202" s="43">
        <v>2.1044427123928292E-2</v>
      </c>
    </row>
    <row r="203" spans="5:6">
      <c r="E203" s="43">
        <v>15.2545672</v>
      </c>
      <c r="F203" s="43">
        <v>2.1044427123928292E-2</v>
      </c>
    </row>
    <row r="204" spans="5:6">
      <c r="E204" s="43">
        <v>15.2545672</v>
      </c>
      <c r="F204" s="43">
        <v>0</v>
      </c>
    </row>
    <row r="205" spans="5:6">
      <c r="E205" s="43">
        <v>15.263055999999999</v>
      </c>
      <c r="F205" s="43">
        <v>0</v>
      </c>
    </row>
    <row r="206" spans="5:6">
      <c r="E206" s="43">
        <v>15.263055999999999</v>
      </c>
      <c r="F206" s="43">
        <v>2.1044427123928292E-2</v>
      </c>
    </row>
    <row r="207" spans="5:6">
      <c r="E207" s="43">
        <v>15.271544799999999</v>
      </c>
      <c r="F207" s="43">
        <v>2.1044427123928292E-2</v>
      </c>
    </row>
    <row r="208" spans="5:6">
      <c r="E208" s="43">
        <v>15.271544799999999</v>
      </c>
      <c r="F208" s="43">
        <v>0</v>
      </c>
    </row>
    <row r="209" spans="5:6">
      <c r="E209" s="43">
        <v>15.280033599999999</v>
      </c>
      <c r="F209" s="43">
        <v>0</v>
      </c>
    </row>
    <row r="210" spans="5:6">
      <c r="E210" s="43">
        <v>15.280033599999999</v>
      </c>
      <c r="F210" s="43">
        <v>2.1044427123928292E-2</v>
      </c>
    </row>
    <row r="211" spans="5:6">
      <c r="E211" s="43">
        <v>15.2885224</v>
      </c>
      <c r="F211" s="43">
        <v>2.1044427123928292E-2</v>
      </c>
    </row>
    <row r="212" spans="5:6">
      <c r="E212" s="43">
        <v>15.2885224</v>
      </c>
      <c r="F212" s="43">
        <v>0</v>
      </c>
    </row>
    <row r="213" spans="5:6">
      <c r="E213" s="43">
        <v>15.2970112</v>
      </c>
      <c r="F213" s="43">
        <v>0</v>
      </c>
    </row>
    <row r="214" spans="5:6">
      <c r="E214" s="43">
        <v>15.2970112</v>
      </c>
      <c r="F214" s="43">
        <v>2.1044427123928292E-2</v>
      </c>
    </row>
    <row r="215" spans="5:6">
      <c r="E215" s="43">
        <v>15.3055</v>
      </c>
      <c r="F215" s="43">
        <v>2.1044427123928292E-2</v>
      </c>
    </row>
    <row r="216" spans="5:6">
      <c r="E216" s="43">
        <v>15.3055</v>
      </c>
      <c r="F216" s="43">
        <v>0</v>
      </c>
    </row>
    <row r="217" spans="5:6">
      <c r="E217" s="43">
        <v>15.313988799999999</v>
      </c>
      <c r="F217" s="43">
        <v>0</v>
      </c>
    </row>
    <row r="218" spans="5:6">
      <c r="E218" s="43">
        <v>15.313988799999999</v>
      </c>
      <c r="F218" s="43">
        <v>2.1044427123928292E-2</v>
      </c>
    </row>
    <row r="219" spans="5:6">
      <c r="E219" s="43">
        <v>15.322477599999999</v>
      </c>
      <c r="F219" s="43">
        <v>2.1044427123928292E-2</v>
      </c>
    </row>
    <row r="220" spans="5:6">
      <c r="E220" s="43">
        <v>15.322477599999999</v>
      </c>
      <c r="F220" s="43">
        <v>0</v>
      </c>
    </row>
    <row r="221" spans="5:6">
      <c r="E221" s="43">
        <v>15.330966399999999</v>
      </c>
      <c r="F221" s="43">
        <v>0</v>
      </c>
    </row>
    <row r="222" spans="5:6">
      <c r="E222" s="43">
        <v>15.330966399999999</v>
      </c>
      <c r="F222" s="43">
        <v>2.1044427123928292E-2</v>
      </c>
    </row>
    <row r="223" spans="5:6">
      <c r="E223" s="43">
        <v>15.3394552</v>
      </c>
      <c r="F223" s="43">
        <v>2.1044427123928292E-2</v>
      </c>
    </row>
    <row r="224" spans="5:6">
      <c r="E224" s="43">
        <v>15.3394552</v>
      </c>
      <c r="F224" s="43">
        <v>0</v>
      </c>
    </row>
    <row r="225" spans="5:6">
      <c r="E225" s="43">
        <v>15.347944</v>
      </c>
      <c r="F225" s="43">
        <v>0</v>
      </c>
    </row>
    <row r="226" spans="5:6">
      <c r="E226" s="43">
        <v>15.347944</v>
      </c>
      <c r="F226" s="43">
        <v>2.1044427123928292E-2</v>
      </c>
    </row>
    <row r="227" spans="5:6">
      <c r="E227" s="43">
        <v>15.3564328</v>
      </c>
      <c r="F227" s="43">
        <v>2.1044427123928292E-2</v>
      </c>
    </row>
    <row r="228" spans="5:6">
      <c r="E228" s="43">
        <v>15.3564328</v>
      </c>
      <c r="F228" s="43">
        <v>0</v>
      </c>
    </row>
    <row r="229" spans="5:6">
      <c r="E229" s="43">
        <v>15.364921599999999</v>
      </c>
      <c r="F229" s="43">
        <v>0</v>
      </c>
    </row>
    <row r="230" spans="5:6">
      <c r="E230" s="43">
        <v>15.364921599999999</v>
      </c>
      <c r="F230" s="43">
        <v>2.1044427123928292E-2</v>
      </c>
    </row>
    <row r="231" spans="5:6">
      <c r="E231" s="43">
        <v>15.373410399999999</v>
      </c>
      <c r="F231" s="43">
        <v>2.1044427123928292E-2</v>
      </c>
    </row>
    <row r="232" spans="5:6">
      <c r="E232" s="43">
        <v>15.373410399999999</v>
      </c>
      <c r="F232" s="43">
        <v>0</v>
      </c>
    </row>
    <row r="233" spans="5:6">
      <c r="E233" s="43">
        <v>15.381899199999999</v>
      </c>
      <c r="F233" s="43">
        <v>0</v>
      </c>
    </row>
    <row r="234" spans="5:6">
      <c r="E234" s="43">
        <v>15.381899199999999</v>
      </c>
      <c r="F234" s="43">
        <v>2.1044427123928292E-2</v>
      </c>
    </row>
    <row r="235" spans="5:6">
      <c r="E235" s="43">
        <v>15.390388</v>
      </c>
      <c r="F235" s="43">
        <v>2.1044427123928292E-2</v>
      </c>
    </row>
    <row r="236" spans="5:6">
      <c r="E236" s="43">
        <v>15.390388</v>
      </c>
      <c r="F236" s="43">
        <v>0</v>
      </c>
    </row>
    <row r="237" spans="5:6">
      <c r="E237" s="43">
        <v>15.3988768</v>
      </c>
      <c r="F237" s="43">
        <v>0</v>
      </c>
    </row>
    <row r="238" spans="5:6">
      <c r="E238" s="43">
        <v>15.3988768</v>
      </c>
      <c r="F238" s="43">
        <v>2.1044427123928292E-2</v>
      </c>
    </row>
    <row r="239" spans="5:6">
      <c r="E239" s="43">
        <v>15.4073656</v>
      </c>
      <c r="F239" s="43">
        <v>2.1044427123928292E-2</v>
      </c>
    </row>
    <row r="240" spans="5:6">
      <c r="E240" s="43">
        <v>15.4073656</v>
      </c>
      <c r="F240" s="43">
        <v>0</v>
      </c>
    </row>
    <row r="241" spans="5:6">
      <c r="E241" s="43">
        <v>15.415854399999999</v>
      </c>
      <c r="F241" s="43">
        <v>0</v>
      </c>
    </row>
    <row r="242" spans="5:6">
      <c r="E242" s="43">
        <v>15.415854399999999</v>
      </c>
      <c r="F242" s="43">
        <v>2.1044427123928292E-2</v>
      </c>
    </row>
    <row r="243" spans="5:6">
      <c r="E243" s="43">
        <v>15.424343199999999</v>
      </c>
      <c r="F243" s="43">
        <v>2.1044427123928292E-2</v>
      </c>
    </row>
    <row r="244" spans="5:6">
      <c r="E244" s="43">
        <v>15.424343199999999</v>
      </c>
      <c r="F244" s="43">
        <v>0</v>
      </c>
    </row>
    <row r="245" spans="5:6">
      <c r="E245" s="43">
        <v>15.432831999999999</v>
      </c>
      <c r="F245" s="43">
        <v>0</v>
      </c>
    </row>
    <row r="246" spans="5:6">
      <c r="E246" s="43">
        <v>15.432831999999999</v>
      </c>
      <c r="F246" s="43">
        <v>3.024162120031177E-2</v>
      </c>
    </row>
    <row r="247" spans="5:6">
      <c r="E247" s="43">
        <v>15.4413208</v>
      </c>
      <c r="F247" s="43">
        <v>3.024162120031177E-2</v>
      </c>
    </row>
    <row r="248" spans="5:6">
      <c r="E248" s="43">
        <v>15.4413208</v>
      </c>
      <c r="F248" s="43">
        <v>0</v>
      </c>
    </row>
    <row r="249" spans="5:6">
      <c r="E249" s="43">
        <v>15.4498096</v>
      </c>
      <c r="F249" s="43">
        <v>0</v>
      </c>
    </row>
    <row r="250" spans="5:6">
      <c r="E250" s="43">
        <v>15.4498096</v>
      </c>
      <c r="F250" s="43">
        <v>3.024162120031177E-2</v>
      </c>
    </row>
    <row r="251" spans="5:6">
      <c r="E251" s="43">
        <v>15.458298399999999</v>
      </c>
      <c r="F251" s="43">
        <v>3.024162120031177E-2</v>
      </c>
    </row>
    <row r="252" spans="5:6">
      <c r="E252" s="43">
        <v>15.458298399999999</v>
      </c>
      <c r="F252" s="43">
        <v>0</v>
      </c>
    </row>
    <row r="253" spans="5:6">
      <c r="E253" s="43">
        <v>15.466787199999999</v>
      </c>
      <c r="F253" s="43">
        <v>0</v>
      </c>
    </row>
    <row r="254" spans="5:6">
      <c r="E254" s="43">
        <v>15.466787199999999</v>
      </c>
      <c r="F254" s="43">
        <v>3.024162120031177E-2</v>
      </c>
    </row>
    <row r="255" spans="5:6">
      <c r="E255" s="43">
        <v>15.475275999999999</v>
      </c>
      <c r="F255" s="43">
        <v>3.024162120031177E-2</v>
      </c>
    </row>
    <row r="256" spans="5:6">
      <c r="E256" s="43">
        <v>15.475275999999999</v>
      </c>
      <c r="F256" s="43">
        <v>0</v>
      </c>
    </row>
    <row r="257" spans="5:6">
      <c r="E257" s="43">
        <v>15.483764799999999</v>
      </c>
      <c r="F257" s="43">
        <v>0</v>
      </c>
    </row>
    <row r="258" spans="5:6">
      <c r="E258" s="43">
        <v>15.483764799999999</v>
      </c>
      <c r="F258" s="43">
        <v>3.024162120031177E-2</v>
      </c>
    </row>
    <row r="259" spans="5:6">
      <c r="E259" s="43">
        <v>15.4922536</v>
      </c>
      <c r="F259" s="43">
        <v>3.024162120031177E-2</v>
      </c>
    </row>
    <row r="260" spans="5:6">
      <c r="E260" s="43">
        <v>15.4922536</v>
      </c>
      <c r="F260" s="43">
        <v>0</v>
      </c>
    </row>
    <row r="261" spans="5:6">
      <c r="E261" s="43">
        <v>15.5007424</v>
      </c>
      <c r="F261" s="43">
        <v>0</v>
      </c>
    </row>
    <row r="262" spans="5:6">
      <c r="E262" s="43">
        <v>15.5007424</v>
      </c>
      <c r="F262" s="43">
        <v>3.024162120031177E-2</v>
      </c>
    </row>
    <row r="263" spans="5:6">
      <c r="E263" s="43">
        <v>15.509231199999999</v>
      </c>
      <c r="F263" s="43">
        <v>3.024162120031177E-2</v>
      </c>
    </row>
    <row r="264" spans="5:6">
      <c r="E264" s="43">
        <v>15.509231199999999</v>
      </c>
      <c r="F264" s="43">
        <v>0</v>
      </c>
    </row>
    <row r="265" spans="5:6">
      <c r="E265" s="43">
        <v>15.517719999999999</v>
      </c>
      <c r="F265" s="43">
        <v>0</v>
      </c>
    </row>
    <row r="266" spans="5:6">
      <c r="E266" s="43">
        <v>15.517719999999999</v>
      </c>
      <c r="F266" s="43">
        <v>3.024162120031177E-2</v>
      </c>
    </row>
    <row r="267" spans="5:6">
      <c r="E267" s="43">
        <v>15.526208799999999</v>
      </c>
      <c r="F267" s="43">
        <v>3.024162120031177E-2</v>
      </c>
    </row>
    <row r="268" spans="5:6">
      <c r="E268" s="43">
        <v>15.526208799999999</v>
      </c>
      <c r="F268" s="43">
        <v>0</v>
      </c>
    </row>
    <row r="269" spans="5:6">
      <c r="E269" s="43">
        <v>15.534697599999999</v>
      </c>
      <c r="F269" s="43">
        <v>0</v>
      </c>
    </row>
    <row r="270" spans="5:6">
      <c r="E270" s="43">
        <v>15.534697599999999</v>
      </c>
      <c r="F270" s="43">
        <v>3.024162120031177E-2</v>
      </c>
    </row>
    <row r="271" spans="5:6">
      <c r="E271" s="43">
        <v>15.5431864</v>
      </c>
      <c r="F271" s="43">
        <v>3.024162120031177E-2</v>
      </c>
    </row>
    <row r="272" spans="5:6">
      <c r="E272" s="43">
        <v>15.5431864</v>
      </c>
      <c r="F272" s="43">
        <v>0</v>
      </c>
    </row>
    <row r="273" spans="5:6">
      <c r="E273" s="43">
        <v>15.5516752</v>
      </c>
      <c r="F273" s="43">
        <v>0</v>
      </c>
    </row>
    <row r="274" spans="5:6">
      <c r="E274" s="43">
        <v>15.5516752</v>
      </c>
      <c r="F274" s="43">
        <v>3.024162120031177E-2</v>
      </c>
    </row>
    <row r="275" spans="5:6">
      <c r="E275" s="43">
        <v>15.560163999999999</v>
      </c>
      <c r="F275" s="43">
        <v>3.024162120031177E-2</v>
      </c>
    </row>
    <row r="276" spans="5:6">
      <c r="E276" s="43">
        <v>15.560163999999999</v>
      </c>
      <c r="F276" s="43">
        <v>0</v>
      </c>
    </row>
    <row r="277" spans="5:6">
      <c r="E277" s="43">
        <v>15.568652799999999</v>
      </c>
      <c r="F277" s="43">
        <v>0</v>
      </c>
    </row>
    <row r="278" spans="5:6">
      <c r="E278" s="43">
        <v>15.568652799999999</v>
      </c>
      <c r="F278" s="43">
        <v>3.024162120031177E-2</v>
      </c>
    </row>
    <row r="279" spans="5:6">
      <c r="E279" s="43">
        <v>15.577141599999999</v>
      </c>
      <c r="F279" s="43">
        <v>3.024162120031177E-2</v>
      </c>
    </row>
    <row r="280" spans="5:6">
      <c r="E280" s="43">
        <v>15.577141599999999</v>
      </c>
      <c r="F280" s="43">
        <v>0</v>
      </c>
    </row>
    <row r="281" spans="5:6">
      <c r="E281" s="43">
        <v>15.585630399999999</v>
      </c>
      <c r="F281" s="43">
        <v>0</v>
      </c>
    </row>
    <row r="282" spans="5:6">
      <c r="E282" s="43">
        <v>15.585630399999999</v>
      </c>
      <c r="F282" s="43">
        <v>3.024162120031177E-2</v>
      </c>
    </row>
    <row r="283" spans="5:6">
      <c r="E283" s="43">
        <v>15.5941192</v>
      </c>
      <c r="F283" s="43">
        <v>3.024162120031177E-2</v>
      </c>
    </row>
    <row r="284" spans="5:6">
      <c r="E284" s="43">
        <v>15.5941192</v>
      </c>
      <c r="F284" s="43">
        <v>0</v>
      </c>
    </row>
    <row r="285" spans="5:6">
      <c r="E285" s="43">
        <v>15.602608</v>
      </c>
      <c r="F285" s="43">
        <v>0</v>
      </c>
    </row>
    <row r="286" spans="5:6">
      <c r="E286" s="43">
        <v>15.602608</v>
      </c>
      <c r="F286" s="43">
        <v>3.024162120031177E-2</v>
      </c>
    </row>
    <row r="287" spans="5:6">
      <c r="E287" s="43">
        <v>15.611096799999999</v>
      </c>
      <c r="F287" s="43">
        <v>3.024162120031177E-2</v>
      </c>
    </row>
    <row r="288" spans="5:6">
      <c r="E288" s="43">
        <v>15.611096799999999</v>
      </c>
      <c r="F288" s="43">
        <v>0</v>
      </c>
    </row>
    <row r="289" spans="5:6">
      <c r="E289" s="43">
        <v>15.619585599999999</v>
      </c>
      <c r="F289" s="43">
        <v>0</v>
      </c>
    </row>
    <row r="290" spans="5:6">
      <c r="E290" s="43">
        <v>15.619585599999999</v>
      </c>
      <c r="F290" s="43">
        <v>3.024162120031177E-2</v>
      </c>
    </row>
    <row r="291" spans="5:6">
      <c r="E291" s="43">
        <v>15.628074399999999</v>
      </c>
      <c r="F291" s="43">
        <v>3.024162120031177E-2</v>
      </c>
    </row>
    <row r="292" spans="5:6">
      <c r="E292" s="43">
        <v>15.628074399999999</v>
      </c>
      <c r="F292" s="43">
        <v>0</v>
      </c>
    </row>
    <row r="293" spans="5:6">
      <c r="E293" s="43">
        <v>15.636563199999999</v>
      </c>
      <c r="F293" s="43">
        <v>0</v>
      </c>
    </row>
    <row r="294" spans="5:6">
      <c r="E294" s="43">
        <v>15.636563199999999</v>
      </c>
      <c r="F294" s="43">
        <v>3.024162120031177E-2</v>
      </c>
    </row>
    <row r="295" spans="5:6">
      <c r="E295" s="43">
        <v>15.645052</v>
      </c>
      <c r="F295" s="43">
        <v>3.024162120031177E-2</v>
      </c>
    </row>
    <row r="296" spans="5:6">
      <c r="E296" s="43">
        <v>15.645052</v>
      </c>
      <c r="F296" s="43">
        <v>0</v>
      </c>
    </row>
    <row r="297" spans="5:6">
      <c r="E297" s="43">
        <v>15.653540799999998</v>
      </c>
      <c r="F297" s="43">
        <v>0</v>
      </c>
    </row>
    <row r="298" spans="5:6">
      <c r="E298" s="43">
        <v>15.653540799999998</v>
      </c>
      <c r="F298" s="43">
        <v>3.024162120031177E-2</v>
      </c>
    </row>
    <row r="299" spans="5:6">
      <c r="E299" s="43">
        <v>15.662029599999999</v>
      </c>
      <c r="F299" s="43">
        <v>3.024162120031177E-2</v>
      </c>
    </row>
    <row r="300" spans="5:6">
      <c r="E300" s="43">
        <v>15.662029599999999</v>
      </c>
      <c r="F300" s="43">
        <v>0</v>
      </c>
    </row>
    <row r="301" spans="5:6">
      <c r="E301" s="43">
        <v>15.670518399999999</v>
      </c>
      <c r="F301" s="43">
        <v>0</v>
      </c>
    </row>
    <row r="302" spans="5:6">
      <c r="E302" s="43">
        <v>15.670518399999999</v>
      </c>
      <c r="F302" s="43">
        <v>3.024162120031177E-2</v>
      </c>
    </row>
    <row r="303" spans="5:6">
      <c r="E303" s="43">
        <v>15.679007199999999</v>
      </c>
      <c r="F303" s="43">
        <v>3.024162120031177E-2</v>
      </c>
    </row>
    <row r="304" spans="5:6">
      <c r="E304" s="43">
        <v>15.679007199999999</v>
      </c>
      <c r="F304" s="43">
        <v>0</v>
      </c>
    </row>
    <row r="305" spans="5:6">
      <c r="E305" s="43">
        <v>15.687495999999999</v>
      </c>
      <c r="F305" s="43">
        <v>0</v>
      </c>
    </row>
    <row r="306" spans="5:6">
      <c r="E306" s="43">
        <v>15.687495999999999</v>
      </c>
      <c r="F306" s="43">
        <v>3.024162120031177E-2</v>
      </c>
    </row>
    <row r="307" spans="5:6">
      <c r="E307" s="43">
        <v>15.6959848</v>
      </c>
      <c r="F307" s="43">
        <v>3.024162120031177E-2</v>
      </c>
    </row>
    <row r="308" spans="5:6">
      <c r="E308" s="43">
        <v>15.6959848</v>
      </c>
      <c r="F308" s="43">
        <v>0</v>
      </c>
    </row>
    <row r="309" spans="5:6">
      <c r="E309" s="43">
        <v>15.704473599999998</v>
      </c>
      <c r="F309" s="43">
        <v>0</v>
      </c>
    </row>
    <row r="310" spans="5:6">
      <c r="E310" s="43">
        <v>15.704473599999998</v>
      </c>
      <c r="F310" s="43">
        <v>3.024162120031177E-2</v>
      </c>
    </row>
    <row r="311" spans="5:6">
      <c r="E311" s="43">
        <v>15.712962399999999</v>
      </c>
      <c r="F311" s="43">
        <v>3.024162120031177E-2</v>
      </c>
    </row>
    <row r="312" spans="5:6">
      <c r="E312" s="43">
        <v>15.712962399999999</v>
      </c>
      <c r="F312" s="43">
        <v>0</v>
      </c>
    </row>
    <row r="313" spans="5:6">
      <c r="E313" s="43">
        <v>15.721451199999999</v>
      </c>
      <c r="F313" s="43">
        <v>0</v>
      </c>
    </row>
    <row r="314" spans="5:6">
      <c r="E314" s="43">
        <v>15.721451199999999</v>
      </c>
      <c r="F314" s="43">
        <v>3.024162120031177E-2</v>
      </c>
    </row>
    <row r="315" spans="5:6">
      <c r="E315" s="43">
        <v>15.729939999999999</v>
      </c>
      <c r="F315" s="43">
        <v>3.024162120031177E-2</v>
      </c>
    </row>
    <row r="316" spans="5:6">
      <c r="E316" s="43">
        <v>15.729939999999999</v>
      </c>
      <c r="F316" s="43">
        <v>0</v>
      </c>
    </row>
    <row r="317" spans="5:6">
      <c r="E317" s="43">
        <v>15.738428799999999</v>
      </c>
      <c r="F317" s="43">
        <v>0</v>
      </c>
    </row>
    <row r="318" spans="5:6">
      <c r="E318" s="43">
        <v>15.738428799999999</v>
      </c>
      <c r="F318" s="43">
        <v>3.024162120031177E-2</v>
      </c>
    </row>
    <row r="319" spans="5:6">
      <c r="E319" s="43">
        <v>15.7469176</v>
      </c>
      <c r="F319" s="43">
        <v>3.024162120031177E-2</v>
      </c>
    </row>
    <row r="320" spans="5:6">
      <c r="E320" s="43">
        <v>15.7469176</v>
      </c>
      <c r="F320" s="43">
        <v>0</v>
      </c>
    </row>
    <row r="321" spans="5:6">
      <c r="E321" s="43">
        <v>15.755406399999998</v>
      </c>
      <c r="F321" s="43">
        <v>0</v>
      </c>
    </row>
    <row r="322" spans="5:6">
      <c r="E322" s="43">
        <v>15.755406399999998</v>
      </c>
      <c r="F322" s="43">
        <v>3.024162120031177E-2</v>
      </c>
    </row>
    <row r="323" spans="5:6">
      <c r="E323" s="43">
        <v>15.763895199999999</v>
      </c>
      <c r="F323" s="43">
        <v>3.024162120031177E-2</v>
      </c>
    </row>
    <row r="324" spans="5:6">
      <c r="E324" s="43">
        <v>15.763895199999999</v>
      </c>
      <c r="F324" s="43">
        <v>0</v>
      </c>
    </row>
    <row r="325" spans="5:6">
      <c r="E325" s="43">
        <v>15.772383999999999</v>
      </c>
      <c r="F325" s="43">
        <v>0</v>
      </c>
    </row>
    <row r="326" spans="5:6">
      <c r="E326" s="43">
        <v>15.772383999999999</v>
      </c>
      <c r="F326" s="43">
        <v>7.3265783320342944E-3</v>
      </c>
    </row>
    <row r="327" spans="5:6">
      <c r="E327" s="43">
        <v>15.780468571428571</v>
      </c>
      <c r="F327" s="43">
        <v>7.3265783320342944E-3</v>
      </c>
    </row>
    <row r="328" spans="5:6">
      <c r="E328" s="43">
        <v>15.780468571428571</v>
      </c>
      <c r="F328" s="43">
        <v>0</v>
      </c>
    </row>
    <row r="329" spans="5:6">
      <c r="E329" s="43">
        <v>15.788553142857142</v>
      </c>
      <c r="F329" s="43">
        <v>0</v>
      </c>
    </row>
    <row r="330" spans="5:6">
      <c r="E330" s="43">
        <v>15.788553142857142</v>
      </c>
      <c r="F330" s="43">
        <v>7.3265783320342944E-3</v>
      </c>
    </row>
    <row r="331" spans="5:6">
      <c r="E331" s="43">
        <v>15.796637714285714</v>
      </c>
      <c r="F331" s="43">
        <v>7.3265783320342944E-3</v>
      </c>
    </row>
    <row r="332" spans="5:6">
      <c r="E332" s="43">
        <v>15.796637714285714</v>
      </c>
      <c r="F332" s="43">
        <v>0</v>
      </c>
    </row>
    <row r="333" spans="5:6">
      <c r="E333" s="43">
        <v>15.804722285714284</v>
      </c>
      <c r="F333" s="43">
        <v>0</v>
      </c>
    </row>
    <row r="334" spans="5:6">
      <c r="E334" s="43">
        <v>15.804722285714284</v>
      </c>
      <c r="F334" s="43">
        <v>7.3265783320342944E-3</v>
      </c>
    </row>
    <row r="335" spans="5:6">
      <c r="E335" s="43">
        <v>15.812806857142856</v>
      </c>
      <c r="F335" s="43">
        <v>7.3265783320342944E-3</v>
      </c>
    </row>
    <row r="336" spans="5:6">
      <c r="E336" s="43">
        <v>15.812806857142856</v>
      </c>
      <c r="F336" s="43">
        <v>0</v>
      </c>
    </row>
    <row r="337" spans="5:6">
      <c r="E337" s="43">
        <v>15.820891428571427</v>
      </c>
      <c r="F337" s="43">
        <v>0</v>
      </c>
    </row>
    <row r="338" spans="5:6">
      <c r="E338" s="43">
        <v>15.820891428571427</v>
      </c>
      <c r="F338" s="43">
        <v>7.3265783320342944E-3</v>
      </c>
    </row>
    <row r="339" spans="5:6">
      <c r="E339" s="43">
        <v>15.828975999999999</v>
      </c>
      <c r="F339" s="43">
        <v>7.3265783320342944E-3</v>
      </c>
    </row>
    <row r="340" spans="5:6">
      <c r="E340" s="43">
        <v>15.828975999999999</v>
      </c>
      <c r="F340" s="43">
        <v>0</v>
      </c>
    </row>
    <row r="341" spans="5:6">
      <c r="E341" s="43">
        <v>15.837060571428571</v>
      </c>
      <c r="F341" s="43">
        <v>0</v>
      </c>
    </row>
    <row r="342" spans="5:6">
      <c r="E342" s="43">
        <v>15.837060571428571</v>
      </c>
      <c r="F342" s="43">
        <v>7.3265783320342944E-3</v>
      </c>
    </row>
    <row r="343" spans="5:6">
      <c r="E343" s="43">
        <v>15.845145142857142</v>
      </c>
      <c r="F343" s="43">
        <v>7.3265783320342944E-3</v>
      </c>
    </row>
    <row r="344" spans="5:6">
      <c r="E344" s="43">
        <v>15.845145142857142</v>
      </c>
      <c r="F344" s="43">
        <v>0</v>
      </c>
    </row>
    <row r="345" spans="5:6">
      <c r="E345" s="43">
        <v>15.853229714285714</v>
      </c>
      <c r="F345" s="43">
        <v>0</v>
      </c>
    </row>
    <row r="346" spans="5:6">
      <c r="E346" s="43">
        <v>15.853229714285714</v>
      </c>
      <c r="F346" s="43">
        <v>7.3265783320342944E-3</v>
      </c>
    </row>
    <row r="347" spans="5:6">
      <c r="E347" s="43">
        <v>15.861314285714284</v>
      </c>
      <c r="F347" s="43">
        <v>7.3265783320342944E-3</v>
      </c>
    </row>
    <row r="348" spans="5:6">
      <c r="E348" s="43">
        <v>15.861314285714284</v>
      </c>
      <c r="F348" s="43">
        <v>0</v>
      </c>
    </row>
    <row r="349" spans="5:6">
      <c r="E349" s="43">
        <v>15.869398857142857</v>
      </c>
      <c r="F349" s="43">
        <v>0</v>
      </c>
    </row>
    <row r="350" spans="5:6">
      <c r="E350" s="43">
        <v>15.869398857142857</v>
      </c>
      <c r="F350" s="43">
        <v>7.3265783320342944E-3</v>
      </c>
    </row>
    <row r="351" spans="5:6">
      <c r="E351" s="43">
        <v>15.877483428571427</v>
      </c>
      <c r="F351" s="43">
        <v>7.3265783320342944E-3</v>
      </c>
    </row>
    <row r="352" spans="5:6">
      <c r="E352" s="43">
        <v>15.877483428571427</v>
      </c>
      <c r="F352" s="43">
        <v>0</v>
      </c>
    </row>
    <row r="353" spans="5:6">
      <c r="E353" s="43">
        <v>15.885567999999999</v>
      </c>
      <c r="F353" s="43">
        <v>0</v>
      </c>
    </row>
    <row r="354" spans="5:6">
      <c r="E354" s="43">
        <v>15.885567999999999</v>
      </c>
      <c r="F354" s="43">
        <v>7.3265783320342944E-3</v>
      </c>
    </row>
    <row r="355" spans="5:6">
      <c r="E355" s="43">
        <v>15.893652571428571</v>
      </c>
      <c r="F355" s="43">
        <v>7.3265783320342944E-3</v>
      </c>
    </row>
    <row r="356" spans="5:6">
      <c r="E356" s="43">
        <v>15.893652571428571</v>
      </c>
      <c r="F356" s="43">
        <v>0</v>
      </c>
    </row>
    <row r="357" spans="5:6">
      <c r="E357" s="43">
        <v>15.901737142857142</v>
      </c>
      <c r="F357" s="43">
        <v>0</v>
      </c>
    </row>
    <row r="358" spans="5:6">
      <c r="E358" s="43">
        <v>15.901737142857142</v>
      </c>
      <c r="F358" s="43">
        <v>7.3265783320342944E-3</v>
      </c>
    </row>
    <row r="359" spans="5:6">
      <c r="E359" s="43">
        <v>15.909821714285714</v>
      </c>
      <c r="F359" s="43">
        <v>7.3265783320342944E-3</v>
      </c>
    </row>
    <row r="360" spans="5:6">
      <c r="E360" s="43">
        <v>15.909821714285714</v>
      </c>
      <c r="F360" s="43">
        <v>0</v>
      </c>
    </row>
    <row r="361" spans="5:6">
      <c r="E361" s="43">
        <v>15.917906285714285</v>
      </c>
      <c r="F361" s="43">
        <v>0</v>
      </c>
    </row>
    <row r="362" spans="5:6">
      <c r="E362" s="43">
        <v>15.917906285714285</v>
      </c>
      <c r="F362" s="43">
        <v>7.3265783320342944E-3</v>
      </c>
    </row>
    <row r="363" spans="5:6">
      <c r="E363" s="43">
        <v>15.925990857142857</v>
      </c>
      <c r="F363" s="43">
        <v>7.3265783320342944E-3</v>
      </c>
    </row>
    <row r="364" spans="5:6">
      <c r="E364" s="43">
        <v>15.925990857142857</v>
      </c>
      <c r="F364" s="43">
        <v>0</v>
      </c>
    </row>
    <row r="365" spans="5:6">
      <c r="E365" s="43">
        <v>15.934075428571427</v>
      </c>
      <c r="F365" s="43">
        <v>0</v>
      </c>
    </row>
    <row r="366" spans="5:6">
      <c r="E366" s="43">
        <v>15.934075428571427</v>
      </c>
      <c r="F366" s="43">
        <v>7.3265783320342944E-3</v>
      </c>
    </row>
    <row r="367" spans="5:6">
      <c r="E367" s="43">
        <v>15.942159999999999</v>
      </c>
      <c r="F367" s="43">
        <v>7.3265783320342944E-3</v>
      </c>
    </row>
    <row r="368" spans="5:6">
      <c r="E368" s="43">
        <v>15.942159999999999</v>
      </c>
      <c r="F368" s="43">
        <v>0</v>
      </c>
    </row>
    <row r="369" spans="5:6">
      <c r="E369" s="43">
        <v>15.950244571428572</v>
      </c>
      <c r="F369" s="43">
        <v>0</v>
      </c>
    </row>
    <row r="370" spans="5:6">
      <c r="E370" s="43">
        <v>15.950244571428572</v>
      </c>
      <c r="F370" s="43">
        <v>7.3265783320342944E-3</v>
      </c>
    </row>
    <row r="371" spans="5:6">
      <c r="E371" s="43">
        <v>15.958329142857142</v>
      </c>
      <c r="F371" s="43">
        <v>7.3265783320342944E-3</v>
      </c>
    </row>
    <row r="372" spans="5:6">
      <c r="E372" s="43">
        <v>15.958329142857142</v>
      </c>
      <c r="F372" s="43">
        <v>0</v>
      </c>
    </row>
    <row r="373" spans="5:6">
      <c r="E373" s="43">
        <v>15.966413714285714</v>
      </c>
      <c r="F373" s="43">
        <v>0</v>
      </c>
    </row>
    <row r="374" spans="5:6">
      <c r="E374" s="43">
        <v>15.966413714285714</v>
      </c>
      <c r="F374" s="43">
        <v>7.3265783320342944E-3</v>
      </c>
    </row>
    <row r="375" spans="5:6">
      <c r="E375" s="43">
        <v>15.974498285714285</v>
      </c>
      <c r="F375" s="43">
        <v>7.3265783320342944E-3</v>
      </c>
    </row>
    <row r="376" spans="5:6">
      <c r="E376" s="43">
        <v>15.974498285714285</v>
      </c>
      <c r="F376" s="43">
        <v>0</v>
      </c>
    </row>
    <row r="377" spans="5:6">
      <c r="E377" s="43">
        <v>15.982582857142857</v>
      </c>
      <c r="F377" s="43">
        <v>0</v>
      </c>
    </row>
    <row r="378" spans="5:6">
      <c r="E378" s="43">
        <v>15.982582857142857</v>
      </c>
      <c r="F378" s="43">
        <v>7.3265783320342944E-3</v>
      </c>
    </row>
    <row r="379" spans="5:6">
      <c r="E379" s="43">
        <v>15.990667428571427</v>
      </c>
      <c r="F379" s="43">
        <v>7.3265783320342944E-3</v>
      </c>
    </row>
    <row r="380" spans="5:6">
      <c r="E380" s="43">
        <v>15.990667428571427</v>
      </c>
      <c r="F380" s="43">
        <v>0</v>
      </c>
    </row>
    <row r="381" spans="5:6">
      <c r="E381" s="43">
        <v>15.998752</v>
      </c>
      <c r="F381" s="43">
        <v>0</v>
      </c>
    </row>
    <row r="382" spans="5:6">
      <c r="E382" s="43">
        <v>15.998752</v>
      </c>
      <c r="F382" s="43">
        <v>7.3265783320342944E-3</v>
      </c>
    </row>
    <row r="383" spans="5:6">
      <c r="E383" s="43">
        <v>16.006836571428572</v>
      </c>
      <c r="F383" s="43">
        <v>7.3265783320342944E-3</v>
      </c>
    </row>
    <row r="384" spans="5:6">
      <c r="E384" s="43">
        <v>16.006836571428572</v>
      </c>
      <c r="F384" s="43">
        <v>0</v>
      </c>
    </row>
    <row r="385" spans="5:6">
      <c r="E385" s="43">
        <v>16.014921142857144</v>
      </c>
      <c r="F385" s="43">
        <v>0</v>
      </c>
    </row>
    <row r="386" spans="5:6">
      <c r="E386" s="43">
        <v>16.014921142857144</v>
      </c>
      <c r="F386" s="43">
        <v>7.3265783320342944E-3</v>
      </c>
    </row>
    <row r="387" spans="5:6">
      <c r="E387" s="43">
        <v>16.023005714285713</v>
      </c>
      <c r="F387" s="43">
        <v>7.3265783320342944E-3</v>
      </c>
    </row>
    <row r="388" spans="5:6">
      <c r="E388" s="43">
        <v>16.023005714285713</v>
      </c>
      <c r="F388" s="43">
        <v>0</v>
      </c>
    </row>
    <row r="389" spans="5:6">
      <c r="E389" s="43">
        <v>16.031090285714285</v>
      </c>
      <c r="F389" s="43">
        <v>0</v>
      </c>
    </row>
    <row r="390" spans="5:6">
      <c r="E390" s="43">
        <v>16.031090285714285</v>
      </c>
      <c r="F390" s="43">
        <v>7.3265783320342944E-3</v>
      </c>
    </row>
    <row r="391" spans="5:6">
      <c r="E391" s="43">
        <v>16.039174857142857</v>
      </c>
      <c r="F391" s="43">
        <v>7.3265783320342944E-3</v>
      </c>
    </row>
    <row r="392" spans="5:6">
      <c r="E392" s="43">
        <v>16.039174857142857</v>
      </c>
      <c r="F392" s="43">
        <v>0</v>
      </c>
    </row>
    <row r="393" spans="5:6">
      <c r="E393" s="43">
        <v>16.047259428571429</v>
      </c>
      <c r="F393" s="43">
        <v>0</v>
      </c>
    </row>
    <row r="394" spans="5:6">
      <c r="E394" s="43">
        <v>16.047259428571429</v>
      </c>
      <c r="F394" s="43">
        <v>7.3265783320342944E-3</v>
      </c>
    </row>
    <row r="395" spans="5:6">
      <c r="E395" s="43">
        <v>16.055343999999998</v>
      </c>
      <c r="F395" s="43">
        <v>7.3265783320342944E-3</v>
      </c>
    </row>
    <row r="396" spans="5:6">
      <c r="E396" s="43">
        <v>16.055343999999998</v>
      </c>
      <c r="F396" s="43">
        <v>0</v>
      </c>
    </row>
    <row r="397" spans="5:6">
      <c r="E397" s="43">
        <v>16.06342857142857</v>
      </c>
      <c r="F397" s="43">
        <v>0</v>
      </c>
    </row>
    <row r="398" spans="5:6">
      <c r="E398" s="43">
        <v>16.06342857142857</v>
      </c>
      <c r="F398" s="43">
        <v>7.3265783320342944E-3</v>
      </c>
    </row>
    <row r="399" spans="5:6">
      <c r="E399" s="43">
        <v>16.071513142857142</v>
      </c>
      <c r="F399" s="43">
        <v>7.3265783320342944E-3</v>
      </c>
    </row>
    <row r="400" spans="5:6">
      <c r="E400" s="43">
        <v>16.071513142857142</v>
      </c>
      <c r="F400" s="43">
        <v>0</v>
      </c>
    </row>
    <row r="401" spans="5:6">
      <c r="E401" s="43">
        <v>16.079597714285715</v>
      </c>
      <c r="F401" s="43">
        <v>0</v>
      </c>
    </row>
    <row r="402" spans="5:6">
      <c r="E402" s="43">
        <v>16.079597714285715</v>
      </c>
      <c r="F402" s="43">
        <v>7.3265783320342944E-3</v>
      </c>
    </row>
    <row r="403" spans="5:6">
      <c r="E403" s="43">
        <v>16.087682285714287</v>
      </c>
      <c r="F403" s="43">
        <v>7.3265783320342944E-3</v>
      </c>
    </row>
    <row r="404" spans="5:6">
      <c r="E404" s="43">
        <v>16.087682285714287</v>
      </c>
      <c r="F404" s="43">
        <v>0</v>
      </c>
    </row>
    <row r="405" spans="5:6">
      <c r="E405" s="43">
        <v>16.095766857142856</v>
      </c>
      <c r="F405" s="43">
        <v>0</v>
      </c>
    </row>
    <row r="406" spans="5:6">
      <c r="E406" s="43">
        <v>16.095766857142856</v>
      </c>
      <c r="F406" s="43">
        <v>7.3265783320342944E-3</v>
      </c>
    </row>
    <row r="407" spans="5:6">
      <c r="E407" s="43">
        <v>16.103851428571428</v>
      </c>
      <c r="F407" s="43">
        <v>7.3265783320342944E-3</v>
      </c>
    </row>
    <row r="408" spans="5:6">
      <c r="E408" s="43">
        <v>16.103851428571428</v>
      </c>
      <c r="F408" s="43">
        <v>0</v>
      </c>
    </row>
    <row r="409" spans="5:6">
      <c r="E409" s="43">
        <v>16.111936</v>
      </c>
      <c r="F409" s="43">
        <v>0</v>
      </c>
    </row>
    <row r="410" spans="5:6">
      <c r="E410" s="43">
        <v>16.111936</v>
      </c>
      <c r="F410" s="43">
        <v>1.7147310989867497E-3</v>
      </c>
    </row>
    <row r="411" spans="5:6">
      <c r="E411" s="43">
        <v>16.120424799999999</v>
      </c>
      <c r="F411" s="43">
        <v>1.7147310989867497E-3</v>
      </c>
    </row>
    <row r="412" spans="5:6">
      <c r="E412" s="43">
        <v>16.120424799999999</v>
      </c>
      <c r="F412" s="43">
        <v>0</v>
      </c>
    </row>
    <row r="413" spans="5:6">
      <c r="E413" s="43">
        <v>16.128913600000001</v>
      </c>
      <c r="F413" s="43">
        <v>0</v>
      </c>
    </row>
    <row r="414" spans="5:6">
      <c r="E414" s="43">
        <v>16.128913600000001</v>
      </c>
      <c r="F414" s="43">
        <v>1.7147310989867497E-3</v>
      </c>
    </row>
    <row r="415" spans="5:6">
      <c r="E415" s="43">
        <v>16.137402399999999</v>
      </c>
      <c r="F415" s="43">
        <v>1.7147310989867497E-3</v>
      </c>
    </row>
    <row r="416" spans="5:6">
      <c r="E416" s="43">
        <v>16.137402399999999</v>
      </c>
      <c r="F416" s="43">
        <v>0</v>
      </c>
    </row>
    <row r="417" spans="5:6">
      <c r="E417" s="43">
        <v>16.145891200000001</v>
      </c>
      <c r="F417" s="43">
        <v>0</v>
      </c>
    </row>
    <row r="418" spans="5:6">
      <c r="E418" s="43">
        <v>16.145891200000001</v>
      </c>
      <c r="F418" s="43">
        <v>1.7147310989867497E-3</v>
      </c>
    </row>
    <row r="419" spans="5:6">
      <c r="E419" s="43">
        <v>16.15438</v>
      </c>
      <c r="F419" s="43">
        <v>1.7147310989867497E-3</v>
      </c>
    </row>
    <row r="420" spans="5:6">
      <c r="E420" s="43">
        <v>16.15438</v>
      </c>
      <c r="F420" s="43">
        <v>0</v>
      </c>
    </row>
    <row r="421" spans="5:6">
      <c r="E421" s="43">
        <v>16.162868799999998</v>
      </c>
      <c r="F421" s="43">
        <v>0</v>
      </c>
    </row>
    <row r="422" spans="5:6">
      <c r="E422" s="43">
        <v>16.162868799999998</v>
      </c>
      <c r="F422" s="43">
        <v>1.7147310989867497E-3</v>
      </c>
    </row>
    <row r="423" spans="5:6">
      <c r="E423" s="43">
        <v>16.1713576</v>
      </c>
      <c r="F423" s="43">
        <v>1.7147310989867497E-3</v>
      </c>
    </row>
    <row r="424" spans="5:6">
      <c r="E424" s="43">
        <v>16.1713576</v>
      </c>
      <c r="F424" s="43">
        <v>0</v>
      </c>
    </row>
    <row r="425" spans="5:6">
      <c r="E425" s="43">
        <v>16.179846399999999</v>
      </c>
      <c r="F425" s="43">
        <v>0</v>
      </c>
    </row>
    <row r="426" spans="5:6">
      <c r="E426" s="43">
        <v>16.179846399999999</v>
      </c>
      <c r="F426" s="43">
        <v>1.7147310989867497E-3</v>
      </c>
    </row>
    <row r="427" spans="5:6">
      <c r="E427" s="43">
        <v>16.188335200000001</v>
      </c>
      <c r="F427" s="43">
        <v>1.7147310989867497E-3</v>
      </c>
    </row>
    <row r="428" spans="5:6">
      <c r="E428" s="43">
        <v>16.188335200000001</v>
      </c>
      <c r="F428" s="43">
        <v>0</v>
      </c>
    </row>
    <row r="429" spans="5:6">
      <c r="E429" s="43">
        <v>16.196823999999999</v>
      </c>
      <c r="F429" s="43">
        <v>0</v>
      </c>
    </row>
    <row r="430" spans="5:6">
      <c r="E430" s="43">
        <v>16.196823999999999</v>
      </c>
      <c r="F430" s="43">
        <v>1.7147310989867497E-3</v>
      </c>
    </row>
    <row r="431" spans="5:6">
      <c r="E431" s="43">
        <v>16.205312799999998</v>
      </c>
      <c r="F431" s="43">
        <v>1.7147310989867497E-3</v>
      </c>
    </row>
    <row r="432" spans="5:6">
      <c r="E432" s="43">
        <v>16.205312799999998</v>
      </c>
      <c r="F432" s="43">
        <v>0</v>
      </c>
    </row>
    <row r="433" spans="5:6">
      <c r="E433" s="43">
        <v>16.2138016</v>
      </c>
      <c r="F433" s="43">
        <v>0</v>
      </c>
    </row>
    <row r="434" spans="5:6">
      <c r="E434" s="43">
        <v>16.2138016</v>
      </c>
      <c r="F434" s="43">
        <v>1.7147310989867497E-3</v>
      </c>
    </row>
    <row r="435" spans="5:6">
      <c r="E435" s="43">
        <v>16.222290399999999</v>
      </c>
      <c r="F435" s="43">
        <v>1.7147310989867497E-3</v>
      </c>
    </row>
    <row r="436" spans="5:6">
      <c r="E436" s="43">
        <v>16.222290399999999</v>
      </c>
      <c r="F436" s="43">
        <v>0</v>
      </c>
    </row>
    <row r="437" spans="5:6">
      <c r="E437" s="43">
        <v>16.230779200000001</v>
      </c>
      <c r="F437" s="43">
        <v>0</v>
      </c>
    </row>
    <row r="438" spans="5:6">
      <c r="E438" s="43">
        <v>16.230779200000001</v>
      </c>
      <c r="F438" s="43">
        <v>1.7147310989867497E-3</v>
      </c>
    </row>
    <row r="439" spans="5:6">
      <c r="E439" s="43">
        <v>16.239267999999999</v>
      </c>
      <c r="F439" s="43">
        <v>1.7147310989867497E-3</v>
      </c>
    </row>
    <row r="440" spans="5:6">
      <c r="E440" s="43">
        <v>16.239267999999999</v>
      </c>
      <c r="F440" s="43">
        <v>0</v>
      </c>
    </row>
    <row r="441" spans="5:6">
      <c r="E441" s="43">
        <v>16.247756799999998</v>
      </c>
      <c r="F441" s="43">
        <v>0</v>
      </c>
    </row>
    <row r="442" spans="5:6">
      <c r="E442" s="43">
        <v>16.247756799999998</v>
      </c>
      <c r="F442" s="43">
        <v>1.7147310989867497E-3</v>
      </c>
    </row>
    <row r="443" spans="5:6">
      <c r="E443" s="43">
        <v>16.2562456</v>
      </c>
      <c r="F443" s="43">
        <v>1.7147310989867497E-3</v>
      </c>
    </row>
    <row r="444" spans="5:6">
      <c r="E444" s="43">
        <v>16.2562456</v>
      </c>
      <c r="F444" s="43">
        <v>0</v>
      </c>
    </row>
    <row r="445" spans="5:6">
      <c r="E445" s="43">
        <v>16.264734399999998</v>
      </c>
      <c r="F445" s="43">
        <v>0</v>
      </c>
    </row>
    <row r="446" spans="5:6">
      <c r="E446" s="43">
        <v>16.264734399999998</v>
      </c>
      <c r="F446" s="43">
        <v>1.7147310989867497E-3</v>
      </c>
    </row>
    <row r="447" spans="5:6">
      <c r="E447" s="43">
        <v>16.2732232</v>
      </c>
      <c r="F447" s="43">
        <v>1.7147310989867497E-3</v>
      </c>
    </row>
    <row r="448" spans="5:6">
      <c r="E448" s="43">
        <v>16.2732232</v>
      </c>
      <c r="F448" s="43">
        <v>0</v>
      </c>
    </row>
    <row r="449" spans="5:6">
      <c r="E449" s="43">
        <v>16.281711999999999</v>
      </c>
      <c r="F449" s="43">
        <v>0</v>
      </c>
    </row>
    <row r="450" spans="5:6">
      <c r="E450" s="43">
        <v>16.281711999999999</v>
      </c>
      <c r="F450" s="43">
        <v>1.7147310989867497E-3</v>
      </c>
    </row>
    <row r="451" spans="5:6">
      <c r="E451" s="43">
        <v>16.290200799999997</v>
      </c>
      <c r="F451" s="43">
        <v>1.7147310989867497E-3</v>
      </c>
    </row>
    <row r="452" spans="5:6">
      <c r="E452" s="43">
        <v>16.290200799999997</v>
      </c>
      <c r="F452" s="43">
        <v>0</v>
      </c>
    </row>
    <row r="453" spans="5:6">
      <c r="E453" s="43">
        <v>16.298689599999999</v>
      </c>
      <c r="F453" s="43">
        <v>0</v>
      </c>
    </row>
    <row r="454" spans="5:6">
      <c r="E454" s="43">
        <v>16.298689599999999</v>
      </c>
      <c r="F454" s="43">
        <v>1.7147310989867497E-3</v>
      </c>
    </row>
    <row r="455" spans="5:6">
      <c r="E455" s="43">
        <v>16.307178399999998</v>
      </c>
      <c r="F455" s="43">
        <v>1.7147310989867497E-3</v>
      </c>
    </row>
    <row r="456" spans="5:6">
      <c r="E456" s="43">
        <v>16.307178399999998</v>
      </c>
      <c r="F456" s="43">
        <v>0</v>
      </c>
    </row>
    <row r="457" spans="5:6">
      <c r="E457" s="43">
        <v>16.3156672</v>
      </c>
      <c r="F457" s="43">
        <v>0</v>
      </c>
    </row>
    <row r="458" spans="5:6">
      <c r="E458" s="43">
        <v>16.3156672</v>
      </c>
      <c r="F458" s="43">
        <v>1.7147310989867497E-3</v>
      </c>
    </row>
    <row r="459" spans="5:6">
      <c r="E459" s="43">
        <v>16.324155999999999</v>
      </c>
      <c r="F459" s="43">
        <v>1.7147310989867497E-3</v>
      </c>
    </row>
    <row r="460" spans="5:6">
      <c r="E460" s="43">
        <v>16.324155999999999</v>
      </c>
      <c r="F460" s="43">
        <v>0</v>
      </c>
    </row>
    <row r="461" spans="5:6">
      <c r="E461" s="43">
        <v>16.332644799999997</v>
      </c>
      <c r="F461" s="43">
        <v>0</v>
      </c>
    </row>
    <row r="462" spans="5:6">
      <c r="E462" s="43">
        <v>16.332644799999997</v>
      </c>
      <c r="F462" s="43">
        <v>1.7147310989867497E-3</v>
      </c>
    </row>
    <row r="463" spans="5:6">
      <c r="E463" s="43">
        <v>16.341133599999999</v>
      </c>
      <c r="F463" s="43">
        <v>1.7147310989867497E-3</v>
      </c>
    </row>
    <row r="464" spans="5:6">
      <c r="E464" s="43">
        <v>16.341133599999999</v>
      </c>
      <c r="F464" s="43">
        <v>0</v>
      </c>
    </row>
    <row r="465" spans="5:6">
      <c r="E465" s="43">
        <v>16.349622399999998</v>
      </c>
      <c r="F465" s="43">
        <v>0</v>
      </c>
    </row>
    <row r="466" spans="5:6">
      <c r="E466" s="43">
        <v>16.349622399999998</v>
      </c>
      <c r="F466" s="43">
        <v>1.7147310989867497E-3</v>
      </c>
    </row>
    <row r="467" spans="5:6">
      <c r="E467" s="43">
        <v>16.3581112</v>
      </c>
      <c r="F467" s="43">
        <v>1.7147310989867497E-3</v>
      </c>
    </row>
    <row r="468" spans="5:6">
      <c r="E468" s="43">
        <v>16.3581112</v>
      </c>
      <c r="F468" s="43">
        <v>0</v>
      </c>
    </row>
    <row r="469" spans="5:6">
      <c r="E469" s="43">
        <v>16.366599999999998</v>
      </c>
      <c r="F469" s="43">
        <v>0</v>
      </c>
    </row>
    <row r="470" spans="5:6">
      <c r="E470" s="43">
        <v>16.366599999999998</v>
      </c>
      <c r="F470" s="43">
        <v>1.7147310989867497E-3</v>
      </c>
    </row>
    <row r="471" spans="5:6">
      <c r="E471" s="43">
        <v>16.375088799999997</v>
      </c>
      <c r="F471" s="43">
        <v>1.7147310989867497E-3</v>
      </c>
    </row>
    <row r="472" spans="5:6">
      <c r="E472" s="43">
        <v>16.375088799999997</v>
      </c>
      <c r="F472" s="43">
        <v>0</v>
      </c>
    </row>
    <row r="473" spans="5:6">
      <c r="E473" s="43">
        <v>16.383577599999999</v>
      </c>
      <c r="F473" s="43">
        <v>0</v>
      </c>
    </row>
    <row r="474" spans="5:6">
      <c r="E474" s="43">
        <v>16.383577599999999</v>
      </c>
      <c r="F474" s="43">
        <v>1.7147310989867497E-3</v>
      </c>
    </row>
    <row r="475" spans="5:6">
      <c r="E475" s="43">
        <v>16.392066399999997</v>
      </c>
      <c r="F475" s="43">
        <v>1.7147310989867497E-3</v>
      </c>
    </row>
    <row r="476" spans="5:6">
      <c r="E476" s="43">
        <v>16.392066399999997</v>
      </c>
      <c r="F476" s="43">
        <v>0</v>
      </c>
    </row>
    <row r="477" spans="5:6">
      <c r="E477" s="43">
        <v>16.400555199999999</v>
      </c>
      <c r="F477" s="43">
        <v>0</v>
      </c>
    </row>
    <row r="478" spans="5:6">
      <c r="E478" s="43">
        <v>16.400555199999999</v>
      </c>
      <c r="F478" s="43">
        <v>1.7147310989867497E-3</v>
      </c>
    </row>
    <row r="479" spans="5:6">
      <c r="E479" s="43">
        <v>16.409043999999998</v>
      </c>
      <c r="F479" s="43">
        <v>1.7147310989867497E-3</v>
      </c>
    </row>
    <row r="480" spans="5:6">
      <c r="E480" s="43">
        <v>16.409043999999998</v>
      </c>
      <c r="F480" s="43">
        <v>0</v>
      </c>
    </row>
    <row r="481" spans="5:6">
      <c r="E481" s="43">
        <v>16.417532799999996</v>
      </c>
      <c r="F481" s="43">
        <v>0</v>
      </c>
    </row>
    <row r="482" spans="5:6">
      <c r="E482" s="43">
        <v>16.417532799999996</v>
      </c>
      <c r="F482" s="43">
        <v>1.7147310989867497E-3</v>
      </c>
    </row>
    <row r="483" spans="5:6">
      <c r="E483" s="43">
        <v>16.426021599999999</v>
      </c>
      <c r="F483" s="43">
        <v>1.7147310989867497E-3</v>
      </c>
    </row>
    <row r="484" spans="5:6">
      <c r="E484" s="43">
        <v>16.426021599999999</v>
      </c>
      <c r="F484" s="43">
        <v>0</v>
      </c>
    </row>
    <row r="485" spans="5:6">
      <c r="E485" s="43">
        <v>16.434510399999997</v>
      </c>
      <c r="F485" s="43">
        <v>0</v>
      </c>
    </row>
    <row r="486" spans="5:6">
      <c r="E486" s="43">
        <v>16.434510399999997</v>
      </c>
      <c r="F486" s="43">
        <v>1.7147310989867497E-3</v>
      </c>
    </row>
    <row r="487" spans="5:6">
      <c r="E487" s="43">
        <v>16.442999199999999</v>
      </c>
      <c r="F487" s="43">
        <v>1.7147310989867497E-3</v>
      </c>
    </row>
    <row r="488" spans="5:6">
      <c r="E488" s="43">
        <v>16.442999199999999</v>
      </c>
      <c r="F488" s="43">
        <v>0</v>
      </c>
    </row>
    <row r="489" spans="5:6">
      <c r="E489" s="43">
        <v>16.451487999999998</v>
      </c>
      <c r="F489" s="43">
        <v>0</v>
      </c>
    </row>
    <row r="490" spans="5:6">
      <c r="E490" s="43">
        <v>16.451487999999998</v>
      </c>
      <c r="F490" s="43">
        <v>1.4029618082618861E-3</v>
      </c>
    </row>
    <row r="491" spans="5:6">
      <c r="E491" s="43">
        <v>16.45957257142857</v>
      </c>
      <c r="F491" s="43">
        <v>1.4029618082618861E-3</v>
      </c>
    </row>
    <row r="492" spans="5:6">
      <c r="E492" s="43">
        <v>16.45957257142857</v>
      </c>
      <c r="F492" s="43">
        <v>0</v>
      </c>
    </row>
    <row r="493" spans="5:6">
      <c r="E493" s="43">
        <v>16.467657142857142</v>
      </c>
      <c r="F493" s="43">
        <v>0</v>
      </c>
    </row>
    <row r="494" spans="5:6">
      <c r="E494" s="43">
        <v>16.467657142857142</v>
      </c>
      <c r="F494" s="43">
        <v>1.4029618082618861E-3</v>
      </c>
    </row>
    <row r="495" spans="5:6">
      <c r="E495" s="43">
        <v>16.475741714285711</v>
      </c>
      <c r="F495" s="43">
        <v>1.4029618082618861E-3</v>
      </c>
    </row>
    <row r="496" spans="5:6">
      <c r="E496" s="43">
        <v>16.475741714285711</v>
      </c>
      <c r="F496" s="43">
        <v>0</v>
      </c>
    </row>
    <row r="497" spans="5:6">
      <c r="E497" s="43">
        <v>16.483826285714283</v>
      </c>
      <c r="F497" s="43">
        <v>0</v>
      </c>
    </row>
    <row r="498" spans="5:6">
      <c r="E498" s="43">
        <v>16.483826285714283</v>
      </c>
      <c r="F498" s="43">
        <v>1.4029618082618861E-3</v>
      </c>
    </row>
    <row r="499" spans="5:6">
      <c r="E499" s="43">
        <v>16.491910857142855</v>
      </c>
      <c r="F499" s="43">
        <v>1.4029618082618861E-3</v>
      </c>
    </row>
    <row r="500" spans="5:6">
      <c r="E500" s="43">
        <v>16.491910857142855</v>
      </c>
      <c r="F500" s="43">
        <v>0</v>
      </c>
    </row>
    <row r="501" spans="5:6">
      <c r="E501" s="43">
        <v>16.499995428571427</v>
      </c>
      <c r="F501" s="43">
        <v>0</v>
      </c>
    </row>
    <row r="502" spans="5:6">
      <c r="E502" s="43">
        <v>16.499995428571427</v>
      </c>
      <c r="F502" s="43">
        <v>1.4029618082618861E-3</v>
      </c>
    </row>
    <row r="503" spans="5:6">
      <c r="E503" s="43">
        <v>16.50808</v>
      </c>
      <c r="F503" s="43">
        <v>1.4029618082618861E-3</v>
      </c>
    </row>
    <row r="504" spans="5:6">
      <c r="E504" s="43">
        <v>16.50808</v>
      </c>
      <c r="F504" s="43">
        <v>0</v>
      </c>
    </row>
    <row r="505" spans="5:6">
      <c r="E505" s="43">
        <v>16.516164571428568</v>
      </c>
      <c r="F505" s="43">
        <v>0</v>
      </c>
    </row>
    <row r="506" spans="5:6">
      <c r="E506" s="43">
        <v>16.516164571428568</v>
      </c>
      <c r="F506" s="43">
        <v>1.4029618082618861E-3</v>
      </c>
    </row>
    <row r="507" spans="5:6">
      <c r="E507" s="43">
        <v>16.524249142857141</v>
      </c>
      <c r="F507" s="43">
        <v>1.4029618082618861E-3</v>
      </c>
    </row>
    <row r="508" spans="5:6">
      <c r="E508" s="43">
        <v>16.524249142857141</v>
      </c>
      <c r="F508" s="43">
        <v>0</v>
      </c>
    </row>
    <row r="509" spans="5:6">
      <c r="E509" s="43">
        <v>16.532333714285713</v>
      </c>
      <c r="F509" s="43">
        <v>0</v>
      </c>
    </row>
    <row r="510" spans="5:6">
      <c r="E510" s="43">
        <v>16.532333714285713</v>
      </c>
      <c r="F510" s="43">
        <v>1.4029618082618861E-3</v>
      </c>
    </row>
    <row r="511" spans="5:6">
      <c r="E511" s="43">
        <v>16.540418285714285</v>
      </c>
      <c r="F511" s="43">
        <v>1.4029618082618861E-3</v>
      </c>
    </row>
    <row r="512" spans="5:6">
      <c r="E512" s="43">
        <v>16.540418285714285</v>
      </c>
      <c r="F512" s="43">
        <v>0</v>
      </c>
    </row>
    <row r="513" spans="5:6">
      <c r="E513" s="43">
        <v>16.548502857142854</v>
      </c>
      <c r="F513" s="43">
        <v>0</v>
      </c>
    </row>
    <row r="514" spans="5:6">
      <c r="E514" s="43">
        <v>16.548502857142854</v>
      </c>
      <c r="F514" s="43">
        <v>1.4029618082618861E-3</v>
      </c>
    </row>
    <row r="515" spans="5:6">
      <c r="E515" s="43">
        <v>16.556587428571426</v>
      </c>
      <c r="F515" s="43">
        <v>1.4029618082618861E-3</v>
      </c>
    </row>
    <row r="516" spans="5:6">
      <c r="E516" s="43">
        <v>16.556587428571426</v>
      </c>
      <c r="F516" s="43">
        <v>0</v>
      </c>
    </row>
    <row r="517" spans="5:6">
      <c r="E517" s="43">
        <v>16.564671999999998</v>
      </c>
      <c r="F517" s="43">
        <v>0</v>
      </c>
    </row>
    <row r="518" spans="5:6">
      <c r="E518" s="43">
        <v>16.564671999999998</v>
      </c>
      <c r="F518" s="43">
        <v>1.4029618082618861E-3</v>
      </c>
    </row>
    <row r="519" spans="5:6">
      <c r="E519" s="43">
        <v>16.57275657142857</v>
      </c>
      <c r="F519" s="43">
        <v>1.4029618082618861E-3</v>
      </c>
    </row>
    <row r="520" spans="5:6">
      <c r="E520" s="43">
        <v>16.57275657142857</v>
      </c>
      <c r="F520" s="43">
        <v>0</v>
      </c>
    </row>
    <row r="521" spans="5:6">
      <c r="E521" s="43">
        <v>16.580841142857143</v>
      </c>
      <c r="F521" s="43">
        <v>0</v>
      </c>
    </row>
    <row r="522" spans="5:6">
      <c r="E522" s="43">
        <v>16.580841142857143</v>
      </c>
      <c r="F522" s="43">
        <v>1.4029618082618861E-3</v>
      </c>
    </row>
    <row r="523" spans="5:6">
      <c r="E523" s="43">
        <v>16.588925714285711</v>
      </c>
      <c r="F523" s="43">
        <v>1.4029618082618861E-3</v>
      </c>
    </row>
    <row r="524" spans="5:6">
      <c r="E524" s="43">
        <v>16.588925714285711</v>
      </c>
      <c r="F524" s="43">
        <v>0</v>
      </c>
    </row>
    <row r="525" spans="5:6">
      <c r="E525" s="43">
        <v>16.597010285714283</v>
      </c>
      <c r="F525" s="43">
        <v>0</v>
      </c>
    </row>
    <row r="526" spans="5:6">
      <c r="E526" s="43">
        <v>16.597010285714283</v>
      </c>
      <c r="F526" s="43">
        <v>1.4029618082618861E-3</v>
      </c>
    </row>
    <row r="527" spans="5:6">
      <c r="E527" s="43">
        <v>16.605094857142856</v>
      </c>
      <c r="F527" s="43">
        <v>1.4029618082618861E-3</v>
      </c>
    </row>
    <row r="528" spans="5:6">
      <c r="E528" s="43">
        <v>16.605094857142856</v>
      </c>
      <c r="F528" s="43">
        <v>0</v>
      </c>
    </row>
    <row r="529" spans="5:6">
      <c r="E529" s="43">
        <v>16.613179428571428</v>
      </c>
      <c r="F529" s="43">
        <v>0</v>
      </c>
    </row>
    <row r="530" spans="5:6">
      <c r="E530" s="43">
        <v>16.613179428571428</v>
      </c>
      <c r="F530" s="43">
        <v>1.4029618082618861E-3</v>
      </c>
    </row>
    <row r="531" spans="5:6">
      <c r="E531" s="43">
        <v>16.621263999999996</v>
      </c>
      <c r="F531" s="43">
        <v>1.4029618082618861E-3</v>
      </c>
    </row>
    <row r="532" spans="5:6">
      <c r="E532" s="43">
        <v>16.621263999999996</v>
      </c>
      <c r="F532" s="43">
        <v>0</v>
      </c>
    </row>
    <row r="533" spans="5:6">
      <c r="E533" s="43">
        <v>16.629348571428569</v>
      </c>
      <c r="F533" s="43">
        <v>0</v>
      </c>
    </row>
    <row r="534" spans="5:6">
      <c r="E534" s="43">
        <v>16.629348571428569</v>
      </c>
      <c r="F534" s="43">
        <v>1.4029618082618861E-3</v>
      </c>
    </row>
    <row r="535" spans="5:6">
      <c r="E535" s="43">
        <v>16.637433142857141</v>
      </c>
      <c r="F535" s="43">
        <v>1.4029618082618861E-3</v>
      </c>
    </row>
    <row r="536" spans="5:6">
      <c r="E536" s="43">
        <v>16.637433142857141</v>
      </c>
      <c r="F536" s="43">
        <v>0</v>
      </c>
    </row>
    <row r="537" spans="5:6">
      <c r="E537" s="43">
        <v>16.645517714285713</v>
      </c>
      <c r="F537" s="43">
        <v>0</v>
      </c>
    </row>
    <row r="538" spans="5:6">
      <c r="E538" s="43">
        <v>16.645517714285713</v>
      </c>
      <c r="F538" s="43">
        <v>1.4029618082618861E-3</v>
      </c>
    </row>
    <row r="539" spans="5:6">
      <c r="E539" s="43">
        <v>16.653602285714285</v>
      </c>
      <c r="F539" s="43">
        <v>1.4029618082618861E-3</v>
      </c>
    </row>
    <row r="540" spans="5:6">
      <c r="E540" s="43">
        <v>16.653602285714285</v>
      </c>
      <c r="F540" s="43">
        <v>0</v>
      </c>
    </row>
    <row r="541" spans="5:6">
      <c r="E541" s="43">
        <v>16.661686857142854</v>
      </c>
      <c r="F541" s="43">
        <v>0</v>
      </c>
    </row>
    <row r="542" spans="5:6">
      <c r="E542" s="43">
        <v>16.661686857142854</v>
      </c>
      <c r="F542" s="43">
        <v>1.4029618082618861E-3</v>
      </c>
    </row>
    <row r="543" spans="5:6">
      <c r="E543" s="43">
        <v>16.669771428571426</v>
      </c>
      <c r="F543" s="43">
        <v>1.4029618082618861E-3</v>
      </c>
    </row>
    <row r="544" spans="5:6">
      <c r="E544" s="43">
        <v>16.669771428571426</v>
      </c>
      <c r="F544" s="43">
        <v>0</v>
      </c>
    </row>
    <row r="545" spans="5:6">
      <c r="E545" s="43">
        <v>16.677855999999998</v>
      </c>
      <c r="F545" s="43">
        <v>0</v>
      </c>
    </row>
    <row r="546" spans="5:6">
      <c r="E546" s="43">
        <v>16.677855999999998</v>
      </c>
      <c r="F546" s="43">
        <v>1.4029618082618861E-3</v>
      </c>
    </row>
    <row r="547" spans="5:6">
      <c r="E547" s="43">
        <v>16.685940571428571</v>
      </c>
      <c r="F547" s="43">
        <v>1.4029618082618861E-3</v>
      </c>
    </row>
    <row r="548" spans="5:6">
      <c r="E548" s="43">
        <v>16.685940571428571</v>
      </c>
      <c r="F548" s="43">
        <v>0</v>
      </c>
    </row>
    <row r="549" spans="5:6">
      <c r="E549" s="43">
        <v>16.694025142857143</v>
      </c>
      <c r="F549" s="43">
        <v>0</v>
      </c>
    </row>
    <row r="550" spans="5:6">
      <c r="E550" s="43">
        <v>16.694025142857143</v>
      </c>
      <c r="F550" s="43">
        <v>1.4029618082618861E-3</v>
      </c>
    </row>
    <row r="551" spans="5:6">
      <c r="E551" s="43">
        <v>16.702109714285712</v>
      </c>
      <c r="F551" s="43">
        <v>1.4029618082618861E-3</v>
      </c>
    </row>
    <row r="552" spans="5:6">
      <c r="E552" s="43">
        <v>16.702109714285712</v>
      </c>
      <c r="F552" s="43">
        <v>0</v>
      </c>
    </row>
    <row r="553" spans="5:6">
      <c r="E553" s="43">
        <v>16.710194285714284</v>
      </c>
      <c r="F553" s="43">
        <v>0</v>
      </c>
    </row>
    <row r="554" spans="5:6">
      <c r="E554" s="43">
        <v>16.710194285714284</v>
      </c>
      <c r="F554" s="43">
        <v>1.4029618082618861E-3</v>
      </c>
    </row>
    <row r="555" spans="5:6">
      <c r="E555" s="43">
        <v>16.718278857142856</v>
      </c>
      <c r="F555" s="43">
        <v>1.4029618082618861E-3</v>
      </c>
    </row>
    <row r="556" spans="5:6">
      <c r="E556" s="43">
        <v>16.718278857142856</v>
      </c>
      <c r="F556" s="43">
        <v>0</v>
      </c>
    </row>
    <row r="557" spans="5:6">
      <c r="E557" s="43">
        <v>16.726363428571428</v>
      </c>
      <c r="F557" s="43">
        <v>0</v>
      </c>
    </row>
    <row r="558" spans="5:6">
      <c r="E558" s="43">
        <v>16.726363428571428</v>
      </c>
      <c r="F558" s="43">
        <v>1.4029618082618861E-3</v>
      </c>
    </row>
    <row r="559" spans="5:6">
      <c r="E559" s="43">
        <v>16.734448</v>
      </c>
      <c r="F559" s="43">
        <v>1.4029618082618861E-3</v>
      </c>
    </row>
    <row r="560" spans="5:6">
      <c r="E560" s="43">
        <v>16.734448</v>
      </c>
      <c r="F560" s="43">
        <v>0</v>
      </c>
    </row>
    <row r="561" spans="5:6">
      <c r="E561" s="43">
        <v>16.742532571428569</v>
      </c>
      <c r="F561" s="43">
        <v>0</v>
      </c>
    </row>
    <row r="562" spans="5:6">
      <c r="E562" s="43">
        <v>16.742532571428569</v>
      </c>
      <c r="F562" s="43">
        <v>1.4029618082618861E-3</v>
      </c>
    </row>
    <row r="563" spans="5:6">
      <c r="E563" s="43">
        <v>16.750617142857141</v>
      </c>
      <c r="F563" s="43">
        <v>1.4029618082618861E-3</v>
      </c>
    </row>
    <row r="564" spans="5:6">
      <c r="E564" s="43">
        <v>16.750617142857141</v>
      </c>
      <c r="F564" s="43">
        <v>0</v>
      </c>
    </row>
    <row r="565" spans="5:6">
      <c r="E565" s="43">
        <v>16.758701714285714</v>
      </c>
      <c r="F565" s="43">
        <v>0</v>
      </c>
    </row>
    <row r="566" spans="5:6">
      <c r="E566" s="43">
        <v>16.758701714285714</v>
      </c>
      <c r="F566" s="43">
        <v>1.4029618082618861E-3</v>
      </c>
    </row>
    <row r="567" spans="5:6">
      <c r="E567" s="43">
        <v>16.766786285714286</v>
      </c>
      <c r="F567" s="43">
        <v>1.4029618082618861E-3</v>
      </c>
    </row>
    <row r="568" spans="5:6">
      <c r="E568" s="43">
        <v>16.766786285714286</v>
      </c>
      <c r="F568" s="43">
        <v>0</v>
      </c>
    </row>
    <row r="569" spans="5:6">
      <c r="E569" s="43">
        <v>16.774870857142854</v>
      </c>
      <c r="F569" s="43">
        <v>0</v>
      </c>
    </row>
    <row r="570" spans="5:6">
      <c r="E570" s="43">
        <v>16.774870857142854</v>
      </c>
      <c r="F570" s="43">
        <v>1.4029618082618861E-3</v>
      </c>
    </row>
    <row r="571" spans="5:6">
      <c r="E571" s="43">
        <v>16.782955428571427</v>
      </c>
      <c r="F571" s="43">
        <v>1.4029618082618861E-3</v>
      </c>
    </row>
    <row r="572" spans="5:6">
      <c r="E572" s="43">
        <v>16.782955428571427</v>
      </c>
      <c r="F572" s="43">
        <v>0</v>
      </c>
    </row>
    <row r="573" spans="5:6">
      <c r="E573" s="43">
        <v>16.791039999999999</v>
      </c>
      <c r="F573" s="43">
        <v>0</v>
      </c>
    </row>
    <row r="574" spans="5:6">
      <c r="E574" s="43">
        <v>16.791039999999999</v>
      </c>
      <c r="F574" s="43">
        <v>2.182385035074045E-3</v>
      </c>
    </row>
    <row r="575" spans="5:6">
      <c r="E575" s="43">
        <v>16.799124571428571</v>
      </c>
      <c r="F575" s="43">
        <v>2.182385035074045E-3</v>
      </c>
    </row>
    <row r="576" spans="5:6">
      <c r="E576" s="43">
        <v>16.799124571428571</v>
      </c>
      <c r="F576" s="43">
        <v>0</v>
      </c>
    </row>
    <row r="577" spans="5:6">
      <c r="E577" s="43">
        <v>16.807209142857143</v>
      </c>
      <c r="F577" s="43">
        <v>0</v>
      </c>
    </row>
    <row r="578" spans="5:6">
      <c r="E578" s="43">
        <v>16.807209142857143</v>
      </c>
      <c r="F578" s="43">
        <v>2.182385035074045E-3</v>
      </c>
    </row>
    <row r="579" spans="5:6">
      <c r="E579" s="43">
        <v>16.815293714285712</v>
      </c>
      <c r="F579" s="43">
        <v>2.182385035074045E-3</v>
      </c>
    </row>
    <row r="580" spans="5:6">
      <c r="E580" s="43">
        <v>16.815293714285712</v>
      </c>
      <c r="F580" s="43">
        <v>0</v>
      </c>
    </row>
    <row r="581" spans="5:6">
      <c r="E581" s="43">
        <v>16.823378285714284</v>
      </c>
      <c r="F581" s="43">
        <v>0</v>
      </c>
    </row>
    <row r="582" spans="5:6">
      <c r="E582" s="43">
        <v>16.823378285714284</v>
      </c>
      <c r="F582" s="43">
        <v>2.182385035074045E-3</v>
      </c>
    </row>
    <row r="583" spans="5:6">
      <c r="E583" s="43">
        <v>16.831462857142856</v>
      </c>
      <c r="F583" s="43">
        <v>2.182385035074045E-3</v>
      </c>
    </row>
    <row r="584" spans="5:6">
      <c r="E584" s="43">
        <v>16.831462857142856</v>
      </c>
      <c r="F584" s="43">
        <v>0</v>
      </c>
    </row>
    <row r="585" spans="5:6">
      <c r="E585" s="43">
        <v>16.839547428571429</v>
      </c>
      <c r="F585" s="43">
        <v>0</v>
      </c>
    </row>
    <row r="586" spans="5:6">
      <c r="E586" s="43">
        <v>16.839547428571429</v>
      </c>
      <c r="F586" s="43">
        <v>2.182385035074045E-3</v>
      </c>
    </row>
    <row r="587" spans="5:6">
      <c r="E587" s="43">
        <v>16.847631999999997</v>
      </c>
      <c r="F587" s="43">
        <v>2.182385035074045E-3</v>
      </c>
    </row>
    <row r="588" spans="5:6">
      <c r="E588" s="43">
        <v>16.847631999999997</v>
      </c>
      <c r="F588" s="43">
        <v>0</v>
      </c>
    </row>
    <row r="589" spans="5:6">
      <c r="E589" s="43">
        <v>16.855716571428569</v>
      </c>
      <c r="F589" s="43">
        <v>0</v>
      </c>
    </row>
    <row r="590" spans="5:6">
      <c r="E590" s="43">
        <v>16.855716571428569</v>
      </c>
      <c r="F590" s="43">
        <v>2.182385035074045E-3</v>
      </c>
    </row>
    <row r="591" spans="5:6">
      <c r="E591" s="43">
        <v>16.863801142857142</v>
      </c>
      <c r="F591" s="43">
        <v>2.182385035074045E-3</v>
      </c>
    </row>
    <row r="592" spans="5:6">
      <c r="E592" s="43">
        <v>16.863801142857142</v>
      </c>
      <c r="F592" s="43">
        <v>0</v>
      </c>
    </row>
    <row r="593" spans="5:6">
      <c r="E593" s="43">
        <v>16.871885714285714</v>
      </c>
      <c r="F593" s="43">
        <v>0</v>
      </c>
    </row>
    <row r="594" spans="5:6">
      <c r="E594" s="43">
        <v>16.871885714285714</v>
      </c>
      <c r="F594" s="43">
        <v>2.182385035074045E-3</v>
      </c>
    </row>
    <row r="595" spans="5:6">
      <c r="E595" s="43">
        <v>16.879970285714286</v>
      </c>
      <c r="F595" s="43">
        <v>2.182385035074045E-3</v>
      </c>
    </row>
    <row r="596" spans="5:6">
      <c r="E596" s="43">
        <v>16.879970285714286</v>
      </c>
      <c r="F596" s="43">
        <v>0</v>
      </c>
    </row>
    <row r="597" spans="5:6">
      <c r="E597" s="43">
        <v>16.888054857142855</v>
      </c>
      <c r="F597" s="43">
        <v>0</v>
      </c>
    </row>
    <row r="598" spans="5:6">
      <c r="E598" s="43">
        <v>16.888054857142855</v>
      </c>
      <c r="F598" s="43">
        <v>2.182385035074045E-3</v>
      </c>
    </row>
    <row r="599" spans="5:6">
      <c r="E599" s="43">
        <v>16.896139428571427</v>
      </c>
      <c r="F599" s="43">
        <v>2.182385035074045E-3</v>
      </c>
    </row>
    <row r="600" spans="5:6">
      <c r="E600" s="43">
        <v>16.896139428571427</v>
      </c>
      <c r="F600" s="43">
        <v>0</v>
      </c>
    </row>
    <row r="601" spans="5:6">
      <c r="E601" s="43">
        <v>16.904223999999999</v>
      </c>
      <c r="F601" s="43">
        <v>0</v>
      </c>
    </row>
    <row r="602" spans="5:6">
      <c r="E602" s="43">
        <v>16.904223999999999</v>
      </c>
      <c r="F602" s="43">
        <v>2.182385035074045E-3</v>
      </c>
    </row>
    <row r="603" spans="5:6">
      <c r="E603" s="43">
        <v>16.912308571428571</v>
      </c>
      <c r="F603" s="43">
        <v>2.182385035074045E-3</v>
      </c>
    </row>
    <row r="604" spans="5:6">
      <c r="E604" s="43">
        <v>16.912308571428571</v>
      </c>
      <c r="F604" s="43">
        <v>0</v>
      </c>
    </row>
    <row r="605" spans="5:6">
      <c r="E605" s="43">
        <v>16.920393142857144</v>
      </c>
      <c r="F605" s="43">
        <v>0</v>
      </c>
    </row>
    <row r="606" spans="5:6">
      <c r="E606" s="43">
        <v>16.920393142857144</v>
      </c>
      <c r="F606" s="43">
        <v>2.182385035074045E-3</v>
      </c>
    </row>
    <row r="607" spans="5:6">
      <c r="E607" s="43">
        <v>16.928477714285712</v>
      </c>
      <c r="F607" s="43">
        <v>2.182385035074045E-3</v>
      </c>
    </row>
    <row r="608" spans="5:6">
      <c r="E608" s="43">
        <v>16.928477714285712</v>
      </c>
      <c r="F608" s="43">
        <v>0</v>
      </c>
    </row>
    <row r="609" spans="5:6">
      <c r="E609" s="43">
        <v>16.936562285714285</v>
      </c>
      <c r="F609" s="43">
        <v>0</v>
      </c>
    </row>
    <row r="610" spans="5:6">
      <c r="E610" s="43">
        <v>16.936562285714285</v>
      </c>
      <c r="F610" s="43">
        <v>2.182385035074045E-3</v>
      </c>
    </row>
    <row r="611" spans="5:6">
      <c r="E611" s="43">
        <v>16.944646857142857</v>
      </c>
      <c r="F611" s="43">
        <v>2.182385035074045E-3</v>
      </c>
    </row>
    <row r="612" spans="5:6">
      <c r="E612" s="43">
        <v>16.944646857142857</v>
      </c>
      <c r="F612" s="43">
        <v>0</v>
      </c>
    </row>
    <row r="613" spans="5:6">
      <c r="E613" s="43">
        <v>16.952731428571429</v>
      </c>
      <c r="F613" s="43">
        <v>0</v>
      </c>
    </row>
    <row r="614" spans="5:6">
      <c r="E614" s="43">
        <v>16.952731428571429</v>
      </c>
      <c r="F614" s="43">
        <v>2.182385035074045E-3</v>
      </c>
    </row>
    <row r="615" spans="5:6">
      <c r="E615" s="43">
        <v>16.960816000000001</v>
      </c>
      <c r="F615" s="43">
        <v>2.182385035074045E-3</v>
      </c>
    </row>
    <row r="616" spans="5:6">
      <c r="E616" s="43">
        <v>16.960816000000001</v>
      </c>
      <c r="F616" s="43">
        <v>0</v>
      </c>
    </row>
    <row r="617" spans="5:6">
      <c r="E617" s="43">
        <v>16.96890057142857</v>
      </c>
      <c r="F617" s="43">
        <v>0</v>
      </c>
    </row>
    <row r="618" spans="5:6">
      <c r="E618" s="43">
        <v>16.96890057142857</v>
      </c>
      <c r="F618" s="43">
        <v>2.182385035074045E-3</v>
      </c>
    </row>
    <row r="619" spans="5:6">
      <c r="E619" s="43">
        <v>16.976985142857142</v>
      </c>
      <c r="F619" s="43">
        <v>2.182385035074045E-3</v>
      </c>
    </row>
    <row r="620" spans="5:6">
      <c r="E620" s="43">
        <v>16.976985142857142</v>
      </c>
      <c r="F620" s="43">
        <v>0</v>
      </c>
    </row>
    <row r="621" spans="5:6">
      <c r="E621" s="43">
        <v>16.985069714285714</v>
      </c>
      <c r="F621" s="43">
        <v>0</v>
      </c>
    </row>
    <row r="622" spans="5:6">
      <c r="E622" s="43">
        <v>16.985069714285714</v>
      </c>
      <c r="F622" s="43">
        <v>2.182385035074045E-3</v>
      </c>
    </row>
    <row r="623" spans="5:6">
      <c r="E623" s="43">
        <v>16.993154285714287</v>
      </c>
      <c r="F623" s="43">
        <v>2.182385035074045E-3</v>
      </c>
    </row>
    <row r="624" spans="5:6">
      <c r="E624" s="43">
        <v>16.993154285714287</v>
      </c>
      <c r="F624" s="43">
        <v>0</v>
      </c>
    </row>
    <row r="625" spans="5:6">
      <c r="E625" s="43">
        <v>17.001238857142855</v>
      </c>
      <c r="F625" s="43">
        <v>0</v>
      </c>
    </row>
    <row r="626" spans="5:6">
      <c r="E626" s="43">
        <v>17.001238857142855</v>
      </c>
      <c r="F626" s="43">
        <v>2.182385035074045E-3</v>
      </c>
    </row>
    <row r="627" spans="5:6">
      <c r="E627" s="43">
        <v>17.009323428571427</v>
      </c>
      <c r="F627" s="43">
        <v>2.182385035074045E-3</v>
      </c>
    </row>
    <row r="628" spans="5:6">
      <c r="E628" s="43">
        <v>17.009323428571427</v>
      </c>
      <c r="F628" s="43">
        <v>0</v>
      </c>
    </row>
    <row r="629" spans="5:6">
      <c r="E629" s="43">
        <v>17.017408</v>
      </c>
      <c r="F629" s="43">
        <v>0</v>
      </c>
    </row>
    <row r="630" spans="5:6">
      <c r="E630" s="43">
        <v>17.017408</v>
      </c>
      <c r="F630" s="43">
        <v>2.182385035074045E-3</v>
      </c>
    </row>
    <row r="631" spans="5:6">
      <c r="E631" s="43">
        <v>17.025492571428572</v>
      </c>
      <c r="F631" s="43">
        <v>2.182385035074045E-3</v>
      </c>
    </row>
    <row r="632" spans="5:6">
      <c r="E632" s="43">
        <v>17.025492571428572</v>
      </c>
      <c r="F632" s="43">
        <v>0</v>
      </c>
    </row>
    <row r="633" spans="5:6">
      <c r="E633" s="43">
        <v>17.033577142857144</v>
      </c>
      <c r="F633" s="43">
        <v>0</v>
      </c>
    </row>
    <row r="634" spans="5:6">
      <c r="E634" s="43">
        <v>17.033577142857144</v>
      </c>
      <c r="F634" s="43">
        <v>2.182385035074045E-3</v>
      </c>
    </row>
    <row r="635" spans="5:6">
      <c r="E635" s="43">
        <v>17.041661714285713</v>
      </c>
      <c r="F635" s="43">
        <v>2.182385035074045E-3</v>
      </c>
    </row>
    <row r="636" spans="5:6">
      <c r="E636" s="43">
        <v>17.041661714285713</v>
      </c>
      <c r="F636" s="43">
        <v>0</v>
      </c>
    </row>
    <row r="637" spans="5:6">
      <c r="E637" s="43">
        <v>17.049746285714285</v>
      </c>
      <c r="F637" s="43">
        <v>0</v>
      </c>
    </row>
    <row r="638" spans="5:6">
      <c r="E638" s="43">
        <v>17.049746285714285</v>
      </c>
      <c r="F638" s="43">
        <v>2.182385035074045E-3</v>
      </c>
    </row>
    <row r="639" spans="5:6">
      <c r="E639" s="43">
        <v>17.057830857142857</v>
      </c>
      <c r="F639" s="43">
        <v>2.182385035074045E-3</v>
      </c>
    </row>
    <row r="640" spans="5:6">
      <c r="E640" s="43">
        <v>17.057830857142857</v>
      </c>
      <c r="F640" s="43">
        <v>0</v>
      </c>
    </row>
    <row r="641" spans="5:6">
      <c r="E641" s="43">
        <v>17.065915428571429</v>
      </c>
      <c r="F641" s="43">
        <v>0</v>
      </c>
    </row>
    <row r="642" spans="5:6">
      <c r="E642" s="43">
        <v>17.065915428571429</v>
      </c>
      <c r="F642" s="43">
        <v>2.182385035074045E-3</v>
      </c>
    </row>
    <row r="643" spans="5:6">
      <c r="E643" s="43">
        <v>17.073999999999998</v>
      </c>
      <c r="F643" s="43">
        <v>2.182385035074045E-3</v>
      </c>
    </row>
    <row r="644" spans="5:6">
      <c r="E644" s="43">
        <v>17.073999999999998</v>
      </c>
      <c r="F644" s="43">
        <v>0</v>
      </c>
    </row>
    <row r="645" spans="5:6">
      <c r="E645" s="43">
        <v>17.08208457142857</v>
      </c>
      <c r="F645" s="43">
        <v>0</v>
      </c>
    </row>
    <row r="646" spans="5:6">
      <c r="E646" s="43">
        <v>17.08208457142857</v>
      </c>
      <c r="F646" s="43">
        <v>2.182385035074045E-3</v>
      </c>
    </row>
    <row r="647" spans="5:6">
      <c r="E647" s="43">
        <v>17.090169142857143</v>
      </c>
      <c r="F647" s="43">
        <v>2.182385035074045E-3</v>
      </c>
    </row>
    <row r="648" spans="5:6">
      <c r="E648" s="43">
        <v>17.090169142857143</v>
      </c>
      <c r="F648" s="43">
        <v>0</v>
      </c>
    </row>
    <row r="649" spans="5:6">
      <c r="E649" s="43">
        <v>17.098253714285715</v>
      </c>
      <c r="F649" s="43">
        <v>0</v>
      </c>
    </row>
    <row r="650" spans="5:6">
      <c r="E650" s="43">
        <v>17.098253714285715</v>
      </c>
      <c r="F650" s="43">
        <v>2.182385035074045E-3</v>
      </c>
    </row>
    <row r="651" spans="5:6">
      <c r="E651" s="43">
        <v>17.106338285714287</v>
      </c>
      <c r="F651" s="43">
        <v>2.182385035074045E-3</v>
      </c>
    </row>
    <row r="652" spans="5:6">
      <c r="E652" s="43">
        <v>17.106338285714287</v>
      </c>
      <c r="F652" s="43">
        <v>0</v>
      </c>
    </row>
    <row r="653" spans="5:6">
      <c r="E653" s="43">
        <v>17.114422857142856</v>
      </c>
      <c r="F653" s="43">
        <v>0</v>
      </c>
    </row>
    <row r="654" spans="5:6">
      <c r="E654" s="43">
        <v>17.114422857142856</v>
      </c>
      <c r="F654" s="43">
        <v>2.182385035074045E-3</v>
      </c>
    </row>
    <row r="655" spans="5:6">
      <c r="E655" s="43">
        <v>17.122507428571428</v>
      </c>
      <c r="F655" s="43">
        <v>2.182385035074045E-3</v>
      </c>
    </row>
    <row r="656" spans="5:6">
      <c r="E656" s="43">
        <v>17.122507428571428</v>
      </c>
      <c r="F656" s="43">
        <v>0</v>
      </c>
    </row>
    <row r="657" spans="5:6">
      <c r="E657" s="43">
        <v>17.130592</v>
      </c>
      <c r="F657" s="43">
        <v>0</v>
      </c>
    </row>
    <row r="658" spans="5:6">
      <c r="E658" s="43">
        <v>17.130592</v>
      </c>
      <c r="F658" s="43">
        <v>2.6500389711613405E-3</v>
      </c>
    </row>
    <row r="659" spans="5:6">
      <c r="E659" s="43">
        <v>17.139080799999999</v>
      </c>
      <c r="F659" s="43">
        <v>2.6500389711613405E-3</v>
      </c>
    </row>
    <row r="660" spans="5:6">
      <c r="E660" s="43">
        <v>17.139080799999999</v>
      </c>
      <c r="F660" s="43">
        <v>0</v>
      </c>
    </row>
    <row r="661" spans="5:6">
      <c r="E661" s="43">
        <v>17.147569600000001</v>
      </c>
      <c r="F661" s="43">
        <v>0</v>
      </c>
    </row>
    <row r="662" spans="5:6">
      <c r="E662" s="43">
        <v>17.147569600000001</v>
      </c>
      <c r="F662" s="43">
        <v>2.6500389711613405E-3</v>
      </c>
    </row>
    <row r="663" spans="5:6">
      <c r="E663" s="43">
        <v>17.156058399999999</v>
      </c>
      <c r="F663" s="43">
        <v>2.6500389711613405E-3</v>
      </c>
    </row>
    <row r="664" spans="5:6">
      <c r="E664" s="43">
        <v>17.156058399999999</v>
      </c>
      <c r="F664" s="43">
        <v>0</v>
      </c>
    </row>
    <row r="665" spans="5:6">
      <c r="E665" s="43">
        <v>17.164547200000001</v>
      </c>
      <c r="F665" s="43">
        <v>0</v>
      </c>
    </row>
    <row r="666" spans="5:6">
      <c r="E666" s="43">
        <v>17.164547200000001</v>
      </c>
      <c r="F666" s="43">
        <v>2.6500389711613405E-3</v>
      </c>
    </row>
    <row r="667" spans="5:6">
      <c r="E667" s="43">
        <v>17.173036</v>
      </c>
      <c r="F667" s="43">
        <v>2.6500389711613405E-3</v>
      </c>
    </row>
    <row r="668" spans="5:6">
      <c r="E668" s="43">
        <v>17.173036</v>
      </c>
      <c r="F668" s="43">
        <v>0</v>
      </c>
    </row>
    <row r="669" spans="5:6">
      <c r="E669" s="43">
        <v>17.181524799999998</v>
      </c>
      <c r="F669" s="43">
        <v>0</v>
      </c>
    </row>
    <row r="670" spans="5:6">
      <c r="E670" s="43">
        <v>17.181524799999998</v>
      </c>
      <c r="F670" s="43">
        <v>2.6500389711613405E-3</v>
      </c>
    </row>
    <row r="671" spans="5:6">
      <c r="E671" s="43">
        <v>17.1900136</v>
      </c>
      <c r="F671" s="43">
        <v>2.6500389711613405E-3</v>
      </c>
    </row>
    <row r="672" spans="5:6">
      <c r="E672" s="43">
        <v>17.1900136</v>
      </c>
      <c r="F672" s="43">
        <v>0</v>
      </c>
    </row>
    <row r="673" spans="5:6">
      <c r="E673" s="43">
        <v>17.198502399999999</v>
      </c>
      <c r="F673" s="43">
        <v>0</v>
      </c>
    </row>
    <row r="674" spans="5:6">
      <c r="E674" s="43">
        <v>17.198502399999999</v>
      </c>
      <c r="F674" s="43">
        <v>2.6500389711613405E-3</v>
      </c>
    </row>
    <row r="675" spans="5:6">
      <c r="E675" s="43">
        <v>17.206991200000001</v>
      </c>
      <c r="F675" s="43">
        <v>2.6500389711613405E-3</v>
      </c>
    </row>
    <row r="676" spans="5:6">
      <c r="E676" s="43">
        <v>17.206991200000001</v>
      </c>
      <c r="F676" s="43">
        <v>0</v>
      </c>
    </row>
    <row r="677" spans="5:6">
      <c r="E677" s="43">
        <v>17.215479999999999</v>
      </c>
      <c r="F677" s="43">
        <v>0</v>
      </c>
    </row>
    <row r="678" spans="5:6">
      <c r="E678" s="43">
        <v>17.215479999999999</v>
      </c>
      <c r="F678" s="43">
        <v>2.6500389711613405E-3</v>
      </c>
    </row>
    <row r="679" spans="5:6">
      <c r="E679" s="43">
        <v>17.223968799999998</v>
      </c>
      <c r="F679" s="43">
        <v>2.6500389711613405E-3</v>
      </c>
    </row>
    <row r="680" spans="5:6">
      <c r="E680" s="43">
        <v>17.223968799999998</v>
      </c>
      <c r="F680" s="43">
        <v>0</v>
      </c>
    </row>
    <row r="681" spans="5:6">
      <c r="E681" s="43">
        <v>17.2324576</v>
      </c>
      <c r="F681" s="43">
        <v>0</v>
      </c>
    </row>
    <row r="682" spans="5:6">
      <c r="E682" s="43">
        <v>17.2324576</v>
      </c>
      <c r="F682" s="43">
        <v>2.6500389711613405E-3</v>
      </c>
    </row>
    <row r="683" spans="5:6">
      <c r="E683" s="43">
        <v>17.240946399999999</v>
      </c>
      <c r="F683" s="43">
        <v>2.6500389711613405E-3</v>
      </c>
    </row>
    <row r="684" spans="5:6">
      <c r="E684" s="43">
        <v>17.240946399999999</v>
      </c>
      <c r="F684" s="43">
        <v>0</v>
      </c>
    </row>
    <row r="685" spans="5:6">
      <c r="E685" s="43">
        <v>17.249435200000001</v>
      </c>
      <c r="F685" s="43">
        <v>0</v>
      </c>
    </row>
    <row r="686" spans="5:6">
      <c r="E686" s="43">
        <v>17.249435200000001</v>
      </c>
      <c r="F686" s="43">
        <v>2.6500389711613405E-3</v>
      </c>
    </row>
    <row r="687" spans="5:6">
      <c r="E687" s="43">
        <v>17.257923999999999</v>
      </c>
      <c r="F687" s="43">
        <v>2.6500389711613405E-3</v>
      </c>
    </row>
    <row r="688" spans="5:6">
      <c r="E688" s="43">
        <v>17.257923999999999</v>
      </c>
      <c r="F688" s="43">
        <v>0</v>
      </c>
    </row>
    <row r="689" spans="5:6">
      <c r="E689" s="43">
        <v>17.266412799999998</v>
      </c>
      <c r="F689" s="43">
        <v>0</v>
      </c>
    </row>
    <row r="690" spans="5:6">
      <c r="E690" s="43">
        <v>17.266412799999998</v>
      </c>
      <c r="F690" s="43">
        <v>2.6500389711613405E-3</v>
      </c>
    </row>
    <row r="691" spans="5:6">
      <c r="E691" s="43">
        <v>17.2749016</v>
      </c>
      <c r="F691" s="43">
        <v>2.6500389711613405E-3</v>
      </c>
    </row>
    <row r="692" spans="5:6">
      <c r="E692" s="43">
        <v>17.2749016</v>
      </c>
      <c r="F692" s="43">
        <v>0</v>
      </c>
    </row>
    <row r="693" spans="5:6">
      <c r="E693" s="43">
        <v>17.283390399999998</v>
      </c>
      <c r="F693" s="43">
        <v>0</v>
      </c>
    </row>
    <row r="694" spans="5:6">
      <c r="E694" s="43">
        <v>17.283390399999998</v>
      </c>
      <c r="F694" s="43">
        <v>2.6500389711613405E-3</v>
      </c>
    </row>
    <row r="695" spans="5:6">
      <c r="E695" s="43">
        <v>17.2918792</v>
      </c>
      <c r="F695" s="43">
        <v>2.6500389711613405E-3</v>
      </c>
    </row>
    <row r="696" spans="5:6">
      <c r="E696" s="43">
        <v>17.2918792</v>
      </c>
      <c r="F696" s="43">
        <v>0</v>
      </c>
    </row>
    <row r="697" spans="5:6">
      <c r="E697" s="43">
        <v>17.300367999999999</v>
      </c>
      <c r="F697" s="43">
        <v>0</v>
      </c>
    </row>
    <row r="698" spans="5:6">
      <c r="E698" s="43">
        <v>17.300367999999999</v>
      </c>
      <c r="F698" s="43">
        <v>2.6500389711613405E-3</v>
      </c>
    </row>
    <row r="699" spans="5:6">
      <c r="E699" s="43">
        <v>17.308856799999997</v>
      </c>
      <c r="F699" s="43">
        <v>2.6500389711613405E-3</v>
      </c>
    </row>
    <row r="700" spans="5:6">
      <c r="E700" s="43">
        <v>17.308856799999997</v>
      </c>
      <c r="F700" s="43">
        <v>0</v>
      </c>
    </row>
    <row r="701" spans="5:6">
      <c r="E701" s="43">
        <v>17.317345599999999</v>
      </c>
      <c r="F701" s="43">
        <v>0</v>
      </c>
    </row>
    <row r="702" spans="5:6">
      <c r="E702" s="43">
        <v>17.317345599999999</v>
      </c>
      <c r="F702" s="43">
        <v>2.6500389711613405E-3</v>
      </c>
    </row>
    <row r="703" spans="5:6">
      <c r="E703" s="43">
        <v>17.325834399999998</v>
      </c>
      <c r="F703" s="43">
        <v>2.6500389711613405E-3</v>
      </c>
    </row>
    <row r="704" spans="5:6">
      <c r="E704" s="43">
        <v>17.325834399999998</v>
      </c>
      <c r="F704" s="43">
        <v>0</v>
      </c>
    </row>
    <row r="705" spans="5:6">
      <c r="E705" s="43">
        <v>17.3343232</v>
      </c>
      <c r="F705" s="43">
        <v>0</v>
      </c>
    </row>
    <row r="706" spans="5:6">
      <c r="E706" s="43">
        <v>17.3343232</v>
      </c>
      <c r="F706" s="43">
        <v>2.6500389711613405E-3</v>
      </c>
    </row>
    <row r="707" spans="5:6">
      <c r="E707" s="43">
        <v>17.342811999999999</v>
      </c>
      <c r="F707" s="43">
        <v>2.6500389711613405E-3</v>
      </c>
    </row>
    <row r="708" spans="5:6">
      <c r="E708" s="43">
        <v>17.342811999999999</v>
      </c>
      <c r="F708" s="43">
        <v>0</v>
      </c>
    </row>
    <row r="709" spans="5:6">
      <c r="E709" s="43">
        <v>17.351300799999997</v>
      </c>
      <c r="F709" s="43">
        <v>0</v>
      </c>
    </row>
    <row r="710" spans="5:6">
      <c r="E710" s="43">
        <v>17.351300799999997</v>
      </c>
      <c r="F710" s="43">
        <v>2.6500389711613405E-3</v>
      </c>
    </row>
    <row r="711" spans="5:6">
      <c r="E711" s="43">
        <v>17.359789599999999</v>
      </c>
      <c r="F711" s="43">
        <v>2.6500389711613405E-3</v>
      </c>
    </row>
    <row r="712" spans="5:6">
      <c r="E712" s="43">
        <v>17.359789599999999</v>
      </c>
      <c r="F712" s="43">
        <v>0</v>
      </c>
    </row>
    <row r="713" spans="5:6">
      <c r="E713" s="43">
        <v>17.368278399999998</v>
      </c>
      <c r="F713" s="43">
        <v>0</v>
      </c>
    </row>
    <row r="714" spans="5:6">
      <c r="E714" s="43">
        <v>17.368278399999998</v>
      </c>
      <c r="F714" s="43">
        <v>2.6500389711613405E-3</v>
      </c>
    </row>
    <row r="715" spans="5:6">
      <c r="E715" s="43">
        <v>17.3767672</v>
      </c>
      <c r="F715" s="43">
        <v>2.6500389711613405E-3</v>
      </c>
    </row>
    <row r="716" spans="5:6">
      <c r="E716" s="43">
        <v>17.3767672</v>
      </c>
      <c r="F716" s="43">
        <v>0</v>
      </c>
    </row>
    <row r="717" spans="5:6">
      <c r="E717" s="43">
        <v>17.385255999999998</v>
      </c>
      <c r="F717" s="43">
        <v>0</v>
      </c>
    </row>
    <row r="718" spans="5:6">
      <c r="E718" s="43">
        <v>17.385255999999998</v>
      </c>
      <c r="F718" s="43">
        <v>2.6500389711613405E-3</v>
      </c>
    </row>
    <row r="719" spans="5:6">
      <c r="E719" s="43">
        <v>17.393744799999997</v>
      </c>
      <c r="F719" s="43">
        <v>2.6500389711613405E-3</v>
      </c>
    </row>
    <row r="720" spans="5:6">
      <c r="E720" s="43">
        <v>17.393744799999997</v>
      </c>
      <c r="F720" s="43">
        <v>0</v>
      </c>
    </row>
    <row r="721" spans="5:6">
      <c r="E721" s="43">
        <v>17.402233599999999</v>
      </c>
      <c r="F721" s="43">
        <v>0</v>
      </c>
    </row>
    <row r="722" spans="5:6">
      <c r="E722" s="43">
        <v>17.402233599999999</v>
      </c>
      <c r="F722" s="43">
        <v>2.6500389711613405E-3</v>
      </c>
    </row>
    <row r="723" spans="5:6">
      <c r="E723" s="43">
        <v>17.410722399999997</v>
      </c>
      <c r="F723" s="43">
        <v>2.6500389711613405E-3</v>
      </c>
    </row>
    <row r="724" spans="5:6">
      <c r="E724" s="43">
        <v>17.410722399999997</v>
      </c>
      <c r="F724" s="43">
        <v>0</v>
      </c>
    </row>
    <row r="725" spans="5:6">
      <c r="E725" s="43">
        <v>17.419211199999999</v>
      </c>
      <c r="F725" s="43">
        <v>0</v>
      </c>
    </row>
    <row r="726" spans="5:6">
      <c r="E726" s="43">
        <v>17.419211199999999</v>
      </c>
      <c r="F726" s="43">
        <v>2.6500389711613405E-3</v>
      </c>
    </row>
    <row r="727" spans="5:6">
      <c r="E727" s="43">
        <v>17.427699999999998</v>
      </c>
      <c r="F727" s="43">
        <v>2.6500389711613405E-3</v>
      </c>
    </row>
    <row r="728" spans="5:6">
      <c r="E728" s="43">
        <v>17.427699999999998</v>
      </c>
      <c r="F728" s="43">
        <v>0</v>
      </c>
    </row>
    <row r="729" spans="5:6">
      <c r="E729" s="43">
        <v>17.436188799999996</v>
      </c>
      <c r="F729" s="43">
        <v>0</v>
      </c>
    </row>
    <row r="730" spans="5:6">
      <c r="E730" s="43">
        <v>17.436188799999996</v>
      </c>
      <c r="F730" s="43">
        <v>2.6500389711613405E-3</v>
      </c>
    </row>
    <row r="731" spans="5:6">
      <c r="E731" s="43">
        <v>17.444677599999999</v>
      </c>
      <c r="F731" s="43">
        <v>2.6500389711613405E-3</v>
      </c>
    </row>
    <row r="732" spans="5:6">
      <c r="E732" s="43">
        <v>17.444677599999999</v>
      </c>
      <c r="F732" s="43">
        <v>0</v>
      </c>
    </row>
    <row r="733" spans="5:6">
      <c r="E733" s="43">
        <v>17.453166399999997</v>
      </c>
      <c r="F733" s="43">
        <v>0</v>
      </c>
    </row>
    <row r="734" spans="5:6">
      <c r="E734" s="43">
        <v>17.453166399999997</v>
      </c>
      <c r="F734" s="43">
        <v>2.6500389711613405E-3</v>
      </c>
    </row>
    <row r="735" spans="5:6">
      <c r="E735" s="43">
        <v>17.461655199999999</v>
      </c>
      <c r="F735" s="43">
        <v>2.6500389711613405E-3</v>
      </c>
    </row>
    <row r="736" spans="5:6">
      <c r="E736" s="43">
        <v>17.461655199999999</v>
      </c>
      <c r="F736" s="43">
        <v>0</v>
      </c>
    </row>
    <row r="737" spans="5:6">
      <c r="E737" s="43">
        <v>17.470143999999998</v>
      </c>
      <c r="F737" s="43">
        <v>0</v>
      </c>
    </row>
    <row r="738" spans="5:6">
      <c r="E738" s="43">
        <v>17.470143999999998</v>
      </c>
      <c r="F738" s="43">
        <v>1.7614964925954792E-2</v>
      </c>
    </row>
    <row r="739" spans="5:6">
      <c r="E739" s="43">
        <v>17.47822857142857</v>
      </c>
      <c r="F739" s="43">
        <v>1.7614964925954792E-2</v>
      </c>
    </row>
    <row r="740" spans="5:6">
      <c r="E740" s="43">
        <v>17.47822857142857</v>
      </c>
      <c r="F740" s="43">
        <v>0</v>
      </c>
    </row>
    <row r="741" spans="5:6">
      <c r="E741" s="43">
        <v>17.486313142857142</v>
      </c>
      <c r="F741" s="43">
        <v>0</v>
      </c>
    </row>
    <row r="742" spans="5:6">
      <c r="E742" s="43">
        <v>17.486313142857142</v>
      </c>
      <c r="F742" s="43">
        <v>1.7614964925954792E-2</v>
      </c>
    </row>
    <row r="743" spans="5:6">
      <c r="E743" s="43">
        <v>17.494397714285711</v>
      </c>
      <c r="F743" s="43">
        <v>1.7614964925954792E-2</v>
      </c>
    </row>
    <row r="744" spans="5:6">
      <c r="E744" s="43">
        <v>17.494397714285711</v>
      </c>
      <c r="F744" s="43">
        <v>0</v>
      </c>
    </row>
    <row r="745" spans="5:6">
      <c r="E745" s="43">
        <v>17.502482285714283</v>
      </c>
      <c r="F745" s="43">
        <v>0</v>
      </c>
    </row>
    <row r="746" spans="5:6">
      <c r="E746" s="43">
        <v>17.502482285714283</v>
      </c>
      <c r="F746" s="43">
        <v>1.7614964925954792E-2</v>
      </c>
    </row>
    <row r="747" spans="5:6">
      <c r="E747" s="43">
        <v>17.510566857142855</v>
      </c>
      <c r="F747" s="43">
        <v>1.7614964925954792E-2</v>
      </c>
    </row>
    <row r="748" spans="5:6">
      <c r="E748" s="43">
        <v>17.510566857142855</v>
      </c>
      <c r="F748" s="43">
        <v>0</v>
      </c>
    </row>
    <row r="749" spans="5:6">
      <c r="E749" s="43">
        <v>17.518651428571427</v>
      </c>
      <c r="F749" s="43">
        <v>0</v>
      </c>
    </row>
    <row r="750" spans="5:6">
      <c r="E750" s="43">
        <v>17.518651428571427</v>
      </c>
      <c r="F750" s="43">
        <v>1.7614964925954792E-2</v>
      </c>
    </row>
    <row r="751" spans="5:6">
      <c r="E751" s="43">
        <v>17.526736</v>
      </c>
      <c r="F751" s="43">
        <v>1.7614964925954792E-2</v>
      </c>
    </row>
    <row r="752" spans="5:6">
      <c r="E752" s="43">
        <v>17.526736</v>
      </c>
      <c r="F752" s="43">
        <v>0</v>
      </c>
    </row>
    <row r="753" spans="5:6">
      <c r="E753" s="43">
        <v>17.534820571428568</v>
      </c>
      <c r="F753" s="43">
        <v>0</v>
      </c>
    </row>
    <row r="754" spans="5:6">
      <c r="E754" s="43">
        <v>17.534820571428568</v>
      </c>
      <c r="F754" s="43">
        <v>1.7614964925954792E-2</v>
      </c>
    </row>
    <row r="755" spans="5:6">
      <c r="E755" s="43">
        <v>17.542905142857141</v>
      </c>
      <c r="F755" s="43">
        <v>1.7614964925954792E-2</v>
      </c>
    </row>
    <row r="756" spans="5:6">
      <c r="E756" s="43">
        <v>17.542905142857141</v>
      </c>
      <c r="F756" s="43">
        <v>0</v>
      </c>
    </row>
    <row r="757" spans="5:6">
      <c r="E757" s="43">
        <v>17.550989714285713</v>
      </c>
      <c r="F757" s="43">
        <v>0</v>
      </c>
    </row>
    <row r="758" spans="5:6">
      <c r="E758" s="43">
        <v>17.550989714285713</v>
      </c>
      <c r="F758" s="43">
        <v>1.7614964925954792E-2</v>
      </c>
    </row>
    <row r="759" spans="5:6">
      <c r="E759" s="43">
        <v>17.559074285714285</v>
      </c>
      <c r="F759" s="43">
        <v>1.7614964925954792E-2</v>
      </c>
    </row>
    <row r="760" spans="5:6">
      <c r="E760" s="43">
        <v>17.559074285714285</v>
      </c>
      <c r="F760" s="43">
        <v>0</v>
      </c>
    </row>
    <row r="761" spans="5:6">
      <c r="E761" s="43">
        <v>17.567158857142854</v>
      </c>
      <c r="F761" s="43">
        <v>0</v>
      </c>
    </row>
    <row r="762" spans="5:6">
      <c r="E762" s="43">
        <v>17.567158857142854</v>
      </c>
      <c r="F762" s="43">
        <v>1.7614964925954792E-2</v>
      </c>
    </row>
    <row r="763" spans="5:6">
      <c r="E763" s="43">
        <v>17.575243428571426</v>
      </c>
      <c r="F763" s="43">
        <v>1.7614964925954792E-2</v>
      </c>
    </row>
    <row r="764" spans="5:6">
      <c r="E764" s="43">
        <v>17.575243428571426</v>
      </c>
      <c r="F764" s="43">
        <v>0</v>
      </c>
    </row>
    <row r="765" spans="5:6">
      <c r="E765" s="43">
        <v>17.583327999999998</v>
      </c>
      <c r="F765" s="43">
        <v>0</v>
      </c>
    </row>
    <row r="766" spans="5:6">
      <c r="E766" s="43">
        <v>17.583327999999998</v>
      </c>
      <c r="F766" s="43">
        <v>1.7614964925954792E-2</v>
      </c>
    </row>
    <row r="767" spans="5:6">
      <c r="E767" s="43">
        <v>17.59141257142857</v>
      </c>
      <c r="F767" s="43">
        <v>1.7614964925954792E-2</v>
      </c>
    </row>
    <row r="768" spans="5:6">
      <c r="E768" s="43">
        <v>17.59141257142857</v>
      </c>
      <c r="F768" s="43">
        <v>0</v>
      </c>
    </row>
    <row r="769" spans="5:6">
      <c r="E769" s="43">
        <v>17.599497142857143</v>
      </c>
      <c r="F769" s="43">
        <v>0</v>
      </c>
    </row>
    <row r="770" spans="5:6">
      <c r="E770" s="43">
        <v>17.599497142857143</v>
      </c>
      <c r="F770" s="43">
        <v>1.7614964925954792E-2</v>
      </c>
    </row>
    <row r="771" spans="5:6">
      <c r="E771" s="43">
        <v>17.607581714285711</v>
      </c>
      <c r="F771" s="43">
        <v>1.7614964925954792E-2</v>
      </c>
    </row>
    <row r="772" spans="5:6">
      <c r="E772" s="43">
        <v>17.607581714285711</v>
      </c>
      <c r="F772" s="43">
        <v>0</v>
      </c>
    </row>
    <row r="773" spans="5:6">
      <c r="E773" s="43">
        <v>17.615666285714283</v>
      </c>
      <c r="F773" s="43">
        <v>0</v>
      </c>
    </row>
    <row r="774" spans="5:6">
      <c r="E774" s="43">
        <v>17.615666285714283</v>
      </c>
      <c r="F774" s="43">
        <v>1.7614964925954792E-2</v>
      </c>
    </row>
    <row r="775" spans="5:6">
      <c r="E775" s="43">
        <v>17.623750857142856</v>
      </c>
      <c r="F775" s="43">
        <v>1.7614964925954792E-2</v>
      </c>
    </row>
    <row r="776" spans="5:6">
      <c r="E776" s="43">
        <v>17.623750857142856</v>
      </c>
      <c r="F776" s="43">
        <v>0</v>
      </c>
    </row>
    <row r="777" spans="5:6">
      <c r="E777" s="43">
        <v>17.631835428571428</v>
      </c>
      <c r="F777" s="43">
        <v>0</v>
      </c>
    </row>
    <row r="778" spans="5:6">
      <c r="E778" s="43">
        <v>17.631835428571428</v>
      </c>
      <c r="F778" s="43">
        <v>1.7614964925954792E-2</v>
      </c>
    </row>
    <row r="779" spans="5:6">
      <c r="E779" s="43">
        <v>17.639919999999996</v>
      </c>
      <c r="F779" s="43">
        <v>1.7614964925954792E-2</v>
      </c>
    </row>
    <row r="780" spans="5:6">
      <c r="E780" s="43">
        <v>17.639919999999996</v>
      </c>
      <c r="F780" s="43">
        <v>0</v>
      </c>
    </row>
    <row r="781" spans="5:6">
      <c r="E781" s="43">
        <v>17.648004571428569</v>
      </c>
      <c r="F781" s="43">
        <v>0</v>
      </c>
    </row>
    <row r="782" spans="5:6">
      <c r="E782" s="43">
        <v>17.648004571428569</v>
      </c>
      <c r="F782" s="43">
        <v>1.7614964925954792E-2</v>
      </c>
    </row>
    <row r="783" spans="5:6">
      <c r="E783" s="43">
        <v>17.656089142857141</v>
      </c>
      <c r="F783" s="43">
        <v>1.7614964925954792E-2</v>
      </c>
    </row>
    <row r="784" spans="5:6">
      <c r="E784" s="43">
        <v>17.656089142857141</v>
      </c>
      <c r="F784" s="43">
        <v>0</v>
      </c>
    </row>
    <row r="785" spans="5:6">
      <c r="E785" s="43">
        <v>17.664173714285713</v>
      </c>
      <c r="F785" s="43">
        <v>0</v>
      </c>
    </row>
    <row r="786" spans="5:6">
      <c r="E786" s="43">
        <v>17.664173714285713</v>
      </c>
      <c r="F786" s="43">
        <v>1.7614964925954792E-2</v>
      </c>
    </row>
    <row r="787" spans="5:6">
      <c r="E787" s="43">
        <v>17.672258285714285</v>
      </c>
      <c r="F787" s="43">
        <v>1.7614964925954792E-2</v>
      </c>
    </row>
    <row r="788" spans="5:6">
      <c r="E788" s="43">
        <v>17.672258285714285</v>
      </c>
      <c r="F788" s="43">
        <v>0</v>
      </c>
    </row>
    <row r="789" spans="5:6">
      <c r="E789" s="43">
        <v>17.680342857142854</v>
      </c>
      <c r="F789" s="43">
        <v>0</v>
      </c>
    </row>
    <row r="790" spans="5:6">
      <c r="E790" s="43">
        <v>17.680342857142854</v>
      </c>
      <c r="F790" s="43">
        <v>1.7614964925954792E-2</v>
      </c>
    </row>
    <row r="791" spans="5:6">
      <c r="E791" s="43">
        <v>17.688427428571426</v>
      </c>
      <c r="F791" s="43">
        <v>1.7614964925954792E-2</v>
      </c>
    </row>
    <row r="792" spans="5:6">
      <c r="E792" s="43">
        <v>17.688427428571426</v>
      </c>
      <c r="F792" s="43">
        <v>0</v>
      </c>
    </row>
    <row r="793" spans="5:6">
      <c r="E793" s="43">
        <v>17.696511999999998</v>
      </c>
      <c r="F793" s="43">
        <v>0</v>
      </c>
    </row>
    <row r="794" spans="5:6">
      <c r="E794" s="43">
        <v>17.696511999999998</v>
      </c>
      <c r="F794" s="43">
        <v>1.7614964925954792E-2</v>
      </c>
    </row>
    <row r="795" spans="5:6">
      <c r="E795" s="43">
        <v>17.704596571428571</v>
      </c>
      <c r="F795" s="43">
        <v>1.7614964925954792E-2</v>
      </c>
    </row>
    <row r="796" spans="5:6">
      <c r="E796" s="43">
        <v>17.704596571428571</v>
      </c>
      <c r="F796" s="43">
        <v>0</v>
      </c>
    </row>
    <row r="797" spans="5:6">
      <c r="E797" s="43">
        <v>17.712681142857143</v>
      </c>
      <c r="F797" s="43">
        <v>0</v>
      </c>
    </row>
    <row r="798" spans="5:6">
      <c r="E798" s="43">
        <v>17.712681142857143</v>
      </c>
      <c r="F798" s="43">
        <v>1.7614964925954792E-2</v>
      </c>
    </row>
    <row r="799" spans="5:6">
      <c r="E799" s="43">
        <v>17.720765714285712</v>
      </c>
      <c r="F799" s="43">
        <v>1.7614964925954792E-2</v>
      </c>
    </row>
    <row r="800" spans="5:6">
      <c r="E800" s="43">
        <v>17.720765714285712</v>
      </c>
      <c r="F800" s="43">
        <v>0</v>
      </c>
    </row>
    <row r="801" spans="5:6">
      <c r="E801" s="43">
        <v>17.728850285714284</v>
      </c>
      <c r="F801" s="43">
        <v>0</v>
      </c>
    </row>
    <row r="802" spans="5:6">
      <c r="E802" s="43">
        <v>17.728850285714284</v>
      </c>
      <c r="F802" s="43">
        <v>1.7614964925954792E-2</v>
      </c>
    </row>
    <row r="803" spans="5:6">
      <c r="E803" s="43">
        <v>17.736934857142856</v>
      </c>
      <c r="F803" s="43">
        <v>1.7614964925954792E-2</v>
      </c>
    </row>
    <row r="804" spans="5:6">
      <c r="E804" s="43">
        <v>17.736934857142856</v>
      </c>
      <c r="F804" s="43">
        <v>0</v>
      </c>
    </row>
    <row r="805" spans="5:6">
      <c r="E805" s="43">
        <v>17.745019428571428</v>
      </c>
      <c r="F805" s="43">
        <v>0</v>
      </c>
    </row>
    <row r="806" spans="5:6">
      <c r="E806" s="43">
        <v>17.745019428571428</v>
      </c>
      <c r="F806" s="43">
        <v>1.7614964925954792E-2</v>
      </c>
    </row>
    <row r="807" spans="5:6">
      <c r="E807" s="43">
        <v>17.753104</v>
      </c>
      <c r="F807" s="43">
        <v>1.7614964925954792E-2</v>
      </c>
    </row>
    <row r="808" spans="5:6">
      <c r="E808" s="43">
        <v>17.753104</v>
      </c>
      <c r="F808" s="43">
        <v>0</v>
      </c>
    </row>
    <row r="809" spans="5:6">
      <c r="E809" s="43">
        <v>17.761188571428569</v>
      </c>
      <c r="F809" s="43">
        <v>0</v>
      </c>
    </row>
    <row r="810" spans="5:6">
      <c r="E810" s="43">
        <v>17.761188571428569</v>
      </c>
      <c r="F810" s="43">
        <v>1.7614964925954792E-2</v>
      </c>
    </row>
    <row r="811" spans="5:6">
      <c r="E811" s="43">
        <v>17.769273142857141</v>
      </c>
      <c r="F811" s="43">
        <v>1.7614964925954792E-2</v>
      </c>
    </row>
    <row r="812" spans="5:6">
      <c r="E812" s="43">
        <v>17.769273142857141</v>
      </c>
      <c r="F812" s="43">
        <v>0</v>
      </c>
    </row>
    <row r="813" spans="5:6">
      <c r="E813" s="43">
        <v>17.777357714285714</v>
      </c>
      <c r="F813" s="43">
        <v>0</v>
      </c>
    </row>
    <row r="814" spans="5:6">
      <c r="E814" s="43">
        <v>17.777357714285714</v>
      </c>
      <c r="F814" s="43">
        <v>1.7614964925954792E-2</v>
      </c>
    </row>
    <row r="815" spans="5:6">
      <c r="E815" s="43">
        <v>17.785442285714286</v>
      </c>
      <c r="F815" s="43">
        <v>1.7614964925954792E-2</v>
      </c>
    </row>
    <row r="816" spans="5:6">
      <c r="E816" s="43">
        <v>17.785442285714286</v>
      </c>
      <c r="F816" s="43">
        <v>0</v>
      </c>
    </row>
    <row r="817" spans="5:6">
      <c r="E817" s="43">
        <v>17.793526857142854</v>
      </c>
      <c r="F817" s="43">
        <v>0</v>
      </c>
    </row>
    <row r="818" spans="5:6">
      <c r="E818" s="43">
        <v>17.793526857142854</v>
      </c>
      <c r="F818" s="43">
        <v>1.7614964925954792E-2</v>
      </c>
    </row>
    <row r="819" spans="5:6">
      <c r="E819" s="43">
        <v>17.801611428571427</v>
      </c>
      <c r="F819" s="43">
        <v>1.7614964925954792E-2</v>
      </c>
    </row>
    <row r="820" spans="5:6">
      <c r="E820" s="43">
        <v>17.801611428571427</v>
      </c>
      <c r="F820" s="43">
        <v>0</v>
      </c>
    </row>
    <row r="821" spans="5:6">
      <c r="E821" s="43">
        <v>17.809695999999999</v>
      </c>
      <c r="F821" s="43">
        <v>0</v>
      </c>
    </row>
    <row r="822" spans="5:6">
      <c r="E822" s="43">
        <v>17.809695999999999</v>
      </c>
      <c r="F822" s="43">
        <v>0.12314886983632112</v>
      </c>
    </row>
    <row r="823" spans="5:6">
      <c r="E823" s="43">
        <v>17.817780571428571</v>
      </c>
      <c r="F823" s="43">
        <v>0.12314886983632112</v>
      </c>
    </row>
    <row r="824" spans="5:6">
      <c r="E824" s="43">
        <v>17.817780571428571</v>
      </c>
      <c r="F824" s="43">
        <v>0</v>
      </c>
    </row>
    <row r="825" spans="5:6">
      <c r="E825" s="43">
        <v>17.825865142857143</v>
      </c>
      <c r="F825" s="43">
        <v>0</v>
      </c>
    </row>
    <row r="826" spans="5:6">
      <c r="E826" s="43">
        <v>17.825865142857143</v>
      </c>
      <c r="F826" s="43">
        <v>0.12314886983632112</v>
      </c>
    </row>
    <row r="827" spans="5:6">
      <c r="E827" s="43">
        <v>17.833949714285712</v>
      </c>
      <c r="F827" s="43">
        <v>0.12314886983632112</v>
      </c>
    </row>
    <row r="828" spans="5:6">
      <c r="E828" s="43">
        <v>17.833949714285712</v>
      </c>
      <c r="F828" s="43">
        <v>0</v>
      </c>
    </row>
    <row r="829" spans="5:6">
      <c r="E829" s="43">
        <v>17.842034285714284</v>
      </c>
      <c r="F829" s="43">
        <v>0</v>
      </c>
    </row>
    <row r="830" spans="5:6">
      <c r="E830" s="43">
        <v>17.842034285714284</v>
      </c>
      <c r="F830" s="43">
        <v>0.12314886983632112</v>
      </c>
    </row>
    <row r="831" spans="5:6">
      <c r="E831" s="43">
        <v>17.850118857142856</v>
      </c>
      <c r="F831" s="43">
        <v>0.12314886983632112</v>
      </c>
    </row>
    <row r="832" spans="5:6">
      <c r="E832" s="43">
        <v>17.850118857142856</v>
      </c>
      <c r="F832" s="43">
        <v>0</v>
      </c>
    </row>
    <row r="833" spans="5:6">
      <c r="E833" s="43">
        <v>17.858203428571429</v>
      </c>
      <c r="F833" s="43">
        <v>0</v>
      </c>
    </row>
    <row r="834" spans="5:6">
      <c r="E834" s="43">
        <v>17.858203428571429</v>
      </c>
      <c r="F834" s="43">
        <v>0.12314886983632112</v>
      </c>
    </row>
    <row r="835" spans="5:6">
      <c r="E835" s="43">
        <v>17.866287999999997</v>
      </c>
      <c r="F835" s="43">
        <v>0.12314886983632112</v>
      </c>
    </row>
    <row r="836" spans="5:6">
      <c r="E836" s="43">
        <v>17.866287999999997</v>
      </c>
      <c r="F836" s="43">
        <v>0</v>
      </c>
    </row>
    <row r="837" spans="5:6">
      <c r="E837" s="43">
        <v>17.87437257142857</v>
      </c>
      <c r="F837" s="43">
        <v>0</v>
      </c>
    </row>
    <row r="838" spans="5:6">
      <c r="E838" s="43">
        <v>17.87437257142857</v>
      </c>
      <c r="F838" s="43">
        <v>0.12314886983632112</v>
      </c>
    </row>
    <row r="839" spans="5:6">
      <c r="E839" s="43">
        <v>17.882457142857142</v>
      </c>
      <c r="F839" s="43">
        <v>0.12314886983632112</v>
      </c>
    </row>
    <row r="840" spans="5:6">
      <c r="E840" s="43">
        <v>17.882457142857142</v>
      </c>
      <c r="F840" s="43">
        <v>0</v>
      </c>
    </row>
    <row r="841" spans="5:6">
      <c r="E841" s="43">
        <v>17.890541714285714</v>
      </c>
      <c r="F841" s="43">
        <v>0</v>
      </c>
    </row>
    <row r="842" spans="5:6">
      <c r="E842" s="43">
        <v>17.890541714285714</v>
      </c>
      <c r="F842" s="43">
        <v>0.12314886983632112</v>
      </c>
    </row>
    <row r="843" spans="5:6">
      <c r="E843" s="43">
        <v>17.898626285714286</v>
      </c>
      <c r="F843" s="43">
        <v>0.12314886983632112</v>
      </c>
    </row>
    <row r="844" spans="5:6">
      <c r="E844" s="43">
        <v>17.898626285714286</v>
      </c>
      <c r="F844" s="43">
        <v>0</v>
      </c>
    </row>
    <row r="845" spans="5:6">
      <c r="E845" s="43">
        <v>17.906710857142855</v>
      </c>
      <c r="F845" s="43">
        <v>0</v>
      </c>
    </row>
    <row r="846" spans="5:6">
      <c r="E846" s="43">
        <v>17.906710857142855</v>
      </c>
      <c r="F846" s="43">
        <v>0.12314886983632112</v>
      </c>
    </row>
    <row r="847" spans="5:6">
      <c r="E847" s="43">
        <v>17.914795428571427</v>
      </c>
      <c r="F847" s="43">
        <v>0.12314886983632112</v>
      </c>
    </row>
    <row r="848" spans="5:6">
      <c r="E848" s="43">
        <v>17.914795428571427</v>
      </c>
      <c r="F848" s="43">
        <v>0</v>
      </c>
    </row>
    <row r="849" spans="5:6">
      <c r="E849" s="43">
        <v>17.922879999999999</v>
      </c>
      <c r="F849" s="43">
        <v>0</v>
      </c>
    </row>
    <row r="850" spans="5:6">
      <c r="E850" s="43">
        <v>17.922879999999999</v>
      </c>
      <c r="F850" s="43">
        <v>0.12314886983632112</v>
      </c>
    </row>
    <row r="851" spans="5:6">
      <c r="E851" s="43">
        <v>17.930964571428571</v>
      </c>
      <c r="F851" s="43">
        <v>0.12314886983632112</v>
      </c>
    </row>
    <row r="852" spans="5:6">
      <c r="E852" s="43">
        <v>17.930964571428571</v>
      </c>
      <c r="F852" s="43">
        <v>0</v>
      </c>
    </row>
    <row r="853" spans="5:6">
      <c r="E853" s="43">
        <v>17.939049142857144</v>
      </c>
      <c r="F853" s="43">
        <v>0</v>
      </c>
    </row>
    <row r="854" spans="5:6">
      <c r="E854" s="43">
        <v>17.939049142857144</v>
      </c>
      <c r="F854" s="43">
        <v>0.12314886983632112</v>
      </c>
    </row>
    <row r="855" spans="5:6">
      <c r="E855" s="43">
        <v>17.947133714285712</v>
      </c>
      <c r="F855" s="43">
        <v>0.12314886983632112</v>
      </c>
    </row>
    <row r="856" spans="5:6">
      <c r="E856" s="43">
        <v>17.947133714285712</v>
      </c>
      <c r="F856" s="43">
        <v>0</v>
      </c>
    </row>
    <row r="857" spans="5:6">
      <c r="E857" s="43">
        <v>17.955218285714285</v>
      </c>
      <c r="F857" s="43">
        <v>0</v>
      </c>
    </row>
    <row r="858" spans="5:6">
      <c r="E858" s="43">
        <v>17.955218285714285</v>
      </c>
      <c r="F858" s="43">
        <v>0.12314886983632112</v>
      </c>
    </row>
    <row r="859" spans="5:6">
      <c r="E859" s="43">
        <v>17.963302857142857</v>
      </c>
      <c r="F859" s="43">
        <v>0.12314886983632112</v>
      </c>
    </row>
    <row r="860" spans="5:6">
      <c r="E860" s="43">
        <v>17.963302857142857</v>
      </c>
      <c r="F860" s="43">
        <v>0</v>
      </c>
    </row>
    <row r="861" spans="5:6">
      <c r="E861" s="43">
        <v>17.971387428571429</v>
      </c>
      <c r="F861" s="43">
        <v>0</v>
      </c>
    </row>
    <row r="862" spans="5:6">
      <c r="E862" s="43">
        <v>17.971387428571429</v>
      </c>
      <c r="F862" s="43">
        <v>0.12314886983632112</v>
      </c>
    </row>
    <row r="863" spans="5:6">
      <c r="E863" s="43">
        <v>17.979472000000001</v>
      </c>
      <c r="F863" s="43">
        <v>0.12314886983632112</v>
      </c>
    </row>
    <row r="864" spans="5:6">
      <c r="E864" s="43">
        <v>17.979472000000001</v>
      </c>
      <c r="F864" s="43">
        <v>0</v>
      </c>
    </row>
    <row r="865" spans="5:6">
      <c r="E865" s="43">
        <v>17.98755657142857</v>
      </c>
      <c r="F865" s="43">
        <v>0</v>
      </c>
    </row>
    <row r="866" spans="5:6">
      <c r="E866" s="43">
        <v>17.98755657142857</v>
      </c>
      <c r="F866" s="43">
        <v>0.12314886983632112</v>
      </c>
    </row>
    <row r="867" spans="5:6">
      <c r="E867" s="43">
        <v>17.995641142857142</v>
      </c>
      <c r="F867" s="43">
        <v>0.12314886983632112</v>
      </c>
    </row>
    <row r="868" spans="5:6">
      <c r="E868" s="43">
        <v>17.995641142857142</v>
      </c>
      <c r="F868" s="43">
        <v>0</v>
      </c>
    </row>
    <row r="869" spans="5:6">
      <c r="E869" s="43">
        <v>18.003725714285714</v>
      </c>
      <c r="F869" s="43">
        <v>0</v>
      </c>
    </row>
    <row r="870" spans="5:6">
      <c r="E870" s="43">
        <v>18.003725714285714</v>
      </c>
      <c r="F870" s="43">
        <v>0.12314886983632112</v>
      </c>
    </row>
    <row r="871" spans="5:6">
      <c r="E871" s="43">
        <v>18.011810285714287</v>
      </c>
      <c r="F871" s="43">
        <v>0.12314886983632112</v>
      </c>
    </row>
    <row r="872" spans="5:6">
      <c r="E872" s="43">
        <v>18.011810285714287</v>
      </c>
      <c r="F872" s="43">
        <v>0</v>
      </c>
    </row>
    <row r="873" spans="5:6">
      <c r="E873" s="43">
        <v>18.019894857142855</v>
      </c>
      <c r="F873" s="43">
        <v>0</v>
      </c>
    </row>
    <row r="874" spans="5:6">
      <c r="E874" s="43">
        <v>18.019894857142855</v>
      </c>
      <c r="F874" s="43">
        <v>0.12314886983632112</v>
      </c>
    </row>
    <row r="875" spans="5:6">
      <c r="E875" s="43">
        <v>18.027979428571427</v>
      </c>
      <c r="F875" s="43">
        <v>0.12314886983632112</v>
      </c>
    </row>
    <row r="876" spans="5:6">
      <c r="E876" s="43">
        <v>18.027979428571427</v>
      </c>
      <c r="F876" s="43">
        <v>0</v>
      </c>
    </row>
    <row r="877" spans="5:6">
      <c r="E877" s="43">
        <v>18.036064</v>
      </c>
      <c r="F877" s="43">
        <v>0</v>
      </c>
    </row>
    <row r="878" spans="5:6">
      <c r="E878" s="43">
        <v>18.036064</v>
      </c>
      <c r="F878" s="43">
        <v>0.12314886983632112</v>
      </c>
    </row>
    <row r="879" spans="5:6">
      <c r="E879" s="43">
        <v>18.044148571428572</v>
      </c>
      <c r="F879" s="43">
        <v>0.12314886983632112</v>
      </c>
    </row>
    <row r="880" spans="5:6">
      <c r="E880" s="43">
        <v>18.044148571428572</v>
      </c>
      <c r="F880" s="43">
        <v>0</v>
      </c>
    </row>
    <row r="881" spans="5:6">
      <c r="E881" s="43">
        <v>18.052233142857144</v>
      </c>
      <c r="F881" s="43">
        <v>0</v>
      </c>
    </row>
    <row r="882" spans="5:6">
      <c r="E882" s="43">
        <v>18.052233142857144</v>
      </c>
      <c r="F882" s="43">
        <v>0.12314886983632112</v>
      </c>
    </row>
    <row r="883" spans="5:6">
      <c r="E883" s="43">
        <v>18.060317714285713</v>
      </c>
      <c r="F883" s="43">
        <v>0.12314886983632112</v>
      </c>
    </row>
    <row r="884" spans="5:6">
      <c r="E884" s="43">
        <v>18.060317714285713</v>
      </c>
      <c r="F884" s="43">
        <v>0</v>
      </c>
    </row>
    <row r="885" spans="5:6">
      <c r="E885" s="43">
        <v>18.068402285714285</v>
      </c>
      <c r="F885" s="43">
        <v>0</v>
      </c>
    </row>
    <row r="886" spans="5:6">
      <c r="E886" s="43">
        <v>18.068402285714285</v>
      </c>
      <c r="F886" s="43">
        <v>0.12314886983632112</v>
      </c>
    </row>
    <row r="887" spans="5:6">
      <c r="E887" s="43">
        <v>18.076486857142857</v>
      </c>
      <c r="F887" s="43">
        <v>0.12314886983632112</v>
      </c>
    </row>
    <row r="888" spans="5:6">
      <c r="E888" s="43">
        <v>18.076486857142857</v>
      </c>
      <c r="F888" s="43">
        <v>0</v>
      </c>
    </row>
    <row r="889" spans="5:6">
      <c r="E889" s="43">
        <v>18.084571428571429</v>
      </c>
      <c r="F889" s="43">
        <v>0</v>
      </c>
    </row>
    <row r="890" spans="5:6">
      <c r="E890" s="43">
        <v>18.084571428571429</v>
      </c>
      <c r="F890" s="43">
        <v>0.12314886983632112</v>
      </c>
    </row>
    <row r="891" spans="5:6">
      <c r="E891" s="43">
        <v>18.092655999999998</v>
      </c>
      <c r="F891" s="43">
        <v>0.12314886983632112</v>
      </c>
    </row>
    <row r="892" spans="5:6">
      <c r="E892" s="43">
        <v>18.092655999999998</v>
      </c>
      <c r="F892" s="43">
        <v>0</v>
      </c>
    </row>
    <row r="893" spans="5:6">
      <c r="E893" s="43">
        <v>18.10074057142857</v>
      </c>
      <c r="F893" s="43">
        <v>0</v>
      </c>
    </row>
    <row r="894" spans="5:6">
      <c r="E894" s="43">
        <v>18.10074057142857</v>
      </c>
      <c r="F894" s="43">
        <v>0.12314886983632112</v>
      </c>
    </row>
    <row r="895" spans="5:6">
      <c r="E895" s="43">
        <v>18.108825142857143</v>
      </c>
      <c r="F895" s="43">
        <v>0.12314886983632112</v>
      </c>
    </row>
    <row r="896" spans="5:6">
      <c r="E896" s="43">
        <v>18.108825142857143</v>
      </c>
      <c r="F896" s="43">
        <v>0</v>
      </c>
    </row>
    <row r="897" spans="5:6">
      <c r="E897" s="43">
        <v>18.116909714285715</v>
      </c>
      <c r="F897" s="43">
        <v>0</v>
      </c>
    </row>
    <row r="898" spans="5:6">
      <c r="E898" s="43">
        <v>18.116909714285715</v>
      </c>
      <c r="F898" s="43">
        <v>0.12314886983632112</v>
      </c>
    </row>
    <row r="899" spans="5:6">
      <c r="E899" s="43">
        <v>18.124994285714287</v>
      </c>
      <c r="F899" s="43">
        <v>0.12314886983632112</v>
      </c>
    </row>
    <row r="900" spans="5:6">
      <c r="E900" s="43">
        <v>18.124994285714287</v>
      </c>
      <c r="F900" s="43">
        <v>0</v>
      </c>
    </row>
    <row r="901" spans="5:6">
      <c r="E901" s="43">
        <v>18.133078857142856</v>
      </c>
      <c r="F901" s="43">
        <v>0</v>
      </c>
    </row>
    <row r="902" spans="5:6">
      <c r="E902" s="43">
        <v>18.133078857142856</v>
      </c>
      <c r="F902" s="43">
        <v>0.12314886983632112</v>
      </c>
    </row>
    <row r="903" spans="5:6">
      <c r="E903" s="43">
        <v>18.141163428571428</v>
      </c>
      <c r="F903" s="43">
        <v>0.12314886983632112</v>
      </c>
    </row>
    <row r="904" spans="5:6">
      <c r="E904" s="43">
        <v>18.141163428571428</v>
      </c>
      <c r="F904" s="43">
        <v>0</v>
      </c>
    </row>
    <row r="905" spans="5:6">
      <c r="E905" s="43">
        <v>18.149248</v>
      </c>
      <c r="F905" s="43">
        <v>0</v>
      </c>
    </row>
    <row r="906" spans="5:6">
      <c r="E906" s="43">
        <v>18.149248</v>
      </c>
      <c r="F906" s="43">
        <v>0.3685113016367888</v>
      </c>
    </row>
    <row r="907" spans="5:6">
      <c r="E907" s="43">
        <v>18.157736799999999</v>
      </c>
      <c r="F907" s="43">
        <v>0.3685113016367888</v>
      </c>
    </row>
    <row r="908" spans="5:6">
      <c r="E908" s="43">
        <v>18.157736799999999</v>
      </c>
      <c r="F908" s="43">
        <v>0</v>
      </c>
    </row>
    <row r="909" spans="5:6">
      <c r="E909" s="43">
        <v>18.166225600000001</v>
      </c>
      <c r="F909" s="43">
        <v>0</v>
      </c>
    </row>
    <row r="910" spans="5:6">
      <c r="E910" s="43">
        <v>18.166225600000001</v>
      </c>
      <c r="F910" s="43">
        <v>0.3685113016367888</v>
      </c>
    </row>
    <row r="911" spans="5:6">
      <c r="E911" s="43">
        <v>18.174714399999999</v>
      </c>
      <c r="F911" s="43">
        <v>0.3685113016367888</v>
      </c>
    </row>
    <row r="912" spans="5:6">
      <c r="E912" s="43">
        <v>18.174714399999999</v>
      </c>
      <c r="F912" s="43">
        <v>0</v>
      </c>
    </row>
    <row r="913" spans="5:6">
      <c r="E913" s="43">
        <v>18.183203200000001</v>
      </c>
      <c r="F913" s="43">
        <v>0</v>
      </c>
    </row>
    <row r="914" spans="5:6">
      <c r="E914" s="43">
        <v>18.183203200000001</v>
      </c>
      <c r="F914" s="43">
        <v>0.3685113016367888</v>
      </c>
    </row>
    <row r="915" spans="5:6">
      <c r="E915" s="43">
        <v>18.191692</v>
      </c>
      <c r="F915" s="43">
        <v>0.3685113016367888</v>
      </c>
    </row>
    <row r="916" spans="5:6">
      <c r="E916" s="43">
        <v>18.191692</v>
      </c>
      <c r="F916" s="43">
        <v>0</v>
      </c>
    </row>
    <row r="917" spans="5:6">
      <c r="E917" s="43">
        <v>18.200180799999998</v>
      </c>
      <c r="F917" s="43">
        <v>0</v>
      </c>
    </row>
    <row r="918" spans="5:6">
      <c r="E918" s="43">
        <v>18.200180799999998</v>
      </c>
      <c r="F918" s="43">
        <v>0.3685113016367888</v>
      </c>
    </row>
    <row r="919" spans="5:6">
      <c r="E919" s="43">
        <v>18.2086696</v>
      </c>
      <c r="F919" s="43">
        <v>0.3685113016367888</v>
      </c>
    </row>
    <row r="920" spans="5:6">
      <c r="E920" s="43">
        <v>18.2086696</v>
      </c>
      <c r="F920" s="43">
        <v>0</v>
      </c>
    </row>
    <row r="921" spans="5:6">
      <c r="E921" s="43">
        <v>18.217158399999999</v>
      </c>
      <c r="F921" s="43">
        <v>0</v>
      </c>
    </row>
    <row r="922" spans="5:6">
      <c r="E922" s="43">
        <v>18.217158399999999</v>
      </c>
      <c r="F922" s="43">
        <v>0.3685113016367888</v>
      </c>
    </row>
    <row r="923" spans="5:6">
      <c r="E923" s="43">
        <v>18.225647200000001</v>
      </c>
      <c r="F923" s="43">
        <v>0.3685113016367888</v>
      </c>
    </row>
    <row r="924" spans="5:6">
      <c r="E924" s="43">
        <v>18.225647200000001</v>
      </c>
      <c r="F924" s="43">
        <v>0</v>
      </c>
    </row>
    <row r="925" spans="5:6">
      <c r="E925" s="43">
        <v>18.234135999999999</v>
      </c>
      <c r="F925" s="43">
        <v>0</v>
      </c>
    </row>
    <row r="926" spans="5:6">
      <c r="E926" s="43">
        <v>18.234135999999999</v>
      </c>
      <c r="F926" s="43">
        <v>0.3685113016367888</v>
      </c>
    </row>
    <row r="927" spans="5:6">
      <c r="E927" s="43">
        <v>18.242624799999998</v>
      </c>
      <c r="F927" s="43">
        <v>0.3685113016367888</v>
      </c>
    </row>
    <row r="928" spans="5:6">
      <c r="E928" s="43">
        <v>18.242624799999998</v>
      </c>
      <c r="F928" s="43">
        <v>0</v>
      </c>
    </row>
    <row r="929" spans="5:6">
      <c r="E929" s="43">
        <v>18.2511136</v>
      </c>
      <c r="F929" s="43">
        <v>0</v>
      </c>
    </row>
    <row r="930" spans="5:6">
      <c r="E930" s="43">
        <v>18.2511136</v>
      </c>
      <c r="F930" s="43">
        <v>0.3685113016367888</v>
      </c>
    </row>
    <row r="931" spans="5:6">
      <c r="E931" s="43">
        <v>18.259602399999999</v>
      </c>
      <c r="F931" s="43">
        <v>0.3685113016367888</v>
      </c>
    </row>
    <row r="932" spans="5:6">
      <c r="E932" s="43">
        <v>18.259602399999999</v>
      </c>
      <c r="F932" s="43">
        <v>0</v>
      </c>
    </row>
    <row r="933" spans="5:6">
      <c r="E933" s="43">
        <v>18.268091200000001</v>
      </c>
      <c r="F933" s="43">
        <v>0</v>
      </c>
    </row>
    <row r="934" spans="5:6">
      <c r="E934" s="43">
        <v>18.268091200000001</v>
      </c>
      <c r="F934" s="43">
        <v>0.3685113016367888</v>
      </c>
    </row>
    <row r="935" spans="5:6">
      <c r="E935" s="43">
        <v>18.276579999999999</v>
      </c>
      <c r="F935" s="43">
        <v>0.3685113016367888</v>
      </c>
    </row>
    <row r="936" spans="5:6">
      <c r="E936" s="43">
        <v>18.276579999999999</v>
      </c>
      <c r="F936" s="43">
        <v>0</v>
      </c>
    </row>
    <row r="937" spans="5:6">
      <c r="E937" s="43">
        <v>18.285068799999998</v>
      </c>
      <c r="F937" s="43">
        <v>0</v>
      </c>
    </row>
    <row r="938" spans="5:6">
      <c r="E938" s="43">
        <v>18.285068799999998</v>
      </c>
      <c r="F938" s="43">
        <v>0.3685113016367888</v>
      </c>
    </row>
    <row r="939" spans="5:6">
      <c r="E939" s="43">
        <v>18.2935576</v>
      </c>
      <c r="F939" s="43">
        <v>0.3685113016367888</v>
      </c>
    </row>
    <row r="940" spans="5:6">
      <c r="E940" s="43">
        <v>18.2935576</v>
      </c>
      <c r="F940" s="43">
        <v>0</v>
      </c>
    </row>
    <row r="941" spans="5:6">
      <c r="E941" s="43">
        <v>18.302046399999998</v>
      </c>
      <c r="F941" s="43">
        <v>0</v>
      </c>
    </row>
    <row r="942" spans="5:6">
      <c r="E942" s="43">
        <v>18.302046399999998</v>
      </c>
      <c r="F942" s="43">
        <v>0.3685113016367888</v>
      </c>
    </row>
    <row r="943" spans="5:6">
      <c r="E943" s="43">
        <v>18.3105352</v>
      </c>
      <c r="F943" s="43">
        <v>0.3685113016367888</v>
      </c>
    </row>
    <row r="944" spans="5:6">
      <c r="E944" s="43">
        <v>18.3105352</v>
      </c>
      <c r="F944" s="43">
        <v>0</v>
      </c>
    </row>
    <row r="945" spans="5:6">
      <c r="E945" s="43">
        <v>18.319023999999999</v>
      </c>
      <c r="F945" s="43">
        <v>0</v>
      </c>
    </row>
    <row r="946" spans="5:6">
      <c r="E946" s="43">
        <v>18.319023999999999</v>
      </c>
      <c r="F946" s="43">
        <v>0.3685113016367888</v>
      </c>
    </row>
    <row r="947" spans="5:6">
      <c r="E947" s="43">
        <v>18.327512799999997</v>
      </c>
      <c r="F947" s="43">
        <v>0.3685113016367888</v>
      </c>
    </row>
    <row r="948" spans="5:6">
      <c r="E948" s="43">
        <v>18.327512799999997</v>
      </c>
      <c r="F948" s="43">
        <v>0</v>
      </c>
    </row>
    <row r="949" spans="5:6">
      <c r="E949" s="43">
        <v>18.336001599999999</v>
      </c>
      <c r="F949" s="43">
        <v>0</v>
      </c>
    </row>
    <row r="950" spans="5:6">
      <c r="E950" s="43">
        <v>18.336001599999999</v>
      </c>
      <c r="F950" s="43">
        <v>0.3685113016367888</v>
      </c>
    </row>
    <row r="951" spans="5:6">
      <c r="E951" s="43">
        <v>18.344490399999998</v>
      </c>
      <c r="F951" s="43">
        <v>0.3685113016367888</v>
      </c>
    </row>
    <row r="952" spans="5:6">
      <c r="E952" s="43">
        <v>18.344490399999998</v>
      </c>
      <c r="F952" s="43">
        <v>0</v>
      </c>
    </row>
    <row r="953" spans="5:6">
      <c r="E953" s="43">
        <v>18.3529792</v>
      </c>
      <c r="F953" s="43">
        <v>0</v>
      </c>
    </row>
    <row r="954" spans="5:6">
      <c r="E954" s="43">
        <v>18.3529792</v>
      </c>
      <c r="F954" s="43">
        <v>0.3685113016367888</v>
      </c>
    </row>
    <row r="955" spans="5:6">
      <c r="E955" s="43">
        <v>18.361467999999999</v>
      </c>
      <c r="F955" s="43">
        <v>0.3685113016367888</v>
      </c>
    </row>
    <row r="956" spans="5:6">
      <c r="E956" s="43">
        <v>18.361467999999999</v>
      </c>
      <c r="F956" s="43">
        <v>0</v>
      </c>
    </row>
    <row r="957" spans="5:6">
      <c r="E957" s="43">
        <v>18.369956799999997</v>
      </c>
      <c r="F957" s="43">
        <v>0</v>
      </c>
    </row>
    <row r="958" spans="5:6">
      <c r="E958" s="43">
        <v>18.369956799999997</v>
      </c>
      <c r="F958" s="43">
        <v>0.3685113016367888</v>
      </c>
    </row>
    <row r="959" spans="5:6">
      <c r="E959" s="43">
        <v>18.378445599999999</v>
      </c>
      <c r="F959" s="43">
        <v>0.3685113016367888</v>
      </c>
    </row>
    <row r="960" spans="5:6">
      <c r="E960" s="43">
        <v>18.378445599999999</v>
      </c>
      <c r="F960" s="43">
        <v>0</v>
      </c>
    </row>
    <row r="961" spans="5:6">
      <c r="E961" s="43">
        <v>18.386934399999998</v>
      </c>
      <c r="F961" s="43">
        <v>0</v>
      </c>
    </row>
    <row r="962" spans="5:6">
      <c r="E962" s="43">
        <v>18.386934399999998</v>
      </c>
      <c r="F962" s="43">
        <v>0.3685113016367888</v>
      </c>
    </row>
    <row r="963" spans="5:6">
      <c r="E963" s="43">
        <v>18.3954232</v>
      </c>
      <c r="F963" s="43">
        <v>0.3685113016367888</v>
      </c>
    </row>
    <row r="964" spans="5:6">
      <c r="E964" s="43">
        <v>18.3954232</v>
      </c>
      <c r="F964" s="43">
        <v>0</v>
      </c>
    </row>
    <row r="965" spans="5:6">
      <c r="E965" s="43">
        <v>18.403911999999998</v>
      </c>
      <c r="F965" s="43">
        <v>0</v>
      </c>
    </row>
    <row r="966" spans="5:6">
      <c r="E966" s="43">
        <v>18.403911999999998</v>
      </c>
      <c r="F966" s="43">
        <v>0.3685113016367888</v>
      </c>
    </row>
    <row r="967" spans="5:6">
      <c r="E967" s="43">
        <v>18.412400799999997</v>
      </c>
      <c r="F967" s="43">
        <v>0.3685113016367888</v>
      </c>
    </row>
    <row r="968" spans="5:6">
      <c r="E968" s="43">
        <v>18.412400799999997</v>
      </c>
      <c r="F968" s="43">
        <v>0</v>
      </c>
    </row>
    <row r="969" spans="5:6">
      <c r="E969" s="43">
        <v>18.420889599999999</v>
      </c>
      <c r="F969" s="43">
        <v>0</v>
      </c>
    </row>
    <row r="970" spans="5:6">
      <c r="E970" s="43">
        <v>18.420889599999999</v>
      </c>
      <c r="F970" s="43">
        <v>0.3685113016367888</v>
      </c>
    </row>
    <row r="971" spans="5:6">
      <c r="E971" s="43">
        <v>18.429378399999997</v>
      </c>
      <c r="F971" s="43">
        <v>0.3685113016367888</v>
      </c>
    </row>
    <row r="972" spans="5:6">
      <c r="E972" s="43">
        <v>18.429378399999997</v>
      </c>
      <c r="F972" s="43">
        <v>0</v>
      </c>
    </row>
    <row r="973" spans="5:6">
      <c r="E973" s="43">
        <v>18.437867199999999</v>
      </c>
      <c r="F973" s="43">
        <v>0</v>
      </c>
    </row>
    <row r="974" spans="5:6">
      <c r="E974" s="43">
        <v>18.437867199999999</v>
      </c>
      <c r="F974" s="43">
        <v>0.3685113016367888</v>
      </c>
    </row>
    <row r="975" spans="5:6">
      <c r="E975" s="43">
        <v>18.446355999999998</v>
      </c>
      <c r="F975" s="43">
        <v>0.3685113016367888</v>
      </c>
    </row>
    <row r="976" spans="5:6">
      <c r="E976" s="43">
        <v>18.446355999999998</v>
      </c>
      <c r="F976" s="43">
        <v>0</v>
      </c>
    </row>
    <row r="977" spans="5:6">
      <c r="E977" s="43">
        <v>18.454844799999996</v>
      </c>
      <c r="F977" s="43">
        <v>0</v>
      </c>
    </row>
    <row r="978" spans="5:6">
      <c r="E978" s="43">
        <v>18.454844799999996</v>
      </c>
      <c r="F978" s="43">
        <v>0.3685113016367888</v>
      </c>
    </row>
    <row r="979" spans="5:6">
      <c r="E979" s="43">
        <v>18.463333599999999</v>
      </c>
      <c r="F979" s="43">
        <v>0.3685113016367888</v>
      </c>
    </row>
    <row r="980" spans="5:6">
      <c r="E980" s="43">
        <v>18.463333599999999</v>
      </c>
      <c r="F980" s="43">
        <v>0</v>
      </c>
    </row>
    <row r="981" spans="5:6">
      <c r="E981" s="43">
        <v>18.471822399999997</v>
      </c>
      <c r="F981" s="43">
        <v>0</v>
      </c>
    </row>
    <row r="982" spans="5:6">
      <c r="E982" s="43">
        <v>18.471822399999997</v>
      </c>
      <c r="F982" s="43">
        <v>0.3685113016367888</v>
      </c>
    </row>
    <row r="983" spans="5:6">
      <c r="E983" s="43">
        <v>18.480311199999999</v>
      </c>
      <c r="F983" s="43">
        <v>0.3685113016367888</v>
      </c>
    </row>
    <row r="984" spans="5:6">
      <c r="E984" s="43">
        <v>18.480311199999999</v>
      </c>
      <c r="F984" s="43">
        <v>0</v>
      </c>
    </row>
    <row r="985" spans="5:6">
      <c r="E985" s="43">
        <v>18.488799999999998</v>
      </c>
      <c r="F985" s="43">
        <v>0</v>
      </c>
    </row>
    <row r="986" spans="5:6">
      <c r="E986" s="43">
        <v>18.488799999999998</v>
      </c>
      <c r="F986" s="43">
        <v>0.27529228371005454</v>
      </c>
    </row>
    <row r="987" spans="5:6">
      <c r="E987" s="43">
        <v>18.49688457142857</v>
      </c>
      <c r="F987" s="43">
        <v>0.27529228371005454</v>
      </c>
    </row>
    <row r="988" spans="5:6">
      <c r="E988" s="43">
        <v>18.49688457142857</v>
      </c>
      <c r="F988" s="43">
        <v>0</v>
      </c>
    </row>
    <row r="989" spans="5:6">
      <c r="E989" s="43">
        <v>18.504969142857142</v>
      </c>
      <c r="F989" s="43">
        <v>0</v>
      </c>
    </row>
    <row r="990" spans="5:6">
      <c r="E990" s="43">
        <v>18.504969142857142</v>
      </c>
      <c r="F990" s="43">
        <v>0.27529228371005454</v>
      </c>
    </row>
    <row r="991" spans="5:6">
      <c r="E991" s="43">
        <v>18.513053714285711</v>
      </c>
      <c r="F991" s="43">
        <v>0.27529228371005454</v>
      </c>
    </row>
    <row r="992" spans="5:6">
      <c r="E992" s="43">
        <v>18.513053714285711</v>
      </c>
      <c r="F992" s="43">
        <v>0</v>
      </c>
    </row>
    <row r="993" spans="5:6">
      <c r="E993" s="43">
        <v>18.521138285714283</v>
      </c>
      <c r="F993" s="43">
        <v>0</v>
      </c>
    </row>
    <row r="994" spans="5:6">
      <c r="E994" s="43">
        <v>18.521138285714283</v>
      </c>
      <c r="F994" s="43">
        <v>0.27529228371005454</v>
      </c>
    </row>
    <row r="995" spans="5:6">
      <c r="E995" s="43">
        <v>18.529222857142855</v>
      </c>
      <c r="F995" s="43">
        <v>0.27529228371005454</v>
      </c>
    </row>
    <row r="996" spans="5:6">
      <c r="E996" s="43">
        <v>18.529222857142855</v>
      </c>
      <c r="F996" s="43">
        <v>0</v>
      </c>
    </row>
    <row r="997" spans="5:6">
      <c r="E997" s="43">
        <v>18.537307428571427</v>
      </c>
      <c r="F997" s="43">
        <v>0</v>
      </c>
    </row>
    <row r="998" spans="5:6">
      <c r="E998" s="43">
        <v>18.537307428571427</v>
      </c>
      <c r="F998" s="43">
        <v>0.27529228371005454</v>
      </c>
    </row>
    <row r="999" spans="5:6">
      <c r="E999" s="43">
        <v>18.545392</v>
      </c>
      <c r="F999" s="43">
        <v>0.27529228371005454</v>
      </c>
    </row>
    <row r="1000" spans="5:6">
      <c r="E1000" s="43">
        <v>18.545392</v>
      </c>
      <c r="F1000" s="43">
        <v>0</v>
      </c>
    </row>
    <row r="1001" spans="5:6">
      <c r="E1001" s="43">
        <v>18.553476571428568</v>
      </c>
      <c r="F1001" s="43">
        <v>0</v>
      </c>
    </row>
    <row r="1002" spans="5:6">
      <c r="E1002" s="43">
        <v>18.553476571428568</v>
      </c>
      <c r="F1002" s="43">
        <v>0.27529228371005454</v>
      </c>
    </row>
    <row r="1003" spans="5:6">
      <c r="E1003" s="43">
        <v>18.561561142857141</v>
      </c>
      <c r="F1003" s="43">
        <v>0.27529228371005454</v>
      </c>
    </row>
    <row r="1004" spans="5:6">
      <c r="E1004" s="43">
        <v>18.561561142857141</v>
      </c>
      <c r="F1004" s="43">
        <v>0</v>
      </c>
    </row>
    <row r="1005" spans="5:6">
      <c r="E1005" s="43">
        <v>18.569645714285713</v>
      </c>
      <c r="F1005" s="43">
        <v>0</v>
      </c>
    </row>
    <row r="1006" spans="5:6">
      <c r="E1006" s="43">
        <v>18.569645714285713</v>
      </c>
      <c r="F1006" s="43">
        <v>0.27529228371005454</v>
      </c>
    </row>
    <row r="1007" spans="5:6">
      <c r="E1007" s="43">
        <v>18.577730285714285</v>
      </c>
      <c r="F1007" s="43">
        <v>0.27529228371005454</v>
      </c>
    </row>
    <row r="1008" spans="5:6">
      <c r="E1008" s="43">
        <v>18.577730285714285</v>
      </c>
      <c r="F1008" s="43">
        <v>0</v>
      </c>
    </row>
    <row r="1009" spans="5:6">
      <c r="E1009" s="43">
        <v>18.585814857142854</v>
      </c>
      <c r="F1009" s="43">
        <v>0</v>
      </c>
    </row>
    <row r="1010" spans="5:6">
      <c r="E1010" s="43">
        <v>18.585814857142854</v>
      </c>
      <c r="F1010" s="43">
        <v>0.27529228371005454</v>
      </c>
    </row>
    <row r="1011" spans="5:6">
      <c r="E1011" s="43">
        <v>18.593899428571426</v>
      </c>
      <c r="F1011" s="43">
        <v>0.27529228371005454</v>
      </c>
    </row>
    <row r="1012" spans="5:6">
      <c r="E1012" s="43">
        <v>18.593899428571426</v>
      </c>
      <c r="F1012" s="43">
        <v>0</v>
      </c>
    </row>
    <row r="1013" spans="5:6">
      <c r="E1013" s="43">
        <v>18.601983999999998</v>
      </c>
      <c r="F1013" s="43">
        <v>0</v>
      </c>
    </row>
    <row r="1014" spans="5:6">
      <c r="E1014" s="43">
        <v>18.601983999999998</v>
      </c>
      <c r="F1014" s="43">
        <v>0.27529228371005454</v>
      </c>
    </row>
    <row r="1015" spans="5:6">
      <c r="E1015" s="43">
        <v>18.61006857142857</v>
      </c>
      <c r="F1015" s="43">
        <v>0.27529228371005454</v>
      </c>
    </row>
    <row r="1016" spans="5:6">
      <c r="E1016" s="43">
        <v>18.61006857142857</v>
      </c>
      <c r="F1016" s="43">
        <v>0</v>
      </c>
    </row>
    <row r="1017" spans="5:6">
      <c r="E1017" s="43">
        <v>18.618153142857143</v>
      </c>
      <c r="F1017" s="43">
        <v>0</v>
      </c>
    </row>
    <row r="1018" spans="5:6">
      <c r="E1018" s="43">
        <v>18.618153142857143</v>
      </c>
      <c r="F1018" s="43">
        <v>0.27529228371005454</v>
      </c>
    </row>
    <row r="1019" spans="5:6">
      <c r="E1019" s="43">
        <v>18.626237714285711</v>
      </c>
      <c r="F1019" s="43">
        <v>0.27529228371005454</v>
      </c>
    </row>
    <row r="1020" spans="5:6">
      <c r="E1020" s="43">
        <v>18.626237714285711</v>
      </c>
      <c r="F1020" s="43">
        <v>0</v>
      </c>
    </row>
    <row r="1021" spans="5:6">
      <c r="E1021" s="43">
        <v>18.634322285714283</v>
      </c>
      <c r="F1021" s="43">
        <v>0</v>
      </c>
    </row>
    <row r="1022" spans="5:6">
      <c r="E1022" s="43">
        <v>18.634322285714283</v>
      </c>
      <c r="F1022" s="43">
        <v>0.27529228371005454</v>
      </c>
    </row>
    <row r="1023" spans="5:6">
      <c r="E1023" s="43">
        <v>18.642406857142856</v>
      </c>
      <c r="F1023" s="43">
        <v>0.27529228371005454</v>
      </c>
    </row>
    <row r="1024" spans="5:6">
      <c r="E1024" s="43">
        <v>18.642406857142856</v>
      </c>
      <c r="F1024" s="43">
        <v>0</v>
      </c>
    </row>
    <row r="1025" spans="5:6">
      <c r="E1025" s="43">
        <v>18.650491428571428</v>
      </c>
      <c r="F1025" s="43">
        <v>0</v>
      </c>
    </row>
    <row r="1026" spans="5:6">
      <c r="E1026" s="43">
        <v>18.650491428571428</v>
      </c>
      <c r="F1026" s="43">
        <v>0.27529228371005454</v>
      </c>
    </row>
    <row r="1027" spans="5:6">
      <c r="E1027" s="43">
        <v>18.658575999999996</v>
      </c>
      <c r="F1027" s="43">
        <v>0.27529228371005454</v>
      </c>
    </row>
    <row r="1028" spans="5:6">
      <c r="E1028" s="43">
        <v>18.658575999999996</v>
      </c>
      <c r="F1028" s="43">
        <v>0</v>
      </c>
    </row>
    <row r="1029" spans="5:6">
      <c r="E1029" s="43">
        <v>18.666660571428569</v>
      </c>
      <c r="F1029" s="43">
        <v>0</v>
      </c>
    </row>
    <row r="1030" spans="5:6">
      <c r="E1030" s="43">
        <v>18.666660571428569</v>
      </c>
      <c r="F1030" s="43">
        <v>0.27529228371005454</v>
      </c>
    </row>
    <row r="1031" spans="5:6">
      <c r="E1031" s="43">
        <v>18.674745142857141</v>
      </c>
      <c r="F1031" s="43">
        <v>0.27529228371005454</v>
      </c>
    </row>
    <row r="1032" spans="5:6">
      <c r="E1032" s="43">
        <v>18.674745142857141</v>
      </c>
      <c r="F1032" s="43">
        <v>0</v>
      </c>
    </row>
    <row r="1033" spans="5:6">
      <c r="E1033" s="43">
        <v>18.682829714285713</v>
      </c>
      <c r="F1033" s="43">
        <v>0</v>
      </c>
    </row>
    <row r="1034" spans="5:6">
      <c r="E1034" s="43">
        <v>18.682829714285713</v>
      </c>
      <c r="F1034" s="43">
        <v>0.27529228371005454</v>
      </c>
    </row>
    <row r="1035" spans="5:6">
      <c r="E1035" s="43">
        <v>18.690914285714285</v>
      </c>
      <c r="F1035" s="43">
        <v>0.27529228371005454</v>
      </c>
    </row>
    <row r="1036" spans="5:6">
      <c r="E1036" s="43">
        <v>18.690914285714285</v>
      </c>
      <c r="F1036" s="43">
        <v>0</v>
      </c>
    </row>
    <row r="1037" spans="5:6">
      <c r="E1037" s="43">
        <v>18.698998857142854</v>
      </c>
      <c r="F1037" s="43">
        <v>0</v>
      </c>
    </row>
    <row r="1038" spans="5:6">
      <c r="E1038" s="43">
        <v>18.698998857142854</v>
      </c>
      <c r="F1038" s="43">
        <v>0.27529228371005454</v>
      </c>
    </row>
    <row r="1039" spans="5:6">
      <c r="E1039" s="43">
        <v>18.707083428571426</v>
      </c>
      <c r="F1039" s="43">
        <v>0.27529228371005454</v>
      </c>
    </row>
    <row r="1040" spans="5:6">
      <c r="E1040" s="43">
        <v>18.707083428571426</v>
      </c>
      <c r="F1040" s="43">
        <v>0</v>
      </c>
    </row>
    <row r="1041" spans="5:6">
      <c r="E1041" s="43">
        <v>18.715167999999998</v>
      </c>
      <c r="F1041" s="43">
        <v>0</v>
      </c>
    </row>
    <row r="1042" spans="5:6">
      <c r="E1042" s="43">
        <v>18.715167999999998</v>
      </c>
      <c r="F1042" s="43">
        <v>0.27529228371005454</v>
      </c>
    </row>
    <row r="1043" spans="5:6">
      <c r="E1043" s="43">
        <v>18.723252571428571</v>
      </c>
      <c r="F1043" s="43">
        <v>0.27529228371005454</v>
      </c>
    </row>
    <row r="1044" spans="5:6">
      <c r="E1044" s="43">
        <v>18.723252571428571</v>
      </c>
      <c r="F1044" s="43">
        <v>0</v>
      </c>
    </row>
    <row r="1045" spans="5:6">
      <c r="E1045" s="43">
        <v>18.731337142857143</v>
      </c>
      <c r="F1045" s="43">
        <v>0</v>
      </c>
    </row>
    <row r="1046" spans="5:6">
      <c r="E1046" s="43">
        <v>18.731337142857143</v>
      </c>
      <c r="F1046" s="43">
        <v>0.27529228371005454</v>
      </c>
    </row>
    <row r="1047" spans="5:6">
      <c r="E1047" s="43">
        <v>18.739421714285712</v>
      </c>
      <c r="F1047" s="43">
        <v>0.27529228371005454</v>
      </c>
    </row>
    <row r="1048" spans="5:6">
      <c r="E1048" s="43">
        <v>18.739421714285712</v>
      </c>
      <c r="F1048" s="43">
        <v>0</v>
      </c>
    </row>
    <row r="1049" spans="5:6">
      <c r="E1049" s="43">
        <v>18.747506285714284</v>
      </c>
      <c r="F1049" s="43">
        <v>0</v>
      </c>
    </row>
    <row r="1050" spans="5:6">
      <c r="E1050" s="43">
        <v>18.747506285714284</v>
      </c>
      <c r="F1050" s="43">
        <v>0.27529228371005454</v>
      </c>
    </row>
    <row r="1051" spans="5:6">
      <c r="E1051" s="43">
        <v>18.755590857142856</v>
      </c>
      <c r="F1051" s="43">
        <v>0.27529228371005454</v>
      </c>
    </row>
    <row r="1052" spans="5:6">
      <c r="E1052" s="43">
        <v>18.755590857142856</v>
      </c>
      <c r="F1052" s="43">
        <v>0</v>
      </c>
    </row>
    <row r="1053" spans="5:6">
      <c r="E1053" s="43">
        <v>18.763675428571428</v>
      </c>
      <c r="F1053" s="43">
        <v>0</v>
      </c>
    </row>
    <row r="1054" spans="5:6">
      <c r="E1054" s="43">
        <v>18.763675428571428</v>
      </c>
      <c r="F1054" s="43">
        <v>0.27529228371005454</v>
      </c>
    </row>
    <row r="1055" spans="5:6">
      <c r="E1055" s="43">
        <v>18.77176</v>
      </c>
      <c r="F1055" s="43">
        <v>0.27529228371005454</v>
      </c>
    </row>
    <row r="1056" spans="5:6">
      <c r="E1056" s="43">
        <v>18.77176</v>
      </c>
      <c r="F1056" s="43">
        <v>0</v>
      </c>
    </row>
    <row r="1057" spans="5:6">
      <c r="E1057" s="43">
        <v>18.779844571428569</v>
      </c>
      <c r="F1057" s="43">
        <v>0</v>
      </c>
    </row>
    <row r="1058" spans="5:6">
      <c r="E1058" s="43">
        <v>18.779844571428569</v>
      </c>
      <c r="F1058" s="43">
        <v>0.27529228371005454</v>
      </c>
    </row>
    <row r="1059" spans="5:6">
      <c r="E1059" s="43">
        <v>18.787929142857141</v>
      </c>
      <c r="F1059" s="43">
        <v>0.27529228371005454</v>
      </c>
    </row>
    <row r="1060" spans="5:6">
      <c r="E1060" s="43">
        <v>18.787929142857141</v>
      </c>
      <c r="F1060" s="43">
        <v>0</v>
      </c>
    </row>
    <row r="1061" spans="5:6">
      <c r="E1061" s="43">
        <v>18.796013714285714</v>
      </c>
      <c r="F1061" s="43">
        <v>0</v>
      </c>
    </row>
    <row r="1062" spans="5:6">
      <c r="E1062" s="43">
        <v>18.796013714285714</v>
      </c>
      <c r="F1062" s="43">
        <v>0.27529228371005454</v>
      </c>
    </row>
    <row r="1063" spans="5:6">
      <c r="E1063" s="43">
        <v>18.804098285714286</v>
      </c>
      <c r="F1063" s="43">
        <v>0.27529228371005454</v>
      </c>
    </row>
    <row r="1064" spans="5:6">
      <c r="E1064" s="43">
        <v>18.804098285714286</v>
      </c>
      <c r="F1064" s="43">
        <v>0</v>
      </c>
    </row>
    <row r="1065" spans="5:6">
      <c r="E1065" s="43">
        <v>18.812182857142854</v>
      </c>
      <c r="F1065" s="43">
        <v>0</v>
      </c>
    </row>
    <row r="1066" spans="5:6">
      <c r="E1066" s="43">
        <v>18.812182857142854</v>
      </c>
      <c r="F1066" s="43">
        <v>0.27529228371005454</v>
      </c>
    </row>
    <row r="1067" spans="5:6">
      <c r="E1067" s="43">
        <v>18.820267428571427</v>
      </c>
      <c r="F1067" s="43">
        <v>0.27529228371005454</v>
      </c>
    </row>
    <row r="1068" spans="5:6">
      <c r="E1068" s="43">
        <v>18.820267428571427</v>
      </c>
      <c r="F1068" s="43">
        <v>0</v>
      </c>
    </row>
    <row r="1069" spans="5:6">
      <c r="E1069" s="43">
        <v>18.828351999999999</v>
      </c>
      <c r="F1069" s="43">
        <v>0</v>
      </c>
    </row>
    <row r="1070" spans="5:6">
      <c r="E1070" s="43">
        <v>18.828351999999999</v>
      </c>
      <c r="F1070" s="43">
        <v>8.7451286048324237E-2</v>
      </c>
    </row>
    <row r="1071" spans="5:6">
      <c r="E1071" s="43">
        <v>18.836436571428571</v>
      </c>
      <c r="F1071" s="43">
        <v>8.7451286048324237E-2</v>
      </c>
    </row>
    <row r="1072" spans="5:6">
      <c r="E1072" s="43">
        <v>18.836436571428571</v>
      </c>
      <c r="F1072" s="43">
        <v>0</v>
      </c>
    </row>
    <row r="1073" spans="5:6">
      <c r="E1073" s="43">
        <v>18.844521142857143</v>
      </c>
      <c r="F1073" s="43">
        <v>0</v>
      </c>
    </row>
    <row r="1074" spans="5:6">
      <c r="E1074" s="43">
        <v>18.844521142857143</v>
      </c>
      <c r="F1074" s="43">
        <v>8.7451286048324237E-2</v>
      </c>
    </row>
    <row r="1075" spans="5:6">
      <c r="E1075" s="43">
        <v>18.852605714285712</v>
      </c>
      <c r="F1075" s="43">
        <v>8.7451286048324237E-2</v>
      </c>
    </row>
    <row r="1076" spans="5:6">
      <c r="E1076" s="43">
        <v>18.852605714285712</v>
      </c>
      <c r="F1076" s="43">
        <v>0</v>
      </c>
    </row>
    <row r="1077" spans="5:6">
      <c r="E1077" s="43">
        <v>18.860690285714284</v>
      </c>
      <c r="F1077" s="43">
        <v>0</v>
      </c>
    </row>
    <row r="1078" spans="5:6">
      <c r="E1078" s="43">
        <v>18.860690285714284</v>
      </c>
      <c r="F1078" s="43">
        <v>8.7451286048324237E-2</v>
      </c>
    </row>
    <row r="1079" spans="5:6">
      <c r="E1079" s="43">
        <v>18.868774857142856</v>
      </c>
      <c r="F1079" s="43">
        <v>8.7451286048324237E-2</v>
      </c>
    </row>
    <row r="1080" spans="5:6">
      <c r="E1080" s="43">
        <v>18.868774857142856</v>
      </c>
      <c r="F1080" s="43">
        <v>0</v>
      </c>
    </row>
    <row r="1081" spans="5:6">
      <c r="E1081" s="43">
        <v>18.876859428571429</v>
      </c>
      <c r="F1081" s="43">
        <v>0</v>
      </c>
    </row>
    <row r="1082" spans="5:6">
      <c r="E1082" s="43">
        <v>18.876859428571429</v>
      </c>
      <c r="F1082" s="43">
        <v>8.7451286048324237E-2</v>
      </c>
    </row>
    <row r="1083" spans="5:6">
      <c r="E1083" s="43">
        <v>18.884943999999997</v>
      </c>
      <c r="F1083" s="43">
        <v>8.7451286048324237E-2</v>
      </c>
    </row>
    <row r="1084" spans="5:6">
      <c r="E1084" s="43">
        <v>18.884943999999997</v>
      </c>
      <c r="F1084" s="43">
        <v>0</v>
      </c>
    </row>
    <row r="1085" spans="5:6">
      <c r="E1085" s="43">
        <v>18.89302857142857</v>
      </c>
      <c r="F1085" s="43">
        <v>0</v>
      </c>
    </row>
    <row r="1086" spans="5:6">
      <c r="E1086" s="43">
        <v>18.89302857142857</v>
      </c>
      <c r="F1086" s="43">
        <v>8.7451286048324237E-2</v>
      </c>
    </row>
    <row r="1087" spans="5:6">
      <c r="E1087" s="43">
        <v>18.901113142857142</v>
      </c>
      <c r="F1087" s="43">
        <v>8.7451286048324237E-2</v>
      </c>
    </row>
    <row r="1088" spans="5:6">
      <c r="E1088" s="43">
        <v>18.901113142857142</v>
      </c>
      <c r="F1088" s="43">
        <v>0</v>
      </c>
    </row>
    <row r="1089" spans="5:6">
      <c r="E1089" s="43">
        <v>18.909197714285714</v>
      </c>
      <c r="F1089" s="43">
        <v>0</v>
      </c>
    </row>
    <row r="1090" spans="5:6">
      <c r="E1090" s="43">
        <v>18.909197714285714</v>
      </c>
      <c r="F1090" s="43">
        <v>8.7451286048324237E-2</v>
      </c>
    </row>
    <row r="1091" spans="5:6">
      <c r="E1091" s="43">
        <v>18.917282285714286</v>
      </c>
      <c r="F1091" s="43">
        <v>8.7451286048324237E-2</v>
      </c>
    </row>
    <row r="1092" spans="5:6">
      <c r="E1092" s="43">
        <v>18.917282285714286</v>
      </c>
      <c r="F1092" s="43">
        <v>0</v>
      </c>
    </row>
    <row r="1093" spans="5:6">
      <c r="E1093" s="43">
        <v>18.925366857142855</v>
      </c>
      <c r="F1093" s="43">
        <v>0</v>
      </c>
    </row>
    <row r="1094" spans="5:6">
      <c r="E1094" s="43">
        <v>18.925366857142855</v>
      </c>
      <c r="F1094" s="43">
        <v>8.7451286048324237E-2</v>
      </c>
    </row>
    <row r="1095" spans="5:6">
      <c r="E1095" s="43">
        <v>18.933451428571427</v>
      </c>
      <c r="F1095" s="43">
        <v>8.7451286048324237E-2</v>
      </c>
    </row>
    <row r="1096" spans="5:6">
      <c r="E1096" s="43">
        <v>18.933451428571427</v>
      </c>
      <c r="F1096" s="43">
        <v>0</v>
      </c>
    </row>
    <row r="1097" spans="5:6">
      <c r="E1097" s="43">
        <v>18.941535999999999</v>
      </c>
      <c r="F1097" s="43">
        <v>0</v>
      </c>
    </row>
    <row r="1098" spans="5:6">
      <c r="E1098" s="43">
        <v>18.941535999999999</v>
      </c>
      <c r="F1098" s="43">
        <v>8.7451286048324237E-2</v>
      </c>
    </row>
    <row r="1099" spans="5:6">
      <c r="E1099" s="43">
        <v>18.949620571428571</v>
      </c>
      <c r="F1099" s="43">
        <v>8.7451286048324237E-2</v>
      </c>
    </row>
    <row r="1100" spans="5:6">
      <c r="E1100" s="43">
        <v>18.949620571428571</v>
      </c>
      <c r="F1100" s="43">
        <v>0</v>
      </c>
    </row>
    <row r="1101" spans="5:6">
      <c r="E1101" s="43">
        <v>18.957705142857144</v>
      </c>
      <c r="F1101" s="43">
        <v>0</v>
      </c>
    </row>
    <row r="1102" spans="5:6">
      <c r="E1102" s="43">
        <v>18.957705142857144</v>
      </c>
      <c r="F1102" s="43">
        <v>8.7451286048324237E-2</v>
      </c>
    </row>
    <row r="1103" spans="5:6">
      <c r="E1103" s="43">
        <v>18.965789714285712</v>
      </c>
      <c r="F1103" s="43">
        <v>8.7451286048324237E-2</v>
      </c>
    </row>
    <row r="1104" spans="5:6">
      <c r="E1104" s="43">
        <v>18.965789714285712</v>
      </c>
      <c r="F1104" s="43">
        <v>0</v>
      </c>
    </row>
    <row r="1105" spans="5:6">
      <c r="E1105" s="43">
        <v>18.973874285714285</v>
      </c>
      <c r="F1105" s="43">
        <v>0</v>
      </c>
    </row>
    <row r="1106" spans="5:6">
      <c r="E1106" s="43">
        <v>18.973874285714285</v>
      </c>
      <c r="F1106" s="43">
        <v>8.7451286048324237E-2</v>
      </c>
    </row>
    <row r="1107" spans="5:6">
      <c r="E1107" s="43">
        <v>18.981958857142857</v>
      </c>
      <c r="F1107" s="43">
        <v>8.7451286048324237E-2</v>
      </c>
    </row>
    <row r="1108" spans="5:6">
      <c r="E1108" s="43">
        <v>18.981958857142857</v>
      </c>
      <c r="F1108" s="43">
        <v>0</v>
      </c>
    </row>
    <row r="1109" spans="5:6">
      <c r="E1109" s="43">
        <v>18.990043428571429</v>
      </c>
      <c r="F1109" s="43">
        <v>0</v>
      </c>
    </row>
    <row r="1110" spans="5:6">
      <c r="E1110" s="43">
        <v>18.990043428571429</v>
      </c>
      <c r="F1110" s="43">
        <v>8.7451286048324237E-2</v>
      </c>
    </row>
    <row r="1111" spans="5:6">
      <c r="E1111" s="43">
        <v>18.998128000000001</v>
      </c>
      <c r="F1111" s="43">
        <v>8.7451286048324237E-2</v>
      </c>
    </row>
    <row r="1112" spans="5:6">
      <c r="E1112" s="43">
        <v>18.998128000000001</v>
      </c>
      <c r="F1112" s="43">
        <v>0</v>
      </c>
    </row>
    <row r="1113" spans="5:6">
      <c r="E1113" s="43">
        <v>19.00621257142857</v>
      </c>
      <c r="F1113" s="43">
        <v>0</v>
      </c>
    </row>
    <row r="1114" spans="5:6">
      <c r="E1114" s="43">
        <v>19.00621257142857</v>
      </c>
      <c r="F1114" s="43">
        <v>8.7451286048324237E-2</v>
      </c>
    </row>
    <row r="1115" spans="5:6">
      <c r="E1115" s="43">
        <v>19.014297142857142</v>
      </c>
      <c r="F1115" s="43">
        <v>8.7451286048324237E-2</v>
      </c>
    </row>
    <row r="1116" spans="5:6">
      <c r="E1116" s="43">
        <v>19.014297142857142</v>
      </c>
      <c r="F1116" s="43">
        <v>0</v>
      </c>
    </row>
    <row r="1117" spans="5:6">
      <c r="E1117" s="43">
        <v>19.022381714285714</v>
      </c>
      <c r="F1117" s="43">
        <v>0</v>
      </c>
    </row>
    <row r="1118" spans="5:6">
      <c r="E1118" s="43">
        <v>19.022381714285714</v>
      </c>
      <c r="F1118" s="43">
        <v>8.7451286048324237E-2</v>
      </c>
    </row>
    <row r="1119" spans="5:6">
      <c r="E1119" s="43">
        <v>19.030466285714287</v>
      </c>
      <c r="F1119" s="43">
        <v>8.7451286048324237E-2</v>
      </c>
    </row>
    <row r="1120" spans="5:6">
      <c r="E1120" s="43">
        <v>19.030466285714287</v>
      </c>
      <c r="F1120" s="43">
        <v>0</v>
      </c>
    </row>
    <row r="1121" spans="5:6">
      <c r="E1121" s="43">
        <v>19.038550857142855</v>
      </c>
      <c r="F1121" s="43">
        <v>0</v>
      </c>
    </row>
    <row r="1122" spans="5:6">
      <c r="E1122" s="43">
        <v>19.038550857142855</v>
      </c>
      <c r="F1122" s="43">
        <v>8.7451286048324237E-2</v>
      </c>
    </row>
    <row r="1123" spans="5:6">
      <c r="E1123" s="43">
        <v>19.046635428571427</v>
      </c>
      <c r="F1123" s="43">
        <v>8.7451286048324237E-2</v>
      </c>
    </row>
    <row r="1124" spans="5:6">
      <c r="E1124" s="43">
        <v>19.046635428571427</v>
      </c>
      <c r="F1124" s="43">
        <v>0</v>
      </c>
    </row>
    <row r="1125" spans="5:6">
      <c r="E1125" s="43">
        <v>19.05472</v>
      </c>
      <c r="F1125" s="43">
        <v>0</v>
      </c>
    </row>
    <row r="1126" spans="5:6">
      <c r="E1126" s="43">
        <v>19.05472</v>
      </c>
      <c r="F1126" s="43">
        <v>8.7451286048324237E-2</v>
      </c>
    </row>
    <row r="1127" spans="5:6">
      <c r="E1127" s="43">
        <v>19.062804571428572</v>
      </c>
      <c r="F1127" s="43">
        <v>8.7451286048324237E-2</v>
      </c>
    </row>
    <row r="1128" spans="5:6">
      <c r="E1128" s="43">
        <v>19.062804571428572</v>
      </c>
      <c r="F1128" s="43">
        <v>0</v>
      </c>
    </row>
    <row r="1129" spans="5:6">
      <c r="E1129" s="43">
        <v>19.070889142857144</v>
      </c>
      <c r="F1129" s="43">
        <v>0</v>
      </c>
    </row>
    <row r="1130" spans="5:6">
      <c r="E1130" s="43">
        <v>19.070889142857144</v>
      </c>
      <c r="F1130" s="43">
        <v>8.7451286048324237E-2</v>
      </c>
    </row>
    <row r="1131" spans="5:6">
      <c r="E1131" s="43">
        <v>19.078973714285713</v>
      </c>
      <c r="F1131" s="43">
        <v>8.7451286048324237E-2</v>
      </c>
    </row>
    <row r="1132" spans="5:6">
      <c r="E1132" s="43">
        <v>19.078973714285713</v>
      </c>
      <c r="F1132" s="43">
        <v>0</v>
      </c>
    </row>
    <row r="1133" spans="5:6">
      <c r="E1133" s="43">
        <v>19.087058285714285</v>
      </c>
      <c r="F1133" s="43">
        <v>0</v>
      </c>
    </row>
    <row r="1134" spans="5:6">
      <c r="E1134" s="43">
        <v>19.087058285714285</v>
      </c>
      <c r="F1134" s="43">
        <v>8.7451286048324237E-2</v>
      </c>
    </row>
    <row r="1135" spans="5:6">
      <c r="E1135" s="43">
        <v>19.095142857142857</v>
      </c>
      <c r="F1135" s="43">
        <v>8.7451286048324237E-2</v>
      </c>
    </row>
    <row r="1136" spans="5:6">
      <c r="E1136" s="43">
        <v>19.095142857142857</v>
      </c>
      <c r="F1136" s="43">
        <v>0</v>
      </c>
    </row>
    <row r="1137" spans="5:6">
      <c r="E1137" s="43">
        <v>19.103227428571429</v>
      </c>
      <c r="F1137" s="43">
        <v>0</v>
      </c>
    </row>
    <row r="1138" spans="5:6">
      <c r="E1138" s="43">
        <v>19.103227428571429</v>
      </c>
      <c r="F1138" s="43">
        <v>8.7451286048324237E-2</v>
      </c>
    </row>
    <row r="1139" spans="5:6">
      <c r="E1139" s="43">
        <v>19.111311999999998</v>
      </c>
      <c r="F1139" s="43">
        <v>8.7451286048324237E-2</v>
      </c>
    </row>
    <row r="1140" spans="5:6">
      <c r="E1140" s="43">
        <v>19.111311999999998</v>
      </c>
      <c r="F1140" s="43">
        <v>0</v>
      </c>
    </row>
    <row r="1141" spans="5:6">
      <c r="E1141" s="43">
        <v>19.11939657142857</v>
      </c>
      <c r="F1141" s="43">
        <v>0</v>
      </c>
    </row>
    <row r="1142" spans="5:6">
      <c r="E1142" s="43">
        <v>19.11939657142857</v>
      </c>
      <c r="F1142" s="43">
        <v>8.7451286048324237E-2</v>
      </c>
    </row>
    <row r="1143" spans="5:6">
      <c r="E1143" s="43">
        <v>19.127481142857143</v>
      </c>
      <c r="F1143" s="43">
        <v>8.7451286048324237E-2</v>
      </c>
    </row>
    <row r="1144" spans="5:6">
      <c r="E1144" s="43">
        <v>19.127481142857143</v>
      </c>
      <c r="F1144" s="43">
        <v>0</v>
      </c>
    </row>
    <row r="1145" spans="5:6">
      <c r="E1145" s="43">
        <v>19.135565714285715</v>
      </c>
      <c r="F1145" s="43">
        <v>0</v>
      </c>
    </row>
    <row r="1146" spans="5:6">
      <c r="E1146" s="43">
        <v>19.135565714285715</v>
      </c>
      <c r="F1146" s="43">
        <v>8.7451286048324237E-2</v>
      </c>
    </row>
    <row r="1147" spans="5:6">
      <c r="E1147" s="43">
        <v>19.143650285714287</v>
      </c>
      <c r="F1147" s="43">
        <v>8.7451286048324237E-2</v>
      </c>
    </row>
    <row r="1148" spans="5:6">
      <c r="E1148" s="43">
        <v>19.143650285714287</v>
      </c>
      <c r="F1148" s="43">
        <v>0</v>
      </c>
    </row>
    <row r="1149" spans="5:6">
      <c r="E1149" s="43">
        <v>19.151734857142856</v>
      </c>
      <c r="F1149" s="43">
        <v>0</v>
      </c>
    </row>
    <row r="1150" spans="5:6">
      <c r="E1150" s="43">
        <v>19.151734857142856</v>
      </c>
      <c r="F1150" s="43">
        <v>8.7451286048324237E-2</v>
      </c>
    </row>
    <row r="1151" spans="5:6">
      <c r="E1151" s="43">
        <v>19.159819428571428</v>
      </c>
      <c r="F1151" s="43">
        <v>8.7451286048324237E-2</v>
      </c>
    </row>
    <row r="1152" spans="5:6">
      <c r="E1152" s="43">
        <v>19.159819428571428</v>
      </c>
      <c r="F1152" s="43">
        <v>0</v>
      </c>
    </row>
    <row r="1153" spans="5:6">
      <c r="E1153" s="43">
        <v>19.167904</v>
      </c>
      <c r="F1153" s="43">
        <v>0</v>
      </c>
    </row>
    <row r="1154" spans="5:6">
      <c r="E1154" s="43">
        <v>19.167904</v>
      </c>
      <c r="F1154" s="43">
        <v>1.3094310210444271E-2</v>
      </c>
    </row>
    <row r="1155" spans="5:6">
      <c r="E1155" s="43">
        <v>19.176392799999999</v>
      </c>
      <c r="F1155" s="43">
        <v>1.3094310210444271E-2</v>
      </c>
    </row>
    <row r="1156" spans="5:6">
      <c r="E1156" s="43">
        <v>19.176392799999999</v>
      </c>
      <c r="F1156" s="43">
        <v>0</v>
      </c>
    </row>
    <row r="1157" spans="5:6">
      <c r="E1157" s="43">
        <v>19.184881600000001</v>
      </c>
      <c r="F1157" s="43">
        <v>0</v>
      </c>
    </row>
    <row r="1158" spans="5:6">
      <c r="E1158" s="43">
        <v>19.184881600000001</v>
      </c>
      <c r="F1158" s="43">
        <v>1.3094310210444271E-2</v>
      </c>
    </row>
    <row r="1159" spans="5:6">
      <c r="E1159" s="43">
        <v>19.193370399999999</v>
      </c>
      <c r="F1159" s="43">
        <v>1.3094310210444271E-2</v>
      </c>
    </row>
    <row r="1160" spans="5:6">
      <c r="E1160" s="43">
        <v>19.193370399999999</v>
      </c>
      <c r="F1160" s="43">
        <v>0</v>
      </c>
    </row>
    <row r="1161" spans="5:6">
      <c r="E1161" s="43">
        <v>19.201859200000001</v>
      </c>
      <c r="F1161" s="43">
        <v>0</v>
      </c>
    </row>
    <row r="1162" spans="5:6">
      <c r="E1162" s="43">
        <v>19.201859200000001</v>
      </c>
      <c r="F1162" s="43">
        <v>1.3094310210444271E-2</v>
      </c>
    </row>
    <row r="1163" spans="5:6">
      <c r="E1163" s="43">
        <v>19.210348</v>
      </c>
      <c r="F1163" s="43">
        <v>1.3094310210444271E-2</v>
      </c>
    </row>
    <row r="1164" spans="5:6">
      <c r="E1164" s="43">
        <v>19.210348</v>
      </c>
      <c r="F1164" s="43">
        <v>0</v>
      </c>
    </row>
    <row r="1165" spans="5:6">
      <c r="E1165" s="43">
        <v>19.218836799999998</v>
      </c>
      <c r="F1165" s="43">
        <v>0</v>
      </c>
    </row>
    <row r="1166" spans="5:6">
      <c r="E1166" s="43">
        <v>19.218836799999998</v>
      </c>
      <c r="F1166" s="43">
        <v>1.3094310210444271E-2</v>
      </c>
    </row>
    <row r="1167" spans="5:6">
      <c r="E1167" s="43">
        <v>19.2273256</v>
      </c>
      <c r="F1167" s="43">
        <v>1.3094310210444271E-2</v>
      </c>
    </row>
    <row r="1168" spans="5:6">
      <c r="E1168" s="43">
        <v>19.2273256</v>
      </c>
      <c r="F1168" s="43">
        <v>0</v>
      </c>
    </row>
    <row r="1169" spans="5:6">
      <c r="E1169" s="43">
        <v>19.235814399999999</v>
      </c>
      <c r="F1169" s="43">
        <v>0</v>
      </c>
    </row>
    <row r="1170" spans="5:6">
      <c r="E1170" s="43">
        <v>19.235814399999999</v>
      </c>
      <c r="F1170" s="43">
        <v>1.3094310210444271E-2</v>
      </c>
    </row>
    <row r="1171" spans="5:6">
      <c r="E1171" s="43">
        <v>19.244303200000001</v>
      </c>
      <c r="F1171" s="43">
        <v>1.3094310210444271E-2</v>
      </c>
    </row>
    <row r="1172" spans="5:6">
      <c r="E1172" s="43">
        <v>19.244303200000001</v>
      </c>
      <c r="F1172" s="43">
        <v>0</v>
      </c>
    </row>
    <row r="1173" spans="5:6">
      <c r="E1173" s="43">
        <v>19.252791999999999</v>
      </c>
      <c r="F1173" s="43">
        <v>0</v>
      </c>
    </row>
    <row r="1174" spans="5:6">
      <c r="E1174" s="43">
        <v>19.252791999999999</v>
      </c>
      <c r="F1174" s="43">
        <v>1.3094310210444271E-2</v>
      </c>
    </row>
    <row r="1175" spans="5:6">
      <c r="E1175" s="43">
        <v>19.261280799999998</v>
      </c>
      <c r="F1175" s="43">
        <v>1.3094310210444271E-2</v>
      </c>
    </row>
    <row r="1176" spans="5:6">
      <c r="E1176" s="43">
        <v>19.261280799999998</v>
      </c>
      <c r="F1176" s="43">
        <v>0</v>
      </c>
    </row>
    <row r="1177" spans="5:6">
      <c r="E1177" s="43">
        <v>19.2697696</v>
      </c>
      <c r="F1177" s="43">
        <v>0</v>
      </c>
    </row>
    <row r="1178" spans="5:6">
      <c r="E1178" s="43">
        <v>19.2697696</v>
      </c>
      <c r="F1178" s="43">
        <v>1.3094310210444271E-2</v>
      </c>
    </row>
    <row r="1179" spans="5:6">
      <c r="E1179" s="43">
        <v>19.278258399999999</v>
      </c>
      <c r="F1179" s="43">
        <v>1.3094310210444271E-2</v>
      </c>
    </row>
    <row r="1180" spans="5:6">
      <c r="E1180" s="43">
        <v>19.278258399999999</v>
      </c>
      <c r="F1180" s="43">
        <v>0</v>
      </c>
    </row>
    <row r="1181" spans="5:6">
      <c r="E1181" s="43">
        <v>19.286747200000001</v>
      </c>
      <c r="F1181" s="43">
        <v>0</v>
      </c>
    </row>
    <row r="1182" spans="5:6">
      <c r="E1182" s="43">
        <v>19.286747200000001</v>
      </c>
      <c r="F1182" s="43">
        <v>1.3094310210444271E-2</v>
      </c>
    </row>
    <row r="1183" spans="5:6">
      <c r="E1183" s="43">
        <v>19.295235999999999</v>
      </c>
      <c r="F1183" s="43">
        <v>1.3094310210444271E-2</v>
      </c>
    </row>
    <row r="1184" spans="5:6">
      <c r="E1184" s="43">
        <v>19.295235999999999</v>
      </c>
      <c r="F1184" s="43">
        <v>0</v>
      </c>
    </row>
    <row r="1185" spans="5:6">
      <c r="E1185" s="43">
        <v>19.303724799999998</v>
      </c>
      <c r="F1185" s="43">
        <v>0</v>
      </c>
    </row>
    <row r="1186" spans="5:6">
      <c r="E1186" s="43">
        <v>19.303724799999998</v>
      </c>
      <c r="F1186" s="43">
        <v>1.3094310210444271E-2</v>
      </c>
    </row>
    <row r="1187" spans="5:6">
      <c r="E1187" s="43">
        <v>19.3122136</v>
      </c>
      <c r="F1187" s="43">
        <v>1.3094310210444271E-2</v>
      </c>
    </row>
    <row r="1188" spans="5:6">
      <c r="E1188" s="43">
        <v>19.3122136</v>
      </c>
      <c r="F1188" s="43">
        <v>0</v>
      </c>
    </row>
    <row r="1189" spans="5:6">
      <c r="E1189" s="43">
        <v>19.320702399999998</v>
      </c>
      <c r="F1189" s="43">
        <v>0</v>
      </c>
    </row>
    <row r="1190" spans="5:6">
      <c r="E1190" s="43">
        <v>19.320702399999998</v>
      </c>
      <c r="F1190" s="43">
        <v>1.3094310210444271E-2</v>
      </c>
    </row>
    <row r="1191" spans="5:6">
      <c r="E1191" s="43">
        <v>19.3291912</v>
      </c>
      <c r="F1191" s="43">
        <v>1.3094310210444271E-2</v>
      </c>
    </row>
    <row r="1192" spans="5:6">
      <c r="E1192" s="43">
        <v>19.3291912</v>
      </c>
      <c r="F1192" s="43">
        <v>0</v>
      </c>
    </row>
    <row r="1193" spans="5:6">
      <c r="E1193" s="43">
        <v>19.337679999999999</v>
      </c>
      <c r="F1193" s="43">
        <v>0</v>
      </c>
    </row>
    <row r="1194" spans="5:6">
      <c r="E1194" s="43">
        <v>19.337679999999999</v>
      </c>
      <c r="F1194" s="43">
        <v>1.3094310210444271E-2</v>
      </c>
    </row>
    <row r="1195" spans="5:6">
      <c r="E1195" s="43">
        <v>19.346168799999997</v>
      </c>
      <c r="F1195" s="43">
        <v>1.3094310210444271E-2</v>
      </c>
    </row>
    <row r="1196" spans="5:6">
      <c r="E1196" s="43">
        <v>19.346168799999997</v>
      </c>
      <c r="F1196" s="43">
        <v>0</v>
      </c>
    </row>
    <row r="1197" spans="5:6">
      <c r="E1197" s="43">
        <v>19.354657599999999</v>
      </c>
      <c r="F1197" s="43">
        <v>0</v>
      </c>
    </row>
    <row r="1198" spans="5:6">
      <c r="E1198" s="43">
        <v>19.354657599999999</v>
      </c>
      <c r="F1198" s="43">
        <v>1.3094310210444271E-2</v>
      </c>
    </row>
    <row r="1199" spans="5:6">
      <c r="E1199" s="43">
        <v>19.363146399999998</v>
      </c>
      <c r="F1199" s="43">
        <v>1.3094310210444271E-2</v>
      </c>
    </row>
    <row r="1200" spans="5:6">
      <c r="E1200" s="43">
        <v>19.363146399999998</v>
      </c>
      <c r="F1200" s="43">
        <v>0</v>
      </c>
    </row>
    <row r="1201" spans="5:6">
      <c r="E1201" s="43">
        <v>19.3716352</v>
      </c>
      <c r="F1201" s="43">
        <v>0</v>
      </c>
    </row>
    <row r="1202" spans="5:6">
      <c r="E1202" s="43">
        <v>19.3716352</v>
      </c>
      <c r="F1202" s="43">
        <v>1.3094310210444271E-2</v>
      </c>
    </row>
    <row r="1203" spans="5:6">
      <c r="E1203" s="43">
        <v>19.380123999999999</v>
      </c>
      <c r="F1203" s="43">
        <v>1.3094310210444271E-2</v>
      </c>
    </row>
    <row r="1204" spans="5:6">
      <c r="E1204" s="43">
        <v>19.380123999999999</v>
      </c>
      <c r="F1204" s="43">
        <v>0</v>
      </c>
    </row>
    <row r="1205" spans="5:6">
      <c r="E1205" s="43">
        <v>19.388612799999997</v>
      </c>
      <c r="F1205" s="43">
        <v>0</v>
      </c>
    </row>
    <row r="1206" spans="5:6">
      <c r="E1206" s="43">
        <v>19.388612799999997</v>
      </c>
      <c r="F1206" s="43">
        <v>1.3094310210444271E-2</v>
      </c>
    </row>
    <row r="1207" spans="5:6">
      <c r="E1207" s="43">
        <v>19.397101599999999</v>
      </c>
      <c r="F1207" s="43">
        <v>1.3094310210444271E-2</v>
      </c>
    </row>
    <row r="1208" spans="5:6">
      <c r="E1208" s="43">
        <v>19.397101599999999</v>
      </c>
      <c r="F1208" s="43">
        <v>0</v>
      </c>
    </row>
    <row r="1209" spans="5:6">
      <c r="E1209" s="43">
        <v>19.405590399999998</v>
      </c>
      <c r="F1209" s="43">
        <v>0</v>
      </c>
    </row>
    <row r="1210" spans="5:6">
      <c r="E1210" s="43">
        <v>19.405590399999998</v>
      </c>
      <c r="F1210" s="43">
        <v>1.3094310210444271E-2</v>
      </c>
    </row>
    <row r="1211" spans="5:6">
      <c r="E1211" s="43">
        <v>19.4140792</v>
      </c>
      <c r="F1211" s="43">
        <v>1.3094310210444271E-2</v>
      </c>
    </row>
    <row r="1212" spans="5:6">
      <c r="E1212" s="43">
        <v>19.4140792</v>
      </c>
      <c r="F1212" s="43">
        <v>0</v>
      </c>
    </row>
    <row r="1213" spans="5:6">
      <c r="E1213" s="43">
        <v>19.422567999999998</v>
      </c>
      <c r="F1213" s="43">
        <v>0</v>
      </c>
    </row>
    <row r="1214" spans="5:6">
      <c r="E1214" s="43">
        <v>19.422567999999998</v>
      </c>
      <c r="F1214" s="43">
        <v>1.3094310210444271E-2</v>
      </c>
    </row>
    <row r="1215" spans="5:6">
      <c r="E1215" s="43">
        <v>19.431056799999997</v>
      </c>
      <c r="F1215" s="43">
        <v>1.3094310210444271E-2</v>
      </c>
    </row>
    <row r="1216" spans="5:6">
      <c r="E1216" s="43">
        <v>19.431056799999997</v>
      </c>
      <c r="F1216" s="43">
        <v>0</v>
      </c>
    </row>
    <row r="1217" spans="5:6">
      <c r="E1217" s="43">
        <v>19.439545599999999</v>
      </c>
      <c r="F1217" s="43">
        <v>0</v>
      </c>
    </row>
    <row r="1218" spans="5:6">
      <c r="E1218" s="43">
        <v>19.439545599999999</v>
      </c>
      <c r="F1218" s="43">
        <v>1.3094310210444271E-2</v>
      </c>
    </row>
    <row r="1219" spans="5:6">
      <c r="E1219" s="43">
        <v>19.448034399999997</v>
      </c>
      <c r="F1219" s="43">
        <v>1.3094310210444271E-2</v>
      </c>
    </row>
    <row r="1220" spans="5:6">
      <c r="E1220" s="43">
        <v>19.448034399999997</v>
      </c>
      <c r="F1220" s="43">
        <v>0</v>
      </c>
    </row>
    <row r="1221" spans="5:6">
      <c r="E1221" s="43">
        <v>19.456523199999999</v>
      </c>
      <c r="F1221" s="43">
        <v>0</v>
      </c>
    </row>
    <row r="1222" spans="5:6">
      <c r="E1222" s="43">
        <v>19.456523199999999</v>
      </c>
      <c r="F1222" s="43">
        <v>1.3094310210444271E-2</v>
      </c>
    </row>
    <row r="1223" spans="5:6">
      <c r="E1223" s="43">
        <v>19.465011999999998</v>
      </c>
      <c r="F1223" s="43">
        <v>1.3094310210444271E-2</v>
      </c>
    </row>
    <row r="1224" spans="5:6">
      <c r="E1224" s="43">
        <v>19.465011999999998</v>
      </c>
      <c r="F1224" s="43">
        <v>0</v>
      </c>
    </row>
    <row r="1225" spans="5:6">
      <c r="E1225" s="43">
        <v>19.473500799999997</v>
      </c>
      <c r="F1225" s="43">
        <v>0</v>
      </c>
    </row>
    <row r="1226" spans="5:6">
      <c r="E1226" s="43">
        <v>19.473500799999997</v>
      </c>
      <c r="F1226" s="43">
        <v>1.3094310210444271E-2</v>
      </c>
    </row>
    <row r="1227" spans="5:6">
      <c r="E1227" s="43">
        <v>19.481989599999999</v>
      </c>
      <c r="F1227" s="43">
        <v>1.3094310210444271E-2</v>
      </c>
    </row>
    <row r="1228" spans="5:6">
      <c r="E1228" s="43">
        <v>19.481989599999999</v>
      </c>
      <c r="F1228" s="43">
        <v>0</v>
      </c>
    </row>
    <row r="1229" spans="5:6">
      <c r="E1229" s="43">
        <v>19.490478399999997</v>
      </c>
      <c r="F1229" s="43">
        <v>0</v>
      </c>
    </row>
    <row r="1230" spans="5:6">
      <c r="E1230" s="43">
        <v>19.490478399999997</v>
      </c>
      <c r="F1230" s="43">
        <v>1.3094310210444271E-2</v>
      </c>
    </row>
    <row r="1231" spans="5:6">
      <c r="E1231" s="43">
        <v>19.498967199999999</v>
      </c>
      <c r="F1231" s="43">
        <v>1.3094310210444271E-2</v>
      </c>
    </row>
    <row r="1232" spans="5:6">
      <c r="E1232" s="43">
        <v>19.498967199999999</v>
      </c>
      <c r="F1232" s="43">
        <v>0</v>
      </c>
    </row>
    <row r="1233" spans="5:6">
      <c r="E1233" s="43">
        <v>19.507455999999998</v>
      </c>
      <c r="F1233" s="43">
        <v>0</v>
      </c>
    </row>
    <row r="1234" spans="5:6">
      <c r="E1234" s="43">
        <v>19.507455999999998</v>
      </c>
      <c r="F1234" s="43">
        <v>7.1706936866718632E-3</v>
      </c>
    </row>
    <row r="1235" spans="5:6">
      <c r="E1235" s="43">
        <v>19.51554057142857</v>
      </c>
      <c r="F1235" s="43">
        <v>7.1706936866718632E-3</v>
      </c>
    </row>
    <row r="1236" spans="5:6">
      <c r="E1236" s="43">
        <v>19.51554057142857</v>
      </c>
      <c r="F1236" s="43">
        <v>0</v>
      </c>
    </row>
    <row r="1237" spans="5:6">
      <c r="E1237" s="43">
        <v>19.523625142857142</v>
      </c>
      <c r="F1237" s="43">
        <v>0</v>
      </c>
    </row>
    <row r="1238" spans="5:6">
      <c r="E1238" s="43">
        <v>19.523625142857142</v>
      </c>
      <c r="F1238" s="43">
        <v>7.1706936866718632E-3</v>
      </c>
    </row>
    <row r="1239" spans="5:6">
      <c r="E1239" s="43">
        <v>19.531709714285711</v>
      </c>
      <c r="F1239" s="43">
        <v>7.1706936866718632E-3</v>
      </c>
    </row>
    <row r="1240" spans="5:6">
      <c r="E1240" s="43">
        <v>19.531709714285711</v>
      </c>
      <c r="F1240" s="43">
        <v>0</v>
      </c>
    </row>
    <row r="1241" spans="5:6">
      <c r="E1241" s="43">
        <v>19.539794285714283</v>
      </c>
      <c r="F1241" s="43">
        <v>0</v>
      </c>
    </row>
    <row r="1242" spans="5:6">
      <c r="E1242" s="43">
        <v>19.539794285714283</v>
      </c>
      <c r="F1242" s="43">
        <v>7.1706936866718632E-3</v>
      </c>
    </row>
    <row r="1243" spans="5:6">
      <c r="E1243" s="43">
        <v>19.547878857142855</v>
      </c>
      <c r="F1243" s="43">
        <v>7.1706936866718632E-3</v>
      </c>
    </row>
    <row r="1244" spans="5:6">
      <c r="E1244" s="43">
        <v>19.547878857142855</v>
      </c>
      <c r="F1244" s="43">
        <v>0</v>
      </c>
    </row>
    <row r="1245" spans="5:6">
      <c r="E1245" s="43">
        <v>19.555963428571427</v>
      </c>
      <c r="F1245" s="43">
        <v>0</v>
      </c>
    </row>
    <row r="1246" spans="5:6">
      <c r="E1246" s="43">
        <v>19.555963428571427</v>
      </c>
      <c r="F1246" s="43">
        <v>7.1706936866718632E-3</v>
      </c>
    </row>
    <row r="1247" spans="5:6">
      <c r="E1247" s="43">
        <v>19.564048</v>
      </c>
      <c r="F1247" s="43">
        <v>7.1706936866718632E-3</v>
      </c>
    </row>
    <row r="1248" spans="5:6">
      <c r="E1248" s="43">
        <v>19.564048</v>
      </c>
      <c r="F1248" s="43">
        <v>0</v>
      </c>
    </row>
    <row r="1249" spans="5:6">
      <c r="E1249" s="43">
        <v>19.572132571428568</v>
      </c>
      <c r="F1249" s="43">
        <v>0</v>
      </c>
    </row>
    <row r="1250" spans="5:6">
      <c r="E1250" s="43">
        <v>19.572132571428568</v>
      </c>
      <c r="F1250" s="43">
        <v>7.1706936866718632E-3</v>
      </c>
    </row>
    <row r="1251" spans="5:6">
      <c r="E1251" s="43">
        <v>19.580217142857141</v>
      </c>
      <c r="F1251" s="43">
        <v>7.1706936866718632E-3</v>
      </c>
    </row>
    <row r="1252" spans="5:6">
      <c r="E1252" s="43">
        <v>19.580217142857141</v>
      </c>
      <c r="F1252" s="43">
        <v>0</v>
      </c>
    </row>
    <row r="1253" spans="5:6">
      <c r="E1253" s="43">
        <v>19.588301714285713</v>
      </c>
      <c r="F1253" s="43">
        <v>0</v>
      </c>
    </row>
    <row r="1254" spans="5:6">
      <c r="E1254" s="43">
        <v>19.588301714285713</v>
      </c>
      <c r="F1254" s="43">
        <v>7.1706936866718632E-3</v>
      </c>
    </row>
    <row r="1255" spans="5:6">
      <c r="E1255" s="43">
        <v>19.596386285714285</v>
      </c>
      <c r="F1255" s="43">
        <v>7.1706936866718632E-3</v>
      </c>
    </row>
    <row r="1256" spans="5:6">
      <c r="E1256" s="43">
        <v>19.596386285714285</v>
      </c>
      <c r="F1256" s="43">
        <v>0</v>
      </c>
    </row>
    <row r="1257" spans="5:6">
      <c r="E1257" s="43">
        <v>19.604470857142854</v>
      </c>
      <c r="F1257" s="43">
        <v>0</v>
      </c>
    </row>
    <row r="1258" spans="5:6">
      <c r="E1258" s="43">
        <v>19.604470857142854</v>
      </c>
      <c r="F1258" s="43">
        <v>7.1706936866718632E-3</v>
      </c>
    </row>
    <row r="1259" spans="5:6">
      <c r="E1259" s="43">
        <v>19.612555428571426</v>
      </c>
      <c r="F1259" s="43">
        <v>7.1706936866718632E-3</v>
      </c>
    </row>
    <row r="1260" spans="5:6">
      <c r="E1260" s="43">
        <v>19.612555428571426</v>
      </c>
      <c r="F1260" s="43">
        <v>0</v>
      </c>
    </row>
    <row r="1261" spans="5:6">
      <c r="E1261" s="43">
        <v>19.620639999999998</v>
      </c>
      <c r="F1261" s="43">
        <v>0</v>
      </c>
    </row>
    <row r="1262" spans="5:6">
      <c r="E1262" s="43">
        <v>19.620639999999998</v>
      </c>
      <c r="F1262" s="43">
        <v>7.1706936866718632E-3</v>
      </c>
    </row>
    <row r="1263" spans="5:6">
      <c r="E1263" s="43">
        <v>19.62872457142857</v>
      </c>
      <c r="F1263" s="43">
        <v>7.1706936866718632E-3</v>
      </c>
    </row>
    <row r="1264" spans="5:6">
      <c r="E1264" s="43">
        <v>19.62872457142857</v>
      </c>
      <c r="F1264" s="43">
        <v>0</v>
      </c>
    </row>
    <row r="1265" spans="5:6">
      <c r="E1265" s="43">
        <v>19.636809142857143</v>
      </c>
      <c r="F1265" s="43">
        <v>0</v>
      </c>
    </row>
    <row r="1266" spans="5:6">
      <c r="E1266" s="43">
        <v>19.636809142857143</v>
      </c>
      <c r="F1266" s="43">
        <v>7.1706936866718632E-3</v>
      </c>
    </row>
    <row r="1267" spans="5:6">
      <c r="E1267" s="43">
        <v>19.644893714285711</v>
      </c>
      <c r="F1267" s="43">
        <v>7.1706936866718632E-3</v>
      </c>
    </row>
    <row r="1268" spans="5:6">
      <c r="E1268" s="43">
        <v>19.644893714285711</v>
      </c>
      <c r="F1268" s="43">
        <v>0</v>
      </c>
    </row>
    <row r="1269" spans="5:6">
      <c r="E1269" s="43">
        <v>19.652978285714283</v>
      </c>
      <c r="F1269" s="43">
        <v>0</v>
      </c>
    </row>
    <row r="1270" spans="5:6">
      <c r="E1270" s="43">
        <v>19.652978285714283</v>
      </c>
      <c r="F1270" s="43">
        <v>7.1706936866718632E-3</v>
      </c>
    </row>
    <row r="1271" spans="5:6">
      <c r="E1271" s="43">
        <v>19.661062857142856</v>
      </c>
      <c r="F1271" s="43">
        <v>7.1706936866718632E-3</v>
      </c>
    </row>
    <row r="1272" spans="5:6">
      <c r="E1272" s="43">
        <v>19.661062857142856</v>
      </c>
      <c r="F1272" s="43">
        <v>0</v>
      </c>
    </row>
    <row r="1273" spans="5:6">
      <c r="E1273" s="43">
        <v>19.669147428571428</v>
      </c>
      <c r="F1273" s="43">
        <v>0</v>
      </c>
    </row>
    <row r="1274" spans="5:6">
      <c r="E1274" s="43">
        <v>19.669147428571428</v>
      </c>
      <c r="F1274" s="43">
        <v>7.1706936866718632E-3</v>
      </c>
    </row>
    <row r="1275" spans="5:6">
      <c r="E1275" s="43">
        <v>19.677231999999997</v>
      </c>
      <c r="F1275" s="43">
        <v>7.1706936866718632E-3</v>
      </c>
    </row>
    <row r="1276" spans="5:6">
      <c r="E1276" s="43">
        <v>19.677231999999997</v>
      </c>
      <c r="F1276" s="43">
        <v>0</v>
      </c>
    </row>
    <row r="1277" spans="5:6">
      <c r="E1277" s="43">
        <v>19.685316571428569</v>
      </c>
      <c r="F1277" s="43">
        <v>0</v>
      </c>
    </row>
    <row r="1278" spans="5:6">
      <c r="E1278" s="43">
        <v>19.685316571428569</v>
      </c>
      <c r="F1278" s="43">
        <v>7.1706936866718632E-3</v>
      </c>
    </row>
    <row r="1279" spans="5:6">
      <c r="E1279" s="43">
        <v>19.693401142857141</v>
      </c>
      <c r="F1279" s="43">
        <v>7.1706936866718632E-3</v>
      </c>
    </row>
    <row r="1280" spans="5:6">
      <c r="E1280" s="43">
        <v>19.693401142857141</v>
      </c>
      <c r="F1280" s="43">
        <v>0</v>
      </c>
    </row>
    <row r="1281" spans="5:6">
      <c r="E1281" s="43">
        <v>19.701485714285713</v>
      </c>
      <c r="F1281" s="43">
        <v>0</v>
      </c>
    </row>
    <row r="1282" spans="5:6">
      <c r="E1282" s="43">
        <v>19.701485714285713</v>
      </c>
      <c r="F1282" s="43">
        <v>7.1706936866718632E-3</v>
      </c>
    </row>
    <row r="1283" spans="5:6">
      <c r="E1283" s="43">
        <v>19.709570285714285</v>
      </c>
      <c r="F1283" s="43">
        <v>7.1706936866718632E-3</v>
      </c>
    </row>
    <row r="1284" spans="5:6">
      <c r="E1284" s="43">
        <v>19.709570285714285</v>
      </c>
      <c r="F1284" s="43">
        <v>0</v>
      </c>
    </row>
    <row r="1285" spans="5:6">
      <c r="E1285" s="43">
        <v>19.717654857142854</v>
      </c>
      <c r="F1285" s="43">
        <v>0</v>
      </c>
    </row>
    <row r="1286" spans="5:6">
      <c r="E1286" s="43">
        <v>19.717654857142854</v>
      </c>
      <c r="F1286" s="43">
        <v>7.1706936866718632E-3</v>
      </c>
    </row>
    <row r="1287" spans="5:6">
      <c r="E1287" s="43">
        <v>19.725739428571426</v>
      </c>
      <c r="F1287" s="43">
        <v>7.1706936866718632E-3</v>
      </c>
    </row>
    <row r="1288" spans="5:6">
      <c r="E1288" s="43">
        <v>19.725739428571426</v>
      </c>
      <c r="F1288" s="43">
        <v>0</v>
      </c>
    </row>
    <row r="1289" spans="5:6">
      <c r="E1289" s="43">
        <v>19.733823999999998</v>
      </c>
      <c r="F1289" s="43">
        <v>0</v>
      </c>
    </row>
    <row r="1290" spans="5:6">
      <c r="E1290" s="43">
        <v>19.733823999999998</v>
      </c>
      <c r="F1290" s="43">
        <v>7.1706936866718632E-3</v>
      </c>
    </row>
    <row r="1291" spans="5:6">
      <c r="E1291" s="43">
        <v>19.741908571428571</v>
      </c>
      <c r="F1291" s="43">
        <v>7.1706936866718632E-3</v>
      </c>
    </row>
    <row r="1292" spans="5:6">
      <c r="E1292" s="43">
        <v>19.741908571428571</v>
      </c>
      <c r="F1292" s="43">
        <v>0</v>
      </c>
    </row>
    <row r="1293" spans="5:6">
      <c r="E1293" s="43">
        <v>19.749993142857143</v>
      </c>
      <c r="F1293" s="43">
        <v>0</v>
      </c>
    </row>
    <row r="1294" spans="5:6">
      <c r="E1294" s="43">
        <v>19.749993142857143</v>
      </c>
      <c r="F1294" s="43">
        <v>7.1706936866718632E-3</v>
      </c>
    </row>
    <row r="1295" spans="5:6">
      <c r="E1295" s="43">
        <v>19.758077714285712</v>
      </c>
      <c r="F1295" s="43">
        <v>7.1706936866718632E-3</v>
      </c>
    </row>
    <row r="1296" spans="5:6">
      <c r="E1296" s="43">
        <v>19.758077714285712</v>
      </c>
      <c r="F1296" s="43">
        <v>0</v>
      </c>
    </row>
    <row r="1297" spans="5:6">
      <c r="E1297" s="43">
        <v>19.766162285714284</v>
      </c>
      <c r="F1297" s="43">
        <v>0</v>
      </c>
    </row>
    <row r="1298" spans="5:6">
      <c r="E1298" s="43">
        <v>19.766162285714284</v>
      </c>
      <c r="F1298" s="43">
        <v>7.1706936866718632E-3</v>
      </c>
    </row>
    <row r="1299" spans="5:6">
      <c r="E1299" s="43">
        <v>19.774246857142856</v>
      </c>
      <c r="F1299" s="43">
        <v>7.1706936866718632E-3</v>
      </c>
    </row>
    <row r="1300" spans="5:6">
      <c r="E1300" s="43">
        <v>19.774246857142856</v>
      </c>
      <c r="F1300" s="43">
        <v>0</v>
      </c>
    </row>
    <row r="1301" spans="5:6">
      <c r="E1301" s="43">
        <v>19.782331428571428</v>
      </c>
      <c r="F1301" s="43">
        <v>0</v>
      </c>
    </row>
    <row r="1302" spans="5:6">
      <c r="E1302" s="43">
        <v>19.782331428571428</v>
      </c>
      <c r="F1302" s="43">
        <v>7.1706936866718632E-3</v>
      </c>
    </row>
    <row r="1303" spans="5:6">
      <c r="E1303" s="43">
        <v>19.790416</v>
      </c>
      <c r="F1303" s="43">
        <v>7.1706936866718632E-3</v>
      </c>
    </row>
    <row r="1304" spans="5:6">
      <c r="E1304" s="43">
        <v>19.790416</v>
      </c>
      <c r="F1304" s="43">
        <v>0</v>
      </c>
    </row>
    <row r="1305" spans="5:6">
      <c r="E1305" s="43">
        <v>19.798500571428569</v>
      </c>
      <c r="F1305" s="43">
        <v>0</v>
      </c>
    </row>
    <row r="1306" spans="5:6">
      <c r="E1306" s="43">
        <v>19.798500571428569</v>
      </c>
      <c r="F1306" s="43">
        <v>7.1706936866718632E-3</v>
      </c>
    </row>
    <row r="1307" spans="5:6">
      <c r="E1307" s="43">
        <v>19.806585142857141</v>
      </c>
      <c r="F1307" s="43">
        <v>7.1706936866718632E-3</v>
      </c>
    </row>
    <row r="1308" spans="5:6">
      <c r="E1308" s="43">
        <v>19.806585142857141</v>
      </c>
      <c r="F1308" s="43">
        <v>0</v>
      </c>
    </row>
    <row r="1309" spans="5:6">
      <c r="E1309" s="43">
        <v>19.814669714285714</v>
      </c>
      <c r="F1309" s="43">
        <v>0</v>
      </c>
    </row>
    <row r="1310" spans="5:6">
      <c r="E1310" s="43">
        <v>19.814669714285714</v>
      </c>
      <c r="F1310" s="43">
        <v>7.1706936866718632E-3</v>
      </c>
    </row>
    <row r="1311" spans="5:6">
      <c r="E1311" s="43">
        <v>19.822754285714286</v>
      </c>
      <c r="F1311" s="43">
        <v>7.1706936866718632E-3</v>
      </c>
    </row>
    <row r="1312" spans="5:6">
      <c r="E1312" s="43">
        <v>19.822754285714286</v>
      </c>
      <c r="F1312" s="43">
        <v>0</v>
      </c>
    </row>
    <row r="1313" spans="5:6">
      <c r="E1313" s="43">
        <v>19.830838857142854</v>
      </c>
      <c r="F1313" s="43">
        <v>0</v>
      </c>
    </row>
    <row r="1314" spans="5:6">
      <c r="E1314" s="43">
        <v>19.830838857142854</v>
      </c>
      <c r="F1314" s="43">
        <v>7.1706936866718632E-3</v>
      </c>
    </row>
    <row r="1315" spans="5:6">
      <c r="E1315" s="43">
        <v>19.838923428571427</v>
      </c>
      <c r="F1315" s="43">
        <v>7.1706936866718632E-3</v>
      </c>
    </row>
    <row r="1316" spans="5:6">
      <c r="E1316" s="43">
        <v>19.838923428571427</v>
      </c>
      <c r="F1316" s="43">
        <v>0</v>
      </c>
    </row>
    <row r="1317" spans="5:6">
      <c r="E1317" s="43">
        <v>19.847007999999999</v>
      </c>
      <c r="F1317" s="43">
        <v>0</v>
      </c>
    </row>
    <row r="1318" spans="5:6">
      <c r="E1318" s="43">
        <v>19.847007999999999</v>
      </c>
      <c r="F1318" s="43">
        <v>5.7677318784099766E-3</v>
      </c>
    </row>
    <row r="1319" spans="5:6">
      <c r="E1319" s="43">
        <v>19.855092571428571</v>
      </c>
      <c r="F1319" s="43">
        <v>5.7677318784099766E-3</v>
      </c>
    </row>
    <row r="1320" spans="5:6">
      <c r="E1320" s="43">
        <v>19.855092571428571</v>
      </c>
      <c r="F1320" s="43">
        <v>0</v>
      </c>
    </row>
    <row r="1321" spans="5:6">
      <c r="E1321" s="43">
        <v>19.863177142857143</v>
      </c>
      <c r="F1321" s="43">
        <v>0</v>
      </c>
    </row>
    <row r="1322" spans="5:6">
      <c r="E1322" s="43">
        <v>19.863177142857143</v>
      </c>
      <c r="F1322" s="43">
        <v>5.7677318784099766E-3</v>
      </c>
    </row>
    <row r="1323" spans="5:6">
      <c r="E1323" s="43">
        <v>19.871261714285712</v>
      </c>
      <c r="F1323" s="43">
        <v>5.7677318784099766E-3</v>
      </c>
    </row>
    <row r="1324" spans="5:6">
      <c r="E1324" s="43">
        <v>19.871261714285712</v>
      </c>
      <c r="F1324" s="43">
        <v>0</v>
      </c>
    </row>
    <row r="1325" spans="5:6">
      <c r="E1325" s="43">
        <v>19.879346285714284</v>
      </c>
      <c r="F1325" s="43">
        <v>0</v>
      </c>
    </row>
    <row r="1326" spans="5:6">
      <c r="E1326" s="43">
        <v>19.879346285714284</v>
      </c>
      <c r="F1326" s="43">
        <v>5.7677318784099766E-3</v>
      </c>
    </row>
    <row r="1327" spans="5:6">
      <c r="E1327" s="43">
        <v>19.887430857142856</v>
      </c>
      <c r="F1327" s="43">
        <v>5.7677318784099766E-3</v>
      </c>
    </row>
    <row r="1328" spans="5:6">
      <c r="E1328" s="43">
        <v>19.887430857142856</v>
      </c>
      <c r="F1328" s="43">
        <v>0</v>
      </c>
    </row>
    <row r="1329" spans="5:6">
      <c r="E1329" s="43">
        <v>19.895515428571429</v>
      </c>
      <c r="F1329" s="43">
        <v>0</v>
      </c>
    </row>
    <row r="1330" spans="5:6">
      <c r="E1330" s="43">
        <v>19.895515428571429</v>
      </c>
      <c r="F1330" s="43">
        <v>5.7677318784099766E-3</v>
      </c>
    </row>
    <row r="1331" spans="5:6">
      <c r="E1331" s="43">
        <v>19.903599999999997</v>
      </c>
      <c r="F1331" s="43">
        <v>5.7677318784099766E-3</v>
      </c>
    </row>
    <row r="1332" spans="5:6">
      <c r="E1332" s="43">
        <v>19.903599999999997</v>
      </c>
      <c r="F1332" s="43">
        <v>0</v>
      </c>
    </row>
    <row r="1333" spans="5:6">
      <c r="E1333" s="43">
        <v>19.91168457142857</v>
      </c>
      <c r="F1333" s="43">
        <v>0</v>
      </c>
    </row>
    <row r="1334" spans="5:6">
      <c r="E1334" s="43">
        <v>19.91168457142857</v>
      </c>
      <c r="F1334" s="43">
        <v>5.7677318784099766E-3</v>
      </c>
    </row>
    <row r="1335" spans="5:6">
      <c r="E1335" s="43">
        <v>19.919769142857142</v>
      </c>
      <c r="F1335" s="43">
        <v>5.7677318784099766E-3</v>
      </c>
    </row>
    <row r="1336" spans="5:6">
      <c r="E1336" s="43">
        <v>19.919769142857142</v>
      </c>
      <c r="F1336" s="43">
        <v>0</v>
      </c>
    </row>
    <row r="1337" spans="5:6">
      <c r="E1337" s="43">
        <v>19.927853714285714</v>
      </c>
      <c r="F1337" s="43">
        <v>0</v>
      </c>
    </row>
    <row r="1338" spans="5:6">
      <c r="E1338" s="43">
        <v>19.927853714285714</v>
      </c>
      <c r="F1338" s="43">
        <v>5.7677318784099766E-3</v>
      </c>
    </row>
    <row r="1339" spans="5:6">
      <c r="E1339" s="43">
        <v>19.935938285714286</v>
      </c>
      <c r="F1339" s="43">
        <v>5.7677318784099766E-3</v>
      </c>
    </row>
    <row r="1340" spans="5:6">
      <c r="E1340" s="43">
        <v>19.935938285714286</v>
      </c>
      <c r="F1340" s="43">
        <v>0</v>
      </c>
    </row>
    <row r="1341" spans="5:6">
      <c r="E1341" s="43">
        <v>19.944022857142855</v>
      </c>
      <c r="F1341" s="43">
        <v>0</v>
      </c>
    </row>
    <row r="1342" spans="5:6">
      <c r="E1342" s="43">
        <v>19.944022857142855</v>
      </c>
      <c r="F1342" s="43">
        <v>5.7677318784099766E-3</v>
      </c>
    </row>
    <row r="1343" spans="5:6">
      <c r="E1343" s="43">
        <v>19.952107428571427</v>
      </c>
      <c r="F1343" s="43">
        <v>5.7677318784099766E-3</v>
      </c>
    </row>
    <row r="1344" spans="5:6">
      <c r="E1344" s="43">
        <v>19.952107428571427</v>
      </c>
      <c r="F1344" s="43">
        <v>0</v>
      </c>
    </row>
    <row r="1345" spans="5:6">
      <c r="E1345" s="43">
        <v>19.960191999999999</v>
      </c>
      <c r="F1345" s="43">
        <v>0</v>
      </c>
    </row>
    <row r="1346" spans="5:6">
      <c r="E1346" s="43">
        <v>19.960191999999999</v>
      </c>
      <c r="F1346" s="43">
        <v>5.7677318784099766E-3</v>
      </c>
    </row>
    <row r="1347" spans="5:6">
      <c r="E1347" s="43">
        <v>19.968276571428571</v>
      </c>
      <c r="F1347" s="43">
        <v>5.7677318784099766E-3</v>
      </c>
    </row>
    <row r="1348" spans="5:6">
      <c r="E1348" s="43">
        <v>19.968276571428571</v>
      </c>
      <c r="F1348" s="43">
        <v>0</v>
      </c>
    </row>
    <row r="1349" spans="5:6">
      <c r="E1349" s="43">
        <v>19.976361142857144</v>
      </c>
      <c r="F1349" s="43">
        <v>0</v>
      </c>
    </row>
    <row r="1350" spans="5:6">
      <c r="E1350" s="43">
        <v>19.976361142857144</v>
      </c>
      <c r="F1350" s="43">
        <v>5.7677318784099766E-3</v>
      </c>
    </row>
    <row r="1351" spans="5:6">
      <c r="E1351" s="43">
        <v>19.984445714285712</v>
      </c>
      <c r="F1351" s="43">
        <v>5.7677318784099766E-3</v>
      </c>
    </row>
    <row r="1352" spans="5:6">
      <c r="E1352" s="43">
        <v>19.984445714285712</v>
      </c>
      <c r="F1352" s="43">
        <v>0</v>
      </c>
    </row>
    <row r="1353" spans="5:6">
      <c r="E1353" s="43">
        <v>19.992530285714285</v>
      </c>
      <c r="F1353" s="43">
        <v>0</v>
      </c>
    </row>
    <row r="1354" spans="5:6">
      <c r="E1354" s="43">
        <v>19.992530285714285</v>
      </c>
      <c r="F1354" s="43">
        <v>5.7677318784099766E-3</v>
      </c>
    </row>
    <row r="1355" spans="5:6">
      <c r="E1355" s="43">
        <v>20.000614857142857</v>
      </c>
      <c r="F1355" s="43">
        <v>5.7677318784099766E-3</v>
      </c>
    </row>
    <row r="1356" spans="5:6">
      <c r="E1356" s="43">
        <v>20.000614857142857</v>
      </c>
      <c r="F1356" s="43">
        <v>0</v>
      </c>
    </row>
    <row r="1357" spans="5:6">
      <c r="E1357" s="43">
        <v>20.008699428571429</v>
      </c>
      <c r="F1357" s="43">
        <v>0</v>
      </c>
    </row>
    <row r="1358" spans="5:6">
      <c r="E1358" s="43">
        <v>20.008699428571429</v>
      </c>
      <c r="F1358" s="43">
        <v>5.7677318784099766E-3</v>
      </c>
    </row>
    <row r="1359" spans="5:6">
      <c r="E1359" s="43">
        <v>20.016784000000001</v>
      </c>
      <c r="F1359" s="43">
        <v>5.7677318784099766E-3</v>
      </c>
    </row>
    <row r="1360" spans="5:6">
      <c r="E1360" s="43">
        <v>20.016784000000001</v>
      </c>
      <c r="F1360" s="43">
        <v>0</v>
      </c>
    </row>
    <row r="1361" spans="5:6">
      <c r="E1361" s="43">
        <v>20.02486857142857</v>
      </c>
      <c r="F1361" s="43">
        <v>0</v>
      </c>
    </row>
    <row r="1362" spans="5:6">
      <c r="E1362" s="43">
        <v>20.02486857142857</v>
      </c>
      <c r="F1362" s="43">
        <v>5.7677318784099766E-3</v>
      </c>
    </row>
    <row r="1363" spans="5:6">
      <c r="E1363" s="43">
        <v>20.032953142857142</v>
      </c>
      <c r="F1363" s="43">
        <v>5.7677318784099766E-3</v>
      </c>
    </row>
    <row r="1364" spans="5:6">
      <c r="E1364" s="43">
        <v>20.032953142857142</v>
      </c>
      <c r="F1364" s="43">
        <v>0</v>
      </c>
    </row>
    <row r="1365" spans="5:6">
      <c r="E1365" s="43">
        <v>20.041037714285714</v>
      </c>
      <c r="F1365" s="43">
        <v>0</v>
      </c>
    </row>
    <row r="1366" spans="5:6">
      <c r="E1366" s="43">
        <v>20.041037714285714</v>
      </c>
      <c r="F1366" s="43">
        <v>5.7677318784099766E-3</v>
      </c>
    </row>
    <row r="1367" spans="5:6">
      <c r="E1367" s="43">
        <v>20.049122285714287</v>
      </c>
      <c r="F1367" s="43">
        <v>5.7677318784099766E-3</v>
      </c>
    </row>
    <row r="1368" spans="5:6">
      <c r="E1368" s="43">
        <v>20.049122285714287</v>
      </c>
      <c r="F1368" s="43">
        <v>0</v>
      </c>
    </row>
    <row r="1369" spans="5:6">
      <c r="E1369" s="43">
        <v>20.057206857142855</v>
      </c>
      <c r="F1369" s="43">
        <v>0</v>
      </c>
    </row>
    <row r="1370" spans="5:6">
      <c r="E1370" s="43">
        <v>20.057206857142855</v>
      </c>
      <c r="F1370" s="43">
        <v>5.7677318784099766E-3</v>
      </c>
    </row>
    <row r="1371" spans="5:6">
      <c r="E1371" s="43">
        <v>20.065291428571427</v>
      </c>
      <c r="F1371" s="43">
        <v>5.7677318784099766E-3</v>
      </c>
    </row>
    <row r="1372" spans="5:6">
      <c r="E1372" s="43">
        <v>20.065291428571427</v>
      </c>
      <c r="F1372" s="43">
        <v>0</v>
      </c>
    </row>
    <row r="1373" spans="5:6">
      <c r="E1373" s="43">
        <v>20.073376</v>
      </c>
      <c r="F1373" s="43">
        <v>0</v>
      </c>
    </row>
    <row r="1374" spans="5:6">
      <c r="E1374" s="43">
        <v>20.073376</v>
      </c>
      <c r="F1374" s="43">
        <v>5.7677318784099766E-3</v>
      </c>
    </row>
    <row r="1375" spans="5:6">
      <c r="E1375" s="43">
        <v>20.081460571428572</v>
      </c>
      <c r="F1375" s="43">
        <v>5.7677318784099766E-3</v>
      </c>
    </row>
    <row r="1376" spans="5:6">
      <c r="E1376" s="43">
        <v>20.081460571428572</v>
      </c>
      <c r="F1376" s="43">
        <v>0</v>
      </c>
    </row>
    <row r="1377" spans="5:6">
      <c r="E1377" s="43">
        <v>20.089545142857144</v>
      </c>
      <c r="F1377" s="43">
        <v>0</v>
      </c>
    </row>
    <row r="1378" spans="5:6">
      <c r="E1378" s="43">
        <v>20.089545142857144</v>
      </c>
      <c r="F1378" s="43">
        <v>5.7677318784099766E-3</v>
      </c>
    </row>
    <row r="1379" spans="5:6">
      <c r="E1379" s="43">
        <v>20.097629714285713</v>
      </c>
      <c r="F1379" s="43">
        <v>5.7677318784099766E-3</v>
      </c>
    </row>
    <row r="1380" spans="5:6">
      <c r="E1380" s="43">
        <v>20.097629714285713</v>
      </c>
      <c r="F1380" s="43">
        <v>0</v>
      </c>
    </row>
    <row r="1381" spans="5:6">
      <c r="E1381" s="43">
        <v>20.105714285714285</v>
      </c>
      <c r="F1381" s="43">
        <v>0</v>
      </c>
    </row>
    <row r="1382" spans="5:6">
      <c r="E1382" s="43">
        <v>20.105714285714285</v>
      </c>
      <c r="F1382" s="43">
        <v>5.7677318784099766E-3</v>
      </c>
    </row>
    <row r="1383" spans="5:6">
      <c r="E1383" s="43">
        <v>20.113798857142857</v>
      </c>
      <c r="F1383" s="43">
        <v>5.7677318784099766E-3</v>
      </c>
    </row>
    <row r="1384" spans="5:6">
      <c r="E1384" s="43">
        <v>20.113798857142857</v>
      </c>
      <c r="F1384" s="43">
        <v>0</v>
      </c>
    </row>
    <row r="1385" spans="5:6">
      <c r="E1385" s="43">
        <v>20.121883428571429</v>
      </c>
      <c r="F1385" s="43">
        <v>0</v>
      </c>
    </row>
    <row r="1386" spans="5:6">
      <c r="E1386" s="43">
        <v>20.121883428571429</v>
      </c>
      <c r="F1386" s="43">
        <v>5.7677318784099766E-3</v>
      </c>
    </row>
    <row r="1387" spans="5:6">
      <c r="E1387" s="43">
        <v>20.129967999999998</v>
      </c>
      <c r="F1387" s="43">
        <v>5.7677318784099766E-3</v>
      </c>
    </row>
    <row r="1388" spans="5:6">
      <c r="E1388" s="43">
        <v>20.129967999999998</v>
      </c>
      <c r="F1388" s="43">
        <v>0</v>
      </c>
    </row>
    <row r="1389" spans="5:6">
      <c r="E1389" s="43">
        <v>20.13805257142857</v>
      </c>
      <c r="F1389" s="43">
        <v>0</v>
      </c>
    </row>
    <row r="1390" spans="5:6">
      <c r="E1390" s="43">
        <v>20.13805257142857</v>
      </c>
      <c r="F1390" s="43">
        <v>5.7677318784099766E-3</v>
      </c>
    </row>
    <row r="1391" spans="5:6">
      <c r="E1391" s="43">
        <v>20.146137142857143</v>
      </c>
      <c r="F1391" s="43">
        <v>5.7677318784099766E-3</v>
      </c>
    </row>
    <row r="1392" spans="5:6">
      <c r="E1392" s="43">
        <v>20.146137142857143</v>
      </c>
      <c r="F1392" s="43">
        <v>0</v>
      </c>
    </row>
    <row r="1393" spans="5:6">
      <c r="E1393" s="43">
        <v>20.154221714285715</v>
      </c>
      <c r="F1393" s="43">
        <v>0</v>
      </c>
    </row>
    <row r="1394" spans="5:6">
      <c r="E1394" s="43">
        <v>20.154221714285715</v>
      </c>
      <c r="F1394" s="43">
        <v>5.7677318784099766E-3</v>
      </c>
    </row>
    <row r="1395" spans="5:6">
      <c r="E1395" s="43">
        <v>20.162306285714287</v>
      </c>
      <c r="F1395" s="43">
        <v>5.7677318784099766E-3</v>
      </c>
    </row>
    <row r="1396" spans="5:6">
      <c r="E1396" s="43">
        <v>20.162306285714287</v>
      </c>
      <c r="F1396" s="43">
        <v>0</v>
      </c>
    </row>
    <row r="1397" spans="5:6">
      <c r="E1397" s="43">
        <v>20.170390857142856</v>
      </c>
      <c r="F1397" s="43">
        <v>0</v>
      </c>
    </row>
    <row r="1398" spans="5:6">
      <c r="E1398" s="43">
        <v>20.170390857142856</v>
      </c>
      <c r="F1398" s="43">
        <v>5.7677318784099766E-3</v>
      </c>
    </row>
    <row r="1399" spans="5:6">
      <c r="E1399" s="43">
        <v>20.178475428571428</v>
      </c>
      <c r="F1399" s="43">
        <v>5.7677318784099766E-3</v>
      </c>
    </row>
    <row r="1400" spans="5:6">
      <c r="E1400" s="43">
        <v>20.178475428571428</v>
      </c>
      <c r="F1400" s="43">
        <v>0</v>
      </c>
    </row>
    <row r="1401" spans="5:6">
      <c r="E1401" s="43">
        <v>20.18656</v>
      </c>
      <c r="F1401" s="43">
        <v>0</v>
      </c>
    </row>
    <row r="1402" spans="5:6">
      <c r="E1402" s="43">
        <v>20.18656</v>
      </c>
      <c r="F1402" s="43">
        <v>3.4294621979734994E-3</v>
      </c>
    </row>
    <row r="1403" spans="5:6">
      <c r="E1403" s="43">
        <v>20.195048799999999</v>
      </c>
      <c r="F1403" s="43">
        <v>3.4294621979734994E-3</v>
      </c>
    </row>
    <row r="1404" spans="5:6">
      <c r="E1404" s="43">
        <v>20.195048799999999</v>
      </c>
      <c r="F1404" s="43">
        <v>0</v>
      </c>
    </row>
    <row r="1405" spans="5:6">
      <c r="E1405" s="43">
        <v>20.203537600000001</v>
      </c>
      <c r="F1405" s="43">
        <v>0</v>
      </c>
    </row>
    <row r="1406" spans="5:6">
      <c r="E1406" s="43">
        <v>20.203537600000001</v>
      </c>
      <c r="F1406" s="43">
        <v>3.4294621979734994E-3</v>
      </c>
    </row>
    <row r="1407" spans="5:6">
      <c r="E1407" s="43">
        <v>20.212026399999999</v>
      </c>
      <c r="F1407" s="43">
        <v>3.4294621979734994E-3</v>
      </c>
    </row>
    <row r="1408" spans="5:6">
      <c r="E1408" s="43">
        <v>20.212026399999999</v>
      </c>
      <c r="F1408" s="43">
        <v>0</v>
      </c>
    </row>
    <row r="1409" spans="5:6">
      <c r="E1409" s="43">
        <v>20.220515200000001</v>
      </c>
      <c r="F1409" s="43">
        <v>0</v>
      </c>
    </row>
    <row r="1410" spans="5:6">
      <c r="E1410" s="43">
        <v>20.220515200000001</v>
      </c>
      <c r="F1410" s="43">
        <v>3.4294621979734994E-3</v>
      </c>
    </row>
    <row r="1411" spans="5:6">
      <c r="E1411" s="43">
        <v>20.229004</v>
      </c>
      <c r="F1411" s="43">
        <v>3.4294621979734994E-3</v>
      </c>
    </row>
    <row r="1412" spans="5:6">
      <c r="E1412" s="43">
        <v>20.229004</v>
      </c>
      <c r="F1412" s="43">
        <v>0</v>
      </c>
    </row>
    <row r="1413" spans="5:6">
      <c r="E1413" s="43">
        <v>20.237492799999998</v>
      </c>
      <c r="F1413" s="43">
        <v>0</v>
      </c>
    </row>
    <row r="1414" spans="5:6">
      <c r="E1414" s="43">
        <v>20.237492799999998</v>
      </c>
      <c r="F1414" s="43">
        <v>3.4294621979734994E-3</v>
      </c>
    </row>
    <row r="1415" spans="5:6">
      <c r="E1415" s="43">
        <v>20.2459816</v>
      </c>
      <c r="F1415" s="43">
        <v>3.4294621979734994E-3</v>
      </c>
    </row>
    <row r="1416" spans="5:6">
      <c r="E1416" s="43">
        <v>20.2459816</v>
      </c>
      <c r="F1416" s="43">
        <v>0</v>
      </c>
    </row>
    <row r="1417" spans="5:6">
      <c r="E1417" s="43">
        <v>20.254470399999999</v>
      </c>
      <c r="F1417" s="43">
        <v>0</v>
      </c>
    </row>
    <row r="1418" spans="5:6">
      <c r="E1418" s="43">
        <v>20.254470399999999</v>
      </c>
      <c r="F1418" s="43">
        <v>3.4294621979734994E-3</v>
      </c>
    </row>
    <row r="1419" spans="5:6">
      <c r="E1419" s="43">
        <v>20.262959200000001</v>
      </c>
      <c r="F1419" s="43">
        <v>3.4294621979734994E-3</v>
      </c>
    </row>
    <row r="1420" spans="5:6">
      <c r="E1420" s="43">
        <v>20.262959200000001</v>
      </c>
      <c r="F1420" s="43">
        <v>0</v>
      </c>
    </row>
    <row r="1421" spans="5:6">
      <c r="E1421" s="43">
        <v>20.271447999999999</v>
      </c>
      <c r="F1421" s="43">
        <v>0</v>
      </c>
    </row>
    <row r="1422" spans="5:6">
      <c r="E1422" s="43">
        <v>20.271447999999999</v>
      </c>
      <c r="F1422" s="43">
        <v>3.4294621979734994E-3</v>
      </c>
    </row>
    <row r="1423" spans="5:6">
      <c r="E1423" s="43">
        <v>20.279936799999998</v>
      </c>
      <c r="F1423" s="43">
        <v>3.4294621979734994E-3</v>
      </c>
    </row>
    <row r="1424" spans="5:6">
      <c r="E1424" s="43">
        <v>20.279936799999998</v>
      </c>
      <c r="F1424" s="43">
        <v>0</v>
      </c>
    </row>
    <row r="1425" spans="5:6">
      <c r="E1425" s="43">
        <v>20.2884256</v>
      </c>
      <c r="F1425" s="43">
        <v>0</v>
      </c>
    </row>
    <row r="1426" spans="5:6">
      <c r="E1426" s="43">
        <v>20.2884256</v>
      </c>
      <c r="F1426" s="43">
        <v>3.4294621979734994E-3</v>
      </c>
    </row>
    <row r="1427" spans="5:6">
      <c r="E1427" s="43">
        <v>20.296914399999999</v>
      </c>
      <c r="F1427" s="43">
        <v>3.4294621979734994E-3</v>
      </c>
    </row>
    <row r="1428" spans="5:6">
      <c r="E1428" s="43">
        <v>20.296914399999999</v>
      </c>
      <c r="F1428" s="43">
        <v>0</v>
      </c>
    </row>
    <row r="1429" spans="5:6">
      <c r="E1429" s="43">
        <v>20.305403200000001</v>
      </c>
      <c r="F1429" s="43">
        <v>0</v>
      </c>
    </row>
    <row r="1430" spans="5:6">
      <c r="E1430" s="43">
        <v>20.305403200000001</v>
      </c>
      <c r="F1430" s="43">
        <v>3.4294621979734994E-3</v>
      </c>
    </row>
    <row r="1431" spans="5:6">
      <c r="E1431" s="43">
        <v>20.313891999999999</v>
      </c>
      <c r="F1431" s="43">
        <v>3.4294621979734994E-3</v>
      </c>
    </row>
    <row r="1432" spans="5:6">
      <c r="E1432" s="43">
        <v>20.313891999999999</v>
      </c>
      <c r="F1432" s="43">
        <v>0</v>
      </c>
    </row>
    <row r="1433" spans="5:6">
      <c r="E1433" s="43">
        <v>20.322380799999998</v>
      </c>
      <c r="F1433" s="43">
        <v>0</v>
      </c>
    </row>
    <row r="1434" spans="5:6">
      <c r="E1434" s="43">
        <v>20.322380799999998</v>
      </c>
      <c r="F1434" s="43">
        <v>3.4294621979734994E-3</v>
      </c>
    </row>
    <row r="1435" spans="5:6">
      <c r="E1435" s="43">
        <v>20.3308696</v>
      </c>
      <c r="F1435" s="43">
        <v>3.4294621979734994E-3</v>
      </c>
    </row>
    <row r="1436" spans="5:6">
      <c r="E1436" s="43">
        <v>20.3308696</v>
      </c>
      <c r="F1436" s="43">
        <v>0</v>
      </c>
    </row>
    <row r="1437" spans="5:6">
      <c r="E1437" s="43">
        <v>20.339358399999998</v>
      </c>
      <c r="F1437" s="43">
        <v>0</v>
      </c>
    </row>
    <row r="1438" spans="5:6">
      <c r="E1438" s="43">
        <v>20.339358399999998</v>
      </c>
      <c r="F1438" s="43">
        <v>3.4294621979734994E-3</v>
      </c>
    </row>
    <row r="1439" spans="5:6">
      <c r="E1439" s="43">
        <v>20.3478472</v>
      </c>
      <c r="F1439" s="43">
        <v>3.4294621979734994E-3</v>
      </c>
    </row>
    <row r="1440" spans="5:6">
      <c r="E1440" s="43">
        <v>20.3478472</v>
      </c>
      <c r="F1440" s="43">
        <v>0</v>
      </c>
    </row>
    <row r="1441" spans="5:6">
      <c r="E1441" s="43">
        <v>20.356335999999999</v>
      </c>
      <c r="F1441" s="43">
        <v>0</v>
      </c>
    </row>
    <row r="1442" spans="5:6">
      <c r="E1442" s="43">
        <v>20.356335999999999</v>
      </c>
      <c r="F1442" s="43">
        <v>3.4294621979734994E-3</v>
      </c>
    </row>
    <row r="1443" spans="5:6">
      <c r="E1443" s="43">
        <v>20.364824799999997</v>
      </c>
      <c r="F1443" s="43">
        <v>3.4294621979734994E-3</v>
      </c>
    </row>
    <row r="1444" spans="5:6">
      <c r="E1444" s="43">
        <v>20.364824799999997</v>
      </c>
      <c r="F1444" s="43">
        <v>0</v>
      </c>
    </row>
    <row r="1445" spans="5:6">
      <c r="E1445" s="43">
        <v>20.373313599999999</v>
      </c>
      <c r="F1445" s="43">
        <v>0</v>
      </c>
    </row>
    <row r="1446" spans="5:6">
      <c r="E1446" s="43">
        <v>20.373313599999999</v>
      </c>
      <c r="F1446" s="43">
        <v>3.4294621979734994E-3</v>
      </c>
    </row>
    <row r="1447" spans="5:6">
      <c r="E1447" s="43">
        <v>20.381802399999998</v>
      </c>
      <c r="F1447" s="43">
        <v>3.4294621979734994E-3</v>
      </c>
    </row>
    <row r="1448" spans="5:6">
      <c r="E1448" s="43">
        <v>20.381802399999998</v>
      </c>
      <c r="F1448" s="43">
        <v>0</v>
      </c>
    </row>
    <row r="1449" spans="5:6">
      <c r="E1449" s="43">
        <v>20.3902912</v>
      </c>
      <c r="F1449" s="43">
        <v>0</v>
      </c>
    </row>
    <row r="1450" spans="5:6">
      <c r="E1450" s="43">
        <v>20.3902912</v>
      </c>
      <c r="F1450" s="43">
        <v>3.4294621979734994E-3</v>
      </c>
    </row>
    <row r="1451" spans="5:6">
      <c r="E1451" s="43">
        <v>20.398779999999999</v>
      </c>
      <c r="F1451" s="43">
        <v>3.4294621979734994E-3</v>
      </c>
    </row>
    <row r="1452" spans="5:6">
      <c r="E1452" s="43">
        <v>20.398779999999999</v>
      </c>
      <c r="F1452" s="43">
        <v>0</v>
      </c>
    </row>
    <row r="1453" spans="5:6">
      <c r="E1453" s="43">
        <v>20.407268799999997</v>
      </c>
      <c r="F1453" s="43">
        <v>0</v>
      </c>
    </row>
    <row r="1454" spans="5:6">
      <c r="E1454" s="43">
        <v>20.407268799999997</v>
      </c>
      <c r="F1454" s="43">
        <v>3.4294621979734994E-3</v>
      </c>
    </row>
    <row r="1455" spans="5:6">
      <c r="E1455" s="43">
        <v>20.415757599999999</v>
      </c>
      <c r="F1455" s="43">
        <v>3.4294621979734994E-3</v>
      </c>
    </row>
    <row r="1456" spans="5:6">
      <c r="E1456" s="43">
        <v>20.415757599999999</v>
      </c>
      <c r="F1456" s="43">
        <v>0</v>
      </c>
    </row>
    <row r="1457" spans="5:6">
      <c r="E1457" s="43">
        <v>20.424246399999998</v>
      </c>
      <c r="F1457" s="43">
        <v>0</v>
      </c>
    </row>
    <row r="1458" spans="5:6">
      <c r="E1458" s="43">
        <v>20.424246399999998</v>
      </c>
      <c r="F1458" s="43">
        <v>3.4294621979734994E-3</v>
      </c>
    </row>
    <row r="1459" spans="5:6">
      <c r="E1459" s="43">
        <v>20.4327352</v>
      </c>
      <c r="F1459" s="43">
        <v>3.4294621979734994E-3</v>
      </c>
    </row>
    <row r="1460" spans="5:6">
      <c r="E1460" s="43">
        <v>20.4327352</v>
      </c>
      <c r="F1460" s="43">
        <v>0</v>
      </c>
    </row>
    <row r="1461" spans="5:6">
      <c r="E1461" s="43">
        <v>20.441223999999998</v>
      </c>
      <c r="F1461" s="43">
        <v>0</v>
      </c>
    </row>
    <row r="1462" spans="5:6">
      <c r="E1462" s="43">
        <v>20.441223999999998</v>
      </c>
      <c r="F1462" s="43">
        <v>3.4294621979734994E-3</v>
      </c>
    </row>
    <row r="1463" spans="5:6">
      <c r="E1463" s="43">
        <v>20.449712799999997</v>
      </c>
      <c r="F1463" s="43">
        <v>3.4294621979734994E-3</v>
      </c>
    </row>
    <row r="1464" spans="5:6">
      <c r="E1464" s="43">
        <v>20.449712799999997</v>
      </c>
      <c r="F1464" s="43">
        <v>0</v>
      </c>
    </row>
    <row r="1465" spans="5:6">
      <c r="E1465" s="43">
        <v>20.458201599999999</v>
      </c>
      <c r="F1465" s="43">
        <v>0</v>
      </c>
    </row>
    <row r="1466" spans="5:6">
      <c r="E1466" s="43">
        <v>20.458201599999999</v>
      </c>
      <c r="F1466" s="43">
        <v>3.4294621979734994E-3</v>
      </c>
    </row>
    <row r="1467" spans="5:6">
      <c r="E1467" s="43">
        <v>20.466690399999997</v>
      </c>
      <c r="F1467" s="43">
        <v>3.4294621979734994E-3</v>
      </c>
    </row>
    <row r="1468" spans="5:6">
      <c r="E1468" s="43">
        <v>20.466690399999997</v>
      </c>
      <c r="F1468" s="43">
        <v>0</v>
      </c>
    </row>
    <row r="1469" spans="5:6">
      <c r="E1469" s="43">
        <v>20.475179199999999</v>
      </c>
      <c r="F1469" s="43">
        <v>0</v>
      </c>
    </row>
    <row r="1470" spans="5:6">
      <c r="E1470" s="43">
        <v>20.475179199999999</v>
      </c>
      <c r="F1470" s="43">
        <v>3.4294621979734994E-3</v>
      </c>
    </row>
    <row r="1471" spans="5:6">
      <c r="E1471" s="43">
        <v>20.483667999999998</v>
      </c>
      <c r="F1471" s="43">
        <v>3.4294621979734994E-3</v>
      </c>
    </row>
    <row r="1472" spans="5:6">
      <c r="E1472" s="43">
        <v>20.483667999999998</v>
      </c>
      <c r="F1472" s="43">
        <v>0</v>
      </c>
    </row>
    <row r="1473" spans="5:6">
      <c r="E1473" s="43">
        <v>20.492156799999997</v>
      </c>
      <c r="F1473" s="43">
        <v>0</v>
      </c>
    </row>
    <row r="1474" spans="5:6">
      <c r="E1474" s="43">
        <v>20.492156799999997</v>
      </c>
      <c r="F1474" s="43">
        <v>3.4294621979734994E-3</v>
      </c>
    </row>
    <row r="1475" spans="5:6">
      <c r="E1475" s="43">
        <v>20.500645599999999</v>
      </c>
      <c r="F1475" s="43">
        <v>3.4294621979734994E-3</v>
      </c>
    </row>
    <row r="1476" spans="5:6">
      <c r="E1476" s="43">
        <v>20.500645599999999</v>
      </c>
      <c r="F1476" s="43">
        <v>0</v>
      </c>
    </row>
    <row r="1477" spans="5:6">
      <c r="E1477" s="43">
        <v>20.509134399999997</v>
      </c>
      <c r="F1477" s="43">
        <v>0</v>
      </c>
    </row>
    <row r="1478" spans="5:6">
      <c r="E1478" s="43">
        <v>20.509134399999997</v>
      </c>
      <c r="F1478" s="43">
        <v>3.4294621979734994E-3</v>
      </c>
    </row>
    <row r="1479" spans="5:6">
      <c r="E1479" s="43">
        <v>20.517623199999999</v>
      </c>
      <c r="F1479" s="43">
        <v>3.4294621979734994E-3</v>
      </c>
    </row>
    <row r="1480" spans="5:6">
      <c r="E1480" s="43">
        <v>20.517623199999999</v>
      </c>
      <c r="F1480" s="43">
        <v>0</v>
      </c>
    </row>
    <row r="1481" spans="5:6">
      <c r="E1481" s="43">
        <v>20.526111999999998</v>
      </c>
      <c r="F1481" s="43">
        <v>0</v>
      </c>
    </row>
    <row r="1482" spans="5:6">
      <c r="E1482" s="43">
        <v>20.526111999999998</v>
      </c>
      <c r="F1482" s="43">
        <v>4.36477007014809E-3</v>
      </c>
    </row>
    <row r="1483" spans="5:6">
      <c r="E1483" s="43">
        <v>20.53419657142857</v>
      </c>
      <c r="F1483" s="43">
        <v>4.36477007014809E-3</v>
      </c>
    </row>
    <row r="1484" spans="5:6">
      <c r="E1484" s="43">
        <v>20.53419657142857</v>
      </c>
      <c r="F1484" s="43">
        <v>0</v>
      </c>
    </row>
    <row r="1485" spans="5:6">
      <c r="E1485" s="43">
        <v>20.542281142857142</v>
      </c>
      <c r="F1485" s="43">
        <v>0</v>
      </c>
    </row>
    <row r="1486" spans="5:6">
      <c r="E1486" s="43">
        <v>20.542281142857142</v>
      </c>
      <c r="F1486" s="43">
        <v>4.36477007014809E-3</v>
      </c>
    </row>
    <row r="1487" spans="5:6">
      <c r="E1487" s="43">
        <v>20.550365714285711</v>
      </c>
      <c r="F1487" s="43">
        <v>4.36477007014809E-3</v>
      </c>
    </row>
    <row r="1488" spans="5:6">
      <c r="E1488" s="43">
        <v>20.550365714285711</v>
      </c>
      <c r="F1488" s="43">
        <v>0</v>
      </c>
    </row>
    <row r="1489" spans="5:6">
      <c r="E1489" s="43">
        <v>20.558450285714283</v>
      </c>
      <c r="F1489" s="43">
        <v>0</v>
      </c>
    </row>
    <row r="1490" spans="5:6">
      <c r="E1490" s="43">
        <v>20.558450285714283</v>
      </c>
      <c r="F1490" s="43">
        <v>4.36477007014809E-3</v>
      </c>
    </row>
    <row r="1491" spans="5:6">
      <c r="E1491" s="43">
        <v>20.566534857142855</v>
      </c>
      <c r="F1491" s="43">
        <v>4.36477007014809E-3</v>
      </c>
    </row>
    <row r="1492" spans="5:6">
      <c r="E1492" s="43">
        <v>20.566534857142855</v>
      </c>
      <c r="F1492" s="43">
        <v>0</v>
      </c>
    </row>
    <row r="1493" spans="5:6">
      <c r="E1493" s="43">
        <v>20.574619428571427</v>
      </c>
      <c r="F1493" s="43">
        <v>0</v>
      </c>
    </row>
    <row r="1494" spans="5:6">
      <c r="E1494" s="43">
        <v>20.574619428571427</v>
      </c>
      <c r="F1494" s="43">
        <v>4.36477007014809E-3</v>
      </c>
    </row>
    <row r="1495" spans="5:6">
      <c r="E1495" s="43">
        <v>20.582704</v>
      </c>
      <c r="F1495" s="43">
        <v>4.36477007014809E-3</v>
      </c>
    </row>
    <row r="1496" spans="5:6">
      <c r="E1496" s="43">
        <v>20.582704</v>
      </c>
      <c r="F1496" s="43">
        <v>0</v>
      </c>
    </row>
    <row r="1497" spans="5:6">
      <c r="E1497" s="43">
        <v>20.590788571428568</v>
      </c>
      <c r="F1497" s="43">
        <v>0</v>
      </c>
    </row>
    <row r="1498" spans="5:6">
      <c r="E1498" s="43">
        <v>20.590788571428568</v>
      </c>
      <c r="F1498" s="43">
        <v>4.36477007014809E-3</v>
      </c>
    </row>
    <row r="1499" spans="5:6">
      <c r="E1499" s="43">
        <v>20.598873142857141</v>
      </c>
      <c r="F1499" s="43">
        <v>4.36477007014809E-3</v>
      </c>
    </row>
    <row r="1500" spans="5:6">
      <c r="E1500" s="43">
        <v>20.598873142857141</v>
      </c>
      <c r="F1500" s="43">
        <v>0</v>
      </c>
    </row>
    <row r="1501" spans="5:6">
      <c r="E1501" s="43">
        <v>20.606957714285713</v>
      </c>
      <c r="F1501" s="43">
        <v>0</v>
      </c>
    </row>
    <row r="1502" spans="5:6">
      <c r="E1502" s="43">
        <v>20.606957714285713</v>
      </c>
      <c r="F1502" s="43">
        <v>4.36477007014809E-3</v>
      </c>
    </row>
    <row r="1503" spans="5:6">
      <c r="E1503" s="43">
        <v>20.615042285714285</v>
      </c>
      <c r="F1503" s="43">
        <v>4.36477007014809E-3</v>
      </c>
    </row>
    <row r="1504" spans="5:6">
      <c r="E1504" s="43">
        <v>20.615042285714285</v>
      </c>
      <c r="F1504" s="43">
        <v>0</v>
      </c>
    </row>
    <row r="1505" spans="5:6">
      <c r="E1505" s="43">
        <v>20.623126857142854</v>
      </c>
      <c r="F1505" s="43">
        <v>0</v>
      </c>
    </row>
    <row r="1506" spans="5:6">
      <c r="E1506" s="43">
        <v>20.623126857142854</v>
      </c>
      <c r="F1506" s="43">
        <v>4.36477007014809E-3</v>
      </c>
    </row>
    <row r="1507" spans="5:6">
      <c r="E1507" s="43">
        <v>20.631211428571426</v>
      </c>
      <c r="F1507" s="43">
        <v>4.36477007014809E-3</v>
      </c>
    </row>
    <row r="1508" spans="5:6">
      <c r="E1508" s="43">
        <v>20.631211428571426</v>
      </c>
      <c r="F1508" s="43">
        <v>0</v>
      </c>
    </row>
    <row r="1509" spans="5:6">
      <c r="E1509" s="43">
        <v>20.639295999999998</v>
      </c>
      <c r="F1509" s="43">
        <v>0</v>
      </c>
    </row>
    <row r="1510" spans="5:6">
      <c r="E1510" s="43">
        <v>20.639295999999998</v>
      </c>
      <c r="F1510" s="43">
        <v>4.36477007014809E-3</v>
      </c>
    </row>
    <row r="1511" spans="5:6">
      <c r="E1511" s="43">
        <v>20.64738057142857</v>
      </c>
      <c r="F1511" s="43">
        <v>4.36477007014809E-3</v>
      </c>
    </row>
    <row r="1512" spans="5:6">
      <c r="E1512" s="43">
        <v>20.64738057142857</v>
      </c>
      <c r="F1512" s="43">
        <v>0</v>
      </c>
    </row>
    <row r="1513" spans="5:6">
      <c r="E1513" s="43">
        <v>20.655465142857143</v>
      </c>
      <c r="F1513" s="43">
        <v>0</v>
      </c>
    </row>
    <row r="1514" spans="5:6">
      <c r="E1514" s="43">
        <v>20.655465142857143</v>
      </c>
      <c r="F1514" s="43">
        <v>4.36477007014809E-3</v>
      </c>
    </row>
    <row r="1515" spans="5:6">
      <c r="E1515" s="43">
        <v>20.663549714285711</v>
      </c>
      <c r="F1515" s="43">
        <v>4.36477007014809E-3</v>
      </c>
    </row>
    <row r="1516" spans="5:6">
      <c r="E1516" s="43">
        <v>20.663549714285711</v>
      </c>
      <c r="F1516" s="43">
        <v>0</v>
      </c>
    </row>
    <row r="1517" spans="5:6">
      <c r="E1517" s="43">
        <v>20.671634285714283</v>
      </c>
      <c r="F1517" s="43">
        <v>0</v>
      </c>
    </row>
    <row r="1518" spans="5:6">
      <c r="E1518" s="43">
        <v>20.671634285714283</v>
      </c>
      <c r="F1518" s="43">
        <v>4.36477007014809E-3</v>
      </c>
    </row>
    <row r="1519" spans="5:6">
      <c r="E1519" s="43">
        <v>20.679718857142856</v>
      </c>
      <c r="F1519" s="43">
        <v>4.36477007014809E-3</v>
      </c>
    </row>
    <row r="1520" spans="5:6">
      <c r="E1520" s="43">
        <v>20.679718857142856</v>
      </c>
      <c r="F1520" s="43">
        <v>0</v>
      </c>
    </row>
    <row r="1521" spans="5:6">
      <c r="E1521" s="43">
        <v>20.687803428571428</v>
      </c>
      <c r="F1521" s="43">
        <v>0</v>
      </c>
    </row>
    <row r="1522" spans="5:6">
      <c r="E1522" s="43">
        <v>20.687803428571428</v>
      </c>
      <c r="F1522" s="43">
        <v>4.36477007014809E-3</v>
      </c>
    </row>
    <row r="1523" spans="5:6">
      <c r="E1523" s="43">
        <v>20.695887999999997</v>
      </c>
      <c r="F1523" s="43">
        <v>4.36477007014809E-3</v>
      </c>
    </row>
    <row r="1524" spans="5:6">
      <c r="E1524" s="43">
        <v>20.695887999999997</v>
      </c>
      <c r="F1524" s="43">
        <v>0</v>
      </c>
    </row>
    <row r="1525" spans="5:6">
      <c r="E1525" s="43">
        <v>20.703972571428569</v>
      </c>
      <c r="F1525" s="43">
        <v>0</v>
      </c>
    </row>
    <row r="1526" spans="5:6">
      <c r="E1526" s="43">
        <v>20.703972571428569</v>
      </c>
      <c r="F1526" s="43">
        <v>4.36477007014809E-3</v>
      </c>
    </row>
    <row r="1527" spans="5:6">
      <c r="E1527" s="43">
        <v>20.712057142857141</v>
      </c>
      <c r="F1527" s="43">
        <v>4.36477007014809E-3</v>
      </c>
    </row>
    <row r="1528" spans="5:6">
      <c r="E1528" s="43">
        <v>20.712057142857141</v>
      </c>
      <c r="F1528" s="43">
        <v>0</v>
      </c>
    </row>
    <row r="1529" spans="5:6">
      <c r="E1529" s="43">
        <v>20.720141714285713</v>
      </c>
      <c r="F1529" s="43">
        <v>0</v>
      </c>
    </row>
    <row r="1530" spans="5:6">
      <c r="E1530" s="43">
        <v>20.720141714285713</v>
      </c>
      <c r="F1530" s="43">
        <v>4.36477007014809E-3</v>
      </c>
    </row>
    <row r="1531" spans="5:6">
      <c r="E1531" s="43">
        <v>20.728226285714285</v>
      </c>
      <c r="F1531" s="43">
        <v>4.36477007014809E-3</v>
      </c>
    </row>
    <row r="1532" spans="5:6">
      <c r="E1532" s="43">
        <v>20.728226285714285</v>
      </c>
      <c r="F1532" s="43">
        <v>0</v>
      </c>
    </row>
    <row r="1533" spans="5:6">
      <c r="E1533" s="43">
        <v>20.736310857142854</v>
      </c>
      <c r="F1533" s="43">
        <v>0</v>
      </c>
    </row>
    <row r="1534" spans="5:6">
      <c r="E1534" s="43">
        <v>20.736310857142854</v>
      </c>
      <c r="F1534" s="43">
        <v>4.36477007014809E-3</v>
      </c>
    </row>
    <row r="1535" spans="5:6">
      <c r="E1535" s="43">
        <v>20.744395428571426</v>
      </c>
      <c r="F1535" s="43">
        <v>4.36477007014809E-3</v>
      </c>
    </row>
    <row r="1536" spans="5:6">
      <c r="E1536" s="43">
        <v>20.744395428571426</v>
      </c>
      <c r="F1536" s="43">
        <v>0</v>
      </c>
    </row>
    <row r="1537" spans="5:6">
      <c r="E1537" s="43">
        <v>20.752479999999998</v>
      </c>
      <c r="F1537" s="43">
        <v>0</v>
      </c>
    </row>
    <row r="1538" spans="5:6">
      <c r="E1538" s="43">
        <v>20.752479999999998</v>
      </c>
      <c r="F1538" s="43">
        <v>4.36477007014809E-3</v>
      </c>
    </row>
    <row r="1539" spans="5:6">
      <c r="E1539" s="43">
        <v>20.760564571428571</v>
      </c>
      <c r="F1539" s="43">
        <v>4.36477007014809E-3</v>
      </c>
    </row>
    <row r="1540" spans="5:6">
      <c r="E1540" s="43">
        <v>20.760564571428571</v>
      </c>
      <c r="F1540" s="43">
        <v>0</v>
      </c>
    </row>
    <row r="1541" spans="5:6">
      <c r="E1541" s="43">
        <v>20.768649142857143</v>
      </c>
      <c r="F1541" s="43">
        <v>0</v>
      </c>
    </row>
    <row r="1542" spans="5:6">
      <c r="E1542" s="43">
        <v>20.768649142857143</v>
      </c>
      <c r="F1542" s="43">
        <v>4.36477007014809E-3</v>
      </c>
    </row>
    <row r="1543" spans="5:6">
      <c r="E1543" s="43">
        <v>20.776733714285712</v>
      </c>
      <c r="F1543" s="43">
        <v>4.36477007014809E-3</v>
      </c>
    </row>
    <row r="1544" spans="5:6">
      <c r="E1544" s="43">
        <v>20.776733714285712</v>
      </c>
      <c r="F1544" s="43">
        <v>0</v>
      </c>
    </row>
    <row r="1545" spans="5:6">
      <c r="E1545" s="43">
        <v>20.784818285714284</v>
      </c>
      <c r="F1545" s="43">
        <v>0</v>
      </c>
    </row>
    <row r="1546" spans="5:6">
      <c r="E1546" s="43">
        <v>20.784818285714284</v>
      </c>
      <c r="F1546" s="43">
        <v>4.36477007014809E-3</v>
      </c>
    </row>
    <row r="1547" spans="5:6">
      <c r="E1547" s="43">
        <v>20.792902857142856</v>
      </c>
      <c r="F1547" s="43">
        <v>4.36477007014809E-3</v>
      </c>
    </row>
    <row r="1548" spans="5:6">
      <c r="E1548" s="43">
        <v>20.792902857142856</v>
      </c>
      <c r="F1548" s="43">
        <v>0</v>
      </c>
    </row>
    <row r="1549" spans="5:6">
      <c r="E1549" s="43">
        <v>20.800987428571428</v>
      </c>
      <c r="F1549" s="43">
        <v>0</v>
      </c>
    </row>
    <row r="1550" spans="5:6">
      <c r="E1550" s="43">
        <v>20.800987428571428</v>
      </c>
      <c r="F1550" s="43">
        <v>4.36477007014809E-3</v>
      </c>
    </row>
    <row r="1551" spans="5:6">
      <c r="E1551" s="43">
        <v>20.809072</v>
      </c>
      <c r="F1551" s="43">
        <v>4.36477007014809E-3</v>
      </c>
    </row>
    <row r="1552" spans="5:6">
      <c r="E1552" s="43">
        <v>20.809072</v>
      </c>
      <c r="F1552" s="43">
        <v>0</v>
      </c>
    </row>
    <row r="1553" spans="5:6">
      <c r="E1553" s="43">
        <v>20.817156571428569</v>
      </c>
      <c r="F1553" s="43">
        <v>0</v>
      </c>
    </row>
    <row r="1554" spans="5:6">
      <c r="E1554" s="43">
        <v>20.817156571428569</v>
      </c>
      <c r="F1554" s="43">
        <v>4.36477007014809E-3</v>
      </c>
    </row>
    <row r="1555" spans="5:6">
      <c r="E1555" s="43">
        <v>20.825241142857141</v>
      </c>
      <c r="F1555" s="43">
        <v>4.36477007014809E-3</v>
      </c>
    </row>
    <row r="1556" spans="5:6">
      <c r="E1556" s="43">
        <v>20.825241142857141</v>
      </c>
      <c r="F1556" s="43">
        <v>0</v>
      </c>
    </row>
    <row r="1557" spans="5:6">
      <c r="E1557" s="43">
        <v>20.833325714285714</v>
      </c>
      <c r="F1557" s="43">
        <v>0</v>
      </c>
    </row>
    <row r="1558" spans="5:6">
      <c r="E1558" s="43">
        <v>20.833325714285714</v>
      </c>
      <c r="F1558" s="43">
        <v>4.36477007014809E-3</v>
      </c>
    </row>
    <row r="1559" spans="5:6">
      <c r="E1559" s="43">
        <v>20.841410285714286</v>
      </c>
      <c r="F1559" s="43">
        <v>4.36477007014809E-3</v>
      </c>
    </row>
    <row r="1560" spans="5:6">
      <c r="E1560" s="43">
        <v>20.841410285714286</v>
      </c>
      <c r="F1560" s="43">
        <v>0</v>
      </c>
    </row>
    <row r="1561" spans="5:6">
      <c r="E1561" s="43">
        <v>20.849494857142854</v>
      </c>
      <c r="F1561" s="43">
        <v>0</v>
      </c>
    </row>
    <row r="1562" spans="5:6">
      <c r="E1562" s="43">
        <v>20.849494857142854</v>
      </c>
      <c r="F1562" s="43">
        <v>4.36477007014809E-3</v>
      </c>
    </row>
    <row r="1563" spans="5:6">
      <c r="E1563" s="43">
        <v>20.857579428571427</v>
      </c>
      <c r="F1563" s="43">
        <v>4.36477007014809E-3</v>
      </c>
    </row>
    <row r="1564" spans="5:6">
      <c r="E1564" s="43">
        <v>20.857579428571427</v>
      </c>
      <c r="F1564" s="43">
        <v>0</v>
      </c>
    </row>
    <row r="1565" spans="5:6">
      <c r="E1565" s="43">
        <v>20.865663999999999</v>
      </c>
      <c r="F1565" s="43">
        <v>0</v>
      </c>
    </row>
    <row r="1566" spans="5:6">
      <c r="E1566" s="43">
        <v>20.865663999999999</v>
      </c>
      <c r="F1566" s="43">
        <v>4.0530007794232267E-3</v>
      </c>
    </row>
    <row r="1567" spans="5:6">
      <c r="E1567" s="43">
        <v>20.873748571428571</v>
      </c>
      <c r="F1567" s="43">
        <v>4.0530007794232267E-3</v>
      </c>
    </row>
    <row r="1568" spans="5:6">
      <c r="E1568" s="43">
        <v>20.873748571428571</v>
      </c>
      <c r="F1568" s="43">
        <v>0</v>
      </c>
    </row>
    <row r="1569" spans="5:6">
      <c r="E1569" s="43">
        <v>20.881833142857143</v>
      </c>
      <c r="F1569" s="43">
        <v>0</v>
      </c>
    </row>
    <row r="1570" spans="5:6">
      <c r="E1570" s="43">
        <v>20.881833142857143</v>
      </c>
      <c r="F1570" s="43">
        <v>4.0530007794232267E-3</v>
      </c>
    </row>
    <row r="1571" spans="5:6">
      <c r="E1571" s="43">
        <v>20.889917714285712</v>
      </c>
      <c r="F1571" s="43">
        <v>4.0530007794232267E-3</v>
      </c>
    </row>
    <row r="1572" spans="5:6">
      <c r="E1572" s="43">
        <v>20.889917714285712</v>
      </c>
      <c r="F1572" s="43">
        <v>0</v>
      </c>
    </row>
    <row r="1573" spans="5:6">
      <c r="E1573" s="43">
        <v>20.898002285714284</v>
      </c>
      <c r="F1573" s="43">
        <v>0</v>
      </c>
    </row>
    <row r="1574" spans="5:6">
      <c r="E1574" s="43">
        <v>20.898002285714284</v>
      </c>
      <c r="F1574" s="43">
        <v>4.0530007794232267E-3</v>
      </c>
    </row>
    <row r="1575" spans="5:6">
      <c r="E1575" s="43">
        <v>20.906086857142856</v>
      </c>
      <c r="F1575" s="43">
        <v>4.0530007794232267E-3</v>
      </c>
    </row>
    <row r="1576" spans="5:6">
      <c r="E1576" s="43">
        <v>20.906086857142856</v>
      </c>
      <c r="F1576" s="43">
        <v>0</v>
      </c>
    </row>
    <row r="1577" spans="5:6">
      <c r="E1577" s="43">
        <v>20.914171428571429</v>
      </c>
      <c r="F1577" s="43">
        <v>0</v>
      </c>
    </row>
    <row r="1578" spans="5:6">
      <c r="E1578" s="43">
        <v>20.914171428571429</v>
      </c>
      <c r="F1578" s="43">
        <v>4.0530007794232267E-3</v>
      </c>
    </row>
    <row r="1579" spans="5:6">
      <c r="E1579" s="43">
        <v>20.922255999999997</v>
      </c>
      <c r="F1579" s="43">
        <v>4.0530007794232267E-3</v>
      </c>
    </row>
    <row r="1580" spans="5:6">
      <c r="E1580" s="43">
        <v>20.922255999999997</v>
      </c>
      <c r="F1580" s="43">
        <v>0</v>
      </c>
    </row>
    <row r="1581" spans="5:6">
      <c r="E1581" s="43">
        <v>20.93034057142857</v>
      </c>
      <c r="F1581" s="43">
        <v>0</v>
      </c>
    </row>
    <row r="1582" spans="5:6">
      <c r="E1582" s="43">
        <v>20.93034057142857</v>
      </c>
      <c r="F1582" s="43">
        <v>4.0530007794232267E-3</v>
      </c>
    </row>
    <row r="1583" spans="5:6">
      <c r="E1583" s="43">
        <v>20.938425142857142</v>
      </c>
      <c r="F1583" s="43">
        <v>4.0530007794232267E-3</v>
      </c>
    </row>
    <row r="1584" spans="5:6">
      <c r="E1584" s="43">
        <v>20.938425142857142</v>
      </c>
      <c r="F1584" s="43">
        <v>0</v>
      </c>
    </row>
    <row r="1585" spans="5:6">
      <c r="E1585" s="43">
        <v>20.946509714285714</v>
      </c>
      <c r="F1585" s="43">
        <v>0</v>
      </c>
    </row>
    <row r="1586" spans="5:6">
      <c r="E1586" s="43">
        <v>20.946509714285714</v>
      </c>
      <c r="F1586" s="43">
        <v>4.0530007794232267E-3</v>
      </c>
    </row>
    <row r="1587" spans="5:6">
      <c r="E1587" s="43">
        <v>20.954594285714286</v>
      </c>
      <c r="F1587" s="43">
        <v>4.0530007794232267E-3</v>
      </c>
    </row>
    <row r="1588" spans="5:6">
      <c r="E1588" s="43">
        <v>20.954594285714286</v>
      </c>
      <c r="F1588" s="43">
        <v>0</v>
      </c>
    </row>
    <row r="1589" spans="5:6">
      <c r="E1589" s="43">
        <v>20.962678857142855</v>
      </c>
      <c r="F1589" s="43">
        <v>0</v>
      </c>
    </row>
    <row r="1590" spans="5:6">
      <c r="E1590" s="43">
        <v>20.962678857142855</v>
      </c>
      <c r="F1590" s="43">
        <v>4.0530007794232267E-3</v>
      </c>
    </row>
    <row r="1591" spans="5:6">
      <c r="E1591" s="43">
        <v>20.970763428571427</v>
      </c>
      <c r="F1591" s="43">
        <v>4.0530007794232267E-3</v>
      </c>
    </row>
    <row r="1592" spans="5:6">
      <c r="E1592" s="43">
        <v>20.970763428571427</v>
      </c>
      <c r="F1592" s="43">
        <v>0</v>
      </c>
    </row>
    <row r="1593" spans="5:6">
      <c r="E1593" s="43">
        <v>20.978847999999999</v>
      </c>
      <c r="F1593" s="43">
        <v>0</v>
      </c>
    </row>
    <row r="1594" spans="5:6">
      <c r="E1594" s="43">
        <v>20.978847999999999</v>
      </c>
      <c r="F1594" s="43">
        <v>4.0530007794232267E-3</v>
      </c>
    </row>
    <row r="1595" spans="5:6">
      <c r="E1595" s="43">
        <v>20.986932571428571</v>
      </c>
      <c r="F1595" s="43">
        <v>4.0530007794232267E-3</v>
      </c>
    </row>
    <row r="1596" spans="5:6">
      <c r="E1596" s="43">
        <v>20.986932571428571</v>
      </c>
      <c r="F1596" s="43">
        <v>0</v>
      </c>
    </row>
    <row r="1597" spans="5:6">
      <c r="E1597" s="43">
        <v>20.995017142857144</v>
      </c>
      <c r="F1597" s="43">
        <v>0</v>
      </c>
    </row>
    <row r="1598" spans="5:6">
      <c r="E1598" s="43">
        <v>20.995017142857144</v>
      </c>
      <c r="F1598" s="43">
        <v>4.0530007794232267E-3</v>
      </c>
    </row>
    <row r="1599" spans="5:6">
      <c r="E1599" s="43">
        <v>21.003101714285712</v>
      </c>
      <c r="F1599" s="43">
        <v>4.0530007794232267E-3</v>
      </c>
    </row>
    <row r="1600" spans="5:6">
      <c r="E1600" s="43">
        <v>21.003101714285712</v>
      </c>
      <c r="F1600" s="43">
        <v>0</v>
      </c>
    </row>
    <row r="1601" spans="5:6">
      <c r="E1601" s="43">
        <v>21.011186285714285</v>
      </c>
      <c r="F1601" s="43">
        <v>0</v>
      </c>
    </row>
    <row r="1602" spans="5:6">
      <c r="E1602" s="43">
        <v>21.011186285714285</v>
      </c>
      <c r="F1602" s="43">
        <v>4.0530007794232267E-3</v>
      </c>
    </row>
    <row r="1603" spans="5:6">
      <c r="E1603" s="43">
        <v>21.019270857142857</v>
      </c>
      <c r="F1603" s="43">
        <v>4.0530007794232267E-3</v>
      </c>
    </row>
    <row r="1604" spans="5:6">
      <c r="E1604" s="43">
        <v>21.019270857142857</v>
      </c>
      <c r="F1604" s="43">
        <v>0</v>
      </c>
    </row>
    <row r="1605" spans="5:6">
      <c r="E1605" s="43">
        <v>21.027355428571429</v>
      </c>
      <c r="F1605" s="43">
        <v>0</v>
      </c>
    </row>
    <row r="1606" spans="5:6">
      <c r="E1606" s="43">
        <v>21.027355428571429</v>
      </c>
      <c r="F1606" s="43">
        <v>4.0530007794232267E-3</v>
      </c>
    </row>
    <row r="1607" spans="5:6">
      <c r="E1607" s="43">
        <v>21.035440000000001</v>
      </c>
      <c r="F1607" s="43">
        <v>4.0530007794232267E-3</v>
      </c>
    </row>
    <row r="1608" spans="5:6">
      <c r="E1608" s="43">
        <v>21.035440000000001</v>
      </c>
      <c r="F1608" s="43">
        <v>0</v>
      </c>
    </row>
    <row r="1609" spans="5:6">
      <c r="E1609" s="43">
        <v>21.04352457142857</v>
      </c>
      <c r="F1609" s="43">
        <v>0</v>
      </c>
    </row>
    <row r="1610" spans="5:6">
      <c r="E1610" s="43">
        <v>21.04352457142857</v>
      </c>
      <c r="F1610" s="43">
        <v>4.0530007794232267E-3</v>
      </c>
    </row>
    <row r="1611" spans="5:6">
      <c r="E1611" s="43">
        <v>21.051609142857142</v>
      </c>
      <c r="F1611" s="43">
        <v>4.0530007794232267E-3</v>
      </c>
    </row>
    <row r="1612" spans="5:6">
      <c r="E1612" s="43">
        <v>21.051609142857142</v>
      </c>
      <c r="F1612" s="43">
        <v>0</v>
      </c>
    </row>
    <row r="1613" spans="5:6">
      <c r="E1613" s="43">
        <v>21.059693714285714</v>
      </c>
      <c r="F1613" s="43">
        <v>0</v>
      </c>
    </row>
    <row r="1614" spans="5:6">
      <c r="E1614" s="43">
        <v>21.059693714285714</v>
      </c>
      <c r="F1614" s="43">
        <v>4.0530007794232267E-3</v>
      </c>
    </row>
    <row r="1615" spans="5:6">
      <c r="E1615" s="43">
        <v>21.067778285714287</v>
      </c>
      <c r="F1615" s="43">
        <v>4.0530007794232267E-3</v>
      </c>
    </row>
    <row r="1616" spans="5:6">
      <c r="E1616" s="43">
        <v>21.067778285714287</v>
      </c>
      <c r="F1616" s="43">
        <v>0</v>
      </c>
    </row>
    <row r="1617" spans="5:6">
      <c r="E1617" s="43">
        <v>21.075862857142855</v>
      </c>
      <c r="F1617" s="43">
        <v>0</v>
      </c>
    </row>
    <row r="1618" spans="5:6">
      <c r="E1618" s="43">
        <v>21.075862857142855</v>
      </c>
      <c r="F1618" s="43">
        <v>4.0530007794232267E-3</v>
      </c>
    </row>
    <row r="1619" spans="5:6">
      <c r="E1619" s="43">
        <v>21.083947428571427</v>
      </c>
      <c r="F1619" s="43">
        <v>4.0530007794232267E-3</v>
      </c>
    </row>
    <row r="1620" spans="5:6">
      <c r="E1620" s="43">
        <v>21.083947428571427</v>
      </c>
      <c r="F1620" s="43">
        <v>0</v>
      </c>
    </row>
    <row r="1621" spans="5:6">
      <c r="E1621" s="43">
        <v>21.092032</v>
      </c>
      <c r="F1621" s="43">
        <v>0</v>
      </c>
    </row>
    <row r="1622" spans="5:6">
      <c r="E1622" s="43">
        <v>21.092032</v>
      </c>
      <c r="F1622" s="43">
        <v>4.0530007794232267E-3</v>
      </c>
    </row>
    <row r="1623" spans="5:6">
      <c r="E1623" s="43">
        <v>21.100116571428572</v>
      </c>
      <c r="F1623" s="43">
        <v>4.0530007794232267E-3</v>
      </c>
    </row>
    <row r="1624" spans="5:6">
      <c r="E1624" s="43">
        <v>21.100116571428572</v>
      </c>
      <c r="F1624" s="43">
        <v>0</v>
      </c>
    </row>
    <row r="1625" spans="5:6">
      <c r="E1625" s="43">
        <v>21.108201142857144</v>
      </c>
      <c r="F1625" s="43">
        <v>0</v>
      </c>
    </row>
    <row r="1626" spans="5:6">
      <c r="E1626" s="43">
        <v>21.108201142857144</v>
      </c>
      <c r="F1626" s="43">
        <v>4.0530007794232267E-3</v>
      </c>
    </row>
    <row r="1627" spans="5:6">
      <c r="E1627" s="43">
        <v>21.116285714285713</v>
      </c>
      <c r="F1627" s="43">
        <v>4.0530007794232267E-3</v>
      </c>
    </row>
    <row r="1628" spans="5:6">
      <c r="E1628" s="43">
        <v>21.116285714285713</v>
      </c>
      <c r="F1628" s="43">
        <v>0</v>
      </c>
    </row>
    <row r="1629" spans="5:6">
      <c r="E1629" s="43">
        <v>21.124370285714285</v>
      </c>
      <c r="F1629" s="43">
        <v>0</v>
      </c>
    </row>
    <row r="1630" spans="5:6">
      <c r="E1630" s="43">
        <v>21.124370285714285</v>
      </c>
      <c r="F1630" s="43">
        <v>4.0530007794232267E-3</v>
      </c>
    </row>
    <row r="1631" spans="5:6">
      <c r="E1631" s="43">
        <v>21.132454857142857</v>
      </c>
      <c r="F1631" s="43">
        <v>4.0530007794232267E-3</v>
      </c>
    </row>
    <row r="1632" spans="5:6">
      <c r="E1632" s="43">
        <v>21.132454857142857</v>
      </c>
      <c r="F1632" s="43">
        <v>0</v>
      </c>
    </row>
    <row r="1633" spans="5:6">
      <c r="E1633" s="43">
        <v>21.140539428571429</v>
      </c>
      <c r="F1633" s="43">
        <v>0</v>
      </c>
    </row>
    <row r="1634" spans="5:6">
      <c r="E1634" s="43">
        <v>21.140539428571429</v>
      </c>
      <c r="F1634" s="43">
        <v>4.0530007794232267E-3</v>
      </c>
    </row>
    <row r="1635" spans="5:6">
      <c r="E1635" s="43">
        <v>21.148623999999998</v>
      </c>
      <c r="F1635" s="43">
        <v>4.0530007794232267E-3</v>
      </c>
    </row>
    <row r="1636" spans="5:6">
      <c r="E1636" s="43">
        <v>21.148623999999998</v>
      </c>
      <c r="F1636" s="43">
        <v>0</v>
      </c>
    </row>
    <row r="1637" spans="5:6">
      <c r="E1637" s="43">
        <v>21.15670857142857</v>
      </c>
      <c r="F1637" s="43">
        <v>0</v>
      </c>
    </row>
    <row r="1638" spans="5:6">
      <c r="E1638" s="43">
        <v>21.15670857142857</v>
      </c>
      <c r="F1638" s="43">
        <v>4.0530007794232267E-3</v>
      </c>
    </row>
    <row r="1639" spans="5:6">
      <c r="E1639" s="43">
        <v>21.164793142857143</v>
      </c>
      <c r="F1639" s="43">
        <v>4.0530007794232267E-3</v>
      </c>
    </row>
    <row r="1640" spans="5:6">
      <c r="E1640" s="43">
        <v>21.164793142857143</v>
      </c>
      <c r="F1640" s="43">
        <v>0</v>
      </c>
    </row>
    <row r="1641" spans="5:6">
      <c r="E1641" s="43">
        <v>21.172877714285715</v>
      </c>
      <c r="F1641" s="43">
        <v>0</v>
      </c>
    </row>
    <row r="1642" spans="5:6">
      <c r="E1642" s="43">
        <v>21.172877714285715</v>
      </c>
      <c r="F1642" s="43">
        <v>4.0530007794232267E-3</v>
      </c>
    </row>
    <row r="1643" spans="5:6">
      <c r="E1643" s="43">
        <v>21.180962285714287</v>
      </c>
      <c r="F1643" s="43">
        <v>4.0530007794232267E-3</v>
      </c>
    </row>
    <row r="1644" spans="5:6">
      <c r="E1644" s="43">
        <v>21.180962285714287</v>
      </c>
      <c r="F1644" s="43">
        <v>0</v>
      </c>
    </row>
    <row r="1645" spans="5:6">
      <c r="E1645" s="43">
        <v>21.189046857142856</v>
      </c>
      <c r="F1645" s="43">
        <v>0</v>
      </c>
    </row>
    <row r="1646" spans="5:6">
      <c r="E1646" s="43">
        <v>21.189046857142856</v>
      </c>
      <c r="F1646" s="43">
        <v>4.0530007794232267E-3</v>
      </c>
    </row>
    <row r="1647" spans="5:6">
      <c r="E1647" s="43">
        <v>21.197131428571428</v>
      </c>
      <c r="F1647" s="43">
        <v>4.0530007794232267E-3</v>
      </c>
    </row>
    <row r="1648" spans="5:6">
      <c r="E1648" s="43">
        <v>21.197131428571428</v>
      </c>
      <c r="F1648" s="43">
        <v>0</v>
      </c>
    </row>
    <row r="1649" spans="5:6">
      <c r="E1649" s="43">
        <v>21.205216</v>
      </c>
      <c r="F1649" s="43">
        <v>0</v>
      </c>
    </row>
    <row r="1650" spans="5:6">
      <c r="E1650" s="43">
        <v>21.205216</v>
      </c>
      <c r="F1650" s="43">
        <v>1.7147310989867497E-3</v>
      </c>
    </row>
    <row r="1651" spans="5:6">
      <c r="E1651" s="43">
        <v>21.213704799999999</v>
      </c>
      <c r="F1651" s="43">
        <v>1.7147310989867497E-3</v>
      </c>
    </row>
    <row r="1652" spans="5:6">
      <c r="E1652" s="43">
        <v>21.213704799999999</v>
      </c>
      <c r="F1652" s="43">
        <v>0</v>
      </c>
    </row>
    <row r="1653" spans="5:6">
      <c r="E1653" s="43">
        <v>21.222193600000001</v>
      </c>
      <c r="F1653" s="43">
        <v>0</v>
      </c>
    </row>
    <row r="1654" spans="5:6">
      <c r="E1654" s="43">
        <v>21.222193600000001</v>
      </c>
      <c r="F1654" s="43">
        <v>1.7147310989867497E-3</v>
      </c>
    </row>
    <row r="1655" spans="5:6">
      <c r="E1655" s="43">
        <v>21.230682399999999</v>
      </c>
      <c r="F1655" s="43">
        <v>1.7147310989867497E-3</v>
      </c>
    </row>
    <row r="1656" spans="5:6">
      <c r="E1656" s="43">
        <v>21.230682399999999</v>
      </c>
      <c r="F1656" s="43">
        <v>0</v>
      </c>
    </row>
    <row r="1657" spans="5:6">
      <c r="E1657" s="43">
        <v>21.239171200000001</v>
      </c>
      <c r="F1657" s="43">
        <v>0</v>
      </c>
    </row>
    <row r="1658" spans="5:6">
      <c r="E1658" s="43">
        <v>21.239171200000001</v>
      </c>
      <c r="F1658" s="43">
        <v>1.7147310989867497E-3</v>
      </c>
    </row>
    <row r="1659" spans="5:6">
      <c r="E1659" s="43">
        <v>21.24766</v>
      </c>
      <c r="F1659" s="43">
        <v>1.7147310989867497E-3</v>
      </c>
    </row>
    <row r="1660" spans="5:6">
      <c r="E1660" s="43">
        <v>21.24766</v>
      </c>
      <c r="F1660" s="43">
        <v>0</v>
      </c>
    </row>
    <row r="1661" spans="5:6">
      <c r="E1661" s="43">
        <v>21.256148799999998</v>
      </c>
      <c r="F1661" s="43">
        <v>0</v>
      </c>
    </row>
    <row r="1662" spans="5:6">
      <c r="E1662" s="43">
        <v>21.256148799999998</v>
      </c>
      <c r="F1662" s="43">
        <v>1.7147310989867497E-3</v>
      </c>
    </row>
    <row r="1663" spans="5:6">
      <c r="E1663" s="43">
        <v>21.2646376</v>
      </c>
      <c r="F1663" s="43">
        <v>1.7147310989867497E-3</v>
      </c>
    </row>
    <row r="1664" spans="5:6">
      <c r="E1664" s="43">
        <v>21.2646376</v>
      </c>
      <c r="F1664" s="43">
        <v>0</v>
      </c>
    </row>
    <row r="1665" spans="5:6">
      <c r="E1665" s="43">
        <v>21.273126399999999</v>
      </c>
      <c r="F1665" s="43">
        <v>0</v>
      </c>
    </row>
    <row r="1666" spans="5:6">
      <c r="E1666" s="43">
        <v>21.273126399999999</v>
      </c>
      <c r="F1666" s="43">
        <v>1.7147310989867497E-3</v>
      </c>
    </row>
    <row r="1667" spans="5:6">
      <c r="E1667" s="43">
        <v>21.281615200000001</v>
      </c>
      <c r="F1667" s="43">
        <v>1.7147310989867497E-3</v>
      </c>
    </row>
    <row r="1668" spans="5:6">
      <c r="E1668" s="43">
        <v>21.281615200000001</v>
      </c>
      <c r="F1668" s="43">
        <v>0</v>
      </c>
    </row>
    <row r="1669" spans="5:6">
      <c r="E1669" s="43">
        <v>21.290103999999999</v>
      </c>
      <c r="F1669" s="43">
        <v>0</v>
      </c>
    </row>
    <row r="1670" spans="5:6">
      <c r="E1670" s="43">
        <v>21.290103999999999</v>
      </c>
      <c r="F1670" s="43">
        <v>1.7147310989867497E-3</v>
      </c>
    </row>
    <row r="1671" spans="5:6">
      <c r="E1671" s="43">
        <v>21.298592799999998</v>
      </c>
      <c r="F1671" s="43">
        <v>1.7147310989867497E-3</v>
      </c>
    </row>
    <row r="1672" spans="5:6">
      <c r="E1672" s="43">
        <v>21.298592799999998</v>
      </c>
      <c r="F1672" s="43">
        <v>0</v>
      </c>
    </row>
    <row r="1673" spans="5:6">
      <c r="E1673" s="43">
        <v>21.3070816</v>
      </c>
      <c r="F1673" s="43">
        <v>0</v>
      </c>
    </row>
    <row r="1674" spans="5:6">
      <c r="E1674" s="43">
        <v>21.3070816</v>
      </c>
      <c r="F1674" s="43">
        <v>1.7147310989867497E-3</v>
      </c>
    </row>
    <row r="1675" spans="5:6">
      <c r="E1675" s="43">
        <v>21.315570399999999</v>
      </c>
      <c r="F1675" s="43">
        <v>1.7147310989867497E-3</v>
      </c>
    </row>
    <row r="1676" spans="5:6">
      <c r="E1676" s="43">
        <v>21.315570399999999</v>
      </c>
      <c r="F1676" s="43">
        <v>0</v>
      </c>
    </row>
    <row r="1677" spans="5:6">
      <c r="E1677" s="43">
        <v>21.324059200000001</v>
      </c>
      <c r="F1677" s="43">
        <v>0</v>
      </c>
    </row>
    <row r="1678" spans="5:6">
      <c r="E1678" s="43">
        <v>21.324059200000001</v>
      </c>
      <c r="F1678" s="43">
        <v>1.7147310989867497E-3</v>
      </c>
    </row>
    <row r="1679" spans="5:6">
      <c r="E1679" s="43">
        <v>21.332547999999999</v>
      </c>
      <c r="F1679" s="43">
        <v>1.7147310989867497E-3</v>
      </c>
    </row>
    <row r="1680" spans="5:6">
      <c r="E1680" s="43">
        <v>21.332547999999999</v>
      </c>
      <c r="F1680" s="43">
        <v>0</v>
      </c>
    </row>
    <row r="1681" spans="5:6">
      <c r="E1681" s="43">
        <v>21.341036799999998</v>
      </c>
      <c r="F1681" s="43">
        <v>0</v>
      </c>
    </row>
    <row r="1682" spans="5:6">
      <c r="E1682" s="43">
        <v>21.341036799999998</v>
      </c>
      <c r="F1682" s="43">
        <v>1.7147310989867497E-3</v>
      </c>
    </row>
    <row r="1683" spans="5:6">
      <c r="E1683" s="43">
        <v>21.3495256</v>
      </c>
      <c r="F1683" s="43">
        <v>1.7147310989867497E-3</v>
      </c>
    </row>
    <row r="1684" spans="5:6">
      <c r="E1684" s="43">
        <v>21.3495256</v>
      </c>
      <c r="F1684" s="43">
        <v>0</v>
      </c>
    </row>
    <row r="1685" spans="5:6">
      <c r="E1685" s="43">
        <v>21.358014399999998</v>
      </c>
      <c r="F1685" s="43">
        <v>0</v>
      </c>
    </row>
    <row r="1686" spans="5:6">
      <c r="E1686" s="43">
        <v>21.358014399999998</v>
      </c>
      <c r="F1686" s="43">
        <v>1.7147310989867497E-3</v>
      </c>
    </row>
    <row r="1687" spans="5:6">
      <c r="E1687" s="43">
        <v>21.3665032</v>
      </c>
      <c r="F1687" s="43">
        <v>1.7147310989867497E-3</v>
      </c>
    </row>
    <row r="1688" spans="5:6">
      <c r="E1688" s="43">
        <v>21.3665032</v>
      </c>
      <c r="F1688" s="43">
        <v>0</v>
      </c>
    </row>
    <row r="1689" spans="5:6">
      <c r="E1689" s="43">
        <v>21.374991999999999</v>
      </c>
      <c r="F1689" s="43">
        <v>0</v>
      </c>
    </row>
    <row r="1690" spans="5:6">
      <c r="E1690" s="43">
        <v>21.374991999999999</v>
      </c>
      <c r="F1690" s="43">
        <v>1.7147310989867497E-3</v>
      </c>
    </row>
    <row r="1691" spans="5:6">
      <c r="E1691" s="43">
        <v>21.383480799999997</v>
      </c>
      <c r="F1691" s="43">
        <v>1.7147310989867497E-3</v>
      </c>
    </row>
    <row r="1692" spans="5:6">
      <c r="E1692" s="43">
        <v>21.383480799999997</v>
      </c>
      <c r="F1692" s="43">
        <v>0</v>
      </c>
    </row>
    <row r="1693" spans="5:6">
      <c r="E1693" s="43">
        <v>21.391969599999999</v>
      </c>
      <c r="F1693" s="43">
        <v>0</v>
      </c>
    </row>
    <row r="1694" spans="5:6">
      <c r="E1694" s="43">
        <v>21.391969599999999</v>
      </c>
      <c r="F1694" s="43">
        <v>1.7147310989867497E-3</v>
      </c>
    </row>
    <row r="1695" spans="5:6">
      <c r="E1695" s="43">
        <v>21.400458399999998</v>
      </c>
      <c r="F1695" s="43">
        <v>1.7147310989867497E-3</v>
      </c>
    </row>
    <row r="1696" spans="5:6">
      <c r="E1696" s="43">
        <v>21.400458399999998</v>
      </c>
      <c r="F1696" s="43">
        <v>0</v>
      </c>
    </row>
    <row r="1697" spans="5:6">
      <c r="E1697" s="43">
        <v>21.4089472</v>
      </c>
      <c r="F1697" s="43">
        <v>0</v>
      </c>
    </row>
    <row r="1698" spans="5:6">
      <c r="E1698" s="43">
        <v>21.4089472</v>
      </c>
      <c r="F1698" s="43">
        <v>1.7147310989867497E-3</v>
      </c>
    </row>
    <row r="1699" spans="5:6">
      <c r="E1699" s="43">
        <v>21.417435999999999</v>
      </c>
      <c r="F1699" s="43">
        <v>1.7147310989867497E-3</v>
      </c>
    </row>
    <row r="1700" spans="5:6">
      <c r="E1700" s="43">
        <v>21.417435999999999</v>
      </c>
      <c r="F1700" s="43">
        <v>0</v>
      </c>
    </row>
    <row r="1701" spans="5:6">
      <c r="E1701" s="43">
        <v>21.425924799999997</v>
      </c>
      <c r="F1701" s="43">
        <v>0</v>
      </c>
    </row>
    <row r="1702" spans="5:6">
      <c r="E1702" s="43">
        <v>21.425924799999997</v>
      </c>
      <c r="F1702" s="43">
        <v>1.7147310989867497E-3</v>
      </c>
    </row>
    <row r="1703" spans="5:6">
      <c r="E1703" s="43">
        <v>21.434413599999999</v>
      </c>
      <c r="F1703" s="43">
        <v>1.7147310989867497E-3</v>
      </c>
    </row>
    <row r="1704" spans="5:6">
      <c r="E1704" s="43">
        <v>21.434413599999999</v>
      </c>
      <c r="F1704" s="43">
        <v>0</v>
      </c>
    </row>
    <row r="1705" spans="5:6">
      <c r="E1705" s="43">
        <v>21.442902399999998</v>
      </c>
      <c r="F1705" s="43">
        <v>0</v>
      </c>
    </row>
    <row r="1706" spans="5:6">
      <c r="E1706" s="43">
        <v>21.442902399999998</v>
      </c>
      <c r="F1706" s="43">
        <v>1.7147310989867497E-3</v>
      </c>
    </row>
    <row r="1707" spans="5:6">
      <c r="E1707" s="43">
        <v>21.4513912</v>
      </c>
      <c r="F1707" s="43">
        <v>1.7147310989867497E-3</v>
      </c>
    </row>
    <row r="1708" spans="5:6">
      <c r="E1708" s="43">
        <v>21.4513912</v>
      </c>
      <c r="F1708" s="43">
        <v>0</v>
      </c>
    </row>
    <row r="1709" spans="5:6">
      <c r="E1709" s="43">
        <v>21.459879999999998</v>
      </c>
      <c r="F1709" s="43">
        <v>0</v>
      </c>
    </row>
    <row r="1710" spans="5:6">
      <c r="E1710" s="43">
        <v>21.459879999999998</v>
      </c>
      <c r="F1710" s="43">
        <v>1.7147310989867497E-3</v>
      </c>
    </row>
    <row r="1711" spans="5:6">
      <c r="E1711" s="43">
        <v>21.468368799999997</v>
      </c>
      <c r="F1711" s="43">
        <v>1.7147310989867497E-3</v>
      </c>
    </row>
    <row r="1712" spans="5:6">
      <c r="E1712" s="43">
        <v>21.468368799999997</v>
      </c>
      <c r="F1712" s="43">
        <v>0</v>
      </c>
    </row>
    <row r="1713" spans="5:6">
      <c r="E1713" s="43">
        <v>21.476857599999999</v>
      </c>
      <c r="F1713" s="43">
        <v>0</v>
      </c>
    </row>
    <row r="1714" spans="5:6">
      <c r="E1714" s="43">
        <v>21.476857599999999</v>
      </c>
      <c r="F1714" s="43">
        <v>1.7147310989867497E-3</v>
      </c>
    </row>
    <row r="1715" spans="5:6">
      <c r="E1715" s="43">
        <v>21.485346399999997</v>
      </c>
      <c r="F1715" s="43">
        <v>1.7147310989867497E-3</v>
      </c>
    </row>
    <row r="1716" spans="5:6">
      <c r="E1716" s="43">
        <v>21.485346399999997</v>
      </c>
      <c r="F1716" s="43">
        <v>0</v>
      </c>
    </row>
    <row r="1717" spans="5:6">
      <c r="E1717" s="43">
        <v>21.493835199999999</v>
      </c>
      <c r="F1717" s="43">
        <v>0</v>
      </c>
    </row>
    <row r="1718" spans="5:6">
      <c r="E1718" s="43">
        <v>21.493835199999999</v>
      </c>
      <c r="F1718" s="43">
        <v>1.7147310989867497E-3</v>
      </c>
    </row>
    <row r="1719" spans="5:6">
      <c r="E1719" s="43">
        <v>21.502323999999998</v>
      </c>
      <c r="F1719" s="43">
        <v>1.7147310989867497E-3</v>
      </c>
    </row>
    <row r="1720" spans="5:6">
      <c r="E1720" s="43">
        <v>21.502323999999998</v>
      </c>
      <c r="F1720" s="43">
        <v>0</v>
      </c>
    </row>
    <row r="1721" spans="5:6">
      <c r="E1721" s="43">
        <v>21.510812799999997</v>
      </c>
      <c r="F1721" s="43">
        <v>0</v>
      </c>
    </row>
    <row r="1722" spans="5:6">
      <c r="E1722" s="43">
        <v>21.510812799999997</v>
      </c>
      <c r="F1722" s="43">
        <v>1.7147310989867497E-3</v>
      </c>
    </row>
    <row r="1723" spans="5:6">
      <c r="E1723" s="43">
        <v>21.519301599999999</v>
      </c>
      <c r="F1723" s="43">
        <v>1.7147310989867497E-3</v>
      </c>
    </row>
    <row r="1724" spans="5:6">
      <c r="E1724" s="43">
        <v>21.519301599999999</v>
      </c>
      <c r="F1724" s="43">
        <v>0</v>
      </c>
    </row>
    <row r="1725" spans="5:6">
      <c r="E1725" s="43">
        <v>21.527790399999997</v>
      </c>
      <c r="F1725" s="43">
        <v>0</v>
      </c>
    </row>
    <row r="1726" spans="5:6">
      <c r="E1726" s="43">
        <v>21.527790399999997</v>
      </c>
      <c r="F1726" s="43">
        <v>1.7147310989867497E-3</v>
      </c>
    </row>
    <row r="1727" spans="5:6">
      <c r="E1727" s="43">
        <v>21.536279199999999</v>
      </c>
      <c r="F1727" s="43">
        <v>1.7147310989867497E-3</v>
      </c>
    </row>
    <row r="1728" spans="5:6">
      <c r="E1728" s="43">
        <v>21.536279199999999</v>
      </c>
      <c r="F1728" s="43">
        <v>0</v>
      </c>
    </row>
    <row r="1729" spans="5:6">
      <c r="E1729" s="43">
        <v>21.544767999999998</v>
      </c>
      <c r="F1729" s="43">
        <v>0</v>
      </c>
    </row>
    <row r="1730" spans="5:6">
      <c r="E1730" s="43">
        <v>21.544767999999998</v>
      </c>
      <c r="F1730" s="43">
        <v>2.3382696804364772E-3</v>
      </c>
    </row>
    <row r="1731" spans="5:6">
      <c r="E1731" s="43">
        <v>21.55285257142857</v>
      </c>
      <c r="F1731" s="43">
        <v>2.3382696804364772E-3</v>
      </c>
    </row>
    <row r="1732" spans="5:6">
      <c r="E1732" s="43">
        <v>21.55285257142857</v>
      </c>
      <c r="F1732" s="43">
        <v>0</v>
      </c>
    </row>
    <row r="1733" spans="5:6">
      <c r="E1733" s="43">
        <v>21.560937142857142</v>
      </c>
      <c r="F1733" s="43">
        <v>0</v>
      </c>
    </row>
    <row r="1734" spans="5:6">
      <c r="E1734" s="43">
        <v>21.560937142857142</v>
      </c>
      <c r="F1734" s="43">
        <v>2.3382696804364772E-3</v>
      </c>
    </row>
    <row r="1735" spans="5:6">
      <c r="E1735" s="43">
        <v>21.569021714285711</v>
      </c>
      <c r="F1735" s="43">
        <v>2.3382696804364772E-3</v>
      </c>
    </row>
    <row r="1736" spans="5:6">
      <c r="E1736" s="43">
        <v>21.569021714285711</v>
      </c>
      <c r="F1736" s="43">
        <v>0</v>
      </c>
    </row>
    <row r="1737" spans="5:6">
      <c r="E1737" s="43">
        <v>21.577106285714283</v>
      </c>
      <c r="F1737" s="43">
        <v>0</v>
      </c>
    </row>
    <row r="1738" spans="5:6">
      <c r="E1738" s="43">
        <v>21.577106285714283</v>
      </c>
      <c r="F1738" s="43">
        <v>2.3382696804364772E-3</v>
      </c>
    </row>
    <row r="1739" spans="5:6">
      <c r="E1739" s="43">
        <v>21.585190857142855</v>
      </c>
      <c r="F1739" s="43">
        <v>2.3382696804364772E-3</v>
      </c>
    </row>
    <row r="1740" spans="5:6">
      <c r="E1740" s="43">
        <v>21.585190857142855</v>
      </c>
      <c r="F1740" s="43">
        <v>0</v>
      </c>
    </row>
    <row r="1741" spans="5:6">
      <c r="E1741" s="43">
        <v>21.593275428571427</v>
      </c>
      <c r="F1741" s="43">
        <v>0</v>
      </c>
    </row>
    <row r="1742" spans="5:6">
      <c r="E1742" s="43">
        <v>21.593275428571427</v>
      </c>
      <c r="F1742" s="43">
        <v>2.3382696804364772E-3</v>
      </c>
    </row>
    <row r="1743" spans="5:6">
      <c r="E1743" s="43">
        <v>21.60136</v>
      </c>
      <c r="F1743" s="43">
        <v>2.3382696804364772E-3</v>
      </c>
    </row>
    <row r="1744" spans="5:6">
      <c r="E1744" s="43">
        <v>21.60136</v>
      </c>
      <c r="F1744" s="43">
        <v>0</v>
      </c>
    </row>
    <row r="1745" spans="5:6">
      <c r="E1745" s="43">
        <v>21.609444571428568</v>
      </c>
      <c r="F1745" s="43">
        <v>0</v>
      </c>
    </row>
    <row r="1746" spans="5:6">
      <c r="E1746" s="43">
        <v>21.609444571428568</v>
      </c>
      <c r="F1746" s="43">
        <v>2.3382696804364772E-3</v>
      </c>
    </row>
    <row r="1747" spans="5:6">
      <c r="E1747" s="43">
        <v>21.617529142857141</v>
      </c>
      <c r="F1747" s="43">
        <v>2.3382696804364772E-3</v>
      </c>
    </row>
    <row r="1748" spans="5:6">
      <c r="E1748" s="43">
        <v>21.617529142857141</v>
      </c>
      <c r="F1748" s="43">
        <v>0</v>
      </c>
    </row>
    <row r="1749" spans="5:6">
      <c r="E1749" s="43">
        <v>21.625613714285713</v>
      </c>
      <c r="F1749" s="43">
        <v>0</v>
      </c>
    </row>
    <row r="1750" spans="5:6">
      <c r="E1750" s="43">
        <v>21.625613714285713</v>
      </c>
      <c r="F1750" s="43">
        <v>2.3382696804364772E-3</v>
      </c>
    </row>
    <row r="1751" spans="5:6">
      <c r="E1751" s="43">
        <v>21.633698285714285</v>
      </c>
      <c r="F1751" s="43">
        <v>2.3382696804364772E-3</v>
      </c>
    </row>
    <row r="1752" spans="5:6">
      <c r="E1752" s="43">
        <v>21.633698285714285</v>
      </c>
      <c r="F1752" s="43">
        <v>0</v>
      </c>
    </row>
    <row r="1753" spans="5:6">
      <c r="E1753" s="43">
        <v>21.641782857142854</v>
      </c>
      <c r="F1753" s="43">
        <v>0</v>
      </c>
    </row>
    <row r="1754" spans="5:6">
      <c r="E1754" s="43">
        <v>21.641782857142854</v>
      </c>
      <c r="F1754" s="43">
        <v>2.3382696804364772E-3</v>
      </c>
    </row>
    <row r="1755" spans="5:6">
      <c r="E1755" s="43">
        <v>21.649867428571426</v>
      </c>
      <c r="F1755" s="43">
        <v>2.3382696804364772E-3</v>
      </c>
    </row>
    <row r="1756" spans="5:6">
      <c r="E1756" s="43">
        <v>21.649867428571426</v>
      </c>
      <c r="F1756" s="43">
        <v>0</v>
      </c>
    </row>
    <row r="1757" spans="5:6">
      <c r="E1757" s="43">
        <v>21.657951999999998</v>
      </c>
      <c r="F1757" s="43">
        <v>0</v>
      </c>
    </row>
    <row r="1758" spans="5:6">
      <c r="E1758" s="43">
        <v>21.657951999999998</v>
      </c>
      <c r="F1758" s="43">
        <v>2.3382696804364772E-3</v>
      </c>
    </row>
    <row r="1759" spans="5:6">
      <c r="E1759" s="43">
        <v>21.66603657142857</v>
      </c>
      <c r="F1759" s="43">
        <v>2.3382696804364772E-3</v>
      </c>
    </row>
    <row r="1760" spans="5:6">
      <c r="E1760" s="43">
        <v>21.66603657142857</v>
      </c>
      <c r="F1760" s="43">
        <v>0</v>
      </c>
    </row>
    <row r="1761" spans="5:6">
      <c r="E1761" s="43">
        <v>21.674121142857143</v>
      </c>
      <c r="F1761" s="43">
        <v>0</v>
      </c>
    </row>
    <row r="1762" spans="5:6">
      <c r="E1762" s="43">
        <v>21.674121142857143</v>
      </c>
      <c r="F1762" s="43">
        <v>2.3382696804364772E-3</v>
      </c>
    </row>
    <row r="1763" spans="5:6">
      <c r="E1763" s="43">
        <v>21.682205714285711</v>
      </c>
      <c r="F1763" s="43">
        <v>2.3382696804364772E-3</v>
      </c>
    </row>
    <row r="1764" spans="5:6">
      <c r="E1764" s="43">
        <v>21.682205714285711</v>
      </c>
      <c r="F1764" s="43">
        <v>0</v>
      </c>
    </row>
    <row r="1765" spans="5:6">
      <c r="E1765" s="43">
        <v>21.690290285714283</v>
      </c>
      <c r="F1765" s="43">
        <v>0</v>
      </c>
    </row>
    <row r="1766" spans="5:6">
      <c r="E1766" s="43">
        <v>21.690290285714283</v>
      </c>
      <c r="F1766" s="43">
        <v>2.3382696804364772E-3</v>
      </c>
    </row>
    <row r="1767" spans="5:6">
      <c r="E1767" s="43">
        <v>21.698374857142856</v>
      </c>
      <c r="F1767" s="43">
        <v>2.3382696804364772E-3</v>
      </c>
    </row>
    <row r="1768" spans="5:6">
      <c r="E1768" s="43">
        <v>21.698374857142856</v>
      </c>
      <c r="F1768" s="43">
        <v>0</v>
      </c>
    </row>
    <row r="1769" spans="5:6">
      <c r="E1769" s="43">
        <v>21.706459428571428</v>
      </c>
      <c r="F1769" s="43">
        <v>0</v>
      </c>
    </row>
    <row r="1770" spans="5:6">
      <c r="E1770" s="43">
        <v>21.706459428571428</v>
      </c>
      <c r="F1770" s="43">
        <v>2.3382696804364772E-3</v>
      </c>
    </row>
    <row r="1771" spans="5:6">
      <c r="E1771" s="43">
        <v>21.714543999999997</v>
      </c>
      <c r="F1771" s="43">
        <v>2.3382696804364772E-3</v>
      </c>
    </row>
    <row r="1772" spans="5:6">
      <c r="E1772" s="43">
        <v>21.714543999999997</v>
      </c>
      <c r="F1772" s="43">
        <v>0</v>
      </c>
    </row>
    <row r="1773" spans="5:6">
      <c r="E1773" s="43">
        <v>21.722628571428569</v>
      </c>
      <c r="F1773" s="43">
        <v>0</v>
      </c>
    </row>
    <row r="1774" spans="5:6">
      <c r="E1774" s="43">
        <v>21.722628571428569</v>
      </c>
      <c r="F1774" s="43">
        <v>2.3382696804364772E-3</v>
      </c>
    </row>
    <row r="1775" spans="5:6">
      <c r="E1775" s="43">
        <v>21.730713142857141</v>
      </c>
      <c r="F1775" s="43">
        <v>2.3382696804364772E-3</v>
      </c>
    </row>
    <row r="1776" spans="5:6">
      <c r="E1776" s="43">
        <v>21.730713142857141</v>
      </c>
      <c r="F1776" s="43">
        <v>0</v>
      </c>
    </row>
    <row r="1777" spans="5:6">
      <c r="E1777" s="43">
        <v>21.738797714285713</v>
      </c>
      <c r="F1777" s="43">
        <v>0</v>
      </c>
    </row>
    <row r="1778" spans="5:6">
      <c r="E1778" s="43">
        <v>21.738797714285713</v>
      </c>
      <c r="F1778" s="43">
        <v>2.3382696804364772E-3</v>
      </c>
    </row>
    <row r="1779" spans="5:6">
      <c r="E1779" s="43">
        <v>21.746882285714285</v>
      </c>
      <c r="F1779" s="43">
        <v>2.3382696804364772E-3</v>
      </c>
    </row>
    <row r="1780" spans="5:6">
      <c r="E1780" s="43">
        <v>21.746882285714285</v>
      </c>
      <c r="F1780" s="43">
        <v>0</v>
      </c>
    </row>
    <row r="1781" spans="5:6">
      <c r="E1781" s="43">
        <v>21.754966857142854</v>
      </c>
      <c r="F1781" s="43">
        <v>0</v>
      </c>
    </row>
    <row r="1782" spans="5:6">
      <c r="E1782" s="43">
        <v>21.754966857142854</v>
      </c>
      <c r="F1782" s="43">
        <v>2.3382696804364772E-3</v>
      </c>
    </row>
    <row r="1783" spans="5:6">
      <c r="E1783" s="43">
        <v>21.763051428571426</v>
      </c>
      <c r="F1783" s="43">
        <v>2.3382696804364772E-3</v>
      </c>
    </row>
    <row r="1784" spans="5:6">
      <c r="E1784" s="43">
        <v>21.763051428571426</v>
      </c>
      <c r="F1784" s="43">
        <v>0</v>
      </c>
    </row>
    <row r="1785" spans="5:6">
      <c r="E1785" s="43">
        <v>21.771135999999998</v>
      </c>
      <c r="F1785" s="43">
        <v>0</v>
      </c>
    </row>
    <row r="1786" spans="5:6">
      <c r="E1786" s="43">
        <v>21.771135999999998</v>
      </c>
      <c r="F1786" s="43">
        <v>2.3382696804364772E-3</v>
      </c>
    </row>
    <row r="1787" spans="5:6">
      <c r="E1787" s="43">
        <v>21.779220571428571</v>
      </c>
      <c r="F1787" s="43">
        <v>2.3382696804364772E-3</v>
      </c>
    </row>
    <row r="1788" spans="5:6">
      <c r="E1788" s="43">
        <v>21.779220571428571</v>
      </c>
      <c r="F1788" s="43">
        <v>0</v>
      </c>
    </row>
    <row r="1789" spans="5:6">
      <c r="E1789" s="43">
        <v>21.787305142857143</v>
      </c>
      <c r="F1789" s="43">
        <v>0</v>
      </c>
    </row>
    <row r="1790" spans="5:6">
      <c r="E1790" s="43">
        <v>21.787305142857143</v>
      </c>
      <c r="F1790" s="43">
        <v>2.3382696804364772E-3</v>
      </c>
    </row>
    <row r="1791" spans="5:6">
      <c r="E1791" s="43">
        <v>21.795389714285712</v>
      </c>
      <c r="F1791" s="43">
        <v>2.3382696804364772E-3</v>
      </c>
    </row>
    <row r="1792" spans="5:6">
      <c r="E1792" s="43">
        <v>21.795389714285712</v>
      </c>
      <c r="F1792" s="43">
        <v>0</v>
      </c>
    </row>
    <row r="1793" spans="5:6">
      <c r="E1793" s="43">
        <v>21.803474285714284</v>
      </c>
      <c r="F1793" s="43">
        <v>0</v>
      </c>
    </row>
    <row r="1794" spans="5:6">
      <c r="E1794" s="43">
        <v>21.803474285714284</v>
      </c>
      <c r="F1794" s="43">
        <v>2.3382696804364772E-3</v>
      </c>
    </row>
    <row r="1795" spans="5:6">
      <c r="E1795" s="43">
        <v>21.811558857142856</v>
      </c>
      <c r="F1795" s="43">
        <v>2.3382696804364772E-3</v>
      </c>
    </row>
    <row r="1796" spans="5:6">
      <c r="E1796" s="43">
        <v>21.811558857142856</v>
      </c>
      <c r="F1796" s="43">
        <v>0</v>
      </c>
    </row>
    <row r="1797" spans="5:6">
      <c r="E1797" s="43">
        <v>21.819643428571428</v>
      </c>
      <c r="F1797" s="43">
        <v>0</v>
      </c>
    </row>
    <row r="1798" spans="5:6">
      <c r="E1798" s="43">
        <v>21.819643428571428</v>
      </c>
      <c r="F1798" s="43">
        <v>2.3382696804364772E-3</v>
      </c>
    </row>
    <row r="1799" spans="5:6">
      <c r="E1799" s="43">
        <v>21.827728</v>
      </c>
      <c r="F1799" s="43">
        <v>2.3382696804364772E-3</v>
      </c>
    </row>
    <row r="1800" spans="5:6">
      <c r="E1800" s="43">
        <v>21.827728</v>
      </c>
      <c r="F1800" s="43">
        <v>0</v>
      </c>
    </row>
    <row r="1801" spans="5:6">
      <c r="E1801" s="43">
        <v>21.835812571428569</v>
      </c>
      <c r="F1801" s="43">
        <v>0</v>
      </c>
    </row>
    <row r="1802" spans="5:6">
      <c r="E1802" s="43">
        <v>21.835812571428569</v>
      </c>
      <c r="F1802" s="43">
        <v>2.3382696804364772E-3</v>
      </c>
    </row>
    <row r="1803" spans="5:6">
      <c r="E1803" s="43">
        <v>21.843897142857141</v>
      </c>
      <c r="F1803" s="43">
        <v>2.3382696804364772E-3</v>
      </c>
    </row>
    <row r="1804" spans="5:6">
      <c r="E1804" s="43">
        <v>21.843897142857141</v>
      </c>
      <c r="F1804" s="43">
        <v>0</v>
      </c>
    </row>
    <row r="1805" spans="5:6">
      <c r="E1805" s="43">
        <v>21.851981714285714</v>
      </c>
      <c r="F1805" s="43">
        <v>0</v>
      </c>
    </row>
    <row r="1806" spans="5:6">
      <c r="E1806" s="43">
        <v>21.851981714285714</v>
      </c>
      <c r="F1806" s="43">
        <v>2.3382696804364772E-3</v>
      </c>
    </row>
    <row r="1807" spans="5:6">
      <c r="E1807" s="43">
        <v>21.860066285714286</v>
      </c>
      <c r="F1807" s="43">
        <v>2.3382696804364772E-3</v>
      </c>
    </row>
    <row r="1808" spans="5:6">
      <c r="E1808" s="43">
        <v>21.860066285714286</v>
      </c>
      <c r="F1808" s="43">
        <v>0</v>
      </c>
    </row>
    <row r="1809" spans="5:6">
      <c r="E1809" s="43">
        <v>21.868150857142854</v>
      </c>
      <c r="F1809" s="43">
        <v>0</v>
      </c>
    </row>
    <row r="1810" spans="5:6">
      <c r="E1810" s="43">
        <v>21.868150857142854</v>
      </c>
      <c r="F1810" s="43">
        <v>2.3382696804364772E-3</v>
      </c>
    </row>
    <row r="1811" spans="5:6">
      <c r="E1811" s="43">
        <v>21.876235428571427</v>
      </c>
      <c r="F1811" s="43">
        <v>2.3382696804364772E-3</v>
      </c>
    </row>
    <row r="1812" spans="5:6">
      <c r="E1812" s="43">
        <v>21.876235428571427</v>
      </c>
      <c r="F1812" s="43">
        <v>0</v>
      </c>
    </row>
    <row r="1813" spans="5:6">
      <c r="E1813" s="43">
        <v>21.884319999999999</v>
      </c>
      <c r="F1813" s="43">
        <v>0</v>
      </c>
    </row>
    <row r="1814" spans="5:6">
      <c r="E1814" s="43">
        <v>21.884319999999999</v>
      </c>
      <c r="F1814" s="43">
        <v>1.2470771628994544E-3</v>
      </c>
    </row>
    <row r="1815" spans="5:6">
      <c r="E1815" s="43">
        <v>21.892404571428571</v>
      </c>
      <c r="F1815" s="43">
        <v>1.2470771628994544E-3</v>
      </c>
    </row>
    <row r="1816" spans="5:6">
      <c r="E1816" s="43">
        <v>21.892404571428571</v>
      </c>
      <c r="F1816" s="43">
        <v>0</v>
      </c>
    </row>
    <row r="1817" spans="5:6">
      <c r="E1817" s="43">
        <v>21.900489142857143</v>
      </c>
      <c r="F1817" s="43">
        <v>0</v>
      </c>
    </row>
    <row r="1818" spans="5:6">
      <c r="E1818" s="43">
        <v>21.900489142857143</v>
      </c>
      <c r="F1818" s="43">
        <v>1.2470771628994544E-3</v>
      </c>
    </row>
    <row r="1819" spans="5:6">
      <c r="E1819" s="43">
        <v>21.908573714285712</v>
      </c>
      <c r="F1819" s="43">
        <v>1.2470771628994544E-3</v>
      </c>
    </row>
    <row r="1820" spans="5:6">
      <c r="E1820" s="43">
        <v>21.908573714285712</v>
      </c>
      <c r="F1820" s="43">
        <v>0</v>
      </c>
    </row>
    <row r="1821" spans="5:6">
      <c r="E1821" s="43">
        <v>21.916658285714284</v>
      </c>
      <c r="F1821" s="43">
        <v>0</v>
      </c>
    </row>
    <row r="1822" spans="5:6">
      <c r="E1822" s="43">
        <v>21.916658285714284</v>
      </c>
      <c r="F1822" s="43">
        <v>1.2470771628994544E-3</v>
      </c>
    </row>
    <row r="1823" spans="5:6">
      <c r="E1823" s="43">
        <v>21.924742857142856</v>
      </c>
      <c r="F1823" s="43">
        <v>1.2470771628994544E-3</v>
      </c>
    </row>
    <row r="1824" spans="5:6">
      <c r="E1824" s="43">
        <v>21.924742857142856</v>
      </c>
      <c r="F1824" s="43">
        <v>0</v>
      </c>
    </row>
    <row r="1825" spans="5:6">
      <c r="E1825" s="43">
        <v>21.932827428571429</v>
      </c>
      <c r="F1825" s="43">
        <v>0</v>
      </c>
    </row>
    <row r="1826" spans="5:6">
      <c r="E1826" s="43">
        <v>21.932827428571429</v>
      </c>
      <c r="F1826" s="43">
        <v>1.2470771628994544E-3</v>
      </c>
    </row>
    <row r="1827" spans="5:6">
      <c r="E1827" s="43">
        <v>21.940911999999997</v>
      </c>
      <c r="F1827" s="43">
        <v>1.2470771628994544E-3</v>
      </c>
    </row>
    <row r="1828" spans="5:6">
      <c r="E1828" s="43">
        <v>21.940911999999997</v>
      </c>
      <c r="F1828" s="43">
        <v>0</v>
      </c>
    </row>
    <row r="1829" spans="5:6">
      <c r="E1829" s="43">
        <v>21.94899657142857</v>
      </c>
      <c r="F1829" s="43">
        <v>0</v>
      </c>
    </row>
    <row r="1830" spans="5:6">
      <c r="E1830" s="43">
        <v>21.94899657142857</v>
      </c>
      <c r="F1830" s="43">
        <v>1.2470771628994544E-3</v>
      </c>
    </row>
    <row r="1831" spans="5:6">
      <c r="E1831" s="43">
        <v>21.957081142857142</v>
      </c>
      <c r="F1831" s="43">
        <v>1.2470771628994544E-3</v>
      </c>
    </row>
    <row r="1832" spans="5:6">
      <c r="E1832" s="43">
        <v>21.957081142857142</v>
      </c>
      <c r="F1832" s="43">
        <v>0</v>
      </c>
    </row>
    <row r="1833" spans="5:6">
      <c r="E1833" s="43">
        <v>21.965165714285714</v>
      </c>
      <c r="F1833" s="43">
        <v>0</v>
      </c>
    </row>
    <row r="1834" spans="5:6">
      <c r="E1834" s="43">
        <v>21.965165714285714</v>
      </c>
      <c r="F1834" s="43">
        <v>1.2470771628994544E-3</v>
      </c>
    </row>
    <row r="1835" spans="5:6">
      <c r="E1835" s="43">
        <v>21.973250285714286</v>
      </c>
      <c r="F1835" s="43">
        <v>1.2470771628994544E-3</v>
      </c>
    </row>
    <row r="1836" spans="5:6">
      <c r="E1836" s="43">
        <v>21.973250285714286</v>
      </c>
      <c r="F1836" s="43">
        <v>0</v>
      </c>
    </row>
    <row r="1837" spans="5:6">
      <c r="E1837" s="43">
        <v>21.981334857142855</v>
      </c>
      <c r="F1837" s="43">
        <v>0</v>
      </c>
    </row>
    <row r="1838" spans="5:6">
      <c r="E1838" s="43">
        <v>21.981334857142855</v>
      </c>
      <c r="F1838" s="43">
        <v>1.2470771628994544E-3</v>
      </c>
    </row>
    <row r="1839" spans="5:6">
      <c r="E1839" s="43">
        <v>21.989419428571427</v>
      </c>
      <c r="F1839" s="43">
        <v>1.2470771628994544E-3</v>
      </c>
    </row>
    <row r="1840" spans="5:6">
      <c r="E1840" s="43">
        <v>21.989419428571427</v>
      </c>
      <c r="F1840" s="43">
        <v>0</v>
      </c>
    </row>
    <row r="1841" spans="5:6">
      <c r="E1841" s="43">
        <v>21.997503999999999</v>
      </c>
      <c r="F1841" s="43">
        <v>0</v>
      </c>
    </row>
    <row r="1842" spans="5:6">
      <c r="E1842" s="43">
        <v>21.997503999999999</v>
      </c>
      <c r="F1842" s="43">
        <v>1.2470771628994544E-3</v>
      </c>
    </row>
    <row r="1843" spans="5:6">
      <c r="E1843" s="43">
        <v>22.005588571428571</v>
      </c>
      <c r="F1843" s="43">
        <v>1.2470771628994544E-3</v>
      </c>
    </row>
    <row r="1844" spans="5:6">
      <c r="E1844" s="43">
        <v>22.005588571428571</v>
      </c>
      <c r="F1844" s="43">
        <v>0</v>
      </c>
    </row>
    <row r="1845" spans="5:6">
      <c r="E1845" s="43">
        <v>22.013673142857144</v>
      </c>
      <c r="F1845" s="43">
        <v>0</v>
      </c>
    </row>
    <row r="1846" spans="5:6">
      <c r="E1846" s="43">
        <v>22.013673142857144</v>
      </c>
      <c r="F1846" s="43">
        <v>1.2470771628994544E-3</v>
      </c>
    </row>
    <row r="1847" spans="5:6">
      <c r="E1847" s="43">
        <v>22.021757714285712</v>
      </c>
      <c r="F1847" s="43">
        <v>1.2470771628994544E-3</v>
      </c>
    </row>
    <row r="1848" spans="5:6">
      <c r="E1848" s="43">
        <v>22.021757714285712</v>
      </c>
      <c r="F1848" s="43">
        <v>0</v>
      </c>
    </row>
    <row r="1849" spans="5:6">
      <c r="E1849" s="43">
        <v>22.029842285714285</v>
      </c>
      <c r="F1849" s="43">
        <v>0</v>
      </c>
    </row>
    <row r="1850" spans="5:6">
      <c r="E1850" s="43">
        <v>22.029842285714285</v>
      </c>
      <c r="F1850" s="43">
        <v>1.2470771628994544E-3</v>
      </c>
    </row>
    <row r="1851" spans="5:6">
      <c r="E1851" s="43">
        <v>22.037926857142857</v>
      </c>
      <c r="F1851" s="43">
        <v>1.2470771628994544E-3</v>
      </c>
    </row>
    <row r="1852" spans="5:6">
      <c r="E1852" s="43">
        <v>22.037926857142857</v>
      </c>
      <c r="F1852" s="43">
        <v>0</v>
      </c>
    </row>
    <row r="1853" spans="5:6">
      <c r="E1853" s="43">
        <v>22.046011428571429</v>
      </c>
      <c r="F1853" s="43">
        <v>0</v>
      </c>
    </row>
    <row r="1854" spans="5:6">
      <c r="E1854" s="43">
        <v>22.046011428571429</v>
      </c>
      <c r="F1854" s="43">
        <v>1.2470771628994544E-3</v>
      </c>
    </row>
    <row r="1855" spans="5:6">
      <c r="E1855" s="43">
        <v>22.054096000000001</v>
      </c>
      <c r="F1855" s="43">
        <v>1.2470771628994544E-3</v>
      </c>
    </row>
    <row r="1856" spans="5:6">
      <c r="E1856" s="43">
        <v>22.054096000000001</v>
      </c>
      <c r="F1856" s="43">
        <v>0</v>
      </c>
    </row>
    <row r="1857" spans="5:6">
      <c r="E1857" s="43">
        <v>22.06218057142857</v>
      </c>
      <c r="F1857" s="43">
        <v>0</v>
      </c>
    </row>
    <row r="1858" spans="5:6">
      <c r="E1858" s="43">
        <v>22.06218057142857</v>
      </c>
      <c r="F1858" s="43">
        <v>1.2470771628994544E-3</v>
      </c>
    </row>
    <row r="1859" spans="5:6">
      <c r="E1859" s="43">
        <v>22.070265142857142</v>
      </c>
      <c r="F1859" s="43">
        <v>1.2470771628994544E-3</v>
      </c>
    </row>
    <row r="1860" spans="5:6">
      <c r="E1860" s="43">
        <v>22.070265142857142</v>
      </c>
      <c r="F1860" s="43">
        <v>0</v>
      </c>
    </row>
    <row r="1861" spans="5:6">
      <c r="E1861" s="43">
        <v>22.078349714285714</v>
      </c>
      <c r="F1861" s="43">
        <v>0</v>
      </c>
    </row>
    <row r="1862" spans="5:6">
      <c r="E1862" s="43">
        <v>22.078349714285714</v>
      </c>
      <c r="F1862" s="43">
        <v>1.2470771628994544E-3</v>
      </c>
    </row>
    <row r="1863" spans="5:6">
      <c r="E1863" s="43">
        <v>22.086434285714287</v>
      </c>
      <c r="F1863" s="43">
        <v>1.2470771628994544E-3</v>
      </c>
    </row>
    <row r="1864" spans="5:6">
      <c r="E1864" s="43">
        <v>22.086434285714287</v>
      </c>
      <c r="F1864" s="43">
        <v>0</v>
      </c>
    </row>
    <row r="1865" spans="5:6">
      <c r="E1865" s="43">
        <v>22.094518857142855</v>
      </c>
      <c r="F1865" s="43">
        <v>0</v>
      </c>
    </row>
    <row r="1866" spans="5:6">
      <c r="E1866" s="43">
        <v>22.094518857142855</v>
      </c>
      <c r="F1866" s="43">
        <v>1.2470771628994544E-3</v>
      </c>
    </row>
    <row r="1867" spans="5:6">
      <c r="E1867" s="43">
        <v>22.102603428571427</v>
      </c>
      <c r="F1867" s="43">
        <v>1.2470771628994544E-3</v>
      </c>
    </row>
    <row r="1868" spans="5:6">
      <c r="E1868" s="43">
        <v>22.102603428571427</v>
      </c>
      <c r="F1868" s="43">
        <v>0</v>
      </c>
    </row>
    <row r="1869" spans="5:6">
      <c r="E1869" s="43">
        <v>22.110688</v>
      </c>
      <c r="F1869" s="43">
        <v>0</v>
      </c>
    </row>
    <row r="1870" spans="5:6">
      <c r="E1870" s="43">
        <v>22.110688</v>
      </c>
      <c r="F1870" s="43">
        <v>1.2470771628994544E-3</v>
      </c>
    </row>
    <row r="1871" spans="5:6">
      <c r="E1871" s="43">
        <v>22.118772571428572</v>
      </c>
      <c r="F1871" s="43">
        <v>1.2470771628994544E-3</v>
      </c>
    </row>
    <row r="1872" spans="5:6">
      <c r="E1872" s="43">
        <v>22.118772571428572</v>
      </c>
      <c r="F1872" s="43">
        <v>0</v>
      </c>
    </row>
    <row r="1873" spans="5:6">
      <c r="E1873" s="43">
        <v>22.126857142857144</v>
      </c>
      <c r="F1873" s="43">
        <v>0</v>
      </c>
    </row>
    <row r="1874" spans="5:6">
      <c r="E1874" s="43">
        <v>22.126857142857144</v>
      </c>
      <c r="F1874" s="43">
        <v>1.2470771628994544E-3</v>
      </c>
    </row>
    <row r="1875" spans="5:6">
      <c r="E1875" s="43">
        <v>22.134941714285713</v>
      </c>
      <c r="F1875" s="43">
        <v>1.2470771628994544E-3</v>
      </c>
    </row>
    <row r="1876" spans="5:6">
      <c r="E1876" s="43">
        <v>22.134941714285713</v>
      </c>
      <c r="F1876" s="43">
        <v>0</v>
      </c>
    </row>
    <row r="1877" spans="5:6">
      <c r="E1877" s="43">
        <v>22.143026285714285</v>
      </c>
      <c r="F1877" s="43">
        <v>0</v>
      </c>
    </row>
    <row r="1878" spans="5:6">
      <c r="E1878" s="43">
        <v>22.143026285714285</v>
      </c>
      <c r="F1878" s="43">
        <v>1.2470771628994544E-3</v>
      </c>
    </row>
    <row r="1879" spans="5:6">
      <c r="E1879" s="43">
        <v>22.151110857142857</v>
      </c>
      <c r="F1879" s="43">
        <v>1.2470771628994544E-3</v>
      </c>
    </row>
    <row r="1880" spans="5:6">
      <c r="E1880" s="43">
        <v>22.151110857142857</v>
      </c>
      <c r="F1880" s="43">
        <v>0</v>
      </c>
    </row>
    <row r="1881" spans="5:6">
      <c r="E1881" s="43">
        <v>22.159195428571429</v>
      </c>
      <c r="F1881" s="43">
        <v>0</v>
      </c>
    </row>
    <row r="1882" spans="5:6">
      <c r="E1882" s="43">
        <v>22.159195428571429</v>
      </c>
      <c r="F1882" s="43">
        <v>1.2470771628994544E-3</v>
      </c>
    </row>
    <row r="1883" spans="5:6">
      <c r="E1883" s="43">
        <v>22.167279999999998</v>
      </c>
      <c r="F1883" s="43">
        <v>1.2470771628994544E-3</v>
      </c>
    </row>
    <row r="1884" spans="5:6">
      <c r="E1884" s="43">
        <v>22.167279999999998</v>
      </c>
      <c r="F1884" s="43">
        <v>0</v>
      </c>
    </row>
    <row r="1885" spans="5:6">
      <c r="E1885" s="43">
        <v>22.17536457142857</v>
      </c>
      <c r="F1885" s="43">
        <v>0</v>
      </c>
    </row>
    <row r="1886" spans="5:6">
      <c r="E1886" s="43">
        <v>22.17536457142857</v>
      </c>
      <c r="F1886" s="43">
        <v>1.2470771628994544E-3</v>
      </c>
    </row>
    <row r="1887" spans="5:6">
      <c r="E1887" s="43">
        <v>22.183449142857143</v>
      </c>
      <c r="F1887" s="43">
        <v>1.2470771628994544E-3</v>
      </c>
    </row>
    <row r="1888" spans="5:6">
      <c r="E1888" s="43">
        <v>22.183449142857143</v>
      </c>
      <c r="F1888" s="43">
        <v>0</v>
      </c>
    </row>
    <row r="1889" spans="5:6">
      <c r="E1889" s="43">
        <v>22.191533714285715</v>
      </c>
      <c r="F1889" s="43">
        <v>0</v>
      </c>
    </row>
    <row r="1890" spans="5:6">
      <c r="E1890" s="43">
        <v>22.191533714285715</v>
      </c>
      <c r="F1890" s="43">
        <v>1.2470771628994544E-3</v>
      </c>
    </row>
    <row r="1891" spans="5:6">
      <c r="E1891" s="43">
        <v>22.199618285714287</v>
      </c>
      <c r="F1891" s="43">
        <v>1.2470771628994544E-3</v>
      </c>
    </row>
    <row r="1892" spans="5:6">
      <c r="E1892" s="43">
        <v>22.199618285714287</v>
      </c>
      <c r="F1892" s="43">
        <v>0</v>
      </c>
    </row>
    <row r="1893" spans="5:6">
      <c r="E1893" s="43">
        <v>22.207702857142856</v>
      </c>
      <c r="F1893" s="43">
        <v>0</v>
      </c>
    </row>
    <row r="1894" spans="5:6">
      <c r="E1894" s="43">
        <v>22.207702857142856</v>
      </c>
      <c r="F1894" s="43">
        <v>1.2470771628994544E-3</v>
      </c>
    </row>
    <row r="1895" spans="5:6">
      <c r="E1895" s="43">
        <v>22.215787428571428</v>
      </c>
      <c r="F1895" s="43">
        <v>1.2470771628994544E-3</v>
      </c>
    </row>
    <row r="1896" spans="5:6">
      <c r="E1896" s="43">
        <v>22.215787428571428</v>
      </c>
      <c r="F1896" s="43">
        <v>0</v>
      </c>
    </row>
    <row r="1897" spans="5:6">
      <c r="E1897" s="43">
        <v>22.223872</v>
      </c>
      <c r="F1897" s="43">
        <v>0</v>
      </c>
    </row>
    <row r="1898" spans="5:6">
      <c r="E1898" s="43">
        <v>22.223872</v>
      </c>
      <c r="F1898" s="43">
        <v>2.6500389711613405E-3</v>
      </c>
    </row>
    <row r="1899" spans="5:6">
      <c r="E1899" s="43">
        <v>22.232360799999999</v>
      </c>
      <c r="F1899" s="43">
        <v>2.6500389711613405E-3</v>
      </c>
    </row>
    <row r="1900" spans="5:6">
      <c r="E1900" s="43">
        <v>22.232360799999999</v>
      </c>
      <c r="F1900" s="43">
        <v>0</v>
      </c>
    </row>
    <row r="1901" spans="5:6">
      <c r="E1901" s="43">
        <v>22.240849600000001</v>
      </c>
      <c r="F1901" s="43">
        <v>0</v>
      </c>
    </row>
    <row r="1902" spans="5:6">
      <c r="E1902" s="43">
        <v>22.240849600000001</v>
      </c>
      <c r="F1902" s="43">
        <v>2.6500389711613405E-3</v>
      </c>
    </row>
    <row r="1903" spans="5:6">
      <c r="E1903" s="43">
        <v>22.249338399999999</v>
      </c>
      <c r="F1903" s="43">
        <v>2.6500389711613405E-3</v>
      </c>
    </row>
    <row r="1904" spans="5:6">
      <c r="E1904" s="43">
        <v>22.249338399999999</v>
      </c>
      <c r="F1904" s="43">
        <v>0</v>
      </c>
    </row>
    <row r="1905" spans="5:6">
      <c r="E1905" s="43">
        <v>22.257827200000001</v>
      </c>
      <c r="F1905" s="43">
        <v>0</v>
      </c>
    </row>
    <row r="1906" spans="5:6">
      <c r="E1906" s="43">
        <v>22.257827200000001</v>
      </c>
      <c r="F1906" s="43">
        <v>2.6500389711613405E-3</v>
      </c>
    </row>
    <row r="1907" spans="5:6">
      <c r="E1907" s="43">
        <v>22.266316</v>
      </c>
      <c r="F1907" s="43">
        <v>2.6500389711613405E-3</v>
      </c>
    </row>
    <row r="1908" spans="5:6">
      <c r="E1908" s="43">
        <v>22.266316</v>
      </c>
      <c r="F1908" s="43">
        <v>0</v>
      </c>
    </row>
    <row r="1909" spans="5:6">
      <c r="E1909" s="43">
        <v>22.274804799999998</v>
      </c>
      <c r="F1909" s="43">
        <v>0</v>
      </c>
    </row>
    <row r="1910" spans="5:6">
      <c r="E1910" s="43">
        <v>22.274804799999998</v>
      </c>
      <c r="F1910" s="43">
        <v>2.6500389711613405E-3</v>
      </c>
    </row>
    <row r="1911" spans="5:6">
      <c r="E1911" s="43">
        <v>22.2832936</v>
      </c>
      <c r="F1911" s="43">
        <v>2.6500389711613405E-3</v>
      </c>
    </row>
    <row r="1912" spans="5:6">
      <c r="E1912" s="43">
        <v>22.2832936</v>
      </c>
      <c r="F1912" s="43">
        <v>0</v>
      </c>
    </row>
    <row r="1913" spans="5:6">
      <c r="E1913" s="43">
        <v>22.291782399999999</v>
      </c>
      <c r="F1913" s="43">
        <v>0</v>
      </c>
    </row>
    <row r="1914" spans="5:6">
      <c r="E1914" s="43">
        <v>22.291782399999999</v>
      </c>
      <c r="F1914" s="43">
        <v>2.6500389711613405E-3</v>
      </c>
    </row>
    <row r="1915" spans="5:6">
      <c r="E1915" s="43">
        <v>22.300271200000001</v>
      </c>
      <c r="F1915" s="43">
        <v>2.6500389711613405E-3</v>
      </c>
    </row>
    <row r="1916" spans="5:6">
      <c r="E1916" s="43">
        <v>22.300271200000001</v>
      </c>
      <c r="F1916" s="43">
        <v>0</v>
      </c>
    </row>
    <row r="1917" spans="5:6">
      <c r="E1917" s="43">
        <v>22.308759999999999</v>
      </c>
      <c r="F1917" s="43">
        <v>0</v>
      </c>
    </row>
    <row r="1918" spans="5:6">
      <c r="E1918" s="43">
        <v>22.308759999999999</v>
      </c>
      <c r="F1918" s="43">
        <v>2.6500389711613405E-3</v>
      </c>
    </row>
    <row r="1919" spans="5:6">
      <c r="E1919" s="43">
        <v>22.317248799999998</v>
      </c>
      <c r="F1919" s="43">
        <v>2.6500389711613405E-3</v>
      </c>
    </row>
    <row r="1920" spans="5:6">
      <c r="E1920" s="43">
        <v>22.317248799999998</v>
      </c>
      <c r="F1920" s="43">
        <v>0</v>
      </c>
    </row>
    <row r="1921" spans="5:6">
      <c r="E1921" s="43">
        <v>22.3257376</v>
      </c>
      <c r="F1921" s="43">
        <v>0</v>
      </c>
    </row>
    <row r="1922" spans="5:6">
      <c r="E1922" s="43">
        <v>22.3257376</v>
      </c>
      <c r="F1922" s="43">
        <v>2.6500389711613405E-3</v>
      </c>
    </row>
    <row r="1923" spans="5:6">
      <c r="E1923" s="43">
        <v>22.334226399999999</v>
      </c>
      <c r="F1923" s="43">
        <v>2.6500389711613405E-3</v>
      </c>
    </row>
    <row r="1924" spans="5:6">
      <c r="E1924" s="43">
        <v>22.334226399999999</v>
      </c>
      <c r="F1924" s="43">
        <v>0</v>
      </c>
    </row>
    <row r="1925" spans="5:6">
      <c r="E1925" s="43">
        <v>22.342715200000001</v>
      </c>
      <c r="F1925" s="43">
        <v>0</v>
      </c>
    </row>
    <row r="1926" spans="5:6">
      <c r="E1926" s="43">
        <v>22.342715200000001</v>
      </c>
      <c r="F1926" s="43">
        <v>2.6500389711613405E-3</v>
      </c>
    </row>
    <row r="1927" spans="5:6">
      <c r="E1927" s="43">
        <v>22.351203999999999</v>
      </c>
      <c r="F1927" s="43">
        <v>2.6500389711613405E-3</v>
      </c>
    </row>
    <row r="1928" spans="5:6">
      <c r="E1928" s="43">
        <v>22.351203999999999</v>
      </c>
      <c r="F1928" s="43">
        <v>0</v>
      </c>
    </row>
    <row r="1929" spans="5:6">
      <c r="E1929" s="43">
        <v>22.359692799999998</v>
      </c>
      <c r="F1929" s="43">
        <v>0</v>
      </c>
    </row>
    <row r="1930" spans="5:6">
      <c r="E1930" s="43">
        <v>22.359692799999998</v>
      </c>
      <c r="F1930" s="43">
        <v>2.6500389711613405E-3</v>
      </c>
    </row>
    <row r="1931" spans="5:6">
      <c r="E1931" s="43">
        <v>22.3681816</v>
      </c>
      <c r="F1931" s="43">
        <v>2.6500389711613405E-3</v>
      </c>
    </row>
    <row r="1932" spans="5:6">
      <c r="E1932" s="43">
        <v>22.3681816</v>
      </c>
      <c r="F1932" s="43">
        <v>0</v>
      </c>
    </row>
    <row r="1933" spans="5:6">
      <c r="E1933" s="43">
        <v>22.376670399999998</v>
      </c>
      <c r="F1933" s="43">
        <v>0</v>
      </c>
    </row>
    <row r="1934" spans="5:6">
      <c r="E1934" s="43">
        <v>22.376670399999998</v>
      </c>
      <c r="F1934" s="43">
        <v>2.6500389711613405E-3</v>
      </c>
    </row>
    <row r="1935" spans="5:6">
      <c r="E1935" s="43">
        <v>22.3851592</v>
      </c>
      <c r="F1935" s="43">
        <v>2.6500389711613405E-3</v>
      </c>
    </row>
    <row r="1936" spans="5:6">
      <c r="E1936" s="43">
        <v>22.3851592</v>
      </c>
      <c r="F1936" s="43">
        <v>0</v>
      </c>
    </row>
    <row r="1937" spans="5:6">
      <c r="E1937" s="43">
        <v>22.393647999999999</v>
      </c>
      <c r="F1937" s="43">
        <v>0</v>
      </c>
    </row>
    <row r="1938" spans="5:6">
      <c r="E1938" s="43">
        <v>22.393647999999999</v>
      </c>
      <c r="F1938" s="43">
        <v>2.6500389711613405E-3</v>
      </c>
    </row>
    <row r="1939" spans="5:6">
      <c r="E1939" s="43">
        <v>22.402136799999997</v>
      </c>
      <c r="F1939" s="43">
        <v>2.6500389711613405E-3</v>
      </c>
    </row>
    <row r="1940" spans="5:6">
      <c r="E1940" s="43">
        <v>22.402136799999997</v>
      </c>
      <c r="F1940" s="43">
        <v>0</v>
      </c>
    </row>
    <row r="1941" spans="5:6">
      <c r="E1941" s="43">
        <v>22.410625599999999</v>
      </c>
      <c r="F1941" s="43">
        <v>0</v>
      </c>
    </row>
    <row r="1942" spans="5:6">
      <c r="E1942" s="43">
        <v>22.410625599999999</v>
      </c>
      <c r="F1942" s="43">
        <v>2.6500389711613405E-3</v>
      </c>
    </row>
    <row r="1943" spans="5:6">
      <c r="E1943" s="43">
        <v>22.419114399999998</v>
      </c>
      <c r="F1943" s="43">
        <v>2.6500389711613405E-3</v>
      </c>
    </row>
    <row r="1944" spans="5:6">
      <c r="E1944" s="43">
        <v>22.419114399999998</v>
      </c>
      <c r="F1944" s="43">
        <v>0</v>
      </c>
    </row>
    <row r="1945" spans="5:6">
      <c r="E1945" s="43">
        <v>22.4276032</v>
      </c>
      <c r="F1945" s="43">
        <v>0</v>
      </c>
    </row>
    <row r="1946" spans="5:6">
      <c r="E1946" s="43">
        <v>22.4276032</v>
      </c>
      <c r="F1946" s="43">
        <v>2.6500389711613405E-3</v>
      </c>
    </row>
    <row r="1947" spans="5:6">
      <c r="E1947" s="43">
        <v>22.436091999999999</v>
      </c>
      <c r="F1947" s="43">
        <v>2.6500389711613405E-3</v>
      </c>
    </row>
    <row r="1948" spans="5:6">
      <c r="E1948" s="43">
        <v>22.436091999999999</v>
      </c>
      <c r="F1948" s="43">
        <v>0</v>
      </c>
    </row>
    <row r="1949" spans="5:6">
      <c r="E1949" s="43">
        <v>22.444580799999997</v>
      </c>
      <c r="F1949" s="43">
        <v>0</v>
      </c>
    </row>
    <row r="1950" spans="5:6">
      <c r="E1950" s="43">
        <v>22.444580799999997</v>
      </c>
      <c r="F1950" s="43">
        <v>2.6500389711613405E-3</v>
      </c>
    </row>
    <row r="1951" spans="5:6">
      <c r="E1951" s="43">
        <v>22.453069599999999</v>
      </c>
      <c r="F1951" s="43">
        <v>2.6500389711613405E-3</v>
      </c>
    </row>
    <row r="1952" spans="5:6">
      <c r="E1952" s="43">
        <v>22.453069599999999</v>
      </c>
      <c r="F1952" s="43">
        <v>0</v>
      </c>
    </row>
    <row r="1953" spans="5:6">
      <c r="E1953" s="43">
        <v>22.461558399999998</v>
      </c>
      <c r="F1953" s="43">
        <v>0</v>
      </c>
    </row>
    <row r="1954" spans="5:6">
      <c r="E1954" s="43">
        <v>22.461558399999998</v>
      </c>
      <c r="F1954" s="43">
        <v>2.6500389711613405E-3</v>
      </c>
    </row>
    <row r="1955" spans="5:6">
      <c r="E1955" s="43">
        <v>22.4700472</v>
      </c>
      <c r="F1955" s="43">
        <v>2.6500389711613405E-3</v>
      </c>
    </row>
    <row r="1956" spans="5:6">
      <c r="E1956" s="43">
        <v>22.4700472</v>
      </c>
      <c r="F1956" s="43">
        <v>0</v>
      </c>
    </row>
    <row r="1957" spans="5:6">
      <c r="E1957" s="43">
        <v>22.478535999999998</v>
      </c>
      <c r="F1957" s="43">
        <v>0</v>
      </c>
    </row>
    <row r="1958" spans="5:6">
      <c r="E1958" s="43">
        <v>22.478535999999998</v>
      </c>
      <c r="F1958" s="43">
        <v>2.6500389711613405E-3</v>
      </c>
    </row>
    <row r="1959" spans="5:6">
      <c r="E1959" s="43">
        <v>22.487024799999997</v>
      </c>
      <c r="F1959" s="43">
        <v>2.6500389711613405E-3</v>
      </c>
    </row>
    <row r="1960" spans="5:6">
      <c r="E1960" s="43">
        <v>22.487024799999997</v>
      </c>
      <c r="F1960" s="43">
        <v>0</v>
      </c>
    </row>
    <row r="1961" spans="5:6">
      <c r="E1961" s="43">
        <v>22.495513599999999</v>
      </c>
      <c r="F1961" s="43">
        <v>0</v>
      </c>
    </row>
    <row r="1962" spans="5:6">
      <c r="E1962" s="43">
        <v>22.495513599999999</v>
      </c>
      <c r="F1962" s="43">
        <v>2.6500389711613405E-3</v>
      </c>
    </row>
    <row r="1963" spans="5:6">
      <c r="E1963" s="43">
        <v>22.504002399999997</v>
      </c>
      <c r="F1963" s="43">
        <v>2.6500389711613405E-3</v>
      </c>
    </row>
    <row r="1964" spans="5:6">
      <c r="E1964" s="43">
        <v>22.504002399999997</v>
      </c>
      <c r="F1964" s="43">
        <v>0</v>
      </c>
    </row>
    <row r="1965" spans="5:6">
      <c r="E1965" s="43">
        <v>22.512491199999999</v>
      </c>
      <c r="F1965" s="43">
        <v>0</v>
      </c>
    </row>
    <row r="1966" spans="5:6">
      <c r="E1966" s="43">
        <v>22.512491199999999</v>
      </c>
      <c r="F1966" s="43">
        <v>2.6500389711613405E-3</v>
      </c>
    </row>
    <row r="1967" spans="5:6">
      <c r="E1967" s="43">
        <v>22.520979999999998</v>
      </c>
      <c r="F1967" s="43">
        <v>2.6500389711613405E-3</v>
      </c>
    </row>
    <row r="1968" spans="5:6">
      <c r="E1968" s="43">
        <v>22.520979999999998</v>
      </c>
      <c r="F1968" s="43">
        <v>0</v>
      </c>
    </row>
    <row r="1969" spans="5:6">
      <c r="E1969" s="43">
        <v>22.529468799999997</v>
      </c>
      <c r="F1969" s="43">
        <v>0</v>
      </c>
    </row>
    <row r="1970" spans="5:6">
      <c r="E1970" s="43">
        <v>22.529468799999997</v>
      </c>
      <c r="F1970" s="43">
        <v>2.6500389711613405E-3</v>
      </c>
    </row>
    <row r="1971" spans="5:6">
      <c r="E1971" s="43">
        <v>22.537957599999999</v>
      </c>
      <c r="F1971" s="43">
        <v>2.6500389711613405E-3</v>
      </c>
    </row>
    <row r="1972" spans="5:6">
      <c r="E1972" s="43">
        <v>22.537957599999999</v>
      </c>
      <c r="F1972" s="43">
        <v>0</v>
      </c>
    </row>
    <row r="1973" spans="5:6">
      <c r="E1973" s="43">
        <v>22.546446399999997</v>
      </c>
      <c r="F1973" s="43">
        <v>0</v>
      </c>
    </row>
    <row r="1974" spans="5:6">
      <c r="E1974" s="43">
        <v>22.546446399999997</v>
      </c>
      <c r="F1974" s="43">
        <v>2.6500389711613405E-3</v>
      </c>
    </row>
    <row r="1975" spans="5:6">
      <c r="E1975" s="43">
        <v>22.554935199999999</v>
      </c>
      <c r="F1975" s="43">
        <v>2.6500389711613405E-3</v>
      </c>
    </row>
    <row r="1976" spans="5:6">
      <c r="E1976" s="43">
        <v>22.554935199999999</v>
      </c>
      <c r="F1976" s="43">
        <v>0</v>
      </c>
    </row>
    <row r="1977" spans="5:6">
      <c r="E1977" s="43">
        <v>22.563423999999998</v>
      </c>
      <c r="F1977" s="43">
        <v>0</v>
      </c>
    </row>
    <row r="1978" spans="5:6">
      <c r="E1978" s="43">
        <v>22.563423999999998</v>
      </c>
      <c r="F1978" s="43">
        <v>2.0265003897116133E-3</v>
      </c>
    </row>
    <row r="1979" spans="5:6">
      <c r="E1979" s="43">
        <v>22.57150857142857</v>
      </c>
      <c r="F1979" s="43">
        <v>2.0265003897116133E-3</v>
      </c>
    </row>
    <row r="1980" spans="5:6">
      <c r="E1980" s="43">
        <v>22.57150857142857</v>
      </c>
      <c r="F1980" s="43">
        <v>0</v>
      </c>
    </row>
    <row r="1981" spans="5:6">
      <c r="E1981" s="43">
        <v>22.579593142857142</v>
      </c>
      <c r="F1981" s="43">
        <v>0</v>
      </c>
    </row>
    <row r="1982" spans="5:6">
      <c r="E1982" s="43">
        <v>22.579593142857142</v>
      </c>
      <c r="F1982" s="43">
        <v>2.0265003897116133E-3</v>
      </c>
    </row>
    <row r="1983" spans="5:6">
      <c r="E1983" s="43">
        <v>22.587677714285711</v>
      </c>
      <c r="F1983" s="43">
        <v>2.0265003897116133E-3</v>
      </c>
    </row>
    <row r="1984" spans="5:6">
      <c r="E1984" s="43">
        <v>22.587677714285711</v>
      </c>
      <c r="F1984" s="43">
        <v>0</v>
      </c>
    </row>
    <row r="1985" spans="5:6">
      <c r="E1985" s="43">
        <v>22.595762285714283</v>
      </c>
      <c r="F1985" s="43">
        <v>0</v>
      </c>
    </row>
    <row r="1986" spans="5:6">
      <c r="E1986" s="43">
        <v>22.595762285714283</v>
      </c>
      <c r="F1986" s="43">
        <v>2.0265003897116133E-3</v>
      </c>
    </row>
    <row r="1987" spans="5:6">
      <c r="E1987" s="43">
        <v>22.603846857142855</v>
      </c>
      <c r="F1987" s="43">
        <v>2.0265003897116133E-3</v>
      </c>
    </row>
    <row r="1988" spans="5:6">
      <c r="E1988" s="43">
        <v>22.603846857142855</v>
      </c>
      <c r="F1988" s="43">
        <v>0</v>
      </c>
    </row>
    <row r="1989" spans="5:6">
      <c r="E1989" s="43">
        <v>22.611931428571427</v>
      </c>
      <c r="F1989" s="43">
        <v>0</v>
      </c>
    </row>
    <row r="1990" spans="5:6">
      <c r="E1990" s="43">
        <v>22.611931428571427</v>
      </c>
      <c r="F1990" s="43">
        <v>2.0265003897116133E-3</v>
      </c>
    </row>
    <row r="1991" spans="5:6">
      <c r="E1991" s="43">
        <v>22.620016</v>
      </c>
      <c r="F1991" s="43">
        <v>2.0265003897116133E-3</v>
      </c>
    </row>
    <row r="1992" spans="5:6">
      <c r="E1992" s="43">
        <v>22.620016</v>
      </c>
      <c r="F1992" s="43">
        <v>0</v>
      </c>
    </row>
    <row r="1993" spans="5:6">
      <c r="E1993" s="43">
        <v>22.628100571428568</v>
      </c>
      <c r="F1993" s="43">
        <v>0</v>
      </c>
    </row>
    <row r="1994" spans="5:6">
      <c r="E1994" s="43">
        <v>22.628100571428568</v>
      </c>
      <c r="F1994" s="43">
        <v>2.0265003897116133E-3</v>
      </c>
    </row>
    <row r="1995" spans="5:6">
      <c r="E1995" s="43">
        <v>22.636185142857141</v>
      </c>
      <c r="F1995" s="43">
        <v>2.0265003897116133E-3</v>
      </c>
    </row>
    <row r="1996" spans="5:6">
      <c r="E1996" s="43">
        <v>22.636185142857141</v>
      </c>
      <c r="F1996" s="43">
        <v>0</v>
      </c>
    </row>
    <row r="1997" spans="5:6">
      <c r="E1997" s="43">
        <v>22.644269714285713</v>
      </c>
      <c r="F1997" s="43">
        <v>0</v>
      </c>
    </row>
    <row r="1998" spans="5:6">
      <c r="E1998" s="43">
        <v>22.644269714285713</v>
      </c>
      <c r="F1998" s="43">
        <v>2.0265003897116133E-3</v>
      </c>
    </row>
    <row r="1999" spans="5:6">
      <c r="E1999" s="43">
        <v>22.652354285714285</v>
      </c>
      <c r="F1999" s="43">
        <v>2.0265003897116133E-3</v>
      </c>
    </row>
    <row r="2000" spans="5:6">
      <c r="E2000" s="43">
        <v>22.652354285714285</v>
      </c>
      <c r="F2000" s="43">
        <v>0</v>
      </c>
    </row>
    <row r="2001" spans="5:6">
      <c r="E2001" s="43">
        <v>22.660438857142854</v>
      </c>
      <c r="F2001" s="43">
        <v>0</v>
      </c>
    </row>
    <row r="2002" spans="5:6">
      <c r="E2002" s="43">
        <v>22.660438857142854</v>
      </c>
      <c r="F2002" s="43">
        <v>2.0265003897116133E-3</v>
      </c>
    </row>
    <row r="2003" spans="5:6">
      <c r="E2003" s="43">
        <v>22.668523428571426</v>
      </c>
      <c r="F2003" s="43">
        <v>2.0265003897116133E-3</v>
      </c>
    </row>
    <row r="2004" spans="5:6">
      <c r="E2004" s="43">
        <v>22.668523428571426</v>
      </c>
      <c r="F2004" s="43">
        <v>0</v>
      </c>
    </row>
    <row r="2005" spans="5:6">
      <c r="E2005" s="43">
        <v>22.676607999999998</v>
      </c>
      <c r="F2005" s="43">
        <v>0</v>
      </c>
    </row>
    <row r="2006" spans="5:6">
      <c r="E2006" s="43">
        <v>22.676607999999998</v>
      </c>
      <c r="F2006" s="43">
        <v>2.0265003897116133E-3</v>
      </c>
    </row>
    <row r="2007" spans="5:6">
      <c r="E2007" s="43">
        <v>22.68469257142857</v>
      </c>
      <c r="F2007" s="43">
        <v>2.0265003897116133E-3</v>
      </c>
    </row>
    <row r="2008" spans="5:6">
      <c r="E2008" s="43">
        <v>22.68469257142857</v>
      </c>
      <c r="F2008" s="43">
        <v>0</v>
      </c>
    </row>
    <row r="2009" spans="5:6">
      <c r="E2009" s="43">
        <v>22.692777142857143</v>
      </c>
      <c r="F2009" s="43">
        <v>0</v>
      </c>
    </row>
    <row r="2010" spans="5:6">
      <c r="E2010" s="43">
        <v>22.692777142857143</v>
      </c>
      <c r="F2010" s="43">
        <v>2.0265003897116133E-3</v>
      </c>
    </row>
    <row r="2011" spans="5:6">
      <c r="E2011" s="43">
        <v>22.700861714285711</v>
      </c>
      <c r="F2011" s="43">
        <v>2.0265003897116133E-3</v>
      </c>
    </row>
    <row r="2012" spans="5:6">
      <c r="E2012" s="43">
        <v>22.700861714285711</v>
      </c>
      <c r="F2012" s="43">
        <v>0</v>
      </c>
    </row>
    <row r="2013" spans="5:6">
      <c r="E2013" s="43">
        <v>22.708946285714283</v>
      </c>
      <c r="F2013" s="43">
        <v>0</v>
      </c>
    </row>
    <row r="2014" spans="5:6">
      <c r="E2014" s="43">
        <v>22.708946285714283</v>
      </c>
      <c r="F2014" s="43">
        <v>2.0265003897116133E-3</v>
      </c>
    </row>
    <row r="2015" spans="5:6">
      <c r="E2015" s="43">
        <v>22.717030857142856</v>
      </c>
      <c r="F2015" s="43">
        <v>2.0265003897116133E-3</v>
      </c>
    </row>
    <row r="2016" spans="5:6">
      <c r="E2016" s="43">
        <v>22.717030857142856</v>
      </c>
      <c r="F2016" s="43">
        <v>0</v>
      </c>
    </row>
    <row r="2017" spans="5:6">
      <c r="E2017" s="43">
        <v>22.725115428571428</v>
      </c>
      <c r="F2017" s="43">
        <v>0</v>
      </c>
    </row>
    <row r="2018" spans="5:6">
      <c r="E2018" s="43">
        <v>22.725115428571428</v>
      </c>
      <c r="F2018" s="43">
        <v>2.0265003897116133E-3</v>
      </c>
    </row>
    <row r="2019" spans="5:6">
      <c r="E2019" s="43">
        <v>22.733199999999997</v>
      </c>
      <c r="F2019" s="43">
        <v>2.0265003897116133E-3</v>
      </c>
    </row>
    <row r="2020" spans="5:6">
      <c r="E2020" s="43">
        <v>22.733199999999997</v>
      </c>
      <c r="F2020" s="43">
        <v>0</v>
      </c>
    </row>
    <row r="2021" spans="5:6">
      <c r="E2021" s="43">
        <v>22.741284571428569</v>
      </c>
      <c r="F2021" s="43">
        <v>0</v>
      </c>
    </row>
    <row r="2022" spans="5:6">
      <c r="E2022" s="43">
        <v>22.741284571428569</v>
      </c>
      <c r="F2022" s="43">
        <v>2.0265003897116133E-3</v>
      </c>
    </row>
    <row r="2023" spans="5:6">
      <c r="E2023" s="43">
        <v>22.749369142857141</v>
      </c>
      <c r="F2023" s="43">
        <v>2.0265003897116133E-3</v>
      </c>
    </row>
    <row r="2024" spans="5:6">
      <c r="E2024" s="43">
        <v>22.749369142857141</v>
      </c>
      <c r="F2024" s="43">
        <v>0</v>
      </c>
    </row>
    <row r="2025" spans="5:6">
      <c r="E2025" s="43">
        <v>22.757453714285713</v>
      </c>
      <c r="F2025" s="43">
        <v>0</v>
      </c>
    </row>
    <row r="2026" spans="5:6">
      <c r="E2026" s="43">
        <v>22.757453714285713</v>
      </c>
      <c r="F2026" s="43">
        <v>2.0265003897116133E-3</v>
      </c>
    </row>
    <row r="2027" spans="5:6">
      <c r="E2027" s="43">
        <v>22.765538285714285</v>
      </c>
      <c r="F2027" s="43">
        <v>2.0265003897116133E-3</v>
      </c>
    </row>
    <row r="2028" spans="5:6">
      <c r="E2028" s="43">
        <v>22.765538285714285</v>
      </c>
      <c r="F2028" s="43">
        <v>0</v>
      </c>
    </row>
    <row r="2029" spans="5:6">
      <c r="E2029" s="43">
        <v>22.773622857142854</v>
      </c>
      <c r="F2029" s="43">
        <v>0</v>
      </c>
    </row>
    <row r="2030" spans="5:6">
      <c r="E2030" s="43">
        <v>22.773622857142854</v>
      </c>
      <c r="F2030" s="43">
        <v>2.0265003897116133E-3</v>
      </c>
    </row>
    <row r="2031" spans="5:6">
      <c r="E2031" s="43">
        <v>22.781707428571426</v>
      </c>
      <c r="F2031" s="43">
        <v>2.0265003897116133E-3</v>
      </c>
    </row>
    <row r="2032" spans="5:6">
      <c r="E2032" s="43">
        <v>22.781707428571426</v>
      </c>
      <c r="F2032" s="43">
        <v>0</v>
      </c>
    </row>
    <row r="2033" spans="5:6">
      <c r="E2033" s="43">
        <v>22.789791999999998</v>
      </c>
      <c r="F2033" s="43">
        <v>0</v>
      </c>
    </row>
    <row r="2034" spans="5:6">
      <c r="E2034" s="43">
        <v>22.789791999999998</v>
      </c>
      <c r="F2034" s="43">
        <v>2.0265003897116133E-3</v>
      </c>
    </row>
    <row r="2035" spans="5:6">
      <c r="E2035" s="43">
        <v>22.797876571428571</v>
      </c>
      <c r="F2035" s="43">
        <v>2.0265003897116133E-3</v>
      </c>
    </row>
    <row r="2036" spans="5:6">
      <c r="E2036" s="43">
        <v>22.797876571428571</v>
      </c>
      <c r="F2036" s="43">
        <v>0</v>
      </c>
    </row>
    <row r="2037" spans="5:6">
      <c r="E2037" s="43">
        <v>22.805961142857143</v>
      </c>
      <c r="F2037" s="43">
        <v>0</v>
      </c>
    </row>
    <row r="2038" spans="5:6">
      <c r="E2038" s="43">
        <v>22.805961142857143</v>
      </c>
      <c r="F2038" s="43">
        <v>2.0265003897116133E-3</v>
      </c>
    </row>
    <row r="2039" spans="5:6">
      <c r="E2039" s="43">
        <v>22.814045714285712</v>
      </c>
      <c r="F2039" s="43">
        <v>2.0265003897116133E-3</v>
      </c>
    </row>
    <row r="2040" spans="5:6">
      <c r="E2040" s="43">
        <v>22.814045714285712</v>
      </c>
      <c r="F2040" s="43">
        <v>0</v>
      </c>
    </row>
    <row r="2041" spans="5:6">
      <c r="E2041" s="43">
        <v>22.822130285714284</v>
      </c>
      <c r="F2041" s="43">
        <v>0</v>
      </c>
    </row>
    <row r="2042" spans="5:6">
      <c r="E2042" s="43">
        <v>22.822130285714284</v>
      </c>
      <c r="F2042" s="43">
        <v>2.0265003897116133E-3</v>
      </c>
    </row>
    <row r="2043" spans="5:6">
      <c r="E2043" s="43">
        <v>22.830214857142856</v>
      </c>
      <c r="F2043" s="43">
        <v>2.0265003897116133E-3</v>
      </c>
    </row>
    <row r="2044" spans="5:6">
      <c r="E2044" s="43">
        <v>22.830214857142856</v>
      </c>
      <c r="F2044" s="43">
        <v>0</v>
      </c>
    </row>
    <row r="2045" spans="5:6">
      <c r="E2045" s="43">
        <v>22.838299428571428</v>
      </c>
      <c r="F2045" s="43">
        <v>0</v>
      </c>
    </row>
    <row r="2046" spans="5:6">
      <c r="E2046" s="43">
        <v>22.838299428571428</v>
      </c>
      <c r="F2046" s="43">
        <v>2.0265003897116133E-3</v>
      </c>
    </row>
    <row r="2047" spans="5:6">
      <c r="E2047" s="43">
        <v>22.846384</v>
      </c>
      <c r="F2047" s="43">
        <v>2.0265003897116133E-3</v>
      </c>
    </row>
    <row r="2048" spans="5:6">
      <c r="E2048" s="43">
        <v>22.846384</v>
      </c>
      <c r="F2048" s="43">
        <v>0</v>
      </c>
    </row>
    <row r="2049" spans="5:6">
      <c r="E2049" s="43">
        <v>22.854468571428569</v>
      </c>
      <c r="F2049" s="43">
        <v>0</v>
      </c>
    </row>
    <row r="2050" spans="5:6">
      <c r="E2050" s="43">
        <v>22.854468571428569</v>
      </c>
      <c r="F2050" s="43">
        <v>2.0265003897116133E-3</v>
      </c>
    </row>
    <row r="2051" spans="5:6">
      <c r="E2051" s="43">
        <v>22.862553142857141</v>
      </c>
      <c r="F2051" s="43">
        <v>2.0265003897116133E-3</v>
      </c>
    </row>
    <row r="2052" spans="5:6">
      <c r="E2052" s="43">
        <v>22.862553142857141</v>
      </c>
      <c r="F2052" s="43">
        <v>0</v>
      </c>
    </row>
    <row r="2053" spans="5:6">
      <c r="E2053" s="43">
        <v>22.870637714285714</v>
      </c>
      <c r="F2053" s="43">
        <v>0</v>
      </c>
    </row>
    <row r="2054" spans="5:6">
      <c r="E2054" s="43">
        <v>22.870637714285714</v>
      </c>
      <c r="F2054" s="43">
        <v>2.0265003897116133E-3</v>
      </c>
    </row>
    <row r="2055" spans="5:6">
      <c r="E2055" s="43">
        <v>22.878722285714286</v>
      </c>
      <c r="F2055" s="43">
        <v>2.0265003897116133E-3</v>
      </c>
    </row>
    <row r="2056" spans="5:6">
      <c r="E2056" s="43">
        <v>22.878722285714286</v>
      </c>
      <c r="F2056" s="43">
        <v>0</v>
      </c>
    </row>
    <row r="2057" spans="5:6">
      <c r="E2057" s="43">
        <v>22.886806857142854</v>
      </c>
      <c r="F2057" s="43">
        <v>0</v>
      </c>
    </row>
    <row r="2058" spans="5:6">
      <c r="E2058" s="43">
        <v>22.886806857142854</v>
      </c>
      <c r="F2058" s="43">
        <v>2.0265003897116133E-3</v>
      </c>
    </row>
    <row r="2059" spans="5:6">
      <c r="E2059" s="43">
        <v>22.894891428571427</v>
      </c>
      <c r="F2059" s="43">
        <v>2.0265003897116133E-3</v>
      </c>
    </row>
    <row r="2060" spans="5:6">
      <c r="E2060" s="43">
        <v>22.894891428571427</v>
      </c>
      <c r="F2060" s="43">
        <v>0</v>
      </c>
    </row>
    <row r="2061" spans="5:6">
      <c r="E2061" s="43">
        <v>22.902975999999999</v>
      </c>
      <c r="F2061" s="43">
        <v>0</v>
      </c>
    </row>
    <row r="2062" spans="5:6">
      <c r="E2062" s="43">
        <v>22.902975999999999</v>
      </c>
      <c r="F2062" s="43">
        <v>1.7147310989867497E-3</v>
      </c>
    </row>
    <row r="2063" spans="5:6">
      <c r="E2063" s="43">
        <v>22.911060571428571</v>
      </c>
      <c r="F2063" s="43">
        <v>1.7147310989867497E-3</v>
      </c>
    </row>
    <row r="2064" spans="5:6">
      <c r="E2064" s="43">
        <v>22.911060571428571</v>
      </c>
      <c r="F2064" s="43">
        <v>0</v>
      </c>
    </row>
    <row r="2065" spans="5:6">
      <c r="E2065" s="43">
        <v>22.919145142857143</v>
      </c>
      <c r="F2065" s="43">
        <v>0</v>
      </c>
    </row>
    <row r="2066" spans="5:6">
      <c r="E2066" s="43">
        <v>22.919145142857143</v>
      </c>
      <c r="F2066" s="43">
        <v>1.7147310989867497E-3</v>
      </c>
    </row>
    <row r="2067" spans="5:6">
      <c r="E2067" s="43">
        <v>22.927229714285712</v>
      </c>
      <c r="F2067" s="43">
        <v>1.7147310989867497E-3</v>
      </c>
    </row>
    <row r="2068" spans="5:6">
      <c r="E2068" s="43">
        <v>22.927229714285712</v>
      </c>
      <c r="F2068" s="43">
        <v>0</v>
      </c>
    </row>
    <row r="2069" spans="5:6">
      <c r="E2069" s="43">
        <v>22.935314285714284</v>
      </c>
      <c r="F2069" s="43">
        <v>0</v>
      </c>
    </row>
    <row r="2070" spans="5:6">
      <c r="E2070" s="43">
        <v>22.935314285714284</v>
      </c>
      <c r="F2070" s="43">
        <v>1.7147310989867497E-3</v>
      </c>
    </row>
    <row r="2071" spans="5:6">
      <c r="E2071" s="43">
        <v>22.943398857142856</v>
      </c>
      <c r="F2071" s="43">
        <v>1.7147310989867497E-3</v>
      </c>
    </row>
    <row r="2072" spans="5:6">
      <c r="E2072" s="43">
        <v>22.943398857142856</v>
      </c>
      <c r="F2072" s="43">
        <v>0</v>
      </c>
    </row>
    <row r="2073" spans="5:6">
      <c r="E2073" s="43">
        <v>22.951483428571429</v>
      </c>
      <c r="F2073" s="43">
        <v>0</v>
      </c>
    </row>
    <row r="2074" spans="5:6">
      <c r="E2074" s="43">
        <v>22.951483428571429</v>
      </c>
      <c r="F2074" s="43">
        <v>1.7147310989867497E-3</v>
      </c>
    </row>
    <row r="2075" spans="5:6">
      <c r="E2075" s="43">
        <v>22.959567999999997</v>
      </c>
      <c r="F2075" s="43">
        <v>1.7147310989867497E-3</v>
      </c>
    </row>
    <row r="2076" spans="5:6">
      <c r="E2076" s="43">
        <v>22.959567999999997</v>
      </c>
      <c r="F2076" s="43">
        <v>0</v>
      </c>
    </row>
    <row r="2077" spans="5:6">
      <c r="E2077" s="43">
        <v>22.96765257142857</v>
      </c>
      <c r="F2077" s="43">
        <v>0</v>
      </c>
    </row>
    <row r="2078" spans="5:6">
      <c r="E2078" s="43">
        <v>22.96765257142857</v>
      </c>
      <c r="F2078" s="43">
        <v>1.7147310989867497E-3</v>
      </c>
    </row>
    <row r="2079" spans="5:6">
      <c r="E2079" s="43">
        <v>22.975737142857142</v>
      </c>
      <c r="F2079" s="43">
        <v>1.7147310989867497E-3</v>
      </c>
    </row>
    <row r="2080" spans="5:6">
      <c r="E2080" s="43">
        <v>22.975737142857142</v>
      </c>
      <c r="F2080" s="43">
        <v>0</v>
      </c>
    </row>
    <row r="2081" spans="5:6">
      <c r="E2081" s="43">
        <v>22.983821714285714</v>
      </c>
      <c r="F2081" s="43">
        <v>0</v>
      </c>
    </row>
    <row r="2082" spans="5:6">
      <c r="E2082" s="43">
        <v>22.983821714285714</v>
      </c>
      <c r="F2082" s="43">
        <v>1.7147310989867497E-3</v>
      </c>
    </row>
    <row r="2083" spans="5:6">
      <c r="E2083" s="43">
        <v>22.991906285714286</v>
      </c>
      <c r="F2083" s="43">
        <v>1.7147310989867497E-3</v>
      </c>
    </row>
    <row r="2084" spans="5:6">
      <c r="E2084" s="43">
        <v>22.991906285714286</v>
      </c>
      <c r="F2084" s="43">
        <v>0</v>
      </c>
    </row>
    <row r="2085" spans="5:6">
      <c r="E2085" s="43">
        <v>22.999990857142855</v>
      </c>
      <c r="F2085" s="43">
        <v>0</v>
      </c>
    </row>
    <row r="2086" spans="5:6">
      <c r="E2086" s="43">
        <v>22.999990857142855</v>
      </c>
      <c r="F2086" s="43">
        <v>1.7147310989867497E-3</v>
      </c>
    </row>
    <row r="2087" spans="5:6">
      <c r="E2087" s="43">
        <v>23.008075428571427</v>
      </c>
      <c r="F2087" s="43">
        <v>1.7147310989867497E-3</v>
      </c>
    </row>
    <row r="2088" spans="5:6">
      <c r="E2088" s="43">
        <v>23.008075428571427</v>
      </c>
      <c r="F2088" s="43">
        <v>0</v>
      </c>
    </row>
    <row r="2089" spans="5:6">
      <c r="E2089" s="43">
        <v>23.016159999999999</v>
      </c>
      <c r="F2089" s="43">
        <v>0</v>
      </c>
    </row>
    <row r="2090" spans="5:6">
      <c r="E2090" s="43">
        <v>23.016159999999999</v>
      </c>
      <c r="F2090" s="43">
        <v>1.7147310989867497E-3</v>
      </c>
    </row>
    <row r="2091" spans="5:6">
      <c r="E2091" s="43">
        <v>23.024244571428572</v>
      </c>
      <c r="F2091" s="43">
        <v>1.7147310989867497E-3</v>
      </c>
    </row>
    <row r="2092" spans="5:6">
      <c r="E2092" s="43">
        <v>23.024244571428572</v>
      </c>
      <c r="F2092" s="43">
        <v>0</v>
      </c>
    </row>
    <row r="2093" spans="5:6">
      <c r="E2093" s="43">
        <v>23.032329142857144</v>
      </c>
      <c r="F2093" s="43">
        <v>0</v>
      </c>
    </row>
    <row r="2094" spans="5:6">
      <c r="E2094" s="43">
        <v>23.032329142857144</v>
      </c>
      <c r="F2094" s="43">
        <v>1.7147310989867497E-3</v>
      </c>
    </row>
    <row r="2095" spans="5:6">
      <c r="E2095" s="43">
        <v>23.040413714285712</v>
      </c>
      <c r="F2095" s="43">
        <v>1.7147310989867497E-3</v>
      </c>
    </row>
    <row r="2096" spans="5:6">
      <c r="E2096" s="43">
        <v>23.040413714285712</v>
      </c>
      <c r="F2096" s="43">
        <v>0</v>
      </c>
    </row>
    <row r="2097" spans="5:6">
      <c r="E2097" s="43">
        <v>23.048498285714285</v>
      </c>
      <c r="F2097" s="43">
        <v>0</v>
      </c>
    </row>
    <row r="2098" spans="5:6">
      <c r="E2098" s="43">
        <v>23.048498285714285</v>
      </c>
      <c r="F2098" s="43">
        <v>1.7147310989867497E-3</v>
      </c>
    </row>
    <row r="2099" spans="5:6">
      <c r="E2099" s="43">
        <v>23.056582857142857</v>
      </c>
      <c r="F2099" s="43">
        <v>1.7147310989867497E-3</v>
      </c>
    </row>
    <row r="2100" spans="5:6">
      <c r="E2100" s="43">
        <v>23.056582857142857</v>
      </c>
      <c r="F2100" s="43">
        <v>0</v>
      </c>
    </row>
    <row r="2101" spans="5:6">
      <c r="E2101" s="43">
        <v>23.064667428571429</v>
      </c>
      <c r="F2101" s="43">
        <v>0</v>
      </c>
    </row>
    <row r="2102" spans="5:6">
      <c r="E2102" s="43">
        <v>23.064667428571429</v>
      </c>
      <c r="F2102" s="43">
        <v>1.7147310989867497E-3</v>
      </c>
    </row>
    <row r="2103" spans="5:6">
      <c r="E2103" s="43">
        <v>23.072752000000001</v>
      </c>
      <c r="F2103" s="43">
        <v>1.7147310989867497E-3</v>
      </c>
    </row>
    <row r="2104" spans="5:6">
      <c r="E2104" s="43">
        <v>23.072752000000001</v>
      </c>
      <c r="F2104" s="43">
        <v>0</v>
      </c>
    </row>
    <row r="2105" spans="5:6">
      <c r="E2105" s="43">
        <v>23.08083657142857</v>
      </c>
      <c r="F2105" s="43">
        <v>0</v>
      </c>
    </row>
    <row r="2106" spans="5:6">
      <c r="E2106" s="43">
        <v>23.08083657142857</v>
      </c>
      <c r="F2106" s="43">
        <v>1.7147310989867497E-3</v>
      </c>
    </row>
    <row r="2107" spans="5:6">
      <c r="E2107" s="43">
        <v>23.088921142857142</v>
      </c>
      <c r="F2107" s="43">
        <v>1.7147310989867497E-3</v>
      </c>
    </row>
    <row r="2108" spans="5:6">
      <c r="E2108" s="43">
        <v>23.088921142857142</v>
      </c>
      <c r="F2108" s="43">
        <v>0</v>
      </c>
    </row>
    <row r="2109" spans="5:6">
      <c r="E2109" s="43">
        <v>23.097005714285714</v>
      </c>
      <c r="F2109" s="43">
        <v>0</v>
      </c>
    </row>
    <row r="2110" spans="5:6">
      <c r="E2110" s="43">
        <v>23.097005714285714</v>
      </c>
      <c r="F2110" s="43">
        <v>1.7147310989867497E-3</v>
      </c>
    </row>
    <row r="2111" spans="5:6">
      <c r="E2111" s="43">
        <v>23.105090285714287</v>
      </c>
      <c r="F2111" s="43">
        <v>1.7147310989867497E-3</v>
      </c>
    </row>
    <row r="2112" spans="5:6">
      <c r="E2112" s="43">
        <v>23.105090285714287</v>
      </c>
      <c r="F2112" s="43">
        <v>0</v>
      </c>
    </row>
    <row r="2113" spans="5:6">
      <c r="E2113" s="43">
        <v>23.113174857142855</v>
      </c>
      <c r="F2113" s="43">
        <v>0</v>
      </c>
    </row>
    <row r="2114" spans="5:6">
      <c r="E2114" s="43">
        <v>23.113174857142855</v>
      </c>
      <c r="F2114" s="43">
        <v>1.7147310989867497E-3</v>
      </c>
    </row>
    <row r="2115" spans="5:6">
      <c r="E2115" s="43">
        <v>23.121259428571427</v>
      </c>
      <c r="F2115" s="43">
        <v>1.7147310989867497E-3</v>
      </c>
    </row>
    <row r="2116" spans="5:6">
      <c r="E2116" s="43">
        <v>23.121259428571427</v>
      </c>
      <c r="F2116" s="43">
        <v>0</v>
      </c>
    </row>
    <row r="2117" spans="5:6">
      <c r="E2117" s="43">
        <v>23.129344</v>
      </c>
      <c r="F2117" s="43">
        <v>0</v>
      </c>
    </row>
    <row r="2118" spans="5:6">
      <c r="E2118" s="43">
        <v>23.129344</v>
      </c>
      <c r="F2118" s="43">
        <v>1.7147310989867497E-3</v>
      </c>
    </row>
    <row r="2119" spans="5:6">
      <c r="E2119" s="43">
        <v>23.137428571428572</v>
      </c>
      <c r="F2119" s="43">
        <v>1.7147310989867497E-3</v>
      </c>
    </row>
    <row r="2120" spans="5:6">
      <c r="E2120" s="43">
        <v>23.137428571428572</v>
      </c>
      <c r="F2120" s="43">
        <v>0</v>
      </c>
    </row>
    <row r="2121" spans="5:6">
      <c r="E2121" s="43">
        <v>23.145513142857144</v>
      </c>
      <c r="F2121" s="43">
        <v>0</v>
      </c>
    </row>
    <row r="2122" spans="5:6">
      <c r="E2122" s="43">
        <v>23.145513142857144</v>
      </c>
      <c r="F2122" s="43">
        <v>1.7147310989867497E-3</v>
      </c>
    </row>
    <row r="2123" spans="5:6">
      <c r="E2123" s="43">
        <v>23.153597714285713</v>
      </c>
      <c r="F2123" s="43">
        <v>1.7147310989867497E-3</v>
      </c>
    </row>
    <row r="2124" spans="5:6">
      <c r="E2124" s="43">
        <v>23.153597714285713</v>
      </c>
      <c r="F2124" s="43">
        <v>0</v>
      </c>
    </row>
    <row r="2125" spans="5:6">
      <c r="E2125" s="43">
        <v>23.161682285714285</v>
      </c>
      <c r="F2125" s="43">
        <v>0</v>
      </c>
    </row>
    <row r="2126" spans="5:6">
      <c r="E2126" s="43">
        <v>23.161682285714285</v>
      </c>
      <c r="F2126" s="43">
        <v>1.7147310989867497E-3</v>
      </c>
    </row>
    <row r="2127" spans="5:6">
      <c r="E2127" s="43">
        <v>23.169766857142857</v>
      </c>
      <c r="F2127" s="43">
        <v>1.7147310989867497E-3</v>
      </c>
    </row>
    <row r="2128" spans="5:6">
      <c r="E2128" s="43">
        <v>23.169766857142857</v>
      </c>
      <c r="F2128" s="43">
        <v>0</v>
      </c>
    </row>
    <row r="2129" spans="5:6">
      <c r="E2129" s="43">
        <v>23.177851428571429</v>
      </c>
      <c r="F2129" s="43">
        <v>0</v>
      </c>
    </row>
    <row r="2130" spans="5:6">
      <c r="E2130" s="43">
        <v>23.177851428571429</v>
      </c>
      <c r="F2130" s="43">
        <v>1.7147310989867497E-3</v>
      </c>
    </row>
    <row r="2131" spans="5:6">
      <c r="E2131" s="43">
        <v>23.185935999999998</v>
      </c>
      <c r="F2131" s="43">
        <v>1.7147310989867497E-3</v>
      </c>
    </row>
    <row r="2132" spans="5:6">
      <c r="E2132" s="43">
        <v>23.185935999999998</v>
      </c>
      <c r="F2132" s="43">
        <v>0</v>
      </c>
    </row>
    <row r="2133" spans="5:6">
      <c r="E2133" s="43">
        <v>23.19402057142857</v>
      </c>
      <c r="F2133" s="43">
        <v>0</v>
      </c>
    </row>
    <row r="2134" spans="5:6">
      <c r="E2134" s="43">
        <v>23.19402057142857</v>
      </c>
      <c r="F2134" s="43">
        <v>1.7147310989867497E-3</v>
      </c>
    </row>
    <row r="2135" spans="5:6">
      <c r="E2135" s="43">
        <v>23.202105142857143</v>
      </c>
      <c r="F2135" s="43">
        <v>1.7147310989867497E-3</v>
      </c>
    </row>
    <row r="2136" spans="5:6">
      <c r="E2136" s="43">
        <v>23.202105142857143</v>
      </c>
      <c r="F2136" s="43">
        <v>0</v>
      </c>
    </row>
    <row r="2137" spans="5:6">
      <c r="E2137" s="43">
        <v>23.210189714285715</v>
      </c>
      <c r="F2137" s="43">
        <v>0</v>
      </c>
    </row>
    <row r="2138" spans="5:6">
      <c r="E2138" s="43">
        <v>23.210189714285715</v>
      </c>
      <c r="F2138" s="43">
        <v>1.7147310989867497E-3</v>
      </c>
    </row>
    <row r="2139" spans="5:6">
      <c r="E2139" s="43">
        <v>23.218274285714287</v>
      </c>
      <c r="F2139" s="43">
        <v>1.7147310989867497E-3</v>
      </c>
    </row>
    <row r="2140" spans="5:6">
      <c r="E2140" s="43">
        <v>23.218274285714287</v>
      </c>
      <c r="F2140" s="43">
        <v>0</v>
      </c>
    </row>
    <row r="2141" spans="5:6">
      <c r="E2141" s="43">
        <v>23.226358857142856</v>
      </c>
      <c r="F2141" s="43">
        <v>0</v>
      </c>
    </row>
    <row r="2142" spans="5:6">
      <c r="E2142" s="43">
        <v>23.226358857142856</v>
      </c>
      <c r="F2142" s="43">
        <v>1.7147310989867497E-3</v>
      </c>
    </row>
    <row r="2143" spans="5:6">
      <c r="E2143" s="43">
        <v>23.234443428571428</v>
      </c>
      <c r="F2143" s="43">
        <v>1.7147310989867497E-3</v>
      </c>
    </row>
    <row r="2144" spans="5:6">
      <c r="E2144" s="43">
        <v>23.234443428571428</v>
      </c>
      <c r="F2144" s="43">
        <v>0</v>
      </c>
    </row>
    <row r="2145" spans="5:6">
      <c r="E2145" s="43">
        <v>23.242528</v>
      </c>
      <c r="F2145" s="43">
        <v>0</v>
      </c>
    </row>
    <row r="2146" spans="5:6">
      <c r="E2146" s="43">
        <v>23.242528</v>
      </c>
      <c r="F2146" s="43">
        <v>1.7147310989867497E-3</v>
      </c>
    </row>
    <row r="2147" spans="5:6">
      <c r="E2147" s="43">
        <v>23.251016799999999</v>
      </c>
      <c r="F2147" s="43">
        <v>1.7147310989867497E-3</v>
      </c>
    </row>
    <row r="2148" spans="5:6">
      <c r="E2148" s="43">
        <v>23.251016799999999</v>
      </c>
      <c r="F2148" s="43">
        <v>0</v>
      </c>
    </row>
    <row r="2149" spans="5:6">
      <c r="E2149" s="43">
        <v>23.259505600000001</v>
      </c>
      <c r="F2149" s="43">
        <v>0</v>
      </c>
    </row>
    <row r="2150" spans="5:6">
      <c r="E2150" s="43">
        <v>23.259505600000001</v>
      </c>
      <c r="F2150" s="43">
        <v>1.7147310989867497E-3</v>
      </c>
    </row>
    <row r="2151" spans="5:6">
      <c r="E2151" s="43">
        <v>23.267994399999999</v>
      </c>
      <c r="F2151" s="43">
        <v>1.7147310989867497E-3</v>
      </c>
    </row>
    <row r="2152" spans="5:6">
      <c r="E2152" s="43">
        <v>23.267994399999999</v>
      </c>
      <c r="F2152" s="43">
        <v>0</v>
      </c>
    </row>
    <row r="2153" spans="5:6">
      <c r="E2153" s="43">
        <v>23.276483200000001</v>
      </c>
      <c r="F2153" s="43">
        <v>0</v>
      </c>
    </row>
    <row r="2154" spans="5:6">
      <c r="E2154" s="43">
        <v>23.276483200000001</v>
      </c>
      <c r="F2154" s="43">
        <v>1.7147310989867497E-3</v>
      </c>
    </row>
    <row r="2155" spans="5:6">
      <c r="E2155" s="43">
        <v>23.284972</v>
      </c>
      <c r="F2155" s="43">
        <v>1.7147310989867497E-3</v>
      </c>
    </row>
    <row r="2156" spans="5:6">
      <c r="E2156" s="43">
        <v>23.284972</v>
      </c>
      <c r="F2156" s="43">
        <v>0</v>
      </c>
    </row>
    <row r="2157" spans="5:6">
      <c r="E2157" s="43">
        <v>23.293460799999998</v>
      </c>
      <c r="F2157" s="43">
        <v>0</v>
      </c>
    </row>
    <row r="2158" spans="5:6">
      <c r="E2158" s="43">
        <v>23.293460799999998</v>
      </c>
      <c r="F2158" s="43">
        <v>1.7147310989867497E-3</v>
      </c>
    </row>
    <row r="2159" spans="5:6">
      <c r="E2159" s="43">
        <v>23.3019496</v>
      </c>
      <c r="F2159" s="43">
        <v>1.7147310989867497E-3</v>
      </c>
    </row>
    <row r="2160" spans="5:6">
      <c r="E2160" s="43">
        <v>23.3019496</v>
      </c>
      <c r="F2160" s="43">
        <v>0</v>
      </c>
    </row>
    <row r="2161" spans="5:6">
      <c r="E2161" s="43">
        <v>23.310438399999999</v>
      </c>
      <c r="F2161" s="43">
        <v>0</v>
      </c>
    </row>
    <row r="2162" spans="5:6">
      <c r="E2162" s="43">
        <v>23.310438399999999</v>
      </c>
      <c r="F2162" s="43">
        <v>1.7147310989867497E-3</v>
      </c>
    </row>
    <row r="2163" spans="5:6">
      <c r="E2163" s="43">
        <v>23.318927200000001</v>
      </c>
      <c r="F2163" s="43">
        <v>1.7147310989867497E-3</v>
      </c>
    </row>
    <row r="2164" spans="5:6">
      <c r="E2164" s="43">
        <v>23.318927200000001</v>
      </c>
      <c r="F2164" s="43">
        <v>0</v>
      </c>
    </row>
    <row r="2165" spans="5:6">
      <c r="E2165" s="43">
        <v>23.327415999999999</v>
      </c>
      <c r="F2165" s="43">
        <v>0</v>
      </c>
    </row>
    <row r="2166" spans="5:6">
      <c r="E2166" s="43">
        <v>23.327415999999999</v>
      </c>
      <c r="F2166" s="43">
        <v>1.7147310989867497E-3</v>
      </c>
    </row>
    <row r="2167" spans="5:6">
      <c r="E2167" s="43">
        <v>23.335904799999998</v>
      </c>
      <c r="F2167" s="43">
        <v>1.7147310989867497E-3</v>
      </c>
    </row>
    <row r="2168" spans="5:6">
      <c r="E2168" s="43">
        <v>23.335904799999998</v>
      </c>
      <c r="F2168" s="43">
        <v>0</v>
      </c>
    </row>
    <row r="2169" spans="5:6">
      <c r="E2169" s="43">
        <v>23.3443936</v>
      </c>
      <c r="F2169" s="43">
        <v>0</v>
      </c>
    </row>
    <row r="2170" spans="5:6">
      <c r="E2170" s="43">
        <v>23.3443936</v>
      </c>
      <c r="F2170" s="43">
        <v>1.7147310989867497E-3</v>
      </c>
    </row>
    <row r="2171" spans="5:6">
      <c r="E2171" s="43">
        <v>23.352882399999999</v>
      </c>
      <c r="F2171" s="43">
        <v>1.7147310989867497E-3</v>
      </c>
    </row>
    <row r="2172" spans="5:6">
      <c r="E2172" s="43">
        <v>23.352882399999999</v>
      </c>
      <c r="F2172" s="43">
        <v>0</v>
      </c>
    </row>
    <row r="2173" spans="5:6">
      <c r="E2173" s="43">
        <v>23.361371200000001</v>
      </c>
      <c r="F2173" s="43">
        <v>0</v>
      </c>
    </row>
    <row r="2174" spans="5:6">
      <c r="E2174" s="43">
        <v>23.361371200000001</v>
      </c>
      <c r="F2174" s="43">
        <v>1.7147310989867497E-3</v>
      </c>
    </row>
    <row r="2175" spans="5:6">
      <c r="E2175" s="43">
        <v>23.369859999999999</v>
      </c>
      <c r="F2175" s="43">
        <v>1.7147310989867497E-3</v>
      </c>
    </row>
    <row r="2176" spans="5:6">
      <c r="E2176" s="43">
        <v>23.369859999999999</v>
      </c>
      <c r="F2176" s="43">
        <v>0</v>
      </c>
    </row>
    <row r="2177" spans="5:6">
      <c r="E2177" s="43">
        <v>23.378348799999998</v>
      </c>
      <c r="F2177" s="43">
        <v>0</v>
      </c>
    </row>
    <row r="2178" spans="5:6">
      <c r="E2178" s="43">
        <v>23.378348799999998</v>
      </c>
      <c r="F2178" s="43">
        <v>1.7147310989867497E-3</v>
      </c>
    </row>
    <row r="2179" spans="5:6">
      <c r="E2179" s="43">
        <v>23.3868376</v>
      </c>
      <c r="F2179" s="43">
        <v>1.7147310989867497E-3</v>
      </c>
    </row>
    <row r="2180" spans="5:6">
      <c r="E2180" s="43">
        <v>23.3868376</v>
      </c>
      <c r="F2180" s="43">
        <v>0</v>
      </c>
    </row>
    <row r="2181" spans="5:6">
      <c r="E2181" s="43">
        <v>23.395326399999998</v>
      </c>
      <c r="F2181" s="43">
        <v>0</v>
      </c>
    </row>
    <row r="2182" spans="5:6">
      <c r="E2182" s="43">
        <v>23.395326399999998</v>
      </c>
      <c r="F2182" s="43">
        <v>1.7147310989867497E-3</v>
      </c>
    </row>
    <row r="2183" spans="5:6">
      <c r="E2183" s="43">
        <v>23.4038152</v>
      </c>
      <c r="F2183" s="43">
        <v>1.7147310989867497E-3</v>
      </c>
    </row>
    <row r="2184" spans="5:6">
      <c r="E2184" s="43">
        <v>23.4038152</v>
      </c>
      <c r="F2184" s="43">
        <v>0</v>
      </c>
    </row>
    <row r="2185" spans="5:6">
      <c r="E2185" s="43">
        <v>23.412303999999999</v>
      </c>
      <c r="F2185" s="43">
        <v>0</v>
      </c>
    </row>
    <row r="2186" spans="5:6">
      <c r="E2186" s="43">
        <v>23.412303999999999</v>
      </c>
      <c r="F2186" s="43">
        <v>1.7147310989867497E-3</v>
      </c>
    </row>
    <row r="2187" spans="5:6">
      <c r="E2187" s="43">
        <v>23.420792799999997</v>
      </c>
      <c r="F2187" s="43">
        <v>1.7147310989867497E-3</v>
      </c>
    </row>
    <row r="2188" spans="5:6">
      <c r="E2188" s="43">
        <v>23.420792799999997</v>
      </c>
      <c r="F2188" s="43">
        <v>0</v>
      </c>
    </row>
    <row r="2189" spans="5:6">
      <c r="E2189" s="43">
        <v>23.429281599999999</v>
      </c>
      <c r="F2189" s="43">
        <v>0</v>
      </c>
    </row>
    <row r="2190" spans="5:6">
      <c r="E2190" s="43">
        <v>23.429281599999999</v>
      </c>
      <c r="F2190" s="43">
        <v>1.7147310989867497E-3</v>
      </c>
    </row>
    <row r="2191" spans="5:6">
      <c r="E2191" s="43">
        <v>23.437770399999998</v>
      </c>
      <c r="F2191" s="43">
        <v>1.7147310989867497E-3</v>
      </c>
    </row>
    <row r="2192" spans="5:6">
      <c r="E2192" s="43">
        <v>23.437770399999998</v>
      </c>
      <c r="F2192" s="43">
        <v>0</v>
      </c>
    </row>
    <row r="2193" spans="5:6">
      <c r="E2193" s="43">
        <v>23.4462592</v>
      </c>
      <c r="F2193" s="43">
        <v>0</v>
      </c>
    </row>
    <row r="2194" spans="5:6">
      <c r="E2194" s="43">
        <v>23.4462592</v>
      </c>
      <c r="F2194" s="43">
        <v>1.7147310989867497E-3</v>
      </c>
    </row>
    <row r="2195" spans="5:6">
      <c r="E2195" s="43">
        <v>23.454747999999999</v>
      </c>
      <c r="F2195" s="43">
        <v>1.7147310989867497E-3</v>
      </c>
    </row>
    <row r="2196" spans="5:6">
      <c r="E2196" s="43">
        <v>23.454747999999999</v>
      </c>
      <c r="F2196" s="43">
        <v>0</v>
      </c>
    </row>
    <row r="2197" spans="5:6">
      <c r="E2197" s="43">
        <v>23.463236799999997</v>
      </c>
      <c r="F2197" s="43">
        <v>0</v>
      </c>
    </row>
    <row r="2198" spans="5:6">
      <c r="E2198" s="43">
        <v>23.463236799999997</v>
      </c>
      <c r="F2198" s="43">
        <v>1.7147310989867497E-3</v>
      </c>
    </row>
    <row r="2199" spans="5:6">
      <c r="E2199" s="43">
        <v>23.471725599999999</v>
      </c>
      <c r="F2199" s="43">
        <v>1.7147310989867497E-3</v>
      </c>
    </row>
    <row r="2200" spans="5:6">
      <c r="E2200" s="43">
        <v>23.471725599999999</v>
      </c>
      <c r="F2200" s="43">
        <v>0</v>
      </c>
    </row>
    <row r="2201" spans="5:6">
      <c r="E2201" s="43">
        <v>23.480214399999998</v>
      </c>
      <c r="F2201" s="43">
        <v>0</v>
      </c>
    </row>
    <row r="2202" spans="5:6">
      <c r="E2202" s="43">
        <v>23.480214399999998</v>
      </c>
      <c r="F2202" s="43">
        <v>1.7147310989867497E-3</v>
      </c>
    </row>
    <row r="2203" spans="5:6">
      <c r="E2203" s="43">
        <v>23.4887032</v>
      </c>
      <c r="F2203" s="43">
        <v>1.7147310989867497E-3</v>
      </c>
    </row>
    <row r="2204" spans="5:6">
      <c r="E2204" s="43">
        <v>23.4887032</v>
      </c>
      <c r="F2204" s="43">
        <v>0</v>
      </c>
    </row>
    <row r="2205" spans="5:6">
      <c r="E2205" s="43">
        <v>23.497191999999998</v>
      </c>
      <c r="F2205" s="43">
        <v>0</v>
      </c>
    </row>
    <row r="2206" spans="5:6">
      <c r="E2206" s="43">
        <v>23.497191999999998</v>
      </c>
      <c r="F2206" s="43">
        <v>1.7147310989867497E-3</v>
      </c>
    </row>
    <row r="2207" spans="5:6">
      <c r="E2207" s="43">
        <v>23.505680799999997</v>
      </c>
      <c r="F2207" s="43">
        <v>1.7147310989867497E-3</v>
      </c>
    </row>
    <row r="2208" spans="5:6">
      <c r="E2208" s="43">
        <v>23.505680799999997</v>
      </c>
      <c r="F2208" s="43">
        <v>0</v>
      </c>
    </row>
    <row r="2209" spans="5:6">
      <c r="E2209" s="43">
        <v>23.514169599999999</v>
      </c>
      <c r="F2209" s="43">
        <v>0</v>
      </c>
    </row>
    <row r="2210" spans="5:6">
      <c r="E2210" s="43">
        <v>23.514169599999999</v>
      </c>
      <c r="F2210" s="43">
        <v>1.7147310989867497E-3</v>
      </c>
    </row>
    <row r="2211" spans="5:6">
      <c r="E2211" s="43">
        <v>23.522658399999997</v>
      </c>
      <c r="F2211" s="43">
        <v>1.7147310989867497E-3</v>
      </c>
    </row>
    <row r="2212" spans="5:6">
      <c r="E2212" s="43">
        <v>23.522658399999997</v>
      </c>
      <c r="F2212" s="43">
        <v>0</v>
      </c>
    </row>
    <row r="2213" spans="5:6">
      <c r="E2213" s="43">
        <v>23.531147199999999</v>
      </c>
      <c r="F2213" s="43">
        <v>0</v>
      </c>
    </row>
    <row r="2214" spans="5:6">
      <c r="E2214" s="43">
        <v>23.531147199999999</v>
      </c>
      <c r="F2214" s="43">
        <v>1.7147310989867497E-3</v>
      </c>
    </row>
    <row r="2215" spans="5:6">
      <c r="E2215" s="43">
        <v>23.539635999999998</v>
      </c>
      <c r="F2215" s="43">
        <v>1.7147310989867497E-3</v>
      </c>
    </row>
    <row r="2216" spans="5:6">
      <c r="E2216" s="43">
        <v>23.539635999999998</v>
      </c>
      <c r="F2216" s="43">
        <v>0</v>
      </c>
    </row>
    <row r="2217" spans="5:6">
      <c r="E2217" s="43">
        <v>23.548124799999997</v>
      </c>
      <c r="F2217" s="43">
        <v>0</v>
      </c>
    </row>
    <row r="2218" spans="5:6">
      <c r="E2218" s="43">
        <v>23.548124799999997</v>
      </c>
      <c r="F2218" s="43">
        <v>1.7147310989867497E-3</v>
      </c>
    </row>
    <row r="2219" spans="5:6">
      <c r="E2219" s="43">
        <v>23.556613599999999</v>
      </c>
      <c r="F2219" s="43">
        <v>1.7147310989867497E-3</v>
      </c>
    </row>
    <row r="2220" spans="5:6">
      <c r="E2220" s="43">
        <v>23.556613599999999</v>
      </c>
      <c r="F2220" s="43">
        <v>0</v>
      </c>
    </row>
    <row r="2221" spans="5:6">
      <c r="E2221" s="43">
        <v>23.565102399999997</v>
      </c>
      <c r="F2221" s="43">
        <v>0</v>
      </c>
    </row>
    <row r="2222" spans="5:6">
      <c r="E2222" s="43">
        <v>23.565102399999997</v>
      </c>
      <c r="F2222" s="43">
        <v>1.7147310989867497E-3</v>
      </c>
    </row>
    <row r="2223" spans="5:6">
      <c r="E2223" s="43">
        <v>23.573591199999999</v>
      </c>
      <c r="F2223" s="43">
        <v>1.7147310989867497E-3</v>
      </c>
    </row>
    <row r="2224" spans="5:6">
      <c r="E2224" s="43">
        <v>23.573591199999999</v>
      </c>
      <c r="F2224" s="43">
        <v>0</v>
      </c>
    </row>
    <row r="2225" spans="5:6">
      <c r="E2225" s="43">
        <v>23.582079999999998</v>
      </c>
      <c r="F2225" s="43">
        <v>0</v>
      </c>
    </row>
    <row r="2226" spans="5:6">
      <c r="E2226" s="43">
        <v>23.582079999999998</v>
      </c>
      <c r="F2226" s="43">
        <v>1.2470771628994544E-3</v>
      </c>
    </row>
    <row r="2227" spans="5:6">
      <c r="E2227" s="43">
        <v>23.59016457142857</v>
      </c>
      <c r="F2227" s="43">
        <v>1.2470771628994544E-3</v>
      </c>
    </row>
    <row r="2228" spans="5:6">
      <c r="E2228" s="43">
        <v>23.59016457142857</v>
      </c>
      <c r="F2228" s="43">
        <v>0</v>
      </c>
    </row>
    <row r="2229" spans="5:6">
      <c r="E2229" s="43">
        <v>23.598249142857142</v>
      </c>
      <c r="F2229" s="43">
        <v>0</v>
      </c>
    </row>
    <row r="2230" spans="5:6">
      <c r="E2230" s="43">
        <v>23.598249142857142</v>
      </c>
      <c r="F2230" s="43">
        <v>1.2470771628994544E-3</v>
      </c>
    </row>
    <row r="2231" spans="5:6">
      <c r="E2231" s="43">
        <v>23.606333714285711</v>
      </c>
      <c r="F2231" s="43">
        <v>1.2470771628994544E-3</v>
      </c>
    </row>
    <row r="2232" spans="5:6">
      <c r="E2232" s="43">
        <v>23.606333714285711</v>
      </c>
      <c r="F2232" s="43">
        <v>0</v>
      </c>
    </row>
    <row r="2233" spans="5:6">
      <c r="E2233" s="43">
        <v>23.614418285714283</v>
      </c>
      <c r="F2233" s="43">
        <v>0</v>
      </c>
    </row>
    <row r="2234" spans="5:6">
      <c r="E2234" s="43">
        <v>23.614418285714283</v>
      </c>
      <c r="F2234" s="43">
        <v>1.2470771628994544E-3</v>
      </c>
    </row>
    <row r="2235" spans="5:6">
      <c r="E2235" s="43">
        <v>23.622502857142855</v>
      </c>
      <c r="F2235" s="43">
        <v>1.2470771628994544E-3</v>
      </c>
    </row>
    <row r="2236" spans="5:6">
      <c r="E2236" s="43">
        <v>23.622502857142855</v>
      </c>
      <c r="F2236" s="43">
        <v>0</v>
      </c>
    </row>
    <row r="2237" spans="5:6">
      <c r="E2237" s="43">
        <v>23.630587428571427</v>
      </c>
      <c r="F2237" s="43">
        <v>0</v>
      </c>
    </row>
    <row r="2238" spans="5:6">
      <c r="E2238" s="43">
        <v>23.630587428571427</v>
      </c>
      <c r="F2238" s="43">
        <v>1.2470771628994544E-3</v>
      </c>
    </row>
    <row r="2239" spans="5:6">
      <c r="E2239" s="43">
        <v>23.638672</v>
      </c>
      <c r="F2239" s="43">
        <v>1.2470771628994544E-3</v>
      </c>
    </row>
    <row r="2240" spans="5:6">
      <c r="E2240" s="43">
        <v>23.638672</v>
      </c>
      <c r="F2240" s="43">
        <v>0</v>
      </c>
    </row>
    <row r="2241" spans="5:6">
      <c r="E2241" s="43">
        <v>23.646756571428568</v>
      </c>
      <c r="F2241" s="43">
        <v>0</v>
      </c>
    </row>
    <row r="2242" spans="5:6">
      <c r="E2242" s="43">
        <v>23.646756571428568</v>
      </c>
      <c r="F2242" s="43">
        <v>1.2470771628994544E-3</v>
      </c>
    </row>
    <row r="2243" spans="5:6">
      <c r="E2243" s="43">
        <v>23.654841142857141</v>
      </c>
      <c r="F2243" s="43">
        <v>1.2470771628994544E-3</v>
      </c>
    </row>
    <row r="2244" spans="5:6">
      <c r="E2244" s="43">
        <v>23.654841142857141</v>
      </c>
      <c r="F2244" s="43">
        <v>0</v>
      </c>
    </row>
    <row r="2245" spans="5:6">
      <c r="E2245" s="43">
        <v>23.662925714285713</v>
      </c>
      <c r="F2245" s="43">
        <v>0</v>
      </c>
    </row>
    <row r="2246" spans="5:6">
      <c r="E2246" s="43">
        <v>23.662925714285713</v>
      </c>
      <c r="F2246" s="43">
        <v>1.2470771628994544E-3</v>
      </c>
    </row>
    <row r="2247" spans="5:6">
      <c r="E2247" s="43">
        <v>23.671010285714285</v>
      </c>
      <c r="F2247" s="43">
        <v>1.2470771628994544E-3</v>
      </c>
    </row>
    <row r="2248" spans="5:6">
      <c r="E2248" s="43">
        <v>23.671010285714285</v>
      </c>
      <c r="F2248" s="43">
        <v>0</v>
      </c>
    </row>
    <row r="2249" spans="5:6">
      <c r="E2249" s="43">
        <v>23.679094857142854</v>
      </c>
      <c r="F2249" s="43">
        <v>0</v>
      </c>
    </row>
    <row r="2250" spans="5:6">
      <c r="E2250" s="43">
        <v>23.679094857142854</v>
      </c>
      <c r="F2250" s="43">
        <v>1.2470771628994544E-3</v>
      </c>
    </row>
    <row r="2251" spans="5:6">
      <c r="E2251" s="43">
        <v>23.687179428571426</v>
      </c>
      <c r="F2251" s="43">
        <v>1.2470771628994544E-3</v>
      </c>
    </row>
    <row r="2252" spans="5:6">
      <c r="E2252" s="43">
        <v>23.687179428571426</v>
      </c>
      <c r="F2252" s="43">
        <v>0</v>
      </c>
    </row>
    <row r="2253" spans="5:6">
      <c r="E2253" s="43">
        <v>23.695263999999998</v>
      </c>
      <c r="F2253" s="43">
        <v>0</v>
      </c>
    </row>
    <row r="2254" spans="5:6">
      <c r="E2254" s="43">
        <v>23.695263999999998</v>
      </c>
      <c r="F2254" s="43">
        <v>1.2470771628994544E-3</v>
      </c>
    </row>
    <row r="2255" spans="5:6">
      <c r="E2255" s="43">
        <v>23.70334857142857</v>
      </c>
      <c r="F2255" s="43">
        <v>1.2470771628994544E-3</v>
      </c>
    </row>
    <row r="2256" spans="5:6">
      <c r="E2256" s="43">
        <v>23.70334857142857</v>
      </c>
      <c r="F2256" s="43">
        <v>0</v>
      </c>
    </row>
    <row r="2257" spans="5:6">
      <c r="E2257" s="43">
        <v>23.711433142857143</v>
      </c>
      <c r="F2257" s="43">
        <v>0</v>
      </c>
    </row>
    <row r="2258" spans="5:6">
      <c r="E2258" s="43">
        <v>23.711433142857143</v>
      </c>
      <c r="F2258" s="43">
        <v>1.2470771628994544E-3</v>
      </c>
    </row>
    <row r="2259" spans="5:6">
      <c r="E2259" s="43">
        <v>23.719517714285711</v>
      </c>
      <c r="F2259" s="43">
        <v>1.2470771628994544E-3</v>
      </c>
    </row>
    <row r="2260" spans="5:6">
      <c r="E2260" s="43">
        <v>23.719517714285711</v>
      </c>
      <c r="F2260" s="43">
        <v>0</v>
      </c>
    </row>
    <row r="2261" spans="5:6">
      <c r="E2261" s="43">
        <v>23.727602285714283</v>
      </c>
      <c r="F2261" s="43">
        <v>0</v>
      </c>
    </row>
    <row r="2262" spans="5:6">
      <c r="E2262" s="43">
        <v>23.727602285714283</v>
      </c>
      <c r="F2262" s="43">
        <v>1.2470771628994544E-3</v>
      </c>
    </row>
    <row r="2263" spans="5:6">
      <c r="E2263" s="43">
        <v>23.735686857142856</v>
      </c>
      <c r="F2263" s="43">
        <v>1.2470771628994544E-3</v>
      </c>
    </row>
    <row r="2264" spans="5:6">
      <c r="E2264" s="43">
        <v>23.735686857142856</v>
      </c>
      <c r="F2264" s="43">
        <v>0</v>
      </c>
    </row>
    <row r="2265" spans="5:6">
      <c r="E2265" s="43">
        <v>23.743771428571428</v>
      </c>
      <c r="F2265" s="43">
        <v>0</v>
      </c>
    </row>
    <row r="2266" spans="5:6">
      <c r="E2266" s="43">
        <v>23.743771428571428</v>
      </c>
      <c r="F2266" s="43">
        <v>1.2470771628994544E-3</v>
      </c>
    </row>
    <row r="2267" spans="5:6">
      <c r="E2267" s="43">
        <v>23.751855999999997</v>
      </c>
      <c r="F2267" s="43">
        <v>1.2470771628994544E-3</v>
      </c>
    </row>
    <row r="2268" spans="5:6">
      <c r="E2268" s="43">
        <v>23.751855999999997</v>
      </c>
      <c r="F2268" s="43">
        <v>0</v>
      </c>
    </row>
    <row r="2269" spans="5:6">
      <c r="E2269" s="43">
        <v>23.759940571428569</v>
      </c>
      <c r="F2269" s="43">
        <v>0</v>
      </c>
    </row>
    <row r="2270" spans="5:6">
      <c r="E2270" s="43">
        <v>23.759940571428569</v>
      </c>
      <c r="F2270" s="43">
        <v>1.2470771628994544E-3</v>
      </c>
    </row>
    <row r="2271" spans="5:6">
      <c r="E2271" s="43">
        <v>23.768025142857141</v>
      </c>
      <c r="F2271" s="43">
        <v>1.2470771628994544E-3</v>
      </c>
    </row>
    <row r="2272" spans="5:6">
      <c r="E2272" s="43">
        <v>23.768025142857141</v>
      </c>
      <c r="F2272" s="43">
        <v>0</v>
      </c>
    </row>
    <row r="2273" spans="5:6">
      <c r="E2273" s="43">
        <v>23.776109714285713</v>
      </c>
      <c r="F2273" s="43">
        <v>0</v>
      </c>
    </row>
    <row r="2274" spans="5:6">
      <c r="E2274" s="43">
        <v>23.776109714285713</v>
      </c>
      <c r="F2274" s="43">
        <v>1.2470771628994544E-3</v>
      </c>
    </row>
    <row r="2275" spans="5:6">
      <c r="E2275" s="43">
        <v>23.784194285714285</v>
      </c>
      <c r="F2275" s="43">
        <v>1.2470771628994544E-3</v>
      </c>
    </row>
    <row r="2276" spans="5:6">
      <c r="E2276" s="43">
        <v>23.784194285714285</v>
      </c>
      <c r="F2276" s="43">
        <v>0</v>
      </c>
    </row>
    <row r="2277" spans="5:6">
      <c r="E2277" s="43">
        <v>23.792278857142854</v>
      </c>
      <c r="F2277" s="43">
        <v>0</v>
      </c>
    </row>
    <row r="2278" spans="5:6">
      <c r="E2278" s="43">
        <v>23.792278857142854</v>
      </c>
      <c r="F2278" s="43">
        <v>1.2470771628994544E-3</v>
      </c>
    </row>
    <row r="2279" spans="5:6">
      <c r="E2279" s="43">
        <v>23.800363428571426</v>
      </c>
      <c r="F2279" s="43">
        <v>1.2470771628994544E-3</v>
      </c>
    </row>
    <row r="2280" spans="5:6">
      <c r="E2280" s="43">
        <v>23.800363428571426</v>
      </c>
      <c r="F2280" s="43">
        <v>0</v>
      </c>
    </row>
    <row r="2281" spans="5:6">
      <c r="E2281" s="43">
        <v>23.808447999999999</v>
      </c>
      <c r="F2281" s="43">
        <v>0</v>
      </c>
    </row>
    <row r="2282" spans="5:6">
      <c r="E2282" s="43">
        <v>23.808447999999999</v>
      </c>
      <c r="F2282" s="43">
        <v>1.2470771628994544E-3</v>
      </c>
    </row>
    <row r="2283" spans="5:6">
      <c r="E2283" s="43">
        <v>23.816532571428571</v>
      </c>
      <c r="F2283" s="43">
        <v>1.2470771628994544E-3</v>
      </c>
    </row>
    <row r="2284" spans="5:6">
      <c r="E2284" s="43">
        <v>23.816532571428571</v>
      </c>
      <c r="F2284" s="43">
        <v>0</v>
      </c>
    </row>
    <row r="2285" spans="5:6">
      <c r="E2285" s="43">
        <v>23.824617142857143</v>
      </c>
      <c r="F2285" s="43">
        <v>0</v>
      </c>
    </row>
    <row r="2286" spans="5:6">
      <c r="E2286" s="43">
        <v>23.824617142857143</v>
      </c>
      <c r="F2286" s="43">
        <v>1.2470771628994544E-3</v>
      </c>
    </row>
    <row r="2287" spans="5:6">
      <c r="E2287" s="43">
        <v>23.832701714285712</v>
      </c>
      <c r="F2287" s="43">
        <v>1.2470771628994544E-3</v>
      </c>
    </row>
    <row r="2288" spans="5:6">
      <c r="E2288" s="43">
        <v>23.832701714285712</v>
      </c>
      <c r="F2288" s="43">
        <v>0</v>
      </c>
    </row>
    <row r="2289" spans="5:6">
      <c r="E2289" s="43">
        <v>23.840786285714284</v>
      </c>
      <c r="F2289" s="43">
        <v>0</v>
      </c>
    </row>
    <row r="2290" spans="5:6">
      <c r="E2290" s="43">
        <v>23.840786285714284</v>
      </c>
      <c r="F2290" s="43">
        <v>1.2470771628994544E-3</v>
      </c>
    </row>
    <row r="2291" spans="5:6">
      <c r="E2291" s="43">
        <v>23.848870857142856</v>
      </c>
      <c r="F2291" s="43">
        <v>1.2470771628994544E-3</v>
      </c>
    </row>
    <row r="2292" spans="5:6">
      <c r="E2292" s="43">
        <v>23.848870857142856</v>
      </c>
      <c r="F2292" s="43">
        <v>0</v>
      </c>
    </row>
    <row r="2293" spans="5:6">
      <c r="E2293" s="43">
        <v>23.856955428571428</v>
      </c>
      <c r="F2293" s="43">
        <v>0</v>
      </c>
    </row>
    <row r="2294" spans="5:6">
      <c r="E2294" s="43">
        <v>23.856955428571428</v>
      </c>
      <c r="F2294" s="43">
        <v>1.2470771628994544E-3</v>
      </c>
    </row>
    <row r="2295" spans="5:6">
      <c r="E2295" s="43">
        <v>23.86504</v>
      </c>
      <c r="F2295" s="43">
        <v>1.2470771628994544E-3</v>
      </c>
    </row>
    <row r="2296" spans="5:6">
      <c r="E2296" s="43">
        <v>23.86504</v>
      </c>
      <c r="F2296" s="43">
        <v>0</v>
      </c>
    </row>
    <row r="2297" spans="5:6">
      <c r="E2297" s="43">
        <v>23.873124571428569</v>
      </c>
      <c r="F2297" s="43">
        <v>0</v>
      </c>
    </row>
    <row r="2298" spans="5:6">
      <c r="E2298" s="43">
        <v>23.873124571428569</v>
      </c>
      <c r="F2298" s="43">
        <v>1.2470771628994544E-3</v>
      </c>
    </row>
    <row r="2299" spans="5:6">
      <c r="E2299" s="43">
        <v>23.881209142857141</v>
      </c>
      <c r="F2299" s="43">
        <v>1.2470771628994544E-3</v>
      </c>
    </row>
    <row r="2300" spans="5:6">
      <c r="E2300" s="43">
        <v>23.881209142857141</v>
      </c>
      <c r="F2300" s="43">
        <v>0</v>
      </c>
    </row>
    <row r="2301" spans="5:6">
      <c r="E2301" s="43">
        <v>23.889293714285714</v>
      </c>
      <c r="F2301" s="43">
        <v>0</v>
      </c>
    </row>
    <row r="2302" spans="5:6">
      <c r="E2302" s="43">
        <v>23.889293714285714</v>
      </c>
      <c r="F2302" s="43">
        <v>1.2470771628994544E-3</v>
      </c>
    </row>
    <row r="2303" spans="5:6">
      <c r="E2303" s="43">
        <v>23.897378285714286</v>
      </c>
      <c r="F2303" s="43">
        <v>1.2470771628994544E-3</v>
      </c>
    </row>
    <row r="2304" spans="5:6">
      <c r="E2304" s="43">
        <v>23.897378285714286</v>
      </c>
      <c r="F2304" s="43">
        <v>0</v>
      </c>
    </row>
    <row r="2305" spans="5:6">
      <c r="E2305" s="43">
        <v>23.905462857142854</v>
      </c>
      <c r="F2305" s="43">
        <v>0</v>
      </c>
    </row>
    <row r="2306" spans="5:6">
      <c r="E2306" s="43">
        <v>23.905462857142854</v>
      </c>
      <c r="F2306" s="43">
        <v>1.2470771628994544E-3</v>
      </c>
    </row>
    <row r="2307" spans="5:6">
      <c r="E2307" s="43">
        <v>23.913547428571427</v>
      </c>
      <c r="F2307" s="43">
        <v>1.2470771628994544E-3</v>
      </c>
    </row>
    <row r="2308" spans="5:6">
      <c r="E2308" s="43">
        <v>23.913547428571427</v>
      </c>
      <c r="F2308" s="43">
        <v>0</v>
      </c>
    </row>
    <row r="2309" spans="5:6">
      <c r="E2309" s="43">
        <v>23.921631999999999</v>
      </c>
      <c r="F2309" s="43">
        <v>0</v>
      </c>
    </row>
    <row r="2310" spans="5:6">
      <c r="E2310" s="43">
        <v>23.921631999999999</v>
      </c>
      <c r="F2310" s="43">
        <v>7.7942322681215901E-4</v>
      </c>
    </row>
    <row r="2311" spans="5:6">
      <c r="E2311" s="43">
        <v>23.929716571428571</v>
      </c>
      <c r="F2311" s="43">
        <v>7.7942322681215901E-4</v>
      </c>
    </row>
    <row r="2312" spans="5:6">
      <c r="E2312" s="43">
        <v>23.929716571428571</v>
      </c>
      <c r="F2312" s="43">
        <v>0</v>
      </c>
    </row>
    <row r="2313" spans="5:6">
      <c r="E2313" s="43">
        <v>23.937801142857143</v>
      </c>
      <c r="F2313" s="43">
        <v>0</v>
      </c>
    </row>
    <row r="2314" spans="5:6">
      <c r="E2314" s="43">
        <v>23.937801142857143</v>
      </c>
      <c r="F2314" s="43">
        <v>7.7942322681215901E-4</v>
      </c>
    </row>
    <row r="2315" spans="5:6">
      <c r="E2315" s="43">
        <v>23.945885714285712</v>
      </c>
      <c r="F2315" s="43">
        <v>7.7942322681215901E-4</v>
      </c>
    </row>
    <row r="2316" spans="5:6">
      <c r="E2316" s="43">
        <v>23.945885714285712</v>
      </c>
      <c r="F2316" s="43">
        <v>0</v>
      </c>
    </row>
    <row r="2317" spans="5:6">
      <c r="E2317" s="43">
        <v>23.953970285714284</v>
      </c>
      <c r="F2317" s="43">
        <v>0</v>
      </c>
    </row>
    <row r="2318" spans="5:6">
      <c r="E2318" s="43">
        <v>23.953970285714284</v>
      </c>
      <c r="F2318" s="43">
        <v>7.7942322681215901E-4</v>
      </c>
    </row>
    <row r="2319" spans="5:6">
      <c r="E2319" s="43">
        <v>23.962054857142856</v>
      </c>
      <c r="F2319" s="43">
        <v>7.7942322681215901E-4</v>
      </c>
    </row>
    <row r="2320" spans="5:6">
      <c r="E2320" s="43">
        <v>23.962054857142856</v>
      </c>
      <c r="F2320" s="43">
        <v>0</v>
      </c>
    </row>
    <row r="2321" spans="5:6">
      <c r="E2321" s="43">
        <v>23.970139428571429</v>
      </c>
      <c r="F2321" s="43">
        <v>0</v>
      </c>
    </row>
    <row r="2322" spans="5:6">
      <c r="E2322" s="43">
        <v>23.970139428571429</v>
      </c>
      <c r="F2322" s="43">
        <v>7.7942322681215901E-4</v>
      </c>
    </row>
    <row r="2323" spans="5:6">
      <c r="E2323" s="43">
        <v>23.978223999999997</v>
      </c>
      <c r="F2323" s="43">
        <v>7.7942322681215901E-4</v>
      </c>
    </row>
    <row r="2324" spans="5:6">
      <c r="E2324" s="43">
        <v>23.978223999999997</v>
      </c>
      <c r="F2324" s="43">
        <v>0</v>
      </c>
    </row>
    <row r="2325" spans="5:6">
      <c r="E2325" s="43">
        <v>23.98630857142857</v>
      </c>
      <c r="F2325" s="43">
        <v>0</v>
      </c>
    </row>
    <row r="2326" spans="5:6">
      <c r="E2326" s="43">
        <v>23.98630857142857</v>
      </c>
      <c r="F2326" s="43">
        <v>7.7942322681215901E-4</v>
      </c>
    </row>
    <row r="2327" spans="5:6">
      <c r="E2327" s="43">
        <v>23.994393142857142</v>
      </c>
      <c r="F2327" s="43">
        <v>7.7942322681215901E-4</v>
      </c>
    </row>
    <row r="2328" spans="5:6">
      <c r="E2328" s="43">
        <v>23.994393142857142</v>
      </c>
      <c r="F2328" s="43">
        <v>0</v>
      </c>
    </row>
    <row r="2329" spans="5:6">
      <c r="E2329" s="43">
        <v>24.002477714285714</v>
      </c>
      <c r="F2329" s="43">
        <v>0</v>
      </c>
    </row>
    <row r="2330" spans="5:6">
      <c r="E2330" s="43">
        <v>24.002477714285714</v>
      </c>
      <c r="F2330" s="43">
        <v>7.7942322681215901E-4</v>
      </c>
    </row>
    <row r="2331" spans="5:6">
      <c r="E2331" s="43">
        <v>24.010562285714286</v>
      </c>
      <c r="F2331" s="43">
        <v>7.7942322681215901E-4</v>
      </c>
    </row>
    <row r="2332" spans="5:6">
      <c r="E2332" s="43">
        <v>24.010562285714286</v>
      </c>
      <c r="F2332" s="43">
        <v>0</v>
      </c>
    </row>
    <row r="2333" spans="5:6">
      <c r="E2333" s="43">
        <v>24.018646857142855</v>
      </c>
      <c r="F2333" s="43">
        <v>0</v>
      </c>
    </row>
    <row r="2334" spans="5:6">
      <c r="E2334" s="43">
        <v>24.018646857142855</v>
      </c>
      <c r="F2334" s="43">
        <v>7.7942322681215901E-4</v>
      </c>
    </row>
    <row r="2335" spans="5:6">
      <c r="E2335" s="43">
        <v>24.026731428571427</v>
      </c>
      <c r="F2335" s="43">
        <v>7.7942322681215901E-4</v>
      </c>
    </row>
    <row r="2336" spans="5:6">
      <c r="E2336" s="43">
        <v>24.026731428571427</v>
      </c>
      <c r="F2336" s="43">
        <v>0</v>
      </c>
    </row>
    <row r="2337" spans="5:6">
      <c r="E2337" s="43">
        <v>24.034815999999999</v>
      </c>
      <c r="F2337" s="43">
        <v>0</v>
      </c>
    </row>
    <row r="2338" spans="5:6">
      <c r="E2338" s="43">
        <v>24.034815999999999</v>
      </c>
      <c r="F2338" s="43">
        <v>7.7942322681215901E-4</v>
      </c>
    </row>
    <row r="2339" spans="5:6">
      <c r="E2339" s="43">
        <v>24.042900571428572</v>
      </c>
      <c r="F2339" s="43">
        <v>7.7942322681215901E-4</v>
      </c>
    </row>
    <row r="2340" spans="5:6">
      <c r="E2340" s="43">
        <v>24.042900571428572</v>
      </c>
      <c r="F2340" s="43">
        <v>0</v>
      </c>
    </row>
    <row r="2341" spans="5:6">
      <c r="E2341" s="43">
        <v>24.050985142857144</v>
      </c>
      <c r="F2341" s="43">
        <v>0</v>
      </c>
    </row>
    <row r="2342" spans="5:6">
      <c r="E2342" s="43">
        <v>24.050985142857144</v>
      </c>
      <c r="F2342" s="43">
        <v>7.7942322681215901E-4</v>
      </c>
    </row>
    <row r="2343" spans="5:6">
      <c r="E2343" s="43">
        <v>24.059069714285712</v>
      </c>
      <c r="F2343" s="43">
        <v>7.7942322681215901E-4</v>
      </c>
    </row>
    <row r="2344" spans="5:6">
      <c r="E2344" s="43">
        <v>24.059069714285712</v>
      </c>
      <c r="F2344" s="43">
        <v>0</v>
      </c>
    </row>
    <row r="2345" spans="5:6">
      <c r="E2345" s="43">
        <v>24.067154285714285</v>
      </c>
      <c r="F2345" s="43">
        <v>0</v>
      </c>
    </row>
    <row r="2346" spans="5:6">
      <c r="E2346" s="43">
        <v>24.067154285714285</v>
      </c>
      <c r="F2346" s="43">
        <v>7.7942322681215901E-4</v>
      </c>
    </row>
    <row r="2347" spans="5:6">
      <c r="E2347" s="43">
        <v>24.075238857142857</v>
      </c>
      <c r="F2347" s="43">
        <v>7.7942322681215901E-4</v>
      </c>
    </row>
    <row r="2348" spans="5:6">
      <c r="E2348" s="43">
        <v>24.075238857142857</v>
      </c>
      <c r="F2348" s="43">
        <v>0</v>
      </c>
    </row>
    <row r="2349" spans="5:6">
      <c r="E2349" s="43">
        <v>24.083323428571429</v>
      </c>
      <c r="F2349" s="43">
        <v>0</v>
      </c>
    </row>
    <row r="2350" spans="5:6">
      <c r="E2350" s="43">
        <v>24.083323428571429</v>
      </c>
      <c r="F2350" s="43">
        <v>7.7942322681215901E-4</v>
      </c>
    </row>
    <row r="2351" spans="5:6">
      <c r="E2351" s="43">
        <v>24.091408000000001</v>
      </c>
      <c r="F2351" s="43">
        <v>7.7942322681215901E-4</v>
      </c>
    </row>
    <row r="2352" spans="5:6">
      <c r="E2352" s="43">
        <v>24.091408000000001</v>
      </c>
      <c r="F2352" s="43">
        <v>0</v>
      </c>
    </row>
    <row r="2353" spans="5:6">
      <c r="E2353" s="43">
        <v>24.09949257142857</v>
      </c>
      <c r="F2353" s="43">
        <v>0</v>
      </c>
    </row>
    <row r="2354" spans="5:6">
      <c r="E2354" s="43">
        <v>24.09949257142857</v>
      </c>
      <c r="F2354" s="43">
        <v>7.7942322681215901E-4</v>
      </c>
    </row>
    <row r="2355" spans="5:6">
      <c r="E2355" s="43">
        <v>24.107577142857142</v>
      </c>
      <c r="F2355" s="43">
        <v>7.7942322681215901E-4</v>
      </c>
    </row>
    <row r="2356" spans="5:6">
      <c r="E2356" s="43">
        <v>24.107577142857142</v>
      </c>
      <c r="F2356" s="43">
        <v>0</v>
      </c>
    </row>
    <row r="2357" spans="5:6">
      <c r="E2357" s="43">
        <v>24.115661714285714</v>
      </c>
      <c r="F2357" s="43">
        <v>0</v>
      </c>
    </row>
    <row r="2358" spans="5:6">
      <c r="E2358" s="43">
        <v>24.115661714285714</v>
      </c>
      <c r="F2358" s="43">
        <v>7.7942322681215901E-4</v>
      </c>
    </row>
    <row r="2359" spans="5:6">
      <c r="E2359" s="43">
        <v>24.123746285714287</v>
      </c>
      <c r="F2359" s="43">
        <v>7.7942322681215901E-4</v>
      </c>
    </row>
    <row r="2360" spans="5:6">
      <c r="E2360" s="43">
        <v>24.123746285714287</v>
      </c>
      <c r="F2360" s="43">
        <v>0</v>
      </c>
    </row>
    <row r="2361" spans="5:6">
      <c r="E2361" s="43">
        <v>24.131830857142855</v>
      </c>
      <c r="F2361" s="43">
        <v>0</v>
      </c>
    </row>
    <row r="2362" spans="5:6">
      <c r="E2362" s="43">
        <v>24.131830857142855</v>
      </c>
      <c r="F2362" s="43">
        <v>7.7942322681215901E-4</v>
      </c>
    </row>
    <row r="2363" spans="5:6">
      <c r="E2363" s="43">
        <v>24.139915428571427</v>
      </c>
      <c r="F2363" s="43">
        <v>7.7942322681215901E-4</v>
      </c>
    </row>
    <row r="2364" spans="5:6">
      <c r="E2364" s="43">
        <v>24.139915428571427</v>
      </c>
      <c r="F2364" s="43">
        <v>0</v>
      </c>
    </row>
    <row r="2365" spans="5:6">
      <c r="E2365" s="43">
        <v>24.148</v>
      </c>
      <c r="F2365" s="43">
        <v>0</v>
      </c>
    </row>
    <row r="2366" spans="5:6">
      <c r="E2366" s="43">
        <v>24.148</v>
      </c>
      <c r="F2366" s="43">
        <v>7.7942322681215901E-4</v>
      </c>
    </row>
    <row r="2367" spans="5:6">
      <c r="E2367" s="43">
        <v>24.156084571428572</v>
      </c>
      <c r="F2367" s="43">
        <v>7.7942322681215901E-4</v>
      </c>
    </row>
    <row r="2368" spans="5:6">
      <c r="E2368" s="43">
        <v>24.156084571428572</v>
      </c>
      <c r="F2368" s="43">
        <v>0</v>
      </c>
    </row>
    <row r="2369" spans="5:6">
      <c r="E2369" s="43">
        <v>24.164169142857144</v>
      </c>
      <c r="F2369" s="43">
        <v>0</v>
      </c>
    </row>
    <row r="2370" spans="5:6">
      <c r="E2370" s="43">
        <v>24.164169142857144</v>
      </c>
      <c r="F2370" s="43">
        <v>7.7942322681215901E-4</v>
      </c>
    </row>
    <row r="2371" spans="5:6">
      <c r="E2371" s="43">
        <v>24.172253714285713</v>
      </c>
      <c r="F2371" s="43">
        <v>7.7942322681215901E-4</v>
      </c>
    </row>
    <row r="2372" spans="5:6">
      <c r="E2372" s="43">
        <v>24.172253714285713</v>
      </c>
      <c r="F2372" s="43">
        <v>0</v>
      </c>
    </row>
    <row r="2373" spans="5:6">
      <c r="E2373" s="43">
        <v>24.180338285714285</v>
      </c>
      <c r="F2373" s="43">
        <v>0</v>
      </c>
    </row>
    <row r="2374" spans="5:6">
      <c r="E2374" s="43">
        <v>24.180338285714285</v>
      </c>
      <c r="F2374" s="43">
        <v>7.7942322681215901E-4</v>
      </c>
    </row>
    <row r="2375" spans="5:6">
      <c r="E2375" s="43">
        <v>24.188422857142857</v>
      </c>
      <c r="F2375" s="43">
        <v>7.7942322681215901E-4</v>
      </c>
    </row>
    <row r="2376" spans="5:6">
      <c r="E2376" s="43">
        <v>24.188422857142857</v>
      </c>
      <c r="F2376" s="43">
        <v>0</v>
      </c>
    </row>
    <row r="2377" spans="5:6">
      <c r="E2377" s="43">
        <v>24.196507428571429</v>
      </c>
      <c r="F2377" s="43">
        <v>0</v>
      </c>
    </row>
    <row r="2378" spans="5:6">
      <c r="E2378" s="43">
        <v>24.196507428571429</v>
      </c>
      <c r="F2378" s="43">
        <v>7.7942322681215901E-4</v>
      </c>
    </row>
    <row r="2379" spans="5:6">
      <c r="E2379" s="43">
        <v>24.204591999999998</v>
      </c>
      <c r="F2379" s="43">
        <v>7.7942322681215901E-4</v>
      </c>
    </row>
    <row r="2380" spans="5:6">
      <c r="E2380" s="43">
        <v>24.204591999999998</v>
      </c>
      <c r="F2380" s="43">
        <v>0</v>
      </c>
    </row>
    <row r="2381" spans="5:6">
      <c r="E2381" s="43">
        <v>24.21267657142857</v>
      </c>
      <c r="F2381" s="43">
        <v>0</v>
      </c>
    </row>
    <row r="2382" spans="5:6">
      <c r="E2382" s="43">
        <v>24.21267657142857</v>
      </c>
      <c r="F2382" s="43">
        <v>7.7942322681215901E-4</v>
      </c>
    </row>
    <row r="2383" spans="5:6">
      <c r="E2383" s="43">
        <v>24.220761142857143</v>
      </c>
      <c r="F2383" s="43">
        <v>7.7942322681215901E-4</v>
      </c>
    </row>
    <row r="2384" spans="5:6">
      <c r="E2384" s="43">
        <v>24.220761142857143</v>
      </c>
      <c r="F2384" s="43">
        <v>0</v>
      </c>
    </row>
    <row r="2385" spans="5:6">
      <c r="E2385" s="43">
        <v>24.228845714285715</v>
      </c>
      <c r="F2385" s="43">
        <v>0</v>
      </c>
    </row>
    <row r="2386" spans="5:6">
      <c r="E2386" s="43">
        <v>24.228845714285715</v>
      </c>
      <c r="F2386" s="43">
        <v>7.7942322681215901E-4</v>
      </c>
    </row>
    <row r="2387" spans="5:6">
      <c r="E2387" s="43">
        <v>24.236930285714287</v>
      </c>
      <c r="F2387" s="43">
        <v>7.7942322681215901E-4</v>
      </c>
    </row>
    <row r="2388" spans="5:6">
      <c r="E2388" s="43">
        <v>24.236930285714287</v>
      </c>
      <c r="F2388" s="43">
        <v>0</v>
      </c>
    </row>
    <row r="2389" spans="5:6">
      <c r="E2389" s="43">
        <v>24.245014857142856</v>
      </c>
      <c r="F2389" s="43">
        <v>0</v>
      </c>
    </row>
    <row r="2390" spans="5:6">
      <c r="E2390" s="43">
        <v>24.245014857142856</v>
      </c>
      <c r="F2390" s="43">
        <v>7.7942322681215901E-4</v>
      </c>
    </row>
    <row r="2391" spans="5:6">
      <c r="E2391" s="43">
        <v>24.253099428571428</v>
      </c>
      <c r="F2391" s="43">
        <v>7.7942322681215901E-4</v>
      </c>
    </row>
    <row r="2392" spans="5:6">
      <c r="E2392" s="43">
        <v>24.253099428571428</v>
      </c>
      <c r="F2392" s="43">
        <v>0</v>
      </c>
    </row>
    <row r="2393" spans="5:6">
      <c r="E2393" s="43">
        <v>24.261184</v>
      </c>
      <c r="F2393" s="43">
        <v>0</v>
      </c>
    </row>
    <row r="2394" spans="5:6">
      <c r="E2394" s="43">
        <v>24.261184</v>
      </c>
      <c r="F2394" s="43">
        <v>7.7942322681215901E-4</v>
      </c>
    </row>
    <row r="2395" spans="5:6">
      <c r="E2395" s="43">
        <v>24.269672799999999</v>
      </c>
      <c r="F2395" s="43">
        <v>7.7942322681215901E-4</v>
      </c>
    </row>
    <row r="2396" spans="5:6">
      <c r="E2396" s="43">
        <v>24.269672799999999</v>
      </c>
      <c r="F2396" s="43">
        <v>0</v>
      </c>
    </row>
    <row r="2397" spans="5:6">
      <c r="E2397" s="43">
        <v>24.278161600000001</v>
      </c>
      <c r="F2397" s="43">
        <v>0</v>
      </c>
    </row>
    <row r="2398" spans="5:6">
      <c r="E2398" s="43">
        <v>24.278161600000001</v>
      </c>
      <c r="F2398" s="43">
        <v>7.7942322681215901E-4</v>
      </c>
    </row>
    <row r="2399" spans="5:6">
      <c r="E2399" s="43">
        <v>24.286650399999999</v>
      </c>
      <c r="F2399" s="43">
        <v>7.7942322681215901E-4</v>
      </c>
    </row>
    <row r="2400" spans="5:6">
      <c r="E2400" s="43">
        <v>24.286650399999999</v>
      </c>
      <c r="F2400" s="43">
        <v>0</v>
      </c>
    </row>
    <row r="2401" spans="5:6">
      <c r="E2401" s="43">
        <v>24.295139200000001</v>
      </c>
      <c r="F2401" s="43">
        <v>0</v>
      </c>
    </row>
    <row r="2402" spans="5:6">
      <c r="E2402" s="43">
        <v>24.295139200000001</v>
      </c>
      <c r="F2402" s="43">
        <v>7.7942322681215901E-4</v>
      </c>
    </row>
    <row r="2403" spans="5:6">
      <c r="E2403" s="43">
        <v>24.303628</v>
      </c>
      <c r="F2403" s="43">
        <v>7.7942322681215901E-4</v>
      </c>
    </row>
    <row r="2404" spans="5:6">
      <c r="E2404" s="43">
        <v>24.303628</v>
      </c>
      <c r="F2404" s="43">
        <v>0</v>
      </c>
    </row>
    <row r="2405" spans="5:6">
      <c r="E2405" s="43">
        <v>24.312116799999998</v>
      </c>
      <c r="F2405" s="43">
        <v>0</v>
      </c>
    </row>
    <row r="2406" spans="5:6">
      <c r="E2406" s="43">
        <v>24.312116799999998</v>
      </c>
      <c r="F2406" s="43">
        <v>7.7942322681215901E-4</v>
      </c>
    </row>
    <row r="2407" spans="5:6">
      <c r="E2407" s="43">
        <v>24.3206056</v>
      </c>
      <c r="F2407" s="43">
        <v>7.7942322681215901E-4</v>
      </c>
    </row>
    <row r="2408" spans="5:6">
      <c r="E2408" s="43">
        <v>24.3206056</v>
      </c>
      <c r="F2408" s="43">
        <v>0</v>
      </c>
    </row>
    <row r="2409" spans="5:6">
      <c r="E2409" s="43">
        <v>24.329094399999999</v>
      </c>
      <c r="F2409" s="43">
        <v>0</v>
      </c>
    </row>
    <row r="2410" spans="5:6">
      <c r="E2410" s="43">
        <v>24.329094399999999</v>
      </c>
      <c r="F2410" s="43">
        <v>7.7942322681215901E-4</v>
      </c>
    </row>
    <row r="2411" spans="5:6">
      <c r="E2411" s="43">
        <v>24.337583200000001</v>
      </c>
      <c r="F2411" s="43">
        <v>7.7942322681215901E-4</v>
      </c>
    </row>
    <row r="2412" spans="5:6">
      <c r="E2412" s="43">
        <v>24.337583200000001</v>
      </c>
      <c r="F2412" s="43">
        <v>0</v>
      </c>
    </row>
    <row r="2413" spans="5:6">
      <c r="E2413" s="43">
        <v>24.346071999999999</v>
      </c>
      <c r="F2413" s="43">
        <v>0</v>
      </c>
    </row>
    <row r="2414" spans="5:6">
      <c r="E2414" s="43">
        <v>24.346071999999999</v>
      </c>
      <c r="F2414" s="43">
        <v>7.7942322681215901E-4</v>
      </c>
    </row>
    <row r="2415" spans="5:6">
      <c r="E2415" s="43">
        <v>24.354560799999998</v>
      </c>
      <c r="F2415" s="43">
        <v>7.7942322681215901E-4</v>
      </c>
    </row>
    <row r="2416" spans="5:6">
      <c r="E2416" s="43">
        <v>24.354560799999998</v>
      </c>
      <c r="F2416" s="43">
        <v>0</v>
      </c>
    </row>
    <row r="2417" spans="5:6">
      <c r="E2417" s="43">
        <v>24.3630496</v>
      </c>
      <c r="F2417" s="43">
        <v>0</v>
      </c>
    </row>
    <row r="2418" spans="5:6">
      <c r="E2418" s="43">
        <v>24.3630496</v>
      </c>
      <c r="F2418" s="43">
        <v>7.7942322681215901E-4</v>
      </c>
    </row>
    <row r="2419" spans="5:6">
      <c r="E2419" s="43">
        <v>24.371538399999999</v>
      </c>
      <c r="F2419" s="43">
        <v>7.7942322681215901E-4</v>
      </c>
    </row>
    <row r="2420" spans="5:6">
      <c r="E2420" s="43">
        <v>24.371538399999999</v>
      </c>
      <c r="F2420" s="43">
        <v>0</v>
      </c>
    </row>
    <row r="2421" spans="5:6">
      <c r="E2421" s="43">
        <v>24.380027200000001</v>
      </c>
      <c r="F2421" s="43">
        <v>0</v>
      </c>
    </row>
    <row r="2422" spans="5:6">
      <c r="E2422" s="43">
        <v>24.380027200000001</v>
      </c>
      <c r="F2422" s="43">
        <v>7.7942322681215901E-4</v>
      </c>
    </row>
    <row r="2423" spans="5:6">
      <c r="E2423" s="43">
        <v>24.388515999999999</v>
      </c>
      <c r="F2423" s="43">
        <v>7.7942322681215901E-4</v>
      </c>
    </row>
    <row r="2424" spans="5:6">
      <c r="E2424" s="43">
        <v>24.388515999999999</v>
      </c>
      <c r="F2424" s="43">
        <v>0</v>
      </c>
    </row>
    <row r="2425" spans="5:6">
      <c r="E2425" s="43">
        <v>24.397004799999998</v>
      </c>
      <c r="F2425" s="43">
        <v>0</v>
      </c>
    </row>
    <row r="2426" spans="5:6">
      <c r="E2426" s="43">
        <v>24.397004799999998</v>
      </c>
      <c r="F2426" s="43">
        <v>7.7942322681215901E-4</v>
      </c>
    </row>
    <row r="2427" spans="5:6">
      <c r="E2427" s="43">
        <v>24.4054936</v>
      </c>
      <c r="F2427" s="43">
        <v>7.7942322681215901E-4</v>
      </c>
    </row>
    <row r="2428" spans="5:6">
      <c r="E2428" s="43">
        <v>24.4054936</v>
      </c>
      <c r="F2428" s="43">
        <v>0</v>
      </c>
    </row>
    <row r="2429" spans="5:6">
      <c r="E2429" s="43">
        <v>24.413982399999998</v>
      </c>
      <c r="F2429" s="43">
        <v>0</v>
      </c>
    </row>
    <row r="2430" spans="5:6">
      <c r="E2430" s="43">
        <v>24.413982399999998</v>
      </c>
      <c r="F2430" s="43">
        <v>7.7942322681215901E-4</v>
      </c>
    </row>
    <row r="2431" spans="5:6">
      <c r="E2431" s="43">
        <v>24.4224712</v>
      </c>
      <c r="F2431" s="43">
        <v>7.7942322681215901E-4</v>
      </c>
    </row>
    <row r="2432" spans="5:6">
      <c r="E2432" s="43">
        <v>24.4224712</v>
      </c>
      <c r="F2432" s="43">
        <v>0</v>
      </c>
    </row>
    <row r="2433" spans="5:6">
      <c r="E2433" s="43">
        <v>24.430959999999999</v>
      </c>
      <c r="F2433" s="43">
        <v>0</v>
      </c>
    </row>
    <row r="2434" spans="5:6">
      <c r="E2434" s="43">
        <v>24.430959999999999</v>
      </c>
      <c r="F2434" s="43">
        <v>7.7942322681215901E-4</v>
      </c>
    </row>
    <row r="2435" spans="5:6">
      <c r="E2435" s="43">
        <v>24.439448799999997</v>
      </c>
      <c r="F2435" s="43">
        <v>7.7942322681215901E-4</v>
      </c>
    </row>
    <row r="2436" spans="5:6">
      <c r="E2436" s="43">
        <v>24.439448799999997</v>
      </c>
      <c r="F2436" s="43">
        <v>0</v>
      </c>
    </row>
    <row r="2437" spans="5:6">
      <c r="E2437" s="43">
        <v>24.447937599999999</v>
      </c>
      <c r="F2437" s="43">
        <v>0</v>
      </c>
    </row>
    <row r="2438" spans="5:6">
      <c r="E2438" s="43">
        <v>24.447937599999999</v>
      </c>
      <c r="F2438" s="43">
        <v>7.7942322681215901E-4</v>
      </c>
    </row>
    <row r="2439" spans="5:6">
      <c r="E2439" s="43">
        <v>24.456426399999998</v>
      </c>
      <c r="F2439" s="43">
        <v>7.7942322681215901E-4</v>
      </c>
    </row>
    <row r="2440" spans="5:6">
      <c r="E2440" s="43">
        <v>24.456426399999998</v>
      </c>
      <c r="F2440" s="43">
        <v>0</v>
      </c>
    </row>
    <row r="2441" spans="5:6">
      <c r="E2441" s="43">
        <v>24.4649152</v>
      </c>
      <c r="F2441" s="43">
        <v>0</v>
      </c>
    </row>
    <row r="2442" spans="5:6">
      <c r="E2442" s="43">
        <v>24.4649152</v>
      </c>
      <c r="F2442" s="43">
        <v>7.7942322681215901E-4</v>
      </c>
    </row>
    <row r="2443" spans="5:6">
      <c r="E2443" s="43">
        <v>24.473403999999999</v>
      </c>
      <c r="F2443" s="43">
        <v>7.7942322681215901E-4</v>
      </c>
    </row>
    <row r="2444" spans="5:6">
      <c r="E2444" s="43">
        <v>24.473403999999999</v>
      </c>
      <c r="F2444" s="43">
        <v>0</v>
      </c>
    </row>
    <row r="2445" spans="5:6">
      <c r="E2445" s="43">
        <v>24.481892799999997</v>
      </c>
      <c r="F2445" s="43">
        <v>0</v>
      </c>
    </row>
    <row r="2446" spans="5:6">
      <c r="E2446" s="43">
        <v>24.481892799999997</v>
      </c>
      <c r="F2446" s="43">
        <v>7.7942322681215901E-4</v>
      </c>
    </row>
    <row r="2447" spans="5:6">
      <c r="E2447" s="43">
        <v>24.490381599999999</v>
      </c>
      <c r="F2447" s="43">
        <v>7.7942322681215901E-4</v>
      </c>
    </row>
    <row r="2448" spans="5:6">
      <c r="E2448" s="43">
        <v>24.490381599999999</v>
      </c>
      <c r="F2448" s="43">
        <v>0</v>
      </c>
    </row>
    <row r="2449" spans="5:6">
      <c r="E2449" s="43">
        <v>24.498870399999998</v>
      </c>
      <c r="F2449" s="43">
        <v>0</v>
      </c>
    </row>
    <row r="2450" spans="5:6">
      <c r="E2450" s="43">
        <v>24.498870399999998</v>
      </c>
      <c r="F2450" s="43">
        <v>7.7942322681215901E-4</v>
      </c>
    </row>
    <row r="2451" spans="5:6">
      <c r="E2451" s="43">
        <v>24.5073592</v>
      </c>
      <c r="F2451" s="43">
        <v>7.7942322681215901E-4</v>
      </c>
    </row>
    <row r="2452" spans="5:6">
      <c r="E2452" s="43">
        <v>24.5073592</v>
      </c>
      <c r="F2452" s="43">
        <v>0</v>
      </c>
    </row>
    <row r="2453" spans="5:6">
      <c r="E2453" s="43">
        <v>24.515847999999998</v>
      </c>
      <c r="F2453" s="43">
        <v>0</v>
      </c>
    </row>
    <row r="2454" spans="5:6">
      <c r="E2454" s="43">
        <v>24.515847999999998</v>
      </c>
      <c r="F2454" s="43">
        <v>7.7942322681215901E-4</v>
      </c>
    </row>
    <row r="2455" spans="5:6">
      <c r="E2455" s="43">
        <v>24.524336799999997</v>
      </c>
      <c r="F2455" s="43">
        <v>7.7942322681215901E-4</v>
      </c>
    </row>
    <row r="2456" spans="5:6">
      <c r="E2456" s="43">
        <v>24.524336799999997</v>
      </c>
      <c r="F2456" s="43">
        <v>0</v>
      </c>
    </row>
    <row r="2457" spans="5:6">
      <c r="E2457" s="43">
        <v>24.532825599999999</v>
      </c>
      <c r="F2457" s="43">
        <v>0</v>
      </c>
    </row>
    <row r="2458" spans="5:6">
      <c r="E2458" s="43">
        <v>24.532825599999999</v>
      </c>
      <c r="F2458" s="43">
        <v>7.7942322681215901E-4</v>
      </c>
    </row>
    <row r="2459" spans="5:6">
      <c r="E2459" s="43">
        <v>24.541314399999997</v>
      </c>
      <c r="F2459" s="43">
        <v>7.7942322681215901E-4</v>
      </c>
    </row>
    <row r="2460" spans="5:6">
      <c r="E2460" s="43">
        <v>24.541314399999997</v>
      </c>
      <c r="F2460" s="43">
        <v>0</v>
      </c>
    </row>
    <row r="2461" spans="5:6">
      <c r="E2461" s="43">
        <v>24.549803199999999</v>
      </c>
      <c r="F2461" s="43">
        <v>0</v>
      </c>
    </row>
    <row r="2462" spans="5:6">
      <c r="E2462" s="43">
        <v>24.549803199999999</v>
      </c>
      <c r="F2462" s="43">
        <v>7.7942322681215901E-4</v>
      </c>
    </row>
    <row r="2463" spans="5:6">
      <c r="E2463" s="43">
        <v>24.558291999999998</v>
      </c>
      <c r="F2463" s="43">
        <v>7.7942322681215901E-4</v>
      </c>
    </row>
    <row r="2464" spans="5:6">
      <c r="E2464" s="43">
        <v>24.558291999999998</v>
      </c>
      <c r="F2464" s="43">
        <v>0</v>
      </c>
    </row>
    <row r="2465" spans="5:6">
      <c r="E2465" s="43">
        <v>24.566780799999997</v>
      </c>
      <c r="F2465" s="43">
        <v>0</v>
      </c>
    </row>
    <row r="2466" spans="5:6">
      <c r="E2466" s="43">
        <v>24.566780799999997</v>
      </c>
      <c r="F2466" s="43">
        <v>7.7942322681215901E-4</v>
      </c>
    </row>
    <row r="2467" spans="5:6">
      <c r="E2467" s="43">
        <v>24.575269599999999</v>
      </c>
      <c r="F2467" s="43">
        <v>7.7942322681215901E-4</v>
      </c>
    </row>
    <row r="2468" spans="5:6">
      <c r="E2468" s="43">
        <v>24.575269599999999</v>
      </c>
      <c r="F2468" s="43">
        <v>0</v>
      </c>
    </row>
    <row r="2469" spans="5:6">
      <c r="E2469" s="43">
        <v>24.583758399999997</v>
      </c>
      <c r="F2469" s="43">
        <v>0</v>
      </c>
    </row>
    <row r="2470" spans="5:6">
      <c r="E2470" s="43">
        <v>24.583758399999997</v>
      </c>
      <c r="F2470" s="43">
        <v>7.7942322681215901E-4</v>
      </c>
    </row>
    <row r="2471" spans="5:6">
      <c r="E2471" s="43">
        <v>24.592247199999999</v>
      </c>
      <c r="F2471" s="43">
        <v>7.7942322681215901E-4</v>
      </c>
    </row>
    <row r="2472" spans="5:6">
      <c r="E2472" s="43">
        <v>24.592247199999999</v>
      </c>
      <c r="F2472" s="43">
        <v>0</v>
      </c>
    </row>
    <row r="2473" spans="5:6">
      <c r="E2473" s="43">
        <v>24.600735999999998</v>
      </c>
      <c r="F2473" s="43">
        <v>0</v>
      </c>
    </row>
    <row r="2474" spans="5:6">
      <c r="E2474" s="43">
        <v>24.600735999999998</v>
      </c>
      <c r="F2474" s="43">
        <v>7.7942322681215901E-4</v>
      </c>
    </row>
    <row r="2475" spans="5:6">
      <c r="E2475" s="43">
        <v>24.60882057142857</v>
      </c>
      <c r="F2475" s="43">
        <v>7.7942322681215901E-4</v>
      </c>
    </row>
    <row r="2476" spans="5:6">
      <c r="E2476" s="43">
        <v>24.60882057142857</v>
      </c>
      <c r="F2476" s="43">
        <v>0</v>
      </c>
    </row>
    <row r="2477" spans="5:6">
      <c r="E2477" s="43">
        <v>24.616905142857142</v>
      </c>
      <c r="F2477" s="43">
        <v>0</v>
      </c>
    </row>
    <row r="2478" spans="5:6">
      <c r="E2478" s="43">
        <v>24.616905142857142</v>
      </c>
      <c r="F2478" s="43">
        <v>7.7942322681215901E-4</v>
      </c>
    </row>
    <row r="2479" spans="5:6">
      <c r="E2479" s="43">
        <v>24.624989714285711</v>
      </c>
      <c r="F2479" s="43">
        <v>7.7942322681215901E-4</v>
      </c>
    </row>
    <row r="2480" spans="5:6">
      <c r="E2480" s="43">
        <v>24.624989714285711</v>
      </c>
      <c r="F2480" s="43">
        <v>0</v>
      </c>
    </row>
    <row r="2481" spans="5:6">
      <c r="E2481" s="43">
        <v>24.633074285714283</v>
      </c>
      <c r="F2481" s="43">
        <v>0</v>
      </c>
    </row>
    <row r="2482" spans="5:6">
      <c r="E2482" s="43">
        <v>24.633074285714283</v>
      </c>
      <c r="F2482" s="43">
        <v>7.7942322681215901E-4</v>
      </c>
    </row>
    <row r="2483" spans="5:6">
      <c r="E2483" s="43">
        <v>24.641158857142855</v>
      </c>
      <c r="F2483" s="43">
        <v>7.7942322681215901E-4</v>
      </c>
    </row>
    <row r="2484" spans="5:6">
      <c r="E2484" s="43">
        <v>24.641158857142855</v>
      </c>
      <c r="F2484" s="43">
        <v>0</v>
      </c>
    </row>
    <row r="2485" spans="5:6">
      <c r="E2485" s="43">
        <v>24.649243428571427</v>
      </c>
      <c r="F2485" s="43">
        <v>0</v>
      </c>
    </row>
    <row r="2486" spans="5:6">
      <c r="E2486" s="43">
        <v>24.649243428571427</v>
      </c>
      <c r="F2486" s="43">
        <v>7.7942322681215901E-4</v>
      </c>
    </row>
    <row r="2487" spans="5:6">
      <c r="E2487" s="43">
        <v>24.657328</v>
      </c>
      <c r="F2487" s="43">
        <v>7.7942322681215901E-4</v>
      </c>
    </row>
    <row r="2488" spans="5:6">
      <c r="E2488" s="43">
        <v>24.657328</v>
      </c>
      <c r="F2488" s="43">
        <v>0</v>
      </c>
    </row>
    <row r="2489" spans="5:6">
      <c r="E2489" s="43">
        <v>24.665412571428568</v>
      </c>
      <c r="F2489" s="43">
        <v>0</v>
      </c>
    </row>
    <row r="2490" spans="5:6">
      <c r="E2490" s="43">
        <v>24.665412571428568</v>
      </c>
      <c r="F2490" s="43">
        <v>7.7942322681215901E-4</v>
      </c>
    </row>
    <row r="2491" spans="5:6">
      <c r="E2491" s="43">
        <v>24.673497142857141</v>
      </c>
      <c r="F2491" s="43">
        <v>7.7942322681215901E-4</v>
      </c>
    </row>
    <row r="2492" spans="5:6">
      <c r="E2492" s="43">
        <v>24.673497142857141</v>
      </c>
      <c r="F2492" s="43">
        <v>0</v>
      </c>
    </row>
    <row r="2493" spans="5:6">
      <c r="E2493" s="43">
        <v>24.681581714285713</v>
      </c>
      <c r="F2493" s="43">
        <v>0</v>
      </c>
    </row>
    <row r="2494" spans="5:6">
      <c r="E2494" s="43">
        <v>24.681581714285713</v>
      </c>
      <c r="F2494" s="43">
        <v>7.7942322681215901E-4</v>
      </c>
    </row>
    <row r="2495" spans="5:6">
      <c r="E2495" s="43">
        <v>24.689666285714285</v>
      </c>
      <c r="F2495" s="43">
        <v>7.7942322681215901E-4</v>
      </c>
    </row>
    <row r="2496" spans="5:6">
      <c r="E2496" s="43">
        <v>24.689666285714285</v>
      </c>
      <c r="F2496" s="43">
        <v>0</v>
      </c>
    </row>
    <row r="2497" spans="5:6">
      <c r="E2497" s="43">
        <v>24.697750857142854</v>
      </c>
      <c r="F2497" s="43">
        <v>0</v>
      </c>
    </row>
    <row r="2498" spans="5:6">
      <c r="E2498" s="43">
        <v>24.697750857142854</v>
      </c>
      <c r="F2498" s="43">
        <v>7.7942322681215901E-4</v>
      </c>
    </row>
    <row r="2499" spans="5:6">
      <c r="E2499" s="43">
        <v>24.705835428571426</v>
      </c>
      <c r="F2499" s="43">
        <v>7.7942322681215901E-4</v>
      </c>
    </row>
    <row r="2500" spans="5:6">
      <c r="E2500" s="43">
        <v>24.705835428571426</v>
      </c>
      <c r="F2500" s="43">
        <v>0</v>
      </c>
    </row>
    <row r="2501" spans="5:6">
      <c r="E2501" s="43">
        <v>24.713919999999998</v>
      </c>
      <c r="F2501" s="43">
        <v>0</v>
      </c>
    </row>
    <row r="2502" spans="5:6">
      <c r="E2502" s="43">
        <v>24.713919999999998</v>
      </c>
      <c r="F2502" s="43">
        <v>7.7942322681215901E-4</v>
      </c>
    </row>
    <row r="2503" spans="5:6">
      <c r="E2503" s="43">
        <v>24.72200457142857</v>
      </c>
      <c r="F2503" s="43">
        <v>7.7942322681215901E-4</v>
      </c>
    </row>
    <row r="2504" spans="5:6">
      <c r="E2504" s="43">
        <v>24.72200457142857</v>
      </c>
      <c r="F2504" s="43">
        <v>0</v>
      </c>
    </row>
    <row r="2505" spans="5:6">
      <c r="E2505" s="43">
        <v>24.730089142857143</v>
      </c>
      <c r="F2505" s="43">
        <v>0</v>
      </c>
    </row>
    <row r="2506" spans="5:6">
      <c r="E2506" s="43">
        <v>24.730089142857143</v>
      </c>
      <c r="F2506" s="43">
        <v>7.7942322681215901E-4</v>
      </c>
    </row>
    <row r="2507" spans="5:6">
      <c r="E2507" s="43">
        <v>24.738173714285711</v>
      </c>
      <c r="F2507" s="43">
        <v>7.7942322681215901E-4</v>
      </c>
    </row>
    <row r="2508" spans="5:6">
      <c r="E2508" s="43">
        <v>24.738173714285711</v>
      </c>
      <c r="F2508" s="43">
        <v>0</v>
      </c>
    </row>
    <row r="2509" spans="5:6">
      <c r="E2509" s="43">
        <v>24.746258285714283</v>
      </c>
      <c r="F2509" s="43">
        <v>0</v>
      </c>
    </row>
    <row r="2510" spans="5:6">
      <c r="E2510" s="43">
        <v>24.746258285714283</v>
      </c>
      <c r="F2510" s="43">
        <v>7.7942322681215901E-4</v>
      </c>
    </row>
    <row r="2511" spans="5:6">
      <c r="E2511" s="43">
        <v>24.754342857142856</v>
      </c>
      <c r="F2511" s="43">
        <v>7.7942322681215901E-4</v>
      </c>
    </row>
    <row r="2512" spans="5:6">
      <c r="E2512" s="43">
        <v>24.754342857142856</v>
      </c>
      <c r="F2512" s="43">
        <v>0</v>
      </c>
    </row>
    <row r="2513" spans="5:6">
      <c r="E2513" s="43">
        <v>24.762427428571428</v>
      </c>
      <c r="F2513" s="43">
        <v>0</v>
      </c>
    </row>
    <row r="2514" spans="5:6">
      <c r="E2514" s="43">
        <v>24.762427428571428</v>
      </c>
      <c r="F2514" s="43">
        <v>7.7942322681215901E-4</v>
      </c>
    </row>
    <row r="2515" spans="5:6">
      <c r="E2515" s="43">
        <v>24.770511999999997</v>
      </c>
      <c r="F2515" s="43">
        <v>7.7942322681215901E-4</v>
      </c>
    </row>
    <row r="2516" spans="5:6">
      <c r="E2516" s="43">
        <v>24.770511999999997</v>
      </c>
      <c r="F2516" s="43">
        <v>0</v>
      </c>
    </row>
    <row r="2517" spans="5:6">
      <c r="E2517" s="43">
        <v>24.778596571428569</v>
      </c>
      <c r="F2517" s="43">
        <v>0</v>
      </c>
    </row>
    <row r="2518" spans="5:6">
      <c r="E2518" s="43">
        <v>24.778596571428569</v>
      </c>
      <c r="F2518" s="43">
        <v>7.7942322681215901E-4</v>
      </c>
    </row>
    <row r="2519" spans="5:6">
      <c r="E2519" s="43">
        <v>24.786681142857141</v>
      </c>
      <c r="F2519" s="43">
        <v>7.7942322681215901E-4</v>
      </c>
    </row>
    <row r="2520" spans="5:6">
      <c r="E2520" s="43">
        <v>24.786681142857141</v>
      </c>
      <c r="F2520" s="43">
        <v>0</v>
      </c>
    </row>
    <row r="2521" spans="5:6">
      <c r="E2521" s="43">
        <v>24.794765714285713</v>
      </c>
      <c r="F2521" s="43">
        <v>0</v>
      </c>
    </row>
    <row r="2522" spans="5:6">
      <c r="E2522" s="43">
        <v>24.794765714285713</v>
      </c>
      <c r="F2522" s="43">
        <v>7.7942322681215901E-4</v>
      </c>
    </row>
    <row r="2523" spans="5:6">
      <c r="E2523" s="43">
        <v>24.802850285714285</v>
      </c>
      <c r="F2523" s="43">
        <v>7.7942322681215901E-4</v>
      </c>
    </row>
    <row r="2524" spans="5:6">
      <c r="E2524" s="43">
        <v>24.802850285714285</v>
      </c>
      <c r="F2524" s="43">
        <v>0</v>
      </c>
    </row>
    <row r="2525" spans="5:6">
      <c r="E2525" s="43">
        <v>24.810934857142854</v>
      </c>
      <c r="F2525" s="43">
        <v>0</v>
      </c>
    </row>
    <row r="2526" spans="5:6">
      <c r="E2526" s="43">
        <v>24.810934857142854</v>
      </c>
      <c r="F2526" s="43">
        <v>7.7942322681215901E-4</v>
      </c>
    </row>
    <row r="2527" spans="5:6">
      <c r="E2527" s="43">
        <v>24.819019428571426</v>
      </c>
      <c r="F2527" s="43">
        <v>7.7942322681215901E-4</v>
      </c>
    </row>
    <row r="2528" spans="5:6">
      <c r="E2528" s="43">
        <v>24.819019428571426</v>
      </c>
      <c r="F2528" s="43">
        <v>0</v>
      </c>
    </row>
    <row r="2529" spans="5:6">
      <c r="E2529" s="43">
        <v>24.827103999999999</v>
      </c>
      <c r="F2529" s="43">
        <v>0</v>
      </c>
    </row>
    <row r="2530" spans="5:6">
      <c r="E2530" s="43">
        <v>24.827103999999999</v>
      </c>
      <c r="F2530" s="43">
        <v>7.7942322681215901E-4</v>
      </c>
    </row>
    <row r="2531" spans="5:6">
      <c r="E2531" s="43">
        <v>24.835188571428571</v>
      </c>
      <c r="F2531" s="43">
        <v>7.7942322681215901E-4</v>
      </c>
    </row>
    <row r="2532" spans="5:6">
      <c r="E2532" s="43">
        <v>24.835188571428571</v>
      </c>
      <c r="F2532" s="43">
        <v>0</v>
      </c>
    </row>
    <row r="2533" spans="5:6">
      <c r="E2533" s="43">
        <v>24.843273142857143</v>
      </c>
      <c r="F2533" s="43">
        <v>0</v>
      </c>
    </row>
    <row r="2534" spans="5:6">
      <c r="E2534" s="43">
        <v>24.843273142857143</v>
      </c>
      <c r="F2534" s="43">
        <v>7.7942322681215901E-4</v>
      </c>
    </row>
    <row r="2535" spans="5:6">
      <c r="E2535" s="43">
        <v>24.851357714285712</v>
      </c>
      <c r="F2535" s="43">
        <v>7.7942322681215901E-4</v>
      </c>
    </row>
    <row r="2536" spans="5:6">
      <c r="E2536" s="43">
        <v>24.851357714285712</v>
      </c>
      <c r="F2536" s="43">
        <v>0</v>
      </c>
    </row>
    <row r="2537" spans="5:6">
      <c r="E2537" s="43">
        <v>24.859442285714284</v>
      </c>
      <c r="F2537" s="43">
        <v>0</v>
      </c>
    </row>
    <row r="2538" spans="5:6">
      <c r="E2538" s="43">
        <v>24.859442285714284</v>
      </c>
      <c r="F2538" s="43">
        <v>7.7942322681215901E-4</v>
      </c>
    </row>
    <row r="2539" spans="5:6">
      <c r="E2539" s="43">
        <v>24.867526857142856</v>
      </c>
      <c r="F2539" s="43">
        <v>7.7942322681215901E-4</v>
      </c>
    </row>
    <row r="2540" spans="5:6">
      <c r="E2540" s="43">
        <v>24.867526857142856</v>
      </c>
      <c r="F2540" s="43">
        <v>0</v>
      </c>
    </row>
    <row r="2541" spans="5:6">
      <c r="E2541" s="43">
        <v>24.875611428571428</v>
      </c>
      <c r="F2541" s="43">
        <v>0</v>
      </c>
    </row>
    <row r="2542" spans="5:6">
      <c r="E2542" s="43">
        <v>24.875611428571428</v>
      </c>
      <c r="F2542" s="43">
        <v>7.7942322681215901E-4</v>
      </c>
    </row>
    <row r="2543" spans="5:6">
      <c r="E2543" s="43">
        <v>24.883696</v>
      </c>
      <c r="F2543" s="43">
        <v>7.7942322681215901E-4</v>
      </c>
    </row>
    <row r="2544" spans="5:6">
      <c r="E2544" s="43">
        <v>24.883696</v>
      </c>
      <c r="F2544" s="43">
        <v>0</v>
      </c>
    </row>
    <row r="2545" spans="5:6">
      <c r="E2545" s="43">
        <v>24.891780571428569</v>
      </c>
      <c r="F2545" s="43">
        <v>0</v>
      </c>
    </row>
    <row r="2546" spans="5:6">
      <c r="E2546" s="43">
        <v>24.891780571428569</v>
      </c>
      <c r="F2546" s="43">
        <v>7.7942322681215901E-4</v>
      </c>
    </row>
    <row r="2547" spans="5:6">
      <c r="E2547" s="43">
        <v>24.899865142857141</v>
      </c>
      <c r="F2547" s="43">
        <v>7.7942322681215901E-4</v>
      </c>
    </row>
    <row r="2548" spans="5:6">
      <c r="E2548" s="43">
        <v>24.899865142857141</v>
      </c>
      <c r="F2548" s="43">
        <v>0</v>
      </c>
    </row>
    <row r="2549" spans="5:6">
      <c r="E2549" s="43">
        <v>24.907949714285714</v>
      </c>
      <c r="F2549" s="43">
        <v>0</v>
      </c>
    </row>
    <row r="2550" spans="5:6">
      <c r="E2550" s="43">
        <v>24.907949714285714</v>
      </c>
      <c r="F2550" s="43">
        <v>7.7942322681215901E-4</v>
      </c>
    </row>
    <row r="2551" spans="5:6">
      <c r="E2551" s="43">
        <v>24.916034285714286</v>
      </c>
      <c r="F2551" s="43">
        <v>7.7942322681215901E-4</v>
      </c>
    </row>
    <row r="2552" spans="5:6">
      <c r="E2552" s="43">
        <v>24.916034285714286</v>
      </c>
      <c r="F2552" s="43">
        <v>0</v>
      </c>
    </row>
    <row r="2553" spans="5:6">
      <c r="E2553" s="43">
        <v>24.924118857142854</v>
      </c>
      <c r="F2553" s="43">
        <v>0</v>
      </c>
    </row>
    <row r="2554" spans="5:6">
      <c r="E2554" s="43">
        <v>24.924118857142854</v>
      </c>
      <c r="F2554" s="43">
        <v>7.7942322681215901E-4</v>
      </c>
    </row>
    <row r="2555" spans="5:6">
      <c r="E2555" s="43">
        <v>24.932203428571427</v>
      </c>
      <c r="F2555" s="43">
        <v>7.7942322681215901E-4</v>
      </c>
    </row>
    <row r="2556" spans="5:6">
      <c r="E2556" s="43">
        <v>24.932203428571427</v>
      </c>
      <c r="F2556" s="43">
        <v>0</v>
      </c>
    </row>
    <row r="2557" spans="5:6">
      <c r="E2557" s="43">
        <v>24.940287999999999</v>
      </c>
      <c r="F2557" s="43">
        <v>0</v>
      </c>
    </row>
    <row r="2558" spans="5:6">
      <c r="E2558" s="43">
        <v>24.940287999999999</v>
      </c>
      <c r="F2558" s="43">
        <v>7.7942322681215901E-4</v>
      </c>
    </row>
    <row r="2559" spans="5:6">
      <c r="E2559" s="43">
        <v>24.948372571428571</v>
      </c>
      <c r="F2559" s="43">
        <v>7.7942322681215901E-4</v>
      </c>
    </row>
    <row r="2560" spans="5:6">
      <c r="E2560" s="43">
        <v>24.948372571428571</v>
      </c>
      <c r="F2560" s="43">
        <v>0</v>
      </c>
    </row>
    <row r="2561" spans="5:6">
      <c r="E2561" s="43">
        <v>24.956457142857143</v>
      </c>
      <c r="F2561" s="43">
        <v>0</v>
      </c>
    </row>
    <row r="2562" spans="5:6">
      <c r="E2562" s="43">
        <v>24.956457142857143</v>
      </c>
      <c r="F2562" s="43">
        <v>7.7942322681215901E-4</v>
      </c>
    </row>
    <row r="2563" spans="5:6">
      <c r="E2563" s="43">
        <v>24.964541714285712</v>
      </c>
      <c r="F2563" s="43">
        <v>7.7942322681215901E-4</v>
      </c>
    </row>
    <row r="2564" spans="5:6">
      <c r="E2564" s="43">
        <v>24.964541714285712</v>
      </c>
      <c r="F2564" s="43">
        <v>0</v>
      </c>
    </row>
    <row r="2565" spans="5:6">
      <c r="E2565" s="43">
        <v>24.972626285714284</v>
      </c>
      <c r="F2565" s="43">
        <v>0</v>
      </c>
    </row>
    <row r="2566" spans="5:6">
      <c r="E2566" s="43">
        <v>24.972626285714284</v>
      </c>
      <c r="F2566" s="43">
        <v>7.7942322681215901E-4</v>
      </c>
    </row>
    <row r="2567" spans="5:6">
      <c r="E2567" s="43">
        <v>24.980710857142856</v>
      </c>
      <c r="F2567" s="43">
        <v>7.7942322681215901E-4</v>
      </c>
    </row>
    <row r="2568" spans="5:6">
      <c r="E2568" s="43">
        <v>24.980710857142856</v>
      </c>
      <c r="F2568" s="43">
        <v>0</v>
      </c>
    </row>
    <row r="2569" spans="5:6">
      <c r="E2569" s="43">
        <v>24.988795428571429</v>
      </c>
      <c r="F2569" s="43">
        <v>0</v>
      </c>
    </row>
    <row r="2570" spans="5:6">
      <c r="E2570" s="43">
        <v>24.988795428571429</v>
      </c>
      <c r="F2570" s="43">
        <v>7.7942322681215901E-4</v>
      </c>
    </row>
    <row r="2571" spans="5:6">
      <c r="E2571" s="43">
        <v>24.996879999999997</v>
      </c>
      <c r="F2571" s="43">
        <v>7.7942322681215901E-4</v>
      </c>
    </row>
    <row r="2572" spans="5:6">
      <c r="E2572" s="43">
        <v>24.996879999999997</v>
      </c>
      <c r="F2572" s="43">
        <v>0</v>
      </c>
    </row>
    <row r="2573" spans="5:6">
      <c r="E2573" s="43">
        <v>25.00496457142857</v>
      </c>
      <c r="F2573" s="43">
        <v>0</v>
      </c>
    </row>
    <row r="2574" spans="5:6">
      <c r="E2574" s="43">
        <v>25.00496457142857</v>
      </c>
      <c r="F2574" s="43">
        <v>7.7942322681215901E-4</v>
      </c>
    </row>
    <row r="2575" spans="5:6">
      <c r="E2575" s="43">
        <v>25.013049142857142</v>
      </c>
      <c r="F2575" s="43">
        <v>7.7942322681215901E-4</v>
      </c>
    </row>
    <row r="2576" spans="5:6">
      <c r="E2576" s="43">
        <v>25.013049142857142</v>
      </c>
      <c r="F2576" s="43">
        <v>0</v>
      </c>
    </row>
    <row r="2577" spans="5:6">
      <c r="E2577" s="43">
        <v>25.021133714285714</v>
      </c>
      <c r="F2577" s="43">
        <v>0</v>
      </c>
    </row>
    <row r="2578" spans="5:6">
      <c r="E2578" s="43">
        <v>25.021133714285714</v>
      </c>
      <c r="F2578" s="43">
        <v>7.7942322681215901E-4</v>
      </c>
    </row>
    <row r="2579" spans="5:6">
      <c r="E2579" s="43">
        <v>25.029218285714286</v>
      </c>
      <c r="F2579" s="43">
        <v>7.7942322681215901E-4</v>
      </c>
    </row>
    <row r="2580" spans="5:6">
      <c r="E2580" s="43">
        <v>25.029218285714286</v>
      </c>
      <c r="F2580" s="43">
        <v>0</v>
      </c>
    </row>
    <row r="2581" spans="5:6">
      <c r="E2581" s="43">
        <v>25.037302857142855</v>
      </c>
      <c r="F2581" s="43">
        <v>0</v>
      </c>
    </row>
    <row r="2582" spans="5:6">
      <c r="E2582" s="43">
        <v>25.037302857142855</v>
      </c>
      <c r="F2582" s="43">
        <v>7.7942322681215901E-4</v>
      </c>
    </row>
    <row r="2583" spans="5:6">
      <c r="E2583" s="43">
        <v>25.045387428571427</v>
      </c>
      <c r="F2583" s="43">
        <v>7.7942322681215901E-4</v>
      </c>
    </row>
    <row r="2584" spans="5:6">
      <c r="E2584" s="43">
        <v>25.045387428571427</v>
      </c>
      <c r="F2584" s="43">
        <v>0</v>
      </c>
    </row>
    <row r="2585" spans="5:6">
      <c r="E2585" s="43">
        <v>25.053471999999999</v>
      </c>
      <c r="F2585" s="43">
        <v>0</v>
      </c>
    </row>
    <row r="2586" spans="5:6">
      <c r="E2586" s="43">
        <v>25.053471999999999</v>
      </c>
      <c r="F2586" s="43">
        <v>7.7942322681215901E-4</v>
      </c>
    </row>
    <row r="2587" spans="5:6">
      <c r="E2587" s="43">
        <v>25.061556571428572</v>
      </c>
      <c r="F2587" s="43">
        <v>7.7942322681215901E-4</v>
      </c>
    </row>
    <row r="2588" spans="5:6">
      <c r="E2588" s="43">
        <v>25.061556571428572</v>
      </c>
      <c r="F2588" s="43">
        <v>0</v>
      </c>
    </row>
    <row r="2589" spans="5:6">
      <c r="E2589" s="43">
        <v>25.069641142857144</v>
      </c>
      <c r="F2589" s="43">
        <v>0</v>
      </c>
    </row>
    <row r="2590" spans="5:6">
      <c r="E2590" s="43">
        <v>25.069641142857144</v>
      </c>
      <c r="F2590" s="43">
        <v>7.7942322681215901E-4</v>
      </c>
    </row>
    <row r="2591" spans="5:6">
      <c r="E2591" s="43">
        <v>25.077725714285712</v>
      </c>
      <c r="F2591" s="43">
        <v>7.7942322681215901E-4</v>
      </c>
    </row>
    <row r="2592" spans="5:6">
      <c r="E2592" s="43">
        <v>25.077725714285712</v>
      </c>
      <c r="F2592" s="43">
        <v>0</v>
      </c>
    </row>
    <row r="2593" spans="5:6">
      <c r="E2593" s="43">
        <v>25.085810285714285</v>
      </c>
      <c r="F2593" s="43">
        <v>0</v>
      </c>
    </row>
    <row r="2594" spans="5:6">
      <c r="E2594" s="43">
        <v>25.085810285714285</v>
      </c>
      <c r="F2594" s="43">
        <v>7.7942322681215901E-4</v>
      </c>
    </row>
    <row r="2595" spans="5:6">
      <c r="E2595" s="43">
        <v>25.093894857142857</v>
      </c>
      <c r="F2595" s="43">
        <v>7.7942322681215901E-4</v>
      </c>
    </row>
    <row r="2596" spans="5:6">
      <c r="E2596" s="43">
        <v>25.093894857142857</v>
      </c>
      <c r="F2596" s="43">
        <v>0</v>
      </c>
    </row>
    <row r="2597" spans="5:6">
      <c r="E2597" s="43">
        <v>25.101979428571429</v>
      </c>
      <c r="F2597" s="43">
        <v>0</v>
      </c>
    </row>
    <row r="2598" spans="5:6">
      <c r="E2598" s="43">
        <v>25.101979428571429</v>
      </c>
      <c r="F2598" s="43">
        <v>7.7942322681215901E-4</v>
      </c>
    </row>
    <row r="2599" spans="5:6">
      <c r="E2599" s="43">
        <v>25.110064000000001</v>
      </c>
      <c r="F2599" s="43">
        <v>7.7942322681215901E-4</v>
      </c>
    </row>
    <row r="2600" spans="5:6">
      <c r="E2600" s="43">
        <v>25.110064000000001</v>
      </c>
      <c r="F2600" s="43">
        <v>0</v>
      </c>
    </row>
    <row r="2601" spans="5:6">
      <c r="E2601" s="43">
        <v>25.11814857142857</v>
      </c>
      <c r="F2601" s="43">
        <v>0</v>
      </c>
    </row>
    <row r="2602" spans="5:6">
      <c r="E2602" s="43">
        <v>25.11814857142857</v>
      </c>
      <c r="F2602" s="43">
        <v>7.7942322681215901E-4</v>
      </c>
    </row>
    <row r="2603" spans="5:6">
      <c r="E2603" s="43">
        <v>25.126233142857142</v>
      </c>
      <c r="F2603" s="43">
        <v>7.7942322681215901E-4</v>
      </c>
    </row>
    <row r="2604" spans="5:6">
      <c r="E2604" s="43">
        <v>25.126233142857142</v>
      </c>
      <c r="F2604" s="43">
        <v>0</v>
      </c>
    </row>
    <row r="2605" spans="5:6">
      <c r="E2605" s="43">
        <v>25.134317714285714</v>
      </c>
      <c r="F2605" s="43">
        <v>0</v>
      </c>
    </row>
    <row r="2606" spans="5:6">
      <c r="E2606" s="43">
        <v>25.134317714285714</v>
      </c>
      <c r="F2606" s="43">
        <v>7.7942322681215901E-4</v>
      </c>
    </row>
    <row r="2607" spans="5:6">
      <c r="E2607" s="43">
        <v>25.142402285714287</v>
      </c>
      <c r="F2607" s="43">
        <v>7.7942322681215901E-4</v>
      </c>
    </row>
    <row r="2608" spans="5:6">
      <c r="E2608" s="43">
        <v>25.142402285714287</v>
      </c>
      <c r="F2608" s="43">
        <v>0</v>
      </c>
    </row>
    <row r="2609" spans="5:6">
      <c r="E2609" s="43">
        <v>25.150486857142855</v>
      </c>
      <c r="F2609" s="43">
        <v>0</v>
      </c>
    </row>
    <row r="2610" spans="5:6">
      <c r="E2610" s="43">
        <v>25.150486857142855</v>
      </c>
      <c r="F2610" s="43">
        <v>7.7942322681215901E-4</v>
      </c>
    </row>
    <row r="2611" spans="5:6">
      <c r="E2611" s="43">
        <v>25.158571428571427</v>
      </c>
      <c r="F2611" s="43">
        <v>7.7942322681215901E-4</v>
      </c>
    </row>
    <row r="2612" spans="5:6">
      <c r="E2612" s="43">
        <v>25.158571428571427</v>
      </c>
      <c r="F2612" s="43">
        <v>0</v>
      </c>
    </row>
    <row r="2613" spans="5:6">
      <c r="E2613" s="43">
        <v>25.166656</v>
      </c>
      <c r="F2613" s="43">
        <v>0</v>
      </c>
    </row>
    <row r="2614" spans="5:6">
      <c r="E2614" s="43">
        <v>25.166656</v>
      </c>
      <c r="F2614" s="43">
        <v>7.7942322681215901E-4</v>
      </c>
    </row>
    <row r="2615" spans="5:6">
      <c r="E2615" s="43">
        <v>25.174740571428572</v>
      </c>
      <c r="F2615" s="43">
        <v>7.7942322681215901E-4</v>
      </c>
    </row>
    <row r="2616" spans="5:6">
      <c r="E2616" s="43">
        <v>25.174740571428572</v>
      </c>
      <c r="F2616" s="43">
        <v>0</v>
      </c>
    </row>
    <row r="2617" spans="5:6">
      <c r="E2617" s="43">
        <v>25.182825142857144</v>
      </c>
      <c r="F2617" s="43">
        <v>0</v>
      </c>
    </row>
    <row r="2618" spans="5:6">
      <c r="E2618" s="43">
        <v>25.182825142857144</v>
      </c>
      <c r="F2618" s="43">
        <v>7.7942322681215901E-4</v>
      </c>
    </row>
    <row r="2619" spans="5:6">
      <c r="E2619" s="43">
        <v>25.190909714285713</v>
      </c>
      <c r="F2619" s="43">
        <v>7.7942322681215901E-4</v>
      </c>
    </row>
    <row r="2620" spans="5:6">
      <c r="E2620" s="43">
        <v>25.190909714285713</v>
      </c>
      <c r="F2620" s="43">
        <v>0</v>
      </c>
    </row>
    <row r="2621" spans="5:6">
      <c r="E2621" s="43">
        <v>25.198994285714285</v>
      </c>
      <c r="F2621" s="43">
        <v>0</v>
      </c>
    </row>
    <row r="2622" spans="5:6">
      <c r="E2622" s="43">
        <v>25.198994285714285</v>
      </c>
      <c r="F2622" s="43">
        <v>7.7942322681215901E-4</v>
      </c>
    </row>
    <row r="2623" spans="5:6">
      <c r="E2623" s="43">
        <v>25.207078857142857</v>
      </c>
      <c r="F2623" s="43">
        <v>7.7942322681215901E-4</v>
      </c>
    </row>
    <row r="2624" spans="5:6">
      <c r="E2624" s="43">
        <v>25.207078857142857</v>
      </c>
      <c r="F2624" s="43">
        <v>0</v>
      </c>
    </row>
    <row r="2625" spans="5:6">
      <c r="E2625" s="43">
        <v>25.215163428571429</v>
      </c>
      <c r="F2625" s="43">
        <v>0</v>
      </c>
    </row>
    <row r="2626" spans="5:6">
      <c r="E2626" s="43">
        <v>25.215163428571429</v>
      </c>
      <c r="F2626" s="43">
        <v>7.7942322681215901E-4</v>
      </c>
    </row>
    <row r="2627" spans="5:6">
      <c r="E2627" s="43">
        <v>25.223247999999998</v>
      </c>
      <c r="F2627" s="43">
        <v>7.7942322681215901E-4</v>
      </c>
    </row>
    <row r="2628" spans="5:6">
      <c r="E2628" s="43">
        <v>25.223247999999998</v>
      </c>
      <c r="F2628" s="43">
        <v>0</v>
      </c>
    </row>
    <row r="2629" spans="5:6">
      <c r="E2629" s="43">
        <v>25.23133257142857</v>
      </c>
      <c r="F2629" s="43">
        <v>0</v>
      </c>
    </row>
    <row r="2630" spans="5:6">
      <c r="E2630" s="43">
        <v>25.23133257142857</v>
      </c>
      <c r="F2630" s="43">
        <v>7.7942322681215901E-4</v>
      </c>
    </row>
    <row r="2631" spans="5:6">
      <c r="E2631" s="43">
        <v>25.239417142857143</v>
      </c>
      <c r="F2631" s="43">
        <v>7.7942322681215901E-4</v>
      </c>
    </row>
    <row r="2632" spans="5:6">
      <c r="E2632" s="43">
        <v>25.239417142857143</v>
      </c>
      <c r="F2632" s="43">
        <v>0</v>
      </c>
    </row>
    <row r="2633" spans="5:6">
      <c r="E2633" s="43">
        <v>25.247501714285715</v>
      </c>
      <c r="F2633" s="43">
        <v>0</v>
      </c>
    </row>
    <row r="2634" spans="5:6">
      <c r="E2634" s="43">
        <v>25.247501714285715</v>
      </c>
      <c r="F2634" s="43">
        <v>7.7942322681215901E-4</v>
      </c>
    </row>
    <row r="2635" spans="5:6">
      <c r="E2635" s="43">
        <v>25.255586285714287</v>
      </c>
      <c r="F2635" s="43">
        <v>7.7942322681215901E-4</v>
      </c>
    </row>
    <row r="2636" spans="5:6">
      <c r="E2636" s="43">
        <v>25.255586285714287</v>
      </c>
      <c r="F2636" s="43">
        <v>0</v>
      </c>
    </row>
    <row r="2637" spans="5:6">
      <c r="E2637" s="43">
        <v>25.263670857142856</v>
      </c>
      <c r="F2637" s="43">
        <v>0</v>
      </c>
    </row>
    <row r="2638" spans="5:6">
      <c r="E2638" s="43">
        <v>25.263670857142856</v>
      </c>
      <c r="F2638" s="43">
        <v>7.7942322681215901E-4</v>
      </c>
    </row>
    <row r="2639" spans="5:6">
      <c r="E2639" s="43">
        <v>25.271755428571428</v>
      </c>
      <c r="F2639" s="43">
        <v>7.7942322681215901E-4</v>
      </c>
    </row>
    <row r="2640" spans="5:6">
      <c r="E2640" s="43">
        <v>25.271755428571428</v>
      </c>
      <c r="F2640" s="43">
        <v>0</v>
      </c>
    </row>
    <row r="2641" spans="5:6">
      <c r="E2641" s="43">
        <v>25.27984</v>
      </c>
      <c r="F2641" s="43">
        <v>0</v>
      </c>
    </row>
    <row r="2642" spans="5:6">
      <c r="E2642" s="43">
        <v>25.27984</v>
      </c>
      <c r="F2642" s="43">
        <v>4.6765393608729541E-4</v>
      </c>
    </row>
    <row r="2643" spans="5:6">
      <c r="E2643" s="43">
        <v>25.288328799999999</v>
      </c>
      <c r="F2643" s="43">
        <v>4.6765393608729541E-4</v>
      </c>
    </row>
    <row r="2644" spans="5:6">
      <c r="E2644" s="43">
        <v>25.288328799999999</v>
      </c>
      <c r="F2644" s="43">
        <v>0</v>
      </c>
    </row>
    <row r="2645" spans="5:6">
      <c r="E2645" s="43">
        <v>25.296817600000001</v>
      </c>
      <c r="F2645" s="43">
        <v>0</v>
      </c>
    </row>
    <row r="2646" spans="5:6">
      <c r="E2646" s="43">
        <v>25.296817600000001</v>
      </c>
      <c r="F2646" s="43">
        <v>4.6765393608729541E-4</v>
      </c>
    </row>
    <row r="2647" spans="5:6">
      <c r="E2647" s="43">
        <v>25.305306399999999</v>
      </c>
      <c r="F2647" s="43">
        <v>4.6765393608729541E-4</v>
      </c>
    </row>
    <row r="2648" spans="5:6">
      <c r="E2648" s="43">
        <v>25.305306399999999</v>
      </c>
      <c r="F2648" s="43">
        <v>0</v>
      </c>
    </row>
    <row r="2649" spans="5:6">
      <c r="E2649" s="43">
        <v>25.313795200000001</v>
      </c>
      <c r="F2649" s="43">
        <v>0</v>
      </c>
    </row>
    <row r="2650" spans="5:6">
      <c r="E2650" s="43">
        <v>25.313795200000001</v>
      </c>
      <c r="F2650" s="43">
        <v>4.6765393608729541E-4</v>
      </c>
    </row>
    <row r="2651" spans="5:6">
      <c r="E2651" s="43">
        <v>25.322284</v>
      </c>
      <c r="F2651" s="43">
        <v>4.6765393608729541E-4</v>
      </c>
    </row>
    <row r="2652" spans="5:6">
      <c r="E2652" s="43">
        <v>25.322284</v>
      </c>
      <c r="F2652" s="43">
        <v>0</v>
      </c>
    </row>
    <row r="2653" spans="5:6">
      <c r="E2653" s="43">
        <v>25.330772799999998</v>
      </c>
      <c r="F2653" s="43">
        <v>0</v>
      </c>
    </row>
    <row r="2654" spans="5:6">
      <c r="E2654" s="43">
        <v>25.330772799999998</v>
      </c>
      <c r="F2654" s="43">
        <v>4.6765393608729541E-4</v>
      </c>
    </row>
    <row r="2655" spans="5:6">
      <c r="E2655" s="43">
        <v>25.3392616</v>
      </c>
      <c r="F2655" s="43">
        <v>4.6765393608729541E-4</v>
      </c>
    </row>
    <row r="2656" spans="5:6">
      <c r="E2656" s="43">
        <v>25.3392616</v>
      </c>
      <c r="F2656" s="43">
        <v>0</v>
      </c>
    </row>
    <row r="2657" spans="5:6">
      <c r="E2657" s="43">
        <v>25.347750399999999</v>
      </c>
      <c r="F2657" s="43">
        <v>0</v>
      </c>
    </row>
    <row r="2658" spans="5:6">
      <c r="E2658" s="43">
        <v>25.347750399999999</v>
      </c>
      <c r="F2658" s="43">
        <v>4.6765393608729541E-4</v>
      </c>
    </row>
    <row r="2659" spans="5:6">
      <c r="E2659" s="43">
        <v>25.356239200000001</v>
      </c>
      <c r="F2659" s="43">
        <v>4.6765393608729541E-4</v>
      </c>
    </row>
    <row r="2660" spans="5:6">
      <c r="E2660" s="43">
        <v>25.356239200000001</v>
      </c>
      <c r="F2660" s="43">
        <v>0</v>
      </c>
    </row>
    <row r="2661" spans="5:6">
      <c r="E2661" s="43">
        <v>25.364727999999999</v>
      </c>
      <c r="F2661" s="43">
        <v>0</v>
      </c>
    </row>
    <row r="2662" spans="5:6">
      <c r="E2662" s="43">
        <v>25.364727999999999</v>
      </c>
      <c r="F2662" s="43">
        <v>4.6765393608729541E-4</v>
      </c>
    </row>
    <row r="2663" spans="5:6">
      <c r="E2663" s="43">
        <v>25.373216799999998</v>
      </c>
      <c r="F2663" s="43">
        <v>4.6765393608729541E-4</v>
      </c>
    </row>
    <row r="2664" spans="5:6">
      <c r="E2664" s="43">
        <v>25.373216799999998</v>
      </c>
      <c r="F2664" s="43">
        <v>0</v>
      </c>
    </row>
    <row r="2665" spans="5:6">
      <c r="E2665" s="43">
        <v>25.3817056</v>
      </c>
      <c r="F2665" s="43">
        <v>0</v>
      </c>
    </row>
    <row r="2666" spans="5:6">
      <c r="E2666" s="43">
        <v>25.3817056</v>
      </c>
      <c r="F2666" s="43">
        <v>4.6765393608729541E-4</v>
      </c>
    </row>
    <row r="2667" spans="5:6">
      <c r="E2667" s="43">
        <v>25.390194399999999</v>
      </c>
      <c r="F2667" s="43">
        <v>4.6765393608729541E-4</v>
      </c>
    </row>
    <row r="2668" spans="5:6">
      <c r="E2668" s="43">
        <v>25.390194399999999</v>
      </c>
      <c r="F2668" s="43">
        <v>0</v>
      </c>
    </row>
    <row r="2669" spans="5:6">
      <c r="E2669" s="43">
        <v>25.398683200000001</v>
      </c>
      <c r="F2669" s="43">
        <v>0</v>
      </c>
    </row>
    <row r="2670" spans="5:6">
      <c r="E2670" s="43">
        <v>25.398683200000001</v>
      </c>
      <c r="F2670" s="43">
        <v>4.6765393608729541E-4</v>
      </c>
    </row>
    <row r="2671" spans="5:6">
      <c r="E2671" s="43">
        <v>25.407171999999999</v>
      </c>
      <c r="F2671" s="43">
        <v>4.6765393608729541E-4</v>
      </c>
    </row>
    <row r="2672" spans="5:6">
      <c r="E2672" s="43">
        <v>25.407171999999999</v>
      </c>
      <c r="F2672" s="43">
        <v>0</v>
      </c>
    </row>
    <row r="2673" spans="5:6">
      <c r="E2673" s="43">
        <v>25.415660799999998</v>
      </c>
      <c r="F2673" s="43">
        <v>0</v>
      </c>
    </row>
    <row r="2674" spans="5:6">
      <c r="E2674" s="43">
        <v>25.415660799999998</v>
      </c>
      <c r="F2674" s="43">
        <v>4.6765393608729541E-4</v>
      </c>
    </row>
    <row r="2675" spans="5:6">
      <c r="E2675" s="43">
        <v>25.4241496</v>
      </c>
      <c r="F2675" s="43">
        <v>4.6765393608729541E-4</v>
      </c>
    </row>
    <row r="2676" spans="5:6">
      <c r="E2676" s="43">
        <v>25.4241496</v>
      </c>
      <c r="F2676" s="43">
        <v>0</v>
      </c>
    </row>
    <row r="2677" spans="5:6">
      <c r="E2677" s="43">
        <v>25.432638399999998</v>
      </c>
      <c r="F2677" s="43">
        <v>0</v>
      </c>
    </row>
    <row r="2678" spans="5:6">
      <c r="E2678" s="43">
        <v>25.432638399999998</v>
      </c>
      <c r="F2678" s="43">
        <v>4.6765393608729541E-4</v>
      </c>
    </row>
    <row r="2679" spans="5:6">
      <c r="E2679" s="43">
        <v>25.4411272</v>
      </c>
      <c r="F2679" s="43">
        <v>4.6765393608729541E-4</v>
      </c>
    </row>
    <row r="2680" spans="5:6">
      <c r="E2680" s="43">
        <v>25.4411272</v>
      </c>
      <c r="F2680" s="43">
        <v>0</v>
      </c>
    </row>
    <row r="2681" spans="5:6">
      <c r="E2681" s="43">
        <v>25.449615999999999</v>
      </c>
      <c r="F2681" s="43">
        <v>0</v>
      </c>
    </row>
    <row r="2682" spans="5:6">
      <c r="E2682" s="43">
        <v>25.449615999999999</v>
      </c>
      <c r="F2682" s="43">
        <v>4.6765393608729541E-4</v>
      </c>
    </row>
    <row r="2683" spans="5:6">
      <c r="E2683" s="43">
        <v>25.458104799999997</v>
      </c>
      <c r="F2683" s="43">
        <v>4.6765393608729541E-4</v>
      </c>
    </row>
    <row r="2684" spans="5:6">
      <c r="E2684" s="43">
        <v>25.458104799999997</v>
      </c>
      <c r="F2684" s="43">
        <v>0</v>
      </c>
    </row>
    <row r="2685" spans="5:6">
      <c r="E2685" s="43">
        <v>25.466593599999999</v>
      </c>
      <c r="F2685" s="43">
        <v>0</v>
      </c>
    </row>
    <row r="2686" spans="5:6">
      <c r="E2686" s="43">
        <v>25.466593599999999</v>
      </c>
      <c r="F2686" s="43">
        <v>4.6765393608729541E-4</v>
      </c>
    </row>
    <row r="2687" spans="5:6">
      <c r="E2687" s="43">
        <v>25.475082399999998</v>
      </c>
      <c r="F2687" s="43">
        <v>4.6765393608729541E-4</v>
      </c>
    </row>
    <row r="2688" spans="5:6">
      <c r="E2688" s="43">
        <v>25.475082399999998</v>
      </c>
      <c r="F2688" s="43">
        <v>0</v>
      </c>
    </row>
    <row r="2689" spans="5:6">
      <c r="E2689" s="43">
        <v>25.4835712</v>
      </c>
      <c r="F2689" s="43">
        <v>0</v>
      </c>
    </row>
    <row r="2690" spans="5:6">
      <c r="E2690" s="43">
        <v>25.4835712</v>
      </c>
      <c r="F2690" s="43">
        <v>4.6765393608729541E-4</v>
      </c>
    </row>
    <row r="2691" spans="5:6">
      <c r="E2691" s="43">
        <v>25.492059999999999</v>
      </c>
      <c r="F2691" s="43">
        <v>4.6765393608729541E-4</v>
      </c>
    </row>
    <row r="2692" spans="5:6">
      <c r="E2692" s="43">
        <v>25.492059999999999</v>
      </c>
      <c r="F2692" s="43">
        <v>0</v>
      </c>
    </row>
    <row r="2693" spans="5:6">
      <c r="E2693" s="43">
        <v>25.500548799999997</v>
      </c>
      <c r="F2693" s="43">
        <v>0</v>
      </c>
    </row>
    <row r="2694" spans="5:6">
      <c r="E2694" s="43">
        <v>25.500548799999997</v>
      </c>
      <c r="F2694" s="43">
        <v>4.6765393608729541E-4</v>
      </c>
    </row>
    <row r="2695" spans="5:6">
      <c r="E2695" s="43">
        <v>25.509037599999999</v>
      </c>
      <c r="F2695" s="43">
        <v>4.6765393608729541E-4</v>
      </c>
    </row>
    <row r="2696" spans="5:6">
      <c r="E2696" s="43">
        <v>25.509037599999999</v>
      </c>
      <c r="F2696" s="43">
        <v>0</v>
      </c>
    </row>
    <row r="2697" spans="5:6">
      <c r="E2697" s="43">
        <v>25.517526399999998</v>
      </c>
      <c r="F2697" s="43">
        <v>0</v>
      </c>
    </row>
    <row r="2698" spans="5:6">
      <c r="E2698" s="43">
        <v>25.517526399999998</v>
      </c>
      <c r="F2698" s="43">
        <v>4.6765393608729541E-4</v>
      </c>
    </row>
    <row r="2699" spans="5:6">
      <c r="E2699" s="43">
        <v>25.5260152</v>
      </c>
      <c r="F2699" s="43">
        <v>4.6765393608729541E-4</v>
      </c>
    </row>
    <row r="2700" spans="5:6">
      <c r="E2700" s="43">
        <v>25.5260152</v>
      </c>
      <c r="F2700" s="43">
        <v>0</v>
      </c>
    </row>
    <row r="2701" spans="5:6">
      <c r="E2701" s="43">
        <v>25.534503999999998</v>
      </c>
      <c r="F2701" s="43">
        <v>0</v>
      </c>
    </row>
    <row r="2702" spans="5:6">
      <c r="E2702" s="43">
        <v>25.534503999999998</v>
      </c>
      <c r="F2702" s="43">
        <v>4.6765393608729541E-4</v>
      </c>
    </row>
    <row r="2703" spans="5:6">
      <c r="E2703" s="43">
        <v>25.542992799999997</v>
      </c>
      <c r="F2703" s="43">
        <v>4.6765393608729541E-4</v>
      </c>
    </row>
    <row r="2704" spans="5:6">
      <c r="E2704" s="43">
        <v>25.542992799999997</v>
      </c>
      <c r="F2704" s="43">
        <v>0</v>
      </c>
    </row>
    <row r="2705" spans="5:6">
      <c r="E2705" s="43">
        <v>25.551481599999999</v>
      </c>
      <c r="F2705" s="43">
        <v>0</v>
      </c>
    </row>
    <row r="2706" spans="5:6">
      <c r="E2706" s="43">
        <v>25.551481599999999</v>
      </c>
      <c r="F2706" s="43">
        <v>4.6765393608729541E-4</v>
      </c>
    </row>
    <row r="2707" spans="5:6">
      <c r="E2707" s="43">
        <v>25.559970399999997</v>
      </c>
      <c r="F2707" s="43">
        <v>4.6765393608729541E-4</v>
      </c>
    </row>
    <row r="2708" spans="5:6">
      <c r="E2708" s="43">
        <v>25.559970399999997</v>
      </c>
      <c r="F2708" s="43">
        <v>0</v>
      </c>
    </row>
    <row r="2709" spans="5:6">
      <c r="E2709" s="43">
        <v>25.568459199999999</v>
      </c>
      <c r="F2709" s="43">
        <v>0</v>
      </c>
    </row>
    <row r="2710" spans="5:6">
      <c r="E2710" s="43">
        <v>25.568459199999999</v>
      </c>
      <c r="F2710" s="43">
        <v>4.6765393608729541E-4</v>
      </c>
    </row>
    <row r="2711" spans="5:6">
      <c r="E2711" s="43">
        <v>25.576947999999998</v>
      </c>
      <c r="F2711" s="43">
        <v>4.6765393608729541E-4</v>
      </c>
    </row>
    <row r="2712" spans="5:6">
      <c r="E2712" s="43">
        <v>25.576947999999998</v>
      </c>
      <c r="F2712" s="43">
        <v>0</v>
      </c>
    </row>
    <row r="2713" spans="5:6">
      <c r="E2713" s="43">
        <v>25.585436799999997</v>
      </c>
      <c r="F2713" s="43">
        <v>0</v>
      </c>
    </row>
    <row r="2714" spans="5:6">
      <c r="E2714" s="43">
        <v>25.585436799999997</v>
      </c>
      <c r="F2714" s="43">
        <v>4.6765393608729541E-4</v>
      </c>
    </row>
    <row r="2715" spans="5:6">
      <c r="E2715" s="43">
        <v>25.593925599999999</v>
      </c>
      <c r="F2715" s="43">
        <v>4.6765393608729541E-4</v>
      </c>
    </row>
    <row r="2716" spans="5:6">
      <c r="E2716" s="43">
        <v>25.593925599999999</v>
      </c>
      <c r="F2716" s="43">
        <v>0</v>
      </c>
    </row>
    <row r="2717" spans="5:6">
      <c r="E2717" s="43">
        <v>25.602414399999997</v>
      </c>
      <c r="F2717" s="43">
        <v>0</v>
      </c>
    </row>
    <row r="2718" spans="5:6">
      <c r="E2718" s="43">
        <v>25.602414399999997</v>
      </c>
      <c r="F2718" s="43">
        <v>4.6765393608729541E-4</v>
      </c>
    </row>
    <row r="2719" spans="5:6">
      <c r="E2719" s="43">
        <v>25.610903199999999</v>
      </c>
      <c r="F2719" s="43">
        <v>4.6765393608729541E-4</v>
      </c>
    </row>
    <row r="2720" spans="5:6">
      <c r="E2720" s="43">
        <v>25.610903199999999</v>
      </c>
      <c r="F2720" s="43">
        <v>0</v>
      </c>
    </row>
    <row r="2721" spans="5:6">
      <c r="E2721" s="43">
        <v>25.619391999999998</v>
      </c>
      <c r="F2721" s="43">
        <v>0</v>
      </c>
    </row>
    <row r="2722" spans="5:6">
      <c r="E2722" s="43">
        <v>25.619391999999998</v>
      </c>
      <c r="F2722" s="43">
        <v>1.558846453624318E-4</v>
      </c>
    </row>
    <row r="2723" spans="5:6">
      <c r="E2723" s="43">
        <v>25.62747657142857</v>
      </c>
      <c r="F2723" s="43">
        <v>1.558846453624318E-4</v>
      </c>
    </row>
    <row r="2724" spans="5:6">
      <c r="E2724" s="43">
        <v>25.62747657142857</v>
      </c>
      <c r="F2724" s="43">
        <v>0</v>
      </c>
    </row>
    <row r="2725" spans="5:6">
      <c r="E2725" s="43">
        <v>25.635561142857142</v>
      </c>
      <c r="F2725" s="43">
        <v>0</v>
      </c>
    </row>
    <row r="2726" spans="5:6">
      <c r="E2726" s="43">
        <v>25.635561142857142</v>
      </c>
      <c r="F2726" s="43">
        <v>1.558846453624318E-4</v>
      </c>
    </row>
    <row r="2727" spans="5:6">
      <c r="E2727" s="43">
        <v>25.643645714285711</v>
      </c>
      <c r="F2727" s="43">
        <v>1.558846453624318E-4</v>
      </c>
    </row>
    <row r="2728" spans="5:6">
      <c r="E2728" s="43">
        <v>25.643645714285711</v>
      </c>
      <c r="F2728" s="43">
        <v>0</v>
      </c>
    </row>
    <row r="2729" spans="5:6">
      <c r="E2729" s="43">
        <v>25.651730285714283</v>
      </c>
      <c r="F2729" s="43">
        <v>0</v>
      </c>
    </row>
    <row r="2730" spans="5:6">
      <c r="E2730" s="43">
        <v>25.651730285714283</v>
      </c>
      <c r="F2730" s="43">
        <v>1.558846453624318E-4</v>
      </c>
    </row>
    <row r="2731" spans="5:6">
      <c r="E2731" s="43">
        <v>25.659814857142855</v>
      </c>
      <c r="F2731" s="43">
        <v>1.558846453624318E-4</v>
      </c>
    </row>
    <row r="2732" spans="5:6">
      <c r="E2732" s="43">
        <v>25.659814857142855</v>
      </c>
      <c r="F2732" s="43">
        <v>0</v>
      </c>
    </row>
    <row r="2733" spans="5:6">
      <c r="E2733" s="43">
        <v>25.667899428571427</v>
      </c>
      <c r="F2733" s="43">
        <v>0</v>
      </c>
    </row>
    <row r="2734" spans="5:6">
      <c r="E2734" s="43">
        <v>25.667899428571427</v>
      </c>
      <c r="F2734" s="43">
        <v>1.558846453624318E-4</v>
      </c>
    </row>
    <row r="2735" spans="5:6">
      <c r="E2735" s="43">
        <v>25.675984</v>
      </c>
      <c r="F2735" s="43">
        <v>1.558846453624318E-4</v>
      </c>
    </row>
    <row r="2736" spans="5:6">
      <c r="E2736" s="43">
        <v>25.675984</v>
      </c>
      <c r="F2736" s="43">
        <v>0</v>
      </c>
    </row>
    <row r="2737" spans="5:6">
      <c r="E2737" s="43">
        <v>25.684068571428568</v>
      </c>
      <c r="F2737" s="43">
        <v>0</v>
      </c>
    </row>
    <row r="2738" spans="5:6">
      <c r="E2738" s="43">
        <v>25.684068571428568</v>
      </c>
      <c r="F2738" s="43">
        <v>1.558846453624318E-4</v>
      </c>
    </row>
    <row r="2739" spans="5:6">
      <c r="E2739" s="43">
        <v>25.692153142857141</v>
      </c>
      <c r="F2739" s="43">
        <v>1.558846453624318E-4</v>
      </c>
    </row>
    <row r="2740" spans="5:6">
      <c r="E2740" s="43">
        <v>25.692153142857141</v>
      </c>
      <c r="F2740" s="43">
        <v>0</v>
      </c>
    </row>
    <row r="2741" spans="5:6">
      <c r="E2741" s="43">
        <v>25.700237714285713</v>
      </c>
      <c r="F2741" s="43">
        <v>0</v>
      </c>
    </row>
    <row r="2742" spans="5:6">
      <c r="E2742" s="43">
        <v>25.700237714285713</v>
      </c>
      <c r="F2742" s="43">
        <v>1.558846453624318E-4</v>
      </c>
    </row>
    <row r="2743" spans="5:6">
      <c r="E2743" s="43">
        <v>25.708322285714285</v>
      </c>
      <c r="F2743" s="43">
        <v>1.558846453624318E-4</v>
      </c>
    </row>
    <row r="2744" spans="5:6">
      <c r="E2744" s="43">
        <v>25.708322285714285</v>
      </c>
      <c r="F2744" s="43">
        <v>0</v>
      </c>
    </row>
    <row r="2745" spans="5:6">
      <c r="E2745" s="43">
        <v>25.716406857142854</v>
      </c>
      <c r="F2745" s="43">
        <v>0</v>
      </c>
    </row>
    <row r="2746" spans="5:6">
      <c r="E2746" s="43">
        <v>25.716406857142854</v>
      </c>
      <c r="F2746" s="43">
        <v>1.558846453624318E-4</v>
      </c>
    </row>
    <row r="2747" spans="5:6">
      <c r="E2747" s="43">
        <v>25.724491428571426</v>
      </c>
      <c r="F2747" s="43">
        <v>1.558846453624318E-4</v>
      </c>
    </row>
    <row r="2748" spans="5:6">
      <c r="E2748" s="43">
        <v>25.724491428571426</v>
      </c>
      <c r="F2748" s="43">
        <v>0</v>
      </c>
    </row>
    <row r="2749" spans="5:6">
      <c r="E2749" s="43">
        <v>25.732575999999998</v>
      </c>
      <c r="F2749" s="43">
        <v>0</v>
      </c>
    </row>
    <row r="2750" spans="5:6">
      <c r="E2750" s="43">
        <v>25.732575999999998</v>
      </c>
      <c r="F2750" s="43">
        <v>1.558846453624318E-4</v>
      </c>
    </row>
    <row r="2751" spans="5:6">
      <c r="E2751" s="43">
        <v>25.74066057142857</v>
      </c>
      <c r="F2751" s="43">
        <v>1.558846453624318E-4</v>
      </c>
    </row>
    <row r="2752" spans="5:6">
      <c r="E2752" s="43">
        <v>25.74066057142857</v>
      </c>
      <c r="F2752" s="43">
        <v>0</v>
      </c>
    </row>
    <row r="2753" spans="5:6">
      <c r="E2753" s="43">
        <v>25.748745142857143</v>
      </c>
      <c r="F2753" s="43">
        <v>0</v>
      </c>
    </row>
    <row r="2754" spans="5:6">
      <c r="E2754" s="43">
        <v>25.748745142857143</v>
      </c>
      <c r="F2754" s="43">
        <v>1.558846453624318E-4</v>
      </c>
    </row>
    <row r="2755" spans="5:6">
      <c r="E2755" s="43">
        <v>25.756829714285711</v>
      </c>
      <c r="F2755" s="43">
        <v>1.558846453624318E-4</v>
      </c>
    </row>
    <row r="2756" spans="5:6">
      <c r="E2756" s="43">
        <v>25.756829714285711</v>
      </c>
      <c r="F2756" s="43">
        <v>0</v>
      </c>
    </row>
    <row r="2757" spans="5:6">
      <c r="E2757" s="43">
        <v>25.764914285714283</v>
      </c>
      <c r="F2757" s="43">
        <v>0</v>
      </c>
    </row>
    <row r="2758" spans="5:6">
      <c r="E2758" s="43">
        <v>25.764914285714283</v>
      </c>
      <c r="F2758" s="43">
        <v>1.558846453624318E-4</v>
      </c>
    </row>
    <row r="2759" spans="5:6">
      <c r="E2759" s="43">
        <v>25.772998857142856</v>
      </c>
      <c r="F2759" s="43">
        <v>1.558846453624318E-4</v>
      </c>
    </row>
    <row r="2760" spans="5:6">
      <c r="E2760" s="43">
        <v>25.772998857142856</v>
      </c>
      <c r="F2760" s="43">
        <v>0</v>
      </c>
    </row>
    <row r="2761" spans="5:6">
      <c r="E2761" s="43">
        <v>25.781083428571428</v>
      </c>
      <c r="F2761" s="43">
        <v>0</v>
      </c>
    </row>
    <row r="2762" spans="5:6">
      <c r="E2762" s="43">
        <v>25.781083428571428</v>
      </c>
      <c r="F2762" s="43">
        <v>1.558846453624318E-4</v>
      </c>
    </row>
    <row r="2763" spans="5:6">
      <c r="E2763" s="43">
        <v>25.789167999999997</v>
      </c>
      <c r="F2763" s="43">
        <v>1.558846453624318E-4</v>
      </c>
    </row>
    <row r="2764" spans="5:6">
      <c r="E2764" s="43">
        <v>25.789167999999997</v>
      </c>
      <c r="F2764" s="43">
        <v>0</v>
      </c>
    </row>
    <row r="2765" spans="5:6">
      <c r="E2765" s="43">
        <v>25.797252571428569</v>
      </c>
      <c r="F2765" s="43">
        <v>0</v>
      </c>
    </row>
    <row r="2766" spans="5:6">
      <c r="E2766" s="43">
        <v>25.797252571428569</v>
      </c>
      <c r="F2766" s="43">
        <v>1.558846453624318E-4</v>
      </c>
    </row>
    <row r="2767" spans="5:6">
      <c r="E2767" s="43">
        <v>25.805337142857141</v>
      </c>
      <c r="F2767" s="43">
        <v>1.558846453624318E-4</v>
      </c>
    </row>
    <row r="2768" spans="5:6">
      <c r="E2768" s="43">
        <v>25.805337142857141</v>
      </c>
      <c r="F2768" s="43">
        <v>0</v>
      </c>
    </row>
    <row r="2769" spans="5:6">
      <c r="E2769" s="43">
        <v>25.813421714285713</v>
      </c>
      <c r="F2769" s="43">
        <v>0</v>
      </c>
    </row>
    <row r="2770" spans="5:6">
      <c r="E2770" s="43">
        <v>25.813421714285713</v>
      </c>
      <c r="F2770" s="43">
        <v>1.558846453624318E-4</v>
      </c>
    </row>
    <row r="2771" spans="5:6">
      <c r="E2771" s="43">
        <v>25.821506285714285</v>
      </c>
      <c r="F2771" s="43">
        <v>1.558846453624318E-4</v>
      </c>
    </row>
    <row r="2772" spans="5:6">
      <c r="E2772" s="43">
        <v>25.821506285714285</v>
      </c>
      <c r="F2772" s="43">
        <v>0</v>
      </c>
    </row>
    <row r="2773" spans="5:6">
      <c r="E2773" s="43">
        <v>25.829590857142854</v>
      </c>
      <c r="F2773" s="43">
        <v>0</v>
      </c>
    </row>
    <row r="2774" spans="5:6">
      <c r="E2774" s="43">
        <v>25.829590857142854</v>
      </c>
      <c r="F2774" s="43">
        <v>1.558846453624318E-4</v>
      </c>
    </row>
    <row r="2775" spans="5:6">
      <c r="E2775" s="43">
        <v>25.837675428571426</v>
      </c>
      <c r="F2775" s="43">
        <v>1.558846453624318E-4</v>
      </c>
    </row>
    <row r="2776" spans="5:6">
      <c r="E2776" s="43">
        <v>25.837675428571426</v>
      </c>
      <c r="F2776" s="43">
        <v>0</v>
      </c>
    </row>
    <row r="2777" spans="5:6">
      <c r="E2777" s="43">
        <v>25.845759999999999</v>
      </c>
      <c r="F2777" s="43">
        <v>0</v>
      </c>
    </row>
    <row r="2778" spans="5:6">
      <c r="E2778" s="43">
        <v>25.845759999999999</v>
      </c>
      <c r="F2778" s="43">
        <v>1.558846453624318E-4</v>
      </c>
    </row>
    <row r="2779" spans="5:6">
      <c r="E2779" s="43">
        <v>25.853844571428571</v>
      </c>
      <c r="F2779" s="43">
        <v>1.558846453624318E-4</v>
      </c>
    </row>
    <row r="2780" spans="5:6">
      <c r="E2780" s="43">
        <v>25.853844571428571</v>
      </c>
      <c r="F2780" s="43">
        <v>0</v>
      </c>
    </row>
    <row r="2781" spans="5:6">
      <c r="E2781" s="43">
        <v>25.861929142857143</v>
      </c>
      <c r="F2781" s="43">
        <v>0</v>
      </c>
    </row>
    <row r="2782" spans="5:6">
      <c r="E2782" s="43">
        <v>25.861929142857143</v>
      </c>
      <c r="F2782" s="43">
        <v>1.558846453624318E-4</v>
      </c>
    </row>
    <row r="2783" spans="5:6">
      <c r="E2783" s="43">
        <v>25.870013714285712</v>
      </c>
      <c r="F2783" s="43">
        <v>1.558846453624318E-4</v>
      </c>
    </row>
    <row r="2784" spans="5:6">
      <c r="E2784" s="43">
        <v>25.870013714285712</v>
      </c>
      <c r="F2784" s="43">
        <v>0</v>
      </c>
    </row>
    <row r="2785" spans="5:6">
      <c r="E2785" s="43">
        <v>25.878098285714284</v>
      </c>
      <c r="F2785" s="43">
        <v>0</v>
      </c>
    </row>
    <row r="2786" spans="5:6">
      <c r="E2786" s="43">
        <v>25.878098285714284</v>
      </c>
      <c r="F2786" s="43">
        <v>1.558846453624318E-4</v>
      </c>
    </row>
    <row r="2787" spans="5:6">
      <c r="E2787" s="43">
        <v>25.886182857142856</v>
      </c>
      <c r="F2787" s="43">
        <v>1.558846453624318E-4</v>
      </c>
    </row>
    <row r="2788" spans="5:6">
      <c r="E2788" s="43">
        <v>25.886182857142856</v>
      </c>
      <c r="F2788" s="43">
        <v>0</v>
      </c>
    </row>
    <row r="2789" spans="5:6">
      <c r="E2789" s="43">
        <v>25.894267428571428</v>
      </c>
      <c r="F2789" s="43">
        <v>0</v>
      </c>
    </row>
    <row r="2790" spans="5:6">
      <c r="E2790" s="43">
        <v>25.894267428571428</v>
      </c>
      <c r="F2790" s="43">
        <v>1.558846453624318E-4</v>
      </c>
    </row>
    <row r="2791" spans="5:6">
      <c r="E2791" s="43">
        <v>25.902352</v>
      </c>
      <c r="F2791" s="43">
        <v>1.558846453624318E-4</v>
      </c>
    </row>
    <row r="2792" spans="5:6">
      <c r="E2792" s="43">
        <v>25.902352</v>
      </c>
      <c r="F2792" s="43">
        <v>0</v>
      </c>
    </row>
    <row r="2793" spans="5:6">
      <c r="E2793" s="43">
        <v>25.910436571428569</v>
      </c>
      <c r="F2793" s="43">
        <v>0</v>
      </c>
    </row>
    <row r="2794" spans="5:6">
      <c r="E2794" s="43">
        <v>25.910436571428569</v>
      </c>
      <c r="F2794" s="43">
        <v>1.558846453624318E-4</v>
      </c>
    </row>
    <row r="2795" spans="5:6">
      <c r="E2795" s="43">
        <v>25.918521142857141</v>
      </c>
      <c r="F2795" s="43">
        <v>1.558846453624318E-4</v>
      </c>
    </row>
    <row r="2796" spans="5:6">
      <c r="E2796" s="43">
        <v>25.918521142857141</v>
      </c>
      <c r="F2796" s="43">
        <v>0</v>
      </c>
    </row>
    <row r="2797" spans="5:6">
      <c r="E2797" s="43">
        <v>25.926605714285714</v>
      </c>
      <c r="F2797" s="43">
        <v>0</v>
      </c>
    </row>
    <row r="2798" spans="5:6">
      <c r="E2798" s="43">
        <v>25.926605714285714</v>
      </c>
      <c r="F2798" s="43">
        <v>1.558846453624318E-4</v>
      </c>
    </row>
    <row r="2799" spans="5:6">
      <c r="E2799" s="43">
        <v>25.934690285714286</v>
      </c>
      <c r="F2799" s="43">
        <v>1.558846453624318E-4</v>
      </c>
    </row>
    <row r="2800" spans="5:6">
      <c r="E2800" s="43">
        <v>25.934690285714286</v>
      </c>
      <c r="F2800" s="43">
        <v>0</v>
      </c>
    </row>
    <row r="2801" spans="5:6">
      <c r="E2801" s="43">
        <v>25.942774857142854</v>
      </c>
      <c r="F2801" s="43">
        <v>0</v>
      </c>
    </row>
    <row r="2802" spans="5:6">
      <c r="E2802" s="43">
        <v>25.942774857142854</v>
      </c>
      <c r="F2802" s="43">
        <v>1.558846453624318E-4</v>
      </c>
    </row>
    <row r="2803" spans="5:6">
      <c r="E2803" s="43">
        <v>25.950859428571427</v>
      </c>
      <c r="F2803" s="43">
        <v>1.558846453624318E-4</v>
      </c>
    </row>
    <row r="2804" spans="5:6">
      <c r="E2804" s="43">
        <v>25.950859428571427</v>
      </c>
      <c r="F2804" s="43">
        <v>0</v>
      </c>
    </row>
    <row r="2805" spans="5:6">
      <c r="E2805" s="43">
        <v>25.958943999999999</v>
      </c>
      <c r="F2805" s="43">
        <v>0</v>
      </c>
    </row>
    <row r="2806" spans="5:6">
      <c r="E2806" s="43">
        <v>25.958943999999999</v>
      </c>
      <c r="F2806" s="43">
        <v>1.558846453624318E-4</v>
      </c>
    </row>
    <row r="2807" spans="5:6">
      <c r="E2807" s="43">
        <v>25.967028571428571</v>
      </c>
      <c r="F2807" s="43">
        <v>1.558846453624318E-4</v>
      </c>
    </row>
    <row r="2808" spans="5:6">
      <c r="E2808" s="43">
        <v>25.967028571428571</v>
      </c>
      <c r="F2808" s="43">
        <v>0</v>
      </c>
    </row>
    <row r="2809" spans="5:6">
      <c r="E2809" s="43">
        <v>25.975113142857143</v>
      </c>
      <c r="F2809" s="43">
        <v>0</v>
      </c>
    </row>
    <row r="2810" spans="5:6">
      <c r="E2810" s="43">
        <v>25.975113142857143</v>
      </c>
      <c r="F2810" s="43">
        <v>1.558846453624318E-4</v>
      </c>
    </row>
    <row r="2811" spans="5:6">
      <c r="E2811" s="43">
        <v>25.983197714285712</v>
      </c>
      <c r="F2811" s="43">
        <v>1.558846453624318E-4</v>
      </c>
    </row>
    <row r="2812" spans="5:6">
      <c r="E2812" s="43">
        <v>25.983197714285712</v>
      </c>
      <c r="F2812" s="43">
        <v>0</v>
      </c>
    </row>
    <row r="2813" spans="5:6">
      <c r="E2813" s="43">
        <v>25.991282285714284</v>
      </c>
      <c r="F2813" s="43">
        <v>0</v>
      </c>
    </row>
    <row r="2814" spans="5:6">
      <c r="E2814" s="43">
        <v>25.991282285714284</v>
      </c>
      <c r="F2814" s="43">
        <v>1.558846453624318E-4</v>
      </c>
    </row>
    <row r="2815" spans="5:6">
      <c r="E2815" s="43">
        <v>25.999366857142856</v>
      </c>
      <c r="F2815" s="43">
        <v>1.558846453624318E-4</v>
      </c>
    </row>
    <row r="2816" spans="5:6">
      <c r="E2816" s="43">
        <v>25.999366857142856</v>
      </c>
      <c r="F2816" s="43">
        <v>0</v>
      </c>
    </row>
    <row r="2817" spans="5:6">
      <c r="E2817" s="43">
        <v>26.007451428571429</v>
      </c>
      <c r="F2817" s="43">
        <v>0</v>
      </c>
    </row>
    <row r="2818" spans="5:6">
      <c r="E2818" s="43">
        <v>26.007451428571429</v>
      </c>
      <c r="F2818" s="43">
        <v>1.558846453624318E-4</v>
      </c>
    </row>
    <row r="2819" spans="5:6">
      <c r="E2819" s="43">
        <v>26.015535999999997</v>
      </c>
      <c r="F2819" s="43">
        <v>1.558846453624318E-4</v>
      </c>
    </row>
    <row r="2820" spans="5:6">
      <c r="E2820" s="43">
        <v>26.015535999999997</v>
      </c>
      <c r="F2820" s="43">
        <v>0</v>
      </c>
    </row>
    <row r="2821" spans="5:6">
      <c r="E2821" s="43">
        <v>26.02362057142857</v>
      </c>
      <c r="F2821" s="43">
        <v>0</v>
      </c>
    </row>
    <row r="2822" spans="5:6">
      <c r="E2822" s="43">
        <v>26.02362057142857</v>
      </c>
      <c r="F2822" s="43">
        <v>1.558846453624318E-4</v>
      </c>
    </row>
    <row r="2823" spans="5:6">
      <c r="E2823" s="43">
        <v>26.031705142857142</v>
      </c>
      <c r="F2823" s="43">
        <v>1.558846453624318E-4</v>
      </c>
    </row>
    <row r="2824" spans="5:6">
      <c r="E2824" s="43">
        <v>26.031705142857142</v>
      </c>
      <c r="F2824" s="43">
        <v>0</v>
      </c>
    </row>
    <row r="2825" spans="5:6">
      <c r="E2825" s="43">
        <v>26.039789714285714</v>
      </c>
      <c r="F2825" s="43">
        <v>0</v>
      </c>
    </row>
    <row r="2826" spans="5:6">
      <c r="E2826" s="43">
        <v>26.039789714285714</v>
      </c>
      <c r="F2826" s="43">
        <v>1.558846453624318E-4</v>
      </c>
    </row>
    <row r="2827" spans="5:6">
      <c r="E2827" s="43">
        <v>26.047874285714286</v>
      </c>
      <c r="F2827" s="43">
        <v>1.558846453624318E-4</v>
      </c>
    </row>
    <row r="2828" spans="5:6">
      <c r="E2828" s="43">
        <v>26.047874285714286</v>
      </c>
      <c r="F2828" s="43">
        <v>0</v>
      </c>
    </row>
    <row r="2829" spans="5:6">
      <c r="E2829" s="43">
        <v>26.055958857142855</v>
      </c>
      <c r="F2829" s="43">
        <v>0</v>
      </c>
    </row>
    <row r="2830" spans="5:6">
      <c r="E2830" s="43">
        <v>26.055958857142855</v>
      </c>
      <c r="F2830" s="43">
        <v>1.558846453624318E-4</v>
      </c>
    </row>
    <row r="2831" spans="5:6">
      <c r="E2831" s="43">
        <v>26.064043428571427</v>
      </c>
      <c r="F2831" s="43">
        <v>1.558846453624318E-4</v>
      </c>
    </row>
    <row r="2832" spans="5:6">
      <c r="E2832" s="43">
        <v>26.064043428571427</v>
      </c>
      <c r="F2832" s="43">
        <v>0</v>
      </c>
    </row>
    <row r="2833" spans="5:6">
      <c r="E2833" s="43">
        <v>26.072127999999999</v>
      </c>
      <c r="F2833" s="43">
        <v>0</v>
      </c>
    </row>
    <row r="2834" spans="5:6">
      <c r="E2834" s="43">
        <v>26.072127999999999</v>
      </c>
      <c r="F2834" s="43">
        <v>1.558846453624318E-4</v>
      </c>
    </row>
    <row r="2835" spans="5:6">
      <c r="E2835" s="43">
        <v>26.080212571428572</v>
      </c>
      <c r="F2835" s="43">
        <v>1.558846453624318E-4</v>
      </c>
    </row>
    <row r="2836" spans="5:6">
      <c r="E2836" s="43">
        <v>26.080212571428572</v>
      </c>
      <c r="F2836" s="43">
        <v>0</v>
      </c>
    </row>
    <row r="2837" spans="5:6">
      <c r="E2837" s="43">
        <v>26.088297142857144</v>
      </c>
      <c r="F2837" s="43">
        <v>0</v>
      </c>
    </row>
    <row r="2838" spans="5:6">
      <c r="E2838" s="43">
        <v>26.088297142857144</v>
      </c>
      <c r="F2838" s="43">
        <v>1.558846453624318E-4</v>
      </c>
    </row>
    <row r="2839" spans="5:6">
      <c r="E2839" s="43">
        <v>26.096381714285712</v>
      </c>
      <c r="F2839" s="43">
        <v>1.558846453624318E-4</v>
      </c>
    </row>
    <row r="2840" spans="5:6">
      <c r="E2840" s="43">
        <v>26.096381714285712</v>
      </c>
      <c r="F2840" s="43">
        <v>0</v>
      </c>
    </row>
    <row r="2841" spans="5:6">
      <c r="E2841" s="43">
        <v>26.104466285714285</v>
      </c>
      <c r="F2841" s="43">
        <v>0</v>
      </c>
    </row>
    <row r="2842" spans="5:6">
      <c r="E2842" s="43">
        <v>26.104466285714285</v>
      </c>
      <c r="F2842" s="43">
        <v>1.558846453624318E-4</v>
      </c>
    </row>
    <row r="2843" spans="5:6">
      <c r="E2843" s="43">
        <v>26.112550857142857</v>
      </c>
      <c r="F2843" s="43">
        <v>1.558846453624318E-4</v>
      </c>
    </row>
    <row r="2844" spans="5:6">
      <c r="E2844" s="43">
        <v>26.112550857142857</v>
      </c>
      <c r="F2844" s="43">
        <v>0</v>
      </c>
    </row>
    <row r="2845" spans="5:6">
      <c r="E2845" s="43">
        <v>26.120635428571429</v>
      </c>
      <c r="F2845" s="43">
        <v>0</v>
      </c>
    </row>
    <row r="2846" spans="5:6">
      <c r="E2846" s="43">
        <v>26.120635428571429</v>
      </c>
      <c r="F2846" s="43">
        <v>1.558846453624318E-4</v>
      </c>
    </row>
    <row r="2847" spans="5:6">
      <c r="E2847" s="43">
        <v>26.128720000000001</v>
      </c>
      <c r="F2847" s="43">
        <v>1.558846453624318E-4</v>
      </c>
    </row>
    <row r="2848" spans="5:6">
      <c r="E2848" s="43">
        <v>26.128720000000001</v>
      </c>
      <c r="F2848" s="43">
        <v>0</v>
      </c>
    </row>
    <row r="2849" spans="5:6">
      <c r="E2849" s="43">
        <v>26.13680457142857</v>
      </c>
      <c r="F2849" s="43">
        <v>0</v>
      </c>
    </row>
    <row r="2850" spans="5:6">
      <c r="E2850" s="43">
        <v>26.13680457142857</v>
      </c>
      <c r="F2850" s="43">
        <v>1.558846453624318E-4</v>
      </c>
    </row>
    <row r="2851" spans="5:6">
      <c r="E2851" s="43">
        <v>26.144889142857142</v>
      </c>
      <c r="F2851" s="43">
        <v>1.558846453624318E-4</v>
      </c>
    </row>
    <row r="2852" spans="5:6">
      <c r="E2852" s="43">
        <v>26.144889142857142</v>
      </c>
      <c r="F2852" s="43">
        <v>0</v>
      </c>
    </row>
    <row r="2853" spans="5:6">
      <c r="E2853" s="43">
        <v>26.152973714285714</v>
      </c>
      <c r="F2853" s="43">
        <v>0</v>
      </c>
    </row>
    <row r="2854" spans="5:6">
      <c r="E2854" s="43">
        <v>26.152973714285714</v>
      </c>
      <c r="F2854" s="43">
        <v>1.558846453624318E-4</v>
      </c>
    </row>
    <row r="2855" spans="5:6">
      <c r="E2855" s="43">
        <v>26.161058285714287</v>
      </c>
      <c r="F2855" s="43">
        <v>1.558846453624318E-4</v>
      </c>
    </row>
    <row r="2856" spans="5:6">
      <c r="E2856" s="43">
        <v>26.161058285714287</v>
      </c>
      <c r="F2856" s="43">
        <v>0</v>
      </c>
    </row>
    <row r="2857" spans="5:6">
      <c r="E2857" s="43">
        <v>26.169142857142855</v>
      </c>
      <c r="F2857" s="43">
        <v>0</v>
      </c>
    </row>
    <row r="2858" spans="5:6">
      <c r="E2858" s="43">
        <v>26.169142857142855</v>
      </c>
      <c r="F2858" s="43">
        <v>1.558846453624318E-4</v>
      </c>
    </row>
    <row r="2859" spans="5:6">
      <c r="E2859" s="43">
        <v>26.177227428571427</v>
      </c>
      <c r="F2859" s="43">
        <v>1.558846453624318E-4</v>
      </c>
    </row>
    <row r="2860" spans="5:6">
      <c r="E2860" s="43">
        <v>26.177227428571427</v>
      </c>
      <c r="F2860" s="43">
        <v>0</v>
      </c>
    </row>
    <row r="2861" spans="5:6">
      <c r="E2861" s="43">
        <v>26.185312</v>
      </c>
      <c r="F2861" s="43">
        <v>0</v>
      </c>
    </row>
    <row r="2862" spans="5:6">
      <c r="E2862" s="43">
        <v>26.185312</v>
      </c>
      <c r="F2862" s="43">
        <v>1.558846453624318E-4</v>
      </c>
    </row>
    <row r="2863" spans="5:6">
      <c r="E2863" s="43">
        <v>26.193396571428572</v>
      </c>
      <c r="F2863" s="43">
        <v>1.558846453624318E-4</v>
      </c>
    </row>
    <row r="2864" spans="5:6">
      <c r="E2864" s="43">
        <v>26.193396571428572</v>
      </c>
      <c r="F2864" s="43">
        <v>0</v>
      </c>
    </row>
    <row r="2865" spans="5:6">
      <c r="E2865" s="43">
        <v>26.201481142857144</v>
      </c>
      <c r="F2865" s="43">
        <v>0</v>
      </c>
    </row>
    <row r="2866" spans="5:6">
      <c r="E2866" s="43">
        <v>26.201481142857144</v>
      </c>
      <c r="F2866" s="43">
        <v>1.558846453624318E-4</v>
      </c>
    </row>
    <row r="2867" spans="5:6">
      <c r="E2867" s="43">
        <v>26.209565714285713</v>
      </c>
      <c r="F2867" s="43">
        <v>1.558846453624318E-4</v>
      </c>
    </row>
    <row r="2868" spans="5:6">
      <c r="E2868" s="43">
        <v>26.209565714285713</v>
      </c>
      <c r="F2868" s="43">
        <v>0</v>
      </c>
    </row>
    <row r="2869" spans="5:6">
      <c r="E2869" s="43">
        <v>26.217650285714285</v>
      </c>
      <c r="F2869" s="43">
        <v>0</v>
      </c>
    </row>
    <row r="2870" spans="5:6">
      <c r="E2870" s="43">
        <v>26.217650285714285</v>
      </c>
      <c r="F2870" s="43">
        <v>1.558846453624318E-4</v>
      </c>
    </row>
    <row r="2871" spans="5:6">
      <c r="E2871" s="43">
        <v>26.225734857142857</v>
      </c>
      <c r="F2871" s="43">
        <v>1.558846453624318E-4</v>
      </c>
    </row>
    <row r="2872" spans="5:6">
      <c r="E2872" s="43">
        <v>26.225734857142857</v>
      </c>
      <c r="F2872" s="43">
        <v>0</v>
      </c>
    </row>
    <row r="2873" spans="5:6">
      <c r="E2873" s="43">
        <v>26.233819428571429</v>
      </c>
      <c r="F2873" s="43">
        <v>0</v>
      </c>
    </row>
    <row r="2874" spans="5:6">
      <c r="E2874" s="43">
        <v>26.233819428571429</v>
      </c>
      <c r="F2874" s="43">
        <v>1.558846453624318E-4</v>
      </c>
    </row>
    <row r="2875" spans="5:6">
      <c r="E2875" s="43">
        <v>26.241903999999998</v>
      </c>
      <c r="F2875" s="43">
        <v>1.558846453624318E-4</v>
      </c>
    </row>
    <row r="2876" spans="5:6">
      <c r="E2876" s="43">
        <v>26.241903999999998</v>
      </c>
      <c r="F2876" s="43">
        <v>0</v>
      </c>
    </row>
    <row r="2877" spans="5:6">
      <c r="E2877" s="43">
        <v>26.24998857142857</v>
      </c>
      <c r="F2877" s="43">
        <v>0</v>
      </c>
    </row>
    <row r="2878" spans="5:6">
      <c r="E2878" s="43">
        <v>26.24998857142857</v>
      </c>
      <c r="F2878" s="43">
        <v>1.558846453624318E-4</v>
      </c>
    </row>
    <row r="2879" spans="5:6">
      <c r="E2879" s="43">
        <v>26.258073142857143</v>
      </c>
      <c r="F2879" s="43">
        <v>1.558846453624318E-4</v>
      </c>
    </row>
    <row r="2880" spans="5:6">
      <c r="E2880" s="43">
        <v>26.258073142857143</v>
      </c>
      <c r="F2880" s="43">
        <v>0</v>
      </c>
    </row>
    <row r="2881" spans="5:6">
      <c r="E2881" s="43">
        <v>26.266157714285715</v>
      </c>
      <c r="F2881" s="43">
        <v>0</v>
      </c>
    </row>
    <row r="2882" spans="5:6">
      <c r="E2882" s="43">
        <v>26.266157714285715</v>
      </c>
      <c r="F2882" s="43">
        <v>1.558846453624318E-4</v>
      </c>
    </row>
    <row r="2883" spans="5:6">
      <c r="E2883" s="43">
        <v>26.274242285714287</v>
      </c>
      <c r="F2883" s="43">
        <v>1.558846453624318E-4</v>
      </c>
    </row>
    <row r="2884" spans="5:6">
      <c r="E2884" s="43">
        <v>26.274242285714287</v>
      </c>
      <c r="F2884" s="43">
        <v>0</v>
      </c>
    </row>
    <row r="2885" spans="5:6">
      <c r="E2885" s="43">
        <v>26.282326857142856</v>
      </c>
      <c r="F2885" s="43">
        <v>0</v>
      </c>
    </row>
    <row r="2886" spans="5:6">
      <c r="E2886" s="43">
        <v>26.282326857142856</v>
      </c>
      <c r="F2886" s="43">
        <v>1.558846453624318E-4</v>
      </c>
    </row>
    <row r="2887" spans="5:6">
      <c r="E2887" s="43">
        <v>26.290411428571428</v>
      </c>
      <c r="F2887" s="43">
        <v>1.558846453624318E-4</v>
      </c>
    </row>
    <row r="2888" spans="5:6" ht="15" thickBot="1">
      <c r="E2888" s="63">
        <v>26.290411428571428</v>
      </c>
      <c r="F2888" s="63">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28"/>
  <sheetViews>
    <sheetView workbookViewId="0"/>
  </sheetViews>
  <sheetFormatPr baseColWidth="10" defaultRowHeight="14.5"/>
  <sheetData>
    <row r="1" spans="1:6">
      <c r="A1" s="61">
        <v>10</v>
      </c>
      <c r="B1" s="61">
        <v>0</v>
      </c>
      <c r="E1" s="62">
        <v>14.668839999999999</v>
      </c>
      <c r="F1" s="62">
        <v>0</v>
      </c>
    </row>
    <row r="2" spans="1:6">
      <c r="A2" s="61">
        <v>10</v>
      </c>
      <c r="B2" s="61">
        <v>0</v>
      </c>
      <c r="E2" s="43">
        <v>14.668839999999999</v>
      </c>
      <c r="F2" s="43">
        <v>1.2470771628994544E-3</v>
      </c>
    </row>
    <row r="3" spans="1:6">
      <c r="A3" s="61">
        <v>10.084887999999999</v>
      </c>
      <c r="B3" s="61">
        <v>0</v>
      </c>
      <c r="E3" s="43">
        <v>14.6773288</v>
      </c>
      <c r="F3" s="43">
        <v>1.2470771628994544E-3</v>
      </c>
    </row>
    <row r="4" spans="1:6">
      <c r="A4" s="61">
        <v>10.084887999999999</v>
      </c>
      <c r="B4" s="61">
        <v>0</v>
      </c>
      <c r="E4" s="43">
        <v>14.6773288</v>
      </c>
      <c r="F4" s="43">
        <v>0</v>
      </c>
    </row>
    <row r="5" spans="1:6">
      <c r="A5" s="61">
        <v>10.084887999999999</v>
      </c>
      <c r="B5" s="61">
        <v>0</v>
      </c>
      <c r="E5" s="43">
        <v>14.6858176</v>
      </c>
      <c r="F5" s="43">
        <v>0</v>
      </c>
    </row>
    <row r="6" spans="1:6">
      <c r="A6" s="61">
        <v>10.169776000000001</v>
      </c>
      <c r="B6" s="61">
        <v>0</v>
      </c>
      <c r="E6" s="43">
        <v>14.6858176</v>
      </c>
      <c r="F6" s="43">
        <v>1.2470771628994544E-3</v>
      </c>
    </row>
    <row r="7" spans="1:6">
      <c r="A7" s="61">
        <v>10.169776000000001</v>
      </c>
      <c r="B7" s="61">
        <v>0</v>
      </c>
      <c r="E7" s="43">
        <v>14.694306399999999</v>
      </c>
      <c r="F7" s="43">
        <v>1.2470771628994544E-3</v>
      </c>
    </row>
    <row r="8" spans="1:6">
      <c r="A8" s="61">
        <v>10.169776000000001</v>
      </c>
      <c r="B8" s="61">
        <v>0</v>
      </c>
      <c r="E8" s="43">
        <v>14.694306399999999</v>
      </c>
      <c r="F8" s="43">
        <v>0</v>
      </c>
    </row>
    <row r="9" spans="1:6">
      <c r="A9" s="61">
        <v>10.254664</v>
      </c>
      <c r="B9" s="61">
        <v>0</v>
      </c>
      <c r="E9" s="43">
        <v>14.702795199999999</v>
      </c>
      <c r="F9" s="43">
        <v>0</v>
      </c>
    </row>
    <row r="10" spans="1:6">
      <c r="A10" s="61">
        <v>10.254664</v>
      </c>
      <c r="B10" s="61">
        <v>0</v>
      </c>
      <c r="E10" s="43">
        <v>14.702795199999999</v>
      </c>
      <c r="F10" s="43">
        <v>1.2470771628994544E-3</v>
      </c>
    </row>
    <row r="11" spans="1:6">
      <c r="A11" s="61">
        <v>10.254664</v>
      </c>
      <c r="B11" s="61">
        <v>0</v>
      </c>
      <c r="E11" s="43">
        <v>14.711283999999999</v>
      </c>
      <c r="F11" s="43">
        <v>1.2470771628994544E-3</v>
      </c>
    </row>
    <row r="12" spans="1:6">
      <c r="A12" s="61">
        <v>10.339551999999999</v>
      </c>
      <c r="B12" s="61">
        <v>0</v>
      </c>
      <c r="E12" s="43">
        <v>14.711283999999999</v>
      </c>
      <c r="F12" s="43">
        <v>0</v>
      </c>
    </row>
    <row r="13" spans="1:6">
      <c r="A13" s="61">
        <v>10.339551999999999</v>
      </c>
      <c r="B13" s="61">
        <v>0</v>
      </c>
      <c r="E13" s="43">
        <v>14.719772799999999</v>
      </c>
      <c r="F13" s="43">
        <v>0</v>
      </c>
    </row>
    <row r="14" spans="1:6">
      <c r="A14" s="61">
        <v>10.339551999999999</v>
      </c>
      <c r="B14" s="61">
        <v>0</v>
      </c>
      <c r="E14" s="43">
        <v>14.719772799999999</v>
      </c>
      <c r="F14" s="43">
        <v>1.2470771628994544E-3</v>
      </c>
    </row>
    <row r="15" spans="1:6">
      <c r="A15" s="61">
        <v>10.424440000000001</v>
      </c>
      <c r="B15" s="61">
        <v>0</v>
      </c>
      <c r="E15" s="43">
        <v>14.7282616</v>
      </c>
      <c r="F15" s="43">
        <v>1.2470771628994544E-3</v>
      </c>
    </row>
    <row r="16" spans="1:6">
      <c r="A16" s="61">
        <v>10.424440000000001</v>
      </c>
      <c r="B16" s="61">
        <v>0</v>
      </c>
      <c r="E16" s="43">
        <v>14.7282616</v>
      </c>
      <c r="F16" s="43">
        <v>0</v>
      </c>
    </row>
    <row r="17" spans="1:6">
      <c r="A17" s="61">
        <v>10.424440000000001</v>
      </c>
      <c r="B17" s="61">
        <v>0</v>
      </c>
      <c r="E17" s="43">
        <v>14.736750399999998</v>
      </c>
      <c r="F17" s="43">
        <v>0</v>
      </c>
    </row>
    <row r="18" spans="1:6">
      <c r="A18" s="61">
        <v>10.509328</v>
      </c>
      <c r="B18" s="61">
        <v>0</v>
      </c>
      <c r="E18" s="43">
        <v>14.736750399999998</v>
      </c>
      <c r="F18" s="43">
        <v>1.2470771628994544E-3</v>
      </c>
    </row>
    <row r="19" spans="1:6">
      <c r="A19" s="61">
        <v>10.509328</v>
      </c>
      <c r="B19" s="61">
        <v>0</v>
      </c>
      <c r="E19" s="43">
        <v>14.745239199999999</v>
      </c>
      <c r="F19" s="43">
        <v>1.2470771628994544E-3</v>
      </c>
    </row>
    <row r="20" spans="1:6">
      <c r="A20" s="61">
        <v>10.509328</v>
      </c>
      <c r="B20" s="61">
        <v>0</v>
      </c>
      <c r="E20" s="43">
        <v>14.745239199999999</v>
      </c>
      <c r="F20" s="43">
        <v>0</v>
      </c>
    </row>
    <row r="21" spans="1:6">
      <c r="A21" s="61">
        <v>10.594215999999999</v>
      </c>
      <c r="B21" s="61">
        <v>0</v>
      </c>
      <c r="E21" s="43">
        <v>14.753727999999999</v>
      </c>
      <c r="F21" s="43">
        <v>0</v>
      </c>
    </row>
    <row r="22" spans="1:6">
      <c r="A22" s="61">
        <v>10.594215999999999</v>
      </c>
      <c r="B22" s="61">
        <v>0</v>
      </c>
      <c r="E22" s="43">
        <v>14.753727999999999</v>
      </c>
      <c r="F22" s="43">
        <v>4.6765393608729541E-4</v>
      </c>
    </row>
    <row r="23" spans="1:6">
      <c r="A23" s="61">
        <v>10.594215999999999</v>
      </c>
      <c r="B23" s="61">
        <v>0</v>
      </c>
      <c r="E23" s="43">
        <v>14.762216799999999</v>
      </c>
      <c r="F23" s="43">
        <v>4.6765393608729541E-4</v>
      </c>
    </row>
    <row r="24" spans="1:6">
      <c r="A24" s="61">
        <v>10.679104000000001</v>
      </c>
      <c r="B24" s="61">
        <v>0</v>
      </c>
      <c r="E24" s="43">
        <v>14.762216799999999</v>
      </c>
      <c r="F24" s="43">
        <v>0</v>
      </c>
    </row>
    <row r="25" spans="1:6">
      <c r="A25" s="61">
        <v>10.679104000000001</v>
      </c>
      <c r="B25" s="61">
        <v>0</v>
      </c>
      <c r="E25" s="43">
        <v>14.770705599999999</v>
      </c>
      <c r="F25" s="43">
        <v>0</v>
      </c>
    </row>
    <row r="26" spans="1:6">
      <c r="A26" s="61">
        <v>10.679104000000001</v>
      </c>
      <c r="B26" s="61">
        <v>0</v>
      </c>
      <c r="E26" s="43">
        <v>14.770705599999999</v>
      </c>
      <c r="F26" s="43">
        <v>4.6765393608729541E-4</v>
      </c>
    </row>
    <row r="27" spans="1:6">
      <c r="A27" s="61">
        <v>10.763992</v>
      </c>
      <c r="B27" s="61">
        <v>0</v>
      </c>
      <c r="E27" s="43">
        <v>14.779194399999998</v>
      </c>
      <c r="F27" s="43">
        <v>4.6765393608729541E-4</v>
      </c>
    </row>
    <row r="28" spans="1:6">
      <c r="A28" s="61">
        <v>10.763992</v>
      </c>
      <c r="B28" s="61">
        <v>0</v>
      </c>
      <c r="E28" s="43">
        <v>14.779194399999998</v>
      </c>
      <c r="F28" s="43">
        <v>0</v>
      </c>
    </row>
    <row r="29" spans="1:6">
      <c r="A29" s="61">
        <v>10.763992</v>
      </c>
      <c r="B29" s="61">
        <v>0</v>
      </c>
      <c r="E29" s="43">
        <v>14.787683199999998</v>
      </c>
      <c r="F29" s="43">
        <v>0</v>
      </c>
    </row>
    <row r="30" spans="1:6">
      <c r="A30" s="61">
        <v>10.848879999999999</v>
      </c>
      <c r="B30" s="61">
        <v>0</v>
      </c>
      <c r="E30" s="43">
        <v>14.787683199999998</v>
      </c>
      <c r="F30" s="43">
        <v>4.6765393608729541E-4</v>
      </c>
    </row>
    <row r="31" spans="1:6">
      <c r="A31" s="61">
        <v>10.848879999999999</v>
      </c>
      <c r="B31" s="61">
        <v>0</v>
      </c>
      <c r="E31" s="43">
        <v>14.796171999999999</v>
      </c>
      <c r="F31" s="43">
        <v>4.6765393608729541E-4</v>
      </c>
    </row>
    <row r="32" spans="1:6">
      <c r="A32" s="61">
        <v>10.848879999999999</v>
      </c>
      <c r="B32" s="61">
        <v>0</v>
      </c>
      <c r="E32" s="43">
        <v>14.796171999999999</v>
      </c>
      <c r="F32" s="43">
        <v>0</v>
      </c>
    </row>
    <row r="33" spans="1:6">
      <c r="A33" s="61">
        <v>10.933768000000001</v>
      </c>
      <c r="B33" s="61">
        <v>0</v>
      </c>
      <c r="E33" s="43">
        <v>14.804660799999999</v>
      </c>
      <c r="F33" s="43">
        <v>0</v>
      </c>
    </row>
    <row r="34" spans="1:6">
      <c r="A34" s="61">
        <v>10.933768000000001</v>
      </c>
      <c r="B34" s="61">
        <v>0</v>
      </c>
      <c r="E34" s="43">
        <v>14.804660799999999</v>
      </c>
      <c r="F34" s="43">
        <v>4.6765393608729541E-4</v>
      </c>
    </row>
    <row r="35" spans="1:6">
      <c r="A35" s="61">
        <v>10.933768000000001</v>
      </c>
      <c r="B35" s="61">
        <v>0</v>
      </c>
      <c r="E35" s="43">
        <v>14.813149599999999</v>
      </c>
      <c r="F35" s="43">
        <v>4.6765393608729541E-4</v>
      </c>
    </row>
    <row r="36" spans="1:6">
      <c r="A36" s="61">
        <v>11.018656</v>
      </c>
      <c r="B36" s="61">
        <v>0</v>
      </c>
      <c r="E36" s="43">
        <v>14.813149599999999</v>
      </c>
      <c r="F36" s="43">
        <v>0</v>
      </c>
    </row>
    <row r="37" spans="1:6">
      <c r="A37" s="61">
        <v>11.018656</v>
      </c>
      <c r="B37" s="61">
        <v>0</v>
      </c>
      <c r="E37" s="43">
        <v>14.821638399999998</v>
      </c>
      <c r="F37" s="43">
        <v>0</v>
      </c>
    </row>
    <row r="38" spans="1:6">
      <c r="A38" s="61">
        <v>11.018656</v>
      </c>
      <c r="B38" s="61">
        <v>0</v>
      </c>
      <c r="E38" s="43">
        <v>14.821638399999998</v>
      </c>
      <c r="F38" s="43">
        <v>4.6765393608729541E-4</v>
      </c>
    </row>
    <row r="39" spans="1:6">
      <c r="A39" s="61">
        <v>11.103543999999999</v>
      </c>
      <c r="B39" s="61">
        <v>0</v>
      </c>
      <c r="E39" s="43">
        <v>14.830127199999998</v>
      </c>
      <c r="F39" s="43">
        <v>4.6765393608729541E-4</v>
      </c>
    </row>
    <row r="40" spans="1:6">
      <c r="A40" s="61">
        <v>11.103543999999999</v>
      </c>
      <c r="B40" s="61">
        <v>0</v>
      </c>
      <c r="E40" s="43">
        <v>14.830127199999998</v>
      </c>
      <c r="F40" s="43">
        <v>0</v>
      </c>
    </row>
    <row r="41" spans="1:6">
      <c r="A41" s="61">
        <v>11.103543999999999</v>
      </c>
      <c r="B41" s="61">
        <v>0</v>
      </c>
      <c r="E41" s="43">
        <v>14.838615999999998</v>
      </c>
      <c r="F41" s="43">
        <v>0</v>
      </c>
    </row>
    <row r="42" spans="1:6">
      <c r="A42" s="61">
        <v>11.188432000000001</v>
      </c>
      <c r="B42" s="61">
        <v>0</v>
      </c>
      <c r="E42" s="43">
        <v>14.838615999999998</v>
      </c>
      <c r="F42" s="43">
        <v>7.7942322681215901E-4</v>
      </c>
    </row>
    <row r="43" spans="1:6">
      <c r="A43" s="61">
        <v>11.188432000000001</v>
      </c>
      <c r="B43" s="61">
        <v>0</v>
      </c>
      <c r="E43" s="43">
        <v>14.845689999999998</v>
      </c>
      <c r="F43" s="43">
        <v>7.7942322681215901E-4</v>
      </c>
    </row>
    <row r="44" spans="1:6">
      <c r="A44" s="61">
        <v>11.188432000000001</v>
      </c>
      <c r="B44" s="61">
        <v>0</v>
      </c>
      <c r="E44" s="43">
        <v>14.845689999999998</v>
      </c>
      <c r="F44" s="43">
        <v>0</v>
      </c>
    </row>
    <row r="45" spans="1:6">
      <c r="A45" s="61">
        <v>11.27332</v>
      </c>
      <c r="B45" s="61">
        <v>0</v>
      </c>
      <c r="E45" s="43">
        <v>14.852763999999999</v>
      </c>
      <c r="F45" s="43">
        <v>0</v>
      </c>
    </row>
    <row r="46" spans="1:6">
      <c r="A46" s="61">
        <v>11.27332</v>
      </c>
      <c r="B46" s="61">
        <v>0</v>
      </c>
      <c r="E46" s="43">
        <v>14.852763999999999</v>
      </c>
      <c r="F46" s="43">
        <v>7.7942322681215901E-4</v>
      </c>
    </row>
    <row r="47" spans="1:6">
      <c r="A47" s="61">
        <v>11.27332</v>
      </c>
      <c r="B47" s="61">
        <v>0</v>
      </c>
      <c r="E47" s="43">
        <v>14.859837999999998</v>
      </c>
      <c r="F47" s="43">
        <v>7.7942322681215901E-4</v>
      </c>
    </row>
    <row r="48" spans="1:6">
      <c r="A48" s="61">
        <v>11.358207999999999</v>
      </c>
      <c r="B48" s="61">
        <v>0</v>
      </c>
      <c r="E48" s="43">
        <v>14.859837999999998</v>
      </c>
      <c r="F48" s="43">
        <v>0</v>
      </c>
    </row>
    <row r="49" spans="1:6">
      <c r="A49" s="61">
        <v>11.358207999999999</v>
      </c>
      <c r="B49" s="61">
        <v>0</v>
      </c>
      <c r="E49" s="43">
        <v>14.866911999999999</v>
      </c>
      <c r="F49" s="43">
        <v>0</v>
      </c>
    </row>
    <row r="50" spans="1:6">
      <c r="A50" s="61">
        <v>11.358207999999999</v>
      </c>
      <c r="B50" s="61">
        <v>0</v>
      </c>
      <c r="E50" s="43">
        <v>14.866911999999999</v>
      </c>
      <c r="F50" s="43">
        <v>7.7942322681215901E-4</v>
      </c>
    </row>
    <row r="51" spans="1:6">
      <c r="A51" s="61">
        <v>11.443096000000001</v>
      </c>
      <c r="B51" s="61">
        <v>0</v>
      </c>
      <c r="E51" s="43">
        <v>14.873985999999999</v>
      </c>
      <c r="F51" s="43">
        <v>7.7942322681215901E-4</v>
      </c>
    </row>
    <row r="52" spans="1:6">
      <c r="A52" s="61">
        <v>11.443096000000001</v>
      </c>
      <c r="B52" s="61">
        <v>0</v>
      </c>
      <c r="E52" s="43">
        <v>14.873985999999999</v>
      </c>
      <c r="F52" s="43">
        <v>0</v>
      </c>
    </row>
    <row r="53" spans="1:6">
      <c r="A53" s="61">
        <v>11.443096000000001</v>
      </c>
      <c r="B53" s="61">
        <v>0</v>
      </c>
      <c r="E53" s="43">
        <v>14.881059999999998</v>
      </c>
      <c r="F53" s="43">
        <v>0</v>
      </c>
    </row>
    <row r="54" spans="1:6">
      <c r="A54" s="61">
        <v>11.527984</v>
      </c>
      <c r="B54" s="61">
        <v>0</v>
      </c>
      <c r="E54" s="43">
        <v>14.881059999999998</v>
      </c>
      <c r="F54" s="43">
        <v>7.7942322681215901E-4</v>
      </c>
    </row>
    <row r="55" spans="1:6">
      <c r="A55" s="61">
        <v>11.527984</v>
      </c>
      <c r="B55" s="61">
        <v>0</v>
      </c>
      <c r="E55" s="43">
        <v>14.888133999999999</v>
      </c>
      <c r="F55" s="43">
        <v>7.7942322681215901E-4</v>
      </c>
    </row>
    <row r="56" spans="1:6">
      <c r="A56" s="61">
        <v>11.527984</v>
      </c>
      <c r="B56" s="61">
        <v>0</v>
      </c>
      <c r="E56" s="43">
        <v>14.888133999999999</v>
      </c>
      <c r="F56" s="43">
        <v>0</v>
      </c>
    </row>
    <row r="57" spans="1:6">
      <c r="A57" s="61">
        <v>11.612871999999999</v>
      </c>
      <c r="B57" s="61">
        <v>0</v>
      </c>
      <c r="E57" s="43">
        <v>14.895207999999998</v>
      </c>
      <c r="F57" s="43">
        <v>0</v>
      </c>
    </row>
    <row r="58" spans="1:6">
      <c r="A58" s="61">
        <v>11.612871999999999</v>
      </c>
      <c r="B58" s="61">
        <v>0</v>
      </c>
      <c r="E58" s="43">
        <v>14.895207999999998</v>
      </c>
      <c r="F58" s="43">
        <v>7.7942322681215901E-4</v>
      </c>
    </row>
    <row r="59" spans="1:6">
      <c r="A59" s="61">
        <v>11.612871999999999</v>
      </c>
      <c r="B59" s="61">
        <v>0</v>
      </c>
      <c r="E59" s="43">
        <v>14.902282</v>
      </c>
      <c r="F59" s="43">
        <v>7.7942322681215901E-4</v>
      </c>
    </row>
    <row r="60" spans="1:6">
      <c r="A60" s="61">
        <v>11.697759999999999</v>
      </c>
      <c r="B60" s="61">
        <v>0</v>
      </c>
      <c r="E60" s="43">
        <v>14.902282</v>
      </c>
      <c r="F60" s="43">
        <v>0</v>
      </c>
    </row>
    <row r="61" spans="1:6">
      <c r="A61" s="61">
        <v>11.697759999999999</v>
      </c>
      <c r="B61" s="61">
        <v>0</v>
      </c>
      <c r="E61" s="43">
        <v>14.909355999999999</v>
      </c>
      <c r="F61" s="43">
        <v>0</v>
      </c>
    </row>
    <row r="62" spans="1:6">
      <c r="A62" s="61">
        <v>11.697759999999999</v>
      </c>
      <c r="B62" s="61">
        <v>0</v>
      </c>
      <c r="E62" s="43">
        <v>14.909355999999999</v>
      </c>
      <c r="F62" s="43">
        <v>7.7942322681215901E-4</v>
      </c>
    </row>
    <row r="63" spans="1:6">
      <c r="A63" s="61">
        <v>11.782648</v>
      </c>
      <c r="B63" s="61">
        <v>0</v>
      </c>
      <c r="E63" s="43">
        <v>14.91643</v>
      </c>
      <c r="F63" s="43">
        <v>7.7942322681215901E-4</v>
      </c>
    </row>
    <row r="64" spans="1:6">
      <c r="A64" s="61">
        <v>11.782648</v>
      </c>
      <c r="B64" s="61">
        <v>0</v>
      </c>
      <c r="E64" s="43">
        <v>14.91643</v>
      </c>
      <c r="F64" s="43">
        <v>0</v>
      </c>
    </row>
    <row r="65" spans="1:6">
      <c r="A65" s="61">
        <v>11.782648</v>
      </c>
      <c r="B65" s="61">
        <v>0</v>
      </c>
      <c r="E65" s="43">
        <v>14.923503999999999</v>
      </c>
      <c r="F65" s="43">
        <v>0</v>
      </c>
    </row>
    <row r="66" spans="1:6">
      <c r="A66" s="61">
        <v>11.867535999999999</v>
      </c>
      <c r="B66" s="61">
        <v>0</v>
      </c>
      <c r="E66" s="43">
        <v>14.923503999999999</v>
      </c>
      <c r="F66" s="43">
        <v>4.6765393608729541E-4</v>
      </c>
    </row>
    <row r="67" spans="1:6">
      <c r="A67" s="61">
        <v>11.867535999999999</v>
      </c>
      <c r="B67" s="61">
        <v>0</v>
      </c>
      <c r="E67" s="43">
        <v>14.930577999999999</v>
      </c>
      <c r="F67" s="43">
        <v>4.6765393608729541E-4</v>
      </c>
    </row>
    <row r="68" spans="1:6">
      <c r="A68" s="61">
        <v>11.867535999999999</v>
      </c>
      <c r="B68" s="61">
        <v>0</v>
      </c>
      <c r="E68" s="43">
        <v>14.930577999999999</v>
      </c>
      <c r="F68" s="43">
        <v>0</v>
      </c>
    </row>
    <row r="69" spans="1:6">
      <c r="A69" s="61">
        <v>11.952424000000001</v>
      </c>
      <c r="B69" s="61">
        <v>0</v>
      </c>
      <c r="E69" s="43">
        <v>14.937652</v>
      </c>
      <c r="F69" s="43">
        <v>0</v>
      </c>
    </row>
    <row r="70" spans="1:6">
      <c r="A70" s="61">
        <v>11.952424000000001</v>
      </c>
      <c r="B70" s="61">
        <v>0</v>
      </c>
      <c r="E70" s="43">
        <v>14.937652</v>
      </c>
      <c r="F70" s="43">
        <v>4.6765393608729541E-4</v>
      </c>
    </row>
    <row r="71" spans="1:6">
      <c r="A71" s="61">
        <v>11.952424000000001</v>
      </c>
      <c r="B71" s="61">
        <v>0</v>
      </c>
      <c r="E71" s="43">
        <v>14.944725999999999</v>
      </c>
      <c r="F71" s="43">
        <v>4.6765393608729541E-4</v>
      </c>
    </row>
    <row r="72" spans="1:6">
      <c r="A72" s="61">
        <v>12.037312</v>
      </c>
      <c r="B72" s="61">
        <v>0</v>
      </c>
      <c r="E72" s="43">
        <v>14.944725999999999</v>
      </c>
      <c r="F72" s="43">
        <v>0</v>
      </c>
    </row>
    <row r="73" spans="1:6">
      <c r="A73" s="61">
        <v>12.037312</v>
      </c>
      <c r="B73" s="61">
        <v>0</v>
      </c>
      <c r="E73" s="43">
        <v>14.9518</v>
      </c>
      <c r="F73" s="43">
        <v>0</v>
      </c>
    </row>
    <row r="74" spans="1:6">
      <c r="A74" s="61">
        <v>12.037312</v>
      </c>
      <c r="B74" s="61">
        <v>0</v>
      </c>
      <c r="E74" s="43">
        <v>14.9518</v>
      </c>
      <c r="F74" s="43">
        <v>4.6765393608729541E-4</v>
      </c>
    </row>
    <row r="75" spans="1:6">
      <c r="A75" s="61">
        <v>12.122199999999999</v>
      </c>
      <c r="B75" s="61">
        <v>0</v>
      </c>
      <c r="E75" s="43">
        <v>14.958874</v>
      </c>
      <c r="F75" s="43">
        <v>4.6765393608729541E-4</v>
      </c>
    </row>
    <row r="76" spans="1:6">
      <c r="A76" s="61">
        <v>12.122199999999999</v>
      </c>
      <c r="B76" s="61">
        <v>0</v>
      </c>
      <c r="E76" s="43">
        <v>14.958874</v>
      </c>
      <c r="F76" s="43">
        <v>0</v>
      </c>
    </row>
    <row r="77" spans="1:6">
      <c r="A77" s="61">
        <v>12.122199999999999</v>
      </c>
      <c r="B77" s="61">
        <v>0</v>
      </c>
      <c r="E77" s="43">
        <v>14.965948000000001</v>
      </c>
      <c r="F77" s="43">
        <v>0</v>
      </c>
    </row>
    <row r="78" spans="1:6">
      <c r="A78" s="61">
        <v>12.207087999999999</v>
      </c>
      <c r="B78" s="61">
        <v>0</v>
      </c>
      <c r="E78" s="43">
        <v>14.965948000000001</v>
      </c>
      <c r="F78" s="43">
        <v>4.6765393608729541E-4</v>
      </c>
    </row>
    <row r="79" spans="1:6">
      <c r="A79" s="61">
        <v>12.207087999999999</v>
      </c>
      <c r="B79" s="61">
        <v>0</v>
      </c>
      <c r="E79" s="43">
        <v>14.973022</v>
      </c>
      <c r="F79" s="43">
        <v>4.6765393608729541E-4</v>
      </c>
    </row>
    <row r="80" spans="1:6">
      <c r="A80" s="61">
        <v>12.207087999999999</v>
      </c>
      <c r="B80" s="61">
        <v>0</v>
      </c>
      <c r="E80" s="43">
        <v>14.973022</v>
      </c>
      <c r="F80" s="43">
        <v>0</v>
      </c>
    </row>
    <row r="81" spans="1:6">
      <c r="A81" s="61">
        <v>12.291976</v>
      </c>
      <c r="B81" s="61">
        <v>0</v>
      </c>
      <c r="E81" s="43">
        <v>14.980096</v>
      </c>
      <c r="F81" s="43">
        <v>0</v>
      </c>
    </row>
    <row r="82" spans="1:6">
      <c r="A82" s="61">
        <v>12.291976</v>
      </c>
      <c r="B82" s="61">
        <v>0</v>
      </c>
      <c r="E82" s="43">
        <v>14.980096</v>
      </c>
      <c r="F82" s="43">
        <v>4.6765393608729541E-4</v>
      </c>
    </row>
    <row r="83" spans="1:6">
      <c r="A83" s="61">
        <v>12.291976</v>
      </c>
      <c r="B83" s="61">
        <v>0</v>
      </c>
      <c r="E83" s="43">
        <v>14.987170000000001</v>
      </c>
      <c r="F83" s="43">
        <v>4.6765393608729541E-4</v>
      </c>
    </row>
    <row r="84" spans="1:6">
      <c r="A84" s="61">
        <v>12.376863999999999</v>
      </c>
      <c r="B84" s="61">
        <v>0</v>
      </c>
      <c r="E84" s="43">
        <v>14.987170000000001</v>
      </c>
      <c r="F84" s="43">
        <v>0</v>
      </c>
    </row>
    <row r="85" spans="1:6">
      <c r="A85" s="61">
        <v>12.376863999999999</v>
      </c>
      <c r="B85" s="61">
        <v>0</v>
      </c>
      <c r="E85" s="43">
        <v>14.994244</v>
      </c>
      <c r="F85" s="43">
        <v>0</v>
      </c>
    </row>
    <row r="86" spans="1:6">
      <c r="A86" s="61">
        <v>12.376863999999999</v>
      </c>
      <c r="B86" s="61">
        <v>0</v>
      </c>
      <c r="E86" s="43">
        <v>14.994244</v>
      </c>
      <c r="F86" s="43">
        <v>4.6765393608729541E-4</v>
      </c>
    </row>
    <row r="87" spans="1:6">
      <c r="A87" s="61">
        <v>12.461752000000001</v>
      </c>
      <c r="B87" s="61">
        <v>0</v>
      </c>
      <c r="E87" s="43">
        <v>15.001318000000001</v>
      </c>
      <c r="F87" s="43">
        <v>4.6765393608729541E-4</v>
      </c>
    </row>
    <row r="88" spans="1:6">
      <c r="A88" s="61">
        <v>12.461752000000001</v>
      </c>
      <c r="B88" s="61">
        <v>0</v>
      </c>
      <c r="E88" s="43">
        <v>15.001318000000001</v>
      </c>
      <c r="F88" s="43">
        <v>0</v>
      </c>
    </row>
    <row r="89" spans="1:6">
      <c r="A89" s="61">
        <v>12.461752000000001</v>
      </c>
      <c r="B89" s="61">
        <v>0</v>
      </c>
      <c r="E89" s="43">
        <v>15.008392000000001</v>
      </c>
      <c r="F89" s="43">
        <v>0</v>
      </c>
    </row>
    <row r="90" spans="1:6">
      <c r="A90" s="61">
        <v>12.54664</v>
      </c>
      <c r="B90" s="61">
        <v>0</v>
      </c>
      <c r="E90" s="43">
        <v>15.008392000000001</v>
      </c>
      <c r="F90" s="43">
        <v>2.0265003897116133E-3</v>
      </c>
    </row>
    <row r="91" spans="1:6">
      <c r="A91" s="61">
        <v>12.54664</v>
      </c>
      <c r="B91" s="61">
        <v>0</v>
      </c>
      <c r="E91" s="43">
        <v>15.016880800000001</v>
      </c>
      <c r="F91" s="43">
        <v>2.0265003897116133E-3</v>
      </c>
    </row>
    <row r="92" spans="1:6">
      <c r="A92" s="61">
        <v>12.54664</v>
      </c>
      <c r="B92" s="61">
        <v>0</v>
      </c>
      <c r="E92" s="43">
        <v>15.016880800000001</v>
      </c>
      <c r="F92" s="43">
        <v>0</v>
      </c>
    </row>
    <row r="93" spans="1:6">
      <c r="A93" s="61">
        <v>12.631527999999999</v>
      </c>
      <c r="B93" s="61">
        <v>0</v>
      </c>
      <c r="E93" s="43">
        <v>15.025369600000001</v>
      </c>
      <c r="F93" s="43">
        <v>0</v>
      </c>
    </row>
    <row r="94" spans="1:6">
      <c r="A94" s="61">
        <v>12.631527999999999</v>
      </c>
      <c r="B94" s="61">
        <v>0</v>
      </c>
      <c r="E94" s="43">
        <v>15.025369600000001</v>
      </c>
      <c r="F94" s="43">
        <v>2.0265003897116133E-3</v>
      </c>
    </row>
    <row r="95" spans="1:6">
      <c r="A95" s="61">
        <v>12.631527999999999</v>
      </c>
      <c r="B95" s="61">
        <v>0</v>
      </c>
      <c r="E95" s="43">
        <v>15.0338584</v>
      </c>
      <c r="F95" s="43">
        <v>2.0265003897116133E-3</v>
      </c>
    </row>
    <row r="96" spans="1:6">
      <c r="A96" s="61">
        <v>12.716415999999999</v>
      </c>
      <c r="B96" s="61">
        <v>0</v>
      </c>
      <c r="E96" s="43">
        <v>15.0338584</v>
      </c>
      <c r="F96" s="43">
        <v>0</v>
      </c>
    </row>
    <row r="97" spans="1:6">
      <c r="A97" s="61">
        <v>12.716415999999999</v>
      </c>
      <c r="B97" s="61">
        <v>0</v>
      </c>
      <c r="E97" s="43">
        <v>15.0423472</v>
      </c>
      <c r="F97" s="43">
        <v>0</v>
      </c>
    </row>
    <row r="98" spans="1:6">
      <c r="A98" s="61">
        <v>12.716415999999999</v>
      </c>
      <c r="B98" s="61">
        <v>0</v>
      </c>
      <c r="E98" s="43">
        <v>15.0423472</v>
      </c>
      <c r="F98" s="43">
        <v>2.0265003897116133E-3</v>
      </c>
    </row>
    <row r="99" spans="1:6">
      <c r="A99" s="61">
        <v>12.801304</v>
      </c>
      <c r="B99" s="61">
        <v>0</v>
      </c>
      <c r="E99" s="43">
        <v>15.050836</v>
      </c>
      <c r="F99" s="43">
        <v>2.0265003897116133E-3</v>
      </c>
    </row>
    <row r="100" spans="1:6">
      <c r="A100" s="61">
        <v>12.801304</v>
      </c>
      <c r="B100" s="61">
        <v>0</v>
      </c>
      <c r="E100" s="43">
        <v>15.050836</v>
      </c>
      <c r="F100" s="43">
        <v>0</v>
      </c>
    </row>
    <row r="101" spans="1:6">
      <c r="A101" s="61">
        <v>12.801304</v>
      </c>
      <c r="B101" s="61">
        <v>0</v>
      </c>
      <c r="E101" s="43">
        <v>15.059324800000001</v>
      </c>
      <c r="F101" s="43">
        <v>0</v>
      </c>
    </row>
    <row r="102" spans="1:6">
      <c r="A102" s="61">
        <v>12.886191999999999</v>
      </c>
      <c r="B102" s="61">
        <v>0</v>
      </c>
      <c r="E102" s="43">
        <v>15.059324800000001</v>
      </c>
      <c r="F102" s="43">
        <v>2.0265003897116133E-3</v>
      </c>
    </row>
    <row r="103" spans="1:6">
      <c r="A103" s="61">
        <v>12.886191999999999</v>
      </c>
      <c r="B103" s="61">
        <v>0</v>
      </c>
      <c r="E103" s="43">
        <v>15.067813600000001</v>
      </c>
      <c r="F103" s="43">
        <v>2.0265003897116133E-3</v>
      </c>
    </row>
    <row r="104" spans="1:6">
      <c r="A104" s="61">
        <v>12.886191999999999</v>
      </c>
      <c r="B104" s="61">
        <v>0</v>
      </c>
      <c r="E104" s="43">
        <v>15.067813600000001</v>
      </c>
      <c r="F104" s="43">
        <v>0</v>
      </c>
    </row>
    <row r="105" spans="1:6">
      <c r="A105" s="61">
        <v>12.971080000000001</v>
      </c>
      <c r="B105" s="61">
        <v>0</v>
      </c>
      <c r="E105" s="43">
        <v>15.076302399999999</v>
      </c>
      <c r="F105" s="43">
        <v>0</v>
      </c>
    </row>
    <row r="106" spans="1:6">
      <c r="A106" s="61">
        <v>12.971080000000001</v>
      </c>
      <c r="B106" s="61">
        <v>0</v>
      </c>
      <c r="E106" s="43">
        <v>15.076302399999999</v>
      </c>
      <c r="F106" s="43">
        <v>2.0265003897116133E-3</v>
      </c>
    </row>
    <row r="107" spans="1:6">
      <c r="A107" s="61">
        <v>12.971080000000001</v>
      </c>
      <c r="B107" s="61">
        <v>0</v>
      </c>
      <c r="E107" s="43">
        <v>15.0847912</v>
      </c>
      <c r="F107" s="43">
        <v>2.0265003897116133E-3</v>
      </c>
    </row>
    <row r="108" spans="1:6">
      <c r="A108" s="61">
        <v>13.055968</v>
      </c>
      <c r="B108" s="61">
        <v>0</v>
      </c>
      <c r="E108" s="43">
        <v>15.0847912</v>
      </c>
      <c r="F108" s="43">
        <v>0</v>
      </c>
    </row>
    <row r="109" spans="1:6">
      <c r="A109" s="61">
        <v>13.055968</v>
      </c>
      <c r="B109" s="61">
        <v>0</v>
      </c>
      <c r="E109" s="43">
        <v>15.09328</v>
      </c>
      <c r="F109" s="43">
        <v>0</v>
      </c>
    </row>
    <row r="110" spans="1:6">
      <c r="A110" s="61">
        <v>13.055968</v>
      </c>
      <c r="B110" s="61">
        <v>0</v>
      </c>
      <c r="E110" s="43">
        <v>15.09328</v>
      </c>
      <c r="F110" s="43">
        <v>7.6383476227591578E-3</v>
      </c>
    </row>
    <row r="111" spans="1:6">
      <c r="A111" s="61">
        <v>13.140855999999999</v>
      </c>
      <c r="B111" s="61">
        <v>0</v>
      </c>
      <c r="E111" s="43">
        <v>15.1017688</v>
      </c>
      <c r="F111" s="43">
        <v>7.6383476227591578E-3</v>
      </c>
    </row>
    <row r="112" spans="1:6">
      <c r="A112" s="61">
        <v>13.140855999999999</v>
      </c>
      <c r="B112" s="61">
        <v>0</v>
      </c>
      <c r="E112" s="43">
        <v>15.1017688</v>
      </c>
      <c r="F112" s="43">
        <v>0</v>
      </c>
    </row>
    <row r="113" spans="1:6">
      <c r="A113" s="61">
        <v>13.140855999999999</v>
      </c>
      <c r="B113" s="61">
        <v>0</v>
      </c>
      <c r="E113" s="43">
        <v>15.110257600000001</v>
      </c>
      <c r="F113" s="43">
        <v>0</v>
      </c>
    </row>
    <row r="114" spans="1:6">
      <c r="A114" s="61">
        <v>13.225743999999999</v>
      </c>
      <c r="B114" s="61">
        <v>0</v>
      </c>
      <c r="E114" s="43">
        <v>15.110257600000001</v>
      </c>
      <c r="F114" s="43">
        <v>7.6383476227591578E-3</v>
      </c>
    </row>
    <row r="115" spans="1:6">
      <c r="A115" s="61">
        <v>13.225743999999999</v>
      </c>
      <c r="B115" s="61">
        <v>0</v>
      </c>
      <c r="E115" s="43">
        <v>15.118746399999999</v>
      </c>
      <c r="F115" s="43">
        <v>7.6383476227591578E-3</v>
      </c>
    </row>
    <row r="116" spans="1:6">
      <c r="A116" s="61">
        <v>13.225743999999999</v>
      </c>
      <c r="B116" s="61">
        <v>0</v>
      </c>
      <c r="E116" s="43">
        <v>15.118746399999999</v>
      </c>
      <c r="F116" s="43">
        <v>0</v>
      </c>
    </row>
    <row r="117" spans="1:6">
      <c r="A117" s="61">
        <v>13.310632</v>
      </c>
      <c r="B117" s="61">
        <v>0</v>
      </c>
      <c r="E117" s="43">
        <v>15.127235199999999</v>
      </c>
      <c r="F117" s="43">
        <v>0</v>
      </c>
    </row>
    <row r="118" spans="1:6">
      <c r="A118" s="61">
        <v>13.310632</v>
      </c>
      <c r="B118" s="61">
        <v>0</v>
      </c>
      <c r="E118" s="43">
        <v>15.127235199999999</v>
      </c>
      <c r="F118" s="43">
        <v>7.6383476227591578E-3</v>
      </c>
    </row>
    <row r="119" spans="1:6">
      <c r="A119" s="61">
        <v>13.310632</v>
      </c>
      <c r="B119" s="61">
        <v>0</v>
      </c>
      <c r="E119" s="43">
        <v>15.135724</v>
      </c>
      <c r="F119" s="43">
        <v>7.6383476227591578E-3</v>
      </c>
    </row>
    <row r="120" spans="1:6">
      <c r="A120" s="61">
        <v>13.395519999999999</v>
      </c>
      <c r="B120" s="61">
        <v>0</v>
      </c>
      <c r="E120" s="43">
        <v>15.135724</v>
      </c>
      <c r="F120" s="43">
        <v>0</v>
      </c>
    </row>
    <row r="121" spans="1:6">
      <c r="A121" s="61">
        <v>13.395519999999999</v>
      </c>
      <c r="B121" s="61">
        <v>0</v>
      </c>
      <c r="E121" s="43">
        <v>15.1442128</v>
      </c>
      <c r="F121" s="43">
        <v>0</v>
      </c>
    </row>
    <row r="122" spans="1:6">
      <c r="A122" s="61">
        <v>13.395519999999999</v>
      </c>
      <c r="B122" s="61">
        <v>0</v>
      </c>
      <c r="E122" s="43">
        <v>15.1442128</v>
      </c>
      <c r="F122" s="43">
        <v>7.6383476227591578E-3</v>
      </c>
    </row>
    <row r="123" spans="1:6">
      <c r="A123" s="61">
        <v>13.480408000000001</v>
      </c>
      <c r="B123" s="61">
        <v>0</v>
      </c>
      <c r="E123" s="43">
        <v>15.1527016</v>
      </c>
      <c r="F123" s="43">
        <v>7.6383476227591578E-3</v>
      </c>
    </row>
    <row r="124" spans="1:6">
      <c r="A124" s="61">
        <v>13.480408000000001</v>
      </c>
      <c r="B124" s="61">
        <v>0</v>
      </c>
      <c r="E124" s="43">
        <v>15.1527016</v>
      </c>
      <c r="F124" s="43">
        <v>0</v>
      </c>
    </row>
    <row r="125" spans="1:6">
      <c r="A125" s="61">
        <v>13.480408000000001</v>
      </c>
      <c r="B125" s="61">
        <v>0</v>
      </c>
      <c r="E125" s="43">
        <v>15.161190399999999</v>
      </c>
      <c r="F125" s="43">
        <v>0</v>
      </c>
    </row>
    <row r="126" spans="1:6">
      <c r="A126" s="61">
        <v>13.565296</v>
      </c>
      <c r="B126" s="61">
        <v>0</v>
      </c>
      <c r="E126" s="43">
        <v>15.161190399999999</v>
      </c>
      <c r="F126" s="43">
        <v>7.6383476227591578E-3</v>
      </c>
    </row>
    <row r="127" spans="1:6">
      <c r="A127" s="61">
        <v>13.565296</v>
      </c>
      <c r="B127" s="61">
        <v>0</v>
      </c>
      <c r="E127" s="43">
        <v>15.169679199999999</v>
      </c>
      <c r="F127" s="43">
        <v>7.6383476227591578E-3</v>
      </c>
    </row>
    <row r="128" spans="1:6">
      <c r="A128" s="61">
        <v>13.565296</v>
      </c>
      <c r="B128" s="61">
        <v>0</v>
      </c>
      <c r="E128" s="43">
        <v>15.169679199999999</v>
      </c>
      <c r="F128" s="43">
        <v>0</v>
      </c>
    </row>
    <row r="129" spans="1:6">
      <c r="A129" s="61">
        <v>13.650183999999999</v>
      </c>
      <c r="B129" s="61">
        <v>0</v>
      </c>
      <c r="E129" s="43">
        <v>15.178167999999999</v>
      </c>
      <c r="F129" s="43">
        <v>0</v>
      </c>
    </row>
    <row r="130" spans="1:6">
      <c r="A130" s="61">
        <v>13.650183999999999</v>
      </c>
      <c r="B130" s="61">
        <v>0</v>
      </c>
      <c r="E130" s="43">
        <v>15.178167999999999</v>
      </c>
      <c r="F130" s="43">
        <v>5.4559625876851132E-3</v>
      </c>
    </row>
    <row r="131" spans="1:6">
      <c r="A131" s="61">
        <v>13.650183999999999</v>
      </c>
      <c r="B131" s="61">
        <v>0</v>
      </c>
      <c r="E131" s="43">
        <v>15.1866568</v>
      </c>
      <c r="F131" s="43">
        <v>5.4559625876851132E-3</v>
      </c>
    </row>
    <row r="132" spans="1:6">
      <c r="A132" s="61">
        <v>13.735071999999999</v>
      </c>
      <c r="B132" s="61">
        <v>0</v>
      </c>
      <c r="E132" s="43">
        <v>15.1866568</v>
      </c>
      <c r="F132" s="43">
        <v>0</v>
      </c>
    </row>
    <row r="133" spans="1:6">
      <c r="A133" s="61">
        <v>13.735071999999999</v>
      </c>
      <c r="B133" s="61">
        <v>0</v>
      </c>
      <c r="E133" s="43">
        <v>15.1951456</v>
      </c>
      <c r="F133" s="43">
        <v>0</v>
      </c>
    </row>
    <row r="134" spans="1:6">
      <c r="A134" s="61">
        <v>13.735071999999999</v>
      </c>
      <c r="B134" s="61">
        <v>0</v>
      </c>
      <c r="E134" s="43">
        <v>15.1951456</v>
      </c>
      <c r="F134" s="43">
        <v>5.4559625876851132E-3</v>
      </c>
    </row>
    <row r="135" spans="1:6">
      <c r="A135" s="61">
        <v>13.81996</v>
      </c>
      <c r="B135" s="61">
        <v>0</v>
      </c>
      <c r="E135" s="43">
        <v>15.203634399999999</v>
      </c>
      <c r="F135" s="43">
        <v>5.4559625876851132E-3</v>
      </c>
    </row>
    <row r="136" spans="1:6">
      <c r="A136" s="61">
        <v>13.81996</v>
      </c>
      <c r="B136" s="61">
        <v>0</v>
      </c>
      <c r="E136" s="43">
        <v>15.203634399999999</v>
      </c>
      <c r="F136" s="43">
        <v>0</v>
      </c>
    </row>
    <row r="137" spans="1:6">
      <c r="A137" s="61">
        <v>13.81996</v>
      </c>
      <c r="B137" s="61">
        <v>0</v>
      </c>
      <c r="E137" s="43">
        <v>15.212123199999999</v>
      </c>
      <c r="F137" s="43">
        <v>0</v>
      </c>
    </row>
    <row r="138" spans="1:6">
      <c r="A138" s="61">
        <v>13.904847999999999</v>
      </c>
      <c r="B138" s="61">
        <v>0</v>
      </c>
      <c r="E138" s="43">
        <v>15.212123199999999</v>
      </c>
      <c r="F138" s="43">
        <v>5.4559625876851132E-3</v>
      </c>
    </row>
    <row r="139" spans="1:6">
      <c r="A139" s="61">
        <v>13.904847999999999</v>
      </c>
      <c r="B139" s="61">
        <v>0</v>
      </c>
      <c r="E139" s="43">
        <v>15.220611999999999</v>
      </c>
      <c r="F139" s="43">
        <v>5.4559625876851132E-3</v>
      </c>
    </row>
    <row r="140" spans="1:6">
      <c r="A140" s="61">
        <v>13.904847999999999</v>
      </c>
      <c r="B140" s="61">
        <v>0</v>
      </c>
      <c r="E140" s="43">
        <v>15.220611999999999</v>
      </c>
      <c r="F140" s="43">
        <v>0</v>
      </c>
    </row>
    <row r="141" spans="1:6">
      <c r="A141" s="61">
        <v>13.989736000000001</v>
      </c>
      <c r="B141" s="61">
        <v>0</v>
      </c>
      <c r="E141" s="43">
        <v>15.229100799999999</v>
      </c>
      <c r="F141" s="43">
        <v>0</v>
      </c>
    </row>
    <row r="142" spans="1:6">
      <c r="A142" s="61">
        <v>13.989736000000001</v>
      </c>
      <c r="B142" s="61">
        <v>0</v>
      </c>
      <c r="E142" s="43">
        <v>15.229100799999999</v>
      </c>
      <c r="F142" s="43">
        <v>5.4559625876851132E-3</v>
      </c>
    </row>
    <row r="143" spans="1:6">
      <c r="A143" s="61">
        <v>13.989736000000001</v>
      </c>
      <c r="B143" s="61">
        <v>0</v>
      </c>
      <c r="E143" s="43">
        <v>15.2375896</v>
      </c>
      <c r="F143" s="43">
        <v>5.4559625876851132E-3</v>
      </c>
    </row>
    <row r="144" spans="1:6">
      <c r="A144" s="61">
        <v>14.074624</v>
      </c>
      <c r="B144" s="61">
        <v>0</v>
      </c>
      <c r="E144" s="43">
        <v>15.2375896</v>
      </c>
      <c r="F144" s="43">
        <v>0</v>
      </c>
    </row>
    <row r="145" spans="1:6">
      <c r="A145" s="61">
        <v>14.074624</v>
      </c>
      <c r="B145" s="61">
        <v>0</v>
      </c>
      <c r="E145" s="43">
        <v>15.246078399999998</v>
      </c>
      <c r="F145" s="43">
        <v>0</v>
      </c>
    </row>
    <row r="146" spans="1:6">
      <c r="A146" s="61">
        <v>14.074624</v>
      </c>
      <c r="B146" s="61">
        <v>0</v>
      </c>
      <c r="E146" s="43">
        <v>15.246078399999998</v>
      </c>
      <c r="F146" s="43">
        <v>5.4559625876851132E-3</v>
      </c>
    </row>
    <row r="147" spans="1:6">
      <c r="A147" s="61">
        <v>14.159511999999999</v>
      </c>
      <c r="B147" s="61">
        <v>0</v>
      </c>
      <c r="E147" s="43">
        <v>15.254567199999999</v>
      </c>
      <c r="F147" s="43">
        <v>5.4559625876851132E-3</v>
      </c>
    </row>
    <row r="148" spans="1:6">
      <c r="A148" s="61">
        <v>14.159511999999999</v>
      </c>
      <c r="B148" s="61">
        <v>0</v>
      </c>
      <c r="E148" s="43">
        <v>15.254567199999999</v>
      </c>
      <c r="F148" s="43">
        <v>0</v>
      </c>
    </row>
    <row r="149" spans="1:6">
      <c r="A149" s="61">
        <v>14.159511999999999</v>
      </c>
      <c r="B149" s="61">
        <v>0</v>
      </c>
      <c r="E149" s="43">
        <v>15.263055999999999</v>
      </c>
      <c r="F149" s="43">
        <v>0</v>
      </c>
    </row>
    <row r="150" spans="1:6">
      <c r="A150" s="61">
        <v>14.244399999999999</v>
      </c>
      <c r="B150" s="61">
        <v>0</v>
      </c>
      <c r="E150" s="43">
        <v>15.263055999999999</v>
      </c>
      <c r="F150" s="43">
        <v>4.0530007794232267E-3</v>
      </c>
    </row>
    <row r="151" spans="1:6">
      <c r="A151" s="61">
        <v>14.244399999999999</v>
      </c>
      <c r="B151" s="61">
        <v>0</v>
      </c>
      <c r="E151" s="43">
        <v>15.271544799999999</v>
      </c>
      <c r="F151" s="43">
        <v>4.0530007794232267E-3</v>
      </c>
    </row>
    <row r="152" spans="1:6">
      <c r="A152" s="61">
        <v>14.244399999999999</v>
      </c>
      <c r="B152" s="61">
        <v>0</v>
      </c>
      <c r="E152" s="43">
        <v>15.271544799999999</v>
      </c>
      <c r="F152" s="43">
        <v>0</v>
      </c>
    </row>
    <row r="153" spans="1:6">
      <c r="A153" s="61">
        <v>14.329287999999998</v>
      </c>
      <c r="B153" s="61">
        <v>0</v>
      </c>
      <c r="E153" s="43">
        <v>15.280033599999999</v>
      </c>
      <c r="F153" s="43">
        <v>0</v>
      </c>
    </row>
    <row r="154" spans="1:6">
      <c r="A154" s="61">
        <v>14.329287999999998</v>
      </c>
      <c r="B154" s="61">
        <v>0</v>
      </c>
      <c r="E154" s="43">
        <v>15.280033599999999</v>
      </c>
      <c r="F154" s="43">
        <v>4.0530007794232267E-3</v>
      </c>
    </row>
    <row r="155" spans="1:6">
      <c r="A155" s="61">
        <v>14.329287999999998</v>
      </c>
      <c r="B155" s="61">
        <v>0</v>
      </c>
      <c r="E155" s="43">
        <v>15.288522399999998</v>
      </c>
      <c r="F155" s="43">
        <v>4.0530007794232267E-3</v>
      </c>
    </row>
    <row r="156" spans="1:6">
      <c r="A156" s="61">
        <v>14.414175999999999</v>
      </c>
      <c r="B156" s="61">
        <v>0</v>
      </c>
      <c r="E156" s="43">
        <v>15.288522399999998</v>
      </c>
      <c r="F156" s="43">
        <v>0</v>
      </c>
    </row>
    <row r="157" spans="1:6">
      <c r="A157" s="61">
        <v>14.414175999999999</v>
      </c>
      <c r="B157" s="61">
        <v>0</v>
      </c>
      <c r="E157" s="43">
        <v>15.297011199999998</v>
      </c>
      <c r="F157" s="43">
        <v>0</v>
      </c>
    </row>
    <row r="158" spans="1:6">
      <c r="A158" s="61">
        <v>14.414175999999999</v>
      </c>
      <c r="B158" s="61">
        <v>0</v>
      </c>
      <c r="E158" s="43">
        <v>15.297011199999998</v>
      </c>
      <c r="F158" s="43">
        <v>4.0530007794232267E-3</v>
      </c>
    </row>
    <row r="159" spans="1:6">
      <c r="A159" s="61">
        <v>14.499064000000001</v>
      </c>
      <c r="B159" s="61">
        <v>0</v>
      </c>
      <c r="E159" s="43">
        <v>15.305499999999999</v>
      </c>
      <c r="F159" s="43">
        <v>4.0530007794232267E-3</v>
      </c>
    </row>
    <row r="160" spans="1:6">
      <c r="A160" s="61">
        <v>14.499064000000001</v>
      </c>
      <c r="B160" s="61">
        <v>0</v>
      </c>
      <c r="E160" s="43">
        <v>15.305499999999999</v>
      </c>
      <c r="F160" s="43">
        <v>0</v>
      </c>
    </row>
    <row r="161" spans="1:6">
      <c r="A161" s="61">
        <v>14.499064000000001</v>
      </c>
      <c r="B161" s="61">
        <v>0</v>
      </c>
      <c r="E161" s="43">
        <v>15.313988799999999</v>
      </c>
      <c r="F161" s="43">
        <v>0</v>
      </c>
    </row>
    <row r="162" spans="1:6">
      <c r="A162" s="61">
        <v>14.583952</v>
      </c>
      <c r="B162" s="61">
        <v>0</v>
      </c>
      <c r="E162" s="43">
        <v>15.313988799999999</v>
      </c>
      <c r="F162" s="43">
        <v>4.0530007794232267E-3</v>
      </c>
    </row>
    <row r="163" spans="1:6">
      <c r="A163" s="61">
        <v>14.583952</v>
      </c>
      <c r="B163" s="61">
        <v>0</v>
      </c>
      <c r="E163" s="43">
        <v>15.322477599999999</v>
      </c>
      <c r="F163" s="43">
        <v>4.0530007794232267E-3</v>
      </c>
    </row>
    <row r="164" spans="1:6">
      <c r="A164" s="61">
        <v>14.583952</v>
      </c>
      <c r="B164" s="61">
        <v>0</v>
      </c>
      <c r="E164" s="43">
        <v>15.322477599999999</v>
      </c>
      <c r="F164" s="43">
        <v>0</v>
      </c>
    </row>
    <row r="165" spans="1:6">
      <c r="A165" s="61">
        <v>14.668839999999999</v>
      </c>
      <c r="B165" s="61">
        <v>0</v>
      </c>
      <c r="E165" s="43">
        <v>15.330966399999998</v>
      </c>
      <c r="F165" s="43">
        <v>0</v>
      </c>
    </row>
    <row r="166" spans="1:6">
      <c r="A166" s="61">
        <v>14.668839999999999</v>
      </c>
      <c r="B166" s="61">
        <v>0</v>
      </c>
      <c r="E166" s="43">
        <v>15.330966399999998</v>
      </c>
      <c r="F166" s="43">
        <v>4.0530007794232267E-3</v>
      </c>
    </row>
    <row r="167" spans="1:6">
      <c r="A167" s="61">
        <v>14.668839999999999</v>
      </c>
      <c r="B167" s="61">
        <v>1.2470771628994544E-3</v>
      </c>
      <c r="E167" s="43">
        <v>15.339455199999998</v>
      </c>
      <c r="F167" s="43">
        <v>4.0530007794232267E-3</v>
      </c>
    </row>
    <row r="168" spans="1:6">
      <c r="A168" s="61">
        <v>14.753727999999999</v>
      </c>
      <c r="B168" s="61">
        <v>1.2470771628994544E-3</v>
      </c>
      <c r="E168" s="43">
        <v>15.339455199999998</v>
      </c>
      <c r="F168" s="43">
        <v>0</v>
      </c>
    </row>
    <row r="169" spans="1:6">
      <c r="A169" s="61">
        <v>14.753727999999999</v>
      </c>
      <c r="B169" s="61">
        <v>0</v>
      </c>
      <c r="E169" s="43">
        <v>15.347943999999998</v>
      </c>
      <c r="F169" s="43">
        <v>0</v>
      </c>
    </row>
    <row r="170" spans="1:6">
      <c r="A170" s="61">
        <v>14.753727999999999</v>
      </c>
      <c r="B170" s="61">
        <v>4.6765393608729541E-4</v>
      </c>
      <c r="E170" s="43">
        <v>15.347943999999998</v>
      </c>
      <c r="F170" s="43">
        <v>3.897116134060795E-3</v>
      </c>
    </row>
    <row r="171" spans="1:6">
      <c r="A171" s="61">
        <v>14.838615999999998</v>
      </c>
      <c r="B171" s="61">
        <v>4.6765393608729541E-4</v>
      </c>
      <c r="E171" s="43">
        <v>15.355017999999998</v>
      </c>
      <c r="F171" s="43">
        <v>3.897116134060795E-3</v>
      </c>
    </row>
    <row r="172" spans="1:6">
      <c r="A172" s="61">
        <v>14.838615999999998</v>
      </c>
      <c r="B172" s="61">
        <v>0</v>
      </c>
      <c r="E172" s="43">
        <v>15.355017999999998</v>
      </c>
      <c r="F172" s="43">
        <v>0</v>
      </c>
    </row>
    <row r="173" spans="1:6">
      <c r="A173" s="61">
        <v>14.838615999999998</v>
      </c>
      <c r="B173" s="61">
        <v>7.7942322681215901E-4</v>
      </c>
      <c r="E173" s="43">
        <v>15.362091999999999</v>
      </c>
      <c r="F173" s="43">
        <v>0</v>
      </c>
    </row>
    <row r="174" spans="1:6">
      <c r="A174" s="61">
        <v>14.923503999999999</v>
      </c>
      <c r="B174" s="61">
        <v>7.7942322681215901E-4</v>
      </c>
      <c r="E174" s="43">
        <v>15.362091999999999</v>
      </c>
      <c r="F174" s="43">
        <v>3.897116134060795E-3</v>
      </c>
    </row>
    <row r="175" spans="1:6">
      <c r="A175" s="61">
        <v>14.923503999999999</v>
      </c>
      <c r="B175" s="61">
        <v>0</v>
      </c>
      <c r="E175" s="43">
        <v>15.369165999999998</v>
      </c>
      <c r="F175" s="43">
        <v>3.897116134060795E-3</v>
      </c>
    </row>
    <row r="176" spans="1:6">
      <c r="A176" s="61">
        <v>14.923503999999999</v>
      </c>
      <c r="B176" s="61">
        <v>4.6765393608729541E-4</v>
      </c>
      <c r="E176" s="43">
        <v>15.369165999999998</v>
      </c>
      <c r="F176" s="43">
        <v>0</v>
      </c>
    </row>
    <row r="177" spans="1:6">
      <c r="A177" s="61">
        <v>15.008392000000001</v>
      </c>
      <c r="B177" s="61">
        <v>4.6765393608729541E-4</v>
      </c>
      <c r="E177" s="43">
        <v>15.376239999999999</v>
      </c>
      <c r="F177" s="43">
        <v>0</v>
      </c>
    </row>
    <row r="178" spans="1:6">
      <c r="A178" s="61">
        <v>15.008392000000001</v>
      </c>
      <c r="B178" s="61">
        <v>0</v>
      </c>
      <c r="E178" s="43">
        <v>15.376239999999999</v>
      </c>
      <c r="F178" s="43">
        <v>3.897116134060795E-3</v>
      </c>
    </row>
    <row r="179" spans="1:6">
      <c r="A179" s="61">
        <v>15.008392000000001</v>
      </c>
      <c r="B179" s="61">
        <v>2.0265003897116133E-3</v>
      </c>
      <c r="E179" s="43">
        <v>15.383313999999999</v>
      </c>
      <c r="F179" s="43">
        <v>3.897116134060795E-3</v>
      </c>
    </row>
    <row r="180" spans="1:6">
      <c r="A180" s="61">
        <v>15.09328</v>
      </c>
      <c r="B180" s="61">
        <v>2.0265003897116133E-3</v>
      </c>
      <c r="E180" s="43">
        <v>15.383313999999999</v>
      </c>
      <c r="F180" s="43">
        <v>0</v>
      </c>
    </row>
    <row r="181" spans="1:6">
      <c r="A181" s="61">
        <v>15.09328</v>
      </c>
      <c r="B181" s="61">
        <v>0</v>
      </c>
      <c r="E181" s="43">
        <v>15.390387999999998</v>
      </c>
      <c r="F181" s="43">
        <v>0</v>
      </c>
    </row>
    <row r="182" spans="1:6">
      <c r="A182" s="61">
        <v>15.09328</v>
      </c>
      <c r="B182" s="61">
        <v>7.6383476227591578E-3</v>
      </c>
      <c r="E182" s="43">
        <v>15.390387999999998</v>
      </c>
      <c r="F182" s="43">
        <v>3.897116134060795E-3</v>
      </c>
    </row>
    <row r="183" spans="1:6">
      <c r="A183" s="61">
        <v>15.178167999999999</v>
      </c>
      <c r="B183" s="61">
        <v>7.6383476227591578E-3</v>
      </c>
      <c r="E183" s="43">
        <v>15.397461999999999</v>
      </c>
      <c r="F183" s="43">
        <v>3.897116134060795E-3</v>
      </c>
    </row>
    <row r="184" spans="1:6">
      <c r="A184" s="61">
        <v>15.178167999999999</v>
      </c>
      <c r="B184" s="61">
        <v>0</v>
      </c>
      <c r="E184" s="43">
        <v>15.397461999999999</v>
      </c>
      <c r="F184" s="43">
        <v>0</v>
      </c>
    </row>
    <row r="185" spans="1:6">
      <c r="A185" s="61">
        <v>15.178167999999999</v>
      </c>
      <c r="B185" s="61">
        <v>5.4559625876851132E-3</v>
      </c>
      <c r="E185" s="43">
        <v>15.404535999999998</v>
      </c>
      <c r="F185" s="43">
        <v>0</v>
      </c>
    </row>
    <row r="186" spans="1:6">
      <c r="A186" s="61">
        <v>15.263055999999999</v>
      </c>
      <c r="B186" s="61">
        <v>5.4559625876851132E-3</v>
      </c>
      <c r="E186" s="43">
        <v>15.404535999999998</v>
      </c>
      <c r="F186" s="43">
        <v>3.897116134060795E-3</v>
      </c>
    </row>
    <row r="187" spans="1:6">
      <c r="A187" s="61">
        <v>15.263055999999999</v>
      </c>
      <c r="B187" s="61">
        <v>0</v>
      </c>
      <c r="E187" s="43">
        <v>15.41161</v>
      </c>
      <c r="F187" s="43">
        <v>3.897116134060795E-3</v>
      </c>
    </row>
    <row r="188" spans="1:6">
      <c r="A188" s="61">
        <v>15.263055999999999</v>
      </c>
      <c r="B188" s="61">
        <v>4.0530007794232267E-3</v>
      </c>
      <c r="E188" s="43">
        <v>15.41161</v>
      </c>
      <c r="F188" s="43">
        <v>0</v>
      </c>
    </row>
    <row r="189" spans="1:6">
      <c r="A189" s="61">
        <v>15.347943999999998</v>
      </c>
      <c r="B189" s="61">
        <v>4.0530007794232267E-3</v>
      </c>
      <c r="E189" s="43">
        <v>15.418683999999999</v>
      </c>
      <c r="F189" s="43">
        <v>0</v>
      </c>
    </row>
    <row r="190" spans="1:6">
      <c r="A190" s="61">
        <v>15.347943999999998</v>
      </c>
      <c r="B190" s="61">
        <v>0</v>
      </c>
      <c r="E190" s="43">
        <v>15.418683999999999</v>
      </c>
      <c r="F190" s="43">
        <v>3.897116134060795E-3</v>
      </c>
    </row>
    <row r="191" spans="1:6">
      <c r="A191" s="61">
        <v>15.347943999999998</v>
      </c>
      <c r="B191" s="61">
        <v>3.897116134060795E-3</v>
      </c>
      <c r="E191" s="43">
        <v>15.425758</v>
      </c>
      <c r="F191" s="43">
        <v>3.897116134060795E-3</v>
      </c>
    </row>
    <row r="192" spans="1:6">
      <c r="A192" s="61">
        <v>15.432831999999999</v>
      </c>
      <c r="B192" s="61">
        <v>3.897116134060795E-3</v>
      </c>
      <c r="E192" s="43">
        <v>15.425758</v>
      </c>
      <c r="F192" s="43">
        <v>0</v>
      </c>
    </row>
    <row r="193" spans="1:6">
      <c r="A193" s="61">
        <v>15.432831999999999</v>
      </c>
      <c r="B193" s="61">
        <v>0</v>
      </c>
      <c r="E193" s="43">
        <v>15.432831999999999</v>
      </c>
      <c r="F193" s="43">
        <v>0</v>
      </c>
    </row>
    <row r="194" spans="1:6">
      <c r="A194" s="61">
        <v>15.432831999999999</v>
      </c>
      <c r="B194" s="61">
        <v>4.9883086515978177E-3</v>
      </c>
      <c r="E194" s="43">
        <v>15.432831999999999</v>
      </c>
      <c r="F194" s="43">
        <v>4.9883086515978177E-3</v>
      </c>
    </row>
    <row r="195" spans="1:6">
      <c r="A195" s="61">
        <v>15.517720000000001</v>
      </c>
      <c r="B195" s="61">
        <v>4.9883086515978177E-3</v>
      </c>
      <c r="E195" s="43">
        <v>15.439905999999999</v>
      </c>
      <c r="F195" s="43">
        <v>4.9883086515978177E-3</v>
      </c>
    </row>
    <row r="196" spans="1:6">
      <c r="A196" s="61">
        <v>15.517720000000001</v>
      </c>
      <c r="B196" s="61">
        <v>0</v>
      </c>
      <c r="E196" s="43">
        <v>15.439905999999999</v>
      </c>
      <c r="F196" s="43">
        <v>0</v>
      </c>
    </row>
    <row r="197" spans="1:6">
      <c r="A197" s="61">
        <v>15.517720000000001</v>
      </c>
      <c r="B197" s="61">
        <v>2.0265003897116133E-3</v>
      </c>
      <c r="E197" s="43">
        <v>15.44698</v>
      </c>
      <c r="F197" s="43">
        <v>0</v>
      </c>
    </row>
    <row r="198" spans="1:6">
      <c r="A198" s="61">
        <v>15.602608</v>
      </c>
      <c r="B198" s="61">
        <v>2.0265003897116133E-3</v>
      </c>
      <c r="E198" s="43">
        <v>15.44698</v>
      </c>
      <c r="F198" s="43">
        <v>4.9883086515978177E-3</v>
      </c>
    </row>
    <row r="199" spans="1:6">
      <c r="A199" s="61">
        <v>15.602608</v>
      </c>
      <c r="B199" s="61">
        <v>0</v>
      </c>
      <c r="E199" s="43">
        <v>15.454053999999999</v>
      </c>
      <c r="F199" s="43">
        <v>4.9883086515978177E-3</v>
      </c>
    </row>
    <row r="200" spans="1:6">
      <c r="A200" s="61">
        <v>15.602608</v>
      </c>
      <c r="B200" s="61">
        <v>3.7412314886983633E-3</v>
      </c>
      <c r="E200" s="43">
        <v>15.454053999999999</v>
      </c>
      <c r="F200" s="43">
        <v>0</v>
      </c>
    </row>
    <row r="201" spans="1:6">
      <c r="A201" s="61">
        <v>15.687495999999999</v>
      </c>
      <c r="B201" s="61">
        <v>3.7412314886983633E-3</v>
      </c>
      <c r="E201" s="43">
        <v>15.461128</v>
      </c>
      <c r="F201" s="43">
        <v>0</v>
      </c>
    </row>
    <row r="202" spans="1:6">
      <c r="A202" s="61">
        <v>15.687495999999999</v>
      </c>
      <c r="B202" s="61">
        <v>0</v>
      </c>
      <c r="E202" s="43">
        <v>15.461128</v>
      </c>
      <c r="F202" s="43">
        <v>4.9883086515978177E-3</v>
      </c>
    </row>
    <row r="203" spans="1:6">
      <c r="A203" s="61">
        <v>15.687495999999999</v>
      </c>
      <c r="B203" s="61">
        <v>1.9485580670303974E-2</v>
      </c>
      <c r="E203" s="43">
        <v>15.468202</v>
      </c>
      <c r="F203" s="43">
        <v>4.9883086515978177E-3</v>
      </c>
    </row>
    <row r="204" spans="1:6">
      <c r="A204" s="61">
        <v>15.772383999999999</v>
      </c>
      <c r="B204" s="61">
        <v>1.9485580670303974E-2</v>
      </c>
      <c r="E204" s="43">
        <v>15.468202</v>
      </c>
      <c r="F204" s="43">
        <v>0</v>
      </c>
    </row>
    <row r="205" spans="1:6">
      <c r="A205" s="61">
        <v>15.772383999999999</v>
      </c>
      <c r="B205" s="61">
        <v>0</v>
      </c>
      <c r="E205" s="43">
        <v>15.475276000000001</v>
      </c>
      <c r="F205" s="43">
        <v>0</v>
      </c>
    </row>
    <row r="206" spans="1:6">
      <c r="A206" s="61">
        <v>15.772383999999999</v>
      </c>
      <c r="B206" s="61">
        <v>2.8059236165237722E-3</v>
      </c>
      <c r="E206" s="43">
        <v>15.475276000000001</v>
      </c>
      <c r="F206" s="43">
        <v>4.9883086515978177E-3</v>
      </c>
    </row>
    <row r="207" spans="1:6">
      <c r="A207" s="61">
        <v>15.857271999999998</v>
      </c>
      <c r="B207" s="61">
        <v>2.8059236165237722E-3</v>
      </c>
      <c r="E207" s="43">
        <v>15.48235</v>
      </c>
      <c r="F207" s="43">
        <v>4.9883086515978177E-3</v>
      </c>
    </row>
    <row r="208" spans="1:6">
      <c r="A208" s="61">
        <v>15.857271999999998</v>
      </c>
      <c r="B208" s="61">
        <v>0</v>
      </c>
      <c r="E208" s="43">
        <v>15.48235</v>
      </c>
      <c r="F208" s="43">
        <v>0</v>
      </c>
    </row>
    <row r="209" spans="1:6">
      <c r="A209" s="61">
        <v>15.857271999999998</v>
      </c>
      <c r="B209" s="61">
        <v>2.6500389711613405E-3</v>
      </c>
      <c r="E209" s="43">
        <v>15.489424</v>
      </c>
      <c r="F209" s="43">
        <v>0</v>
      </c>
    </row>
    <row r="210" spans="1:6">
      <c r="A210" s="61">
        <v>15.942159999999999</v>
      </c>
      <c r="B210" s="61">
        <v>2.6500389711613405E-3</v>
      </c>
      <c r="E210" s="43">
        <v>15.489424</v>
      </c>
      <c r="F210" s="43">
        <v>4.9883086515978177E-3</v>
      </c>
    </row>
    <row r="211" spans="1:6">
      <c r="A211" s="61">
        <v>15.942159999999999</v>
      </c>
      <c r="B211" s="61">
        <v>0</v>
      </c>
      <c r="E211" s="43">
        <v>15.496498000000001</v>
      </c>
      <c r="F211" s="43">
        <v>4.9883086515978177E-3</v>
      </c>
    </row>
    <row r="212" spans="1:6">
      <c r="A212" s="61">
        <v>15.942159999999999</v>
      </c>
      <c r="B212" s="61">
        <v>7.7942322681215901E-4</v>
      </c>
      <c r="E212" s="43">
        <v>15.496498000000001</v>
      </c>
      <c r="F212" s="43">
        <v>0</v>
      </c>
    </row>
    <row r="213" spans="1:6">
      <c r="A213" s="61">
        <v>16.027048000000001</v>
      </c>
      <c r="B213" s="61">
        <v>7.7942322681215901E-4</v>
      </c>
      <c r="E213" s="43">
        <v>15.503572</v>
      </c>
      <c r="F213" s="43">
        <v>0</v>
      </c>
    </row>
    <row r="214" spans="1:6">
      <c r="A214" s="61">
        <v>16.027048000000001</v>
      </c>
      <c r="B214" s="61">
        <v>0</v>
      </c>
      <c r="E214" s="43">
        <v>15.503572</v>
      </c>
      <c r="F214" s="43">
        <v>4.9883086515978177E-3</v>
      </c>
    </row>
    <row r="215" spans="1:6">
      <c r="A215" s="61">
        <v>16.027048000000001</v>
      </c>
      <c r="B215" s="61">
        <v>1.0911925175370225E-3</v>
      </c>
      <c r="E215" s="43">
        <v>15.510646000000001</v>
      </c>
      <c r="F215" s="43">
        <v>4.9883086515978177E-3</v>
      </c>
    </row>
    <row r="216" spans="1:6">
      <c r="A216" s="61">
        <v>16.111936</v>
      </c>
      <c r="B216" s="61">
        <v>1.0911925175370225E-3</v>
      </c>
      <c r="E216" s="43">
        <v>15.510646000000001</v>
      </c>
      <c r="F216" s="43">
        <v>0</v>
      </c>
    </row>
    <row r="217" spans="1:6">
      <c r="A217" s="61">
        <v>16.111936</v>
      </c>
      <c r="B217" s="61">
        <v>0</v>
      </c>
      <c r="E217" s="43">
        <v>15.517720000000001</v>
      </c>
      <c r="F217" s="43">
        <v>0</v>
      </c>
    </row>
    <row r="218" spans="1:6">
      <c r="A218" s="61">
        <v>16.111936</v>
      </c>
      <c r="B218" s="61">
        <v>3.1176929072486361E-4</v>
      </c>
      <c r="E218" s="43">
        <v>15.517720000000001</v>
      </c>
      <c r="F218" s="43">
        <v>2.0265003897116133E-3</v>
      </c>
    </row>
    <row r="219" spans="1:6">
      <c r="A219" s="61">
        <v>16.196823999999999</v>
      </c>
      <c r="B219" s="61">
        <v>3.1176929072486361E-4</v>
      </c>
      <c r="E219" s="43">
        <v>15.526208800000001</v>
      </c>
      <c r="F219" s="43">
        <v>2.0265003897116133E-3</v>
      </c>
    </row>
    <row r="220" spans="1:6">
      <c r="A220" s="61">
        <v>16.196823999999999</v>
      </c>
      <c r="B220" s="61">
        <v>0</v>
      </c>
      <c r="E220" s="43">
        <v>15.526208800000001</v>
      </c>
      <c r="F220" s="43">
        <v>0</v>
      </c>
    </row>
    <row r="221" spans="1:6">
      <c r="A221" s="61">
        <v>16.196823999999999</v>
      </c>
      <c r="B221" s="61">
        <v>3.1176929072486361E-4</v>
      </c>
      <c r="E221" s="43">
        <v>15.534697600000001</v>
      </c>
      <c r="F221" s="43">
        <v>0</v>
      </c>
    </row>
    <row r="222" spans="1:6">
      <c r="A222" s="61">
        <v>16.281711999999999</v>
      </c>
      <c r="B222" s="61">
        <v>3.1176929072486361E-4</v>
      </c>
      <c r="E222" s="43">
        <v>15.534697600000001</v>
      </c>
      <c r="F222" s="43">
        <v>2.0265003897116133E-3</v>
      </c>
    </row>
    <row r="223" spans="1:6">
      <c r="A223" s="61">
        <v>16.281711999999999</v>
      </c>
      <c r="B223" s="61">
        <v>0</v>
      </c>
      <c r="E223" s="43">
        <v>15.5431864</v>
      </c>
      <c r="F223" s="43">
        <v>2.0265003897116133E-3</v>
      </c>
    </row>
    <row r="224" spans="1:6">
      <c r="A224" s="61">
        <v>16.281711999999999</v>
      </c>
      <c r="B224" s="61">
        <v>9.3530787217459082E-4</v>
      </c>
      <c r="E224" s="43">
        <v>15.5431864</v>
      </c>
      <c r="F224" s="43">
        <v>0</v>
      </c>
    </row>
    <row r="225" spans="1:6">
      <c r="A225" s="61">
        <v>16.366599999999998</v>
      </c>
      <c r="B225" s="61">
        <v>9.3530787217459082E-4</v>
      </c>
      <c r="E225" s="43">
        <v>15.5516752</v>
      </c>
      <c r="F225" s="43">
        <v>0</v>
      </c>
    </row>
    <row r="226" spans="1:6">
      <c r="A226" s="61">
        <v>16.366599999999998</v>
      </c>
      <c r="B226" s="61">
        <v>0</v>
      </c>
      <c r="E226" s="43">
        <v>15.5516752</v>
      </c>
      <c r="F226" s="43">
        <v>2.0265003897116133E-3</v>
      </c>
    </row>
    <row r="227" spans="1:6">
      <c r="A227" s="61">
        <v>16.366599999999998</v>
      </c>
      <c r="B227" s="61">
        <v>1.558846453624318E-4</v>
      </c>
      <c r="E227" s="43">
        <v>15.560164</v>
      </c>
      <c r="F227" s="43">
        <v>2.0265003897116133E-3</v>
      </c>
    </row>
    <row r="228" spans="1:6">
      <c r="A228" s="61">
        <v>16.451487999999998</v>
      </c>
      <c r="B228" s="61">
        <v>1.558846453624318E-4</v>
      </c>
      <c r="E228" s="43">
        <v>15.560164</v>
      </c>
      <c r="F228" s="43">
        <v>0</v>
      </c>
    </row>
    <row r="229" spans="1:6">
      <c r="A229" s="61">
        <v>16.451487999999998</v>
      </c>
      <c r="B229" s="61">
        <v>0</v>
      </c>
      <c r="E229" s="43">
        <v>15.568652800000001</v>
      </c>
      <c r="F229" s="43">
        <v>0</v>
      </c>
    </row>
    <row r="230" spans="1:6">
      <c r="A230" s="61">
        <v>16.451487999999998</v>
      </c>
      <c r="B230" s="61">
        <v>4.6765393608729541E-4</v>
      </c>
      <c r="E230" s="43">
        <v>15.568652800000001</v>
      </c>
      <c r="F230" s="43">
        <v>2.0265003897116133E-3</v>
      </c>
    </row>
    <row r="231" spans="1:6">
      <c r="A231" s="61">
        <v>16.536376000000001</v>
      </c>
      <c r="B231" s="61">
        <v>4.6765393608729541E-4</v>
      </c>
      <c r="E231" s="43">
        <v>15.577141600000001</v>
      </c>
      <c r="F231" s="43">
        <v>2.0265003897116133E-3</v>
      </c>
    </row>
    <row r="232" spans="1:6">
      <c r="A232" s="61">
        <v>16.536376000000001</v>
      </c>
      <c r="B232" s="61">
        <v>0</v>
      </c>
      <c r="E232" s="43">
        <v>15.577141600000001</v>
      </c>
      <c r="F232" s="43">
        <v>0</v>
      </c>
    </row>
    <row r="233" spans="1:6">
      <c r="A233" s="61">
        <v>16.536376000000001</v>
      </c>
      <c r="B233" s="61">
        <v>4.6765393608729541E-4</v>
      </c>
      <c r="E233" s="43">
        <v>15.585630399999999</v>
      </c>
      <c r="F233" s="43">
        <v>0</v>
      </c>
    </row>
    <row r="234" spans="1:6">
      <c r="A234" s="61">
        <v>16.621264</v>
      </c>
      <c r="B234" s="61">
        <v>4.6765393608729541E-4</v>
      </c>
      <c r="E234" s="43">
        <v>15.585630399999999</v>
      </c>
      <c r="F234" s="43">
        <v>2.0265003897116133E-3</v>
      </c>
    </row>
    <row r="235" spans="1:6">
      <c r="A235" s="61">
        <v>16.621264</v>
      </c>
      <c r="B235" s="61">
        <v>0</v>
      </c>
      <c r="E235" s="43">
        <v>15.5941192</v>
      </c>
      <c r="F235" s="43">
        <v>2.0265003897116133E-3</v>
      </c>
    </row>
    <row r="236" spans="1:6">
      <c r="A236" s="61">
        <v>16.621264</v>
      </c>
      <c r="B236" s="61">
        <v>1.558846453624318E-4</v>
      </c>
      <c r="E236" s="43">
        <v>15.5941192</v>
      </c>
      <c r="F236" s="43">
        <v>0</v>
      </c>
    </row>
    <row r="237" spans="1:6">
      <c r="A237" s="61">
        <v>16.706151999999999</v>
      </c>
      <c r="B237" s="61">
        <v>1.558846453624318E-4</v>
      </c>
      <c r="E237" s="43">
        <v>15.602608</v>
      </c>
      <c r="F237" s="43">
        <v>0</v>
      </c>
    </row>
    <row r="238" spans="1:6">
      <c r="A238" s="61">
        <v>16.706151999999999</v>
      </c>
      <c r="B238" s="61">
        <v>0</v>
      </c>
      <c r="E238" s="43">
        <v>15.602608</v>
      </c>
      <c r="F238" s="43">
        <v>3.7412314886983633E-3</v>
      </c>
    </row>
    <row r="239" spans="1:6">
      <c r="A239" s="61">
        <v>16.706151999999999</v>
      </c>
      <c r="B239" s="61">
        <v>3.1176929072486361E-4</v>
      </c>
      <c r="E239" s="43">
        <v>15.6110968</v>
      </c>
      <c r="F239" s="43">
        <v>3.7412314886983633E-3</v>
      </c>
    </row>
    <row r="240" spans="1:6">
      <c r="A240" s="61">
        <v>16.791039999999999</v>
      </c>
      <c r="B240" s="61">
        <v>3.1176929072486361E-4</v>
      </c>
      <c r="E240" s="43">
        <v>15.6110968</v>
      </c>
      <c r="F240" s="43">
        <v>0</v>
      </c>
    </row>
    <row r="241" spans="1:6">
      <c r="A241" s="61">
        <v>16.791039999999999</v>
      </c>
      <c r="B241" s="61">
        <v>0</v>
      </c>
      <c r="E241" s="43">
        <v>15.619585600000001</v>
      </c>
      <c r="F241" s="43">
        <v>0</v>
      </c>
    </row>
    <row r="242" spans="1:6">
      <c r="A242" s="61">
        <v>16.791039999999999</v>
      </c>
      <c r="B242" s="61">
        <v>1.558846453624318E-4</v>
      </c>
      <c r="E242" s="43">
        <v>15.619585600000001</v>
      </c>
      <c r="F242" s="43">
        <v>3.7412314886983633E-3</v>
      </c>
    </row>
    <row r="243" spans="1:6">
      <c r="A243" s="61">
        <v>16.875927999999998</v>
      </c>
      <c r="B243" s="61">
        <v>1.558846453624318E-4</v>
      </c>
      <c r="E243" s="43">
        <v>15.628074399999999</v>
      </c>
      <c r="F243" s="43">
        <v>3.7412314886983633E-3</v>
      </c>
    </row>
    <row r="244" spans="1:6">
      <c r="A244" s="61">
        <v>16.875927999999998</v>
      </c>
      <c r="B244" s="61">
        <v>0</v>
      </c>
      <c r="E244" s="43">
        <v>15.628074399999999</v>
      </c>
      <c r="F244" s="43">
        <v>0</v>
      </c>
    </row>
    <row r="245" spans="1:6">
      <c r="A245" s="61">
        <v>16.875927999999998</v>
      </c>
      <c r="B245" s="61">
        <v>4.6765393608729541E-4</v>
      </c>
      <c r="E245" s="43">
        <v>15.636563199999999</v>
      </c>
      <c r="F245" s="43">
        <v>0</v>
      </c>
    </row>
    <row r="246" spans="1:6">
      <c r="A246" s="61">
        <v>16.960816000000001</v>
      </c>
      <c r="B246" s="61">
        <v>4.6765393608729541E-4</v>
      </c>
      <c r="E246" s="43">
        <v>15.636563199999999</v>
      </c>
      <c r="F246" s="43">
        <v>3.7412314886983633E-3</v>
      </c>
    </row>
    <row r="247" spans="1:6">
      <c r="A247" s="61">
        <v>16.960816000000001</v>
      </c>
      <c r="B247" s="61">
        <v>0</v>
      </c>
      <c r="E247" s="43">
        <v>15.645052</v>
      </c>
      <c r="F247" s="43">
        <v>3.7412314886983633E-3</v>
      </c>
    </row>
    <row r="248" spans="1:6">
      <c r="A248" s="61">
        <v>16.960816000000001</v>
      </c>
      <c r="B248" s="61">
        <v>9.3530787217459082E-4</v>
      </c>
      <c r="E248" s="43">
        <v>15.645052</v>
      </c>
      <c r="F248" s="43">
        <v>0</v>
      </c>
    </row>
    <row r="249" spans="1:6">
      <c r="A249" s="61">
        <v>17.045704000000001</v>
      </c>
      <c r="B249" s="61">
        <v>9.3530787217459082E-4</v>
      </c>
      <c r="E249" s="43">
        <v>15.6535408</v>
      </c>
      <c r="F249" s="43">
        <v>0</v>
      </c>
    </row>
    <row r="250" spans="1:6">
      <c r="A250" s="61">
        <v>17.045704000000001</v>
      </c>
      <c r="B250" s="61">
        <v>0</v>
      </c>
      <c r="E250" s="43">
        <v>15.6535408</v>
      </c>
      <c r="F250" s="43">
        <v>3.7412314886983633E-3</v>
      </c>
    </row>
    <row r="251" spans="1:6">
      <c r="A251" s="61">
        <v>17.045704000000001</v>
      </c>
      <c r="B251" s="61">
        <v>6.2353858144972721E-4</v>
      </c>
      <c r="E251" s="43">
        <v>15.6620296</v>
      </c>
      <c r="F251" s="43">
        <v>3.7412314886983633E-3</v>
      </c>
    </row>
    <row r="252" spans="1:6">
      <c r="A252" s="61">
        <v>17.130592</v>
      </c>
      <c r="B252" s="61">
        <v>6.2353858144972721E-4</v>
      </c>
      <c r="E252" s="43">
        <v>15.6620296</v>
      </c>
      <c r="F252" s="43">
        <v>0</v>
      </c>
    </row>
    <row r="253" spans="1:6">
      <c r="A253" s="61">
        <v>17.130592</v>
      </c>
      <c r="B253" s="61">
        <v>0</v>
      </c>
      <c r="E253" s="43">
        <v>15.670518399999999</v>
      </c>
      <c r="F253" s="43">
        <v>0</v>
      </c>
    </row>
    <row r="254" spans="1:6">
      <c r="A254" s="61">
        <v>17.130592</v>
      </c>
      <c r="B254" s="61">
        <v>6.2353858144972721E-4</v>
      </c>
      <c r="E254" s="43">
        <v>15.670518399999999</v>
      </c>
      <c r="F254" s="43">
        <v>3.7412314886983633E-3</v>
      </c>
    </row>
    <row r="255" spans="1:6">
      <c r="A255" s="61">
        <v>17.215479999999999</v>
      </c>
      <c r="B255" s="61">
        <v>6.2353858144972721E-4</v>
      </c>
      <c r="E255" s="43">
        <v>15.679007199999999</v>
      </c>
      <c r="F255" s="43">
        <v>3.7412314886983633E-3</v>
      </c>
    </row>
    <row r="256" spans="1:6">
      <c r="A256" s="61">
        <v>17.215479999999999</v>
      </c>
      <c r="B256" s="61">
        <v>0</v>
      </c>
      <c r="E256" s="43">
        <v>15.679007199999999</v>
      </c>
      <c r="F256" s="43">
        <v>0</v>
      </c>
    </row>
    <row r="257" spans="1:6">
      <c r="A257" s="61">
        <v>17.215479999999999</v>
      </c>
      <c r="B257" s="61">
        <v>7.7942322681215901E-4</v>
      </c>
      <c r="E257" s="43">
        <v>15.687495999999999</v>
      </c>
      <c r="F257" s="43">
        <v>0</v>
      </c>
    </row>
    <row r="258" spans="1:6">
      <c r="A258" s="61">
        <v>17.300367999999999</v>
      </c>
      <c r="B258" s="61">
        <v>7.7942322681215901E-4</v>
      </c>
      <c r="E258" s="43">
        <v>15.687495999999999</v>
      </c>
      <c r="F258" s="43">
        <v>1.9485580670303974E-2</v>
      </c>
    </row>
    <row r="259" spans="1:6">
      <c r="A259" s="61">
        <v>17.300367999999999</v>
      </c>
      <c r="B259" s="61">
        <v>0</v>
      </c>
      <c r="E259" s="43">
        <v>15.6959848</v>
      </c>
      <c r="F259" s="43">
        <v>1.9485580670303974E-2</v>
      </c>
    </row>
    <row r="260" spans="1:6">
      <c r="A260" s="61">
        <v>17.300367999999999</v>
      </c>
      <c r="B260" s="61">
        <v>7.7942322681215901E-4</v>
      </c>
      <c r="E260" s="43">
        <v>15.6959848</v>
      </c>
      <c r="F260" s="43">
        <v>0</v>
      </c>
    </row>
    <row r="261" spans="1:6">
      <c r="A261" s="61">
        <v>17.385255999999998</v>
      </c>
      <c r="B261" s="61">
        <v>7.7942322681215901E-4</v>
      </c>
      <c r="E261" s="43">
        <v>15.7044736</v>
      </c>
      <c r="F261" s="43">
        <v>0</v>
      </c>
    </row>
    <row r="262" spans="1:6">
      <c r="A262" s="61">
        <v>17.385255999999998</v>
      </c>
      <c r="B262" s="61">
        <v>0</v>
      </c>
      <c r="E262" s="43">
        <v>15.7044736</v>
      </c>
      <c r="F262" s="43">
        <v>1.9485580670303974E-2</v>
      </c>
    </row>
    <row r="263" spans="1:6">
      <c r="A263" s="61">
        <v>17.385255999999998</v>
      </c>
      <c r="B263" s="61">
        <v>4.6765393608729541E-4</v>
      </c>
      <c r="E263" s="43">
        <v>15.712962399999999</v>
      </c>
      <c r="F263" s="43">
        <v>1.9485580670303974E-2</v>
      </c>
    </row>
    <row r="264" spans="1:6">
      <c r="A264" s="61">
        <v>17.470143999999998</v>
      </c>
      <c r="B264" s="61">
        <v>4.6765393608729541E-4</v>
      </c>
      <c r="E264" s="43">
        <v>15.712962399999999</v>
      </c>
      <c r="F264" s="43">
        <v>0</v>
      </c>
    </row>
    <row r="265" spans="1:6">
      <c r="A265" s="61">
        <v>17.470143999999998</v>
      </c>
      <c r="B265" s="61">
        <v>0</v>
      </c>
      <c r="E265" s="43">
        <v>15.721451199999999</v>
      </c>
      <c r="F265" s="43">
        <v>0</v>
      </c>
    </row>
    <row r="266" spans="1:6">
      <c r="A266" s="61">
        <v>17.470143999999998</v>
      </c>
      <c r="B266" s="61">
        <v>1.8706157443491816E-3</v>
      </c>
      <c r="E266" s="43">
        <v>15.721451199999999</v>
      </c>
      <c r="F266" s="43">
        <v>1.9485580670303974E-2</v>
      </c>
    </row>
    <row r="267" spans="1:6">
      <c r="A267" s="61">
        <v>17.555031999999997</v>
      </c>
      <c r="B267" s="61">
        <v>1.8706157443491816E-3</v>
      </c>
      <c r="E267" s="43">
        <v>15.729939999999999</v>
      </c>
      <c r="F267" s="43">
        <v>1.9485580670303974E-2</v>
      </c>
    </row>
    <row r="268" spans="1:6">
      <c r="A268" s="61">
        <v>17.555031999999997</v>
      </c>
      <c r="B268" s="61">
        <v>0</v>
      </c>
      <c r="E268" s="43">
        <v>15.729939999999999</v>
      </c>
      <c r="F268" s="43">
        <v>0</v>
      </c>
    </row>
    <row r="269" spans="1:6">
      <c r="A269" s="61">
        <v>17.555031999999997</v>
      </c>
      <c r="B269" s="61">
        <v>2.9618082618862044E-3</v>
      </c>
      <c r="E269" s="43">
        <v>15.738428799999999</v>
      </c>
      <c r="F269" s="43">
        <v>0</v>
      </c>
    </row>
    <row r="270" spans="1:6">
      <c r="A270" s="61">
        <v>17.63992</v>
      </c>
      <c r="B270" s="61">
        <v>2.9618082618862044E-3</v>
      </c>
      <c r="E270" s="43">
        <v>15.738428799999999</v>
      </c>
      <c r="F270" s="43">
        <v>1.9485580670303974E-2</v>
      </c>
    </row>
    <row r="271" spans="1:6">
      <c r="A271" s="61">
        <v>17.63992</v>
      </c>
      <c r="B271" s="61">
        <v>0</v>
      </c>
      <c r="E271" s="43">
        <v>15.7469176</v>
      </c>
      <c r="F271" s="43">
        <v>1.9485580670303974E-2</v>
      </c>
    </row>
    <row r="272" spans="1:6">
      <c r="A272" s="61">
        <v>17.63992</v>
      </c>
      <c r="B272" s="61">
        <v>5.1441932969602498E-3</v>
      </c>
      <c r="E272" s="43">
        <v>15.7469176</v>
      </c>
      <c r="F272" s="43">
        <v>0</v>
      </c>
    </row>
    <row r="273" spans="1:6">
      <c r="A273" s="61">
        <v>17.724807999999999</v>
      </c>
      <c r="B273" s="61">
        <v>5.1441932969602498E-3</v>
      </c>
      <c r="E273" s="43">
        <v>15.755406399999998</v>
      </c>
      <c r="F273" s="43">
        <v>0</v>
      </c>
    </row>
    <row r="274" spans="1:6">
      <c r="A274" s="61">
        <v>17.724807999999999</v>
      </c>
      <c r="B274" s="61">
        <v>0</v>
      </c>
      <c r="E274" s="43">
        <v>15.755406399999998</v>
      </c>
      <c r="F274" s="43">
        <v>1.9485580670303974E-2</v>
      </c>
    </row>
    <row r="275" spans="1:6">
      <c r="A275" s="61">
        <v>17.724807999999999</v>
      </c>
      <c r="B275" s="61">
        <v>7.6383476227591578E-3</v>
      </c>
      <c r="E275" s="43">
        <v>15.763895199999999</v>
      </c>
      <c r="F275" s="43">
        <v>1.9485580670303974E-2</v>
      </c>
    </row>
    <row r="276" spans="1:6">
      <c r="A276" s="61">
        <v>17.809695999999999</v>
      </c>
      <c r="B276" s="61">
        <v>7.6383476227591578E-3</v>
      </c>
      <c r="E276" s="43">
        <v>15.763895199999999</v>
      </c>
      <c r="F276" s="43">
        <v>0</v>
      </c>
    </row>
    <row r="277" spans="1:6">
      <c r="A277" s="61">
        <v>17.809695999999999</v>
      </c>
      <c r="B277" s="61">
        <v>0</v>
      </c>
      <c r="E277" s="43">
        <v>15.772383999999999</v>
      </c>
      <c r="F277" s="43">
        <v>0</v>
      </c>
    </row>
    <row r="278" spans="1:6">
      <c r="A278" s="61">
        <v>17.809695999999999</v>
      </c>
      <c r="B278" s="61">
        <v>1.6056118472330475E-2</v>
      </c>
      <c r="E278" s="43">
        <v>15.772383999999999</v>
      </c>
      <c r="F278" s="43">
        <v>2.8059236165237722E-3</v>
      </c>
    </row>
    <row r="279" spans="1:6">
      <c r="A279" s="61">
        <v>17.894583999999998</v>
      </c>
      <c r="B279" s="61">
        <v>1.6056118472330475E-2</v>
      </c>
      <c r="E279" s="43">
        <v>15.780872799999999</v>
      </c>
      <c r="F279" s="43">
        <v>2.8059236165237722E-3</v>
      </c>
    </row>
    <row r="280" spans="1:6">
      <c r="A280" s="61">
        <v>17.894583999999998</v>
      </c>
      <c r="B280" s="61">
        <v>0</v>
      </c>
      <c r="E280" s="43">
        <v>15.780872799999999</v>
      </c>
      <c r="F280" s="43">
        <v>0</v>
      </c>
    </row>
    <row r="281" spans="1:6">
      <c r="A281" s="61">
        <v>17.894583999999998</v>
      </c>
      <c r="B281" s="61">
        <v>2.6812159002338271E-2</v>
      </c>
      <c r="E281" s="43">
        <v>15.789361599999999</v>
      </c>
      <c r="F281" s="43">
        <v>0</v>
      </c>
    </row>
    <row r="282" spans="1:6">
      <c r="A282" s="61">
        <v>17.979472000000001</v>
      </c>
      <c r="B282" s="61">
        <v>2.6812159002338271E-2</v>
      </c>
      <c r="E282" s="43">
        <v>15.789361599999999</v>
      </c>
      <c r="F282" s="43">
        <v>2.8059236165237722E-3</v>
      </c>
    </row>
    <row r="283" spans="1:6">
      <c r="A283" s="61">
        <v>17.979472000000001</v>
      </c>
      <c r="B283" s="61">
        <v>0</v>
      </c>
      <c r="E283" s="43">
        <v>15.797850399999998</v>
      </c>
      <c r="F283" s="43">
        <v>2.8059236165237722E-3</v>
      </c>
    </row>
    <row r="284" spans="1:6">
      <c r="A284" s="61">
        <v>17.979472000000001</v>
      </c>
      <c r="B284" s="61">
        <v>2.7279812938425563E-2</v>
      </c>
      <c r="E284" s="43">
        <v>15.797850399999998</v>
      </c>
      <c r="F284" s="43">
        <v>0</v>
      </c>
    </row>
    <row r="285" spans="1:6">
      <c r="A285" s="61">
        <v>18.064360000000001</v>
      </c>
      <c r="B285" s="61">
        <v>2.7279812938425563E-2</v>
      </c>
      <c r="E285" s="43">
        <v>15.806339199999998</v>
      </c>
      <c r="F285" s="43">
        <v>0</v>
      </c>
    </row>
    <row r="286" spans="1:6">
      <c r="A286" s="61">
        <v>18.064360000000001</v>
      </c>
      <c r="B286" s="61">
        <v>0</v>
      </c>
      <c r="E286" s="43">
        <v>15.806339199999998</v>
      </c>
      <c r="F286" s="43">
        <v>2.8059236165237722E-3</v>
      </c>
    </row>
    <row r="287" spans="1:6">
      <c r="A287" s="61">
        <v>18.064360000000001</v>
      </c>
      <c r="B287" s="61">
        <v>5.3000779423226813E-2</v>
      </c>
      <c r="E287" s="43">
        <v>15.814827999999999</v>
      </c>
      <c r="F287" s="43">
        <v>2.8059236165237722E-3</v>
      </c>
    </row>
    <row r="288" spans="1:6">
      <c r="A288" s="61">
        <v>18.149248</v>
      </c>
      <c r="B288" s="61">
        <v>5.3000779423226813E-2</v>
      </c>
      <c r="E288" s="43">
        <v>15.814827999999999</v>
      </c>
      <c r="F288" s="43">
        <v>0</v>
      </c>
    </row>
    <row r="289" spans="1:6">
      <c r="A289" s="61">
        <v>18.149248</v>
      </c>
      <c r="B289" s="61">
        <v>0</v>
      </c>
      <c r="E289" s="43">
        <v>15.823316799999999</v>
      </c>
      <c r="F289" s="43">
        <v>0</v>
      </c>
    </row>
    <row r="290" spans="1:6">
      <c r="A290" s="61">
        <v>18.149248</v>
      </c>
      <c r="B290" s="61">
        <v>0.1014809041309431</v>
      </c>
      <c r="E290" s="43">
        <v>15.823316799999999</v>
      </c>
      <c r="F290" s="43">
        <v>2.8059236165237722E-3</v>
      </c>
    </row>
    <row r="291" spans="1:6">
      <c r="A291" s="61">
        <v>18.234135999999999</v>
      </c>
      <c r="B291" s="61">
        <v>0.1014809041309431</v>
      </c>
      <c r="E291" s="43">
        <v>15.831805599999999</v>
      </c>
      <c r="F291" s="43">
        <v>2.8059236165237722E-3</v>
      </c>
    </row>
    <row r="292" spans="1:6">
      <c r="A292" s="61">
        <v>18.234135999999999</v>
      </c>
      <c r="B292" s="61">
        <v>0</v>
      </c>
      <c r="E292" s="43">
        <v>15.831805599999999</v>
      </c>
      <c r="F292" s="43">
        <v>0</v>
      </c>
    </row>
    <row r="293" spans="1:6">
      <c r="A293" s="61">
        <v>18.234135999999999</v>
      </c>
      <c r="B293" s="61">
        <v>8.1683554169914269E-2</v>
      </c>
      <c r="E293" s="43">
        <v>15.840294399999998</v>
      </c>
      <c r="F293" s="43">
        <v>0</v>
      </c>
    </row>
    <row r="294" spans="1:6">
      <c r="A294" s="61">
        <v>18.319023999999999</v>
      </c>
      <c r="B294" s="61">
        <v>8.1683554169914269E-2</v>
      </c>
      <c r="E294" s="43">
        <v>15.840294399999998</v>
      </c>
      <c r="F294" s="43">
        <v>2.8059236165237722E-3</v>
      </c>
    </row>
    <row r="295" spans="1:6">
      <c r="A295" s="61">
        <v>18.319023999999999</v>
      </c>
      <c r="B295" s="61">
        <v>0</v>
      </c>
      <c r="E295" s="43">
        <v>15.848783199999998</v>
      </c>
      <c r="F295" s="43">
        <v>2.8059236165237722E-3</v>
      </c>
    </row>
    <row r="296" spans="1:6">
      <c r="A296" s="61">
        <v>18.319023999999999</v>
      </c>
      <c r="B296" s="61">
        <v>8.791893998441154E-2</v>
      </c>
      <c r="E296" s="43">
        <v>15.848783199999998</v>
      </c>
      <c r="F296" s="43">
        <v>0</v>
      </c>
    </row>
    <row r="297" spans="1:6">
      <c r="A297" s="61">
        <v>18.403911999999998</v>
      </c>
      <c r="B297" s="61">
        <v>8.791893998441154E-2</v>
      </c>
      <c r="E297" s="43">
        <v>15.857271999999998</v>
      </c>
      <c r="F297" s="43">
        <v>0</v>
      </c>
    </row>
    <row r="298" spans="1:6">
      <c r="A298" s="61">
        <v>18.403911999999998</v>
      </c>
      <c r="B298" s="61">
        <v>0</v>
      </c>
      <c r="E298" s="43">
        <v>15.857271999999998</v>
      </c>
      <c r="F298" s="43">
        <v>2.6500389711613405E-3</v>
      </c>
    </row>
    <row r="299" spans="1:6">
      <c r="A299" s="61">
        <v>18.403911999999998</v>
      </c>
      <c r="B299" s="61">
        <v>9.7427903351519879E-2</v>
      </c>
      <c r="E299" s="43">
        <v>15.864345999999998</v>
      </c>
      <c r="F299" s="43">
        <v>2.6500389711613405E-3</v>
      </c>
    </row>
    <row r="300" spans="1:6">
      <c r="A300" s="61">
        <v>18.488799999999998</v>
      </c>
      <c r="B300" s="61">
        <v>9.7427903351519879E-2</v>
      </c>
      <c r="E300" s="43">
        <v>15.864345999999998</v>
      </c>
      <c r="F300" s="43">
        <v>0</v>
      </c>
    </row>
    <row r="301" spans="1:6">
      <c r="A301" s="61">
        <v>18.488799999999998</v>
      </c>
      <c r="B301" s="61">
        <v>0</v>
      </c>
      <c r="E301" s="43">
        <v>15.871419999999999</v>
      </c>
      <c r="F301" s="43">
        <v>0</v>
      </c>
    </row>
    <row r="302" spans="1:6">
      <c r="A302" s="61">
        <v>18.488799999999998</v>
      </c>
      <c r="B302" s="61">
        <v>7.1706936866718626E-2</v>
      </c>
      <c r="E302" s="43">
        <v>15.871419999999999</v>
      </c>
      <c r="F302" s="43">
        <v>2.6500389711613405E-3</v>
      </c>
    </row>
    <row r="303" spans="1:6">
      <c r="A303" s="61">
        <v>18.573687999999997</v>
      </c>
      <c r="B303" s="61">
        <v>7.1706936866718626E-2</v>
      </c>
      <c r="E303" s="43">
        <v>15.878493999999998</v>
      </c>
      <c r="F303" s="43">
        <v>2.6500389711613405E-3</v>
      </c>
    </row>
    <row r="304" spans="1:6">
      <c r="A304" s="61">
        <v>18.573687999999997</v>
      </c>
      <c r="B304" s="61">
        <v>0</v>
      </c>
      <c r="E304" s="43">
        <v>15.878493999999998</v>
      </c>
      <c r="F304" s="43">
        <v>0</v>
      </c>
    </row>
    <row r="305" spans="1:6">
      <c r="A305" s="61">
        <v>18.573687999999997</v>
      </c>
      <c r="B305" s="61">
        <v>5.0662509742790338E-2</v>
      </c>
      <c r="E305" s="43">
        <v>15.885567999999999</v>
      </c>
      <c r="F305" s="43">
        <v>0</v>
      </c>
    </row>
    <row r="306" spans="1:6">
      <c r="A306" s="61">
        <v>18.658575999999996</v>
      </c>
      <c r="B306" s="61">
        <v>5.0662509742790338E-2</v>
      </c>
      <c r="E306" s="43">
        <v>15.885567999999999</v>
      </c>
      <c r="F306" s="43">
        <v>2.6500389711613405E-3</v>
      </c>
    </row>
    <row r="307" spans="1:6">
      <c r="A307" s="61">
        <v>18.658575999999996</v>
      </c>
      <c r="B307" s="61">
        <v>0</v>
      </c>
      <c r="E307" s="43">
        <v>15.892641999999999</v>
      </c>
      <c r="F307" s="43">
        <v>2.6500389711613405E-3</v>
      </c>
    </row>
    <row r="308" spans="1:6">
      <c r="A308" s="61">
        <v>18.658575999999996</v>
      </c>
      <c r="B308" s="61">
        <v>8.0904130943102101E-2</v>
      </c>
      <c r="E308" s="43">
        <v>15.892641999999999</v>
      </c>
      <c r="F308" s="43">
        <v>0</v>
      </c>
    </row>
    <row r="309" spans="1:6">
      <c r="A309" s="61">
        <v>18.743463999999999</v>
      </c>
      <c r="B309" s="61">
        <v>8.0904130943102101E-2</v>
      </c>
      <c r="E309" s="43">
        <v>15.899715999999998</v>
      </c>
      <c r="F309" s="43">
        <v>0</v>
      </c>
    </row>
    <row r="310" spans="1:6">
      <c r="A310" s="61">
        <v>18.743463999999999</v>
      </c>
      <c r="B310" s="61">
        <v>0</v>
      </c>
      <c r="E310" s="43">
        <v>15.899715999999998</v>
      </c>
      <c r="F310" s="43">
        <v>2.6500389711613405E-3</v>
      </c>
    </row>
    <row r="311" spans="1:6">
      <c r="A311" s="61">
        <v>18.743463999999999</v>
      </c>
      <c r="B311" s="61">
        <v>7.2018706157443491E-2</v>
      </c>
      <c r="E311" s="43">
        <v>15.906789999999999</v>
      </c>
      <c r="F311" s="43">
        <v>2.6500389711613405E-3</v>
      </c>
    </row>
    <row r="312" spans="1:6">
      <c r="A312" s="61">
        <v>18.828351999999999</v>
      </c>
      <c r="B312" s="61">
        <v>7.2018706157443491E-2</v>
      </c>
      <c r="E312" s="43">
        <v>15.906789999999999</v>
      </c>
      <c r="F312" s="43">
        <v>0</v>
      </c>
    </row>
    <row r="313" spans="1:6">
      <c r="A313" s="61">
        <v>18.828351999999999</v>
      </c>
      <c r="B313" s="61">
        <v>0</v>
      </c>
      <c r="E313" s="43">
        <v>15.913863999999998</v>
      </c>
      <c r="F313" s="43">
        <v>0</v>
      </c>
    </row>
    <row r="314" spans="1:6">
      <c r="A314" s="61">
        <v>18.828351999999999</v>
      </c>
      <c r="B314" s="61">
        <v>5.0974279033515202E-2</v>
      </c>
      <c r="E314" s="43">
        <v>15.913863999999998</v>
      </c>
      <c r="F314" s="43">
        <v>2.6500389711613405E-3</v>
      </c>
    </row>
    <row r="315" spans="1:6">
      <c r="A315" s="61">
        <v>18.913239999999998</v>
      </c>
      <c r="B315" s="61">
        <v>5.0974279033515202E-2</v>
      </c>
      <c r="E315" s="43">
        <v>15.920938</v>
      </c>
      <c r="F315" s="43">
        <v>2.6500389711613405E-3</v>
      </c>
    </row>
    <row r="316" spans="1:6">
      <c r="A316" s="61">
        <v>18.913239999999998</v>
      </c>
      <c r="B316" s="61">
        <v>0</v>
      </c>
      <c r="E316" s="43">
        <v>15.920938</v>
      </c>
      <c r="F316" s="43">
        <v>0</v>
      </c>
    </row>
    <row r="317" spans="1:6">
      <c r="A317" s="61">
        <v>18.913239999999998</v>
      </c>
      <c r="B317" s="61">
        <v>2.1667965705378021E-2</v>
      </c>
      <c r="E317" s="43">
        <v>15.928011999999999</v>
      </c>
      <c r="F317" s="43">
        <v>0</v>
      </c>
    </row>
    <row r="318" spans="1:6">
      <c r="A318" s="61">
        <v>18.998128000000001</v>
      </c>
      <c r="B318" s="61">
        <v>2.1667965705378021E-2</v>
      </c>
      <c r="E318" s="43">
        <v>15.928011999999999</v>
      </c>
      <c r="F318" s="43">
        <v>2.6500389711613405E-3</v>
      </c>
    </row>
    <row r="319" spans="1:6">
      <c r="A319" s="61">
        <v>18.998128000000001</v>
      </c>
      <c r="B319" s="61">
        <v>0</v>
      </c>
      <c r="E319" s="43">
        <v>15.935086</v>
      </c>
      <c r="F319" s="43">
        <v>2.6500389711613405E-3</v>
      </c>
    </row>
    <row r="320" spans="1:6">
      <c r="A320" s="61">
        <v>18.998128000000001</v>
      </c>
      <c r="B320" s="61">
        <v>8.7295401402961801E-3</v>
      </c>
      <c r="E320" s="43">
        <v>15.935086</v>
      </c>
      <c r="F320" s="43">
        <v>0</v>
      </c>
    </row>
    <row r="321" spans="1:6">
      <c r="A321" s="61">
        <v>19.083016000000001</v>
      </c>
      <c r="B321" s="61">
        <v>8.7295401402961801E-3</v>
      </c>
      <c r="E321" s="43">
        <v>15.942159999999999</v>
      </c>
      <c r="F321" s="43">
        <v>0</v>
      </c>
    </row>
    <row r="322" spans="1:6">
      <c r="A322" s="61">
        <v>19.083016000000001</v>
      </c>
      <c r="B322" s="61">
        <v>0</v>
      </c>
      <c r="E322" s="43">
        <v>15.942159999999999</v>
      </c>
      <c r="F322" s="43">
        <v>7.7942322681215901E-4</v>
      </c>
    </row>
    <row r="323" spans="1:6">
      <c r="A323" s="61">
        <v>19.083016000000001</v>
      </c>
      <c r="B323" s="61">
        <v>6.07950116913484E-3</v>
      </c>
      <c r="E323" s="43">
        <v>15.949233999999999</v>
      </c>
      <c r="F323" s="43">
        <v>7.7942322681215901E-4</v>
      </c>
    </row>
    <row r="324" spans="1:6">
      <c r="A324" s="61">
        <v>19.167904</v>
      </c>
      <c r="B324" s="61">
        <v>6.07950116913484E-3</v>
      </c>
      <c r="E324" s="43">
        <v>15.949233999999999</v>
      </c>
      <c r="F324" s="43">
        <v>0</v>
      </c>
    </row>
    <row r="325" spans="1:6">
      <c r="A325" s="61">
        <v>19.167904</v>
      </c>
      <c r="B325" s="61">
        <v>0</v>
      </c>
      <c r="E325" s="43">
        <v>15.956308</v>
      </c>
      <c r="F325" s="43">
        <v>0</v>
      </c>
    </row>
    <row r="326" spans="1:6">
      <c r="A326" s="61">
        <v>19.167904</v>
      </c>
      <c r="B326" s="61">
        <v>2.6500389711613405E-3</v>
      </c>
      <c r="E326" s="43">
        <v>15.956308</v>
      </c>
      <c r="F326" s="43">
        <v>7.7942322681215901E-4</v>
      </c>
    </row>
    <row r="327" spans="1:6">
      <c r="A327" s="61">
        <v>19.252791999999999</v>
      </c>
      <c r="B327" s="61">
        <v>2.6500389711613405E-3</v>
      </c>
      <c r="E327" s="43">
        <v>15.963381999999999</v>
      </c>
      <c r="F327" s="43">
        <v>7.7942322681215901E-4</v>
      </c>
    </row>
    <row r="328" spans="1:6">
      <c r="A328" s="61">
        <v>19.252791999999999</v>
      </c>
      <c r="B328" s="61">
        <v>0</v>
      </c>
      <c r="E328" s="43">
        <v>15.963381999999999</v>
      </c>
      <c r="F328" s="43">
        <v>0</v>
      </c>
    </row>
    <row r="329" spans="1:6">
      <c r="A329" s="61">
        <v>19.252791999999999</v>
      </c>
      <c r="B329" s="61">
        <v>2.9618082618862044E-3</v>
      </c>
      <c r="E329" s="43">
        <v>15.970456</v>
      </c>
      <c r="F329" s="43">
        <v>0</v>
      </c>
    </row>
    <row r="330" spans="1:6">
      <c r="A330" s="61">
        <v>19.337679999999999</v>
      </c>
      <c r="B330" s="61">
        <v>2.9618082618862044E-3</v>
      </c>
      <c r="E330" s="43">
        <v>15.970456</v>
      </c>
      <c r="F330" s="43">
        <v>7.7942322681215901E-4</v>
      </c>
    </row>
    <row r="331" spans="1:6">
      <c r="A331" s="61">
        <v>19.337679999999999</v>
      </c>
      <c r="B331" s="61">
        <v>0</v>
      </c>
      <c r="E331" s="43">
        <v>15.97753</v>
      </c>
      <c r="F331" s="43">
        <v>7.7942322681215901E-4</v>
      </c>
    </row>
    <row r="332" spans="1:6">
      <c r="A332" s="61">
        <v>19.337679999999999</v>
      </c>
      <c r="B332" s="61">
        <v>3.7412314886983633E-3</v>
      </c>
      <c r="E332" s="43">
        <v>15.97753</v>
      </c>
      <c r="F332" s="43">
        <v>0</v>
      </c>
    </row>
    <row r="333" spans="1:6">
      <c r="A333" s="61">
        <v>19.422567999999998</v>
      </c>
      <c r="B333" s="61">
        <v>3.7412314886983633E-3</v>
      </c>
      <c r="E333" s="43">
        <v>15.984604000000001</v>
      </c>
      <c r="F333" s="43">
        <v>0</v>
      </c>
    </row>
    <row r="334" spans="1:6">
      <c r="A334" s="61">
        <v>19.422567999999998</v>
      </c>
      <c r="B334" s="61">
        <v>0</v>
      </c>
      <c r="E334" s="43">
        <v>15.984604000000001</v>
      </c>
      <c r="F334" s="43">
        <v>7.7942322681215901E-4</v>
      </c>
    </row>
    <row r="335" spans="1:6">
      <c r="A335" s="61">
        <v>19.422567999999998</v>
      </c>
      <c r="B335" s="61">
        <v>3.7412314886983633E-3</v>
      </c>
      <c r="E335" s="43">
        <v>15.991678</v>
      </c>
      <c r="F335" s="43">
        <v>7.7942322681215901E-4</v>
      </c>
    </row>
    <row r="336" spans="1:6">
      <c r="A336" s="61">
        <v>19.507455999999998</v>
      </c>
      <c r="B336" s="61">
        <v>3.7412314886983633E-3</v>
      </c>
      <c r="E336" s="43">
        <v>15.991678</v>
      </c>
      <c r="F336" s="43">
        <v>0</v>
      </c>
    </row>
    <row r="337" spans="1:6">
      <c r="A337" s="61">
        <v>19.507455999999998</v>
      </c>
      <c r="B337" s="61">
        <v>0</v>
      </c>
      <c r="E337" s="43">
        <v>15.998752</v>
      </c>
      <c r="F337" s="43">
        <v>0</v>
      </c>
    </row>
    <row r="338" spans="1:6">
      <c r="A338" s="61">
        <v>19.507455999999998</v>
      </c>
      <c r="B338" s="61">
        <v>2.4941543257989088E-3</v>
      </c>
      <c r="E338" s="43">
        <v>15.998752</v>
      </c>
      <c r="F338" s="43">
        <v>7.7942322681215901E-4</v>
      </c>
    </row>
    <row r="339" spans="1:6">
      <c r="A339" s="61">
        <v>19.592343999999997</v>
      </c>
      <c r="B339" s="61">
        <v>2.4941543257989088E-3</v>
      </c>
      <c r="E339" s="43">
        <v>16.005825999999999</v>
      </c>
      <c r="F339" s="43">
        <v>7.7942322681215901E-4</v>
      </c>
    </row>
    <row r="340" spans="1:6">
      <c r="A340" s="61">
        <v>19.592343999999997</v>
      </c>
      <c r="B340" s="61">
        <v>0</v>
      </c>
      <c r="E340" s="43">
        <v>16.005825999999999</v>
      </c>
      <c r="F340" s="43">
        <v>0</v>
      </c>
    </row>
    <row r="341" spans="1:6">
      <c r="A341" s="61">
        <v>19.592343999999997</v>
      </c>
      <c r="B341" s="61">
        <v>7.7942322681215901E-4</v>
      </c>
      <c r="E341" s="43">
        <v>16.012900000000002</v>
      </c>
      <c r="F341" s="43">
        <v>0</v>
      </c>
    </row>
    <row r="342" spans="1:6">
      <c r="A342" s="61">
        <v>19.677231999999997</v>
      </c>
      <c r="B342" s="61">
        <v>7.7942322681215901E-4</v>
      </c>
      <c r="E342" s="43">
        <v>16.012900000000002</v>
      </c>
      <c r="F342" s="43">
        <v>7.7942322681215901E-4</v>
      </c>
    </row>
    <row r="343" spans="1:6">
      <c r="A343" s="61">
        <v>19.677231999999997</v>
      </c>
      <c r="B343" s="61">
        <v>0</v>
      </c>
      <c r="E343" s="43">
        <v>16.019974000000001</v>
      </c>
      <c r="F343" s="43">
        <v>7.7942322681215901E-4</v>
      </c>
    </row>
    <row r="344" spans="1:6">
      <c r="A344" s="61">
        <v>19.677231999999997</v>
      </c>
      <c r="B344" s="61">
        <v>1.7147310989867497E-3</v>
      </c>
      <c r="E344" s="43">
        <v>16.019974000000001</v>
      </c>
      <c r="F344" s="43">
        <v>0</v>
      </c>
    </row>
    <row r="345" spans="1:6">
      <c r="A345" s="61">
        <v>19.762119999999999</v>
      </c>
      <c r="B345" s="61">
        <v>1.7147310989867497E-3</v>
      </c>
      <c r="E345" s="43">
        <v>16.027048000000001</v>
      </c>
      <c r="F345" s="43">
        <v>0</v>
      </c>
    </row>
    <row r="346" spans="1:6">
      <c r="A346" s="61">
        <v>19.762119999999999</v>
      </c>
      <c r="B346" s="61">
        <v>0</v>
      </c>
      <c r="E346" s="43">
        <v>16.027048000000001</v>
      </c>
      <c r="F346" s="43">
        <v>1.0911925175370225E-3</v>
      </c>
    </row>
    <row r="347" spans="1:6">
      <c r="A347" s="61">
        <v>19.762119999999999</v>
      </c>
      <c r="B347" s="61">
        <v>2.182385035074045E-3</v>
      </c>
      <c r="E347" s="43">
        <v>16.035536799999999</v>
      </c>
      <c r="F347" s="43">
        <v>1.0911925175370225E-3</v>
      </c>
    </row>
    <row r="348" spans="1:6">
      <c r="A348" s="61">
        <v>19.847007999999999</v>
      </c>
      <c r="B348" s="61">
        <v>2.182385035074045E-3</v>
      </c>
      <c r="E348" s="43">
        <v>16.035536799999999</v>
      </c>
      <c r="F348" s="43">
        <v>0</v>
      </c>
    </row>
    <row r="349" spans="1:6">
      <c r="A349" s="61">
        <v>19.847007999999999</v>
      </c>
      <c r="B349" s="61">
        <v>0</v>
      </c>
      <c r="E349" s="43">
        <v>16.044025600000001</v>
      </c>
      <c r="F349" s="43">
        <v>0</v>
      </c>
    </row>
    <row r="350" spans="1:6">
      <c r="A350" s="61">
        <v>19.847007999999999</v>
      </c>
      <c r="B350" s="61">
        <v>1.2470771628994544E-3</v>
      </c>
      <c r="E350" s="43">
        <v>16.044025600000001</v>
      </c>
      <c r="F350" s="43">
        <v>1.0911925175370225E-3</v>
      </c>
    </row>
    <row r="351" spans="1:6">
      <c r="A351" s="61">
        <v>19.931895999999998</v>
      </c>
      <c r="B351" s="61">
        <v>1.2470771628994544E-3</v>
      </c>
      <c r="E351" s="43">
        <v>16.0525144</v>
      </c>
      <c r="F351" s="43">
        <v>1.0911925175370225E-3</v>
      </c>
    </row>
    <row r="352" spans="1:6">
      <c r="A352" s="61">
        <v>19.931895999999998</v>
      </c>
      <c r="B352" s="61">
        <v>0</v>
      </c>
      <c r="E352" s="43">
        <v>16.0525144</v>
      </c>
      <c r="F352" s="43">
        <v>0</v>
      </c>
    </row>
    <row r="353" spans="1:6">
      <c r="A353" s="61">
        <v>19.931895999999998</v>
      </c>
      <c r="B353" s="61">
        <v>9.3530787217459082E-4</v>
      </c>
      <c r="E353" s="43">
        <v>16.061003200000002</v>
      </c>
      <c r="F353" s="43">
        <v>0</v>
      </c>
    </row>
    <row r="354" spans="1:6">
      <c r="A354" s="61">
        <v>20.016784000000001</v>
      </c>
      <c r="B354" s="61">
        <v>9.3530787217459082E-4</v>
      </c>
      <c r="E354" s="43">
        <v>16.061003200000002</v>
      </c>
      <c r="F354" s="43">
        <v>1.0911925175370225E-3</v>
      </c>
    </row>
    <row r="355" spans="1:6">
      <c r="A355" s="61">
        <v>20.016784000000001</v>
      </c>
      <c r="B355" s="61">
        <v>0</v>
      </c>
      <c r="E355" s="43">
        <v>16.069492</v>
      </c>
      <c r="F355" s="43">
        <v>1.0911925175370225E-3</v>
      </c>
    </row>
    <row r="356" spans="1:6">
      <c r="A356" s="61">
        <v>20.016784000000001</v>
      </c>
      <c r="B356" s="61">
        <v>2.182385035074045E-3</v>
      </c>
      <c r="E356" s="43">
        <v>16.069492</v>
      </c>
      <c r="F356" s="43">
        <v>0</v>
      </c>
    </row>
    <row r="357" spans="1:6">
      <c r="A357" s="61">
        <v>20.101672000000001</v>
      </c>
      <c r="B357" s="61">
        <v>2.182385035074045E-3</v>
      </c>
      <c r="E357" s="43">
        <v>16.077980799999999</v>
      </c>
      <c r="F357" s="43">
        <v>0</v>
      </c>
    </row>
    <row r="358" spans="1:6">
      <c r="A358" s="61">
        <v>20.101672000000001</v>
      </c>
      <c r="B358" s="61">
        <v>0</v>
      </c>
      <c r="E358" s="43">
        <v>16.077980799999999</v>
      </c>
      <c r="F358" s="43">
        <v>1.0911925175370225E-3</v>
      </c>
    </row>
    <row r="359" spans="1:6">
      <c r="A359" s="61">
        <v>20.101672000000001</v>
      </c>
      <c r="B359" s="61">
        <v>1.4029618082618861E-3</v>
      </c>
      <c r="E359" s="43">
        <v>16.086469600000001</v>
      </c>
      <c r="F359" s="43">
        <v>1.0911925175370225E-3</v>
      </c>
    </row>
    <row r="360" spans="1:6">
      <c r="A360" s="61">
        <v>20.18656</v>
      </c>
      <c r="B360" s="61">
        <v>1.4029618082618861E-3</v>
      </c>
      <c r="E360" s="43">
        <v>16.086469600000001</v>
      </c>
      <c r="F360" s="43">
        <v>0</v>
      </c>
    </row>
    <row r="361" spans="1:6">
      <c r="A361" s="61">
        <v>20.18656</v>
      </c>
      <c r="B361" s="61">
        <v>0</v>
      </c>
      <c r="E361" s="43">
        <v>16.094958399999999</v>
      </c>
      <c r="F361" s="43">
        <v>0</v>
      </c>
    </row>
    <row r="362" spans="1:6">
      <c r="A362" s="61">
        <v>20.18656</v>
      </c>
      <c r="B362" s="61">
        <v>1.4029618082618861E-3</v>
      </c>
      <c r="E362" s="43">
        <v>16.094958399999999</v>
      </c>
      <c r="F362" s="43">
        <v>1.0911925175370225E-3</v>
      </c>
    </row>
    <row r="363" spans="1:6">
      <c r="A363" s="61">
        <v>20.271447999999999</v>
      </c>
      <c r="B363" s="61">
        <v>1.4029618082618861E-3</v>
      </c>
      <c r="E363" s="43">
        <v>16.103447200000002</v>
      </c>
      <c r="F363" s="43">
        <v>1.0911925175370225E-3</v>
      </c>
    </row>
    <row r="364" spans="1:6">
      <c r="A364" s="61">
        <v>20.271447999999999</v>
      </c>
      <c r="B364" s="61">
        <v>0</v>
      </c>
      <c r="E364" s="43">
        <v>16.103447200000002</v>
      </c>
      <c r="F364" s="43">
        <v>0</v>
      </c>
    </row>
    <row r="365" spans="1:6">
      <c r="A365" s="61">
        <v>20.271447999999999</v>
      </c>
      <c r="B365" s="61">
        <v>1.2470771628994544E-3</v>
      </c>
      <c r="E365" s="43">
        <v>16.111936</v>
      </c>
      <c r="F365" s="43">
        <v>0</v>
      </c>
    </row>
    <row r="366" spans="1:6">
      <c r="A366" s="61">
        <v>20.356335999999999</v>
      </c>
      <c r="B366" s="61">
        <v>1.2470771628994544E-3</v>
      </c>
      <c r="E366" s="43">
        <v>16.111936</v>
      </c>
      <c r="F366" s="43">
        <v>3.1176929072486361E-4</v>
      </c>
    </row>
    <row r="367" spans="1:6">
      <c r="A367" s="61">
        <v>20.356335999999999</v>
      </c>
      <c r="B367" s="61">
        <v>0</v>
      </c>
      <c r="E367" s="43">
        <v>16.120424799999999</v>
      </c>
      <c r="F367" s="43">
        <v>3.1176929072486361E-4</v>
      </c>
    </row>
    <row r="368" spans="1:6">
      <c r="A368" s="61">
        <v>20.356335999999999</v>
      </c>
      <c r="B368" s="61">
        <v>6.2353858144972721E-4</v>
      </c>
      <c r="E368" s="43">
        <v>16.120424799999999</v>
      </c>
      <c r="F368" s="43">
        <v>0</v>
      </c>
    </row>
    <row r="369" spans="1:6">
      <c r="A369" s="61">
        <v>20.441223999999998</v>
      </c>
      <c r="B369" s="61">
        <v>6.2353858144972721E-4</v>
      </c>
      <c r="E369" s="43">
        <v>16.128913600000001</v>
      </c>
      <c r="F369" s="43">
        <v>0</v>
      </c>
    </row>
    <row r="370" spans="1:6">
      <c r="A370" s="61">
        <v>20.441223999999998</v>
      </c>
      <c r="B370" s="61">
        <v>0</v>
      </c>
      <c r="E370" s="43">
        <v>16.128913600000001</v>
      </c>
      <c r="F370" s="43">
        <v>3.1176929072486361E-4</v>
      </c>
    </row>
    <row r="371" spans="1:6">
      <c r="A371" s="61">
        <v>20.441223999999998</v>
      </c>
      <c r="B371" s="61">
        <v>1.558846453624318E-4</v>
      </c>
      <c r="E371" s="43">
        <v>16.137402399999999</v>
      </c>
      <c r="F371" s="43">
        <v>3.1176929072486361E-4</v>
      </c>
    </row>
    <row r="372" spans="1:6">
      <c r="A372" s="61">
        <v>20.526111999999998</v>
      </c>
      <c r="B372" s="61">
        <v>1.558846453624318E-4</v>
      </c>
      <c r="E372" s="43">
        <v>16.137402399999999</v>
      </c>
      <c r="F372" s="43">
        <v>0</v>
      </c>
    </row>
    <row r="373" spans="1:6">
      <c r="A373" s="61">
        <v>20.526111999999998</v>
      </c>
      <c r="B373" s="61">
        <v>0</v>
      </c>
      <c r="E373" s="43">
        <v>16.145891200000001</v>
      </c>
      <c r="F373" s="43">
        <v>0</v>
      </c>
    </row>
    <row r="374" spans="1:6">
      <c r="A374" s="61">
        <v>20.526111999999998</v>
      </c>
      <c r="B374" s="61">
        <v>7.7942322681215901E-4</v>
      </c>
      <c r="E374" s="43">
        <v>16.145891200000001</v>
      </c>
      <c r="F374" s="43">
        <v>3.1176929072486361E-4</v>
      </c>
    </row>
    <row r="375" spans="1:6">
      <c r="A375" s="61">
        <v>20.610999999999997</v>
      </c>
      <c r="B375" s="61">
        <v>7.7942322681215901E-4</v>
      </c>
      <c r="E375" s="43">
        <v>16.15438</v>
      </c>
      <c r="F375" s="43">
        <v>3.1176929072486361E-4</v>
      </c>
    </row>
    <row r="376" spans="1:6">
      <c r="A376" s="61">
        <v>20.610999999999997</v>
      </c>
      <c r="B376" s="61">
        <v>0</v>
      </c>
      <c r="E376" s="43">
        <v>16.15438</v>
      </c>
      <c r="F376" s="43">
        <v>0</v>
      </c>
    </row>
    <row r="377" spans="1:6">
      <c r="A377" s="61">
        <v>20.610999999999997</v>
      </c>
      <c r="B377" s="61">
        <v>1.0911925175370225E-3</v>
      </c>
      <c r="E377" s="43">
        <v>16.162868799999998</v>
      </c>
      <c r="F377" s="43">
        <v>0</v>
      </c>
    </row>
    <row r="378" spans="1:6">
      <c r="A378" s="61">
        <v>20.695887999999997</v>
      </c>
      <c r="B378" s="61">
        <v>1.0911925175370225E-3</v>
      </c>
      <c r="E378" s="43">
        <v>16.162868799999998</v>
      </c>
      <c r="F378" s="43">
        <v>3.1176929072486361E-4</v>
      </c>
    </row>
    <row r="379" spans="1:6">
      <c r="A379" s="61">
        <v>20.695887999999997</v>
      </c>
      <c r="B379" s="61">
        <v>0</v>
      </c>
      <c r="E379" s="43">
        <v>16.1713576</v>
      </c>
      <c r="F379" s="43">
        <v>3.1176929072486361E-4</v>
      </c>
    </row>
    <row r="380" spans="1:6">
      <c r="A380" s="61">
        <v>20.695887999999997</v>
      </c>
      <c r="B380" s="61">
        <v>9.3530787217459082E-4</v>
      </c>
      <c r="E380" s="43">
        <v>16.1713576</v>
      </c>
      <c r="F380" s="43">
        <v>0</v>
      </c>
    </row>
    <row r="381" spans="1:6">
      <c r="A381" s="61">
        <v>20.780775999999999</v>
      </c>
      <c r="B381" s="61">
        <v>9.3530787217459082E-4</v>
      </c>
      <c r="E381" s="43">
        <v>16.179846399999999</v>
      </c>
      <c r="F381" s="43">
        <v>0</v>
      </c>
    </row>
    <row r="382" spans="1:6">
      <c r="A382" s="61">
        <v>20.780775999999999</v>
      </c>
      <c r="B382" s="61">
        <v>0</v>
      </c>
      <c r="E382" s="43">
        <v>16.179846399999999</v>
      </c>
      <c r="F382" s="43">
        <v>3.1176929072486361E-4</v>
      </c>
    </row>
    <row r="383" spans="1:6">
      <c r="A383" s="61">
        <v>20.780775999999999</v>
      </c>
      <c r="B383" s="61">
        <v>1.558846453624318E-3</v>
      </c>
      <c r="E383" s="43">
        <v>16.188335200000001</v>
      </c>
      <c r="F383" s="43">
        <v>3.1176929072486361E-4</v>
      </c>
    </row>
    <row r="384" spans="1:6">
      <c r="A384" s="61">
        <v>20.865663999999999</v>
      </c>
      <c r="B384" s="61">
        <v>1.558846453624318E-3</v>
      </c>
      <c r="E384" s="43">
        <v>16.188335200000001</v>
      </c>
      <c r="F384" s="43">
        <v>0</v>
      </c>
    </row>
    <row r="385" spans="1:6">
      <c r="A385" s="61">
        <v>20.865663999999999</v>
      </c>
      <c r="B385" s="61">
        <v>0</v>
      </c>
      <c r="E385" s="43">
        <v>16.196823999999999</v>
      </c>
      <c r="F385" s="43">
        <v>0</v>
      </c>
    </row>
    <row r="386" spans="1:6">
      <c r="A386" s="61">
        <v>20.865663999999999</v>
      </c>
      <c r="B386" s="61">
        <v>9.3530787217459082E-4</v>
      </c>
      <c r="E386" s="43">
        <v>16.196823999999999</v>
      </c>
      <c r="F386" s="43">
        <v>3.1176929072486361E-4</v>
      </c>
    </row>
    <row r="387" spans="1:6">
      <c r="A387" s="61">
        <v>20.950551999999998</v>
      </c>
      <c r="B387" s="61">
        <v>9.3530787217459082E-4</v>
      </c>
      <c r="E387" s="43">
        <v>16.205312799999998</v>
      </c>
      <c r="F387" s="43">
        <v>3.1176929072486361E-4</v>
      </c>
    </row>
    <row r="388" spans="1:6">
      <c r="A388" s="61">
        <v>20.950551999999998</v>
      </c>
      <c r="B388" s="61">
        <v>0</v>
      </c>
      <c r="E388" s="43">
        <v>16.205312799999998</v>
      </c>
      <c r="F388" s="43">
        <v>0</v>
      </c>
    </row>
    <row r="389" spans="1:6">
      <c r="A389" s="61">
        <v>20.950551999999998</v>
      </c>
      <c r="B389" s="61">
        <v>1.558846453624318E-3</v>
      </c>
      <c r="E389" s="43">
        <v>16.2138016</v>
      </c>
      <c r="F389" s="43">
        <v>0</v>
      </c>
    </row>
    <row r="390" spans="1:6">
      <c r="A390" s="61">
        <v>21.035440000000001</v>
      </c>
      <c r="B390" s="61">
        <v>1.558846453624318E-3</v>
      </c>
      <c r="E390" s="43">
        <v>16.2138016</v>
      </c>
      <c r="F390" s="43">
        <v>3.1176929072486361E-4</v>
      </c>
    </row>
    <row r="391" spans="1:6">
      <c r="A391" s="61">
        <v>21.035440000000001</v>
      </c>
      <c r="B391" s="61">
        <v>0</v>
      </c>
      <c r="E391" s="43">
        <v>16.222290399999999</v>
      </c>
      <c r="F391" s="43">
        <v>3.1176929072486361E-4</v>
      </c>
    </row>
    <row r="392" spans="1:6">
      <c r="A392" s="61">
        <v>21.035440000000001</v>
      </c>
      <c r="B392" s="61">
        <v>9.3530787217459082E-4</v>
      </c>
      <c r="E392" s="43">
        <v>16.222290399999999</v>
      </c>
      <c r="F392" s="43">
        <v>0</v>
      </c>
    </row>
    <row r="393" spans="1:6">
      <c r="A393" s="61">
        <v>21.120328000000001</v>
      </c>
      <c r="B393" s="61">
        <v>9.3530787217459082E-4</v>
      </c>
      <c r="E393" s="43">
        <v>16.230779200000001</v>
      </c>
      <c r="F393" s="43">
        <v>0</v>
      </c>
    </row>
    <row r="394" spans="1:6">
      <c r="A394" s="61">
        <v>21.120328000000001</v>
      </c>
      <c r="B394" s="61">
        <v>0</v>
      </c>
      <c r="E394" s="43">
        <v>16.230779200000001</v>
      </c>
      <c r="F394" s="43">
        <v>3.1176929072486361E-4</v>
      </c>
    </row>
    <row r="395" spans="1:6">
      <c r="A395" s="61">
        <v>21.120328000000001</v>
      </c>
      <c r="B395" s="61">
        <v>6.2353858144972721E-4</v>
      </c>
      <c r="E395" s="43">
        <v>16.239267999999999</v>
      </c>
      <c r="F395" s="43">
        <v>3.1176929072486361E-4</v>
      </c>
    </row>
    <row r="396" spans="1:6">
      <c r="A396" s="61">
        <v>21.205216</v>
      </c>
      <c r="B396" s="61">
        <v>6.2353858144972721E-4</v>
      </c>
      <c r="E396" s="43">
        <v>16.239267999999999</v>
      </c>
      <c r="F396" s="43">
        <v>0</v>
      </c>
    </row>
    <row r="397" spans="1:6">
      <c r="A397" s="61">
        <v>21.205216</v>
      </c>
      <c r="B397" s="61">
        <v>0</v>
      </c>
      <c r="E397" s="43">
        <v>16.247756799999998</v>
      </c>
      <c r="F397" s="43">
        <v>0</v>
      </c>
    </row>
    <row r="398" spans="1:6">
      <c r="A398" s="61">
        <v>21.205216</v>
      </c>
      <c r="B398" s="61">
        <v>1.558846453624318E-4</v>
      </c>
      <c r="E398" s="43">
        <v>16.247756799999998</v>
      </c>
      <c r="F398" s="43">
        <v>3.1176929072486361E-4</v>
      </c>
    </row>
    <row r="399" spans="1:6">
      <c r="A399" s="61">
        <v>21.290103999999999</v>
      </c>
      <c r="B399" s="61">
        <v>1.558846453624318E-4</v>
      </c>
      <c r="E399" s="43">
        <v>16.2562456</v>
      </c>
      <c r="F399" s="43">
        <v>3.1176929072486361E-4</v>
      </c>
    </row>
    <row r="400" spans="1:6">
      <c r="A400" s="61">
        <v>21.290103999999999</v>
      </c>
      <c r="B400" s="61">
        <v>0</v>
      </c>
      <c r="E400" s="43">
        <v>16.2562456</v>
      </c>
      <c r="F400" s="43">
        <v>0</v>
      </c>
    </row>
    <row r="401" spans="1:6">
      <c r="A401" s="61">
        <v>21.290103999999999</v>
      </c>
      <c r="B401" s="61">
        <v>1.558846453624318E-4</v>
      </c>
      <c r="E401" s="43">
        <v>16.264734399999998</v>
      </c>
      <c r="F401" s="43">
        <v>0</v>
      </c>
    </row>
    <row r="402" spans="1:6">
      <c r="A402" s="61">
        <v>21.374991999999999</v>
      </c>
      <c r="B402" s="61">
        <v>1.558846453624318E-4</v>
      </c>
      <c r="E402" s="43">
        <v>16.264734399999998</v>
      </c>
      <c r="F402" s="43">
        <v>3.1176929072486361E-4</v>
      </c>
    </row>
    <row r="403" spans="1:6">
      <c r="A403" s="61">
        <v>21.374991999999999</v>
      </c>
      <c r="B403" s="61">
        <v>0</v>
      </c>
      <c r="E403" s="43">
        <v>16.2732232</v>
      </c>
      <c r="F403" s="43">
        <v>3.1176929072486361E-4</v>
      </c>
    </row>
    <row r="404" spans="1:6">
      <c r="A404" s="61">
        <v>21.374991999999999</v>
      </c>
      <c r="B404" s="61">
        <v>7.7942322681215901E-4</v>
      </c>
      <c r="E404" s="43">
        <v>16.2732232</v>
      </c>
      <c r="F404" s="43">
        <v>0</v>
      </c>
    </row>
    <row r="405" spans="1:6">
      <c r="A405" s="61">
        <v>21.459879999999998</v>
      </c>
      <c r="B405" s="61">
        <v>7.7942322681215901E-4</v>
      </c>
      <c r="E405" s="43">
        <v>16.281711999999999</v>
      </c>
      <c r="F405" s="43">
        <v>0</v>
      </c>
    </row>
    <row r="406" spans="1:6">
      <c r="A406" s="61">
        <v>21.459879999999998</v>
      </c>
      <c r="B406" s="61">
        <v>0</v>
      </c>
      <c r="E406" s="43">
        <v>16.281711999999999</v>
      </c>
      <c r="F406" s="43">
        <v>9.3530787217459082E-4</v>
      </c>
    </row>
    <row r="407" spans="1:6">
      <c r="A407" s="61">
        <v>21.459879999999998</v>
      </c>
      <c r="B407" s="61">
        <v>6.2353858144972721E-4</v>
      </c>
      <c r="E407" s="43">
        <v>16.290200799999997</v>
      </c>
      <c r="F407" s="43">
        <v>9.3530787217459082E-4</v>
      </c>
    </row>
    <row r="408" spans="1:6">
      <c r="A408" s="61">
        <v>21.544767999999998</v>
      </c>
      <c r="B408" s="61">
        <v>6.2353858144972721E-4</v>
      </c>
      <c r="E408" s="43">
        <v>16.290200799999997</v>
      </c>
      <c r="F408" s="43">
        <v>0</v>
      </c>
    </row>
    <row r="409" spans="1:6">
      <c r="A409" s="61">
        <v>21.544767999999998</v>
      </c>
      <c r="B409" s="61">
        <v>0</v>
      </c>
      <c r="E409" s="43">
        <v>16.298689599999999</v>
      </c>
      <c r="F409" s="43">
        <v>0</v>
      </c>
    </row>
    <row r="410" spans="1:6">
      <c r="A410" s="61">
        <v>21.544767999999998</v>
      </c>
      <c r="B410" s="61">
        <v>1.0911925175370225E-3</v>
      </c>
      <c r="E410" s="43">
        <v>16.298689599999999</v>
      </c>
      <c r="F410" s="43">
        <v>9.3530787217459082E-4</v>
      </c>
    </row>
    <row r="411" spans="1:6">
      <c r="A411" s="61">
        <v>21.629655999999997</v>
      </c>
      <c r="B411" s="61">
        <v>1.0911925175370225E-3</v>
      </c>
      <c r="E411" s="43">
        <v>16.307178399999998</v>
      </c>
      <c r="F411" s="43">
        <v>9.3530787217459082E-4</v>
      </c>
    </row>
    <row r="412" spans="1:6">
      <c r="A412" s="61">
        <v>21.629655999999997</v>
      </c>
      <c r="B412" s="61">
        <v>0</v>
      </c>
      <c r="E412" s="43">
        <v>16.307178399999998</v>
      </c>
      <c r="F412" s="43">
        <v>0</v>
      </c>
    </row>
    <row r="413" spans="1:6">
      <c r="A413" s="61">
        <v>21.629655999999997</v>
      </c>
      <c r="B413" s="61">
        <v>6.2353858144972721E-4</v>
      </c>
      <c r="E413" s="43">
        <v>16.3156672</v>
      </c>
      <c r="F413" s="43">
        <v>0</v>
      </c>
    </row>
    <row r="414" spans="1:6">
      <c r="A414" s="61">
        <v>21.714543999999997</v>
      </c>
      <c r="B414" s="61">
        <v>6.2353858144972721E-4</v>
      </c>
      <c r="E414" s="43">
        <v>16.3156672</v>
      </c>
      <c r="F414" s="43">
        <v>9.3530787217459082E-4</v>
      </c>
    </row>
    <row r="415" spans="1:6">
      <c r="A415" s="61">
        <v>21.714543999999997</v>
      </c>
      <c r="B415" s="61">
        <v>0</v>
      </c>
      <c r="E415" s="43">
        <v>16.324155999999999</v>
      </c>
      <c r="F415" s="43">
        <v>9.3530787217459082E-4</v>
      </c>
    </row>
    <row r="416" spans="1:6">
      <c r="A416" s="61">
        <v>21.714543999999997</v>
      </c>
      <c r="B416" s="61">
        <v>3.1176929072486361E-4</v>
      </c>
      <c r="E416" s="43">
        <v>16.324155999999999</v>
      </c>
      <c r="F416" s="43">
        <v>0</v>
      </c>
    </row>
    <row r="417" spans="1:6">
      <c r="A417" s="61">
        <v>21.799431999999999</v>
      </c>
      <c r="B417" s="61">
        <v>3.1176929072486361E-4</v>
      </c>
      <c r="E417" s="43">
        <v>16.332644799999997</v>
      </c>
      <c r="F417" s="43">
        <v>0</v>
      </c>
    </row>
    <row r="418" spans="1:6">
      <c r="A418" s="61">
        <v>21.799431999999999</v>
      </c>
      <c r="B418" s="61">
        <v>0</v>
      </c>
      <c r="E418" s="43">
        <v>16.332644799999997</v>
      </c>
      <c r="F418" s="43">
        <v>9.3530787217459082E-4</v>
      </c>
    </row>
    <row r="419" spans="1:6">
      <c r="A419" s="61">
        <v>21.799431999999999</v>
      </c>
      <c r="B419" s="61">
        <v>3.1176929072486361E-4</v>
      </c>
      <c r="E419" s="43">
        <v>16.341133599999999</v>
      </c>
      <c r="F419" s="43">
        <v>9.3530787217459082E-4</v>
      </c>
    </row>
    <row r="420" spans="1:6">
      <c r="A420" s="61">
        <v>21.884319999999999</v>
      </c>
      <c r="B420" s="61">
        <v>3.1176929072486361E-4</v>
      </c>
      <c r="E420" s="43">
        <v>16.341133599999999</v>
      </c>
      <c r="F420" s="43">
        <v>0</v>
      </c>
    </row>
    <row r="421" spans="1:6">
      <c r="A421" s="61">
        <v>21.884319999999999</v>
      </c>
      <c r="B421" s="61">
        <v>0</v>
      </c>
      <c r="E421" s="43">
        <v>16.349622399999998</v>
      </c>
      <c r="F421" s="43">
        <v>0</v>
      </c>
    </row>
    <row r="422" spans="1:6">
      <c r="A422" s="61">
        <v>21.884319999999999</v>
      </c>
      <c r="B422" s="61">
        <v>3.1176929072486361E-4</v>
      </c>
      <c r="E422" s="43">
        <v>16.349622399999998</v>
      </c>
      <c r="F422" s="43">
        <v>9.3530787217459082E-4</v>
      </c>
    </row>
    <row r="423" spans="1:6">
      <c r="A423" s="61">
        <v>21.969207999999998</v>
      </c>
      <c r="B423" s="61">
        <v>3.1176929072486361E-4</v>
      </c>
      <c r="E423" s="43">
        <v>16.3581112</v>
      </c>
      <c r="F423" s="43">
        <v>9.3530787217459082E-4</v>
      </c>
    </row>
    <row r="424" spans="1:6">
      <c r="A424" s="61">
        <v>21.969207999999998</v>
      </c>
      <c r="B424" s="61">
        <v>0</v>
      </c>
      <c r="E424" s="43">
        <v>16.3581112</v>
      </c>
      <c r="F424" s="43">
        <v>0</v>
      </c>
    </row>
    <row r="425" spans="1:6">
      <c r="A425" s="61">
        <v>21.969207999999998</v>
      </c>
      <c r="B425" s="61">
        <v>0</v>
      </c>
      <c r="E425" s="43">
        <v>16.366599999999998</v>
      </c>
      <c r="F425" s="43">
        <v>0</v>
      </c>
    </row>
    <row r="426" spans="1:6">
      <c r="A426" s="61">
        <v>22.054096000000001</v>
      </c>
      <c r="B426" s="61">
        <v>0</v>
      </c>
      <c r="E426" s="43">
        <v>16.366599999999998</v>
      </c>
      <c r="F426" s="43">
        <v>1.558846453624318E-4</v>
      </c>
    </row>
    <row r="427" spans="1:6">
      <c r="A427" s="61">
        <v>22.054096000000001</v>
      </c>
      <c r="B427" s="61">
        <v>0</v>
      </c>
      <c r="E427" s="43">
        <v>16.375088799999997</v>
      </c>
      <c r="F427" s="43">
        <v>1.558846453624318E-4</v>
      </c>
    </row>
    <row r="428" spans="1:6">
      <c r="A428" s="61">
        <v>22.054096000000001</v>
      </c>
      <c r="B428" s="61">
        <v>0</v>
      </c>
      <c r="E428" s="43">
        <v>16.375088799999997</v>
      </c>
      <c r="F428" s="43">
        <v>0</v>
      </c>
    </row>
    <row r="429" spans="1:6">
      <c r="A429" s="61">
        <v>22.138984000000001</v>
      </c>
      <c r="B429" s="61">
        <v>0</v>
      </c>
      <c r="E429" s="43">
        <v>16.383577599999999</v>
      </c>
      <c r="F429" s="43">
        <v>0</v>
      </c>
    </row>
    <row r="430" spans="1:6">
      <c r="A430" s="61">
        <v>22.138984000000001</v>
      </c>
      <c r="B430" s="61">
        <v>0</v>
      </c>
      <c r="E430" s="43">
        <v>16.383577599999999</v>
      </c>
      <c r="F430" s="43">
        <v>1.558846453624318E-4</v>
      </c>
    </row>
    <row r="431" spans="1:6">
      <c r="A431" s="61">
        <v>22.138984000000001</v>
      </c>
      <c r="B431" s="61">
        <v>9.3530787217459082E-4</v>
      </c>
      <c r="E431" s="43">
        <v>16.392066399999997</v>
      </c>
      <c r="F431" s="43">
        <v>1.558846453624318E-4</v>
      </c>
    </row>
    <row r="432" spans="1:6">
      <c r="A432" s="61">
        <v>22.223872</v>
      </c>
      <c r="B432" s="61">
        <v>9.3530787217459082E-4</v>
      </c>
      <c r="E432" s="43">
        <v>16.392066399999997</v>
      </c>
      <c r="F432" s="43">
        <v>0</v>
      </c>
    </row>
    <row r="433" spans="1:6">
      <c r="A433" s="61">
        <v>22.223872</v>
      </c>
      <c r="B433" s="61">
        <v>0</v>
      </c>
      <c r="E433" s="43">
        <v>16.400555199999999</v>
      </c>
      <c r="F433" s="43">
        <v>0</v>
      </c>
    </row>
    <row r="434" spans="1:6">
      <c r="A434" s="61">
        <v>22.223872</v>
      </c>
      <c r="B434" s="61">
        <v>1.558846453624318E-4</v>
      </c>
      <c r="E434" s="43">
        <v>16.400555199999999</v>
      </c>
      <c r="F434" s="43">
        <v>1.558846453624318E-4</v>
      </c>
    </row>
    <row r="435" spans="1:6">
      <c r="A435" s="61">
        <v>22.308759999999999</v>
      </c>
      <c r="B435" s="61">
        <v>1.558846453624318E-4</v>
      </c>
      <c r="E435" s="43">
        <v>16.409043999999998</v>
      </c>
      <c r="F435" s="43">
        <v>1.558846453624318E-4</v>
      </c>
    </row>
    <row r="436" spans="1:6">
      <c r="A436" s="61">
        <v>22.308759999999999</v>
      </c>
      <c r="B436" s="61">
        <v>0</v>
      </c>
      <c r="E436" s="43">
        <v>16.409043999999998</v>
      </c>
      <c r="F436" s="43">
        <v>0</v>
      </c>
    </row>
    <row r="437" spans="1:6">
      <c r="A437" s="61">
        <v>22.308759999999999</v>
      </c>
      <c r="B437" s="61">
        <v>1.558846453624318E-4</v>
      </c>
      <c r="E437" s="43">
        <v>16.417532799999996</v>
      </c>
      <c r="F437" s="43">
        <v>0</v>
      </c>
    </row>
    <row r="438" spans="1:6">
      <c r="A438" s="61">
        <v>22.393647999999999</v>
      </c>
      <c r="B438" s="61">
        <v>1.558846453624318E-4</v>
      </c>
      <c r="E438" s="43">
        <v>16.417532799999996</v>
      </c>
      <c r="F438" s="43">
        <v>1.558846453624318E-4</v>
      </c>
    </row>
    <row r="439" spans="1:6">
      <c r="A439" s="61">
        <v>22.393647999999999</v>
      </c>
      <c r="B439" s="61">
        <v>0</v>
      </c>
      <c r="E439" s="43">
        <v>16.426021599999999</v>
      </c>
      <c r="F439" s="43">
        <v>1.558846453624318E-4</v>
      </c>
    </row>
    <row r="440" spans="1:6">
      <c r="A440" s="61">
        <v>22.393647999999999</v>
      </c>
      <c r="B440" s="61">
        <v>1.2470771628994544E-3</v>
      </c>
      <c r="E440" s="43">
        <v>16.426021599999999</v>
      </c>
      <c r="F440" s="43">
        <v>0</v>
      </c>
    </row>
    <row r="441" spans="1:6">
      <c r="A441" s="61">
        <v>22.478535999999998</v>
      </c>
      <c r="B441" s="61">
        <v>1.2470771628994544E-3</v>
      </c>
      <c r="E441" s="43">
        <v>16.434510399999997</v>
      </c>
      <c r="F441" s="43">
        <v>0</v>
      </c>
    </row>
    <row r="442" spans="1:6">
      <c r="A442" s="61">
        <v>22.478535999999998</v>
      </c>
      <c r="B442" s="61">
        <v>0</v>
      </c>
      <c r="E442" s="43">
        <v>16.434510399999997</v>
      </c>
      <c r="F442" s="43">
        <v>1.558846453624318E-4</v>
      </c>
    </row>
    <row r="443" spans="1:6">
      <c r="A443" s="61">
        <v>22.478535999999998</v>
      </c>
      <c r="B443" s="61">
        <v>1.0911925175370225E-3</v>
      </c>
      <c r="E443" s="43">
        <v>16.442999199999999</v>
      </c>
      <c r="F443" s="43">
        <v>1.558846453624318E-4</v>
      </c>
    </row>
    <row r="444" spans="1:6">
      <c r="A444" s="61">
        <v>22.563423999999998</v>
      </c>
      <c r="B444" s="61">
        <v>1.0911925175370225E-3</v>
      </c>
      <c r="E444" s="43">
        <v>16.442999199999999</v>
      </c>
      <c r="F444" s="43">
        <v>0</v>
      </c>
    </row>
    <row r="445" spans="1:6">
      <c r="A445" s="61">
        <v>22.563423999999998</v>
      </c>
      <c r="B445" s="61">
        <v>0</v>
      </c>
      <c r="E445" s="43">
        <v>16.451487999999998</v>
      </c>
      <c r="F445" s="43">
        <v>0</v>
      </c>
    </row>
    <row r="446" spans="1:6">
      <c r="A446" s="61">
        <v>22.563423999999998</v>
      </c>
      <c r="B446" s="61">
        <v>4.6765393608729541E-4</v>
      </c>
      <c r="E446" s="43">
        <v>16.451487999999998</v>
      </c>
      <c r="F446" s="43">
        <v>4.6765393608729541E-4</v>
      </c>
    </row>
    <row r="447" spans="1:6">
      <c r="A447" s="61">
        <v>22.648311999999997</v>
      </c>
      <c r="B447" s="61">
        <v>4.6765393608729541E-4</v>
      </c>
      <c r="E447" s="43">
        <v>16.458561999999997</v>
      </c>
      <c r="F447" s="43">
        <v>4.6765393608729541E-4</v>
      </c>
    </row>
    <row r="448" spans="1:6">
      <c r="A448" s="61">
        <v>22.648311999999997</v>
      </c>
      <c r="B448" s="61">
        <v>0</v>
      </c>
      <c r="E448" s="43">
        <v>16.458561999999997</v>
      </c>
      <c r="F448" s="43">
        <v>0</v>
      </c>
    </row>
    <row r="449" spans="1:6">
      <c r="A449" s="61">
        <v>22.648311999999997</v>
      </c>
      <c r="B449" s="61">
        <v>3.1176929072486361E-4</v>
      </c>
      <c r="E449" s="43">
        <v>16.465635999999996</v>
      </c>
      <c r="F449" s="43">
        <v>0</v>
      </c>
    </row>
    <row r="450" spans="1:6">
      <c r="A450" s="61">
        <v>22.733199999999997</v>
      </c>
      <c r="B450" s="61">
        <v>3.1176929072486361E-4</v>
      </c>
      <c r="E450" s="43">
        <v>16.465635999999996</v>
      </c>
      <c r="F450" s="43">
        <v>4.6765393608729541E-4</v>
      </c>
    </row>
    <row r="451" spans="1:6">
      <c r="A451" s="61">
        <v>22.733199999999997</v>
      </c>
      <c r="B451" s="61">
        <v>0</v>
      </c>
      <c r="E451" s="43">
        <v>16.472709999999999</v>
      </c>
      <c r="F451" s="43">
        <v>4.6765393608729541E-4</v>
      </c>
    </row>
    <row r="452" spans="1:6">
      <c r="A452" s="61">
        <v>22.733199999999997</v>
      </c>
      <c r="B452" s="61">
        <v>9.3530787217459082E-4</v>
      </c>
      <c r="E452" s="43">
        <v>16.472709999999999</v>
      </c>
      <c r="F452" s="43">
        <v>0</v>
      </c>
    </row>
    <row r="453" spans="1:6">
      <c r="A453" s="61">
        <v>22.818087999999999</v>
      </c>
      <c r="B453" s="61">
        <v>9.3530787217459082E-4</v>
      </c>
      <c r="E453" s="43">
        <v>16.479783999999999</v>
      </c>
      <c r="F453" s="43">
        <v>0</v>
      </c>
    </row>
    <row r="454" spans="1:6">
      <c r="A454" s="61">
        <v>22.818087999999999</v>
      </c>
      <c r="B454" s="61">
        <v>0</v>
      </c>
      <c r="E454" s="43">
        <v>16.479783999999999</v>
      </c>
      <c r="F454" s="43">
        <v>4.6765393608729541E-4</v>
      </c>
    </row>
    <row r="455" spans="1:6">
      <c r="A455" s="61">
        <v>22.818087999999999</v>
      </c>
      <c r="B455" s="61">
        <v>3.1176929072486361E-4</v>
      </c>
      <c r="E455" s="43">
        <v>16.486857999999998</v>
      </c>
      <c r="F455" s="43">
        <v>4.6765393608729541E-4</v>
      </c>
    </row>
    <row r="456" spans="1:6">
      <c r="A456" s="61">
        <v>22.902975999999999</v>
      </c>
      <c r="B456" s="61">
        <v>3.1176929072486361E-4</v>
      </c>
      <c r="E456" s="43">
        <v>16.486857999999998</v>
      </c>
      <c r="F456" s="43">
        <v>0</v>
      </c>
    </row>
    <row r="457" spans="1:6">
      <c r="A457" s="61">
        <v>22.902975999999999</v>
      </c>
      <c r="B457" s="61">
        <v>0</v>
      </c>
      <c r="E457" s="43">
        <v>16.493932000000001</v>
      </c>
      <c r="F457" s="43">
        <v>0</v>
      </c>
    </row>
    <row r="458" spans="1:6">
      <c r="A458" s="61">
        <v>22.902975999999999</v>
      </c>
      <c r="B458" s="61">
        <v>6.2353858144972721E-4</v>
      </c>
      <c r="E458" s="43">
        <v>16.493932000000001</v>
      </c>
      <c r="F458" s="43">
        <v>4.6765393608729541E-4</v>
      </c>
    </row>
    <row r="459" spans="1:6">
      <c r="A459" s="61">
        <v>22.987863999999998</v>
      </c>
      <c r="B459" s="61">
        <v>6.2353858144972721E-4</v>
      </c>
      <c r="E459" s="43">
        <v>16.501006</v>
      </c>
      <c r="F459" s="43">
        <v>4.6765393608729541E-4</v>
      </c>
    </row>
    <row r="460" spans="1:6">
      <c r="A460" s="61">
        <v>22.987863999999998</v>
      </c>
      <c r="B460" s="61">
        <v>0</v>
      </c>
      <c r="E460" s="43">
        <v>16.501006</v>
      </c>
      <c r="F460" s="43">
        <v>0</v>
      </c>
    </row>
    <row r="461" spans="1:6">
      <c r="A461" s="61">
        <v>22.987863999999998</v>
      </c>
      <c r="B461" s="61">
        <v>7.7942322681215901E-4</v>
      </c>
      <c r="E461" s="43">
        <v>16.50808</v>
      </c>
      <c r="F461" s="43">
        <v>0</v>
      </c>
    </row>
    <row r="462" spans="1:6">
      <c r="A462" s="61">
        <v>23.072752000000001</v>
      </c>
      <c r="B462" s="61">
        <v>7.7942322681215901E-4</v>
      </c>
      <c r="E462" s="43">
        <v>16.50808</v>
      </c>
      <c r="F462" s="43">
        <v>4.6765393608729541E-4</v>
      </c>
    </row>
    <row r="463" spans="1:6">
      <c r="A463" s="61">
        <v>23.072752000000001</v>
      </c>
      <c r="B463" s="61">
        <v>0</v>
      </c>
      <c r="E463" s="43">
        <v>16.515153999999999</v>
      </c>
      <c r="F463" s="43">
        <v>4.6765393608729541E-4</v>
      </c>
    </row>
    <row r="464" spans="1:6">
      <c r="A464" s="61">
        <v>23.072752000000001</v>
      </c>
      <c r="B464" s="61">
        <v>0</v>
      </c>
      <c r="E464" s="43">
        <v>16.515153999999999</v>
      </c>
      <c r="F464" s="43">
        <v>0</v>
      </c>
    </row>
    <row r="465" spans="1:6">
      <c r="A465" s="61">
        <v>23.157640000000001</v>
      </c>
      <c r="B465" s="61">
        <v>0</v>
      </c>
      <c r="E465" s="43">
        <v>16.522227999999998</v>
      </c>
      <c r="F465" s="43">
        <v>0</v>
      </c>
    </row>
    <row r="466" spans="1:6">
      <c r="A466" s="61">
        <v>23.157640000000001</v>
      </c>
      <c r="B466" s="61">
        <v>0</v>
      </c>
      <c r="E466" s="43">
        <v>16.522227999999998</v>
      </c>
      <c r="F466" s="43">
        <v>4.6765393608729541E-4</v>
      </c>
    </row>
    <row r="467" spans="1:6">
      <c r="A467" s="61">
        <v>23.157640000000001</v>
      </c>
      <c r="B467" s="61">
        <v>3.1176929072486361E-4</v>
      </c>
      <c r="E467" s="43">
        <v>16.529302000000001</v>
      </c>
      <c r="F467" s="43">
        <v>4.6765393608729541E-4</v>
      </c>
    </row>
    <row r="468" spans="1:6">
      <c r="A468" s="61">
        <v>23.242528</v>
      </c>
      <c r="B468" s="61">
        <v>3.1176929072486361E-4</v>
      </c>
      <c r="E468" s="43">
        <v>16.529302000000001</v>
      </c>
      <c r="F468" s="43">
        <v>0</v>
      </c>
    </row>
    <row r="469" spans="1:6">
      <c r="A469" s="61">
        <v>23.242528</v>
      </c>
      <c r="B469" s="61">
        <v>0</v>
      </c>
      <c r="E469" s="43">
        <v>16.536376000000001</v>
      </c>
      <c r="F469" s="43">
        <v>0</v>
      </c>
    </row>
    <row r="470" spans="1:6">
      <c r="A470" s="61">
        <v>23.242528</v>
      </c>
      <c r="B470" s="61">
        <v>7.7942322681215901E-4</v>
      </c>
      <c r="E470" s="43">
        <v>16.536376000000001</v>
      </c>
      <c r="F470" s="43">
        <v>4.6765393608729541E-4</v>
      </c>
    </row>
    <row r="471" spans="1:6">
      <c r="A471" s="61">
        <v>23.327415999999999</v>
      </c>
      <c r="B471" s="61">
        <v>7.7942322681215901E-4</v>
      </c>
      <c r="E471" s="43">
        <v>16.544864799999999</v>
      </c>
      <c r="F471" s="43">
        <v>4.6765393608729541E-4</v>
      </c>
    </row>
    <row r="472" spans="1:6">
      <c r="A472" s="61">
        <v>23.327415999999999</v>
      </c>
      <c r="B472" s="61">
        <v>0</v>
      </c>
      <c r="E472" s="43">
        <v>16.544864799999999</v>
      </c>
      <c r="F472" s="43">
        <v>0</v>
      </c>
    </row>
    <row r="473" spans="1:6">
      <c r="A473" s="61">
        <v>23.327415999999999</v>
      </c>
      <c r="B473" s="61">
        <v>3.1176929072486361E-4</v>
      </c>
      <c r="E473" s="43">
        <v>16.553353600000001</v>
      </c>
      <c r="F473" s="43">
        <v>0</v>
      </c>
    </row>
    <row r="474" spans="1:6">
      <c r="A474" s="61">
        <v>23.412303999999999</v>
      </c>
      <c r="B474" s="61">
        <v>3.1176929072486361E-4</v>
      </c>
      <c r="E474" s="43">
        <v>16.553353600000001</v>
      </c>
      <c r="F474" s="43">
        <v>4.6765393608729541E-4</v>
      </c>
    </row>
    <row r="475" spans="1:6">
      <c r="A475" s="61">
        <v>23.412303999999999</v>
      </c>
      <c r="B475" s="61">
        <v>0</v>
      </c>
      <c r="E475" s="43">
        <v>16.5618424</v>
      </c>
      <c r="F475" s="43">
        <v>4.6765393608729541E-4</v>
      </c>
    </row>
    <row r="476" spans="1:6">
      <c r="A476" s="61">
        <v>23.412303999999999</v>
      </c>
      <c r="B476" s="61">
        <v>1.558846453624318E-4</v>
      </c>
      <c r="E476" s="43">
        <v>16.5618424</v>
      </c>
      <c r="F476" s="43">
        <v>0</v>
      </c>
    </row>
    <row r="477" spans="1:6">
      <c r="A477" s="61">
        <v>23.497191999999998</v>
      </c>
      <c r="B477" s="61">
        <v>1.558846453624318E-4</v>
      </c>
      <c r="E477" s="43">
        <v>16.570331200000002</v>
      </c>
      <c r="F477" s="43">
        <v>0</v>
      </c>
    </row>
    <row r="478" spans="1:6">
      <c r="A478" s="61">
        <v>23.497191999999998</v>
      </c>
      <c r="B478" s="61">
        <v>0</v>
      </c>
      <c r="E478" s="43">
        <v>16.570331200000002</v>
      </c>
      <c r="F478" s="43">
        <v>4.6765393608729541E-4</v>
      </c>
    </row>
    <row r="479" spans="1:6">
      <c r="A479" s="61">
        <v>23.497191999999998</v>
      </c>
      <c r="B479" s="61">
        <v>4.6765393608729541E-4</v>
      </c>
      <c r="E479" s="43">
        <v>16.57882</v>
      </c>
      <c r="F479" s="43">
        <v>4.6765393608729541E-4</v>
      </c>
    </row>
    <row r="480" spans="1:6">
      <c r="A480" s="61">
        <v>23.582079999999998</v>
      </c>
      <c r="B480" s="61">
        <v>4.6765393608729541E-4</v>
      </c>
      <c r="E480" s="43">
        <v>16.57882</v>
      </c>
      <c r="F480" s="43">
        <v>0</v>
      </c>
    </row>
    <row r="481" spans="1:6">
      <c r="A481" s="61">
        <v>23.582079999999998</v>
      </c>
      <c r="B481" s="61">
        <v>0</v>
      </c>
      <c r="E481" s="43">
        <v>16.587308799999999</v>
      </c>
      <c r="F481" s="43">
        <v>0</v>
      </c>
    </row>
    <row r="482" spans="1:6">
      <c r="A482" s="61">
        <v>23.582079999999998</v>
      </c>
      <c r="B482" s="61">
        <v>3.1176929072486361E-4</v>
      </c>
      <c r="E482" s="43">
        <v>16.587308799999999</v>
      </c>
      <c r="F482" s="43">
        <v>4.6765393608729541E-4</v>
      </c>
    </row>
    <row r="483" spans="1:6">
      <c r="A483" s="61">
        <v>23.666967999999997</v>
      </c>
      <c r="B483" s="61">
        <v>3.1176929072486361E-4</v>
      </c>
      <c r="E483" s="43">
        <v>16.595797600000001</v>
      </c>
      <c r="F483" s="43">
        <v>4.6765393608729541E-4</v>
      </c>
    </row>
    <row r="484" spans="1:6">
      <c r="A484" s="61">
        <v>23.666967999999997</v>
      </c>
      <c r="B484" s="61">
        <v>0</v>
      </c>
      <c r="E484" s="43">
        <v>16.595797600000001</v>
      </c>
      <c r="F484" s="43">
        <v>0</v>
      </c>
    </row>
    <row r="485" spans="1:6">
      <c r="A485" s="61">
        <v>23.666967999999997</v>
      </c>
      <c r="B485" s="61">
        <v>1.558846453624318E-4</v>
      </c>
      <c r="E485" s="43">
        <v>16.604286399999999</v>
      </c>
      <c r="F485" s="43">
        <v>0</v>
      </c>
    </row>
    <row r="486" spans="1:6">
      <c r="A486" s="61">
        <v>23.751855999999997</v>
      </c>
      <c r="B486" s="61">
        <v>1.558846453624318E-4</v>
      </c>
      <c r="E486" s="43">
        <v>16.604286399999999</v>
      </c>
      <c r="F486" s="43">
        <v>4.6765393608729541E-4</v>
      </c>
    </row>
    <row r="487" spans="1:6">
      <c r="A487" s="61">
        <v>23.751855999999997</v>
      </c>
      <c r="B487" s="61">
        <v>0</v>
      </c>
      <c r="E487" s="43">
        <v>16.612775200000002</v>
      </c>
      <c r="F487" s="43">
        <v>4.6765393608729541E-4</v>
      </c>
    </row>
    <row r="488" spans="1:6">
      <c r="A488" s="61">
        <v>23.751855999999997</v>
      </c>
      <c r="B488" s="61">
        <v>3.1176929072486361E-4</v>
      </c>
      <c r="E488" s="43">
        <v>16.612775200000002</v>
      </c>
      <c r="F488" s="43">
        <v>0</v>
      </c>
    </row>
    <row r="489" spans="1:6">
      <c r="A489" s="61">
        <v>23.836743999999996</v>
      </c>
      <c r="B489" s="61">
        <v>3.1176929072486361E-4</v>
      </c>
      <c r="E489" s="43">
        <v>16.621264</v>
      </c>
      <c r="F489" s="43">
        <v>0</v>
      </c>
    </row>
    <row r="490" spans="1:6">
      <c r="A490" s="61">
        <v>23.836743999999996</v>
      </c>
      <c r="B490" s="61">
        <v>0</v>
      </c>
      <c r="E490" s="43">
        <v>16.621264</v>
      </c>
      <c r="F490" s="43">
        <v>1.558846453624318E-4</v>
      </c>
    </row>
    <row r="491" spans="1:6">
      <c r="A491" s="61">
        <v>23.836743999999996</v>
      </c>
      <c r="B491" s="61">
        <v>4.6765393608729541E-4</v>
      </c>
      <c r="E491" s="43">
        <v>16.629752799999999</v>
      </c>
      <c r="F491" s="43">
        <v>1.558846453624318E-4</v>
      </c>
    </row>
    <row r="492" spans="1:6">
      <c r="A492" s="61">
        <v>23.921631999999999</v>
      </c>
      <c r="B492" s="61">
        <v>4.6765393608729541E-4</v>
      </c>
      <c r="E492" s="43">
        <v>16.629752799999999</v>
      </c>
      <c r="F492" s="43">
        <v>0</v>
      </c>
    </row>
    <row r="493" spans="1:6">
      <c r="A493" s="61">
        <v>23.921631999999999</v>
      </c>
      <c r="B493" s="61">
        <v>0</v>
      </c>
      <c r="E493" s="43">
        <v>16.638241600000001</v>
      </c>
      <c r="F493" s="43">
        <v>0</v>
      </c>
    </row>
    <row r="494" spans="1:6">
      <c r="A494" s="61">
        <v>23.921631999999999</v>
      </c>
      <c r="B494" s="61">
        <v>4.6765393608729541E-4</v>
      </c>
      <c r="E494" s="43">
        <v>16.638241600000001</v>
      </c>
      <c r="F494" s="43">
        <v>1.558846453624318E-4</v>
      </c>
    </row>
    <row r="495" spans="1:6">
      <c r="A495" s="61">
        <v>24.006519999999998</v>
      </c>
      <c r="B495" s="61">
        <v>4.6765393608729541E-4</v>
      </c>
      <c r="E495" s="43">
        <v>16.646730399999999</v>
      </c>
      <c r="F495" s="43">
        <v>1.558846453624318E-4</v>
      </c>
    </row>
    <row r="496" spans="1:6">
      <c r="A496" s="61">
        <v>24.006519999999998</v>
      </c>
      <c r="B496" s="61">
        <v>0</v>
      </c>
      <c r="E496" s="43">
        <v>16.646730399999999</v>
      </c>
      <c r="F496" s="43">
        <v>0</v>
      </c>
    </row>
    <row r="497" spans="1:6">
      <c r="A497" s="61">
        <v>24.006519999999998</v>
      </c>
      <c r="B497" s="61">
        <v>0</v>
      </c>
      <c r="E497" s="43">
        <v>16.655219200000001</v>
      </c>
      <c r="F497" s="43">
        <v>0</v>
      </c>
    </row>
    <row r="498" spans="1:6">
      <c r="A498" s="61">
        <v>24.091407999999998</v>
      </c>
      <c r="B498" s="61">
        <v>0</v>
      </c>
      <c r="E498" s="43">
        <v>16.655219200000001</v>
      </c>
      <c r="F498" s="43">
        <v>1.558846453624318E-4</v>
      </c>
    </row>
    <row r="499" spans="1:6">
      <c r="A499" s="61">
        <v>24.091407999999998</v>
      </c>
      <c r="B499" s="61">
        <v>0</v>
      </c>
      <c r="E499" s="43">
        <v>16.663708</v>
      </c>
      <c r="F499" s="43">
        <v>1.558846453624318E-4</v>
      </c>
    </row>
    <row r="500" spans="1:6">
      <c r="A500" s="61">
        <v>24.091407999999998</v>
      </c>
      <c r="B500" s="61">
        <v>1.558846453624318E-4</v>
      </c>
      <c r="E500" s="43">
        <v>16.663708</v>
      </c>
      <c r="F500" s="43">
        <v>0</v>
      </c>
    </row>
    <row r="501" spans="1:6">
      <c r="A501" s="61">
        <v>24.176296000000001</v>
      </c>
      <c r="B501" s="61">
        <v>1.558846453624318E-4</v>
      </c>
      <c r="E501" s="43">
        <v>16.672196799999998</v>
      </c>
      <c r="F501" s="43">
        <v>0</v>
      </c>
    </row>
    <row r="502" spans="1:6">
      <c r="A502" s="61">
        <v>24.176296000000001</v>
      </c>
      <c r="B502" s="61">
        <v>0</v>
      </c>
      <c r="E502" s="43">
        <v>16.672196799999998</v>
      </c>
      <c r="F502" s="43">
        <v>1.558846453624318E-4</v>
      </c>
    </row>
    <row r="503" spans="1:6">
      <c r="A503" s="61">
        <v>24.176296000000001</v>
      </c>
      <c r="B503" s="61">
        <v>1.558846453624318E-4</v>
      </c>
      <c r="E503" s="43">
        <v>16.6806856</v>
      </c>
      <c r="F503" s="43">
        <v>1.558846453624318E-4</v>
      </c>
    </row>
    <row r="504" spans="1:6">
      <c r="A504" s="61">
        <v>24.261184</v>
      </c>
      <c r="B504" s="61">
        <v>1.558846453624318E-4</v>
      </c>
      <c r="E504" s="43">
        <v>16.6806856</v>
      </c>
      <c r="F504" s="43">
        <v>0</v>
      </c>
    </row>
    <row r="505" spans="1:6">
      <c r="A505" s="61">
        <v>24.261184</v>
      </c>
      <c r="B505" s="61">
        <v>0</v>
      </c>
      <c r="E505" s="43">
        <v>16.689174399999999</v>
      </c>
      <c r="F505" s="43">
        <v>0</v>
      </c>
    </row>
    <row r="506" spans="1:6">
      <c r="A506" s="61">
        <v>24.261184</v>
      </c>
      <c r="B506" s="61">
        <v>0</v>
      </c>
      <c r="E506" s="43">
        <v>16.689174399999999</v>
      </c>
      <c r="F506" s="43">
        <v>1.558846453624318E-4</v>
      </c>
    </row>
    <row r="507" spans="1:6">
      <c r="A507" s="61">
        <v>24.346071999999999</v>
      </c>
      <c r="B507" s="61">
        <v>0</v>
      </c>
      <c r="E507" s="43">
        <v>16.697663200000001</v>
      </c>
      <c r="F507" s="43">
        <v>1.558846453624318E-4</v>
      </c>
    </row>
    <row r="508" spans="1:6">
      <c r="A508" s="61">
        <v>24.346071999999999</v>
      </c>
      <c r="B508" s="61">
        <v>0</v>
      </c>
      <c r="E508" s="43">
        <v>16.697663200000001</v>
      </c>
      <c r="F508" s="43">
        <v>0</v>
      </c>
    </row>
    <row r="509" spans="1:6">
      <c r="A509" s="61">
        <v>24.346071999999999</v>
      </c>
      <c r="B509" s="61">
        <v>1.558846453624318E-4</v>
      </c>
      <c r="E509" s="43">
        <v>16.706151999999999</v>
      </c>
      <c r="F509" s="43">
        <v>0</v>
      </c>
    </row>
    <row r="510" spans="1:6">
      <c r="A510" s="61">
        <v>24.430959999999999</v>
      </c>
      <c r="B510" s="61">
        <v>1.558846453624318E-4</v>
      </c>
      <c r="E510" s="43">
        <v>16.706151999999999</v>
      </c>
      <c r="F510" s="43">
        <v>3.1176929072486361E-4</v>
      </c>
    </row>
    <row r="511" spans="1:6">
      <c r="A511" s="61">
        <v>24.430959999999999</v>
      </c>
      <c r="B511" s="61">
        <v>0</v>
      </c>
      <c r="E511" s="43">
        <v>16.714640799999998</v>
      </c>
      <c r="F511" s="43">
        <v>3.1176929072486361E-4</v>
      </c>
    </row>
    <row r="512" spans="1:6">
      <c r="A512" s="61">
        <v>24.430959999999999</v>
      </c>
      <c r="B512" s="61">
        <v>1.558846453624318E-4</v>
      </c>
      <c r="E512" s="43">
        <v>16.714640799999998</v>
      </c>
      <c r="F512" s="43">
        <v>0</v>
      </c>
    </row>
    <row r="513" spans="1:6">
      <c r="A513" s="61">
        <v>24.515847999999998</v>
      </c>
      <c r="B513" s="61">
        <v>1.558846453624318E-4</v>
      </c>
      <c r="E513" s="43">
        <v>16.7231296</v>
      </c>
      <c r="F513" s="43">
        <v>0</v>
      </c>
    </row>
    <row r="514" spans="1:6">
      <c r="A514" s="61">
        <v>24.515847999999998</v>
      </c>
      <c r="B514" s="61">
        <v>0</v>
      </c>
      <c r="E514" s="43">
        <v>16.7231296</v>
      </c>
      <c r="F514" s="43">
        <v>3.1176929072486361E-4</v>
      </c>
    </row>
    <row r="515" spans="1:6">
      <c r="A515" s="61">
        <v>24.515847999999998</v>
      </c>
      <c r="B515" s="61">
        <v>4.6765393608729541E-4</v>
      </c>
      <c r="E515" s="43">
        <v>16.731618399999999</v>
      </c>
      <c r="F515" s="43">
        <v>3.1176929072486361E-4</v>
      </c>
    </row>
    <row r="516" spans="1:6">
      <c r="A516" s="61">
        <v>24.600735999999998</v>
      </c>
      <c r="B516" s="61">
        <v>4.6765393608729541E-4</v>
      </c>
      <c r="E516" s="43">
        <v>16.731618399999999</v>
      </c>
      <c r="F516" s="43">
        <v>0</v>
      </c>
    </row>
    <row r="517" spans="1:6">
      <c r="A517" s="61">
        <v>24.600735999999998</v>
      </c>
      <c r="B517" s="61">
        <v>0</v>
      </c>
      <c r="E517" s="43">
        <v>16.740107200000001</v>
      </c>
      <c r="F517" s="43">
        <v>0</v>
      </c>
    </row>
    <row r="518" spans="1:6">
      <c r="A518" s="61">
        <v>24.600735999999998</v>
      </c>
      <c r="B518" s="61">
        <v>1.558846453624318E-4</v>
      </c>
      <c r="E518" s="43">
        <v>16.740107200000001</v>
      </c>
      <c r="F518" s="43">
        <v>3.1176929072486361E-4</v>
      </c>
    </row>
    <row r="519" spans="1:6">
      <c r="A519" s="61">
        <v>24.685623999999997</v>
      </c>
      <c r="B519" s="61">
        <v>1.558846453624318E-4</v>
      </c>
      <c r="E519" s="43">
        <v>16.748595999999999</v>
      </c>
      <c r="F519" s="43">
        <v>3.1176929072486361E-4</v>
      </c>
    </row>
    <row r="520" spans="1:6">
      <c r="A520" s="61">
        <v>24.685623999999997</v>
      </c>
      <c r="B520" s="61">
        <v>0</v>
      </c>
      <c r="E520" s="43">
        <v>16.748595999999999</v>
      </c>
      <c r="F520" s="43">
        <v>0</v>
      </c>
    </row>
    <row r="521" spans="1:6">
      <c r="A521" s="61">
        <v>24.685623999999997</v>
      </c>
      <c r="B521" s="61">
        <v>3.1176929072486361E-4</v>
      </c>
      <c r="E521" s="43">
        <v>16.757084799999998</v>
      </c>
      <c r="F521" s="43">
        <v>0</v>
      </c>
    </row>
    <row r="522" spans="1:6">
      <c r="A522" s="61">
        <v>24.770511999999997</v>
      </c>
      <c r="B522" s="61">
        <v>3.1176929072486361E-4</v>
      </c>
      <c r="E522" s="43">
        <v>16.757084799999998</v>
      </c>
      <c r="F522" s="43">
        <v>3.1176929072486361E-4</v>
      </c>
    </row>
    <row r="523" spans="1:6">
      <c r="A523" s="61">
        <v>24.770511999999997</v>
      </c>
      <c r="B523" s="61">
        <v>0</v>
      </c>
      <c r="E523" s="43">
        <v>16.7655736</v>
      </c>
      <c r="F523" s="43">
        <v>3.1176929072486361E-4</v>
      </c>
    </row>
    <row r="524" spans="1:6">
      <c r="A524" s="61">
        <v>24.770511999999997</v>
      </c>
      <c r="B524" s="61">
        <v>0</v>
      </c>
      <c r="E524" s="43">
        <v>16.7655736</v>
      </c>
      <c r="F524" s="43">
        <v>0</v>
      </c>
    </row>
    <row r="525" spans="1:6">
      <c r="A525" s="61">
        <v>24.855399999999996</v>
      </c>
      <c r="B525" s="61">
        <v>0</v>
      </c>
      <c r="E525" s="43">
        <v>16.774062399999998</v>
      </c>
      <c r="F525" s="43">
        <v>0</v>
      </c>
    </row>
    <row r="526" spans="1:6">
      <c r="A526" s="61">
        <v>24.855399999999996</v>
      </c>
      <c r="B526" s="61">
        <v>0</v>
      </c>
      <c r="E526" s="43">
        <v>16.774062399999998</v>
      </c>
      <c r="F526" s="43">
        <v>3.1176929072486361E-4</v>
      </c>
    </row>
    <row r="527" spans="1:6">
      <c r="A527" s="61">
        <v>24.855399999999996</v>
      </c>
      <c r="B527" s="61">
        <v>3.1176929072486361E-4</v>
      </c>
      <c r="E527" s="43">
        <v>16.7825512</v>
      </c>
      <c r="F527" s="43">
        <v>3.1176929072486361E-4</v>
      </c>
    </row>
    <row r="528" spans="1:6">
      <c r="A528" s="61">
        <v>24.940287999999999</v>
      </c>
      <c r="B528" s="61">
        <v>3.1176929072486361E-4</v>
      </c>
      <c r="E528" s="43">
        <v>16.7825512</v>
      </c>
      <c r="F528" s="43">
        <v>0</v>
      </c>
    </row>
    <row r="529" spans="1:6">
      <c r="A529" s="61">
        <v>24.940287999999999</v>
      </c>
      <c r="B529" s="61">
        <v>0</v>
      </c>
      <c r="E529" s="43">
        <v>16.791039999999999</v>
      </c>
      <c r="F529" s="43">
        <v>0</v>
      </c>
    </row>
    <row r="530" spans="1:6">
      <c r="A530" s="61">
        <v>24.940287999999999</v>
      </c>
      <c r="B530" s="61">
        <v>3.1176929072486361E-4</v>
      </c>
      <c r="E530" s="43">
        <v>16.791039999999999</v>
      </c>
      <c r="F530" s="43">
        <v>1.558846453624318E-4</v>
      </c>
    </row>
    <row r="531" spans="1:6">
      <c r="A531" s="61">
        <v>25.025175999999998</v>
      </c>
      <c r="B531" s="61">
        <v>3.1176929072486361E-4</v>
      </c>
      <c r="E531" s="43">
        <v>16.799528799999997</v>
      </c>
      <c r="F531" s="43">
        <v>1.558846453624318E-4</v>
      </c>
    </row>
    <row r="532" spans="1:6">
      <c r="A532" s="61">
        <v>25.025175999999998</v>
      </c>
      <c r="B532" s="61">
        <v>0</v>
      </c>
      <c r="E532" s="43">
        <v>16.799528799999997</v>
      </c>
      <c r="F532" s="43">
        <v>0</v>
      </c>
    </row>
    <row r="533" spans="1:6">
      <c r="A533" s="61">
        <v>25.025175999999998</v>
      </c>
      <c r="B533" s="61">
        <v>1.558846453624318E-4</v>
      </c>
      <c r="E533" s="43">
        <v>16.808017599999999</v>
      </c>
      <c r="F533" s="43">
        <v>0</v>
      </c>
    </row>
    <row r="534" spans="1:6">
      <c r="A534" s="61">
        <v>25.110063999999998</v>
      </c>
      <c r="B534" s="61">
        <v>1.558846453624318E-4</v>
      </c>
      <c r="E534" s="43">
        <v>16.808017599999999</v>
      </c>
      <c r="F534" s="43">
        <v>1.558846453624318E-4</v>
      </c>
    </row>
    <row r="535" spans="1:6">
      <c r="A535" s="61">
        <v>25.110063999999998</v>
      </c>
      <c r="B535" s="61">
        <v>0</v>
      </c>
      <c r="E535" s="43">
        <v>16.816506399999998</v>
      </c>
      <c r="F535" s="43">
        <v>1.558846453624318E-4</v>
      </c>
    </row>
    <row r="536" spans="1:6">
      <c r="A536" s="61">
        <v>25.110063999999998</v>
      </c>
      <c r="B536" s="61">
        <v>0</v>
      </c>
      <c r="E536" s="43">
        <v>16.816506399999998</v>
      </c>
      <c r="F536" s="43">
        <v>0</v>
      </c>
    </row>
    <row r="537" spans="1:6">
      <c r="A537" s="61">
        <v>25.194952000000001</v>
      </c>
      <c r="B537" s="61">
        <v>0</v>
      </c>
      <c r="E537" s="43">
        <v>16.8249952</v>
      </c>
      <c r="F537" s="43">
        <v>0</v>
      </c>
    </row>
    <row r="538" spans="1:6">
      <c r="A538" s="61">
        <v>25.194952000000001</v>
      </c>
      <c r="B538" s="61">
        <v>0</v>
      </c>
      <c r="E538" s="43">
        <v>16.8249952</v>
      </c>
      <c r="F538" s="43">
        <v>1.558846453624318E-4</v>
      </c>
    </row>
    <row r="539" spans="1:6">
      <c r="A539" s="61">
        <v>25.194952000000001</v>
      </c>
      <c r="B539" s="61">
        <v>3.1176929072486361E-4</v>
      </c>
      <c r="E539" s="43">
        <v>16.833483999999999</v>
      </c>
      <c r="F539" s="43">
        <v>1.558846453624318E-4</v>
      </c>
    </row>
    <row r="540" spans="1:6">
      <c r="A540" s="61">
        <v>25.27984</v>
      </c>
      <c r="B540" s="61">
        <v>3.1176929072486361E-4</v>
      </c>
      <c r="E540" s="43">
        <v>16.833483999999999</v>
      </c>
      <c r="F540" s="43">
        <v>0</v>
      </c>
    </row>
    <row r="541" spans="1:6">
      <c r="A541" s="61">
        <v>25.27984</v>
      </c>
      <c r="B541" s="61">
        <v>0</v>
      </c>
      <c r="E541" s="43">
        <v>16.841972799999997</v>
      </c>
      <c r="F541" s="43">
        <v>0</v>
      </c>
    </row>
    <row r="542" spans="1:6">
      <c r="A542" s="61">
        <v>25.27984</v>
      </c>
      <c r="B542" s="61">
        <v>1.558846453624318E-4</v>
      </c>
      <c r="E542" s="43">
        <v>16.841972799999997</v>
      </c>
      <c r="F542" s="43">
        <v>1.558846453624318E-4</v>
      </c>
    </row>
    <row r="543" spans="1:6">
      <c r="A543" s="61">
        <v>25.364727999999999</v>
      </c>
      <c r="B543" s="61">
        <v>1.558846453624318E-4</v>
      </c>
      <c r="E543" s="43">
        <v>16.850461599999999</v>
      </c>
      <c r="F543" s="43">
        <v>1.558846453624318E-4</v>
      </c>
    </row>
    <row r="544" spans="1:6">
      <c r="A544" s="61">
        <v>25.364727999999999</v>
      </c>
      <c r="B544" s="61">
        <v>0</v>
      </c>
      <c r="E544" s="43">
        <v>16.850461599999999</v>
      </c>
      <c r="F544" s="43">
        <v>0</v>
      </c>
    </row>
    <row r="545" spans="1:6">
      <c r="A545" s="61">
        <v>25.364727999999999</v>
      </c>
      <c r="B545" s="61">
        <v>3.1176929072486361E-4</v>
      </c>
      <c r="E545" s="43">
        <v>16.858950399999998</v>
      </c>
      <c r="F545" s="43">
        <v>0</v>
      </c>
    </row>
    <row r="546" spans="1:6">
      <c r="A546" s="61">
        <v>25.449615999999999</v>
      </c>
      <c r="B546" s="61">
        <v>3.1176929072486361E-4</v>
      </c>
      <c r="E546" s="43">
        <v>16.858950399999998</v>
      </c>
      <c r="F546" s="43">
        <v>1.558846453624318E-4</v>
      </c>
    </row>
    <row r="547" spans="1:6">
      <c r="A547" s="61">
        <v>25.449615999999999</v>
      </c>
      <c r="B547" s="61">
        <v>0</v>
      </c>
      <c r="E547" s="43">
        <v>16.8674392</v>
      </c>
      <c r="F547" s="43">
        <v>1.558846453624318E-4</v>
      </c>
    </row>
    <row r="548" spans="1:6">
      <c r="A548" s="61">
        <v>25.449615999999999</v>
      </c>
      <c r="B548" s="61">
        <v>0</v>
      </c>
      <c r="E548" s="43">
        <v>16.8674392</v>
      </c>
      <c r="F548" s="43">
        <v>0</v>
      </c>
    </row>
    <row r="549" spans="1:6">
      <c r="A549" s="61">
        <v>25.534503999999998</v>
      </c>
      <c r="B549" s="61">
        <v>0</v>
      </c>
      <c r="E549" s="43">
        <v>16.875927999999998</v>
      </c>
      <c r="F549" s="43">
        <v>0</v>
      </c>
    </row>
    <row r="550" spans="1:6">
      <c r="A550" s="61">
        <v>25.534503999999998</v>
      </c>
      <c r="B550" s="61">
        <v>0</v>
      </c>
      <c r="E550" s="43">
        <v>16.875927999999998</v>
      </c>
      <c r="F550" s="43">
        <v>4.6765393608729541E-4</v>
      </c>
    </row>
    <row r="551" spans="1:6">
      <c r="A551" s="61">
        <v>25.534503999999998</v>
      </c>
      <c r="B551" s="61">
        <v>0</v>
      </c>
      <c r="E551" s="43">
        <v>16.883001999999998</v>
      </c>
      <c r="F551" s="43">
        <v>4.6765393608729541E-4</v>
      </c>
    </row>
    <row r="552" spans="1:6">
      <c r="A552" s="61">
        <v>25.619391999999998</v>
      </c>
      <c r="B552" s="61">
        <v>0</v>
      </c>
      <c r="E552" s="43">
        <v>16.883001999999998</v>
      </c>
      <c r="F552" s="43">
        <v>0</v>
      </c>
    </row>
    <row r="553" spans="1:6">
      <c r="A553" s="61">
        <v>25.619391999999998</v>
      </c>
      <c r="B553" s="61">
        <v>0</v>
      </c>
      <c r="E553" s="43">
        <v>16.890076000000001</v>
      </c>
      <c r="F553" s="43">
        <v>0</v>
      </c>
    </row>
    <row r="554" spans="1:6">
      <c r="A554" s="61">
        <v>25.619391999999998</v>
      </c>
      <c r="B554" s="61">
        <v>1.558846453624318E-4</v>
      </c>
      <c r="E554" s="43">
        <v>16.890076000000001</v>
      </c>
      <c r="F554" s="43">
        <v>4.6765393608729541E-4</v>
      </c>
    </row>
    <row r="555" spans="1:6">
      <c r="A555" s="61">
        <v>25.704279999999997</v>
      </c>
      <c r="B555" s="61">
        <v>1.558846453624318E-4</v>
      </c>
      <c r="E555" s="43">
        <v>16.89715</v>
      </c>
      <c r="F555" s="43">
        <v>4.6765393608729541E-4</v>
      </c>
    </row>
    <row r="556" spans="1:6">
      <c r="A556" s="61">
        <v>25.704279999999997</v>
      </c>
      <c r="B556" s="61">
        <v>0</v>
      </c>
      <c r="E556" s="43">
        <v>16.89715</v>
      </c>
      <c r="F556" s="43">
        <v>0</v>
      </c>
    </row>
    <row r="557" spans="1:6">
      <c r="A557" s="61">
        <v>25.704279999999997</v>
      </c>
      <c r="B557" s="61">
        <v>0</v>
      </c>
      <c r="E557" s="43">
        <v>16.904223999999999</v>
      </c>
      <c r="F557" s="43">
        <v>0</v>
      </c>
    </row>
    <row r="558" spans="1:6">
      <c r="A558" s="61">
        <v>25.789167999999997</v>
      </c>
      <c r="B558" s="61">
        <v>0</v>
      </c>
      <c r="E558" s="43">
        <v>16.904223999999999</v>
      </c>
      <c r="F558" s="43">
        <v>4.6765393608729541E-4</v>
      </c>
    </row>
    <row r="559" spans="1:6">
      <c r="A559" s="61">
        <v>25.789167999999997</v>
      </c>
      <c r="B559" s="61">
        <v>0</v>
      </c>
      <c r="E559" s="43">
        <v>16.911297999999999</v>
      </c>
      <c r="F559" s="43">
        <v>4.6765393608729541E-4</v>
      </c>
    </row>
    <row r="560" spans="1:6">
      <c r="A560" s="61">
        <v>25.789167999999997</v>
      </c>
      <c r="B560" s="61">
        <v>0</v>
      </c>
      <c r="E560" s="43">
        <v>16.911297999999999</v>
      </c>
      <c r="F560" s="43">
        <v>0</v>
      </c>
    </row>
    <row r="561" spans="1:6">
      <c r="A561" s="61">
        <v>25.874055999999996</v>
      </c>
      <c r="B561" s="61">
        <v>0</v>
      </c>
      <c r="E561" s="43">
        <v>16.918371999999998</v>
      </c>
      <c r="F561" s="43">
        <v>0</v>
      </c>
    </row>
    <row r="562" spans="1:6">
      <c r="A562" s="61">
        <v>25.874055999999996</v>
      </c>
      <c r="B562" s="61">
        <v>0</v>
      </c>
      <c r="E562" s="43">
        <v>16.918371999999998</v>
      </c>
      <c r="F562" s="43">
        <v>4.6765393608729541E-4</v>
      </c>
    </row>
    <row r="563" spans="1:6">
      <c r="A563" s="61">
        <v>25.874055999999996</v>
      </c>
      <c r="B563" s="61">
        <v>0</v>
      </c>
      <c r="E563" s="43">
        <v>16.925446000000001</v>
      </c>
      <c r="F563" s="43">
        <v>4.6765393608729541E-4</v>
      </c>
    </row>
    <row r="564" spans="1:6">
      <c r="A564" s="61">
        <v>25.958943999999999</v>
      </c>
      <c r="B564" s="61">
        <v>0</v>
      </c>
      <c r="E564" s="43">
        <v>16.925446000000001</v>
      </c>
      <c r="F564" s="43">
        <v>0</v>
      </c>
    </row>
    <row r="565" spans="1:6">
      <c r="A565" s="61">
        <v>25.958943999999999</v>
      </c>
      <c r="B565" s="61">
        <v>0</v>
      </c>
      <c r="E565" s="43">
        <v>16.93252</v>
      </c>
      <c r="F565" s="43">
        <v>0</v>
      </c>
    </row>
    <row r="566" spans="1:6">
      <c r="A566" s="61">
        <v>25.958943999999999</v>
      </c>
      <c r="B566" s="61">
        <v>1.558846453624318E-4</v>
      </c>
      <c r="E566" s="43">
        <v>16.93252</v>
      </c>
      <c r="F566" s="43">
        <v>4.6765393608729541E-4</v>
      </c>
    </row>
    <row r="567" spans="1:6">
      <c r="A567" s="61">
        <v>26.043831999999998</v>
      </c>
      <c r="B567" s="61">
        <v>1.558846453624318E-4</v>
      </c>
      <c r="E567" s="43">
        <v>16.939594</v>
      </c>
      <c r="F567" s="43">
        <v>4.6765393608729541E-4</v>
      </c>
    </row>
    <row r="568" spans="1:6">
      <c r="A568" s="61">
        <v>26.043831999999998</v>
      </c>
      <c r="B568" s="61">
        <v>0</v>
      </c>
      <c r="E568" s="43">
        <v>16.939594</v>
      </c>
      <c r="F568" s="43">
        <v>0</v>
      </c>
    </row>
    <row r="569" spans="1:6">
      <c r="A569" s="61">
        <v>26.043831999999998</v>
      </c>
      <c r="B569" s="61">
        <v>0</v>
      </c>
      <c r="E569" s="43">
        <v>16.946668000000003</v>
      </c>
      <c r="F569" s="43">
        <v>0</v>
      </c>
    </row>
    <row r="570" spans="1:6">
      <c r="A570" s="61">
        <v>26.128719999999998</v>
      </c>
      <c r="B570" s="61">
        <v>0</v>
      </c>
      <c r="E570" s="43">
        <v>16.946668000000003</v>
      </c>
      <c r="F570" s="43">
        <v>4.6765393608729541E-4</v>
      </c>
    </row>
    <row r="571" spans="1:6">
      <c r="A571" s="61">
        <v>26.128719999999998</v>
      </c>
      <c r="B571" s="61">
        <v>0</v>
      </c>
      <c r="E571" s="43">
        <v>16.953742000000002</v>
      </c>
      <c r="F571" s="43">
        <v>4.6765393608729541E-4</v>
      </c>
    </row>
    <row r="572" spans="1:6">
      <c r="A572" s="61">
        <v>26.128719999999998</v>
      </c>
      <c r="B572" s="61">
        <v>0</v>
      </c>
      <c r="E572" s="43">
        <v>16.953742000000002</v>
      </c>
      <c r="F572" s="43">
        <v>0</v>
      </c>
    </row>
    <row r="573" spans="1:6">
      <c r="A573" s="61">
        <v>26.213607999999997</v>
      </c>
      <c r="B573" s="61">
        <v>0</v>
      </c>
      <c r="E573" s="43">
        <v>16.960816000000001</v>
      </c>
      <c r="F573" s="43">
        <v>0</v>
      </c>
    </row>
    <row r="574" spans="1:6">
      <c r="A574" s="61">
        <v>26.213607999999997</v>
      </c>
      <c r="B574" s="61">
        <v>0</v>
      </c>
      <c r="E574" s="43">
        <v>16.960816000000001</v>
      </c>
      <c r="F574" s="43">
        <v>9.3530787217459082E-4</v>
      </c>
    </row>
    <row r="575" spans="1:6">
      <c r="A575" s="61">
        <v>26.213607999999997</v>
      </c>
      <c r="B575" s="61">
        <v>0</v>
      </c>
      <c r="E575" s="43">
        <v>16.9693048</v>
      </c>
      <c r="F575" s="43">
        <v>9.3530787217459082E-4</v>
      </c>
    </row>
    <row r="576" spans="1:6">
      <c r="A576" s="61">
        <v>26.298496</v>
      </c>
      <c r="B576" s="61">
        <v>0</v>
      </c>
      <c r="E576" s="43">
        <v>16.9693048</v>
      </c>
      <c r="F576" s="43">
        <v>0</v>
      </c>
    </row>
    <row r="577" spans="1:6">
      <c r="A577" s="61">
        <v>26.298496</v>
      </c>
      <c r="B577" s="61">
        <v>0</v>
      </c>
      <c r="E577" s="43">
        <v>16.977793600000002</v>
      </c>
      <c r="F577" s="43">
        <v>0</v>
      </c>
    </row>
    <row r="578" spans="1:6">
      <c r="A578" s="61">
        <v>26.298496</v>
      </c>
      <c r="B578" s="61">
        <v>0</v>
      </c>
      <c r="E578" s="43">
        <v>16.977793600000002</v>
      </c>
      <c r="F578" s="43">
        <v>9.3530787217459082E-4</v>
      </c>
    </row>
    <row r="579" spans="1:6">
      <c r="A579" s="61">
        <v>26.383384</v>
      </c>
      <c r="B579" s="61">
        <v>0</v>
      </c>
      <c r="E579" s="43">
        <v>16.9862824</v>
      </c>
      <c r="F579" s="43">
        <v>9.3530787217459082E-4</v>
      </c>
    </row>
    <row r="580" spans="1:6">
      <c r="A580" s="61">
        <v>26.383384</v>
      </c>
      <c r="B580" s="61">
        <v>0</v>
      </c>
      <c r="E580" s="43">
        <v>16.9862824</v>
      </c>
      <c r="F580" s="43">
        <v>0</v>
      </c>
    </row>
    <row r="581" spans="1:6">
      <c r="A581" s="61">
        <v>26.383384</v>
      </c>
      <c r="B581" s="61">
        <v>0</v>
      </c>
      <c r="E581" s="43">
        <v>16.994771200000002</v>
      </c>
      <c r="F581" s="43">
        <v>0</v>
      </c>
    </row>
    <row r="582" spans="1:6">
      <c r="A582" s="61">
        <v>26.468271999999999</v>
      </c>
      <c r="B582" s="61">
        <v>0</v>
      </c>
      <c r="E582" s="43">
        <v>16.994771200000002</v>
      </c>
      <c r="F582" s="43">
        <v>9.3530787217459082E-4</v>
      </c>
    </row>
    <row r="583" spans="1:6">
      <c r="A583" s="61">
        <v>26.468271999999999</v>
      </c>
      <c r="B583" s="61">
        <v>0</v>
      </c>
      <c r="E583" s="43">
        <v>17.003260000000001</v>
      </c>
      <c r="F583" s="43">
        <v>9.3530787217459082E-4</v>
      </c>
    </row>
    <row r="584" spans="1:6">
      <c r="A584" s="61">
        <v>26.468271999999999</v>
      </c>
      <c r="B584" s="61">
        <v>0</v>
      </c>
      <c r="E584" s="43">
        <v>17.003260000000001</v>
      </c>
      <c r="F584" s="43">
        <v>0</v>
      </c>
    </row>
    <row r="585" spans="1:6">
      <c r="A585" s="61">
        <v>26.553159999999998</v>
      </c>
      <c r="B585" s="61">
        <v>0</v>
      </c>
      <c r="E585" s="43">
        <v>17.011748799999999</v>
      </c>
      <c r="F585" s="43">
        <v>0</v>
      </c>
    </row>
    <row r="586" spans="1:6">
      <c r="A586" s="61">
        <v>26.553159999999998</v>
      </c>
      <c r="B586" s="61">
        <v>0</v>
      </c>
      <c r="E586" s="43">
        <v>17.011748799999999</v>
      </c>
      <c r="F586" s="43">
        <v>9.3530787217459082E-4</v>
      </c>
    </row>
    <row r="587" spans="1:6">
      <c r="A587" s="61">
        <v>26.553159999999998</v>
      </c>
      <c r="B587" s="61">
        <v>0</v>
      </c>
      <c r="E587" s="43">
        <v>17.020237600000002</v>
      </c>
      <c r="F587" s="43">
        <v>9.3530787217459082E-4</v>
      </c>
    </row>
    <row r="588" spans="1:6">
      <c r="A588" s="61">
        <v>26.638047999999998</v>
      </c>
      <c r="B588" s="61">
        <v>0</v>
      </c>
      <c r="E588" s="43">
        <v>17.020237600000002</v>
      </c>
      <c r="F588" s="43">
        <v>0</v>
      </c>
    </row>
    <row r="589" spans="1:6">
      <c r="A589" s="61">
        <v>26.638047999999998</v>
      </c>
      <c r="B589" s="61">
        <v>0</v>
      </c>
      <c r="E589" s="43">
        <v>17.0287264</v>
      </c>
      <c r="F589" s="43">
        <v>0</v>
      </c>
    </row>
    <row r="590" spans="1:6">
      <c r="A590" s="61">
        <v>26.638047999999998</v>
      </c>
      <c r="B590" s="61">
        <v>0</v>
      </c>
      <c r="E590" s="43">
        <v>17.0287264</v>
      </c>
      <c r="F590" s="43">
        <v>9.3530787217459082E-4</v>
      </c>
    </row>
    <row r="591" spans="1:6">
      <c r="A591" s="61">
        <v>26.722935999999997</v>
      </c>
      <c r="B591" s="61">
        <v>0</v>
      </c>
      <c r="E591" s="43">
        <v>17.037215200000002</v>
      </c>
      <c r="F591" s="43">
        <v>9.3530787217459082E-4</v>
      </c>
    </row>
    <row r="592" spans="1:6">
      <c r="A592" s="61">
        <v>26.722935999999997</v>
      </c>
      <c r="B592" s="61">
        <v>0</v>
      </c>
      <c r="E592" s="43">
        <v>17.037215200000002</v>
      </c>
      <c r="F592" s="43">
        <v>0</v>
      </c>
    </row>
    <row r="593" spans="1:6">
      <c r="A593" s="61">
        <v>26.722935999999997</v>
      </c>
      <c r="B593" s="61">
        <v>0</v>
      </c>
      <c r="E593" s="43">
        <v>17.045704000000001</v>
      </c>
      <c r="F593" s="43">
        <v>0</v>
      </c>
    </row>
    <row r="594" spans="1:6">
      <c r="A594" s="61">
        <v>26.807823999999997</v>
      </c>
      <c r="B594" s="61">
        <v>0</v>
      </c>
      <c r="E594" s="43">
        <v>17.045704000000001</v>
      </c>
      <c r="F594" s="43">
        <v>6.2353858144972721E-4</v>
      </c>
    </row>
    <row r="595" spans="1:6">
      <c r="A595" s="61">
        <v>26.807823999999997</v>
      </c>
      <c r="B595" s="61">
        <v>0</v>
      </c>
      <c r="E595" s="43">
        <v>17.054192799999999</v>
      </c>
      <c r="F595" s="43">
        <v>6.2353858144972721E-4</v>
      </c>
    </row>
    <row r="596" spans="1:6">
      <c r="A596" s="61">
        <v>26.807823999999997</v>
      </c>
      <c r="B596" s="61">
        <v>0</v>
      </c>
      <c r="E596" s="43">
        <v>17.054192799999999</v>
      </c>
      <c r="F596" s="43">
        <v>0</v>
      </c>
    </row>
    <row r="597" spans="1:6">
      <c r="A597" s="61">
        <v>26.892712</v>
      </c>
      <c r="B597" s="61">
        <v>0</v>
      </c>
      <c r="E597" s="43">
        <v>17.062681600000001</v>
      </c>
      <c r="F597" s="43">
        <v>0</v>
      </c>
    </row>
    <row r="598" spans="1:6">
      <c r="A598" s="61">
        <v>26.892712</v>
      </c>
      <c r="B598" s="61">
        <v>0</v>
      </c>
      <c r="E598" s="43">
        <v>17.062681600000001</v>
      </c>
      <c r="F598" s="43">
        <v>6.2353858144972721E-4</v>
      </c>
    </row>
    <row r="599" spans="1:6">
      <c r="A599" s="61">
        <v>26.892712</v>
      </c>
      <c r="B599" s="61">
        <v>0</v>
      </c>
      <c r="E599" s="43">
        <v>17.0711704</v>
      </c>
      <c r="F599" s="43">
        <v>6.2353858144972721E-4</v>
      </c>
    </row>
    <row r="600" spans="1:6">
      <c r="A600" s="61">
        <v>26.977599999999999</v>
      </c>
      <c r="B600" s="61">
        <v>0</v>
      </c>
      <c r="E600" s="43">
        <v>17.0711704</v>
      </c>
      <c r="F600" s="43">
        <v>0</v>
      </c>
    </row>
    <row r="601" spans="1:6">
      <c r="A601" s="61">
        <v>26.977599999999999</v>
      </c>
      <c r="B601" s="61">
        <v>0</v>
      </c>
      <c r="E601" s="43">
        <v>17.079659200000002</v>
      </c>
      <c r="F601" s="43">
        <v>0</v>
      </c>
    </row>
    <row r="602" spans="1:6">
      <c r="E602" s="43">
        <v>17.079659200000002</v>
      </c>
      <c r="F602" s="43">
        <v>6.2353858144972721E-4</v>
      </c>
    </row>
    <row r="603" spans="1:6">
      <c r="E603" s="43">
        <v>17.088148</v>
      </c>
      <c r="F603" s="43">
        <v>6.2353858144972721E-4</v>
      </c>
    </row>
    <row r="604" spans="1:6">
      <c r="E604" s="43">
        <v>17.088148</v>
      </c>
      <c r="F604" s="43">
        <v>0</v>
      </c>
    </row>
    <row r="605" spans="1:6">
      <c r="E605" s="43">
        <v>17.096636799999999</v>
      </c>
      <c r="F605" s="43">
        <v>0</v>
      </c>
    </row>
    <row r="606" spans="1:6">
      <c r="E606" s="43">
        <v>17.096636799999999</v>
      </c>
      <c r="F606" s="43">
        <v>6.2353858144972721E-4</v>
      </c>
    </row>
    <row r="607" spans="1:6">
      <c r="E607" s="43">
        <v>17.105125600000001</v>
      </c>
      <c r="F607" s="43">
        <v>6.2353858144972721E-4</v>
      </c>
    </row>
    <row r="608" spans="1:6">
      <c r="E608" s="43">
        <v>17.105125600000001</v>
      </c>
      <c r="F608" s="43">
        <v>0</v>
      </c>
    </row>
    <row r="609" spans="5:6">
      <c r="E609" s="43">
        <v>17.113614399999999</v>
      </c>
      <c r="F609" s="43">
        <v>0</v>
      </c>
    </row>
    <row r="610" spans="5:6">
      <c r="E610" s="43">
        <v>17.113614399999999</v>
      </c>
      <c r="F610" s="43">
        <v>6.2353858144972721E-4</v>
      </c>
    </row>
    <row r="611" spans="5:6">
      <c r="E611" s="43">
        <v>17.122103200000002</v>
      </c>
      <c r="F611" s="43">
        <v>6.2353858144972721E-4</v>
      </c>
    </row>
    <row r="612" spans="5:6">
      <c r="E612" s="43">
        <v>17.122103200000002</v>
      </c>
      <c r="F612" s="43">
        <v>0</v>
      </c>
    </row>
    <row r="613" spans="5:6">
      <c r="E613" s="43">
        <v>17.130592</v>
      </c>
      <c r="F613" s="43">
        <v>0</v>
      </c>
    </row>
    <row r="614" spans="5:6">
      <c r="E614" s="43">
        <v>17.130592</v>
      </c>
      <c r="F614" s="43">
        <v>6.2353858144972721E-4</v>
      </c>
    </row>
    <row r="615" spans="5:6">
      <c r="E615" s="43">
        <v>17.139080799999999</v>
      </c>
      <c r="F615" s="43">
        <v>6.2353858144972721E-4</v>
      </c>
    </row>
    <row r="616" spans="5:6">
      <c r="E616" s="43">
        <v>17.139080799999999</v>
      </c>
      <c r="F616" s="43">
        <v>0</v>
      </c>
    </row>
    <row r="617" spans="5:6">
      <c r="E617" s="43">
        <v>17.147569600000001</v>
      </c>
      <c r="F617" s="43">
        <v>0</v>
      </c>
    </row>
    <row r="618" spans="5:6">
      <c r="E618" s="43">
        <v>17.147569600000001</v>
      </c>
      <c r="F618" s="43">
        <v>6.2353858144972721E-4</v>
      </c>
    </row>
    <row r="619" spans="5:6">
      <c r="E619" s="43">
        <v>17.156058399999999</v>
      </c>
      <c r="F619" s="43">
        <v>6.2353858144972721E-4</v>
      </c>
    </row>
    <row r="620" spans="5:6">
      <c r="E620" s="43">
        <v>17.156058399999999</v>
      </c>
      <c r="F620" s="43">
        <v>0</v>
      </c>
    </row>
    <row r="621" spans="5:6">
      <c r="E621" s="43">
        <v>17.164547200000001</v>
      </c>
      <c r="F621" s="43">
        <v>0</v>
      </c>
    </row>
    <row r="622" spans="5:6">
      <c r="E622" s="43">
        <v>17.164547200000001</v>
      </c>
      <c r="F622" s="43">
        <v>6.2353858144972721E-4</v>
      </c>
    </row>
    <row r="623" spans="5:6">
      <c r="E623" s="43">
        <v>17.173036</v>
      </c>
      <c r="F623" s="43">
        <v>6.2353858144972721E-4</v>
      </c>
    </row>
    <row r="624" spans="5:6">
      <c r="E624" s="43">
        <v>17.173036</v>
      </c>
      <c r="F624" s="43">
        <v>0</v>
      </c>
    </row>
    <row r="625" spans="5:6">
      <c r="E625" s="43">
        <v>17.181524799999998</v>
      </c>
      <c r="F625" s="43">
        <v>0</v>
      </c>
    </row>
    <row r="626" spans="5:6">
      <c r="E626" s="43">
        <v>17.181524799999998</v>
      </c>
      <c r="F626" s="43">
        <v>6.2353858144972721E-4</v>
      </c>
    </row>
    <row r="627" spans="5:6">
      <c r="E627" s="43">
        <v>17.1900136</v>
      </c>
      <c r="F627" s="43">
        <v>6.2353858144972721E-4</v>
      </c>
    </row>
    <row r="628" spans="5:6">
      <c r="E628" s="43">
        <v>17.1900136</v>
      </c>
      <c r="F628" s="43">
        <v>0</v>
      </c>
    </row>
    <row r="629" spans="5:6">
      <c r="E629" s="43">
        <v>17.198502399999999</v>
      </c>
      <c r="F629" s="43">
        <v>0</v>
      </c>
    </row>
    <row r="630" spans="5:6">
      <c r="E630" s="43">
        <v>17.198502399999999</v>
      </c>
      <c r="F630" s="43">
        <v>6.2353858144972721E-4</v>
      </c>
    </row>
    <row r="631" spans="5:6">
      <c r="E631" s="43">
        <v>17.206991200000001</v>
      </c>
      <c r="F631" s="43">
        <v>6.2353858144972721E-4</v>
      </c>
    </row>
    <row r="632" spans="5:6">
      <c r="E632" s="43">
        <v>17.206991200000001</v>
      </c>
      <c r="F632" s="43">
        <v>0</v>
      </c>
    </row>
    <row r="633" spans="5:6">
      <c r="E633" s="43">
        <v>17.215479999999999</v>
      </c>
      <c r="F633" s="43">
        <v>0</v>
      </c>
    </row>
    <row r="634" spans="5:6">
      <c r="E634" s="43">
        <v>17.215479999999999</v>
      </c>
      <c r="F634" s="43">
        <v>7.7942322681215901E-4</v>
      </c>
    </row>
    <row r="635" spans="5:6">
      <c r="E635" s="43">
        <v>17.223968799999998</v>
      </c>
      <c r="F635" s="43">
        <v>7.7942322681215901E-4</v>
      </c>
    </row>
    <row r="636" spans="5:6">
      <c r="E636" s="43">
        <v>17.223968799999998</v>
      </c>
      <c r="F636" s="43">
        <v>0</v>
      </c>
    </row>
    <row r="637" spans="5:6">
      <c r="E637" s="43">
        <v>17.2324576</v>
      </c>
      <c r="F637" s="43">
        <v>0</v>
      </c>
    </row>
    <row r="638" spans="5:6">
      <c r="E638" s="43">
        <v>17.2324576</v>
      </c>
      <c r="F638" s="43">
        <v>7.7942322681215901E-4</v>
      </c>
    </row>
    <row r="639" spans="5:6">
      <c r="E639" s="43">
        <v>17.240946399999999</v>
      </c>
      <c r="F639" s="43">
        <v>7.7942322681215901E-4</v>
      </c>
    </row>
    <row r="640" spans="5:6">
      <c r="E640" s="43">
        <v>17.240946399999999</v>
      </c>
      <c r="F640" s="43">
        <v>0</v>
      </c>
    </row>
    <row r="641" spans="5:6">
      <c r="E641" s="43">
        <v>17.249435200000001</v>
      </c>
      <c r="F641" s="43">
        <v>0</v>
      </c>
    </row>
    <row r="642" spans="5:6">
      <c r="E642" s="43">
        <v>17.249435200000001</v>
      </c>
      <c r="F642" s="43">
        <v>7.7942322681215901E-4</v>
      </c>
    </row>
    <row r="643" spans="5:6">
      <c r="E643" s="43">
        <v>17.257923999999999</v>
      </c>
      <c r="F643" s="43">
        <v>7.7942322681215901E-4</v>
      </c>
    </row>
    <row r="644" spans="5:6">
      <c r="E644" s="43">
        <v>17.257923999999999</v>
      </c>
      <c r="F644" s="43">
        <v>0</v>
      </c>
    </row>
    <row r="645" spans="5:6">
      <c r="E645" s="43">
        <v>17.266412799999998</v>
      </c>
      <c r="F645" s="43">
        <v>0</v>
      </c>
    </row>
    <row r="646" spans="5:6">
      <c r="E646" s="43">
        <v>17.266412799999998</v>
      </c>
      <c r="F646" s="43">
        <v>7.7942322681215901E-4</v>
      </c>
    </row>
    <row r="647" spans="5:6">
      <c r="E647" s="43">
        <v>17.2749016</v>
      </c>
      <c r="F647" s="43">
        <v>7.7942322681215901E-4</v>
      </c>
    </row>
    <row r="648" spans="5:6">
      <c r="E648" s="43">
        <v>17.2749016</v>
      </c>
      <c r="F648" s="43">
        <v>0</v>
      </c>
    </row>
    <row r="649" spans="5:6">
      <c r="E649" s="43">
        <v>17.283390399999998</v>
      </c>
      <c r="F649" s="43">
        <v>0</v>
      </c>
    </row>
    <row r="650" spans="5:6">
      <c r="E650" s="43">
        <v>17.283390399999998</v>
      </c>
      <c r="F650" s="43">
        <v>7.7942322681215901E-4</v>
      </c>
    </row>
    <row r="651" spans="5:6">
      <c r="E651" s="43">
        <v>17.2918792</v>
      </c>
      <c r="F651" s="43">
        <v>7.7942322681215901E-4</v>
      </c>
    </row>
    <row r="652" spans="5:6">
      <c r="E652" s="43">
        <v>17.2918792</v>
      </c>
      <c r="F652" s="43">
        <v>0</v>
      </c>
    </row>
    <row r="653" spans="5:6">
      <c r="E653" s="43">
        <v>17.300367999999999</v>
      </c>
      <c r="F653" s="43">
        <v>0</v>
      </c>
    </row>
    <row r="654" spans="5:6">
      <c r="E654" s="43">
        <v>17.300367999999999</v>
      </c>
      <c r="F654" s="43">
        <v>7.7942322681215901E-4</v>
      </c>
    </row>
    <row r="655" spans="5:6">
      <c r="E655" s="43">
        <v>17.308856799999997</v>
      </c>
      <c r="F655" s="43">
        <v>7.7942322681215901E-4</v>
      </c>
    </row>
    <row r="656" spans="5:6">
      <c r="E656" s="43">
        <v>17.308856799999997</v>
      </c>
      <c r="F656" s="43">
        <v>0</v>
      </c>
    </row>
    <row r="657" spans="5:6">
      <c r="E657" s="43">
        <v>17.317345599999999</v>
      </c>
      <c r="F657" s="43">
        <v>0</v>
      </c>
    </row>
    <row r="658" spans="5:6">
      <c r="E658" s="43">
        <v>17.317345599999999</v>
      </c>
      <c r="F658" s="43">
        <v>7.7942322681215901E-4</v>
      </c>
    </row>
    <row r="659" spans="5:6">
      <c r="E659" s="43">
        <v>17.325834399999998</v>
      </c>
      <c r="F659" s="43">
        <v>7.7942322681215901E-4</v>
      </c>
    </row>
    <row r="660" spans="5:6">
      <c r="E660" s="43">
        <v>17.325834399999998</v>
      </c>
      <c r="F660" s="43">
        <v>0</v>
      </c>
    </row>
    <row r="661" spans="5:6">
      <c r="E661" s="43">
        <v>17.3343232</v>
      </c>
      <c r="F661" s="43">
        <v>0</v>
      </c>
    </row>
    <row r="662" spans="5:6">
      <c r="E662" s="43">
        <v>17.3343232</v>
      </c>
      <c r="F662" s="43">
        <v>7.7942322681215901E-4</v>
      </c>
    </row>
    <row r="663" spans="5:6">
      <c r="E663" s="43">
        <v>17.342811999999999</v>
      </c>
      <c r="F663" s="43">
        <v>7.7942322681215901E-4</v>
      </c>
    </row>
    <row r="664" spans="5:6">
      <c r="E664" s="43">
        <v>17.342811999999999</v>
      </c>
      <c r="F664" s="43">
        <v>0</v>
      </c>
    </row>
    <row r="665" spans="5:6">
      <c r="E665" s="43">
        <v>17.351300799999997</v>
      </c>
      <c r="F665" s="43">
        <v>0</v>
      </c>
    </row>
    <row r="666" spans="5:6">
      <c r="E666" s="43">
        <v>17.351300799999997</v>
      </c>
      <c r="F666" s="43">
        <v>7.7942322681215901E-4</v>
      </c>
    </row>
    <row r="667" spans="5:6">
      <c r="E667" s="43">
        <v>17.359789599999999</v>
      </c>
      <c r="F667" s="43">
        <v>7.7942322681215901E-4</v>
      </c>
    </row>
    <row r="668" spans="5:6">
      <c r="E668" s="43">
        <v>17.359789599999999</v>
      </c>
      <c r="F668" s="43">
        <v>0</v>
      </c>
    </row>
    <row r="669" spans="5:6">
      <c r="E669" s="43">
        <v>17.368278399999998</v>
      </c>
      <c r="F669" s="43">
        <v>0</v>
      </c>
    </row>
    <row r="670" spans="5:6">
      <c r="E670" s="43">
        <v>17.368278399999998</v>
      </c>
      <c r="F670" s="43">
        <v>7.7942322681215901E-4</v>
      </c>
    </row>
    <row r="671" spans="5:6">
      <c r="E671" s="43">
        <v>17.3767672</v>
      </c>
      <c r="F671" s="43">
        <v>7.7942322681215901E-4</v>
      </c>
    </row>
    <row r="672" spans="5:6">
      <c r="E672" s="43">
        <v>17.3767672</v>
      </c>
      <c r="F672" s="43">
        <v>0</v>
      </c>
    </row>
    <row r="673" spans="5:6">
      <c r="E673" s="43">
        <v>17.385255999999998</v>
      </c>
      <c r="F673" s="43">
        <v>0</v>
      </c>
    </row>
    <row r="674" spans="5:6">
      <c r="E674" s="43">
        <v>17.385255999999998</v>
      </c>
      <c r="F674" s="43">
        <v>4.6765393608729541E-4</v>
      </c>
    </row>
    <row r="675" spans="5:6">
      <c r="E675" s="43">
        <v>17.393744799999997</v>
      </c>
      <c r="F675" s="43">
        <v>4.6765393608729541E-4</v>
      </c>
    </row>
    <row r="676" spans="5:6">
      <c r="E676" s="43">
        <v>17.393744799999997</v>
      </c>
      <c r="F676" s="43">
        <v>0</v>
      </c>
    </row>
    <row r="677" spans="5:6">
      <c r="E677" s="43">
        <v>17.402233599999999</v>
      </c>
      <c r="F677" s="43">
        <v>0</v>
      </c>
    </row>
    <row r="678" spans="5:6">
      <c r="E678" s="43">
        <v>17.402233599999999</v>
      </c>
      <c r="F678" s="43">
        <v>4.6765393608729541E-4</v>
      </c>
    </row>
    <row r="679" spans="5:6">
      <c r="E679" s="43">
        <v>17.410722399999997</v>
      </c>
      <c r="F679" s="43">
        <v>4.6765393608729541E-4</v>
      </c>
    </row>
    <row r="680" spans="5:6">
      <c r="E680" s="43">
        <v>17.410722399999997</v>
      </c>
      <c r="F680" s="43">
        <v>0</v>
      </c>
    </row>
    <row r="681" spans="5:6">
      <c r="E681" s="43">
        <v>17.419211199999999</v>
      </c>
      <c r="F681" s="43">
        <v>0</v>
      </c>
    </row>
    <row r="682" spans="5:6">
      <c r="E682" s="43">
        <v>17.419211199999999</v>
      </c>
      <c r="F682" s="43">
        <v>4.6765393608729541E-4</v>
      </c>
    </row>
    <row r="683" spans="5:6">
      <c r="E683" s="43">
        <v>17.427699999999998</v>
      </c>
      <c r="F683" s="43">
        <v>4.6765393608729541E-4</v>
      </c>
    </row>
    <row r="684" spans="5:6">
      <c r="E684" s="43">
        <v>17.427699999999998</v>
      </c>
      <c r="F684" s="43">
        <v>0</v>
      </c>
    </row>
    <row r="685" spans="5:6">
      <c r="E685" s="43">
        <v>17.436188799999996</v>
      </c>
      <c r="F685" s="43">
        <v>0</v>
      </c>
    </row>
    <row r="686" spans="5:6">
      <c r="E686" s="43">
        <v>17.436188799999996</v>
      </c>
      <c r="F686" s="43">
        <v>4.6765393608729541E-4</v>
      </c>
    </row>
    <row r="687" spans="5:6">
      <c r="E687" s="43">
        <v>17.444677599999999</v>
      </c>
      <c r="F687" s="43">
        <v>4.6765393608729541E-4</v>
      </c>
    </row>
    <row r="688" spans="5:6">
      <c r="E688" s="43">
        <v>17.444677599999999</v>
      </c>
      <c r="F688" s="43">
        <v>0</v>
      </c>
    </row>
    <row r="689" spans="5:6">
      <c r="E689" s="43">
        <v>17.453166399999997</v>
      </c>
      <c r="F689" s="43">
        <v>0</v>
      </c>
    </row>
    <row r="690" spans="5:6">
      <c r="E690" s="43">
        <v>17.453166399999997</v>
      </c>
      <c r="F690" s="43">
        <v>4.6765393608729541E-4</v>
      </c>
    </row>
    <row r="691" spans="5:6">
      <c r="E691" s="43">
        <v>17.461655199999999</v>
      </c>
      <c r="F691" s="43">
        <v>4.6765393608729541E-4</v>
      </c>
    </row>
    <row r="692" spans="5:6">
      <c r="E692" s="43">
        <v>17.461655199999999</v>
      </c>
      <c r="F692" s="43">
        <v>0</v>
      </c>
    </row>
    <row r="693" spans="5:6">
      <c r="E693" s="43">
        <v>17.470143999999998</v>
      </c>
      <c r="F693" s="43">
        <v>0</v>
      </c>
    </row>
    <row r="694" spans="5:6">
      <c r="E694" s="43">
        <v>17.470143999999998</v>
      </c>
      <c r="F694" s="43">
        <v>1.8706157443491816E-3</v>
      </c>
    </row>
    <row r="695" spans="5:6">
      <c r="E695" s="43">
        <v>17.478632799999996</v>
      </c>
      <c r="F695" s="43">
        <v>1.8706157443491816E-3</v>
      </c>
    </row>
    <row r="696" spans="5:6">
      <c r="E696" s="43">
        <v>17.478632799999996</v>
      </c>
      <c r="F696" s="43">
        <v>0</v>
      </c>
    </row>
    <row r="697" spans="5:6">
      <c r="E697" s="43">
        <v>17.487121599999998</v>
      </c>
      <c r="F697" s="43">
        <v>0</v>
      </c>
    </row>
    <row r="698" spans="5:6">
      <c r="E698" s="43">
        <v>17.487121599999998</v>
      </c>
      <c r="F698" s="43">
        <v>1.8706157443491816E-3</v>
      </c>
    </row>
    <row r="699" spans="5:6">
      <c r="E699" s="43">
        <v>17.495610399999997</v>
      </c>
      <c r="F699" s="43">
        <v>1.8706157443491816E-3</v>
      </c>
    </row>
    <row r="700" spans="5:6">
      <c r="E700" s="43">
        <v>17.495610399999997</v>
      </c>
      <c r="F700" s="43">
        <v>0</v>
      </c>
    </row>
    <row r="701" spans="5:6">
      <c r="E701" s="43">
        <v>17.504099199999999</v>
      </c>
      <c r="F701" s="43">
        <v>0</v>
      </c>
    </row>
    <row r="702" spans="5:6">
      <c r="E702" s="43">
        <v>17.504099199999999</v>
      </c>
      <c r="F702" s="43">
        <v>1.8706157443491816E-3</v>
      </c>
    </row>
    <row r="703" spans="5:6">
      <c r="E703" s="43">
        <v>17.512587999999997</v>
      </c>
      <c r="F703" s="43">
        <v>1.8706157443491816E-3</v>
      </c>
    </row>
    <row r="704" spans="5:6">
      <c r="E704" s="43">
        <v>17.512587999999997</v>
      </c>
      <c r="F704" s="43">
        <v>0</v>
      </c>
    </row>
    <row r="705" spans="5:6">
      <c r="E705" s="43">
        <v>17.521076799999996</v>
      </c>
      <c r="F705" s="43">
        <v>0</v>
      </c>
    </row>
    <row r="706" spans="5:6">
      <c r="E706" s="43">
        <v>17.521076799999996</v>
      </c>
      <c r="F706" s="43">
        <v>1.8706157443491816E-3</v>
      </c>
    </row>
    <row r="707" spans="5:6">
      <c r="E707" s="43">
        <v>17.529565599999998</v>
      </c>
      <c r="F707" s="43">
        <v>1.8706157443491816E-3</v>
      </c>
    </row>
    <row r="708" spans="5:6">
      <c r="E708" s="43">
        <v>17.529565599999998</v>
      </c>
      <c r="F708" s="43">
        <v>0</v>
      </c>
    </row>
    <row r="709" spans="5:6">
      <c r="E709" s="43">
        <v>17.538054399999996</v>
      </c>
      <c r="F709" s="43">
        <v>0</v>
      </c>
    </row>
    <row r="710" spans="5:6">
      <c r="E710" s="43">
        <v>17.538054399999996</v>
      </c>
      <c r="F710" s="43">
        <v>1.8706157443491816E-3</v>
      </c>
    </row>
    <row r="711" spans="5:6">
      <c r="E711" s="43">
        <v>17.546543199999999</v>
      </c>
      <c r="F711" s="43">
        <v>1.8706157443491816E-3</v>
      </c>
    </row>
    <row r="712" spans="5:6">
      <c r="E712" s="43">
        <v>17.546543199999999</v>
      </c>
      <c r="F712" s="43">
        <v>0</v>
      </c>
    </row>
    <row r="713" spans="5:6">
      <c r="E713" s="43">
        <v>17.555031999999997</v>
      </c>
      <c r="F713" s="43">
        <v>0</v>
      </c>
    </row>
    <row r="714" spans="5:6">
      <c r="E714" s="43">
        <v>17.555031999999997</v>
      </c>
      <c r="F714" s="43">
        <v>2.9618082618862044E-3</v>
      </c>
    </row>
    <row r="715" spans="5:6">
      <c r="E715" s="43">
        <v>17.562105999999996</v>
      </c>
      <c r="F715" s="43">
        <v>2.9618082618862044E-3</v>
      </c>
    </row>
    <row r="716" spans="5:6">
      <c r="E716" s="43">
        <v>17.562105999999996</v>
      </c>
      <c r="F716" s="43">
        <v>0</v>
      </c>
    </row>
    <row r="717" spans="5:6">
      <c r="E717" s="43">
        <v>17.569179999999996</v>
      </c>
      <c r="F717" s="43">
        <v>0</v>
      </c>
    </row>
    <row r="718" spans="5:6">
      <c r="E718" s="43">
        <v>17.569179999999996</v>
      </c>
      <c r="F718" s="43">
        <v>2.9618082618862044E-3</v>
      </c>
    </row>
    <row r="719" spans="5:6">
      <c r="E719" s="43">
        <v>17.576253999999999</v>
      </c>
      <c r="F719" s="43">
        <v>2.9618082618862044E-3</v>
      </c>
    </row>
    <row r="720" spans="5:6">
      <c r="E720" s="43">
        <v>17.576253999999999</v>
      </c>
      <c r="F720" s="43">
        <v>0</v>
      </c>
    </row>
    <row r="721" spans="5:6">
      <c r="E721" s="43">
        <v>17.583327999999998</v>
      </c>
      <c r="F721" s="43">
        <v>0</v>
      </c>
    </row>
    <row r="722" spans="5:6">
      <c r="E722" s="43">
        <v>17.583327999999998</v>
      </c>
      <c r="F722" s="43">
        <v>2.9618082618862044E-3</v>
      </c>
    </row>
    <row r="723" spans="5:6">
      <c r="E723" s="43">
        <v>17.590401999999997</v>
      </c>
      <c r="F723" s="43">
        <v>2.9618082618862044E-3</v>
      </c>
    </row>
    <row r="724" spans="5:6">
      <c r="E724" s="43">
        <v>17.590401999999997</v>
      </c>
      <c r="F724" s="43">
        <v>0</v>
      </c>
    </row>
    <row r="725" spans="5:6">
      <c r="E725" s="43">
        <v>17.597476</v>
      </c>
      <c r="F725" s="43">
        <v>0</v>
      </c>
    </row>
    <row r="726" spans="5:6">
      <c r="E726" s="43">
        <v>17.597476</v>
      </c>
      <c r="F726" s="43">
        <v>2.9618082618862044E-3</v>
      </c>
    </row>
    <row r="727" spans="5:6">
      <c r="E727" s="43">
        <v>17.60455</v>
      </c>
      <c r="F727" s="43">
        <v>2.9618082618862044E-3</v>
      </c>
    </row>
    <row r="728" spans="5:6">
      <c r="E728" s="43">
        <v>17.60455</v>
      </c>
      <c r="F728" s="43">
        <v>0</v>
      </c>
    </row>
    <row r="729" spans="5:6">
      <c r="E729" s="43">
        <v>17.611623999999999</v>
      </c>
      <c r="F729" s="43">
        <v>0</v>
      </c>
    </row>
    <row r="730" spans="5:6">
      <c r="E730" s="43">
        <v>17.611623999999999</v>
      </c>
      <c r="F730" s="43">
        <v>2.9618082618862044E-3</v>
      </c>
    </row>
    <row r="731" spans="5:6">
      <c r="E731" s="43">
        <v>17.618697999999998</v>
      </c>
      <c r="F731" s="43">
        <v>2.9618082618862044E-3</v>
      </c>
    </row>
    <row r="732" spans="5:6">
      <c r="E732" s="43">
        <v>17.618697999999998</v>
      </c>
      <c r="F732" s="43">
        <v>0</v>
      </c>
    </row>
    <row r="733" spans="5:6">
      <c r="E733" s="43">
        <v>17.625771999999998</v>
      </c>
      <c r="F733" s="43">
        <v>0</v>
      </c>
    </row>
    <row r="734" spans="5:6">
      <c r="E734" s="43">
        <v>17.625771999999998</v>
      </c>
      <c r="F734" s="43">
        <v>2.9618082618862044E-3</v>
      </c>
    </row>
    <row r="735" spans="5:6">
      <c r="E735" s="43">
        <v>17.632846000000001</v>
      </c>
      <c r="F735" s="43">
        <v>2.9618082618862044E-3</v>
      </c>
    </row>
    <row r="736" spans="5:6">
      <c r="E736" s="43">
        <v>17.632846000000001</v>
      </c>
      <c r="F736" s="43">
        <v>0</v>
      </c>
    </row>
    <row r="737" spans="5:6">
      <c r="E737" s="43">
        <v>17.63992</v>
      </c>
      <c r="F737" s="43">
        <v>0</v>
      </c>
    </row>
    <row r="738" spans="5:6">
      <c r="E738" s="43">
        <v>17.63992</v>
      </c>
      <c r="F738" s="43">
        <v>5.1441932969602498E-3</v>
      </c>
    </row>
    <row r="739" spans="5:6">
      <c r="E739" s="43">
        <v>17.648408799999999</v>
      </c>
      <c r="F739" s="43">
        <v>5.1441932969602498E-3</v>
      </c>
    </row>
    <row r="740" spans="5:6">
      <c r="E740" s="43">
        <v>17.648408799999999</v>
      </c>
      <c r="F740" s="43">
        <v>0</v>
      </c>
    </row>
    <row r="741" spans="5:6">
      <c r="E741" s="43">
        <v>17.656897600000001</v>
      </c>
      <c r="F741" s="43">
        <v>0</v>
      </c>
    </row>
    <row r="742" spans="5:6">
      <c r="E742" s="43">
        <v>17.656897600000001</v>
      </c>
      <c r="F742" s="43">
        <v>5.1441932969602498E-3</v>
      </c>
    </row>
    <row r="743" spans="5:6">
      <c r="E743" s="43">
        <v>17.665386399999999</v>
      </c>
      <c r="F743" s="43">
        <v>5.1441932969602498E-3</v>
      </c>
    </row>
    <row r="744" spans="5:6">
      <c r="E744" s="43">
        <v>17.665386399999999</v>
      </c>
      <c r="F744" s="43">
        <v>0</v>
      </c>
    </row>
    <row r="745" spans="5:6">
      <c r="E745" s="43">
        <v>17.673875200000001</v>
      </c>
      <c r="F745" s="43">
        <v>0</v>
      </c>
    </row>
    <row r="746" spans="5:6">
      <c r="E746" s="43">
        <v>17.673875200000001</v>
      </c>
      <c r="F746" s="43">
        <v>5.1441932969602498E-3</v>
      </c>
    </row>
    <row r="747" spans="5:6">
      <c r="E747" s="43">
        <v>17.682364</v>
      </c>
      <c r="F747" s="43">
        <v>5.1441932969602498E-3</v>
      </c>
    </row>
    <row r="748" spans="5:6">
      <c r="E748" s="43">
        <v>17.682364</v>
      </c>
      <c r="F748" s="43">
        <v>0</v>
      </c>
    </row>
    <row r="749" spans="5:6">
      <c r="E749" s="43">
        <v>17.690852799999998</v>
      </c>
      <c r="F749" s="43">
        <v>0</v>
      </c>
    </row>
    <row r="750" spans="5:6">
      <c r="E750" s="43">
        <v>17.690852799999998</v>
      </c>
      <c r="F750" s="43">
        <v>5.1441932969602498E-3</v>
      </c>
    </row>
    <row r="751" spans="5:6">
      <c r="E751" s="43">
        <v>17.6993416</v>
      </c>
      <c r="F751" s="43">
        <v>5.1441932969602498E-3</v>
      </c>
    </row>
    <row r="752" spans="5:6">
      <c r="E752" s="43">
        <v>17.6993416</v>
      </c>
      <c r="F752" s="43">
        <v>0</v>
      </c>
    </row>
    <row r="753" spans="5:6">
      <c r="E753" s="43">
        <v>17.707830399999999</v>
      </c>
      <c r="F753" s="43">
        <v>0</v>
      </c>
    </row>
    <row r="754" spans="5:6">
      <c r="E754" s="43">
        <v>17.707830399999999</v>
      </c>
      <c r="F754" s="43">
        <v>5.1441932969602498E-3</v>
      </c>
    </row>
    <row r="755" spans="5:6">
      <c r="E755" s="43">
        <v>17.716319200000001</v>
      </c>
      <c r="F755" s="43">
        <v>5.1441932969602498E-3</v>
      </c>
    </row>
    <row r="756" spans="5:6">
      <c r="E756" s="43">
        <v>17.716319200000001</v>
      </c>
      <c r="F756" s="43">
        <v>0</v>
      </c>
    </row>
    <row r="757" spans="5:6">
      <c r="E757" s="43">
        <v>17.724807999999999</v>
      </c>
      <c r="F757" s="43">
        <v>0</v>
      </c>
    </row>
    <row r="758" spans="5:6">
      <c r="E758" s="43">
        <v>17.724807999999999</v>
      </c>
      <c r="F758" s="43">
        <v>7.6383476227591578E-3</v>
      </c>
    </row>
    <row r="759" spans="5:6">
      <c r="E759" s="43">
        <v>17.733296799999998</v>
      </c>
      <c r="F759" s="43">
        <v>7.6383476227591578E-3</v>
      </c>
    </row>
    <row r="760" spans="5:6">
      <c r="E760" s="43">
        <v>17.733296799999998</v>
      </c>
      <c r="F760" s="43">
        <v>0</v>
      </c>
    </row>
    <row r="761" spans="5:6">
      <c r="E761" s="43">
        <v>17.7417856</v>
      </c>
      <c r="F761" s="43">
        <v>0</v>
      </c>
    </row>
    <row r="762" spans="5:6">
      <c r="E762" s="43">
        <v>17.7417856</v>
      </c>
      <c r="F762" s="43">
        <v>7.6383476227591578E-3</v>
      </c>
    </row>
    <row r="763" spans="5:6">
      <c r="E763" s="43">
        <v>17.750274399999999</v>
      </c>
      <c r="F763" s="43">
        <v>7.6383476227591578E-3</v>
      </c>
    </row>
    <row r="764" spans="5:6">
      <c r="E764" s="43">
        <v>17.750274399999999</v>
      </c>
      <c r="F764" s="43">
        <v>0</v>
      </c>
    </row>
    <row r="765" spans="5:6">
      <c r="E765" s="43">
        <v>17.758763200000001</v>
      </c>
      <c r="F765" s="43">
        <v>0</v>
      </c>
    </row>
    <row r="766" spans="5:6">
      <c r="E766" s="43">
        <v>17.758763200000001</v>
      </c>
      <c r="F766" s="43">
        <v>7.6383476227591578E-3</v>
      </c>
    </row>
    <row r="767" spans="5:6">
      <c r="E767" s="43">
        <v>17.767251999999999</v>
      </c>
      <c r="F767" s="43">
        <v>7.6383476227591578E-3</v>
      </c>
    </row>
    <row r="768" spans="5:6">
      <c r="E768" s="43">
        <v>17.767251999999999</v>
      </c>
      <c r="F768" s="43">
        <v>0</v>
      </c>
    </row>
    <row r="769" spans="5:6">
      <c r="E769" s="43">
        <v>17.775740799999998</v>
      </c>
      <c r="F769" s="43">
        <v>0</v>
      </c>
    </row>
    <row r="770" spans="5:6">
      <c r="E770" s="43">
        <v>17.775740799999998</v>
      </c>
      <c r="F770" s="43">
        <v>7.6383476227591578E-3</v>
      </c>
    </row>
    <row r="771" spans="5:6">
      <c r="E771" s="43">
        <v>17.7842296</v>
      </c>
      <c r="F771" s="43">
        <v>7.6383476227591578E-3</v>
      </c>
    </row>
    <row r="772" spans="5:6">
      <c r="E772" s="43">
        <v>17.7842296</v>
      </c>
      <c r="F772" s="43">
        <v>0</v>
      </c>
    </row>
    <row r="773" spans="5:6">
      <c r="E773" s="43">
        <v>17.792718399999998</v>
      </c>
      <c r="F773" s="43">
        <v>0</v>
      </c>
    </row>
    <row r="774" spans="5:6">
      <c r="E774" s="43">
        <v>17.792718399999998</v>
      </c>
      <c r="F774" s="43">
        <v>7.6383476227591578E-3</v>
      </c>
    </row>
    <row r="775" spans="5:6">
      <c r="E775" s="43">
        <v>17.8012072</v>
      </c>
      <c r="F775" s="43">
        <v>7.6383476227591578E-3</v>
      </c>
    </row>
    <row r="776" spans="5:6">
      <c r="E776" s="43">
        <v>17.8012072</v>
      </c>
      <c r="F776" s="43">
        <v>0</v>
      </c>
    </row>
    <row r="777" spans="5:6">
      <c r="E777" s="43">
        <v>17.809695999999999</v>
      </c>
      <c r="F777" s="43">
        <v>0</v>
      </c>
    </row>
    <row r="778" spans="5:6">
      <c r="E778" s="43">
        <v>17.809695999999999</v>
      </c>
      <c r="F778" s="43">
        <v>1.6056118472330475E-2</v>
      </c>
    </row>
    <row r="779" spans="5:6">
      <c r="E779" s="43">
        <v>17.818184799999997</v>
      </c>
      <c r="F779" s="43">
        <v>1.6056118472330475E-2</v>
      </c>
    </row>
    <row r="780" spans="5:6">
      <c r="E780" s="43">
        <v>17.818184799999997</v>
      </c>
      <c r="F780" s="43">
        <v>0</v>
      </c>
    </row>
    <row r="781" spans="5:6">
      <c r="E781" s="43">
        <v>17.826673599999999</v>
      </c>
      <c r="F781" s="43">
        <v>0</v>
      </c>
    </row>
    <row r="782" spans="5:6">
      <c r="E782" s="43">
        <v>17.826673599999999</v>
      </c>
      <c r="F782" s="43">
        <v>1.6056118472330475E-2</v>
      </c>
    </row>
    <row r="783" spans="5:6">
      <c r="E783" s="43">
        <v>17.835162399999998</v>
      </c>
      <c r="F783" s="43">
        <v>1.6056118472330475E-2</v>
      </c>
    </row>
    <row r="784" spans="5:6">
      <c r="E784" s="43">
        <v>17.835162399999998</v>
      </c>
      <c r="F784" s="43">
        <v>0</v>
      </c>
    </row>
    <row r="785" spans="5:6">
      <c r="E785" s="43">
        <v>17.8436512</v>
      </c>
      <c r="F785" s="43">
        <v>0</v>
      </c>
    </row>
    <row r="786" spans="5:6">
      <c r="E786" s="43">
        <v>17.8436512</v>
      </c>
      <c r="F786" s="43">
        <v>1.6056118472330475E-2</v>
      </c>
    </row>
    <row r="787" spans="5:6">
      <c r="E787" s="43">
        <v>17.852139999999999</v>
      </c>
      <c r="F787" s="43">
        <v>1.6056118472330475E-2</v>
      </c>
    </row>
    <row r="788" spans="5:6">
      <c r="E788" s="43">
        <v>17.852139999999999</v>
      </c>
      <c r="F788" s="43">
        <v>0</v>
      </c>
    </row>
    <row r="789" spans="5:6">
      <c r="E789" s="43">
        <v>17.860628799999997</v>
      </c>
      <c r="F789" s="43">
        <v>0</v>
      </c>
    </row>
    <row r="790" spans="5:6">
      <c r="E790" s="43">
        <v>17.860628799999997</v>
      </c>
      <c r="F790" s="43">
        <v>1.6056118472330475E-2</v>
      </c>
    </row>
    <row r="791" spans="5:6">
      <c r="E791" s="43">
        <v>17.869117599999999</v>
      </c>
      <c r="F791" s="43">
        <v>1.6056118472330475E-2</v>
      </c>
    </row>
    <row r="792" spans="5:6">
      <c r="E792" s="43">
        <v>17.869117599999999</v>
      </c>
      <c r="F792" s="43">
        <v>0</v>
      </c>
    </row>
    <row r="793" spans="5:6">
      <c r="E793" s="43">
        <v>17.877606399999998</v>
      </c>
      <c r="F793" s="43">
        <v>0</v>
      </c>
    </row>
    <row r="794" spans="5:6">
      <c r="E794" s="43">
        <v>17.877606399999998</v>
      </c>
      <c r="F794" s="43">
        <v>1.6056118472330475E-2</v>
      </c>
    </row>
    <row r="795" spans="5:6">
      <c r="E795" s="43">
        <v>17.8860952</v>
      </c>
      <c r="F795" s="43">
        <v>1.6056118472330475E-2</v>
      </c>
    </row>
    <row r="796" spans="5:6">
      <c r="E796" s="43">
        <v>17.8860952</v>
      </c>
      <c r="F796" s="43">
        <v>0</v>
      </c>
    </row>
    <row r="797" spans="5:6">
      <c r="E797" s="43">
        <v>17.894583999999998</v>
      </c>
      <c r="F797" s="43">
        <v>0</v>
      </c>
    </row>
    <row r="798" spans="5:6">
      <c r="E798" s="43">
        <v>17.894583999999998</v>
      </c>
      <c r="F798" s="43">
        <v>2.6812159002338271E-2</v>
      </c>
    </row>
    <row r="799" spans="5:6">
      <c r="E799" s="43">
        <v>17.901657999999998</v>
      </c>
      <c r="F799" s="43">
        <v>2.6812159002338271E-2</v>
      </c>
    </row>
    <row r="800" spans="5:6">
      <c r="E800" s="43">
        <v>17.901657999999998</v>
      </c>
      <c r="F800" s="43">
        <v>0</v>
      </c>
    </row>
    <row r="801" spans="5:6">
      <c r="E801" s="43">
        <v>17.908732000000001</v>
      </c>
      <c r="F801" s="43">
        <v>0</v>
      </c>
    </row>
    <row r="802" spans="5:6">
      <c r="E802" s="43">
        <v>17.908732000000001</v>
      </c>
      <c r="F802" s="43">
        <v>2.6812159002338271E-2</v>
      </c>
    </row>
    <row r="803" spans="5:6">
      <c r="E803" s="43">
        <v>17.915806</v>
      </c>
      <c r="F803" s="43">
        <v>2.6812159002338271E-2</v>
      </c>
    </row>
    <row r="804" spans="5:6">
      <c r="E804" s="43">
        <v>17.915806</v>
      </c>
      <c r="F804" s="43">
        <v>0</v>
      </c>
    </row>
    <row r="805" spans="5:6">
      <c r="E805" s="43">
        <v>17.922879999999999</v>
      </c>
      <c r="F805" s="43">
        <v>0</v>
      </c>
    </row>
    <row r="806" spans="5:6">
      <c r="E806" s="43">
        <v>17.922879999999999</v>
      </c>
      <c r="F806" s="43">
        <v>2.6812159002338271E-2</v>
      </c>
    </row>
    <row r="807" spans="5:6">
      <c r="E807" s="43">
        <v>17.929953999999999</v>
      </c>
      <c r="F807" s="43">
        <v>2.6812159002338271E-2</v>
      </c>
    </row>
    <row r="808" spans="5:6">
      <c r="E808" s="43">
        <v>17.929953999999999</v>
      </c>
      <c r="F808" s="43">
        <v>0</v>
      </c>
    </row>
    <row r="809" spans="5:6">
      <c r="E809" s="43">
        <v>17.937027999999998</v>
      </c>
      <c r="F809" s="43">
        <v>0</v>
      </c>
    </row>
    <row r="810" spans="5:6">
      <c r="E810" s="43">
        <v>17.937027999999998</v>
      </c>
      <c r="F810" s="43">
        <v>2.6812159002338271E-2</v>
      </c>
    </row>
    <row r="811" spans="5:6">
      <c r="E811" s="43">
        <v>17.944102000000001</v>
      </c>
      <c r="F811" s="43">
        <v>2.6812159002338271E-2</v>
      </c>
    </row>
    <row r="812" spans="5:6">
      <c r="E812" s="43">
        <v>17.944102000000001</v>
      </c>
      <c r="F812" s="43">
        <v>0</v>
      </c>
    </row>
    <row r="813" spans="5:6">
      <c r="E813" s="43">
        <v>17.951176</v>
      </c>
      <c r="F813" s="43">
        <v>0</v>
      </c>
    </row>
    <row r="814" spans="5:6">
      <c r="E814" s="43">
        <v>17.951176</v>
      </c>
      <c r="F814" s="43">
        <v>2.6812159002338271E-2</v>
      </c>
    </row>
    <row r="815" spans="5:6">
      <c r="E815" s="43">
        <v>17.95825</v>
      </c>
      <c r="F815" s="43">
        <v>2.6812159002338271E-2</v>
      </c>
    </row>
    <row r="816" spans="5:6">
      <c r="E816" s="43">
        <v>17.95825</v>
      </c>
      <c r="F816" s="43">
        <v>0</v>
      </c>
    </row>
    <row r="817" spans="5:6">
      <c r="E817" s="43">
        <v>17.965324000000003</v>
      </c>
      <c r="F817" s="43">
        <v>0</v>
      </c>
    </row>
    <row r="818" spans="5:6">
      <c r="E818" s="43">
        <v>17.965324000000003</v>
      </c>
      <c r="F818" s="43">
        <v>2.6812159002338271E-2</v>
      </c>
    </row>
    <row r="819" spans="5:6">
      <c r="E819" s="43">
        <v>17.972398000000002</v>
      </c>
      <c r="F819" s="43">
        <v>2.6812159002338271E-2</v>
      </c>
    </row>
    <row r="820" spans="5:6">
      <c r="E820" s="43">
        <v>17.972398000000002</v>
      </c>
      <c r="F820" s="43">
        <v>0</v>
      </c>
    </row>
    <row r="821" spans="5:6">
      <c r="E821" s="43">
        <v>17.979472000000001</v>
      </c>
      <c r="F821" s="43">
        <v>0</v>
      </c>
    </row>
    <row r="822" spans="5:6">
      <c r="E822" s="43">
        <v>17.979472000000001</v>
      </c>
      <c r="F822" s="43">
        <v>2.7279812938425563E-2</v>
      </c>
    </row>
    <row r="823" spans="5:6">
      <c r="E823" s="43">
        <v>17.9879608</v>
      </c>
      <c r="F823" s="43">
        <v>2.7279812938425563E-2</v>
      </c>
    </row>
    <row r="824" spans="5:6">
      <c r="E824" s="43">
        <v>17.9879608</v>
      </c>
      <c r="F824" s="43">
        <v>0</v>
      </c>
    </row>
    <row r="825" spans="5:6">
      <c r="E825" s="43">
        <v>17.996449600000002</v>
      </c>
      <c r="F825" s="43">
        <v>0</v>
      </c>
    </row>
    <row r="826" spans="5:6">
      <c r="E826" s="43">
        <v>17.996449600000002</v>
      </c>
      <c r="F826" s="43">
        <v>2.7279812938425563E-2</v>
      </c>
    </row>
    <row r="827" spans="5:6">
      <c r="E827" s="43">
        <v>18.0049384</v>
      </c>
      <c r="F827" s="43">
        <v>2.7279812938425563E-2</v>
      </c>
    </row>
    <row r="828" spans="5:6">
      <c r="E828" s="43">
        <v>18.0049384</v>
      </c>
      <c r="F828" s="43">
        <v>0</v>
      </c>
    </row>
    <row r="829" spans="5:6">
      <c r="E829" s="43">
        <v>18.013427200000002</v>
      </c>
      <c r="F829" s="43">
        <v>0</v>
      </c>
    </row>
    <row r="830" spans="5:6">
      <c r="E830" s="43">
        <v>18.013427200000002</v>
      </c>
      <c r="F830" s="43">
        <v>2.7279812938425563E-2</v>
      </c>
    </row>
    <row r="831" spans="5:6">
      <c r="E831" s="43">
        <v>18.021916000000001</v>
      </c>
      <c r="F831" s="43">
        <v>2.7279812938425563E-2</v>
      </c>
    </row>
    <row r="832" spans="5:6">
      <c r="E832" s="43">
        <v>18.021916000000001</v>
      </c>
      <c r="F832" s="43">
        <v>0</v>
      </c>
    </row>
    <row r="833" spans="5:6">
      <c r="E833" s="43">
        <v>18.030404799999999</v>
      </c>
      <c r="F833" s="43">
        <v>0</v>
      </c>
    </row>
    <row r="834" spans="5:6">
      <c r="E834" s="43">
        <v>18.030404799999999</v>
      </c>
      <c r="F834" s="43">
        <v>2.7279812938425563E-2</v>
      </c>
    </row>
    <row r="835" spans="5:6">
      <c r="E835" s="43">
        <v>18.038893600000002</v>
      </c>
      <c r="F835" s="43">
        <v>2.7279812938425563E-2</v>
      </c>
    </row>
    <row r="836" spans="5:6">
      <c r="E836" s="43">
        <v>18.038893600000002</v>
      </c>
      <c r="F836" s="43">
        <v>0</v>
      </c>
    </row>
    <row r="837" spans="5:6">
      <c r="E837" s="43">
        <v>18.0473824</v>
      </c>
      <c r="F837" s="43">
        <v>0</v>
      </c>
    </row>
    <row r="838" spans="5:6">
      <c r="E838" s="43">
        <v>18.0473824</v>
      </c>
      <c r="F838" s="43">
        <v>2.7279812938425563E-2</v>
      </c>
    </row>
    <row r="839" spans="5:6">
      <c r="E839" s="43">
        <v>18.055871200000002</v>
      </c>
      <c r="F839" s="43">
        <v>2.7279812938425563E-2</v>
      </c>
    </row>
    <row r="840" spans="5:6">
      <c r="E840" s="43">
        <v>18.055871200000002</v>
      </c>
      <c r="F840" s="43">
        <v>0</v>
      </c>
    </row>
    <row r="841" spans="5:6">
      <c r="E841" s="43">
        <v>18.064360000000001</v>
      </c>
      <c r="F841" s="43">
        <v>0</v>
      </c>
    </row>
    <row r="842" spans="5:6">
      <c r="E842" s="43">
        <v>18.064360000000001</v>
      </c>
      <c r="F842" s="43">
        <v>5.3000779423226813E-2</v>
      </c>
    </row>
    <row r="843" spans="5:6">
      <c r="E843" s="43">
        <v>18.072848799999999</v>
      </c>
      <c r="F843" s="43">
        <v>5.3000779423226813E-2</v>
      </c>
    </row>
    <row r="844" spans="5:6">
      <c r="E844" s="43">
        <v>18.072848799999999</v>
      </c>
      <c r="F844" s="43">
        <v>0</v>
      </c>
    </row>
    <row r="845" spans="5:6">
      <c r="E845" s="43">
        <v>18.081337600000001</v>
      </c>
      <c r="F845" s="43">
        <v>0</v>
      </c>
    </row>
    <row r="846" spans="5:6">
      <c r="E846" s="43">
        <v>18.081337600000001</v>
      </c>
      <c r="F846" s="43">
        <v>5.3000779423226813E-2</v>
      </c>
    </row>
    <row r="847" spans="5:6">
      <c r="E847" s="43">
        <v>18.0898264</v>
      </c>
      <c r="F847" s="43">
        <v>5.3000779423226813E-2</v>
      </c>
    </row>
    <row r="848" spans="5:6">
      <c r="E848" s="43">
        <v>18.0898264</v>
      </c>
      <c r="F848" s="43">
        <v>0</v>
      </c>
    </row>
    <row r="849" spans="5:6">
      <c r="E849" s="43">
        <v>18.098315200000002</v>
      </c>
      <c r="F849" s="43">
        <v>0</v>
      </c>
    </row>
    <row r="850" spans="5:6">
      <c r="E850" s="43">
        <v>18.098315200000002</v>
      </c>
      <c r="F850" s="43">
        <v>5.3000779423226813E-2</v>
      </c>
    </row>
    <row r="851" spans="5:6">
      <c r="E851" s="43">
        <v>18.106804</v>
      </c>
      <c r="F851" s="43">
        <v>5.3000779423226813E-2</v>
      </c>
    </row>
    <row r="852" spans="5:6">
      <c r="E852" s="43">
        <v>18.106804</v>
      </c>
      <c r="F852" s="43">
        <v>0</v>
      </c>
    </row>
    <row r="853" spans="5:6">
      <c r="E853" s="43">
        <v>18.115292799999999</v>
      </c>
      <c r="F853" s="43">
        <v>0</v>
      </c>
    </row>
    <row r="854" spans="5:6">
      <c r="E854" s="43">
        <v>18.115292799999999</v>
      </c>
      <c r="F854" s="43">
        <v>5.3000779423226813E-2</v>
      </c>
    </row>
    <row r="855" spans="5:6">
      <c r="E855" s="43">
        <v>18.123781600000001</v>
      </c>
      <c r="F855" s="43">
        <v>5.3000779423226813E-2</v>
      </c>
    </row>
    <row r="856" spans="5:6">
      <c r="E856" s="43">
        <v>18.123781600000001</v>
      </c>
      <c r="F856" s="43">
        <v>0</v>
      </c>
    </row>
    <row r="857" spans="5:6">
      <c r="E857" s="43">
        <v>18.132270399999999</v>
      </c>
      <c r="F857" s="43">
        <v>0</v>
      </c>
    </row>
    <row r="858" spans="5:6">
      <c r="E858" s="43">
        <v>18.132270399999999</v>
      </c>
      <c r="F858" s="43">
        <v>5.3000779423226813E-2</v>
      </c>
    </row>
    <row r="859" spans="5:6">
      <c r="E859" s="43">
        <v>18.140759200000002</v>
      </c>
      <c r="F859" s="43">
        <v>5.3000779423226813E-2</v>
      </c>
    </row>
    <row r="860" spans="5:6">
      <c r="E860" s="43">
        <v>18.140759200000002</v>
      </c>
      <c r="F860" s="43">
        <v>0</v>
      </c>
    </row>
    <row r="861" spans="5:6">
      <c r="E861" s="43">
        <v>18.149248</v>
      </c>
      <c r="F861" s="43">
        <v>0</v>
      </c>
    </row>
    <row r="862" spans="5:6">
      <c r="E862" s="43">
        <v>18.149248</v>
      </c>
      <c r="F862" s="43">
        <v>0.1014809041309431</v>
      </c>
    </row>
    <row r="863" spans="5:6">
      <c r="E863" s="43">
        <v>18.157736799999999</v>
      </c>
      <c r="F863" s="43">
        <v>0.1014809041309431</v>
      </c>
    </row>
    <row r="864" spans="5:6">
      <c r="E864" s="43">
        <v>18.157736799999999</v>
      </c>
      <c r="F864" s="43">
        <v>0</v>
      </c>
    </row>
    <row r="865" spans="5:6">
      <c r="E865" s="43">
        <v>18.166225600000001</v>
      </c>
      <c r="F865" s="43">
        <v>0</v>
      </c>
    </row>
    <row r="866" spans="5:6">
      <c r="E866" s="43">
        <v>18.166225600000001</v>
      </c>
      <c r="F866" s="43">
        <v>0.1014809041309431</v>
      </c>
    </row>
    <row r="867" spans="5:6">
      <c r="E867" s="43">
        <v>18.174714399999999</v>
      </c>
      <c r="F867" s="43">
        <v>0.1014809041309431</v>
      </c>
    </row>
    <row r="868" spans="5:6">
      <c r="E868" s="43">
        <v>18.174714399999999</v>
      </c>
      <c r="F868" s="43">
        <v>0</v>
      </c>
    </row>
    <row r="869" spans="5:6">
      <c r="E869" s="43">
        <v>18.183203200000001</v>
      </c>
      <c r="F869" s="43">
        <v>0</v>
      </c>
    </row>
    <row r="870" spans="5:6">
      <c r="E870" s="43">
        <v>18.183203200000001</v>
      </c>
      <c r="F870" s="43">
        <v>0.1014809041309431</v>
      </c>
    </row>
    <row r="871" spans="5:6">
      <c r="E871" s="43">
        <v>18.191692</v>
      </c>
      <c r="F871" s="43">
        <v>0.1014809041309431</v>
      </c>
    </row>
    <row r="872" spans="5:6">
      <c r="E872" s="43">
        <v>18.191692</v>
      </c>
      <c r="F872" s="43">
        <v>0</v>
      </c>
    </row>
    <row r="873" spans="5:6">
      <c r="E873" s="43">
        <v>18.200180799999998</v>
      </c>
      <c r="F873" s="43">
        <v>0</v>
      </c>
    </row>
    <row r="874" spans="5:6">
      <c r="E874" s="43">
        <v>18.200180799999998</v>
      </c>
      <c r="F874" s="43">
        <v>0.1014809041309431</v>
      </c>
    </row>
    <row r="875" spans="5:6">
      <c r="E875" s="43">
        <v>18.2086696</v>
      </c>
      <c r="F875" s="43">
        <v>0.1014809041309431</v>
      </c>
    </row>
    <row r="876" spans="5:6">
      <c r="E876" s="43">
        <v>18.2086696</v>
      </c>
      <c r="F876" s="43">
        <v>0</v>
      </c>
    </row>
    <row r="877" spans="5:6">
      <c r="E877" s="43">
        <v>18.217158399999999</v>
      </c>
      <c r="F877" s="43">
        <v>0</v>
      </c>
    </row>
    <row r="878" spans="5:6">
      <c r="E878" s="43">
        <v>18.217158399999999</v>
      </c>
      <c r="F878" s="43">
        <v>0.1014809041309431</v>
      </c>
    </row>
    <row r="879" spans="5:6">
      <c r="E879" s="43">
        <v>18.225647200000001</v>
      </c>
      <c r="F879" s="43">
        <v>0.1014809041309431</v>
      </c>
    </row>
    <row r="880" spans="5:6">
      <c r="E880" s="43">
        <v>18.225647200000001</v>
      </c>
      <c r="F880" s="43">
        <v>0</v>
      </c>
    </row>
    <row r="881" spans="5:6">
      <c r="E881" s="43">
        <v>18.234135999999999</v>
      </c>
      <c r="F881" s="43">
        <v>0</v>
      </c>
    </row>
    <row r="882" spans="5:6">
      <c r="E882" s="43">
        <v>18.234135999999999</v>
      </c>
      <c r="F882" s="43">
        <v>8.1683554169914269E-2</v>
      </c>
    </row>
    <row r="883" spans="5:6">
      <c r="E883" s="43">
        <v>18.242624799999998</v>
      </c>
      <c r="F883" s="43">
        <v>8.1683554169914269E-2</v>
      </c>
    </row>
    <row r="884" spans="5:6">
      <c r="E884" s="43">
        <v>18.242624799999998</v>
      </c>
      <c r="F884" s="43">
        <v>0</v>
      </c>
    </row>
    <row r="885" spans="5:6">
      <c r="E885" s="43">
        <v>18.2511136</v>
      </c>
      <c r="F885" s="43">
        <v>0</v>
      </c>
    </row>
    <row r="886" spans="5:6">
      <c r="E886" s="43">
        <v>18.2511136</v>
      </c>
      <c r="F886" s="43">
        <v>8.1683554169914269E-2</v>
      </c>
    </row>
    <row r="887" spans="5:6">
      <c r="E887" s="43">
        <v>18.259602399999999</v>
      </c>
      <c r="F887" s="43">
        <v>8.1683554169914269E-2</v>
      </c>
    </row>
    <row r="888" spans="5:6">
      <c r="E888" s="43">
        <v>18.259602399999999</v>
      </c>
      <c r="F888" s="43">
        <v>0</v>
      </c>
    </row>
    <row r="889" spans="5:6">
      <c r="E889" s="43">
        <v>18.268091200000001</v>
      </c>
      <c r="F889" s="43">
        <v>0</v>
      </c>
    </row>
    <row r="890" spans="5:6">
      <c r="E890" s="43">
        <v>18.268091200000001</v>
      </c>
      <c r="F890" s="43">
        <v>8.1683554169914269E-2</v>
      </c>
    </row>
    <row r="891" spans="5:6">
      <c r="E891" s="43">
        <v>18.276579999999999</v>
      </c>
      <c r="F891" s="43">
        <v>8.1683554169914269E-2</v>
      </c>
    </row>
    <row r="892" spans="5:6">
      <c r="E892" s="43">
        <v>18.276579999999999</v>
      </c>
      <c r="F892" s="43">
        <v>0</v>
      </c>
    </row>
    <row r="893" spans="5:6">
      <c r="E893" s="43">
        <v>18.285068799999998</v>
      </c>
      <c r="F893" s="43">
        <v>0</v>
      </c>
    </row>
    <row r="894" spans="5:6">
      <c r="E894" s="43">
        <v>18.285068799999998</v>
      </c>
      <c r="F894" s="43">
        <v>8.1683554169914269E-2</v>
      </c>
    </row>
    <row r="895" spans="5:6">
      <c r="E895" s="43">
        <v>18.2935576</v>
      </c>
      <c r="F895" s="43">
        <v>8.1683554169914269E-2</v>
      </c>
    </row>
    <row r="896" spans="5:6">
      <c r="E896" s="43">
        <v>18.2935576</v>
      </c>
      <c r="F896" s="43">
        <v>0</v>
      </c>
    </row>
    <row r="897" spans="5:6">
      <c r="E897" s="43">
        <v>18.302046399999998</v>
      </c>
      <c r="F897" s="43">
        <v>0</v>
      </c>
    </row>
    <row r="898" spans="5:6">
      <c r="E898" s="43">
        <v>18.302046399999998</v>
      </c>
      <c r="F898" s="43">
        <v>8.1683554169914269E-2</v>
      </c>
    </row>
    <row r="899" spans="5:6">
      <c r="E899" s="43">
        <v>18.3105352</v>
      </c>
      <c r="F899" s="43">
        <v>8.1683554169914269E-2</v>
      </c>
    </row>
    <row r="900" spans="5:6">
      <c r="E900" s="43">
        <v>18.3105352</v>
      </c>
      <c r="F900" s="43">
        <v>0</v>
      </c>
    </row>
    <row r="901" spans="5:6">
      <c r="E901" s="43">
        <v>18.319023999999999</v>
      </c>
      <c r="F901" s="43">
        <v>0</v>
      </c>
    </row>
    <row r="902" spans="5:6">
      <c r="E902" s="43">
        <v>18.319023999999999</v>
      </c>
      <c r="F902" s="43">
        <v>8.791893998441154E-2</v>
      </c>
    </row>
    <row r="903" spans="5:6">
      <c r="E903" s="43">
        <v>18.327512799999997</v>
      </c>
      <c r="F903" s="43">
        <v>8.791893998441154E-2</v>
      </c>
    </row>
    <row r="904" spans="5:6">
      <c r="E904" s="43">
        <v>18.327512799999997</v>
      </c>
      <c r="F904" s="43">
        <v>0</v>
      </c>
    </row>
    <row r="905" spans="5:6">
      <c r="E905" s="43">
        <v>18.336001599999999</v>
      </c>
      <c r="F905" s="43">
        <v>0</v>
      </c>
    </row>
    <row r="906" spans="5:6">
      <c r="E906" s="43">
        <v>18.336001599999999</v>
      </c>
      <c r="F906" s="43">
        <v>8.791893998441154E-2</v>
      </c>
    </row>
    <row r="907" spans="5:6">
      <c r="E907" s="43">
        <v>18.344490399999998</v>
      </c>
      <c r="F907" s="43">
        <v>8.791893998441154E-2</v>
      </c>
    </row>
    <row r="908" spans="5:6">
      <c r="E908" s="43">
        <v>18.344490399999998</v>
      </c>
      <c r="F908" s="43">
        <v>0</v>
      </c>
    </row>
    <row r="909" spans="5:6">
      <c r="E909" s="43">
        <v>18.3529792</v>
      </c>
      <c r="F909" s="43">
        <v>0</v>
      </c>
    </row>
    <row r="910" spans="5:6">
      <c r="E910" s="43">
        <v>18.3529792</v>
      </c>
      <c r="F910" s="43">
        <v>8.791893998441154E-2</v>
      </c>
    </row>
    <row r="911" spans="5:6">
      <c r="E911" s="43">
        <v>18.361467999999999</v>
      </c>
      <c r="F911" s="43">
        <v>8.791893998441154E-2</v>
      </c>
    </row>
    <row r="912" spans="5:6">
      <c r="E912" s="43">
        <v>18.361467999999999</v>
      </c>
      <c r="F912" s="43">
        <v>0</v>
      </c>
    </row>
    <row r="913" spans="5:6">
      <c r="E913" s="43">
        <v>18.369956799999997</v>
      </c>
      <c r="F913" s="43">
        <v>0</v>
      </c>
    </row>
    <row r="914" spans="5:6">
      <c r="E914" s="43">
        <v>18.369956799999997</v>
      </c>
      <c r="F914" s="43">
        <v>8.791893998441154E-2</v>
      </c>
    </row>
    <row r="915" spans="5:6">
      <c r="E915" s="43">
        <v>18.378445599999999</v>
      </c>
      <c r="F915" s="43">
        <v>8.791893998441154E-2</v>
      </c>
    </row>
    <row r="916" spans="5:6">
      <c r="E916" s="43">
        <v>18.378445599999999</v>
      </c>
      <c r="F916" s="43">
        <v>0</v>
      </c>
    </row>
    <row r="917" spans="5:6">
      <c r="E917" s="43">
        <v>18.386934399999998</v>
      </c>
      <c r="F917" s="43">
        <v>0</v>
      </c>
    </row>
    <row r="918" spans="5:6">
      <c r="E918" s="43">
        <v>18.386934399999998</v>
      </c>
      <c r="F918" s="43">
        <v>8.791893998441154E-2</v>
      </c>
    </row>
    <row r="919" spans="5:6">
      <c r="E919" s="43">
        <v>18.3954232</v>
      </c>
      <c r="F919" s="43">
        <v>8.791893998441154E-2</v>
      </c>
    </row>
    <row r="920" spans="5:6">
      <c r="E920" s="43">
        <v>18.3954232</v>
      </c>
      <c r="F920" s="43">
        <v>0</v>
      </c>
    </row>
    <row r="921" spans="5:6">
      <c r="E921" s="43">
        <v>18.403911999999998</v>
      </c>
      <c r="F921" s="43">
        <v>0</v>
      </c>
    </row>
    <row r="922" spans="5:6">
      <c r="E922" s="43">
        <v>18.403911999999998</v>
      </c>
      <c r="F922" s="43">
        <v>9.7427903351519879E-2</v>
      </c>
    </row>
    <row r="923" spans="5:6">
      <c r="E923" s="43">
        <v>18.412400799999997</v>
      </c>
      <c r="F923" s="43">
        <v>9.7427903351519879E-2</v>
      </c>
    </row>
    <row r="924" spans="5:6">
      <c r="E924" s="43">
        <v>18.412400799999997</v>
      </c>
      <c r="F924" s="43">
        <v>0</v>
      </c>
    </row>
    <row r="925" spans="5:6">
      <c r="E925" s="43">
        <v>18.420889599999999</v>
      </c>
      <c r="F925" s="43">
        <v>0</v>
      </c>
    </row>
    <row r="926" spans="5:6">
      <c r="E926" s="43">
        <v>18.420889599999999</v>
      </c>
      <c r="F926" s="43">
        <v>9.7427903351519879E-2</v>
      </c>
    </row>
    <row r="927" spans="5:6">
      <c r="E927" s="43">
        <v>18.429378399999997</v>
      </c>
      <c r="F927" s="43">
        <v>9.7427903351519879E-2</v>
      </c>
    </row>
    <row r="928" spans="5:6">
      <c r="E928" s="43">
        <v>18.429378399999997</v>
      </c>
      <c r="F928" s="43">
        <v>0</v>
      </c>
    </row>
    <row r="929" spans="5:6">
      <c r="E929" s="43">
        <v>18.437867199999999</v>
      </c>
      <c r="F929" s="43">
        <v>0</v>
      </c>
    </row>
    <row r="930" spans="5:6">
      <c r="E930" s="43">
        <v>18.437867199999999</v>
      </c>
      <c r="F930" s="43">
        <v>9.7427903351519879E-2</v>
      </c>
    </row>
    <row r="931" spans="5:6">
      <c r="E931" s="43">
        <v>18.446355999999998</v>
      </c>
      <c r="F931" s="43">
        <v>9.7427903351519879E-2</v>
      </c>
    </row>
    <row r="932" spans="5:6">
      <c r="E932" s="43">
        <v>18.446355999999998</v>
      </c>
      <c r="F932" s="43">
        <v>0</v>
      </c>
    </row>
    <row r="933" spans="5:6">
      <c r="E933" s="43">
        <v>18.454844799999996</v>
      </c>
      <c r="F933" s="43">
        <v>0</v>
      </c>
    </row>
    <row r="934" spans="5:6">
      <c r="E934" s="43">
        <v>18.454844799999996</v>
      </c>
      <c r="F934" s="43">
        <v>9.7427903351519879E-2</v>
      </c>
    </row>
    <row r="935" spans="5:6">
      <c r="E935" s="43">
        <v>18.463333599999999</v>
      </c>
      <c r="F935" s="43">
        <v>9.7427903351519879E-2</v>
      </c>
    </row>
    <row r="936" spans="5:6">
      <c r="E936" s="43">
        <v>18.463333599999999</v>
      </c>
      <c r="F936" s="43">
        <v>0</v>
      </c>
    </row>
    <row r="937" spans="5:6">
      <c r="E937" s="43">
        <v>18.471822399999997</v>
      </c>
      <c r="F937" s="43">
        <v>0</v>
      </c>
    </row>
    <row r="938" spans="5:6">
      <c r="E938" s="43">
        <v>18.471822399999997</v>
      </c>
      <c r="F938" s="43">
        <v>9.7427903351519879E-2</v>
      </c>
    </row>
    <row r="939" spans="5:6">
      <c r="E939" s="43">
        <v>18.480311199999999</v>
      </c>
      <c r="F939" s="43">
        <v>9.7427903351519879E-2</v>
      </c>
    </row>
    <row r="940" spans="5:6">
      <c r="E940" s="43">
        <v>18.480311199999999</v>
      </c>
      <c r="F940" s="43">
        <v>0</v>
      </c>
    </row>
    <row r="941" spans="5:6">
      <c r="E941" s="43">
        <v>18.488799999999998</v>
      </c>
      <c r="F941" s="43">
        <v>0</v>
      </c>
    </row>
    <row r="942" spans="5:6">
      <c r="E942" s="43">
        <v>18.488799999999998</v>
      </c>
      <c r="F942" s="43">
        <v>7.1706936866718626E-2</v>
      </c>
    </row>
    <row r="943" spans="5:6">
      <c r="E943" s="43">
        <v>18.497288799999996</v>
      </c>
      <c r="F943" s="43">
        <v>7.1706936866718626E-2</v>
      </c>
    </row>
    <row r="944" spans="5:6">
      <c r="E944" s="43">
        <v>18.497288799999996</v>
      </c>
      <c r="F944" s="43">
        <v>0</v>
      </c>
    </row>
    <row r="945" spans="5:6">
      <c r="E945" s="43">
        <v>18.505777599999998</v>
      </c>
      <c r="F945" s="43">
        <v>0</v>
      </c>
    </row>
    <row r="946" spans="5:6">
      <c r="E946" s="43">
        <v>18.505777599999998</v>
      </c>
      <c r="F946" s="43">
        <v>7.1706936866718626E-2</v>
      </c>
    </row>
    <row r="947" spans="5:6">
      <c r="E947" s="43">
        <v>18.514266399999997</v>
      </c>
      <c r="F947" s="43">
        <v>7.1706936866718626E-2</v>
      </c>
    </row>
    <row r="948" spans="5:6">
      <c r="E948" s="43">
        <v>18.514266399999997</v>
      </c>
      <c r="F948" s="43">
        <v>0</v>
      </c>
    </row>
    <row r="949" spans="5:6">
      <c r="E949" s="43">
        <v>18.522755199999999</v>
      </c>
      <c r="F949" s="43">
        <v>0</v>
      </c>
    </row>
    <row r="950" spans="5:6">
      <c r="E950" s="43">
        <v>18.522755199999999</v>
      </c>
      <c r="F950" s="43">
        <v>7.1706936866718626E-2</v>
      </c>
    </row>
    <row r="951" spans="5:6">
      <c r="E951" s="43">
        <v>18.531243999999997</v>
      </c>
      <c r="F951" s="43">
        <v>7.1706936866718626E-2</v>
      </c>
    </row>
    <row r="952" spans="5:6">
      <c r="E952" s="43">
        <v>18.531243999999997</v>
      </c>
      <c r="F952" s="43">
        <v>0</v>
      </c>
    </row>
    <row r="953" spans="5:6">
      <c r="E953" s="43">
        <v>18.539732799999996</v>
      </c>
      <c r="F953" s="43">
        <v>0</v>
      </c>
    </row>
    <row r="954" spans="5:6">
      <c r="E954" s="43">
        <v>18.539732799999996</v>
      </c>
      <c r="F954" s="43">
        <v>7.1706936866718626E-2</v>
      </c>
    </row>
    <row r="955" spans="5:6">
      <c r="E955" s="43">
        <v>18.548221599999998</v>
      </c>
      <c r="F955" s="43">
        <v>7.1706936866718626E-2</v>
      </c>
    </row>
    <row r="956" spans="5:6">
      <c r="E956" s="43">
        <v>18.548221599999998</v>
      </c>
      <c r="F956" s="43">
        <v>0</v>
      </c>
    </row>
    <row r="957" spans="5:6">
      <c r="E957" s="43">
        <v>18.556710399999996</v>
      </c>
      <c r="F957" s="43">
        <v>0</v>
      </c>
    </row>
    <row r="958" spans="5:6">
      <c r="E958" s="43">
        <v>18.556710399999996</v>
      </c>
      <c r="F958" s="43">
        <v>7.1706936866718626E-2</v>
      </c>
    </row>
    <row r="959" spans="5:6">
      <c r="E959" s="43">
        <v>18.565199199999999</v>
      </c>
      <c r="F959" s="43">
        <v>7.1706936866718626E-2</v>
      </c>
    </row>
    <row r="960" spans="5:6">
      <c r="E960" s="43">
        <v>18.565199199999999</v>
      </c>
      <c r="F960" s="43">
        <v>0</v>
      </c>
    </row>
    <row r="961" spans="5:6">
      <c r="E961" s="43">
        <v>18.573687999999997</v>
      </c>
      <c r="F961" s="43">
        <v>0</v>
      </c>
    </row>
    <row r="962" spans="5:6">
      <c r="E962" s="43">
        <v>18.573687999999997</v>
      </c>
      <c r="F962" s="43">
        <v>5.0662509742790338E-2</v>
      </c>
    </row>
    <row r="963" spans="5:6">
      <c r="E963" s="43">
        <v>18.582176799999996</v>
      </c>
      <c r="F963" s="43">
        <v>5.0662509742790338E-2</v>
      </c>
    </row>
    <row r="964" spans="5:6">
      <c r="E964" s="43">
        <v>18.582176799999996</v>
      </c>
      <c r="F964" s="43">
        <v>0</v>
      </c>
    </row>
    <row r="965" spans="5:6">
      <c r="E965" s="43">
        <v>18.590665599999998</v>
      </c>
      <c r="F965" s="43">
        <v>0</v>
      </c>
    </row>
    <row r="966" spans="5:6">
      <c r="E966" s="43">
        <v>18.590665599999998</v>
      </c>
      <c r="F966" s="43">
        <v>5.0662509742790338E-2</v>
      </c>
    </row>
    <row r="967" spans="5:6">
      <c r="E967" s="43">
        <v>18.599154399999996</v>
      </c>
      <c r="F967" s="43">
        <v>5.0662509742790338E-2</v>
      </c>
    </row>
    <row r="968" spans="5:6">
      <c r="E968" s="43">
        <v>18.599154399999996</v>
      </c>
      <c r="F968" s="43">
        <v>0</v>
      </c>
    </row>
    <row r="969" spans="5:6">
      <c r="E969" s="43">
        <v>18.607643199999998</v>
      </c>
      <c r="F969" s="43">
        <v>0</v>
      </c>
    </row>
    <row r="970" spans="5:6">
      <c r="E970" s="43">
        <v>18.607643199999998</v>
      </c>
      <c r="F970" s="43">
        <v>5.0662509742790338E-2</v>
      </c>
    </row>
    <row r="971" spans="5:6">
      <c r="E971" s="43">
        <v>18.616131999999997</v>
      </c>
      <c r="F971" s="43">
        <v>5.0662509742790338E-2</v>
      </c>
    </row>
    <row r="972" spans="5:6">
      <c r="E972" s="43">
        <v>18.616131999999997</v>
      </c>
      <c r="F972" s="43">
        <v>0</v>
      </c>
    </row>
    <row r="973" spans="5:6">
      <c r="E973" s="43">
        <v>18.624620799999995</v>
      </c>
      <c r="F973" s="43">
        <v>0</v>
      </c>
    </row>
    <row r="974" spans="5:6">
      <c r="E974" s="43">
        <v>18.624620799999995</v>
      </c>
      <c r="F974" s="43">
        <v>5.0662509742790338E-2</v>
      </c>
    </row>
    <row r="975" spans="5:6">
      <c r="E975" s="43">
        <v>18.633109599999997</v>
      </c>
      <c r="F975" s="43">
        <v>5.0662509742790338E-2</v>
      </c>
    </row>
    <row r="976" spans="5:6">
      <c r="E976" s="43">
        <v>18.633109599999997</v>
      </c>
      <c r="F976" s="43">
        <v>0</v>
      </c>
    </row>
    <row r="977" spans="5:6">
      <c r="E977" s="43">
        <v>18.641598399999996</v>
      </c>
      <c r="F977" s="43">
        <v>0</v>
      </c>
    </row>
    <row r="978" spans="5:6">
      <c r="E978" s="43">
        <v>18.641598399999996</v>
      </c>
      <c r="F978" s="43">
        <v>5.0662509742790338E-2</v>
      </c>
    </row>
    <row r="979" spans="5:6">
      <c r="E979" s="43">
        <v>18.650087199999998</v>
      </c>
      <c r="F979" s="43">
        <v>5.0662509742790338E-2</v>
      </c>
    </row>
    <row r="980" spans="5:6">
      <c r="E980" s="43">
        <v>18.650087199999998</v>
      </c>
      <c r="F980" s="43">
        <v>0</v>
      </c>
    </row>
    <row r="981" spans="5:6">
      <c r="E981" s="43">
        <v>18.658575999999996</v>
      </c>
      <c r="F981" s="43">
        <v>0</v>
      </c>
    </row>
    <row r="982" spans="5:6">
      <c r="E982" s="43">
        <v>18.658575999999996</v>
      </c>
      <c r="F982" s="43">
        <v>8.0904130943102101E-2</v>
      </c>
    </row>
    <row r="983" spans="5:6">
      <c r="E983" s="43">
        <v>18.665649999999996</v>
      </c>
      <c r="F983" s="43">
        <v>8.0904130943102101E-2</v>
      </c>
    </row>
    <row r="984" spans="5:6">
      <c r="E984" s="43">
        <v>18.665649999999996</v>
      </c>
      <c r="F984" s="43">
        <v>0</v>
      </c>
    </row>
    <row r="985" spans="5:6">
      <c r="E985" s="43">
        <v>18.672723999999995</v>
      </c>
      <c r="F985" s="43">
        <v>0</v>
      </c>
    </row>
    <row r="986" spans="5:6">
      <c r="E986" s="43">
        <v>18.672723999999995</v>
      </c>
      <c r="F986" s="43">
        <v>8.0904130943102101E-2</v>
      </c>
    </row>
    <row r="987" spans="5:6">
      <c r="E987" s="43">
        <v>18.679797999999998</v>
      </c>
      <c r="F987" s="43">
        <v>8.0904130943102101E-2</v>
      </c>
    </row>
    <row r="988" spans="5:6">
      <c r="E988" s="43">
        <v>18.679797999999998</v>
      </c>
      <c r="F988" s="43">
        <v>0</v>
      </c>
    </row>
    <row r="989" spans="5:6">
      <c r="E989" s="43">
        <v>18.686871999999997</v>
      </c>
      <c r="F989" s="43">
        <v>0</v>
      </c>
    </row>
    <row r="990" spans="5:6">
      <c r="E990" s="43">
        <v>18.686871999999997</v>
      </c>
      <c r="F990" s="43">
        <v>8.0904130943102101E-2</v>
      </c>
    </row>
    <row r="991" spans="5:6">
      <c r="E991" s="43">
        <v>18.693945999999997</v>
      </c>
      <c r="F991" s="43">
        <v>8.0904130943102101E-2</v>
      </c>
    </row>
    <row r="992" spans="5:6">
      <c r="E992" s="43">
        <v>18.693945999999997</v>
      </c>
      <c r="F992" s="43">
        <v>0</v>
      </c>
    </row>
    <row r="993" spans="5:6">
      <c r="E993" s="43">
        <v>18.70102</v>
      </c>
      <c r="F993" s="43">
        <v>0</v>
      </c>
    </row>
    <row r="994" spans="5:6">
      <c r="E994" s="43">
        <v>18.70102</v>
      </c>
      <c r="F994" s="43">
        <v>8.0904130943102101E-2</v>
      </c>
    </row>
    <row r="995" spans="5:6">
      <c r="E995" s="43">
        <v>18.708093999999999</v>
      </c>
      <c r="F995" s="43">
        <v>8.0904130943102101E-2</v>
      </c>
    </row>
    <row r="996" spans="5:6">
      <c r="E996" s="43">
        <v>18.708093999999999</v>
      </c>
      <c r="F996" s="43">
        <v>0</v>
      </c>
    </row>
    <row r="997" spans="5:6">
      <c r="E997" s="43">
        <v>18.715167999999998</v>
      </c>
      <c r="F997" s="43">
        <v>0</v>
      </c>
    </row>
    <row r="998" spans="5:6">
      <c r="E998" s="43">
        <v>18.715167999999998</v>
      </c>
      <c r="F998" s="43">
        <v>8.0904130943102101E-2</v>
      </c>
    </row>
    <row r="999" spans="5:6">
      <c r="E999" s="43">
        <v>18.722241999999998</v>
      </c>
      <c r="F999" s="43">
        <v>8.0904130943102101E-2</v>
      </c>
    </row>
    <row r="1000" spans="5:6">
      <c r="E1000" s="43">
        <v>18.722241999999998</v>
      </c>
      <c r="F1000" s="43">
        <v>0</v>
      </c>
    </row>
    <row r="1001" spans="5:6">
      <c r="E1001" s="43">
        <v>18.729315999999997</v>
      </c>
      <c r="F1001" s="43">
        <v>0</v>
      </c>
    </row>
    <row r="1002" spans="5:6">
      <c r="E1002" s="43">
        <v>18.729315999999997</v>
      </c>
      <c r="F1002" s="43">
        <v>8.0904130943102101E-2</v>
      </c>
    </row>
    <row r="1003" spans="5:6">
      <c r="E1003" s="43">
        <v>18.73639</v>
      </c>
      <c r="F1003" s="43">
        <v>8.0904130943102101E-2</v>
      </c>
    </row>
    <row r="1004" spans="5:6">
      <c r="E1004" s="43">
        <v>18.73639</v>
      </c>
      <c r="F1004" s="43">
        <v>0</v>
      </c>
    </row>
    <row r="1005" spans="5:6">
      <c r="E1005" s="43">
        <v>18.743463999999999</v>
      </c>
      <c r="F1005" s="43">
        <v>0</v>
      </c>
    </row>
    <row r="1006" spans="5:6">
      <c r="E1006" s="43">
        <v>18.743463999999999</v>
      </c>
      <c r="F1006" s="43">
        <v>7.2018706157443491E-2</v>
      </c>
    </row>
    <row r="1007" spans="5:6">
      <c r="E1007" s="43">
        <v>18.751952799999998</v>
      </c>
      <c r="F1007" s="43">
        <v>7.2018706157443491E-2</v>
      </c>
    </row>
    <row r="1008" spans="5:6">
      <c r="E1008" s="43">
        <v>18.751952799999998</v>
      </c>
      <c r="F1008" s="43">
        <v>0</v>
      </c>
    </row>
    <row r="1009" spans="5:6">
      <c r="E1009" s="43">
        <v>18.7604416</v>
      </c>
      <c r="F1009" s="43">
        <v>0</v>
      </c>
    </row>
    <row r="1010" spans="5:6">
      <c r="E1010" s="43">
        <v>18.7604416</v>
      </c>
      <c r="F1010" s="43">
        <v>7.2018706157443491E-2</v>
      </c>
    </row>
    <row r="1011" spans="5:6">
      <c r="E1011" s="43">
        <v>18.768930399999999</v>
      </c>
      <c r="F1011" s="43">
        <v>7.2018706157443491E-2</v>
      </c>
    </row>
    <row r="1012" spans="5:6">
      <c r="E1012" s="43">
        <v>18.768930399999999</v>
      </c>
      <c r="F1012" s="43">
        <v>0</v>
      </c>
    </row>
    <row r="1013" spans="5:6">
      <c r="E1013" s="43">
        <v>18.777419200000001</v>
      </c>
      <c r="F1013" s="43">
        <v>0</v>
      </c>
    </row>
    <row r="1014" spans="5:6">
      <c r="E1014" s="43">
        <v>18.777419200000001</v>
      </c>
      <c r="F1014" s="43">
        <v>7.2018706157443491E-2</v>
      </c>
    </row>
    <row r="1015" spans="5:6">
      <c r="E1015" s="43">
        <v>18.785907999999999</v>
      </c>
      <c r="F1015" s="43">
        <v>7.2018706157443491E-2</v>
      </c>
    </row>
    <row r="1016" spans="5:6">
      <c r="E1016" s="43">
        <v>18.785907999999999</v>
      </c>
      <c r="F1016" s="43">
        <v>0</v>
      </c>
    </row>
    <row r="1017" spans="5:6">
      <c r="E1017" s="43">
        <v>18.794396799999998</v>
      </c>
      <c r="F1017" s="43">
        <v>0</v>
      </c>
    </row>
    <row r="1018" spans="5:6">
      <c r="E1018" s="43">
        <v>18.794396799999998</v>
      </c>
      <c r="F1018" s="43">
        <v>7.2018706157443491E-2</v>
      </c>
    </row>
    <row r="1019" spans="5:6">
      <c r="E1019" s="43">
        <v>18.8028856</v>
      </c>
      <c r="F1019" s="43">
        <v>7.2018706157443491E-2</v>
      </c>
    </row>
    <row r="1020" spans="5:6">
      <c r="E1020" s="43">
        <v>18.8028856</v>
      </c>
      <c r="F1020" s="43">
        <v>0</v>
      </c>
    </row>
    <row r="1021" spans="5:6">
      <c r="E1021" s="43">
        <v>18.811374399999998</v>
      </c>
      <c r="F1021" s="43">
        <v>0</v>
      </c>
    </row>
    <row r="1022" spans="5:6">
      <c r="E1022" s="43">
        <v>18.811374399999998</v>
      </c>
      <c r="F1022" s="43">
        <v>7.2018706157443491E-2</v>
      </c>
    </row>
    <row r="1023" spans="5:6">
      <c r="E1023" s="43">
        <v>18.8198632</v>
      </c>
      <c r="F1023" s="43">
        <v>7.2018706157443491E-2</v>
      </c>
    </row>
    <row r="1024" spans="5:6">
      <c r="E1024" s="43">
        <v>18.8198632</v>
      </c>
      <c r="F1024" s="43">
        <v>0</v>
      </c>
    </row>
    <row r="1025" spans="5:6">
      <c r="E1025" s="43">
        <v>18.828351999999999</v>
      </c>
      <c r="F1025" s="43">
        <v>0</v>
      </c>
    </row>
    <row r="1026" spans="5:6">
      <c r="E1026" s="43">
        <v>18.828351999999999</v>
      </c>
      <c r="F1026" s="43">
        <v>5.0974279033515202E-2</v>
      </c>
    </row>
    <row r="1027" spans="5:6">
      <c r="E1027" s="43">
        <v>18.836840799999997</v>
      </c>
      <c r="F1027" s="43">
        <v>5.0974279033515202E-2</v>
      </c>
    </row>
    <row r="1028" spans="5:6">
      <c r="E1028" s="43">
        <v>18.836840799999997</v>
      </c>
      <c r="F1028" s="43">
        <v>0</v>
      </c>
    </row>
    <row r="1029" spans="5:6">
      <c r="E1029" s="43">
        <v>18.845329599999999</v>
      </c>
      <c r="F1029" s="43">
        <v>0</v>
      </c>
    </row>
    <row r="1030" spans="5:6">
      <c r="E1030" s="43">
        <v>18.845329599999999</v>
      </c>
      <c r="F1030" s="43">
        <v>5.0974279033515202E-2</v>
      </c>
    </row>
    <row r="1031" spans="5:6">
      <c r="E1031" s="43">
        <v>18.853818399999998</v>
      </c>
      <c r="F1031" s="43">
        <v>5.0974279033515202E-2</v>
      </c>
    </row>
    <row r="1032" spans="5:6">
      <c r="E1032" s="43">
        <v>18.853818399999998</v>
      </c>
      <c r="F1032" s="43">
        <v>0</v>
      </c>
    </row>
    <row r="1033" spans="5:6">
      <c r="E1033" s="43">
        <v>18.8623072</v>
      </c>
      <c r="F1033" s="43">
        <v>0</v>
      </c>
    </row>
    <row r="1034" spans="5:6">
      <c r="E1034" s="43">
        <v>18.8623072</v>
      </c>
      <c r="F1034" s="43">
        <v>5.0974279033515202E-2</v>
      </c>
    </row>
    <row r="1035" spans="5:6">
      <c r="E1035" s="43">
        <v>18.870795999999999</v>
      </c>
      <c r="F1035" s="43">
        <v>5.0974279033515202E-2</v>
      </c>
    </row>
    <row r="1036" spans="5:6">
      <c r="E1036" s="43">
        <v>18.870795999999999</v>
      </c>
      <c r="F1036" s="43">
        <v>0</v>
      </c>
    </row>
    <row r="1037" spans="5:6">
      <c r="E1037" s="43">
        <v>18.879284799999997</v>
      </c>
      <c r="F1037" s="43">
        <v>0</v>
      </c>
    </row>
    <row r="1038" spans="5:6">
      <c r="E1038" s="43">
        <v>18.879284799999997</v>
      </c>
      <c r="F1038" s="43">
        <v>5.0974279033515202E-2</v>
      </c>
    </row>
    <row r="1039" spans="5:6">
      <c r="E1039" s="43">
        <v>18.887773599999999</v>
      </c>
      <c r="F1039" s="43">
        <v>5.0974279033515202E-2</v>
      </c>
    </row>
    <row r="1040" spans="5:6">
      <c r="E1040" s="43">
        <v>18.887773599999999</v>
      </c>
      <c r="F1040" s="43">
        <v>0</v>
      </c>
    </row>
    <row r="1041" spans="5:6">
      <c r="E1041" s="43">
        <v>18.896262399999998</v>
      </c>
      <c r="F1041" s="43">
        <v>0</v>
      </c>
    </row>
    <row r="1042" spans="5:6">
      <c r="E1042" s="43">
        <v>18.896262399999998</v>
      </c>
      <c r="F1042" s="43">
        <v>5.0974279033515202E-2</v>
      </c>
    </row>
    <row r="1043" spans="5:6">
      <c r="E1043" s="43">
        <v>18.9047512</v>
      </c>
      <c r="F1043" s="43">
        <v>5.0974279033515202E-2</v>
      </c>
    </row>
    <row r="1044" spans="5:6">
      <c r="E1044" s="43">
        <v>18.9047512</v>
      </c>
      <c r="F1044" s="43">
        <v>0</v>
      </c>
    </row>
    <row r="1045" spans="5:6">
      <c r="E1045" s="43">
        <v>18.913239999999998</v>
      </c>
      <c r="F1045" s="43">
        <v>0</v>
      </c>
    </row>
    <row r="1046" spans="5:6">
      <c r="E1046" s="43">
        <v>18.913239999999998</v>
      </c>
      <c r="F1046" s="43">
        <v>2.1667965705378021E-2</v>
      </c>
    </row>
    <row r="1047" spans="5:6">
      <c r="E1047" s="43">
        <v>18.920313999999998</v>
      </c>
      <c r="F1047" s="43">
        <v>2.1667965705378021E-2</v>
      </c>
    </row>
    <row r="1048" spans="5:6">
      <c r="E1048" s="43">
        <v>18.920313999999998</v>
      </c>
      <c r="F1048" s="43">
        <v>0</v>
      </c>
    </row>
    <row r="1049" spans="5:6">
      <c r="E1049" s="43">
        <v>18.927388000000001</v>
      </c>
      <c r="F1049" s="43">
        <v>0</v>
      </c>
    </row>
    <row r="1050" spans="5:6">
      <c r="E1050" s="43">
        <v>18.927388000000001</v>
      </c>
      <c r="F1050" s="43">
        <v>2.1667965705378021E-2</v>
      </c>
    </row>
    <row r="1051" spans="5:6">
      <c r="E1051" s="43">
        <v>18.934462</v>
      </c>
      <c r="F1051" s="43">
        <v>2.1667965705378021E-2</v>
      </c>
    </row>
    <row r="1052" spans="5:6">
      <c r="E1052" s="43">
        <v>18.934462</v>
      </c>
      <c r="F1052" s="43">
        <v>0</v>
      </c>
    </row>
    <row r="1053" spans="5:6">
      <c r="E1053" s="43">
        <v>18.941535999999999</v>
      </c>
      <c r="F1053" s="43">
        <v>0</v>
      </c>
    </row>
    <row r="1054" spans="5:6">
      <c r="E1054" s="43">
        <v>18.941535999999999</v>
      </c>
      <c r="F1054" s="43">
        <v>2.1667965705378021E-2</v>
      </c>
    </row>
    <row r="1055" spans="5:6">
      <c r="E1055" s="43">
        <v>18.948609999999999</v>
      </c>
      <c r="F1055" s="43">
        <v>2.1667965705378021E-2</v>
      </c>
    </row>
    <row r="1056" spans="5:6">
      <c r="E1056" s="43">
        <v>18.948609999999999</v>
      </c>
      <c r="F1056" s="43">
        <v>0</v>
      </c>
    </row>
    <row r="1057" spans="5:6">
      <c r="E1057" s="43">
        <v>18.955683999999998</v>
      </c>
      <c r="F1057" s="43">
        <v>0</v>
      </c>
    </row>
    <row r="1058" spans="5:6">
      <c r="E1058" s="43">
        <v>18.955683999999998</v>
      </c>
      <c r="F1058" s="43">
        <v>2.1667965705378021E-2</v>
      </c>
    </row>
    <row r="1059" spans="5:6">
      <c r="E1059" s="43">
        <v>18.962758000000001</v>
      </c>
      <c r="F1059" s="43">
        <v>2.1667965705378021E-2</v>
      </c>
    </row>
    <row r="1060" spans="5:6">
      <c r="E1060" s="43">
        <v>18.962758000000001</v>
      </c>
      <c r="F1060" s="43">
        <v>0</v>
      </c>
    </row>
    <row r="1061" spans="5:6">
      <c r="E1061" s="43">
        <v>18.969832</v>
      </c>
      <c r="F1061" s="43">
        <v>0</v>
      </c>
    </row>
    <row r="1062" spans="5:6">
      <c r="E1062" s="43">
        <v>18.969832</v>
      </c>
      <c r="F1062" s="43">
        <v>2.1667965705378021E-2</v>
      </c>
    </row>
    <row r="1063" spans="5:6">
      <c r="E1063" s="43">
        <v>18.976906</v>
      </c>
      <c r="F1063" s="43">
        <v>2.1667965705378021E-2</v>
      </c>
    </row>
    <row r="1064" spans="5:6">
      <c r="E1064" s="43">
        <v>18.976906</v>
      </c>
      <c r="F1064" s="43">
        <v>0</v>
      </c>
    </row>
    <row r="1065" spans="5:6">
      <c r="E1065" s="43">
        <v>18.983980000000003</v>
      </c>
      <c r="F1065" s="43">
        <v>0</v>
      </c>
    </row>
    <row r="1066" spans="5:6">
      <c r="E1066" s="43">
        <v>18.983980000000003</v>
      </c>
      <c r="F1066" s="43">
        <v>2.1667965705378021E-2</v>
      </c>
    </row>
    <row r="1067" spans="5:6">
      <c r="E1067" s="43">
        <v>18.991054000000002</v>
      </c>
      <c r="F1067" s="43">
        <v>2.1667965705378021E-2</v>
      </c>
    </row>
    <row r="1068" spans="5:6">
      <c r="E1068" s="43">
        <v>18.991054000000002</v>
      </c>
      <c r="F1068" s="43">
        <v>0</v>
      </c>
    </row>
    <row r="1069" spans="5:6">
      <c r="E1069" s="43">
        <v>18.998128000000001</v>
      </c>
      <c r="F1069" s="43">
        <v>0</v>
      </c>
    </row>
    <row r="1070" spans="5:6">
      <c r="E1070" s="43">
        <v>18.998128000000001</v>
      </c>
      <c r="F1070" s="43">
        <v>8.7295401402961801E-3</v>
      </c>
    </row>
    <row r="1071" spans="5:6">
      <c r="E1071" s="43">
        <v>19.0066168</v>
      </c>
      <c r="F1071" s="43">
        <v>8.7295401402961801E-3</v>
      </c>
    </row>
    <row r="1072" spans="5:6">
      <c r="E1072" s="43">
        <v>19.0066168</v>
      </c>
      <c r="F1072" s="43">
        <v>0</v>
      </c>
    </row>
    <row r="1073" spans="5:6">
      <c r="E1073" s="43">
        <v>19.015105600000002</v>
      </c>
      <c r="F1073" s="43">
        <v>0</v>
      </c>
    </row>
    <row r="1074" spans="5:6">
      <c r="E1074" s="43">
        <v>19.015105600000002</v>
      </c>
      <c r="F1074" s="43">
        <v>8.7295401402961801E-3</v>
      </c>
    </row>
    <row r="1075" spans="5:6">
      <c r="E1075" s="43">
        <v>19.0235944</v>
      </c>
      <c r="F1075" s="43">
        <v>8.7295401402961801E-3</v>
      </c>
    </row>
    <row r="1076" spans="5:6">
      <c r="E1076" s="43">
        <v>19.0235944</v>
      </c>
      <c r="F1076" s="43">
        <v>0</v>
      </c>
    </row>
    <row r="1077" spans="5:6">
      <c r="E1077" s="43">
        <v>19.032083200000002</v>
      </c>
      <c r="F1077" s="43">
        <v>0</v>
      </c>
    </row>
    <row r="1078" spans="5:6">
      <c r="E1078" s="43">
        <v>19.032083200000002</v>
      </c>
      <c r="F1078" s="43">
        <v>8.7295401402961801E-3</v>
      </c>
    </row>
    <row r="1079" spans="5:6">
      <c r="E1079" s="43">
        <v>19.040572000000001</v>
      </c>
      <c r="F1079" s="43">
        <v>8.7295401402961801E-3</v>
      </c>
    </row>
    <row r="1080" spans="5:6">
      <c r="E1080" s="43">
        <v>19.040572000000001</v>
      </c>
      <c r="F1080" s="43">
        <v>0</v>
      </c>
    </row>
    <row r="1081" spans="5:6">
      <c r="E1081" s="43">
        <v>19.049060799999999</v>
      </c>
      <c r="F1081" s="43">
        <v>0</v>
      </c>
    </row>
    <row r="1082" spans="5:6">
      <c r="E1082" s="43">
        <v>19.049060799999999</v>
      </c>
      <c r="F1082" s="43">
        <v>8.7295401402961801E-3</v>
      </c>
    </row>
    <row r="1083" spans="5:6">
      <c r="E1083" s="43">
        <v>19.057549600000002</v>
      </c>
      <c r="F1083" s="43">
        <v>8.7295401402961801E-3</v>
      </c>
    </row>
    <row r="1084" spans="5:6">
      <c r="E1084" s="43">
        <v>19.057549600000002</v>
      </c>
      <c r="F1084" s="43">
        <v>0</v>
      </c>
    </row>
    <row r="1085" spans="5:6">
      <c r="E1085" s="43">
        <v>19.0660384</v>
      </c>
      <c r="F1085" s="43">
        <v>0</v>
      </c>
    </row>
    <row r="1086" spans="5:6">
      <c r="E1086" s="43">
        <v>19.0660384</v>
      </c>
      <c r="F1086" s="43">
        <v>8.7295401402961801E-3</v>
      </c>
    </row>
    <row r="1087" spans="5:6">
      <c r="E1087" s="43">
        <v>19.074527200000002</v>
      </c>
      <c r="F1087" s="43">
        <v>8.7295401402961801E-3</v>
      </c>
    </row>
    <row r="1088" spans="5:6">
      <c r="E1088" s="43">
        <v>19.074527200000002</v>
      </c>
      <c r="F1088" s="43">
        <v>0</v>
      </c>
    </row>
    <row r="1089" spans="5:6">
      <c r="E1089" s="43">
        <v>19.083016000000001</v>
      </c>
      <c r="F1089" s="43">
        <v>0</v>
      </c>
    </row>
    <row r="1090" spans="5:6">
      <c r="E1090" s="43">
        <v>19.083016000000001</v>
      </c>
      <c r="F1090" s="43">
        <v>6.07950116913484E-3</v>
      </c>
    </row>
    <row r="1091" spans="5:6">
      <c r="E1091" s="43">
        <v>19.091504799999999</v>
      </c>
      <c r="F1091" s="43">
        <v>6.07950116913484E-3</v>
      </c>
    </row>
    <row r="1092" spans="5:6">
      <c r="E1092" s="43">
        <v>19.091504799999999</v>
      </c>
      <c r="F1092" s="43">
        <v>0</v>
      </c>
    </row>
    <row r="1093" spans="5:6">
      <c r="E1093" s="43">
        <v>19.099993600000001</v>
      </c>
      <c r="F1093" s="43">
        <v>0</v>
      </c>
    </row>
    <row r="1094" spans="5:6">
      <c r="E1094" s="43">
        <v>19.099993600000001</v>
      </c>
      <c r="F1094" s="43">
        <v>6.07950116913484E-3</v>
      </c>
    </row>
    <row r="1095" spans="5:6">
      <c r="E1095" s="43">
        <v>19.1084824</v>
      </c>
      <c r="F1095" s="43">
        <v>6.07950116913484E-3</v>
      </c>
    </row>
    <row r="1096" spans="5:6">
      <c r="E1096" s="43">
        <v>19.1084824</v>
      </c>
      <c r="F1096" s="43">
        <v>0</v>
      </c>
    </row>
    <row r="1097" spans="5:6">
      <c r="E1097" s="43">
        <v>19.116971200000002</v>
      </c>
      <c r="F1097" s="43">
        <v>0</v>
      </c>
    </row>
    <row r="1098" spans="5:6">
      <c r="E1098" s="43">
        <v>19.116971200000002</v>
      </c>
      <c r="F1098" s="43">
        <v>6.07950116913484E-3</v>
      </c>
    </row>
    <row r="1099" spans="5:6">
      <c r="E1099" s="43">
        <v>19.12546</v>
      </c>
      <c r="F1099" s="43">
        <v>6.07950116913484E-3</v>
      </c>
    </row>
    <row r="1100" spans="5:6">
      <c r="E1100" s="43">
        <v>19.12546</v>
      </c>
      <c r="F1100" s="43">
        <v>0</v>
      </c>
    </row>
    <row r="1101" spans="5:6">
      <c r="E1101" s="43">
        <v>19.133948799999999</v>
      </c>
      <c r="F1101" s="43">
        <v>0</v>
      </c>
    </row>
    <row r="1102" spans="5:6">
      <c r="E1102" s="43">
        <v>19.133948799999999</v>
      </c>
      <c r="F1102" s="43">
        <v>6.07950116913484E-3</v>
      </c>
    </row>
    <row r="1103" spans="5:6">
      <c r="E1103" s="43">
        <v>19.142437600000001</v>
      </c>
      <c r="F1103" s="43">
        <v>6.07950116913484E-3</v>
      </c>
    </row>
    <row r="1104" spans="5:6">
      <c r="E1104" s="43">
        <v>19.142437600000001</v>
      </c>
      <c r="F1104" s="43">
        <v>0</v>
      </c>
    </row>
    <row r="1105" spans="5:6">
      <c r="E1105" s="43">
        <v>19.150926399999999</v>
      </c>
      <c r="F1105" s="43">
        <v>0</v>
      </c>
    </row>
    <row r="1106" spans="5:6">
      <c r="E1106" s="43">
        <v>19.150926399999999</v>
      </c>
      <c r="F1106" s="43">
        <v>6.07950116913484E-3</v>
      </c>
    </row>
    <row r="1107" spans="5:6">
      <c r="E1107" s="43">
        <v>19.159415200000002</v>
      </c>
      <c r="F1107" s="43">
        <v>6.07950116913484E-3</v>
      </c>
    </row>
    <row r="1108" spans="5:6">
      <c r="E1108" s="43">
        <v>19.159415200000002</v>
      </c>
      <c r="F1108" s="43">
        <v>0</v>
      </c>
    </row>
    <row r="1109" spans="5:6">
      <c r="E1109" s="43">
        <v>19.167904</v>
      </c>
      <c r="F1109" s="43">
        <v>0</v>
      </c>
    </row>
    <row r="1110" spans="5:6">
      <c r="E1110" s="43">
        <v>19.167904</v>
      </c>
      <c r="F1110" s="43">
        <v>2.6500389711613405E-3</v>
      </c>
    </row>
    <row r="1111" spans="5:6">
      <c r="E1111" s="43">
        <v>19.176392799999999</v>
      </c>
      <c r="F1111" s="43">
        <v>2.6500389711613405E-3</v>
      </c>
    </row>
    <row r="1112" spans="5:6">
      <c r="E1112" s="43">
        <v>19.176392799999999</v>
      </c>
      <c r="F1112" s="43">
        <v>0</v>
      </c>
    </row>
    <row r="1113" spans="5:6">
      <c r="E1113" s="43">
        <v>19.184881600000001</v>
      </c>
      <c r="F1113" s="43">
        <v>0</v>
      </c>
    </row>
    <row r="1114" spans="5:6">
      <c r="E1114" s="43">
        <v>19.184881600000001</v>
      </c>
      <c r="F1114" s="43">
        <v>2.6500389711613405E-3</v>
      </c>
    </row>
    <row r="1115" spans="5:6">
      <c r="E1115" s="43">
        <v>19.193370399999999</v>
      </c>
      <c r="F1115" s="43">
        <v>2.6500389711613405E-3</v>
      </c>
    </row>
    <row r="1116" spans="5:6">
      <c r="E1116" s="43">
        <v>19.193370399999999</v>
      </c>
      <c r="F1116" s="43">
        <v>0</v>
      </c>
    </row>
    <row r="1117" spans="5:6">
      <c r="E1117" s="43">
        <v>19.201859200000001</v>
      </c>
      <c r="F1117" s="43">
        <v>0</v>
      </c>
    </row>
    <row r="1118" spans="5:6">
      <c r="E1118" s="43">
        <v>19.201859200000001</v>
      </c>
      <c r="F1118" s="43">
        <v>2.6500389711613405E-3</v>
      </c>
    </row>
    <row r="1119" spans="5:6">
      <c r="E1119" s="43">
        <v>19.210348</v>
      </c>
      <c r="F1119" s="43">
        <v>2.6500389711613405E-3</v>
      </c>
    </row>
    <row r="1120" spans="5:6">
      <c r="E1120" s="43">
        <v>19.210348</v>
      </c>
      <c r="F1120" s="43">
        <v>0</v>
      </c>
    </row>
    <row r="1121" spans="5:6">
      <c r="E1121" s="43">
        <v>19.218836799999998</v>
      </c>
      <c r="F1121" s="43">
        <v>0</v>
      </c>
    </row>
    <row r="1122" spans="5:6">
      <c r="E1122" s="43">
        <v>19.218836799999998</v>
      </c>
      <c r="F1122" s="43">
        <v>2.6500389711613405E-3</v>
      </c>
    </row>
    <row r="1123" spans="5:6">
      <c r="E1123" s="43">
        <v>19.2273256</v>
      </c>
      <c r="F1123" s="43">
        <v>2.6500389711613405E-3</v>
      </c>
    </row>
    <row r="1124" spans="5:6">
      <c r="E1124" s="43">
        <v>19.2273256</v>
      </c>
      <c r="F1124" s="43">
        <v>0</v>
      </c>
    </row>
    <row r="1125" spans="5:6">
      <c r="E1125" s="43">
        <v>19.235814399999999</v>
      </c>
      <c r="F1125" s="43">
        <v>0</v>
      </c>
    </row>
    <row r="1126" spans="5:6">
      <c r="E1126" s="43">
        <v>19.235814399999999</v>
      </c>
      <c r="F1126" s="43">
        <v>2.6500389711613405E-3</v>
      </c>
    </row>
    <row r="1127" spans="5:6">
      <c r="E1127" s="43">
        <v>19.244303200000001</v>
      </c>
      <c r="F1127" s="43">
        <v>2.6500389711613405E-3</v>
      </c>
    </row>
    <row r="1128" spans="5:6">
      <c r="E1128" s="43">
        <v>19.244303200000001</v>
      </c>
      <c r="F1128" s="43">
        <v>0</v>
      </c>
    </row>
    <row r="1129" spans="5:6">
      <c r="E1129" s="43">
        <v>19.252791999999999</v>
      </c>
      <c r="F1129" s="43">
        <v>0</v>
      </c>
    </row>
    <row r="1130" spans="5:6">
      <c r="E1130" s="43">
        <v>19.252791999999999</v>
      </c>
      <c r="F1130" s="43">
        <v>2.9618082618862044E-3</v>
      </c>
    </row>
    <row r="1131" spans="5:6">
      <c r="E1131" s="43">
        <v>19.261280799999998</v>
      </c>
      <c r="F1131" s="43">
        <v>2.9618082618862044E-3</v>
      </c>
    </row>
    <row r="1132" spans="5:6">
      <c r="E1132" s="43">
        <v>19.261280799999998</v>
      </c>
      <c r="F1132" s="43">
        <v>0</v>
      </c>
    </row>
    <row r="1133" spans="5:6">
      <c r="E1133" s="43">
        <v>19.2697696</v>
      </c>
      <c r="F1133" s="43">
        <v>0</v>
      </c>
    </row>
    <row r="1134" spans="5:6">
      <c r="E1134" s="43">
        <v>19.2697696</v>
      </c>
      <c r="F1134" s="43">
        <v>2.9618082618862044E-3</v>
      </c>
    </row>
    <row r="1135" spans="5:6">
      <c r="E1135" s="43">
        <v>19.278258399999999</v>
      </c>
      <c r="F1135" s="43">
        <v>2.9618082618862044E-3</v>
      </c>
    </row>
    <row r="1136" spans="5:6">
      <c r="E1136" s="43">
        <v>19.278258399999999</v>
      </c>
      <c r="F1136" s="43">
        <v>0</v>
      </c>
    </row>
    <row r="1137" spans="5:6">
      <c r="E1137" s="43">
        <v>19.286747200000001</v>
      </c>
      <c r="F1137" s="43">
        <v>0</v>
      </c>
    </row>
    <row r="1138" spans="5:6">
      <c r="E1138" s="43">
        <v>19.286747200000001</v>
      </c>
      <c r="F1138" s="43">
        <v>2.9618082618862044E-3</v>
      </c>
    </row>
    <row r="1139" spans="5:6">
      <c r="E1139" s="43">
        <v>19.295235999999999</v>
      </c>
      <c r="F1139" s="43">
        <v>2.9618082618862044E-3</v>
      </c>
    </row>
    <row r="1140" spans="5:6">
      <c r="E1140" s="43">
        <v>19.295235999999999</v>
      </c>
      <c r="F1140" s="43">
        <v>0</v>
      </c>
    </row>
    <row r="1141" spans="5:6">
      <c r="E1141" s="43">
        <v>19.303724799999998</v>
      </c>
      <c r="F1141" s="43">
        <v>0</v>
      </c>
    </row>
    <row r="1142" spans="5:6">
      <c r="E1142" s="43">
        <v>19.303724799999998</v>
      </c>
      <c r="F1142" s="43">
        <v>2.9618082618862044E-3</v>
      </c>
    </row>
    <row r="1143" spans="5:6">
      <c r="E1143" s="43">
        <v>19.3122136</v>
      </c>
      <c r="F1143" s="43">
        <v>2.9618082618862044E-3</v>
      </c>
    </row>
    <row r="1144" spans="5:6">
      <c r="E1144" s="43">
        <v>19.3122136</v>
      </c>
      <c r="F1144" s="43">
        <v>0</v>
      </c>
    </row>
    <row r="1145" spans="5:6">
      <c r="E1145" s="43">
        <v>19.320702399999998</v>
      </c>
      <c r="F1145" s="43">
        <v>0</v>
      </c>
    </row>
    <row r="1146" spans="5:6">
      <c r="E1146" s="43">
        <v>19.320702399999998</v>
      </c>
      <c r="F1146" s="43">
        <v>2.9618082618862044E-3</v>
      </c>
    </row>
    <row r="1147" spans="5:6">
      <c r="E1147" s="43">
        <v>19.3291912</v>
      </c>
      <c r="F1147" s="43">
        <v>2.9618082618862044E-3</v>
      </c>
    </row>
    <row r="1148" spans="5:6">
      <c r="E1148" s="43">
        <v>19.3291912</v>
      </c>
      <c r="F1148" s="43">
        <v>0</v>
      </c>
    </row>
    <row r="1149" spans="5:6">
      <c r="E1149" s="43">
        <v>19.337679999999999</v>
      </c>
      <c r="F1149" s="43">
        <v>0</v>
      </c>
    </row>
    <row r="1150" spans="5:6">
      <c r="E1150" s="43">
        <v>19.337679999999999</v>
      </c>
      <c r="F1150" s="43">
        <v>3.7412314886983633E-3</v>
      </c>
    </row>
    <row r="1151" spans="5:6">
      <c r="E1151" s="43">
        <v>19.346168799999997</v>
      </c>
      <c r="F1151" s="43">
        <v>3.7412314886983633E-3</v>
      </c>
    </row>
    <row r="1152" spans="5:6">
      <c r="E1152" s="43">
        <v>19.346168799999997</v>
      </c>
      <c r="F1152" s="43">
        <v>0</v>
      </c>
    </row>
    <row r="1153" spans="5:6">
      <c r="E1153" s="43">
        <v>19.354657599999999</v>
      </c>
      <c r="F1153" s="43">
        <v>0</v>
      </c>
    </row>
    <row r="1154" spans="5:6">
      <c r="E1154" s="43">
        <v>19.354657599999999</v>
      </c>
      <c r="F1154" s="43">
        <v>3.7412314886983633E-3</v>
      </c>
    </row>
    <row r="1155" spans="5:6">
      <c r="E1155" s="43">
        <v>19.363146399999998</v>
      </c>
      <c r="F1155" s="43">
        <v>3.7412314886983633E-3</v>
      </c>
    </row>
    <row r="1156" spans="5:6">
      <c r="E1156" s="43">
        <v>19.363146399999998</v>
      </c>
      <c r="F1156" s="43">
        <v>0</v>
      </c>
    </row>
    <row r="1157" spans="5:6">
      <c r="E1157" s="43">
        <v>19.3716352</v>
      </c>
      <c r="F1157" s="43">
        <v>0</v>
      </c>
    </row>
    <row r="1158" spans="5:6">
      <c r="E1158" s="43">
        <v>19.3716352</v>
      </c>
      <c r="F1158" s="43">
        <v>3.7412314886983633E-3</v>
      </c>
    </row>
    <row r="1159" spans="5:6">
      <c r="E1159" s="43">
        <v>19.380123999999999</v>
      </c>
      <c r="F1159" s="43">
        <v>3.7412314886983633E-3</v>
      </c>
    </row>
    <row r="1160" spans="5:6">
      <c r="E1160" s="43">
        <v>19.380123999999999</v>
      </c>
      <c r="F1160" s="43">
        <v>0</v>
      </c>
    </row>
    <row r="1161" spans="5:6">
      <c r="E1161" s="43">
        <v>19.388612799999997</v>
      </c>
      <c r="F1161" s="43">
        <v>0</v>
      </c>
    </row>
    <row r="1162" spans="5:6">
      <c r="E1162" s="43">
        <v>19.388612799999997</v>
      </c>
      <c r="F1162" s="43">
        <v>3.7412314886983633E-3</v>
      </c>
    </row>
    <row r="1163" spans="5:6">
      <c r="E1163" s="43">
        <v>19.397101599999999</v>
      </c>
      <c r="F1163" s="43">
        <v>3.7412314886983633E-3</v>
      </c>
    </row>
    <row r="1164" spans="5:6">
      <c r="E1164" s="43">
        <v>19.397101599999999</v>
      </c>
      <c r="F1164" s="43">
        <v>0</v>
      </c>
    </row>
    <row r="1165" spans="5:6">
      <c r="E1165" s="43">
        <v>19.405590399999998</v>
      </c>
      <c r="F1165" s="43">
        <v>0</v>
      </c>
    </row>
    <row r="1166" spans="5:6">
      <c r="E1166" s="43">
        <v>19.405590399999998</v>
      </c>
      <c r="F1166" s="43">
        <v>3.7412314886983633E-3</v>
      </c>
    </row>
    <row r="1167" spans="5:6">
      <c r="E1167" s="43">
        <v>19.4140792</v>
      </c>
      <c r="F1167" s="43">
        <v>3.7412314886983633E-3</v>
      </c>
    </row>
    <row r="1168" spans="5:6">
      <c r="E1168" s="43">
        <v>19.4140792</v>
      </c>
      <c r="F1168" s="43">
        <v>0</v>
      </c>
    </row>
    <row r="1169" spans="5:6">
      <c r="E1169" s="43">
        <v>19.422567999999998</v>
      </c>
      <c r="F1169" s="43">
        <v>0</v>
      </c>
    </row>
    <row r="1170" spans="5:6">
      <c r="E1170" s="43">
        <v>19.422567999999998</v>
      </c>
      <c r="F1170" s="43">
        <v>3.7412314886983633E-3</v>
      </c>
    </row>
    <row r="1171" spans="5:6">
      <c r="E1171" s="43">
        <v>19.431056799999997</v>
      </c>
      <c r="F1171" s="43">
        <v>3.7412314886983633E-3</v>
      </c>
    </row>
    <row r="1172" spans="5:6">
      <c r="E1172" s="43">
        <v>19.431056799999997</v>
      </c>
      <c r="F1172" s="43">
        <v>0</v>
      </c>
    </row>
    <row r="1173" spans="5:6">
      <c r="E1173" s="43">
        <v>19.439545599999999</v>
      </c>
      <c r="F1173" s="43">
        <v>0</v>
      </c>
    </row>
    <row r="1174" spans="5:6">
      <c r="E1174" s="43">
        <v>19.439545599999999</v>
      </c>
      <c r="F1174" s="43">
        <v>3.7412314886983633E-3</v>
      </c>
    </row>
    <row r="1175" spans="5:6">
      <c r="E1175" s="43">
        <v>19.448034399999997</v>
      </c>
      <c r="F1175" s="43">
        <v>3.7412314886983633E-3</v>
      </c>
    </row>
    <row r="1176" spans="5:6">
      <c r="E1176" s="43">
        <v>19.448034399999997</v>
      </c>
      <c r="F1176" s="43">
        <v>0</v>
      </c>
    </row>
    <row r="1177" spans="5:6">
      <c r="E1177" s="43">
        <v>19.456523199999999</v>
      </c>
      <c r="F1177" s="43">
        <v>0</v>
      </c>
    </row>
    <row r="1178" spans="5:6">
      <c r="E1178" s="43">
        <v>19.456523199999999</v>
      </c>
      <c r="F1178" s="43">
        <v>3.7412314886983633E-3</v>
      </c>
    </row>
    <row r="1179" spans="5:6">
      <c r="E1179" s="43">
        <v>19.465011999999998</v>
      </c>
      <c r="F1179" s="43">
        <v>3.7412314886983633E-3</v>
      </c>
    </row>
    <row r="1180" spans="5:6">
      <c r="E1180" s="43">
        <v>19.465011999999998</v>
      </c>
      <c r="F1180" s="43">
        <v>0</v>
      </c>
    </row>
    <row r="1181" spans="5:6">
      <c r="E1181" s="43">
        <v>19.473500799999997</v>
      </c>
      <c r="F1181" s="43">
        <v>0</v>
      </c>
    </row>
    <row r="1182" spans="5:6">
      <c r="E1182" s="43">
        <v>19.473500799999997</v>
      </c>
      <c r="F1182" s="43">
        <v>3.7412314886983633E-3</v>
      </c>
    </row>
    <row r="1183" spans="5:6">
      <c r="E1183" s="43">
        <v>19.481989599999999</v>
      </c>
      <c r="F1183" s="43">
        <v>3.7412314886983633E-3</v>
      </c>
    </row>
    <row r="1184" spans="5:6">
      <c r="E1184" s="43">
        <v>19.481989599999999</v>
      </c>
      <c r="F1184" s="43">
        <v>0</v>
      </c>
    </row>
    <row r="1185" spans="5:6">
      <c r="E1185" s="43">
        <v>19.490478399999997</v>
      </c>
      <c r="F1185" s="43">
        <v>0</v>
      </c>
    </row>
    <row r="1186" spans="5:6">
      <c r="E1186" s="43">
        <v>19.490478399999997</v>
      </c>
      <c r="F1186" s="43">
        <v>3.7412314886983633E-3</v>
      </c>
    </row>
    <row r="1187" spans="5:6">
      <c r="E1187" s="43">
        <v>19.498967199999999</v>
      </c>
      <c r="F1187" s="43">
        <v>3.7412314886983633E-3</v>
      </c>
    </row>
    <row r="1188" spans="5:6">
      <c r="E1188" s="43">
        <v>19.498967199999999</v>
      </c>
      <c r="F1188" s="43">
        <v>0</v>
      </c>
    </row>
    <row r="1189" spans="5:6">
      <c r="E1189" s="43">
        <v>19.507455999999998</v>
      </c>
      <c r="F1189" s="43">
        <v>0</v>
      </c>
    </row>
    <row r="1190" spans="5:6">
      <c r="E1190" s="43">
        <v>19.507455999999998</v>
      </c>
      <c r="F1190" s="43">
        <v>2.4941543257989088E-3</v>
      </c>
    </row>
    <row r="1191" spans="5:6">
      <c r="E1191" s="43">
        <v>19.515944799999996</v>
      </c>
      <c r="F1191" s="43">
        <v>2.4941543257989088E-3</v>
      </c>
    </row>
    <row r="1192" spans="5:6">
      <c r="E1192" s="43">
        <v>19.515944799999996</v>
      </c>
      <c r="F1192" s="43">
        <v>0</v>
      </c>
    </row>
    <row r="1193" spans="5:6">
      <c r="E1193" s="43">
        <v>19.524433599999998</v>
      </c>
      <c r="F1193" s="43">
        <v>0</v>
      </c>
    </row>
    <row r="1194" spans="5:6">
      <c r="E1194" s="43">
        <v>19.524433599999998</v>
      </c>
      <c r="F1194" s="43">
        <v>2.4941543257989088E-3</v>
      </c>
    </row>
    <row r="1195" spans="5:6">
      <c r="E1195" s="43">
        <v>19.532922399999997</v>
      </c>
      <c r="F1195" s="43">
        <v>2.4941543257989088E-3</v>
      </c>
    </row>
    <row r="1196" spans="5:6">
      <c r="E1196" s="43">
        <v>19.532922399999997</v>
      </c>
      <c r="F1196" s="43">
        <v>0</v>
      </c>
    </row>
    <row r="1197" spans="5:6">
      <c r="E1197" s="43">
        <v>19.541411199999999</v>
      </c>
      <c r="F1197" s="43">
        <v>0</v>
      </c>
    </row>
    <row r="1198" spans="5:6">
      <c r="E1198" s="43">
        <v>19.541411199999999</v>
      </c>
      <c r="F1198" s="43">
        <v>2.4941543257989088E-3</v>
      </c>
    </row>
    <row r="1199" spans="5:6">
      <c r="E1199" s="43">
        <v>19.549899999999997</v>
      </c>
      <c r="F1199" s="43">
        <v>2.4941543257989088E-3</v>
      </c>
    </row>
    <row r="1200" spans="5:6">
      <c r="E1200" s="43">
        <v>19.549899999999997</v>
      </c>
      <c r="F1200" s="43">
        <v>0</v>
      </c>
    </row>
    <row r="1201" spans="5:6">
      <c r="E1201" s="43">
        <v>19.558388799999996</v>
      </c>
      <c r="F1201" s="43">
        <v>0</v>
      </c>
    </row>
    <row r="1202" spans="5:6">
      <c r="E1202" s="43">
        <v>19.558388799999996</v>
      </c>
      <c r="F1202" s="43">
        <v>2.4941543257989088E-3</v>
      </c>
    </row>
    <row r="1203" spans="5:6">
      <c r="E1203" s="43">
        <v>19.566877599999998</v>
      </c>
      <c r="F1203" s="43">
        <v>2.4941543257989088E-3</v>
      </c>
    </row>
    <row r="1204" spans="5:6">
      <c r="E1204" s="43">
        <v>19.566877599999998</v>
      </c>
      <c r="F1204" s="43">
        <v>0</v>
      </c>
    </row>
    <row r="1205" spans="5:6">
      <c r="E1205" s="43">
        <v>19.575366399999997</v>
      </c>
      <c r="F1205" s="43">
        <v>0</v>
      </c>
    </row>
    <row r="1206" spans="5:6">
      <c r="E1206" s="43">
        <v>19.575366399999997</v>
      </c>
      <c r="F1206" s="43">
        <v>2.4941543257989088E-3</v>
      </c>
    </row>
    <row r="1207" spans="5:6">
      <c r="E1207" s="43">
        <v>19.583855199999999</v>
      </c>
      <c r="F1207" s="43">
        <v>2.4941543257989088E-3</v>
      </c>
    </row>
    <row r="1208" spans="5:6">
      <c r="E1208" s="43">
        <v>19.583855199999999</v>
      </c>
      <c r="F1208" s="43">
        <v>0</v>
      </c>
    </row>
    <row r="1209" spans="5:6">
      <c r="E1209" s="43">
        <v>19.592343999999997</v>
      </c>
      <c r="F1209" s="43">
        <v>0</v>
      </c>
    </row>
    <row r="1210" spans="5:6">
      <c r="E1210" s="43">
        <v>19.592343999999997</v>
      </c>
      <c r="F1210" s="43">
        <v>7.7942322681215901E-4</v>
      </c>
    </row>
    <row r="1211" spans="5:6">
      <c r="E1211" s="43">
        <v>19.600832799999996</v>
      </c>
      <c r="F1211" s="43">
        <v>7.7942322681215901E-4</v>
      </c>
    </row>
    <row r="1212" spans="5:6">
      <c r="E1212" s="43">
        <v>19.600832799999996</v>
      </c>
      <c r="F1212" s="43">
        <v>0</v>
      </c>
    </row>
    <row r="1213" spans="5:6">
      <c r="E1213" s="43">
        <v>19.609321599999998</v>
      </c>
      <c r="F1213" s="43">
        <v>0</v>
      </c>
    </row>
    <row r="1214" spans="5:6">
      <c r="E1214" s="43">
        <v>19.609321599999998</v>
      </c>
      <c r="F1214" s="43">
        <v>7.7942322681215901E-4</v>
      </c>
    </row>
    <row r="1215" spans="5:6">
      <c r="E1215" s="43">
        <v>19.617810399999996</v>
      </c>
      <c r="F1215" s="43">
        <v>7.7942322681215901E-4</v>
      </c>
    </row>
    <row r="1216" spans="5:6">
      <c r="E1216" s="43">
        <v>19.617810399999996</v>
      </c>
      <c r="F1216" s="43">
        <v>0</v>
      </c>
    </row>
    <row r="1217" spans="5:6">
      <c r="E1217" s="43">
        <v>19.626299199999998</v>
      </c>
      <c r="F1217" s="43">
        <v>0</v>
      </c>
    </row>
    <row r="1218" spans="5:6">
      <c r="E1218" s="43">
        <v>19.626299199999998</v>
      </c>
      <c r="F1218" s="43">
        <v>7.7942322681215901E-4</v>
      </c>
    </row>
    <row r="1219" spans="5:6">
      <c r="E1219" s="43">
        <v>19.634787999999997</v>
      </c>
      <c r="F1219" s="43">
        <v>7.7942322681215901E-4</v>
      </c>
    </row>
    <row r="1220" spans="5:6">
      <c r="E1220" s="43">
        <v>19.634787999999997</v>
      </c>
      <c r="F1220" s="43">
        <v>0</v>
      </c>
    </row>
    <row r="1221" spans="5:6">
      <c r="E1221" s="43">
        <v>19.643276799999995</v>
      </c>
      <c r="F1221" s="43">
        <v>0</v>
      </c>
    </row>
    <row r="1222" spans="5:6">
      <c r="E1222" s="43">
        <v>19.643276799999995</v>
      </c>
      <c r="F1222" s="43">
        <v>7.7942322681215901E-4</v>
      </c>
    </row>
    <row r="1223" spans="5:6">
      <c r="E1223" s="43">
        <v>19.651765599999997</v>
      </c>
      <c r="F1223" s="43">
        <v>7.7942322681215901E-4</v>
      </c>
    </row>
    <row r="1224" spans="5:6">
      <c r="E1224" s="43">
        <v>19.651765599999997</v>
      </c>
      <c r="F1224" s="43">
        <v>0</v>
      </c>
    </row>
    <row r="1225" spans="5:6">
      <c r="E1225" s="43">
        <v>19.660254399999996</v>
      </c>
      <c r="F1225" s="43">
        <v>0</v>
      </c>
    </row>
    <row r="1226" spans="5:6">
      <c r="E1226" s="43">
        <v>19.660254399999996</v>
      </c>
      <c r="F1226" s="43">
        <v>7.7942322681215901E-4</v>
      </c>
    </row>
    <row r="1227" spans="5:6">
      <c r="E1227" s="43">
        <v>19.668743199999998</v>
      </c>
      <c r="F1227" s="43">
        <v>7.7942322681215901E-4</v>
      </c>
    </row>
    <row r="1228" spans="5:6">
      <c r="E1228" s="43">
        <v>19.668743199999998</v>
      </c>
      <c r="F1228" s="43">
        <v>0</v>
      </c>
    </row>
    <row r="1229" spans="5:6">
      <c r="E1229" s="43">
        <v>19.677231999999997</v>
      </c>
      <c r="F1229" s="43">
        <v>0</v>
      </c>
    </row>
    <row r="1230" spans="5:6">
      <c r="E1230" s="43">
        <v>19.677231999999997</v>
      </c>
      <c r="F1230" s="43">
        <v>1.7147310989867497E-3</v>
      </c>
    </row>
    <row r="1231" spans="5:6">
      <c r="E1231" s="43">
        <v>19.684305999999996</v>
      </c>
      <c r="F1231" s="43">
        <v>1.7147310989867497E-3</v>
      </c>
    </row>
    <row r="1232" spans="5:6">
      <c r="E1232" s="43">
        <v>19.684305999999996</v>
      </c>
      <c r="F1232" s="43">
        <v>0</v>
      </c>
    </row>
    <row r="1233" spans="5:6">
      <c r="E1233" s="43">
        <v>19.691379999999995</v>
      </c>
      <c r="F1233" s="43">
        <v>0</v>
      </c>
    </row>
    <row r="1234" spans="5:6">
      <c r="E1234" s="43">
        <v>19.691379999999995</v>
      </c>
      <c r="F1234" s="43">
        <v>1.7147310989867497E-3</v>
      </c>
    </row>
    <row r="1235" spans="5:6">
      <c r="E1235" s="43">
        <v>19.698453999999998</v>
      </c>
      <c r="F1235" s="43">
        <v>1.7147310989867497E-3</v>
      </c>
    </row>
    <row r="1236" spans="5:6">
      <c r="E1236" s="43">
        <v>19.698453999999998</v>
      </c>
      <c r="F1236" s="43">
        <v>0</v>
      </c>
    </row>
    <row r="1237" spans="5:6">
      <c r="E1237" s="43">
        <v>19.705527999999997</v>
      </c>
      <c r="F1237" s="43">
        <v>0</v>
      </c>
    </row>
    <row r="1238" spans="5:6">
      <c r="E1238" s="43">
        <v>19.705527999999997</v>
      </c>
      <c r="F1238" s="43">
        <v>1.7147310989867497E-3</v>
      </c>
    </row>
    <row r="1239" spans="5:6">
      <c r="E1239" s="43">
        <v>19.712601999999997</v>
      </c>
      <c r="F1239" s="43">
        <v>1.7147310989867497E-3</v>
      </c>
    </row>
    <row r="1240" spans="5:6">
      <c r="E1240" s="43">
        <v>19.712601999999997</v>
      </c>
      <c r="F1240" s="43">
        <v>0</v>
      </c>
    </row>
    <row r="1241" spans="5:6">
      <c r="E1241" s="43">
        <v>19.719676</v>
      </c>
      <c r="F1241" s="43">
        <v>0</v>
      </c>
    </row>
    <row r="1242" spans="5:6">
      <c r="E1242" s="43">
        <v>19.719676</v>
      </c>
      <c r="F1242" s="43">
        <v>1.7147310989867497E-3</v>
      </c>
    </row>
    <row r="1243" spans="5:6">
      <c r="E1243" s="43">
        <v>19.726749999999999</v>
      </c>
      <c r="F1243" s="43">
        <v>1.7147310989867497E-3</v>
      </c>
    </row>
    <row r="1244" spans="5:6">
      <c r="E1244" s="43">
        <v>19.726749999999999</v>
      </c>
      <c r="F1244" s="43">
        <v>0</v>
      </c>
    </row>
    <row r="1245" spans="5:6">
      <c r="E1245" s="43">
        <v>19.733823999999998</v>
      </c>
      <c r="F1245" s="43">
        <v>0</v>
      </c>
    </row>
    <row r="1246" spans="5:6">
      <c r="E1246" s="43">
        <v>19.733823999999998</v>
      </c>
      <c r="F1246" s="43">
        <v>1.7147310989867497E-3</v>
      </c>
    </row>
    <row r="1247" spans="5:6">
      <c r="E1247" s="43">
        <v>19.740897999999998</v>
      </c>
      <c r="F1247" s="43">
        <v>1.7147310989867497E-3</v>
      </c>
    </row>
    <row r="1248" spans="5:6">
      <c r="E1248" s="43">
        <v>19.740897999999998</v>
      </c>
      <c r="F1248" s="43">
        <v>0</v>
      </c>
    </row>
    <row r="1249" spans="5:6">
      <c r="E1249" s="43">
        <v>19.747971999999997</v>
      </c>
      <c r="F1249" s="43">
        <v>0</v>
      </c>
    </row>
    <row r="1250" spans="5:6">
      <c r="E1250" s="43">
        <v>19.747971999999997</v>
      </c>
      <c r="F1250" s="43">
        <v>1.7147310989867497E-3</v>
      </c>
    </row>
    <row r="1251" spans="5:6">
      <c r="E1251" s="43">
        <v>19.755046</v>
      </c>
      <c r="F1251" s="43">
        <v>1.7147310989867497E-3</v>
      </c>
    </row>
    <row r="1252" spans="5:6">
      <c r="E1252" s="43">
        <v>19.755046</v>
      </c>
      <c r="F1252" s="43">
        <v>0</v>
      </c>
    </row>
    <row r="1253" spans="5:6">
      <c r="E1253" s="43">
        <v>19.762119999999999</v>
      </c>
      <c r="F1253" s="43">
        <v>0</v>
      </c>
    </row>
    <row r="1254" spans="5:6">
      <c r="E1254" s="43">
        <v>19.762119999999999</v>
      </c>
      <c r="F1254" s="43">
        <v>2.182385035074045E-3</v>
      </c>
    </row>
    <row r="1255" spans="5:6">
      <c r="E1255" s="43">
        <v>19.770608799999998</v>
      </c>
      <c r="F1255" s="43">
        <v>2.182385035074045E-3</v>
      </c>
    </row>
    <row r="1256" spans="5:6">
      <c r="E1256" s="43">
        <v>19.770608799999998</v>
      </c>
      <c r="F1256" s="43">
        <v>0</v>
      </c>
    </row>
    <row r="1257" spans="5:6">
      <c r="E1257" s="43">
        <v>19.7790976</v>
      </c>
      <c r="F1257" s="43">
        <v>0</v>
      </c>
    </row>
    <row r="1258" spans="5:6">
      <c r="E1258" s="43">
        <v>19.7790976</v>
      </c>
      <c r="F1258" s="43">
        <v>2.182385035074045E-3</v>
      </c>
    </row>
    <row r="1259" spans="5:6">
      <c r="E1259" s="43">
        <v>19.787586399999999</v>
      </c>
      <c r="F1259" s="43">
        <v>2.182385035074045E-3</v>
      </c>
    </row>
    <row r="1260" spans="5:6">
      <c r="E1260" s="43">
        <v>19.787586399999999</v>
      </c>
      <c r="F1260" s="43">
        <v>0</v>
      </c>
    </row>
    <row r="1261" spans="5:6">
      <c r="E1261" s="43">
        <v>19.796075200000001</v>
      </c>
      <c r="F1261" s="43">
        <v>0</v>
      </c>
    </row>
    <row r="1262" spans="5:6">
      <c r="E1262" s="43">
        <v>19.796075200000001</v>
      </c>
      <c r="F1262" s="43">
        <v>2.182385035074045E-3</v>
      </c>
    </row>
    <row r="1263" spans="5:6">
      <c r="E1263" s="43">
        <v>19.804563999999999</v>
      </c>
      <c r="F1263" s="43">
        <v>2.182385035074045E-3</v>
      </c>
    </row>
    <row r="1264" spans="5:6">
      <c r="E1264" s="43">
        <v>19.804563999999999</v>
      </c>
      <c r="F1264" s="43">
        <v>0</v>
      </c>
    </row>
    <row r="1265" spans="5:6">
      <c r="E1265" s="43">
        <v>19.813052799999998</v>
      </c>
      <c r="F1265" s="43">
        <v>0</v>
      </c>
    </row>
    <row r="1266" spans="5:6">
      <c r="E1266" s="43">
        <v>19.813052799999998</v>
      </c>
      <c r="F1266" s="43">
        <v>2.182385035074045E-3</v>
      </c>
    </row>
    <row r="1267" spans="5:6">
      <c r="E1267" s="43">
        <v>19.8215416</v>
      </c>
      <c r="F1267" s="43">
        <v>2.182385035074045E-3</v>
      </c>
    </row>
    <row r="1268" spans="5:6">
      <c r="E1268" s="43">
        <v>19.8215416</v>
      </c>
      <c r="F1268" s="43">
        <v>0</v>
      </c>
    </row>
    <row r="1269" spans="5:6">
      <c r="E1269" s="43">
        <v>19.830030399999998</v>
      </c>
      <c r="F1269" s="43">
        <v>0</v>
      </c>
    </row>
    <row r="1270" spans="5:6">
      <c r="E1270" s="43">
        <v>19.830030399999998</v>
      </c>
      <c r="F1270" s="43">
        <v>2.182385035074045E-3</v>
      </c>
    </row>
    <row r="1271" spans="5:6">
      <c r="E1271" s="43">
        <v>19.8385192</v>
      </c>
      <c r="F1271" s="43">
        <v>2.182385035074045E-3</v>
      </c>
    </row>
    <row r="1272" spans="5:6">
      <c r="E1272" s="43">
        <v>19.8385192</v>
      </c>
      <c r="F1272" s="43">
        <v>0</v>
      </c>
    </row>
    <row r="1273" spans="5:6">
      <c r="E1273" s="43">
        <v>19.847007999999999</v>
      </c>
      <c r="F1273" s="43">
        <v>0</v>
      </c>
    </row>
    <row r="1274" spans="5:6">
      <c r="E1274" s="43">
        <v>19.847007999999999</v>
      </c>
      <c r="F1274" s="43">
        <v>1.2470771628994544E-3</v>
      </c>
    </row>
    <row r="1275" spans="5:6">
      <c r="E1275" s="43">
        <v>19.855496799999997</v>
      </c>
      <c r="F1275" s="43">
        <v>1.2470771628994544E-3</v>
      </c>
    </row>
    <row r="1276" spans="5:6">
      <c r="E1276" s="43">
        <v>19.855496799999997</v>
      </c>
      <c r="F1276" s="43">
        <v>0</v>
      </c>
    </row>
    <row r="1277" spans="5:6">
      <c r="E1277" s="43">
        <v>19.863985599999999</v>
      </c>
      <c r="F1277" s="43">
        <v>0</v>
      </c>
    </row>
    <row r="1278" spans="5:6">
      <c r="E1278" s="43">
        <v>19.863985599999999</v>
      </c>
      <c r="F1278" s="43">
        <v>1.2470771628994544E-3</v>
      </c>
    </row>
    <row r="1279" spans="5:6">
      <c r="E1279" s="43">
        <v>19.872474399999998</v>
      </c>
      <c r="F1279" s="43">
        <v>1.2470771628994544E-3</v>
      </c>
    </row>
    <row r="1280" spans="5:6">
      <c r="E1280" s="43">
        <v>19.872474399999998</v>
      </c>
      <c r="F1280" s="43">
        <v>0</v>
      </c>
    </row>
    <row r="1281" spans="5:6">
      <c r="E1281" s="43">
        <v>19.8809632</v>
      </c>
      <c r="F1281" s="43">
        <v>0</v>
      </c>
    </row>
    <row r="1282" spans="5:6">
      <c r="E1282" s="43">
        <v>19.8809632</v>
      </c>
      <c r="F1282" s="43">
        <v>1.2470771628994544E-3</v>
      </c>
    </row>
    <row r="1283" spans="5:6">
      <c r="E1283" s="43">
        <v>19.889451999999999</v>
      </c>
      <c r="F1283" s="43">
        <v>1.2470771628994544E-3</v>
      </c>
    </row>
    <row r="1284" spans="5:6">
      <c r="E1284" s="43">
        <v>19.889451999999999</v>
      </c>
      <c r="F1284" s="43">
        <v>0</v>
      </c>
    </row>
    <row r="1285" spans="5:6">
      <c r="E1285" s="43">
        <v>19.897940799999997</v>
      </c>
      <c r="F1285" s="43">
        <v>0</v>
      </c>
    </row>
    <row r="1286" spans="5:6">
      <c r="E1286" s="43">
        <v>19.897940799999997</v>
      </c>
      <c r="F1286" s="43">
        <v>1.2470771628994544E-3</v>
      </c>
    </row>
    <row r="1287" spans="5:6">
      <c r="E1287" s="43">
        <v>19.906429599999999</v>
      </c>
      <c r="F1287" s="43">
        <v>1.2470771628994544E-3</v>
      </c>
    </row>
    <row r="1288" spans="5:6">
      <c r="E1288" s="43">
        <v>19.906429599999999</v>
      </c>
      <c r="F1288" s="43">
        <v>0</v>
      </c>
    </row>
    <row r="1289" spans="5:6">
      <c r="E1289" s="43">
        <v>19.914918399999998</v>
      </c>
      <c r="F1289" s="43">
        <v>0</v>
      </c>
    </row>
    <row r="1290" spans="5:6">
      <c r="E1290" s="43">
        <v>19.914918399999998</v>
      </c>
      <c r="F1290" s="43">
        <v>1.2470771628994544E-3</v>
      </c>
    </row>
    <row r="1291" spans="5:6">
      <c r="E1291" s="43">
        <v>19.9234072</v>
      </c>
      <c r="F1291" s="43">
        <v>1.2470771628994544E-3</v>
      </c>
    </row>
    <row r="1292" spans="5:6">
      <c r="E1292" s="43">
        <v>19.9234072</v>
      </c>
      <c r="F1292" s="43">
        <v>0</v>
      </c>
    </row>
    <row r="1293" spans="5:6">
      <c r="E1293" s="43">
        <v>19.931895999999998</v>
      </c>
      <c r="F1293" s="43">
        <v>0</v>
      </c>
    </row>
    <row r="1294" spans="5:6">
      <c r="E1294" s="43">
        <v>19.931895999999998</v>
      </c>
      <c r="F1294" s="43">
        <v>9.3530787217459082E-4</v>
      </c>
    </row>
    <row r="1295" spans="5:6">
      <c r="E1295" s="43">
        <v>19.938969999999998</v>
      </c>
      <c r="F1295" s="43">
        <v>9.3530787217459082E-4</v>
      </c>
    </row>
    <row r="1296" spans="5:6">
      <c r="E1296" s="43">
        <v>19.938969999999998</v>
      </c>
      <c r="F1296" s="43">
        <v>0</v>
      </c>
    </row>
    <row r="1297" spans="5:6">
      <c r="E1297" s="43">
        <v>19.946044000000001</v>
      </c>
      <c r="F1297" s="43">
        <v>0</v>
      </c>
    </row>
    <row r="1298" spans="5:6">
      <c r="E1298" s="43">
        <v>19.946044000000001</v>
      </c>
      <c r="F1298" s="43">
        <v>9.3530787217459082E-4</v>
      </c>
    </row>
    <row r="1299" spans="5:6">
      <c r="E1299" s="43">
        <v>19.953118</v>
      </c>
      <c r="F1299" s="43">
        <v>9.3530787217459082E-4</v>
      </c>
    </row>
    <row r="1300" spans="5:6">
      <c r="E1300" s="43">
        <v>19.953118</v>
      </c>
      <c r="F1300" s="43">
        <v>0</v>
      </c>
    </row>
    <row r="1301" spans="5:6">
      <c r="E1301" s="43">
        <v>19.960191999999999</v>
      </c>
      <c r="F1301" s="43">
        <v>0</v>
      </c>
    </row>
    <row r="1302" spans="5:6">
      <c r="E1302" s="43">
        <v>19.960191999999999</v>
      </c>
      <c r="F1302" s="43">
        <v>9.3530787217459082E-4</v>
      </c>
    </row>
    <row r="1303" spans="5:6">
      <c r="E1303" s="43">
        <v>19.967265999999999</v>
      </c>
      <c r="F1303" s="43">
        <v>9.3530787217459082E-4</v>
      </c>
    </row>
    <row r="1304" spans="5:6">
      <c r="E1304" s="43">
        <v>19.967265999999999</v>
      </c>
      <c r="F1304" s="43">
        <v>0</v>
      </c>
    </row>
    <row r="1305" spans="5:6">
      <c r="E1305" s="43">
        <v>19.974339999999998</v>
      </c>
      <c r="F1305" s="43">
        <v>0</v>
      </c>
    </row>
    <row r="1306" spans="5:6">
      <c r="E1306" s="43">
        <v>19.974339999999998</v>
      </c>
      <c r="F1306" s="43">
        <v>9.3530787217459082E-4</v>
      </c>
    </row>
    <row r="1307" spans="5:6">
      <c r="E1307" s="43">
        <v>19.981414000000001</v>
      </c>
      <c r="F1307" s="43">
        <v>9.3530787217459082E-4</v>
      </c>
    </row>
    <row r="1308" spans="5:6">
      <c r="E1308" s="43">
        <v>19.981414000000001</v>
      </c>
      <c r="F1308" s="43">
        <v>0</v>
      </c>
    </row>
    <row r="1309" spans="5:6">
      <c r="E1309" s="43">
        <v>19.988488</v>
      </c>
      <c r="F1309" s="43">
        <v>0</v>
      </c>
    </row>
    <row r="1310" spans="5:6">
      <c r="E1310" s="43">
        <v>19.988488</v>
      </c>
      <c r="F1310" s="43">
        <v>9.3530787217459082E-4</v>
      </c>
    </row>
    <row r="1311" spans="5:6">
      <c r="E1311" s="43">
        <v>19.995562</v>
      </c>
      <c r="F1311" s="43">
        <v>9.3530787217459082E-4</v>
      </c>
    </row>
    <row r="1312" spans="5:6">
      <c r="E1312" s="43">
        <v>19.995562</v>
      </c>
      <c r="F1312" s="43">
        <v>0</v>
      </c>
    </row>
    <row r="1313" spans="5:6">
      <c r="E1313" s="43">
        <v>20.002636000000003</v>
      </c>
      <c r="F1313" s="43">
        <v>0</v>
      </c>
    </row>
    <row r="1314" spans="5:6">
      <c r="E1314" s="43">
        <v>20.002636000000003</v>
      </c>
      <c r="F1314" s="43">
        <v>9.3530787217459082E-4</v>
      </c>
    </row>
    <row r="1315" spans="5:6">
      <c r="E1315" s="43">
        <v>20.009710000000002</v>
      </c>
      <c r="F1315" s="43">
        <v>9.3530787217459082E-4</v>
      </c>
    </row>
    <row r="1316" spans="5:6">
      <c r="E1316" s="43">
        <v>20.009710000000002</v>
      </c>
      <c r="F1316" s="43">
        <v>0</v>
      </c>
    </row>
    <row r="1317" spans="5:6">
      <c r="E1317" s="43">
        <v>20.016784000000001</v>
      </c>
      <c r="F1317" s="43">
        <v>0</v>
      </c>
    </row>
    <row r="1318" spans="5:6">
      <c r="E1318" s="43">
        <v>20.016784000000001</v>
      </c>
      <c r="F1318" s="43">
        <v>2.182385035074045E-3</v>
      </c>
    </row>
    <row r="1319" spans="5:6">
      <c r="E1319" s="43">
        <v>20.0252728</v>
      </c>
      <c r="F1319" s="43">
        <v>2.182385035074045E-3</v>
      </c>
    </row>
    <row r="1320" spans="5:6">
      <c r="E1320" s="43">
        <v>20.0252728</v>
      </c>
      <c r="F1320" s="43">
        <v>0</v>
      </c>
    </row>
    <row r="1321" spans="5:6">
      <c r="E1321" s="43">
        <v>20.033761600000002</v>
      </c>
      <c r="F1321" s="43">
        <v>0</v>
      </c>
    </row>
    <row r="1322" spans="5:6">
      <c r="E1322" s="43">
        <v>20.033761600000002</v>
      </c>
      <c r="F1322" s="43">
        <v>2.182385035074045E-3</v>
      </c>
    </row>
    <row r="1323" spans="5:6">
      <c r="E1323" s="43">
        <v>20.0422504</v>
      </c>
      <c r="F1323" s="43">
        <v>2.182385035074045E-3</v>
      </c>
    </row>
    <row r="1324" spans="5:6">
      <c r="E1324" s="43">
        <v>20.0422504</v>
      </c>
      <c r="F1324" s="43">
        <v>0</v>
      </c>
    </row>
    <row r="1325" spans="5:6">
      <c r="E1325" s="43">
        <v>20.050739200000002</v>
      </c>
      <c r="F1325" s="43">
        <v>0</v>
      </c>
    </row>
    <row r="1326" spans="5:6">
      <c r="E1326" s="43">
        <v>20.050739200000002</v>
      </c>
      <c r="F1326" s="43">
        <v>2.182385035074045E-3</v>
      </c>
    </row>
    <row r="1327" spans="5:6">
      <c r="E1327" s="43">
        <v>20.059228000000001</v>
      </c>
      <c r="F1327" s="43">
        <v>2.182385035074045E-3</v>
      </c>
    </row>
    <row r="1328" spans="5:6">
      <c r="E1328" s="43">
        <v>20.059228000000001</v>
      </c>
      <c r="F1328" s="43">
        <v>0</v>
      </c>
    </row>
    <row r="1329" spans="5:6">
      <c r="E1329" s="43">
        <v>20.067716799999999</v>
      </c>
      <c r="F1329" s="43">
        <v>0</v>
      </c>
    </row>
    <row r="1330" spans="5:6">
      <c r="E1330" s="43">
        <v>20.067716799999999</v>
      </c>
      <c r="F1330" s="43">
        <v>2.182385035074045E-3</v>
      </c>
    </row>
    <row r="1331" spans="5:6">
      <c r="E1331" s="43">
        <v>20.076205600000002</v>
      </c>
      <c r="F1331" s="43">
        <v>2.182385035074045E-3</v>
      </c>
    </row>
    <row r="1332" spans="5:6">
      <c r="E1332" s="43">
        <v>20.076205600000002</v>
      </c>
      <c r="F1332" s="43">
        <v>0</v>
      </c>
    </row>
    <row r="1333" spans="5:6">
      <c r="E1333" s="43">
        <v>20.0846944</v>
      </c>
      <c r="F1333" s="43">
        <v>0</v>
      </c>
    </row>
    <row r="1334" spans="5:6">
      <c r="E1334" s="43">
        <v>20.0846944</v>
      </c>
      <c r="F1334" s="43">
        <v>2.182385035074045E-3</v>
      </c>
    </row>
    <row r="1335" spans="5:6">
      <c r="E1335" s="43">
        <v>20.093183200000002</v>
      </c>
      <c r="F1335" s="43">
        <v>2.182385035074045E-3</v>
      </c>
    </row>
    <row r="1336" spans="5:6">
      <c r="E1336" s="43">
        <v>20.093183200000002</v>
      </c>
      <c r="F1336" s="43">
        <v>0</v>
      </c>
    </row>
    <row r="1337" spans="5:6">
      <c r="E1337" s="43">
        <v>20.101672000000001</v>
      </c>
      <c r="F1337" s="43">
        <v>0</v>
      </c>
    </row>
    <row r="1338" spans="5:6">
      <c r="E1338" s="43">
        <v>20.101672000000001</v>
      </c>
      <c r="F1338" s="43">
        <v>1.4029618082618861E-3</v>
      </c>
    </row>
    <row r="1339" spans="5:6">
      <c r="E1339" s="43">
        <v>20.110160799999999</v>
      </c>
      <c r="F1339" s="43">
        <v>1.4029618082618861E-3</v>
      </c>
    </row>
    <row r="1340" spans="5:6">
      <c r="E1340" s="43">
        <v>20.110160799999999</v>
      </c>
      <c r="F1340" s="43">
        <v>0</v>
      </c>
    </row>
    <row r="1341" spans="5:6">
      <c r="E1341" s="43">
        <v>20.118649600000001</v>
      </c>
      <c r="F1341" s="43">
        <v>0</v>
      </c>
    </row>
    <row r="1342" spans="5:6">
      <c r="E1342" s="43">
        <v>20.118649600000001</v>
      </c>
      <c r="F1342" s="43">
        <v>1.4029618082618861E-3</v>
      </c>
    </row>
    <row r="1343" spans="5:6">
      <c r="E1343" s="43">
        <v>20.1271384</v>
      </c>
      <c r="F1343" s="43">
        <v>1.4029618082618861E-3</v>
      </c>
    </row>
    <row r="1344" spans="5:6">
      <c r="E1344" s="43">
        <v>20.1271384</v>
      </c>
      <c r="F1344" s="43">
        <v>0</v>
      </c>
    </row>
    <row r="1345" spans="5:6">
      <c r="E1345" s="43">
        <v>20.135627200000002</v>
      </c>
      <c r="F1345" s="43">
        <v>0</v>
      </c>
    </row>
    <row r="1346" spans="5:6">
      <c r="E1346" s="43">
        <v>20.135627200000002</v>
      </c>
      <c r="F1346" s="43">
        <v>1.4029618082618861E-3</v>
      </c>
    </row>
    <row r="1347" spans="5:6">
      <c r="E1347" s="43">
        <v>20.144116</v>
      </c>
      <c r="F1347" s="43">
        <v>1.4029618082618861E-3</v>
      </c>
    </row>
    <row r="1348" spans="5:6">
      <c r="E1348" s="43">
        <v>20.144116</v>
      </c>
      <c r="F1348" s="43">
        <v>0</v>
      </c>
    </row>
    <row r="1349" spans="5:6">
      <c r="E1349" s="43">
        <v>20.152604799999999</v>
      </c>
      <c r="F1349" s="43">
        <v>0</v>
      </c>
    </row>
    <row r="1350" spans="5:6">
      <c r="E1350" s="43">
        <v>20.152604799999999</v>
      </c>
      <c r="F1350" s="43">
        <v>1.4029618082618861E-3</v>
      </c>
    </row>
    <row r="1351" spans="5:6">
      <c r="E1351" s="43">
        <v>20.161093600000001</v>
      </c>
      <c r="F1351" s="43">
        <v>1.4029618082618861E-3</v>
      </c>
    </row>
    <row r="1352" spans="5:6">
      <c r="E1352" s="43">
        <v>20.161093600000001</v>
      </c>
      <c r="F1352" s="43">
        <v>0</v>
      </c>
    </row>
    <row r="1353" spans="5:6">
      <c r="E1353" s="43">
        <v>20.169582399999999</v>
      </c>
      <c r="F1353" s="43">
        <v>0</v>
      </c>
    </row>
    <row r="1354" spans="5:6">
      <c r="E1354" s="43">
        <v>20.169582399999999</v>
      </c>
      <c r="F1354" s="43">
        <v>1.4029618082618861E-3</v>
      </c>
    </row>
    <row r="1355" spans="5:6">
      <c r="E1355" s="43">
        <v>20.178071200000002</v>
      </c>
      <c r="F1355" s="43">
        <v>1.4029618082618861E-3</v>
      </c>
    </row>
    <row r="1356" spans="5:6">
      <c r="E1356" s="43">
        <v>20.178071200000002</v>
      </c>
      <c r="F1356" s="43">
        <v>0</v>
      </c>
    </row>
    <row r="1357" spans="5:6">
      <c r="E1357" s="43">
        <v>20.18656</v>
      </c>
      <c r="F1357" s="43">
        <v>0</v>
      </c>
    </row>
    <row r="1358" spans="5:6">
      <c r="E1358" s="43">
        <v>20.18656</v>
      </c>
      <c r="F1358" s="43">
        <v>1.4029618082618861E-3</v>
      </c>
    </row>
    <row r="1359" spans="5:6">
      <c r="E1359" s="43">
        <v>20.195048799999999</v>
      </c>
      <c r="F1359" s="43">
        <v>1.4029618082618861E-3</v>
      </c>
    </row>
    <row r="1360" spans="5:6">
      <c r="E1360" s="43">
        <v>20.195048799999999</v>
      </c>
      <c r="F1360" s="43">
        <v>0</v>
      </c>
    </row>
    <row r="1361" spans="5:6">
      <c r="E1361" s="43">
        <v>20.203537600000001</v>
      </c>
      <c r="F1361" s="43">
        <v>0</v>
      </c>
    </row>
    <row r="1362" spans="5:6">
      <c r="E1362" s="43">
        <v>20.203537600000001</v>
      </c>
      <c r="F1362" s="43">
        <v>1.4029618082618861E-3</v>
      </c>
    </row>
    <row r="1363" spans="5:6">
      <c r="E1363" s="43">
        <v>20.212026399999999</v>
      </c>
      <c r="F1363" s="43">
        <v>1.4029618082618861E-3</v>
      </c>
    </row>
    <row r="1364" spans="5:6">
      <c r="E1364" s="43">
        <v>20.212026399999999</v>
      </c>
      <c r="F1364" s="43">
        <v>0</v>
      </c>
    </row>
    <row r="1365" spans="5:6">
      <c r="E1365" s="43">
        <v>20.220515200000001</v>
      </c>
      <c r="F1365" s="43">
        <v>0</v>
      </c>
    </row>
    <row r="1366" spans="5:6">
      <c r="E1366" s="43">
        <v>20.220515200000001</v>
      </c>
      <c r="F1366" s="43">
        <v>1.4029618082618861E-3</v>
      </c>
    </row>
    <row r="1367" spans="5:6">
      <c r="E1367" s="43">
        <v>20.229004</v>
      </c>
      <c r="F1367" s="43">
        <v>1.4029618082618861E-3</v>
      </c>
    </row>
    <row r="1368" spans="5:6">
      <c r="E1368" s="43">
        <v>20.229004</v>
      </c>
      <c r="F1368" s="43">
        <v>0</v>
      </c>
    </row>
    <row r="1369" spans="5:6">
      <c r="E1369" s="43">
        <v>20.237492799999998</v>
      </c>
      <c r="F1369" s="43">
        <v>0</v>
      </c>
    </row>
    <row r="1370" spans="5:6">
      <c r="E1370" s="43">
        <v>20.237492799999998</v>
      </c>
      <c r="F1370" s="43">
        <v>1.4029618082618861E-3</v>
      </c>
    </row>
    <row r="1371" spans="5:6">
      <c r="E1371" s="43">
        <v>20.2459816</v>
      </c>
      <c r="F1371" s="43">
        <v>1.4029618082618861E-3</v>
      </c>
    </row>
    <row r="1372" spans="5:6">
      <c r="E1372" s="43">
        <v>20.2459816</v>
      </c>
      <c r="F1372" s="43">
        <v>0</v>
      </c>
    </row>
    <row r="1373" spans="5:6">
      <c r="E1373" s="43">
        <v>20.254470399999999</v>
      </c>
      <c r="F1373" s="43">
        <v>0</v>
      </c>
    </row>
    <row r="1374" spans="5:6">
      <c r="E1374" s="43">
        <v>20.254470399999999</v>
      </c>
      <c r="F1374" s="43">
        <v>1.4029618082618861E-3</v>
      </c>
    </row>
    <row r="1375" spans="5:6">
      <c r="E1375" s="43">
        <v>20.262959200000001</v>
      </c>
      <c r="F1375" s="43">
        <v>1.4029618082618861E-3</v>
      </c>
    </row>
    <row r="1376" spans="5:6">
      <c r="E1376" s="43">
        <v>20.262959200000001</v>
      </c>
      <c r="F1376" s="43">
        <v>0</v>
      </c>
    </row>
    <row r="1377" spans="5:6">
      <c r="E1377" s="43">
        <v>20.271447999999999</v>
      </c>
      <c r="F1377" s="43">
        <v>0</v>
      </c>
    </row>
    <row r="1378" spans="5:6">
      <c r="E1378" s="43">
        <v>20.271447999999999</v>
      </c>
      <c r="F1378" s="43">
        <v>1.2470771628994544E-3</v>
      </c>
    </row>
    <row r="1379" spans="5:6">
      <c r="E1379" s="43">
        <v>20.279936799999998</v>
      </c>
      <c r="F1379" s="43">
        <v>1.2470771628994544E-3</v>
      </c>
    </row>
    <row r="1380" spans="5:6">
      <c r="E1380" s="43">
        <v>20.279936799999998</v>
      </c>
      <c r="F1380" s="43">
        <v>0</v>
      </c>
    </row>
    <row r="1381" spans="5:6">
      <c r="E1381" s="43">
        <v>20.2884256</v>
      </c>
      <c r="F1381" s="43">
        <v>0</v>
      </c>
    </row>
    <row r="1382" spans="5:6">
      <c r="E1382" s="43">
        <v>20.2884256</v>
      </c>
      <c r="F1382" s="43">
        <v>1.2470771628994544E-3</v>
      </c>
    </row>
    <row r="1383" spans="5:6">
      <c r="E1383" s="43">
        <v>20.296914399999999</v>
      </c>
      <c r="F1383" s="43">
        <v>1.2470771628994544E-3</v>
      </c>
    </row>
    <row r="1384" spans="5:6">
      <c r="E1384" s="43">
        <v>20.296914399999999</v>
      </c>
      <c r="F1384" s="43">
        <v>0</v>
      </c>
    </row>
    <row r="1385" spans="5:6">
      <c r="E1385" s="43">
        <v>20.305403200000001</v>
      </c>
      <c r="F1385" s="43">
        <v>0</v>
      </c>
    </row>
    <row r="1386" spans="5:6">
      <c r="E1386" s="43">
        <v>20.305403200000001</v>
      </c>
      <c r="F1386" s="43">
        <v>1.2470771628994544E-3</v>
      </c>
    </row>
    <row r="1387" spans="5:6">
      <c r="E1387" s="43">
        <v>20.313891999999999</v>
      </c>
      <c r="F1387" s="43">
        <v>1.2470771628994544E-3</v>
      </c>
    </row>
    <row r="1388" spans="5:6">
      <c r="E1388" s="43">
        <v>20.313891999999999</v>
      </c>
      <c r="F1388" s="43">
        <v>0</v>
      </c>
    </row>
    <row r="1389" spans="5:6">
      <c r="E1389" s="43">
        <v>20.322380799999998</v>
      </c>
      <c r="F1389" s="43">
        <v>0</v>
      </c>
    </row>
    <row r="1390" spans="5:6">
      <c r="E1390" s="43">
        <v>20.322380799999998</v>
      </c>
      <c r="F1390" s="43">
        <v>1.2470771628994544E-3</v>
      </c>
    </row>
    <row r="1391" spans="5:6">
      <c r="E1391" s="43">
        <v>20.3308696</v>
      </c>
      <c r="F1391" s="43">
        <v>1.2470771628994544E-3</v>
      </c>
    </row>
    <row r="1392" spans="5:6">
      <c r="E1392" s="43">
        <v>20.3308696</v>
      </c>
      <c r="F1392" s="43">
        <v>0</v>
      </c>
    </row>
    <row r="1393" spans="5:6">
      <c r="E1393" s="43">
        <v>20.339358399999998</v>
      </c>
      <c r="F1393" s="43">
        <v>0</v>
      </c>
    </row>
    <row r="1394" spans="5:6">
      <c r="E1394" s="43">
        <v>20.339358399999998</v>
      </c>
      <c r="F1394" s="43">
        <v>1.2470771628994544E-3</v>
      </c>
    </row>
    <row r="1395" spans="5:6">
      <c r="E1395" s="43">
        <v>20.3478472</v>
      </c>
      <c r="F1395" s="43">
        <v>1.2470771628994544E-3</v>
      </c>
    </row>
    <row r="1396" spans="5:6">
      <c r="E1396" s="43">
        <v>20.3478472</v>
      </c>
      <c r="F1396" s="43">
        <v>0</v>
      </c>
    </row>
    <row r="1397" spans="5:6">
      <c r="E1397" s="43">
        <v>20.356335999999999</v>
      </c>
      <c r="F1397" s="43">
        <v>0</v>
      </c>
    </row>
    <row r="1398" spans="5:6">
      <c r="E1398" s="43">
        <v>20.356335999999999</v>
      </c>
      <c r="F1398" s="43">
        <v>6.2353858144972721E-4</v>
      </c>
    </row>
    <row r="1399" spans="5:6">
      <c r="E1399" s="43">
        <v>20.364824799999997</v>
      </c>
      <c r="F1399" s="43">
        <v>6.2353858144972721E-4</v>
      </c>
    </row>
    <row r="1400" spans="5:6">
      <c r="E1400" s="43">
        <v>20.364824799999997</v>
      </c>
      <c r="F1400" s="43">
        <v>0</v>
      </c>
    </row>
    <row r="1401" spans="5:6">
      <c r="E1401" s="43">
        <v>20.373313599999999</v>
      </c>
      <c r="F1401" s="43">
        <v>0</v>
      </c>
    </row>
    <row r="1402" spans="5:6">
      <c r="E1402" s="43">
        <v>20.373313599999999</v>
      </c>
      <c r="F1402" s="43">
        <v>6.2353858144972721E-4</v>
      </c>
    </row>
    <row r="1403" spans="5:6">
      <c r="E1403" s="43">
        <v>20.381802399999998</v>
      </c>
      <c r="F1403" s="43">
        <v>6.2353858144972721E-4</v>
      </c>
    </row>
    <row r="1404" spans="5:6">
      <c r="E1404" s="43">
        <v>20.381802399999998</v>
      </c>
      <c r="F1404" s="43">
        <v>0</v>
      </c>
    </row>
    <row r="1405" spans="5:6">
      <c r="E1405" s="43">
        <v>20.3902912</v>
      </c>
      <c r="F1405" s="43">
        <v>0</v>
      </c>
    </row>
    <row r="1406" spans="5:6">
      <c r="E1406" s="43">
        <v>20.3902912</v>
      </c>
      <c r="F1406" s="43">
        <v>6.2353858144972721E-4</v>
      </c>
    </row>
    <row r="1407" spans="5:6">
      <c r="E1407" s="43">
        <v>20.398779999999999</v>
      </c>
      <c r="F1407" s="43">
        <v>6.2353858144972721E-4</v>
      </c>
    </row>
    <row r="1408" spans="5:6">
      <c r="E1408" s="43">
        <v>20.398779999999999</v>
      </c>
      <c r="F1408" s="43">
        <v>0</v>
      </c>
    </row>
    <row r="1409" spans="5:6">
      <c r="E1409" s="43">
        <v>20.407268799999997</v>
      </c>
      <c r="F1409" s="43">
        <v>0</v>
      </c>
    </row>
    <row r="1410" spans="5:6">
      <c r="E1410" s="43">
        <v>20.407268799999997</v>
      </c>
      <c r="F1410" s="43">
        <v>6.2353858144972721E-4</v>
      </c>
    </row>
    <row r="1411" spans="5:6">
      <c r="E1411" s="43">
        <v>20.415757599999999</v>
      </c>
      <c r="F1411" s="43">
        <v>6.2353858144972721E-4</v>
      </c>
    </row>
    <row r="1412" spans="5:6">
      <c r="E1412" s="43">
        <v>20.415757599999999</v>
      </c>
      <c r="F1412" s="43">
        <v>0</v>
      </c>
    </row>
    <row r="1413" spans="5:6">
      <c r="E1413" s="43">
        <v>20.424246399999998</v>
      </c>
      <c r="F1413" s="43">
        <v>0</v>
      </c>
    </row>
    <row r="1414" spans="5:6">
      <c r="E1414" s="43">
        <v>20.424246399999998</v>
      </c>
      <c r="F1414" s="43">
        <v>6.2353858144972721E-4</v>
      </c>
    </row>
    <row r="1415" spans="5:6">
      <c r="E1415" s="43">
        <v>20.4327352</v>
      </c>
      <c r="F1415" s="43">
        <v>6.2353858144972721E-4</v>
      </c>
    </row>
    <row r="1416" spans="5:6">
      <c r="E1416" s="43">
        <v>20.4327352</v>
      </c>
      <c r="F1416" s="43">
        <v>0</v>
      </c>
    </row>
    <row r="1417" spans="5:6">
      <c r="E1417" s="43">
        <v>20.441223999999998</v>
      </c>
      <c r="F1417" s="43">
        <v>0</v>
      </c>
    </row>
    <row r="1418" spans="5:6">
      <c r="E1418" s="43">
        <v>20.441223999999998</v>
      </c>
      <c r="F1418" s="43">
        <v>1.558846453624318E-4</v>
      </c>
    </row>
    <row r="1419" spans="5:6">
      <c r="E1419" s="43">
        <v>20.449712799999997</v>
      </c>
      <c r="F1419" s="43">
        <v>1.558846453624318E-4</v>
      </c>
    </row>
    <row r="1420" spans="5:6">
      <c r="E1420" s="43">
        <v>20.449712799999997</v>
      </c>
      <c r="F1420" s="43">
        <v>0</v>
      </c>
    </row>
    <row r="1421" spans="5:6">
      <c r="E1421" s="43">
        <v>20.458201599999999</v>
      </c>
      <c r="F1421" s="43">
        <v>0</v>
      </c>
    </row>
    <row r="1422" spans="5:6">
      <c r="E1422" s="43">
        <v>20.458201599999999</v>
      </c>
      <c r="F1422" s="43">
        <v>1.558846453624318E-4</v>
      </c>
    </row>
    <row r="1423" spans="5:6">
      <c r="E1423" s="43">
        <v>20.466690399999997</v>
      </c>
      <c r="F1423" s="43">
        <v>1.558846453624318E-4</v>
      </c>
    </row>
    <row r="1424" spans="5:6">
      <c r="E1424" s="43">
        <v>20.466690399999997</v>
      </c>
      <c r="F1424" s="43">
        <v>0</v>
      </c>
    </row>
    <row r="1425" spans="5:6">
      <c r="E1425" s="43">
        <v>20.475179199999999</v>
      </c>
      <c r="F1425" s="43">
        <v>0</v>
      </c>
    </row>
    <row r="1426" spans="5:6">
      <c r="E1426" s="43">
        <v>20.475179199999999</v>
      </c>
      <c r="F1426" s="43">
        <v>1.558846453624318E-4</v>
      </c>
    </row>
    <row r="1427" spans="5:6">
      <c r="E1427" s="43">
        <v>20.483667999999998</v>
      </c>
      <c r="F1427" s="43">
        <v>1.558846453624318E-4</v>
      </c>
    </row>
    <row r="1428" spans="5:6">
      <c r="E1428" s="43">
        <v>20.483667999999998</v>
      </c>
      <c r="F1428" s="43">
        <v>0</v>
      </c>
    </row>
    <row r="1429" spans="5:6">
      <c r="E1429" s="43">
        <v>20.492156799999997</v>
      </c>
      <c r="F1429" s="43">
        <v>0</v>
      </c>
    </row>
    <row r="1430" spans="5:6">
      <c r="E1430" s="43">
        <v>20.492156799999997</v>
      </c>
      <c r="F1430" s="43">
        <v>1.558846453624318E-4</v>
      </c>
    </row>
    <row r="1431" spans="5:6">
      <c r="E1431" s="43">
        <v>20.500645599999999</v>
      </c>
      <c r="F1431" s="43">
        <v>1.558846453624318E-4</v>
      </c>
    </row>
    <row r="1432" spans="5:6">
      <c r="E1432" s="43">
        <v>20.500645599999999</v>
      </c>
      <c r="F1432" s="43">
        <v>0</v>
      </c>
    </row>
    <row r="1433" spans="5:6">
      <c r="E1433" s="43">
        <v>20.509134399999997</v>
      </c>
      <c r="F1433" s="43">
        <v>0</v>
      </c>
    </row>
    <row r="1434" spans="5:6">
      <c r="E1434" s="43">
        <v>20.509134399999997</v>
      </c>
      <c r="F1434" s="43">
        <v>1.558846453624318E-4</v>
      </c>
    </row>
    <row r="1435" spans="5:6">
      <c r="E1435" s="43">
        <v>20.517623199999999</v>
      </c>
      <c r="F1435" s="43">
        <v>1.558846453624318E-4</v>
      </c>
    </row>
    <row r="1436" spans="5:6">
      <c r="E1436" s="43">
        <v>20.517623199999999</v>
      </c>
      <c r="F1436" s="43">
        <v>0</v>
      </c>
    </row>
    <row r="1437" spans="5:6">
      <c r="E1437" s="43">
        <v>20.526111999999998</v>
      </c>
      <c r="F1437" s="43">
        <v>0</v>
      </c>
    </row>
    <row r="1438" spans="5:6">
      <c r="E1438" s="43">
        <v>20.526111999999998</v>
      </c>
      <c r="F1438" s="43">
        <v>7.7942322681215901E-4</v>
      </c>
    </row>
    <row r="1439" spans="5:6">
      <c r="E1439" s="43">
        <v>20.534600799999996</v>
      </c>
      <c r="F1439" s="43">
        <v>7.7942322681215901E-4</v>
      </c>
    </row>
    <row r="1440" spans="5:6">
      <c r="E1440" s="43">
        <v>20.534600799999996</v>
      </c>
      <c r="F1440" s="43">
        <v>0</v>
      </c>
    </row>
    <row r="1441" spans="5:6">
      <c r="E1441" s="43">
        <v>20.543089599999998</v>
      </c>
      <c r="F1441" s="43">
        <v>0</v>
      </c>
    </row>
    <row r="1442" spans="5:6">
      <c r="E1442" s="43">
        <v>20.543089599999998</v>
      </c>
      <c r="F1442" s="43">
        <v>7.7942322681215901E-4</v>
      </c>
    </row>
    <row r="1443" spans="5:6">
      <c r="E1443" s="43">
        <v>20.551578399999997</v>
      </c>
      <c r="F1443" s="43">
        <v>7.7942322681215901E-4</v>
      </c>
    </row>
    <row r="1444" spans="5:6">
      <c r="E1444" s="43">
        <v>20.551578399999997</v>
      </c>
      <c r="F1444" s="43">
        <v>0</v>
      </c>
    </row>
    <row r="1445" spans="5:6">
      <c r="E1445" s="43">
        <v>20.560067199999999</v>
      </c>
      <c r="F1445" s="43">
        <v>0</v>
      </c>
    </row>
    <row r="1446" spans="5:6">
      <c r="E1446" s="43">
        <v>20.560067199999999</v>
      </c>
      <c r="F1446" s="43">
        <v>7.7942322681215901E-4</v>
      </c>
    </row>
    <row r="1447" spans="5:6">
      <c r="E1447" s="43">
        <v>20.568555999999997</v>
      </c>
      <c r="F1447" s="43">
        <v>7.7942322681215901E-4</v>
      </c>
    </row>
    <row r="1448" spans="5:6">
      <c r="E1448" s="43">
        <v>20.568555999999997</v>
      </c>
      <c r="F1448" s="43">
        <v>0</v>
      </c>
    </row>
    <row r="1449" spans="5:6">
      <c r="E1449" s="43">
        <v>20.577044799999996</v>
      </c>
      <c r="F1449" s="43">
        <v>0</v>
      </c>
    </row>
    <row r="1450" spans="5:6">
      <c r="E1450" s="43">
        <v>20.577044799999996</v>
      </c>
      <c r="F1450" s="43">
        <v>7.7942322681215901E-4</v>
      </c>
    </row>
    <row r="1451" spans="5:6">
      <c r="E1451" s="43">
        <v>20.585533599999998</v>
      </c>
      <c r="F1451" s="43">
        <v>7.7942322681215901E-4</v>
      </c>
    </row>
    <row r="1452" spans="5:6">
      <c r="E1452" s="43">
        <v>20.585533599999998</v>
      </c>
      <c r="F1452" s="43">
        <v>0</v>
      </c>
    </row>
    <row r="1453" spans="5:6">
      <c r="E1453" s="43">
        <v>20.594022399999997</v>
      </c>
      <c r="F1453" s="43">
        <v>0</v>
      </c>
    </row>
    <row r="1454" spans="5:6">
      <c r="E1454" s="43">
        <v>20.594022399999997</v>
      </c>
      <c r="F1454" s="43">
        <v>7.7942322681215901E-4</v>
      </c>
    </row>
    <row r="1455" spans="5:6">
      <c r="E1455" s="43">
        <v>20.602511199999999</v>
      </c>
      <c r="F1455" s="43">
        <v>7.7942322681215901E-4</v>
      </c>
    </row>
    <row r="1456" spans="5:6">
      <c r="E1456" s="43">
        <v>20.602511199999999</v>
      </c>
      <c r="F1456" s="43">
        <v>0</v>
      </c>
    </row>
    <row r="1457" spans="5:6">
      <c r="E1457" s="43">
        <v>20.610999999999997</v>
      </c>
      <c r="F1457" s="43">
        <v>0</v>
      </c>
    </row>
    <row r="1458" spans="5:6">
      <c r="E1458" s="43">
        <v>20.610999999999997</v>
      </c>
      <c r="F1458" s="43">
        <v>1.0911925175370225E-3</v>
      </c>
    </row>
    <row r="1459" spans="5:6">
      <c r="E1459" s="43">
        <v>20.619488799999996</v>
      </c>
      <c r="F1459" s="43">
        <v>1.0911925175370225E-3</v>
      </c>
    </row>
    <row r="1460" spans="5:6">
      <c r="E1460" s="43">
        <v>20.619488799999996</v>
      </c>
      <c r="F1460" s="43">
        <v>0</v>
      </c>
    </row>
    <row r="1461" spans="5:6">
      <c r="E1461" s="43">
        <v>20.627977599999998</v>
      </c>
      <c r="F1461" s="43">
        <v>0</v>
      </c>
    </row>
    <row r="1462" spans="5:6">
      <c r="E1462" s="43">
        <v>20.627977599999998</v>
      </c>
      <c r="F1462" s="43">
        <v>1.0911925175370225E-3</v>
      </c>
    </row>
    <row r="1463" spans="5:6">
      <c r="E1463" s="43">
        <v>20.636466399999996</v>
      </c>
      <c r="F1463" s="43">
        <v>1.0911925175370225E-3</v>
      </c>
    </row>
    <row r="1464" spans="5:6">
      <c r="E1464" s="43">
        <v>20.636466399999996</v>
      </c>
      <c r="F1464" s="43">
        <v>0</v>
      </c>
    </row>
    <row r="1465" spans="5:6">
      <c r="E1465" s="43">
        <v>20.644955199999998</v>
      </c>
      <c r="F1465" s="43">
        <v>0</v>
      </c>
    </row>
    <row r="1466" spans="5:6">
      <c r="E1466" s="43">
        <v>20.644955199999998</v>
      </c>
      <c r="F1466" s="43">
        <v>1.0911925175370225E-3</v>
      </c>
    </row>
    <row r="1467" spans="5:6">
      <c r="E1467" s="43">
        <v>20.653443999999997</v>
      </c>
      <c r="F1467" s="43">
        <v>1.0911925175370225E-3</v>
      </c>
    </row>
    <row r="1468" spans="5:6">
      <c r="E1468" s="43">
        <v>20.653443999999997</v>
      </c>
      <c r="F1468" s="43">
        <v>0</v>
      </c>
    </row>
    <row r="1469" spans="5:6">
      <c r="E1469" s="43">
        <v>20.661932799999995</v>
      </c>
      <c r="F1469" s="43">
        <v>0</v>
      </c>
    </row>
    <row r="1470" spans="5:6">
      <c r="E1470" s="43">
        <v>20.661932799999995</v>
      </c>
      <c r="F1470" s="43">
        <v>1.0911925175370225E-3</v>
      </c>
    </row>
    <row r="1471" spans="5:6">
      <c r="E1471" s="43">
        <v>20.670421599999997</v>
      </c>
      <c r="F1471" s="43">
        <v>1.0911925175370225E-3</v>
      </c>
    </row>
    <row r="1472" spans="5:6">
      <c r="E1472" s="43">
        <v>20.670421599999997</v>
      </c>
      <c r="F1472" s="43">
        <v>0</v>
      </c>
    </row>
    <row r="1473" spans="5:6">
      <c r="E1473" s="43">
        <v>20.678910399999996</v>
      </c>
      <c r="F1473" s="43">
        <v>0</v>
      </c>
    </row>
    <row r="1474" spans="5:6">
      <c r="E1474" s="43">
        <v>20.678910399999996</v>
      </c>
      <c r="F1474" s="43">
        <v>1.0911925175370225E-3</v>
      </c>
    </row>
    <row r="1475" spans="5:6">
      <c r="E1475" s="43">
        <v>20.687399199999998</v>
      </c>
      <c r="F1475" s="43">
        <v>1.0911925175370225E-3</v>
      </c>
    </row>
    <row r="1476" spans="5:6">
      <c r="E1476" s="43">
        <v>20.687399199999998</v>
      </c>
      <c r="F1476" s="43">
        <v>0</v>
      </c>
    </row>
    <row r="1477" spans="5:6">
      <c r="E1477" s="43">
        <v>20.695887999999997</v>
      </c>
      <c r="F1477" s="43">
        <v>0</v>
      </c>
    </row>
    <row r="1478" spans="5:6">
      <c r="E1478" s="43">
        <v>20.695887999999997</v>
      </c>
      <c r="F1478" s="43">
        <v>9.3530787217459082E-4</v>
      </c>
    </row>
    <row r="1479" spans="5:6">
      <c r="E1479" s="43">
        <v>20.702961999999996</v>
      </c>
      <c r="F1479" s="43">
        <v>9.3530787217459082E-4</v>
      </c>
    </row>
    <row r="1480" spans="5:6">
      <c r="E1480" s="43">
        <v>20.702961999999996</v>
      </c>
      <c r="F1480" s="43">
        <v>0</v>
      </c>
    </row>
    <row r="1481" spans="5:6">
      <c r="E1481" s="43">
        <v>20.710035999999995</v>
      </c>
      <c r="F1481" s="43">
        <v>0</v>
      </c>
    </row>
    <row r="1482" spans="5:6">
      <c r="E1482" s="43">
        <v>20.710035999999995</v>
      </c>
      <c r="F1482" s="43">
        <v>9.3530787217459082E-4</v>
      </c>
    </row>
    <row r="1483" spans="5:6">
      <c r="E1483" s="43">
        <v>20.717109999999998</v>
      </c>
      <c r="F1483" s="43">
        <v>9.3530787217459082E-4</v>
      </c>
    </row>
    <row r="1484" spans="5:6">
      <c r="E1484" s="43">
        <v>20.717109999999998</v>
      </c>
      <c r="F1484" s="43">
        <v>0</v>
      </c>
    </row>
    <row r="1485" spans="5:6">
      <c r="E1485" s="43">
        <v>20.724183999999997</v>
      </c>
      <c r="F1485" s="43">
        <v>0</v>
      </c>
    </row>
    <row r="1486" spans="5:6">
      <c r="E1486" s="43">
        <v>20.724183999999997</v>
      </c>
      <c r="F1486" s="43">
        <v>9.3530787217459082E-4</v>
      </c>
    </row>
    <row r="1487" spans="5:6">
      <c r="E1487" s="43">
        <v>20.731257999999997</v>
      </c>
      <c r="F1487" s="43">
        <v>9.3530787217459082E-4</v>
      </c>
    </row>
    <row r="1488" spans="5:6">
      <c r="E1488" s="43">
        <v>20.731257999999997</v>
      </c>
      <c r="F1488" s="43">
        <v>0</v>
      </c>
    </row>
    <row r="1489" spans="5:6">
      <c r="E1489" s="43">
        <v>20.738332</v>
      </c>
      <c r="F1489" s="43">
        <v>0</v>
      </c>
    </row>
    <row r="1490" spans="5:6">
      <c r="E1490" s="43">
        <v>20.738332</v>
      </c>
      <c r="F1490" s="43">
        <v>9.3530787217459082E-4</v>
      </c>
    </row>
    <row r="1491" spans="5:6">
      <c r="E1491" s="43">
        <v>20.745405999999999</v>
      </c>
      <c r="F1491" s="43">
        <v>9.3530787217459082E-4</v>
      </c>
    </row>
    <row r="1492" spans="5:6">
      <c r="E1492" s="43">
        <v>20.745405999999999</v>
      </c>
      <c r="F1492" s="43">
        <v>0</v>
      </c>
    </row>
    <row r="1493" spans="5:6">
      <c r="E1493" s="43">
        <v>20.752479999999998</v>
      </c>
      <c r="F1493" s="43">
        <v>0</v>
      </c>
    </row>
    <row r="1494" spans="5:6">
      <c r="E1494" s="43">
        <v>20.752479999999998</v>
      </c>
      <c r="F1494" s="43">
        <v>9.3530787217459082E-4</v>
      </c>
    </row>
    <row r="1495" spans="5:6">
      <c r="E1495" s="43">
        <v>20.759553999999998</v>
      </c>
      <c r="F1495" s="43">
        <v>9.3530787217459082E-4</v>
      </c>
    </row>
    <row r="1496" spans="5:6">
      <c r="E1496" s="43">
        <v>20.759553999999998</v>
      </c>
      <c r="F1496" s="43">
        <v>0</v>
      </c>
    </row>
    <row r="1497" spans="5:6">
      <c r="E1497" s="43">
        <v>20.766627999999997</v>
      </c>
      <c r="F1497" s="43">
        <v>0</v>
      </c>
    </row>
    <row r="1498" spans="5:6">
      <c r="E1498" s="43">
        <v>20.766627999999997</v>
      </c>
      <c r="F1498" s="43">
        <v>9.3530787217459082E-4</v>
      </c>
    </row>
    <row r="1499" spans="5:6">
      <c r="E1499" s="43">
        <v>20.773702</v>
      </c>
      <c r="F1499" s="43">
        <v>9.3530787217459082E-4</v>
      </c>
    </row>
    <row r="1500" spans="5:6">
      <c r="E1500" s="43">
        <v>20.773702</v>
      </c>
      <c r="F1500" s="43">
        <v>0</v>
      </c>
    </row>
    <row r="1501" spans="5:6">
      <c r="E1501" s="43">
        <v>20.780775999999999</v>
      </c>
      <c r="F1501" s="43">
        <v>0</v>
      </c>
    </row>
    <row r="1502" spans="5:6">
      <c r="E1502" s="43">
        <v>20.780775999999999</v>
      </c>
      <c r="F1502" s="43">
        <v>1.558846453624318E-3</v>
      </c>
    </row>
    <row r="1503" spans="5:6">
      <c r="E1503" s="43">
        <v>20.789264799999998</v>
      </c>
      <c r="F1503" s="43">
        <v>1.558846453624318E-3</v>
      </c>
    </row>
    <row r="1504" spans="5:6">
      <c r="E1504" s="43">
        <v>20.789264799999998</v>
      </c>
      <c r="F1504" s="43">
        <v>0</v>
      </c>
    </row>
    <row r="1505" spans="5:6">
      <c r="E1505" s="43">
        <v>20.7977536</v>
      </c>
      <c r="F1505" s="43">
        <v>0</v>
      </c>
    </row>
    <row r="1506" spans="5:6">
      <c r="E1506" s="43">
        <v>20.7977536</v>
      </c>
      <c r="F1506" s="43">
        <v>1.558846453624318E-3</v>
      </c>
    </row>
    <row r="1507" spans="5:6">
      <c r="E1507" s="43">
        <v>20.806242399999999</v>
      </c>
      <c r="F1507" s="43">
        <v>1.558846453624318E-3</v>
      </c>
    </row>
    <row r="1508" spans="5:6">
      <c r="E1508" s="43">
        <v>20.806242399999999</v>
      </c>
      <c r="F1508" s="43">
        <v>0</v>
      </c>
    </row>
    <row r="1509" spans="5:6">
      <c r="E1509" s="43">
        <v>20.814731200000001</v>
      </c>
      <c r="F1509" s="43">
        <v>0</v>
      </c>
    </row>
    <row r="1510" spans="5:6">
      <c r="E1510" s="43">
        <v>20.814731200000001</v>
      </c>
      <c r="F1510" s="43">
        <v>1.558846453624318E-3</v>
      </c>
    </row>
    <row r="1511" spans="5:6">
      <c r="E1511" s="43">
        <v>20.823219999999999</v>
      </c>
      <c r="F1511" s="43">
        <v>1.558846453624318E-3</v>
      </c>
    </row>
    <row r="1512" spans="5:6">
      <c r="E1512" s="43">
        <v>20.823219999999999</v>
      </c>
      <c r="F1512" s="43">
        <v>0</v>
      </c>
    </row>
    <row r="1513" spans="5:6">
      <c r="E1513" s="43">
        <v>20.831708799999998</v>
      </c>
      <c r="F1513" s="43">
        <v>0</v>
      </c>
    </row>
    <row r="1514" spans="5:6">
      <c r="E1514" s="43">
        <v>20.831708799999998</v>
      </c>
      <c r="F1514" s="43">
        <v>1.558846453624318E-3</v>
      </c>
    </row>
    <row r="1515" spans="5:6">
      <c r="E1515" s="43">
        <v>20.8401976</v>
      </c>
      <c r="F1515" s="43">
        <v>1.558846453624318E-3</v>
      </c>
    </row>
    <row r="1516" spans="5:6">
      <c r="E1516" s="43">
        <v>20.8401976</v>
      </c>
      <c r="F1516" s="43">
        <v>0</v>
      </c>
    </row>
    <row r="1517" spans="5:6">
      <c r="E1517" s="43">
        <v>20.848686399999998</v>
      </c>
      <c r="F1517" s="43">
        <v>0</v>
      </c>
    </row>
    <row r="1518" spans="5:6">
      <c r="E1518" s="43">
        <v>20.848686399999998</v>
      </c>
      <c r="F1518" s="43">
        <v>1.558846453624318E-3</v>
      </c>
    </row>
    <row r="1519" spans="5:6">
      <c r="E1519" s="43">
        <v>20.8571752</v>
      </c>
      <c r="F1519" s="43">
        <v>1.558846453624318E-3</v>
      </c>
    </row>
    <row r="1520" spans="5:6">
      <c r="E1520" s="43">
        <v>20.8571752</v>
      </c>
      <c r="F1520" s="43">
        <v>0</v>
      </c>
    </row>
    <row r="1521" spans="5:6">
      <c r="E1521" s="43">
        <v>20.865663999999999</v>
      </c>
      <c r="F1521" s="43">
        <v>0</v>
      </c>
    </row>
    <row r="1522" spans="5:6">
      <c r="E1522" s="43">
        <v>20.865663999999999</v>
      </c>
      <c r="F1522" s="43">
        <v>9.3530787217459082E-4</v>
      </c>
    </row>
    <row r="1523" spans="5:6">
      <c r="E1523" s="43">
        <v>20.874152799999997</v>
      </c>
      <c r="F1523" s="43">
        <v>9.3530787217459082E-4</v>
      </c>
    </row>
    <row r="1524" spans="5:6">
      <c r="E1524" s="43">
        <v>20.874152799999997</v>
      </c>
      <c r="F1524" s="43">
        <v>0</v>
      </c>
    </row>
    <row r="1525" spans="5:6">
      <c r="E1525" s="43">
        <v>20.882641599999999</v>
      </c>
      <c r="F1525" s="43">
        <v>0</v>
      </c>
    </row>
    <row r="1526" spans="5:6">
      <c r="E1526" s="43">
        <v>20.882641599999999</v>
      </c>
      <c r="F1526" s="43">
        <v>9.3530787217459082E-4</v>
      </c>
    </row>
    <row r="1527" spans="5:6">
      <c r="E1527" s="43">
        <v>20.891130399999998</v>
      </c>
      <c r="F1527" s="43">
        <v>9.3530787217459082E-4</v>
      </c>
    </row>
    <row r="1528" spans="5:6">
      <c r="E1528" s="43">
        <v>20.891130399999998</v>
      </c>
      <c r="F1528" s="43">
        <v>0</v>
      </c>
    </row>
    <row r="1529" spans="5:6">
      <c r="E1529" s="43">
        <v>20.8996192</v>
      </c>
      <c r="F1529" s="43">
        <v>0</v>
      </c>
    </row>
    <row r="1530" spans="5:6">
      <c r="E1530" s="43">
        <v>20.8996192</v>
      </c>
      <c r="F1530" s="43">
        <v>9.3530787217459082E-4</v>
      </c>
    </row>
    <row r="1531" spans="5:6">
      <c r="E1531" s="43">
        <v>20.908107999999999</v>
      </c>
      <c r="F1531" s="43">
        <v>9.3530787217459082E-4</v>
      </c>
    </row>
    <row r="1532" spans="5:6">
      <c r="E1532" s="43">
        <v>20.908107999999999</v>
      </c>
      <c r="F1532" s="43">
        <v>0</v>
      </c>
    </row>
    <row r="1533" spans="5:6">
      <c r="E1533" s="43">
        <v>20.916596799999997</v>
      </c>
      <c r="F1533" s="43">
        <v>0</v>
      </c>
    </row>
    <row r="1534" spans="5:6">
      <c r="E1534" s="43">
        <v>20.916596799999997</v>
      </c>
      <c r="F1534" s="43">
        <v>9.3530787217459082E-4</v>
      </c>
    </row>
    <row r="1535" spans="5:6">
      <c r="E1535" s="43">
        <v>20.925085599999999</v>
      </c>
      <c r="F1535" s="43">
        <v>9.3530787217459082E-4</v>
      </c>
    </row>
    <row r="1536" spans="5:6">
      <c r="E1536" s="43">
        <v>20.925085599999999</v>
      </c>
      <c r="F1536" s="43">
        <v>0</v>
      </c>
    </row>
    <row r="1537" spans="5:6">
      <c r="E1537" s="43">
        <v>20.933574399999998</v>
      </c>
      <c r="F1537" s="43">
        <v>0</v>
      </c>
    </row>
    <row r="1538" spans="5:6">
      <c r="E1538" s="43">
        <v>20.933574399999998</v>
      </c>
      <c r="F1538" s="43">
        <v>9.3530787217459082E-4</v>
      </c>
    </row>
    <row r="1539" spans="5:6">
      <c r="E1539" s="43">
        <v>20.9420632</v>
      </c>
      <c r="F1539" s="43">
        <v>9.3530787217459082E-4</v>
      </c>
    </row>
    <row r="1540" spans="5:6">
      <c r="E1540" s="43">
        <v>20.9420632</v>
      </c>
      <c r="F1540" s="43">
        <v>0</v>
      </c>
    </row>
    <row r="1541" spans="5:6">
      <c r="E1541" s="43">
        <v>20.950551999999998</v>
      </c>
      <c r="F1541" s="43">
        <v>0</v>
      </c>
    </row>
    <row r="1542" spans="5:6">
      <c r="E1542" s="43">
        <v>20.950551999999998</v>
      </c>
      <c r="F1542" s="43">
        <v>1.558846453624318E-3</v>
      </c>
    </row>
    <row r="1543" spans="5:6">
      <c r="E1543" s="43">
        <v>20.957625999999998</v>
      </c>
      <c r="F1543" s="43">
        <v>1.558846453624318E-3</v>
      </c>
    </row>
    <row r="1544" spans="5:6">
      <c r="E1544" s="43">
        <v>20.957625999999998</v>
      </c>
      <c r="F1544" s="43">
        <v>0</v>
      </c>
    </row>
    <row r="1545" spans="5:6">
      <c r="E1545" s="43">
        <v>20.964700000000001</v>
      </c>
      <c r="F1545" s="43">
        <v>0</v>
      </c>
    </row>
    <row r="1546" spans="5:6">
      <c r="E1546" s="43">
        <v>20.964700000000001</v>
      </c>
      <c r="F1546" s="43">
        <v>1.558846453624318E-3</v>
      </c>
    </row>
    <row r="1547" spans="5:6">
      <c r="E1547" s="43">
        <v>20.971774</v>
      </c>
      <c r="F1547" s="43">
        <v>1.558846453624318E-3</v>
      </c>
    </row>
    <row r="1548" spans="5:6">
      <c r="E1548" s="43">
        <v>20.971774</v>
      </c>
      <c r="F1548" s="43">
        <v>0</v>
      </c>
    </row>
    <row r="1549" spans="5:6">
      <c r="E1549" s="43">
        <v>20.978847999999999</v>
      </c>
      <c r="F1549" s="43">
        <v>0</v>
      </c>
    </row>
    <row r="1550" spans="5:6">
      <c r="E1550" s="43">
        <v>20.978847999999999</v>
      </c>
      <c r="F1550" s="43">
        <v>1.558846453624318E-3</v>
      </c>
    </row>
    <row r="1551" spans="5:6">
      <c r="E1551" s="43">
        <v>20.985921999999999</v>
      </c>
      <c r="F1551" s="43">
        <v>1.558846453624318E-3</v>
      </c>
    </row>
    <row r="1552" spans="5:6">
      <c r="E1552" s="43">
        <v>20.985921999999999</v>
      </c>
      <c r="F1552" s="43">
        <v>0</v>
      </c>
    </row>
    <row r="1553" spans="5:6">
      <c r="E1553" s="43">
        <v>20.992995999999998</v>
      </c>
      <c r="F1553" s="43">
        <v>0</v>
      </c>
    </row>
    <row r="1554" spans="5:6">
      <c r="E1554" s="43">
        <v>20.992995999999998</v>
      </c>
      <c r="F1554" s="43">
        <v>1.558846453624318E-3</v>
      </c>
    </row>
    <row r="1555" spans="5:6">
      <c r="E1555" s="43">
        <v>21.000070000000001</v>
      </c>
      <c r="F1555" s="43">
        <v>1.558846453624318E-3</v>
      </c>
    </row>
    <row r="1556" spans="5:6">
      <c r="E1556" s="43">
        <v>21.000070000000001</v>
      </c>
      <c r="F1556" s="43">
        <v>0</v>
      </c>
    </row>
    <row r="1557" spans="5:6">
      <c r="E1557" s="43">
        <v>21.007144</v>
      </c>
      <c r="F1557" s="43">
        <v>0</v>
      </c>
    </row>
    <row r="1558" spans="5:6">
      <c r="E1558" s="43">
        <v>21.007144</v>
      </c>
      <c r="F1558" s="43">
        <v>1.558846453624318E-3</v>
      </c>
    </row>
    <row r="1559" spans="5:6">
      <c r="E1559" s="43">
        <v>21.014218</v>
      </c>
      <c r="F1559" s="43">
        <v>1.558846453624318E-3</v>
      </c>
    </row>
    <row r="1560" spans="5:6">
      <c r="E1560" s="43">
        <v>21.014218</v>
      </c>
      <c r="F1560" s="43">
        <v>0</v>
      </c>
    </row>
    <row r="1561" spans="5:6">
      <c r="E1561" s="43">
        <v>21.021292000000003</v>
      </c>
      <c r="F1561" s="43">
        <v>0</v>
      </c>
    </row>
    <row r="1562" spans="5:6">
      <c r="E1562" s="43">
        <v>21.021292000000003</v>
      </c>
      <c r="F1562" s="43">
        <v>1.558846453624318E-3</v>
      </c>
    </row>
    <row r="1563" spans="5:6">
      <c r="E1563" s="43">
        <v>21.028366000000002</v>
      </c>
      <c r="F1563" s="43">
        <v>1.558846453624318E-3</v>
      </c>
    </row>
    <row r="1564" spans="5:6">
      <c r="E1564" s="43">
        <v>21.028366000000002</v>
      </c>
      <c r="F1564" s="43">
        <v>0</v>
      </c>
    </row>
    <row r="1565" spans="5:6">
      <c r="E1565" s="43">
        <v>21.035440000000001</v>
      </c>
      <c r="F1565" s="43">
        <v>0</v>
      </c>
    </row>
    <row r="1566" spans="5:6">
      <c r="E1566" s="43">
        <v>21.035440000000001</v>
      </c>
      <c r="F1566" s="43">
        <v>9.3530787217459082E-4</v>
      </c>
    </row>
    <row r="1567" spans="5:6">
      <c r="E1567" s="43">
        <v>21.0439288</v>
      </c>
      <c r="F1567" s="43">
        <v>9.3530787217459082E-4</v>
      </c>
    </row>
    <row r="1568" spans="5:6">
      <c r="E1568" s="43">
        <v>21.0439288</v>
      </c>
      <c r="F1568" s="43">
        <v>0</v>
      </c>
    </row>
    <row r="1569" spans="5:6">
      <c r="E1569" s="43">
        <v>21.052417600000002</v>
      </c>
      <c r="F1569" s="43">
        <v>0</v>
      </c>
    </row>
    <row r="1570" spans="5:6">
      <c r="E1570" s="43">
        <v>21.052417600000002</v>
      </c>
      <c r="F1570" s="43">
        <v>9.3530787217459082E-4</v>
      </c>
    </row>
    <row r="1571" spans="5:6">
      <c r="E1571" s="43">
        <v>21.0609064</v>
      </c>
      <c r="F1571" s="43">
        <v>9.3530787217459082E-4</v>
      </c>
    </row>
    <row r="1572" spans="5:6">
      <c r="E1572" s="43">
        <v>21.0609064</v>
      </c>
      <c r="F1572" s="43">
        <v>0</v>
      </c>
    </row>
    <row r="1573" spans="5:6">
      <c r="E1573" s="43">
        <v>21.069395200000002</v>
      </c>
      <c r="F1573" s="43">
        <v>0</v>
      </c>
    </row>
    <row r="1574" spans="5:6">
      <c r="E1574" s="43">
        <v>21.069395200000002</v>
      </c>
      <c r="F1574" s="43">
        <v>9.3530787217459082E-4</v>
      </c>
    </row>
    <row r="1575" spans="5:6">
      <c r="E1575" s="43">
        <v>21.077884000000001</v>
      </c>
      <c r="F1575" s="43">
        <v>9.3530787217459082E-4</v>
      </c>
    </row>
    <row r="1576" spans="5:6">
      <c r="E1576" s="43">
        <v>21.077884000000001</v>
      </c>
      <c r="F1576" s="43">
        <v>0</v>
      </c>
    </row>
    <row r="1577" spans="5:6">
      <c r="E1577" s="43">
        <v>21.086372799999999</v>
      </c>
      <c r="F1577" s="43">
        <v>0</v>
      </c>
    </row>
    <row r="1578" spans="5:6">
      <c r="E1578" s="43">
        <v>21.086372799999999</v>
      </c>
      <c r="F1578" s="43">
        <v>9.3530787217459082E-4</v>
      </c>
    </row>
    <row r="1579" spans="5:6">
      <c r="E1579" s="43">
        <v>21.094861600000002</v>
      </c>
      <c r="F1579" s="43">
        <v>9.3530787217459082E-4</v>
      </c>
    </row>
    <row r="1580" spans="5:6">
      <c r="E1580" s="43">
        <v>21.094861600000002</v>
      </c>
      <c r="F1580" s="43">
        <v>0</v>
      </c>
    </row>
    <row r="1581" spans="5:6">
      <c r="E1581" s="43">
        <v>21.1033504</v>
      </c>
      <c r="F1581" s="43">
        <v>0</v>
      </c>
    </row>
    <row r="1582" spans="5:6">
      <c r="E1582" s="43">
        <v>21.1033504</v>
      </c>
      <c r="F1582" s="43">
        <v>9.3530787217459082E-4</v>
      </c>
    </row>
    <row r="1583" spans="5:6">
      <c r="E1583" s="43">
        <v>21.111839200000002</v>
      </c>
      <c r="F1583" s="43">
        <v>9.3530787217459082E-4</v>
      </c>
    </row>
    <row r="1584" spans="5:6">
      <c r="E1584" s="43">
        <v>21.111839200000002</v>
      </c>
      <c r="F1584" s="43">
        <v>0</v>
      </c>
    </row>
    <row r="1585" spans="5:6">
      <c r="E1585" s="43">
        <v>21.120328000000001</v>
      </c>
      <c r="F1585" s="43">
        <v>0</v>
      </c>
    </row>
    <row r="1586" spans="5:6">
      <c r="E1586" s="43">
        <v>21.120328000000001</v>
      </c>
      <c r="F1586" s="43">
        <v>6.2353858144972721E-4</v>
      </c>
    </row>
    <row r="1587" spans="5:6">
      <c r="E1587" s="43">
        <v>21.128816799999999</v>
      </c>
      <c r="F1587" s="43">
        <v>6.2353858144972721E-4</v>
      </c>
    </row>
    <row r="1588" spans="5:6">
      <c r="E1588" s="43">
        <v>21.128816799999999</v>
      </c>
      <c r="F1588" s="43">
        <v>0</v>
      </c>
    </row>
    <row r="1589" spans="5:6">
      <c r="E1589" s="43">
        <v>21.137305600000001</v>
      </c>
      <c r="F1589" s="43">
        <v>0</v>
      </c>
    </row>
    <row r="1590" spans="5:6">
      <c r="E1590" s="43">
        <v>21.137305600000001</v>
      </c>
      <c r="F1590" s="43">
        <v>6.2353858144972721E-4</v>
      </c>
    </row>
    <row r="1591" spans="5:6">
      <c r="E1591" s="43">
        <v>21.1457944</v>
      </c>
      <c r="F1591" s="43">
        <v>6.2353858144972721E-4</v>
      </c>
    </row>
    <row r="1592" spans="5:6">
      <c r="E1592" s="43">
        <v>21.1457944</v>
      </c>
      <c r="F1592" s="43">
        <v>0</v>
      </c>
    </row>
    <row r="1593" spans="5:6">
      <c r="E1593" s="43">
        <v>21.154283200000002</v>
      </c>
      <c r="F1593" s="43">
        <v>0</v>
      </c>
    </row>
    <row r="1594" spans="5:6">
      <c r="E1594" s="43">
        <v>21.154283200000002</v>
      </c>
      <c r="F1594" s="43">
        <v>6.2353858144972721E-4</v>
      </c>
    </row>
    <row r="1595" spans="5:6">
      <c r="E1595" s="43">
        <v>21.162772</v>
      </c>
      <c r="F1595" s="43">
        <v>6.2353858144972721E-4</v>
      </c>
    </row>
    <row r="1596" spans="5:6">
      <c r="E1596" s="43">
        <v>21.162772</v>
      </c>
      <c r="F1596" s="43">
        <v>0</v>
      </c>
    </row>
    <row r="1597" spans="5:6">
      <c r="E1597" s="43">
        <v>21.171260799999999</v>
      </c>
      <c r="F1597" s="43">
        <v>0</v>
      </c>
    </row>
    <row r="1598" spans="5:6">
      <c r="E1598" s="43">
        <v>21.171260799999999</v>
      </c>
      <c r="F1598" s="43">
        <v>6.2353858144972721E-4</v>
      </c>
    </row>
    <row r="1599" spans="5:6">
      <c r="E1599" s="43">
        <v>21.179749600000001</v>
      </c>
      <c r="F1599" s="43">
        <v>6.2353858144972721E-4</v>
      </c>
    </row>
    <row r="1600" spans="5:6">
      <c r="E1600" s="43">
        <v>21.179749600000001</v>
      </c>
      <c r="F1600" s="43">
        <v>0</v>
      </c>
    </row>
    <row r="1601" spans="5:6">
      <c r="E1601" s="43">
        <v>21.188238399999999</v>
      </c>
      <c r="F1601" s="43">
        <v>0</v>
      </c>
    </row>
    <row r="1602" spans="5:6">
      <c r="E1602" s="43">
        <v>21.188238399999999</v>
      </c>
      <c r="F1602" s="43">
        <v>6.2353858144972721E-4</v>
      </c>
    </row>
    <row r="1603" spans="5:6">
      <c r="E1603" s="43">
        <v>21.196727200000002</v>
      </c>
      <c r="F1603" s="43">
        <v>6.2353858144972721E-4</v>
      </c>
    </row>
    <row r="1604" spans="5:6">
      <c r="E1604" s="43">
        <v>21.196727200000002</v>
      </c>
      <c r="F1604" s="43">
        <v>0</v>
      </c>
    </row>
    <row r="1605" spans="5:6">
      <c r="E1605" s="43">
        <v>21.205216</v>
      </c>
      <c r="F1605" s="43">
        <v>0</v>
      </c>
    </row>
    <row r="1606" spans="5:6">
      <c r="E1606" s="43">
        <v>21.205216</v>
      </c>
      <c r="F1606" s="43">
        <v>1.558846453624318E-4</v>
      </c>
    </row>
    <row r="1607" spans="5:6">
      <c r="E1607" s="43">
        <v>21.213704799999999</v>
      </c>
      <c r="F1607" s="43">
        <v>1.558846453624318E-4</v>
      </c>
    </row>
    <row r="1608" spans="5:6">
      <c r="E1608" s="43">
        <v>21.213704799999999</v>
      </c>
      <c r="F1608" s="43">
        <v>0</v>
      </c>
    </row>
    <row r="1609" spans="5:6">
      <c r="E1609" s="43">
        <v>21.222193600000001</v>
      </c>
      <c r="F1609" s="43">
        <v>0</v>
      </c>
    </row>
    <row r="1610" spans="5:6">
      <c r="E1610" s="43">
        <v>21.222193600000001</v>
      </c>
      <c r="F1610" s="43">
        <v>1.558846453624318E-4</v>
      </c>
    </row>
    <row r="1611" spans="5:6">
      <c r="E1611" s="43">
        <v>21.230682399999999</v>
      </c>
      <c r="F1611" s="43">
        <v>1.558846453624318E-4</v>
      </c>
    </row>
    <row r="1612" spans="5:6">
      <c r="E1612" s="43">
        <v>21.230682399999999</v>
      </c>
      <c r="F1612" s="43">
        <v>0</v>
      </c>
    </row>
    <row r="1613" spans="5:6">
      <c r="E1613" s="43">
        <v>21.239171200000001</v>
      </c>
      <c r="F1613" s="43">
        <v>0</v>
      </c>
    </row>
    <row r="1614" spans="5:6">
      <c r="E1614" s="43">
        <v>21.239171200000001</v>
      </c>
      <c r="F1614" s="43">
        <v>1.558846453624318E-4</v>
      </c>
    </row>
    <row r="1615" spans="5:6">
      <c r="E1615" s="43">
        <v>21.24766</v>
      </c>
      <c r="F1615" s="43">
        <v>1.558846453624318E-4</v>
      </c>
    </row>
    <row r="1616" spans="5:6">
      <c r="E1616" s="43">
        <v>21.24766</v>
      </c>
      <c r="F1616" s="43">
        <v>0</v>
      </c>
    </row>
    <row r="1617" spans="5:6">
      <c r="E1617" s="43">
        <v>21.256148799999998</v>
      </c>
      <c r="F1617" s="43">
        <v>0</v>
      </c>
    </row>
    <row r="1618" spans="5:6">
      <c r="E1618" s="43">
        <v>21.256148799999998</v>
      </c>
      <c r="F1618" s="43">
        <v>1.558846453624318E-4</v>
      </c>
    </row>
    <row r="1619" spans="5:6">
      <c r="E1619" s="43">
        <v>21.2646376</v>
      </c>
      <c r="F1619" s="43">
        <v>1.558846453624318E-4</v>
      </c>
    </row>
    <row r="1620" spans="5:6">
      <c r="E1620" s="43">
        <v>21.2646376</v>
      </c>
      <c r="F1620" s="43">
        <v>0</v>
      </c>
    </row>
    <row r="1621" spans="5:6">
      <c r="E1621" s="43">
        <v>21.273126399999999</v>
      </c>
      <c r="F1621" s="43">
        <v>0</v>
      </c>
    </row>
    <row r="1622" spans="5:6">
      <c r="E1622" s="43">
        <v>21.273126399999999</v>
      </c>
      <c r="F1622" s="43">
        <v>1.558846453624318E-4</v>
      </c>
    </row>
    <row r="1623" spans="5:6">
      <c r="E1623" s="43">
        <v>21.281615200000001</v>
      </c>
      <c r="F1623" s="43">
        <v>1.558846453624318E-4</v>
      </c>
    </row>
    <row r="1624" spans="5:6">
      <c r="E1624" s="43">
        <v>21.281615200000001</v>
      </c>
      <c r="F1624" s="43">
        <v>0</v>
      </c>
    </row>
    <row r="1625" spans="5:6">
      <c r="E1625" s="43">
        <v>21.290103999999999</v>
      </c>
      <c r="F1625" s="43">
        <v>0</v>
      </c>
    </row>
    <row r="1626" spans="5:6">
      <c r="E1626" s="43">
        <v>21.290103999999999</v>
      </c>
      <c r="F1626" s="43">
        <v>1.558846453624318E-4</v>
      </c>
    </row>
    <row r="1627" spans="5:6">
      <c r="E1627" s="43">
        <v>21.298592799999998</v>
      </c>
      <c r="F1627" s="43">
        <v>1.558846453624318E-4</v>
      </c>
    </row>
    <row r="1628" spans="5:6">
      <c r="E1628" s="43">
        <v>21.298592799999998</v>
      </c>
      <c r="F1628" s="43">
        <v>0</v>
      </c>
    </row>
    <row r="1629" spans="5:6">
      <c r="E1629" s="43">
        <v>21.3070816</v>
      </c>
      <c r="F1629" s="43">
        <v>0</v>
      </c>
    </row>
    <row r="1630" spans="5:6">
      <c r="E1630" s="43">
        <v>21.3070816</v>
      </c>
      <c r="F1630" s="43">
        <v>1.558846453624318E-4</v>
      </c>
    </row>
    <row r="1631" spans="5:6">
      <c r="E1631" s="43">
        <v>21.315570399999999</v>
      </c>
      <c r="F1631" s="43">
        <v>1.558846453624318E-4</v>
      </c>
    </row>
    <row r="1632" spans="5:6">
      <c r="E1632" s="43">
        <v>21.315570399999999</v>
      </c>
      <c r="F1632" s="43">
        <v>0</v>
      </c>
    </row>
    <row r="1633" spans="5:6">
      <c r="E1633" s="43">
        <v>21.324059200000001</v>
      </c>
      <c r="F1633" s="43">
        <v>0</v>
      </c>
    </row>
    <row r="1634" spans="5:6">
      <c r="E1634" s="43">
        <v>21.324059200000001</v>
      </c>
      <c r="F1634" s="43">
        <v>1.558846453624318E-4</v>
      </c>
    </row>
    <row r="1635" spans="5:6">
      <c r="E1635" s="43">
        <v>21.332547999999999</v>
      </c>
      <c r="F1635" s="43">
        <v>1.558846453624318E-4</v>
      </c>
    </row>
    <row r="1636" spans="5:6">
      <c r="E1636" s="43">
        <v>21.332547999999999</v>
      </c>
      <c r="F1636" s="43">
        <v>0</v>
      </c>
    </row>
    <row r="1637" spans="5:6">
      <c r="E1637" s="43">
        <v>21.341036799999998</v>
      </c>
      <c r="F1637" s="43">
        <v>0</v>
      </c>
    </row>
    <row r="1638" spans="5:6">
      <c r="E1638" s="43">
        <v>21.341036799999998</v>
      </c>
      <c r="F1638" s="43">
        <v>1.558846453624318E-4</v>
      </c>
    </row>
    <row r="1639" spans="5:6">
      <c r="E1639" s="43">
        <v>21.3495256</v>
      </c>
      <c r="F1639" s="43">
        <v>1.558846453624318E-4</v>
      </c>
    </row>
    <row r="1640" spans="5:6">
      <c r="E1640" s="43">
        <v>21.3495256</v>
      </c>
      <c r="F1640" s="43">
        <v>0</v>
      </c>
    </row>
    <row r="1641" spans="5:6">
      <c r="E1641" s="43">
        <v>21.358014399999998</v>
      </c>
      <c r="F1641" s="43">
        <v>0</v>
      </c>
    </row>
    <row r="1642" spans="5:6">
      <c r="E1642" s="43">
        <v>21.358014399999998</v>
      </c>
      <c r="F1642" s="43">
        <v>1.558846453624318E-4</v>
      </c>
    </row>
    <row r="1643" spans="5:6">
      <c r="E1643" s="43">
        <v>21.3665032</v>
      </c>
      <c r="F1643" s="43">
        <v>1.558846453624318E-4</v>
      </c>
    </row>
    <row r="1644" spans="5:6">
      <c r="E1644" s="43">
        <v>21.3665032</v>
      </c>
      <c r="F1644" s="43">
        <v>0</v>
      </c>
    </row>
    <row r="1645" spans="5:6">
      <c r="E1645" s="43">
        <v>21.374991999999999</v>
      </c>
      <c r="F1645" s="43">
        <v>0</v>
      </c>
    </row>
    <row r="1646" spans="5:6">
      <c r="E1646" s="43">
        <v>21.374991999999999</v>
      </c>
      <c r="F1646" s="43">
        <v>7.7942322681215901E-4</v>
      </c>
    </row>
    <row r="1647" spans="5:6">
      <c r="E1647" s="43">
        <v>21.383480799999997</v>
      </c>
      <c r="F1647" s="43">
        <v>7.7942322681215901E-4</v>
      </c>
    </row>
    <row r="1648" spans="5:6">
      <c r="E1648" s="43">
        <v>21.383480799999997</v>
      </c>
      <c r="F1648" s="43">
        <v>0</v>
      </c>
    </row>
    <row r="1649" spans="5:6">
      <c r="E1649" s="43">
        <v>21.391969599999999</v>
      </c>
      <c r="F1649" s="43">
        <v>0</v>
      </c>
    </row>
    <row r="1650" spans="5:6">
      <c r="E1650" s="43">
        <v>21.391969599999999</v>
      </c>
      <c r="F1650" s="43">
        <v>7.7942322681215901E-4</v>
      </c>
    </row>
    <row r="1651" spans="5:6">
      <c r="E1651" s="43">
        <v>21.400458399999998</v>
      </c>
      <c r="F1651" s="43">
        <v>7.7942322681215901E-4</v>
      </c>
    </row>
    <row r="1652" spans="5:6">
      <c r="E1652" s="43">
        <v>21.400458399999998</v>
      </c>
      <c r="F1652" s="43">
        <v>0</v>
      </c>
    </row>
    <row r="1653" spans="5:6">
      <c r="E1653" s="43">
        <v>21.4089472</v>
      </c>
      <c r="F1653" s="43">
        <v>0</v>
      </c>
    </row>
    <row r="1654" spans="5:6">
      <c r="E1654" s="43">
        <v>21.4089472</v>
      </c>
      <c r="F1654" s="43">
        <v>7.7942322681215901E-4</v>
      </c>
    </row>
    <row r="1655" spans="5:6">
      <c r="E1655" s="43">
        <v>21.417435999999999</v>
      </c>
      <c r="F1655" s="43">
        <v>7.7942322681215901E-4</v>
      </c>
    </row>
    <row r="1656" spans="5:6">
      <c r="E1656" s="43">
        <v>21.417435999999999</v>
      </c>
      <c r="F1656" s="43">
        <v>0</v>
      </c>
    </row>
    <row r="1657" spans="5:6">
      <c r="E1657" s="43">
        <v>21.425924799999997</v>
      </c>
      <c r="F1657" s="43">
        <v>0</v>
      </c>
    </row>
    <row r="1658" spans="5:6">
      <c r="E1658" s="43">
        <v>21.425924799999997</v>
      </c>
      <c r="F1658" s="43">
        <v>7.7942322681215901E-4</v>
      </c>
    </row>
    <row r="1659" spans="5:6">
      <c r="E1659" s="43">
        <v>21.434413599999999</v>
      </c>
      <c r="F1659" s="43">
        <v>7.7942322681215901E-4</v>
      </c>
    </row>
    <row r="1660" spans="5:6">
      <c r="E1660" s="43">
        <v>21.434413599999999</v>
      </c>
      <c r="F1660" s="43">
        <v>0</v>
      </c>
    </row>
    <row r="1661" spans="5:6">
      <c r="E1661" s="43">
        <v>21.442902399999998</v>
      </c>
      <c r="F1661" s="43">
        <v>0</v>
      </c>
    </row>
    <row r="1662" spans="5:6">
      <c r="E1662" s="43">
        <v>21.442902399999998</v>
      </c>
      <c r="F1662" s="43">
        <v>7.7942322681215901E-4</v>
      </c>
    </row>
    <row r="1663" spans="5:6">
      <c r="E1663" s="43">
        <v>21.4513912</v>
      </c>
      <c r="F1663" s="43">
        <v>7.7942322681215901E-4</v>
      </c>
    </row>
    <row r="1664" spans="5:6">
      <c r="E1664" s="43">
        <v>21.4513912</v>
      </c>
      <c r="F1664" s="43">
        <v>0</v>
      </c>
    </row>
    <row r="1665" spans="5:6">
      <c r="E1665" s="43">
        <v>21.459879999999998</v>
      </c>
      <c r="F1665" s="43">
        <v>0</v>
      </c>
    </row>
    <row r="1666" spans="5:6">
      <c r="E1666" s="43">
        <v>21.459879999999998</v>
      </c>
      <c r="F1666" s="43">
        <v>6.2353858144972721E-4</v>
      </c>
    </row>
    <row r="1667" spans="5:6">
      <c r="E1667" s="43">
        <v>21.468368799999997</v>
      </c>
      <c r="F1667" s="43">
        <v>6.2353858144972721E-4</v>
      </c>
    </row>
    <row r="1668" spans="5:6">
      <c r="E1668" s="43">
        <v>21.468368799999997</v>
      </c>
      <c r="F1668" s="43">
        <v>0</v>
      </c>
    </row>
    <row r="1669" spans="5:6">
      <c r="E1669" s="43">
        <v>21.476857599999999</v>
      </c>
      <c r="F1669" s="43">
        <v>0</v>
      </c>
    </row>
    <row r="1670" spans="5:6">
      <c r="E1670" s="43">
        <v>21.476857599999999</v>
      </c>
      <c r="F1670" s="43">
        <v>6.2353858144972721E-4</v>
      </c>
    </row>
    <row r="1671" spans="5:6">
      <c r="E1671" s="43">
        <v>21.485346399999997</v>
      </c>
      <c r="F1671" s="43">
        <v>6.2353858144972721E-4</v>
      </c>
    </row>
    <row r="1672" spans="5:6">
      <c r="E1672" s="43">
        <v>21.485346399999997</v>
      </c>
      <c r="F1672" s="43">
        <v>0</v>
      </c>
    </row>
    <row r="1673" spans="5:6">
      <c r="E1673" s="43">
        <v>21.493835199999999</v>
      </c>
      <c r="F1673" s="43">
        <v>0</v>
      </c>
    </row>
    <row r="1674" spans="5:6">
      <c r="E1674" s="43">
        <v>21.493835199999999</v>
      </c>
      <c r="F1674" s="43">
        <v>6.2353858144972721E-4</v>
      </c>
    </row>
    <row r="1675" spans="5:6">
      <c r="E1675" s="43">
        <v>21.502323999999998</v>
      </c>
      <c r="F1675" s="43">
        <v>6.2353858144972721E-4</v>
      </c>
    </row>
    <row r="1676" spans="5:6">
      <c r="E1676" s="43">
        <v>21.502323999999998</v>
      </c>
      <c r="F1676" s="43">
        <v>0</v>
      </c>
    </row>
    <row r="1677" spans="5:6">
      <c r="E1677" s="43">
        <v>21.510812799999997</v>
      </c>
      <c r="F1677" s="43">
        <v>0</v>
      </c>
    </row>
    <row r="1678" spans="5:6">
      <c r="E1678" s="43">
        <v>21.510812799999997</v>
      </c>
      <c r="F1678" s="43">
        <v>6.2353858144972721E-4</v>
      </c>
    </row>
    <row r="1679" spans="5:6">
      <c r="E1679" s="43">
        <v>21.519301599999999</v>
      </c>
      <c r="F1679" s="43">
        <v>6.2353858144972721E-4</v>
      </c>
    </row>
    <row r="1680" spans="5:6">
      <c r="E1680" s="43">
        <v>21.519301599999999</v>
      </c>
      <c r="F1680" s="43">
        <v>0</v>
      </c>
    </row>
    <row r="1681" spans="5:6">
      <c r="E1681" s="43">
        <v>21.527790399999997</v>
      </c>
      <c r="F1681" s="43">
        <v>0</v>
      </c>
    </row>
    <row r="1682" spans="5:6">
      <c r="E1682" s="43">
        <v>21.527790399999997</v>
      </c>
      <c r="F1682" s="43">
        <v>6.2353858144972721E-4</v>
      </c>
    </row>
    <row r="1683" spans="5:6">
      <c r="E1683" s="43">
        <v>21.536279199999999</v>
      </c>
      <c r="F1683" s="43">
        <v>6.2353858144972721E-4</v>
      </c>
    </row>
    <row r="1684" spans="5:6">
      <c r="E1684" s="43">
        <v>21.536279199999999</v>
      </c>
      <c r="F1684" s="43">
        <v>0</v>
      </c>
    </row>
    <row r="1685" spans="5:6">
      <c r="E1685" s="43">
        <v>21.544767999999998</v>
      </c>
      <c r="F1685" s="43">
        <v>0</v>
      </c>
    </row>
    <row r="1686" spans="5:6">
      <c r="E1686" s="43">
        <v>21.544767999999998</v>
      </c>
      <c r="F1686" s="43">
        <v>1.0911925175370225E-3</v>
      </c>
    </row>
    <row r="1687" spans="5:6">
      <c r="E1687" s="43">
        <v>21.553256799999996</v>
      </c>
      <c r="F1687" s="43">
        <v>1.0911925175370225E-3</v>
      </c>
    </row>
    <row r="1688" spans="5:6">
      <c r="E1688" s="43">
        <v>21.553256799999996</v>
      </c>
      <c r="F1688" s="43">
        <v>0</v>
      </c>
    </row>
    <row r="1689" spans="5:6">
      <c r="E1689" s="43">
        <v>21.561745599999998</v>
      </c>
      <c r="F1689" s="43">
        <v>0</v>
      </c>
    </row>
    <row r="1690" spans="5:6">
      <c r="E1690" s="43">
        <v>21.561745599999998</v>
      </c>
      <c r="F1690" s="43">
        <v>1.0911925175370225E-3</v>
      </c>
    </row>
    <row r="1691" spans="5:6">
      <c r="E1691" s="43">
        <v>21.570234399999997</v>
      </c>
      <c r="F1691" s="43">
        <v>1.0911925175370225E-3</v>
      </c>
    </row>
    <row r="1692" spans="5:6">
      <c r="E1692" s="43">
        <v>21.570234399999997</v>
      </c>
      <c r="F1692" s="43">
        <v>0</v>
      </c>
    </row>
    <row r="1693" spans="5:6">
      <c r="E1693" s="43">
        <v>21.578723199999999</v>
      </c>
      <c r="F1693" s="43">
        <v>0</v>
      </c>
    </row>
    <row r="1694" spans="5:6">
      <c r="E1694" s="43">
        <v>21.578723199999999</v>
      </c>
      <c r="F1694" s="43">
        <v>1.0911925175370225E-3</v>
      </c>
    </row>
    <row r="1695" spans="5:6">
      <c r="E1695" s="43">
        <v>21.587211999999997</v>
      </c>
      <c r="F1695" s="43">
        <v>1.0911925175370225E-3</v>
      </c>
    </row>
    <row r="1696" spans="5:6">
      <c r="E1696" s="43">
        <v>21.587211999999997</v>
      </c>
      <c r="F1696" s="43">
        <v>0</v>
      </c>
    </row>
    <row r="1697" spans="5:6">
      <c r="E1697" s="43">
        <v>21.595700799999996</v>
      </c>
      <c r="F1697" s="43">
        <v>0</v>
      </c>
    </row>
    <row r="1698" spans="5:6">
      <c r="E1698" s="43">
        <v>21.595700799999996</v>
      </c>
      <c r="F1698" s="43">
        <v>1.0911925175370225E-3</v>
      </c>
    </row>
    <row r="1699" spans="5:6">
      <c r="E1699" s="43">
        <v>21.604189599999998</v>
      </c>
      <c r="F1699" s="43">
        <v>1.0911925175370225E-3</v>
      </c>
    </row>
    <row r="1700" spans="5:6">
      <c r="E1700" s="43">
        <v>21.604189599999998</v>
      </c>
      <c r="F1700" s="43">
        <v>0</v>
      </c>
    </row>
    <row r="1701" spans="5:6">
      <c r="E1701" s="43">
        <v>21.612678399999997</v>
      </c>
      <c r="F1701" s="43">
        <v>0</v>
      </c>
    </row>
    <row r="1702" spans="5:6">
      <c r="E1702" s="43">
        <v>21.612678399999997</v>
      </c>
      <c r="F1702" s="43">
        <v>1.0911925175370225E-3</v>
      </c>
    </row>
    <row r="1703" spans="5:6">
      <c r="E1703" s="43">
        <v>21.621167199999999</v>
      </c>
      <c r="F1703" s="43">
        <v>1.0911925175370225E-3</v>
      </c>
    </row>
    <row r="1704" spans="5:6">
      <c r="E1704" s="43">
        <v>21.621167199999999</v>
      </c>
      <c r="F1704" s="43">
        <v>0</v>
      </c>
    </row>
    <row r="1705" spans="5:6">
      <c r="E1705" s="43">
        <v>21.629655999999997</v>
      </c>
      <c r="F1705" s="43">
        <v>0</v>
      </c>
    </row>
    <row r="1706" spans="5:6">
      <c r="E1706" s="43">
        <v>21.629655999999997</v>
      </c>
      <c r="F1706" s="43">
        <v>6.2353858144972721E-4</v>
      </c>
    </row>
    <row r="1707" spans="5:6">
      <c r="E1707" s="43">
        <v>21.638144799999996</v>
      </c>
      <c r="F1707" s="43">
        <v>6.2353858144972721E-4</v>
      </c>
    </row>
    <row r="1708" spans="5:6">
      <c r="E1708" s="43">
        <v>21.638144799999996</v>
      </c>
      <c r="F1708" s="43">
        <v>0</v>
      </c>
    </row>
    <row r="1709" spans="5:6">
      <c r="E1709" s="43">
        <v>21.646633599999998</v>
      </c>
      <c r="F1709" s="43">
        <v>0</v>
      </c>
    </row>
    <row r="1710" spans="5:6">
      <c r="E1710" s="43">
        <v>21.646633599999998</v>
      </c>
      <c r="F1710" s="43">
        <v>6.2353858144972721E-4</v>
      </c>
    </row>
    <row r="1711" spans="5:6">
      <c r="E1711" s="43">
        <v>21.655122399999996</v>
      </c>
      <c r="F1711" s="43">
        <v>6.2353858144972721E-4</v>
      </c>
    </row>
    <row r="1712" spans="5:6">
      <c r="E1712" s="43">
        <v>21.655122399999996</v>
      </c>
      <c r="F1712" s="43">
        <v>0</v>
      </c>
    </row>
    <row r="1713" spans="5:6">
      <c r="E1713" s="43">
        <v>21.663611199999998</v>
      </c>
      <c r="F1713" s="43">
        <v>0</v>
      </c>
    </row>
    <row r="1714" spans="5:6">
      <c r="E1714" s="43">
        <v>21.663611199999998</v>
      </c>
      <c r="F1714" s="43">
        <v>6.2353858144972721E-4</v>
      </c>
    </row>
    <row r="1715" spans="5:6">
      <c r="E1715" s="43">
        <v>21.672099999999997</v>
      </c>
      <c r="F1715" s="43">
        <v>6.2353858144972721E-4</v>
      </c>
    </row>
    <row r="1716" spans="5:6">
      <c r="E1716" s="43">
        <v>21.672099999999997</v>
      </c>
      <c r="F1716" s="43">
        <v>0</v>
      </c>
    </row>
    <row r="1717" spans="5:6">
      <c r="E1717" s="43">
        <v>21.680588799999995</v>
      </c>
      <c r="F1717" s="43">
        <v>0</v>
      </c>
    </row>
    <row r="1718" spans="5:6">
      <c r="E1718" s="43">
        <v>21.680588799999995</v>
      </c>
      <c r="F1718" s="43">
        <v>6.2353858144972721E-4</v>
      </c>
    </row>
    <row r="1719" spans="5:6">
      <c r="E1719" s="43">
        <v>21.689077599999997</v>
      </c>
      <c r="F1719" s="43">
        <v>6.2353858144972721E-4</v>
      </c>
    </row>
    <row r="1720" spans="5:6">
      <c r="E1720" s="43">
        <v>21.689077599999997</v>
      </c>
      <c r="F1720" s="43">
        <v>0</v>
      </c>
    </row>
    <row r="1721" spans="5:6">
      <c r="E1721" s="43">
        <v>21.697566399999996</v>
      </c>
      <c r="F1721" s="43">
        <v>0</v>
      </c>
    </row>
    <row r="1722" spans="5:6">
      <c r="E1722" s="43">
        <v>21.697566399999996</v>
      </c>
      <c r="F1722" s="43">
        <v>6.2353858144972721E-4</v>
      </c>
    </row>
    <row r="1723" spans="5:6">
      <c r="E1723" s="43">
        <v>21.706055199999998</v>
      </c>
      <c r="F1723" s="43">
        <v>6.2353858144972721E-4</v>
      </c>
    </row>
    <row r="1724" spans="5:6">
      <c r="E1724" s="43">
        <v>21.706055199999998</v>
      </c>
      <c r="F1724" s="43">
        <v>0</v>
      </c>
    </row>
    <row r="1725" spans="5:6">
      <c r="E1725" s="43">
        <v>21.714543999999997</v>
      </c>
      <c r="F1725" s="43">
        <v>0</v>
      </c>
    </row>
    <row r="1726" spans="5:6">
      <c r="E1726" s="43">
        <v>21.714543999999997</v>
      </c>
      <c r="F1726" s="43">
        <v>3.1176929072486361E-4</v>
      </c>
    </row>
    <row r="1727" spans="5:6">
      <c r="E1727" s="43">
        <v>21.721617999999996</v>
      </c>
      <c r="F1727" s="43">
        <v>3.1176929072486361E-4</v>
      </c>
    </row>
    <row r="1728" spans="5:6">
      <c r="E1728" s="43">
        <v>21.721617999999996</v>
      </c>
      <c r="F1728" s="43">
        <v>0</v>
      </c>
    </row>
    <row r="1729" spans="5:6">
      <c r="E1729" s="43">
        <v>21.728691999999995</v>
      </c>
      <c r="F1729" s="43">
        <v>0</v>
      </c>
    </row>
    <row r="1730" spans="5:6">
      <c r="E1730" s="43">
        <v>21.728691999999995</v>
      </c>
      <c r="F1730" s="43">
        <v>3.1176929072486361E-4</v>
      </c>
    </row>
    <row r="1731" spans="5:6">
      <c r="E1731" s="43">
        <v>21.735765999999998</v>
      </c>
      <c r="F1731" s="43">
        <v>3.1176929072486361E-4</v>
      </c>
    </row>
    <row r="1732" spans="5:6">
      <c r="E1732" s="43">
        <v>21.735765999999998</v>
      </c>
      <c r="F1732" s="43">
        <v>0</v>
      </c>
    </row>
    <row r="1733" spans="5:6">
      <c r="E1733" s="43">
        <v>21.742839999999998</v>
      </c>
      <c r="F1733" s="43">
        <v>0</v>
      </c>
    </row>
    <row r="1734" spans="5:6">
      <c r="E1734" s="43">
        <v>21.742839999999998</v>
      </c>
      <c r="F1734" s="43">
        <v>3.1176929072486361E-4</v>
      </c>
    </row>
    <row r="1735" spans="5:6">
      <c r="E1735" s="43">
        <v>21.749913999999997</v>
      </c>
      <c r="F1735" s="43">
        <v>3.1176929072486361E-4</v>
      </c>
    </row>
    <row r="1736" spans="5:6">
      <c r="E1736" s="43">
        <v>21.749913999999997</v>
      </c>
      <c r="F1736" s="43">
        <v>0</v>
      </c>
    </row>
    <row r="1737" spans="5:6">
      <c r="E1737" s="43">
        <v>21.756988</v>
      </c>
      <c r="F1737" s="43">
        <v>0</v>
      </c>
    </row>
    <row r="1738" spans="5:6">
      <c r="E1738" s="43">
        <v>21.756988</v>
      </c>
      <c r="F1738" s="43">
        <v>3.1176929072486361E-4</v>
      </c>
    </row>
    <row r="1739" spans="5:6">
      <c r="E1739" s="43">
        <v>21.764061999999999</v>
      </c>
      <c r="F1739" s="43">
        <v>3.1176929072486361E-4</v>
      </c>
    </row>
    <row r="1740" spans="5:6">
      <c r="E1740" s="43">
        <v>21.764061999999999</v>
      </c>
      <c r="F1740" s="43">
        <v>0</v>
      </c>
    </row>
    <row r="1741" spans="5:6">
      <c r="E1741" s="43">
        <v>21.771135999999998</v>
      </c>
      <c r="F1741" s="43">
        <v>0</v>
      </c>
    </row>
    <row r="1742" spans="5:6">
      <c r="E1742" s="43">
        <v>21.771135999999998</v>
      </c>
      <c r="F1742" s="43">
        <v>3.1176929072486361E-4</v>
      </c>
    </row>
    <row r="1743" spans="5:6">
      <c r="E1743" s="43">
        <v>21.778209999999998</v>
      </c>
      <c r="F1743" s="43">
        <v>3.1176929072486361E-4</v>
      </c>
    </row>
    <row r="1744" spans="5:6">
      <c r="E1744" s="43">
        <v>21.778209999999998</v>
      </c>
      <c r="F1744" s="43">
        <v>0</v>
      </c>
    </row>
    <row r="1745" spans="5:6">
      <c r="E1745" s="43">
        <v>21.785283999999997</v>
      </c>
      <c r="F1745" s="43">
        <v>0</v>
      </c>
    </row>
    <row r="1746" spans="5:6">
      <c r="E1746" s="43">
        <v>21.785283999999997</v>
      </c>
      <c r="F1746" s="43">
        <v>3.1176929072486361E-4</v>
      </c>
    </row>
    <row r="1747" spans="5:6">
      <c r="E1747" s="43">
        <v>21.792358</v>
      </c>
      <c r="F1747" s="43">
        <v>3.1176929072486361E-4</v>
      </c>
    </row>
    <row r="1748" spans="5:6">
      <c r="E1748" s="43">
        <v>21.792358</v>
      </c>
      <c r="F1748" s="43">
        <v>0</v>
      </c>
    </row>
    <row r="1749" spans="5:6">
      <c r="E1749" s="43">
        <v>21.799431999999999</v>
      </c>
      <c r="F1749" s="43">
        <v>0</v>
      </c>
    </row>
    <row r="1750" spans="5:6">
      <c r="E1750" s="43">
        <v>21.799431999999999</v>
      </c>
      <c r="F1750" s="43">
        <v>3.1176929072486361E-4</v>
      </c>
    </row>
    <row r="1751" spans="5:6">
      <c r="E1751" s="43">
        <v>21.807920799999998</v>
      </c>
      <c r="F1751" s="43">
        <v>3.1176929072486361E-4</v>
      </c>
    </row>
    <row r="1752" spans="5:6">
      <c r="E1752" s="43">
        <v>21.807920799999998</v>
      </c>
      <c r="F1752" s="43">
        <v>0</v>
      </c>
    </row>
    <row r="1753" spans="5:6">
      <c r="E1753" s="43">
        <v>21.8164096</v>
      </c>
      <c r="F1753" s="43">
        <v>0</v>
      </c>
    </row>
    <row r="1754" spans="5:6">
      <c r="E1754" s="43">
        <v>21.8164096</v>
      </c>
      <c r="F1754" s="43">
        <v>3.1176929072486361E-4</v>
      </c>
    </row>
    <row r="1755" spans="5:6">
      <c r="E1755" s="43">
        <v>21.824898399999999</v>
      </c>
      <c r="F1755" s="43">
        <v>3.1176929072486361E-4</v>
      </c>
    </row>
    <row r="1756" spans="5:6">
      <c r="E1756" s="43">
        <v>21.824898399999999</v>
      </c>
      <c r="F1756" s="43">
        <v>0</v>
      </c>
    </row>
    <row r="1757" spans="5:6">
      <c r="E1757" s="43">
        <v>21.833387200000001</v>
      </c>
      <c r="F1757" s="43">
        <v>0</v>
      </c>
    </row>
    <row r="1758" spans="5:6">
      <c r="E1758" s="43">
        <v>21.833387200000001</v>
      </c>
      <c r="F1758" s="43">
        <v>3.1176929072486361E-4</v>
      </c>
    </row>
    <row r="1759" spans="5:6">
      <c r="E1759" s="43">
        <v>21.841875999999999</v>
      </c>
      <c r="F1759" s="43">
        <v>3.1176929072486361E-4</v>
      </c>
    </row>
    <row r="1760" spans="5:6">
      <c r="E1760" s="43">
        <v>21.841875999999999</v>
      </c>
      <c r="F1760" s="43">
        <v>0</v>
      </c>
    </row>
    <row r="1761" spans="5:6">
      <c r="E1761" s="43">
        <v>21.850364799999998</v>
      </c>
      <c r="F1761" s="43">
        <v>0</v>
      </c>
    </row>
    <row r="1762" spans="5:6">
      <c r="E1762" s="43">
        <v>21.850364799999998</v>
      </c>
      <c r="F1762" s="43">
        <v>3.1176929072486361E-4</v>
      </c>
    </row>
    <row r="1763" spans="5:6">
      <c r="E1763" s="43">
        <v>21.8588536</v>
      </c>
      <c r="F1763" s="43">
        <v>3.1176929072486361E-4</v>
      </c>
    </row>
    <row r="1764" spans="5:6">
      <c r="E1764" s="43">
        <v>21.8588536</v>
      </c>
      <c r="F1764" s="43">
        <v>0</v>
      </c>
    </row>
    <row r="1765" spans="5:6">
      <c r="E1765" s="43">
        <v>21.867342399999998</v>
      </c>
      <c r="F1765" s="43">
        <v>0</v>
      </c>
    </row>
    <row r="1766" spans="5:6">
      <c r="E1766" s="43">
        <v>21.867342399999998</v>
      </c>
      <c r="F1766" s="43">
        <v>3.1176929072486361E-4</v>
      </c>
    </row>
    <row r="1767" spans="5:6">
      <c r="E1767" s="43">
        <v>21.8758312</v>
      </c>
      <c r="F1767" s="43">
        <v>3.1176929072486361E-4</v>
      </c>
    </row>
    <row r="1768" spans="5:6">
      <c r="E1768" s="43">
        <v>21.8758312</v>
      </c>
      <c r="F1768" s="43">
        <v>0</v>
      </c>
    </row>
    <row r="1769" spans="5:6">
      <c r="E1769" s="43">
        <v>21.884319999999999</v>
      </c>
      <c r="F1769" s="43">
        <v>0</v>
      </c>
    </row>
    <row r="1770" spans="5:6">
      <c r="E1770" s="43">
        <v>21.884319999999999</v>
      </c>
      <c r="F1770" s="43">
        <v>3.1176929072486361E-4</v>
      </c>
    </row>
    <row r="1771" spans="5:6">
      <c r="E1771" s="43">
        <v>21.892808799999997</v>
      </c>
      <c r="F1771" s="43">
        <v>3.1176929072486361E-4</v>
      </c>
    </row>
    <row r="1772" spans="5:6">
      <c r="E1772" s="43">
        <v>21.892808799999997</v>
      </c>
      <c r="F1772" s="43">
        <v>0</v>
      </c>
    </row>
    <row r="1773" spans="5:6">
      <c r="E1773" s="43">
        <v>21.901297599999999</v>
      </c>
      <c r="F1773" s="43">
        <v>0</v>
      </c>
    </row>
    <row r="1774" spans="5:6">
      <c r="E1774" s="43">
        <v>21.901297599999999</v>
      </c>
      <c r="F1774" s="43">
        <v>3.1176929072486361E-4</v>
      </c>
    </row>
    <row r="1775" spans="5:6">
      <c r="E1775" s="43">
        <v>21.909786399999998</v>
      </c>
      <c r="F1775" s="43">
        <v>3.1176929072486361E-4</v>
      </c>
    </row>
    <row r="1776" spans="5:6">
      <c r="E1776" s="43">
        <v>21.909786399999998</v>
      </c>
      <c r="F1776" s="43">
        <v>0</v>
      </c>
    </row>
    <row r="1777" spans="5:6">
      <c r="E1777" s="43">
        <v>21.9182752</v>
      </c>
      <c r="F1777" s="43">
        <v>0</v>
      </c>
    </row>
    <row r="1778" spans="5:6">
      <c r="E1778" s="43">
        <v>21.9182752</v>
      </c>
      <c r="F1778" s="43">
        <v>3.1176929072486361E-4</v>
      </c>
    </row>
    <row r="1779" spans="5:6">
      <c r="E1779" s="43">
        <v>21.926763999999999</v>
      </c>
      <c r="F1779" s="43">
        <v>3.1176929072486361E-4</v>
      </c>
    </row>
    <row r="1780" spans="5:6">
      <c r="E1780" s="43">
        <v>21.926763999999999</v>
      </c>
      <c r="F1780" s="43">
        <v>0</v>
      </c>
    </row>
    <row r="1781" spans="5:6">
      <c r="E1781" s="43">
        <v>21.935252799999997</v>
      </c>
      <c r="F1781" s="43">
        <v>0</v>
      </c>
    </row>
    <row r="1782" spans="5:6">
      <c r="E1782" s="43">
        <v>21.935252799999997</v>
      </c>
      <c r="F1782" s="43">
        <v>3.1176929072486361E-4</v>
      </c>
    </row>
    <row r="1783" spans="5:6">
      <c r="E1783" s="43">
        <v>21.943741599999999</v>
      </c>
      <c r="F1783" s="43">
        <v>3.1176929072486361E-4</v>
      </c>
    </row>
    <row r="1784" spans="5:6">
      <c r="E1784" s="43">
        <v>21.943741599999999</v>
      </c>
      <c r="F1784" s="43">
        <v>0</v>
      </c>
    </row>
    <row r="1785" spans="5:6">
      <c r="E1785" s="43">
        <v>21.952230399999998</v>
      </c>
      <c r="F1785" s="43">
        <v>0</v>
      </c>
    </row>
    <row r="1786" spans="5:6">
      <c r="E1786" s="43">
        <v>21.952230399999998</v>
      </c>
      <c r="F1786" s="43">
        <v>3.1176929072486361E-4</v>
      </c>
    </row>
    <row r="1787" spans="5:6">
      <c r="E1787" s="43">
        <v>21.9607192</v>
      </c>
      <c r="F1787" s="43">
        <v>3.1176929072486361E-4</v>
      </c>
    </row>
    <row r="1788" spans="5:6">
      <c r="E1788" s="43">
        <v>21.9607192</v>
      </c>
      <c r="F1788" s="43">
        <v>0</v>
      </c>
    </row>
    <row r="1789" spans="5:6">
      <c r="E1789" s="43">
        <v>22.138984000000001</v>
      </c>
      <c r="F1789" s="43">
        <v>0</v>
      </c>
    </row>
    <row r="1790" spans="5:6">
      <c r="E1790" s="43">
        <v>22.138984000000001</v>
      </c>
      <c r="F1790" s="43">
        <v>9.3530787217459082E-4</v>
      </c>
    </row>
    <row r="1791" spans="5:6">
      <c r="E1791" s="43">
        <v>22.147472799999999</v>
      </c>
      <c r="F1791" s="43">
        <v>9.3530787217459082E-4</v>
      </c>
    </row>
    <row r="1792" spans="5:6">
      <c r="E1792" s="43">
        <v>22.147472799999999</v>
      </c>
      <c r="F1792" s="43">
        <v>0</v>
      </c>
    </row>
    <row r="1793" spans="5:6">
      <c r="E1793" s="43">
        <v>22.155961600000001</v>
      </c>
      <c r="F1793" s="43">
        <v>0</v>
      </c>
    </row>
    <row r="1794" spans="5:6">
      <c r="E1794" s="43">
        <v>22.155961600000001</v>
      </c>
      <c r="F1794" s="43">
        <v>9.3530787217459082E-4</v>
      </c>
    </row>
    <row r="1795" spans="5:6">
      <c r="E1795" s="43">
        <v>22.1644504</v>
      </c>
      <c r="F1795" s="43">
        <v>9.3530787217459082E-4</v>
      </c>
    </row>
    <row r="1796" spans="5:6">
      <c r="E1796" s="43">
        <v>22.1644504</v>
      </c>
      <c r="F1796" s="43">
        <v>0</v>
      </c>
    </row>
    <row r="1797" spans="5:6">
      <c r="E1797" s="43">
        <v>22.172939200000002</v>
      </c>
      <c r="F1797" s="43">
        <v>0</v>
      </c>
    </row>
    <row r="1798" spans="5:6">
      <c r="E1798" s="43">
        <v>22.172939200000002</v>
      </c>
      <c r="F1798" s="43">
        <v>9.3530787217459082E-4</v>
      </c>
    </row>
    <row r="1799" spans="5:6">
      <c r="E1799" s="43">
        <v>22.181428</v>
      </c>
      <c r="F1799" s="43">
        <v>9.3530787217459082E-4</v>
      </c>
    </row>
    <row r="1800" spans="5:6">
      <c r="E1800" s="43">
        <v>22.181428</v>
      </c>
      <c r="F1800" s="43">
        <v>0</v>
      </c>
    </row>
    <row r="1801" spans="5:6">
      <c r="E1801" s="43">
        <v>22.189916799999999</v>
      </c>
      <c r="F1801" s="43">
        <v>0</v>
      </c>
    </row>
    <row r="1802" spans="5:6">
      <c r="E1802" s="43">
        <v>22.189916799999999</v>
      </c>
      <c r="F1802" s="43">
        <v>9.3530787217459082E-4</v>
      </c>
    </row>
    <row r="1803" spans="5:6">
      <c r="E1803" s="43">
        <v>22.198405600000001</v>
      </c>
      <c r="F1803" s="43">
        <v>9.3530787217459082E-4</v>
      </c>
    </row>
    <row r="1804" spans="5:6">
      <c r="E1804" s="43">
        <v>22.198405600000001</v>
      </c>
      <c r="F1804" s="43">
        <v>0</v>
      </c>
    </row>
    <row r="1805" spans="5:6">
      <c r="E1805" s="43">
        <v>22.206894399999999</v>
      </c>
      <c r="F1805" s="43">
        <v>0</v>
      </c>
    </row>
    <row r="1806" spans="5:6">
      <c r="E1806" s="43">
        <v>22.206894399999999</v>
      </c>
      <c r="F1806" s="43">
        <v>9.3530787217459082E-4</v>
      </c>
    </row>
    <row r="1807" spans="5:6">
      <c r="E1807" s="43">
        <v>22.215383200000002</v>
      </c>
      <c r="F1807" s="43">
        <v>9.3530787217459082E-4</v>
      </c>
    </row>
    <row r="1808" spans="5:6">
      <c r="E1808" s="43">
        <v>22.215383200000002</v>
      </c>
      <c r="F1808" s="43">
        <v>0</v>
      </c>
    </row>
    <row r="1809" spans="5:6">
      <c r="E1809" s="43">
        <v>22.223872</v>
      </c>
      <c r="F1809" s="43">
        <v>0</v>
      </c>
    </row>
    <row r="1810" spans="5:6">
      <c r="E1810" s="43">
        <v>22.223872</v>
      </c>
      <c r="F1810" s="43">
        <v>1.558846453624318E-4</v>
      </c>
    </row>
    <row r="1811" spans="5:6">
      <c r="E1811" s="43">
        <v>22.232360799999999</v>
      </c>
      <c r="F1811" s="43">
        <v>1.558846453624318E-4</v>
      </c>
    </row>
    <row r="1812" spans="5:6">
      <c r="E1812" s="43">
        <v>22.232360799999999</v>
      </c>
      <c r="F1812" s="43">
        <v>0</v>
      </c>
    </row>
    <row r="1813" spans="5:6">
      <c r="E1813" s="43">
        <v>22.240849600000001</v>
      </c>
      <c r="F1813" s="43">
        <v>0</v>
      </c>
    </row>
    <row r="1814" spans="5:6">
      <c r="E1814" s="43">
        <v>22.240849600000001</v>
      </c>
      <c r="F1814" s="43">
        <v>1.558846453624318E-4</v>
      </c>
    </row>
    <row r="1815" spans="5:6">
      <c r="E1815" s="43">
        <v>22.249338399999999</v>
      </c>
      <c r="F1815" s="43">
        <v>1.558846453624318E-4</v>
      </c>
    </row>
    <row r="1816" spans="5:6">
      <c r="E1816" s="43">
        <v>22.249338399999999</v>
      </c>
      <c r="F1816" s="43">
        <v>0</v>
      </c>
    </row>
    <row r="1817" spans="5:6">
      <c r="E1817" s="43">
        <v>22.257827200000001</v>
      </c>
      <c r="F1817" s="43">
        <v>0</v>
      </c>
    </row>
    <row r="1818" spans="5:6">
      <c r="E1818" s="43">
        <v>22.257827200000001</v>
      </c>
      <c r="F1818" s="43">
        <v>1.558846453624318E-4</v>
      </c>
    </row>
    <row r="1819" spans="5:6">
      <c r="E1819" s="43">
        <v>22.266316</v>
      </c>
      <c r="F1819" s="43">
        <v>1.558846453624318E-4</v>
      </c>
    </row>
    <row r="1820" spans="5:6">
      <c r="E1820" s="43">
        <v>22.266316</v>
      </c>
      <c r="F1820" s="43">
        <v>0</v>
      </c>
    </row>
    <row r="1821" spans="5:6">
      <c r="E1821" s="43">
        <v>22.274804799999998</v>
      </c>
      <c r="F1821" s="43">
        <v>0</v>
      </c>
    </row>
    <row r="1822" spans="5:6">
      <c r="E1822" s="43">
        <v>22.274804799999998</v>
      </c>
      <c r="F1822" s="43">
        <v>1.558846453624318E-4</v>
      </c>
    </row>
    <row r="1823" spans="5:6">
      <c r="E1823" s="43">
        <v>22.2832936</v>
      </c>
      <c r="F1823" s="43">
        <v>1.558846453624318E-4</v>
      </c>
    </row>
    <row r="1824" spans="5:6">
      <c r="E1824" s="43">
        <v>22.2832936</v>
      </c>
      <c r="F1824" s="43">
        <v>0</v>
      </c>
    </row>
    <row r="1825" spans="5:6">
      <c r="E1825" s="43">
        <v>22.291782399999999</v>
      </c>
      <c r="F1825" s="43">
        <v>0</v>
      </c>
    </row>
    <row r="1826" spans="5:6">
      <c r="E1826" s="43">
        <v>22.291782399999999</v>
      </c>
      <c r="F1826" s="43">
        <v>1.558846453624318E-4</v>
      </c>
    </row>
    <row r="1827" spans="5:6">
      <c r="E1827" s="43">
        <v>22.300271200000001</v>
      </c>
      <c r="F1827" s="43">
        <v>1.558846453624318E-4</v>
      </c>
    </row>
    <row r="1828" spans="5:6">
      <c r="E1828" s="43">
        <v>22.300271200000001</v>
      </c>
      <c r="F1828" s="43">
        <v>0</v>
      </c>
    </row>
    <row r="1829" spans="5:6">
      <c r="E1829" s="43">
        <v>22.308759999999999</v>
      </c>
      <c r="F1829" s="43">
        <v>0</v>
      </c>
    </row>
    <row r="1830" spans="5:6">
      <c r="E1830" s="43">
        <v>22.308759999999999</v>
      </c>
      <c r="F1830" s="43">
        <v>1.558846453624318E-4</v>
      </c>
    </row>
    <row r="1831" spans="5:6">
      <c r="E1831" s="43">
        <v>22.317248799999998</v>
      </c>
      <c r="F1831" s="43">
        <v>1.558846453624318E-4</v>
      </c>
    </row>
    <row r="1832" spans="5:6">
      <c r="E1832" s="43">
        <v>22.317248799999998</v>
      </c>
      <c r="F1832" s="43">
        <v>0</v>
      </c>
    </row>
    <row r="1833" spans="5:6">
      <c r="E1833" s="43">
        <v>22.3257376</v>
      </c>
      <c r="F1833" s="43">
        <v>0</v>
      </c>
    </row>
    <row r="1834" spans="5:6">
      <c r="E1834" s="43">
        <v>22.3257376</v>
      </c>
      <c r="F1834" s="43">
        <v>1.558846453624318E-4</v>
      </c>
    </row>
    <row r="1835" spans="5:6">
      <c r="E1835" s="43">
        <v>22.334226399999999</v>
      </c>
      <c r="F1835" s="43">
        <v>1.558846453624318E-4</v>
      </c>
    </row>
    <row r="1836" spans="5:6">
      <c r="E1836" s="43">
        <v>22.334226399999999</v>
      </c>
      <c r="F1836" s="43">
        <v>0</v>
      </c>
    </row>
    <row r="1837" spans="5:6">
      <c r="E1837" s="43">
        <v>22.342715200000001</v>
      </c>
      <c r="F1837" s="43">
        <v>0</v>
      </c>
    </row>
    <row r="1838" spans="5:6">
      <c r="E1838" s="43">
        <v>22.342715200000001</v>
      </c>
      <c r="F1838" s="43">
        <v>1.558846453624318E-4</v>
      </c>
    </row>
    <row r="1839" spans="5:6">
      <c r="E1839" s="43">
        <v>22.351203999999999</v>
      </c>
      <c r="F1839" s="43">
        <v>1.558846453624318E-4</v>
      </c>
    </row>
    <row r="1840" spans="5:6">
      <c r="E1840" s="43">
        <v>22.351203999999999</v>
      </c>
      <c r="F1840" s="43">
        <v>0</v>
      </c>
    </row>
    <row r="1841" spans="5:6">
      <c r="E1841" s="43">
        <v>22.359692799999998</v>
      </c>
      <c r="F1841" s="43">
        <v>0</v>
      </c>
    </row>
    <row r="1842" spans="5:6">
      <c r="E1842" s="43">
        <v>22.359692799999998</v>
      </c>
      <c r="F1842" s="43">
        <v>1.558846453624318E-4</v>
      </c>
    </row>
    <row r="1843" spans="5:6">
      <c r="E1843" s="43">
        <v>22.3681816</v>
      </c>
      <c r="F1843" s="43">
        <v>1.558846453624318E-4</v>
      </c>
    </row>
    <row r="1844" spans="5:6">
      <c r="E1844" s="43">
        <v>22.3681816</v>
      </c>
      <c r="F1844" s="43">
        <v>0</v>
      </c>
    </row>
    <row r="1845" spans="5:6">
      <c r="E1845" s="43">
        <v>22.376670399999998</v>
      </c>
      <c r="F1845" s="43">
        <v>0</v>
      </c>
    </row>
    <row r="1846" spans="5:6">
      <c r="E1846" s="43">
        <v>22.376670399999998</v>
      </c>
      <c r="F1846" s="43">
        <v>1.558846453624318E-4</v>
      </c>
    </row>
    <row r="1847" spans="5:6">
      <c r="E1847" s="43">
        <v>22.3851592</v>
      </c>
      <c r="F1847" s="43">
        <v>1.558846453624318E-4</v>
      </c>
    </row>
    <row r="1848" spans="5:6">
      <c r="E1848" s="43">
        <v>22.3851592</v>
      </c>
      <c r="F1848" s="43">
        <v>0</v>
      </c>
    </row>
    <row r="1849" spans="5:6">
      <c r="E1849" s="43">
        <v>22.393647999999999</v>
      </c>
      <c r="F1849" s="43">
        <v>0</v>
      </c>
    </row>
    <row r="1850" spans="5:6">
      <c r="E1850" s="43">
        <v>22.393647999999999</v>
      </c>
      <c r="F1850" s="43">
        <v>1.2470771628994544E-3</v>
      </c>
    </row>
    <row r="1851" spans="5:6">
      <c r="E1851" s="43">
        <v>22.402136799999997</v>
      </c>
      <c r="F1851" s="43">
        <v>1.2470771628994544E-3</v>
      </c>
    </row>
    <row r="1852" spans="5:6">
      <c r="E1852" s="43">
        <v>22.402136799999997</v>
      </c>
      <c r="F1852" s="43">
        <v>0</v>
      </c>
    </row>
    <row r="1853" spans="5:6">
      <c r="E1853" s="43">
        <v>22.410625599999999</v>
      </c>
      <c r="F1853" s="43">
        <v>0</v>
      </c>
    </row>
    <row r="1854" spans="5:6">
      <c r="E1854" s="43">
        <v>22.410625599999999</v>
      </c>
      <c r="F1854" s="43">
        <v>1.2470771628994544E-3</v>
      </c>
    </row>
    <row r="1855" spans="5:6">
      <c r="E1855" s="43">
        <v>22.419114399999998</v>
      </c>
      <c r="F1855" s="43">
        <v>1.2470771628994544E-3</v>
      </c>
    </row>
    <row r="1856" spans="5:6">
      <c r="E1856" s="43">
        <v>22.419114399999998</v>
      </c>
      <c r="F1856" s="43">
        <v>0</v>
      </c>
    </row>
    <row r="1857" spans="5:6">
      <c r="E1857" s="43">
        <v>22.4276032</v>
      </c>
      <c r="F1857" s="43">
        <v>0</v>
      </c>
    </row>
    <row r="1858" spans="5:6">
      <c r="E1858" s="43">
        <v>22.4276032</v>
      </c>
      <c r="F1858" s="43">
        <v>1.2470771628994544E-3</v>
      </c>
    </row>
    <row r="1859" spans="5:6">
      <c r="E1859" s="43">
        <v>22.436091999999999</v>
      </c>
      <c r="F1859" s="43">
        <v>1.2470771628994544E-3</v>
      </c>
    </row>
    <row r="1860" spans="5:6">
      <c r="E1860" s="43">
        <v>22.436091999999999</v>
      </c>
      <c r="F1860" s="43">
        <v>0</v>
      </c>
    </row>
    <row r="1861" spans="5:6">
      <c r="E1861" s="43">
        <v>22.444580799999997</v>
      </c>
      <c r="F1861" s="43">
        <v>0</v>
      </c>
    </row>
    <row r="1862" spans="5:6">
      <c r="E1862" s="43">
        <v>22.444580799999997</v>
      </c>
      <c r="F1862" s="43">
        <v>1.2470771628994544E-3</v>
      </c>
    </row>
    <row r="1863" spans="5:6">
      <c r="E1863" s="43">
        <v>22.453069599999999</v>
      </c>
      <c r="F1863" s="43">
        <v>1.2470771628994544E-3</v>
      </c>
    </row>
    <row r="1864" spans="5:6">
      <c r="E1864" s="43">
        <v>22.453069599999999</v>
      </c>
      <c r="F1864" s="43">
        <v>0</v>
      </c>
    </row>
    <row r="1865" spans="5:6">
      <c r="E1865" s="43">
        <v>22.461558399999998</v>
      </c>
      <c r="F1865" s="43">
        <v>0</v>
      </c>
    </row>
    <row r="1866" spans="5:6">
      <c r="E1866" s="43">
        <v>22.461558399999998</v>
      </c>
      <c r="F1866" s="43">
        <v>1.2470771628994544E-3</v>
      </c>
    </row>
    <row r="1867" spans="5:6">
      <c r="E1867" s="43">
        <v>22.4700472</v>
      </c>
      <c r="F1867" s="43">
        <v>1.2470771628994544E-3</v>
      </c>
    </row>
    <row r="1868" spans="5:6">
      <c r="E1868" s="43">
        <v>22.4700472</v>
      </c>
      <c r="F1868" s="43">
        <v>0</v>
      </c>
    </row>
    <row r="1869" spans="5:6">
      <c r="E1869" s="43">
        <v>22.478535999999998</v>
      </c>
      <c r="F1869" s="43">
        <v>0</v>
      </c>
    </row>
    <row r="1870" spans="5:6">
      <c r="E1870" s="43">
        <v>22.478535999999998</v>
      </c>
      <c r="F1870" s="43">
        <v>1.0911925175370225E-3</v>
      </c>
    </row>
    <row r="1871" spans="5:6">
      <c r="E1871" s="43">
        <v>22.487024799999997</v>
      </c>
      <c r="F1871" s="43">
        <v>1.0911925175370225E-3</v>
      </c>
    </row>
    <row r="1872" spans="5:6">
      <c r="E1872" s="43">
        <v>22.487024799999997</v>
      </c>
      <c r="F1872" s="43">
        <v>0</v>
      </c>
    </row>
    <row r="1873" spans="5:6">
      <c r="E1873" s="43">
        <v>22.495513599999999</v>
      </c>
      <c r="F1873" s="43">
        <v>0</v>
      </c>
    </row>
    <row r="1874" spans="5:6">
      <c r="E1874" s="43">
        <v>22.495513599999999</v>
      </c>
      <c r="F1874" s="43">
        <v>1.0911925175370225E-3</v>
      </c>
    </row>
    <row r="1875" spans="5:6">
      <c r="E1875" s="43">
        <v>22.504002399999997</v>
      </c>
      <c r="F1875" s="43">
        <v>1.0911925175370225E-3</v>
      </c>
    </row>
    <row r="1876" spans="5:6">
      <c r="E1876" s="43">
        <v>22.504002399999997</v>
      </c>
      <c r="F1876" s="43">
        <v>0</v>
      </c>
    </row>
    <row r="1877" spans="5:6">
      <c r="E1877" s="43">
        <v>22.512491199999999</v>
      </c>
      <c r="F1877" s="43">
        <v>0</v>
      </c>
    </row>
    <row r="1878" spans="5:6">
      <c r="E1878" s="43">
        <v>22.512491199999999</v>
      </c>
      <c r="F1878" s="43">
        <v>1.0911925175370225E-3</v>
      </c>
    </row>
    <row r="1879" spans="5:6">
      <c r="E1879" s="43">
        <v>22.520979999999998</v>
      </c>
      <c r="F1879" s="43">
        <v>1.0911925175370225E-3</v>
      </c>
    </row>
    <row r="1880" spans="5:6">
      <c r="E1880" s="43">
        <v>22.520979999999998</v>
      </c>
      <c r="F1880" s="43">
        <v>0</v>
      </c>
    </row>
    <row r="1881" spans="5:6">
      <c r="E1881" s="43">
        <v>22.529468799999997</v>
      </c>
      <c r="F1881" s="43">
        <v>0</v>
      </c>
    </row>
    <row r="1882" spans="5:6">
      <c r="E1882" s="43">
        <v>22.529468799999997</v>
      </c>
      <c r="F1882" s="43">
        <v>1.0911925175370225E-3</v>
      </c>
    </row>
    <row r="1883" spans="5:6">
      <c r="E1883" s="43">
        <v>22.537957599999999</v>
      </c>
      <c r="F1883" s="43">
        <v>1.0911925175370225E-3</v>
      </c>
    </row>
    <row r="1884" spans="5:6">
      <c r="E1884" s="43">
        <v>22.537957599999999</v>
      </c>
      <c r="F1884" s="43">
        <v>0</v>
      </c>
    </row>
    <row r="1885" spans="5:6">
      <c r="E1885" s="43">
        <v>22.546446399999997</v>
      </c>
      <c r="F1885" s="43">
        <v>0</v>
      </c>
    </row>
    <row r="1886" spans="5:6">
      <c r="E1886" s="43">
        <v>22.546446399999997</v>
      </c>
      <c r="F1886" s="43">
        <v>1.0911925175370225E-3</v>
      </c>
    </row>
    <row r="1887" spans="5:6">
      <c r="E1887" s="43">
        <v>22.554935199999999</v>
      </c>
      <c r="F1887" s="43">
        <v>1.0911925175370225E-3</v>
      </c>
    </row>
    <row r="1888" spans="5:6">
      <c r="E1888" s="43">
        <v>22.554935199999999</v>
      </c>
      <c r="F1888" s="43">
        <v>0</v>
      </c>
    </row>
    <row r="1889" spans="5:6">
      <c r="E1889" s="43">
        <v>22.563423999999998</v>
      </c>
      <c r="F1889" s="43">
        <v>0</v>
      </c>
    </row>
    <row r="1890" spans="5:6">
      <c r="E1890" s="43">
        <v>22.563423999999998</v>
      </c>
      <c r="F1890" s="43">
        <v>4.6765393608729541E-4</v>
      </c>
    </row>
    <row r="1891" spans="5:6">
      <c r="E1891" s="43">
        <v>22.571912799999996</v>
      </c>
      <c r="F1891" s="43">
        <v>4.6765393608729541E-4</v>
      </c>
    </row>
    <row r="1892" spans="5:6">
      <c r="E1892" s="43">
        <v>22.571912799999996</v>
      </c>
      <c r="F1892" s="43">
        <v>0</v>
      </c>
    </row>
    <row r="1893" spans="5:6">
      <c r="E1893" s="43">
        <v>22.580401599999998</v>
      </c>
      <c r="F1893" s="43">
        <v>0</v>
      </c>
    </row>
    <row r="1894" spans="5:6">
      <c r="E1894" s="43">
        <v>22.580401599999998</v>
      </c>
      <c r="F1894" s="43">
        <v>4.6765393608729541E-4</v>
      </c>
    </row>
    <row r="1895" spans="5:6">
      <c r="E1895" s="43">
        <v>22.588890399999997</v>
      </c>
      <c r="F1895" s="43">
        <v>4.6765393608729541E-4</v>
      </c>
    </row>
    <row r="1896" spans="5:6">
      <c r="E1896" s="43">
        <v>22.588890399999997</v>
      </c>
      <c r="F1896" s="43">
        <v>0</v>
      </c>
    </row>
    <row r="1897" spans="5:6">
      <c r="E1897" s="43">
        <v>22.597379199999999</v>
      </c>
      <c r="F1897" s="43">
        <v>0</v>
      </c>
    </row>
    <row r="1898" spans="5:6">
      <c r="E1898" s="43">
        <v>22.597379199999999</v>
      </c>
      <c r="F1898" s="43">
        <v>4.6765393608729541E-4</v>
      </c>
    </row>
    <row r="1899" spans="5:6">
      <c r="E1899" s="43">
        <v>22.605867999999997</v>
      </c>
      <c r="F1899" s="43">
        <v>4.6765393608729541E-4</v>
      </c>
    </row>
    <row r="1900" spans="5:6">
      <c r="E1900" s="43">
        <v>22.605867999999997</v>
      </c>
      <c r="F1900" s="43">
        <v>0</v>
      </c>
    </row>
    <row r="1901" spans="5:6">
      <c r="E1901" s="43">
        <v>22.614356799999996</v>
      </c>
      <c r="F1901" s="43">
        <v>0</v>
      </c>
    </row>
    <row r="1902" spans="5:6">
      <c r="E1902" s="43">
        <v>22.614356799999996</v>
      </c>
      <c r="F1902" s="43">
        <v>4.6765393608729541E-4</v>
      </c>
    </row>
    <row r="1903" spans="5:6">
      <c r="E1903" s="43">
        <v>22.622845599999998</v>
      </c>
      <c r="F1903" s="43">
        <v>4.6765393608729541E-4</v>
      </c>
    </row>
    <row r="1904" spans="5:6">
      <c r="E1904" s="43">
        <v>22.622845599999998</v>
      </c>
      <c r="F1904" s="43">
        <v>0</v>
      </c>
    </row>
    <row r="1905" spans="5:6">
      <c r="E1905" s="43">
        <v>22.631334399999997</v>
      </c>
      <c r="F1905" s="43">
        <v>0</v>
      </c>
    </row>
    <row r="1906" spans="5:6">
      <c r="E1906" s="43">
        <v>22.631334399999997</v>
      </c>
      <c r="F1906" s="43">
        <v>4.6765393608729541E-4</v>
      </c>
    </row>
    <row r="1907" spans="5:6">
      <c r="E1907" s="43">
        <v>22.639823199999999</v>
      </c>
      <c r="F1907" s="43">
        <v>4.6765393608729541E-4</v>
      </c>
    </row>
    <row r="1908" spans="5:6">
      <c r="E1908" s="43">
        <v>22.639823199999999</v>
      </c>
      <c r="F1908" s="43">
        <v>0</v>
      </c>
    </row>
    <row r="1909" spans="5:6">
      <c r="E1909" s="43">
        <v>22.648311999999997</v>
      </c>
      <c r="F1909" s="43">
        <v>0</v>
      </c>
    </row>
    <row r="1910" spans="5:6">
      <c r="E1910" s="43">
        <v>22.648311999999997</v>
      </c>
      <c r="F1910" s="43">
        <v>3.1176929072486361E-4</v>
      </c>
    </row>
    <row r="1911" spans="5:6">
      <c r="E1911" s="43">
        <v>22.656800799999996</v>
      </c>
      <c r="F1911" s="43">
        <v>3.1176929072486361E-4</v>
      </c>
    </row>
    <row r="1912" spans="5:6">
      <c r="E1912" s="43">
        <v>22.656800799999996</v>
      </c>
      <c r="F1912" s="43">
        <v>0</v>
      </c>
    </row>
    <row r="1913" spans="5:6">
      <c r="E1913" s="43">
        <v>22.665289599999998</v>
      </c>
      <c r="F1913" s="43">
        <v>0</v>
      </c>
    </row>
    <row r="1914" spans="5:6">
      <c r="E1914" s="43">
        <v>22.665289599999998</v>
      </c>
      <c r="F1914" s="43">
        <v>3.1176929072486361E-4</v>
      </c>
    </row>
    <row r="1915" spans="5:6">
      <c r="E1915" s="43">
        <v>22.673778399999996</v>
      </c>
      <c r="F1915" s="43">
        <v>3.1176929072486361E-4</v>
      </c>
    </row>
    <row r="1916" spans="5:6">
      <c r="E1916" s="43">
        <v>22.673778399999996</v>
      </c>
      <c r="F1916" s="43">
        <v>0</v>
      </c>
    </row>
    <row r="1917" spans="5:6">
      <c r="E1917" s="43">
        <v>22.682267199999998</v>
      </c>
      <c r="F1917" s="43">
        <v>0</v>
      </c>
    </row>
    <row r="1918" spans="5:6">
      <c r="E1918" s="43">
        <v>22.682267199999998</v>
      </c>
      <c r="F1918" s="43">
        <v>3.1176929072486361E-4</v>
      </c>
    </row>
    <row r="1919" spans="5:6">
      <c r="E1919" s="43">
        <v>22.690755999999997</v>
      </c>
      <c r="F1919" s="43">
        <v>3.1176929072486361E-4</v>
      </c>
    </row>
    <row r="1920" spans="5:6">
      <c r="E1920" s="43">
        <v>22.690755999999997</v>
      </c>
      <c r="F1920" s="43">
        <v>0</v>
      </c>
    </row>
    <row r="1921" spans="5:6">
      <c r="E1921" s="43">
        <v>22.699244799999995</v>
      </c>
      <c r="F1921" s="43">
        <v>0</v>
      </c>
    </row>
    <row r="1922" spans="5:6">
      <c r="E1922" s="43">
        <v>22.699244799999995</v>
      </c>
      <c r="F1922" s="43">
        <v>3.1176929072486361E-4</v>
      </c>
    </row>
    <row r="1923" spans="5:6">
      <c r="E1923" s="43">
        <v>22.707733599999997</v>
      </c>
      <c r="F1923" s="43">
        <v>3.1176929072486361E-4</v>
      </c>
    </row>
    <row r="1924" spans="5:6">
      <c r="E1924" s="43">
        <v>22.707733599999997</v>
      </c>
      <c r="F1924" s="43">
        <v>0</v>
      </c>
    </row>
    <row r="1925" spans="5:6">
      <c r="E1925" s="43">
        <v>22.716222399999996</v>
      </c>
      <c r="F1925" s="43">
        <v>0</v>
      </c>
    </row>
    <row r="1926" spans="5:6">
      <c r="E1926" s="43">
        <v>22.716222399999996</v>
      </c>
      <c r="F1926" s="43">
        <v>3.1176929072486361E-4</v>
      </c>
    </row>
    <row r="1927" spans="5:6">
      <c r="E1927" s="43">
        <v>22.724711199999998</v>
      </c>
      <c r="F1927" s="43">
        <v>3.1176929072486361E-4</v>
      </c>
    </row>
    <row r="1928" spans="5:6">
      <c r="E1928" s="43">
        <v>22.724711199999998</v>
      </c>
      <c r="F1928" s="43">
        <v>0</v>
      </c>
    </row>
    <row r="1929" spans="5:6">
      <c r="E1929" s="43">
        <v>22.733199999999997</v>
      </c>
      <c r="F1929" s="43">
        <v>0</v>
      </c>
    </row>
    <row r="1930" spans="5:6">
      <c r="E1930" s="43">
        <v>22.733199999999997</v>
      </c>
      <c r="F1930" s="43">
        <v>9.3530787217459082E-4</v>
      </c>
    </row>
    <row r="1931" spans="5:6">
      <c r="E1931" s="43">
        <v>22.740273999999996</v>
      </c>
      <c r="F1931" s="43">
        <v>9.3530787217459082E-4</v>
      </c>
    </row>
    <row r="1932" spans="5:6">
      <c r="E1932" s="43">
        <v>22.740273999999996</v>
      </c>
      <c r="F1932" s="43">
        <v>0</v>
      </c>
    </row>
    <row r="1933" spans="5:6">
      <c r="E1933" s="43">
        <v>22.747347999999995</v>
      </c>
      <c r="F1933" s="43">
        <v>0</v>
      </c>
    </row>
    <row r="1934" spans="5:6">
      <c r="E1934" s="43">
        <v>22.747347999999995</v>
      </c>
      <c r="F1934" s="43">
        <v>9.3530787217459082E-4</v>
      </c>
    </row>
    <row r="1935" spans="5:6">
      <c r="E1935" s="43">
        <v>22.754421999999998</v>
      </c>
      <c r="F1935" s="43">
        <v>9.3530787217459082E-4</v>
      </c>
    </row>
    <row r="1936" spans="5:6">
      <c r="E1936" s="43">
        <v>22.754421999999998</v>
      </c>
      <c r="F1936" s="43">
        <v>0</v>
      </c>
    </row>
    <row r="1937" spans="5:6">
      <c r="E1937" s="43">
        <v>22.761495999999998</v>
      </c>
      <c r="F1937" s="43">
        <v>0</v>
      </c>
    </row>
    <row r="1938" spans="5:6">
      <c r="E1938" s="43">
        <v>22.761495999999998</v>
      </c>
      <c r="F1938" s="43">
        <v>9.3530787217459082E-4</v>
      </c>
    </row>
    <row r="1939" spans="5:6">
      <c r="E1939" s="43">
        <v>22.768569999999997</v>
      </c>
      <c r="F1939" s="43">
        <v>9.3530787217459082E-4</v>
      </c>
    </row>
    <row r="1940" spans="5:6">
      <c r="E1940" s="43">
        <v>22.768569999999997</v>
      </c>
      <c r="F1940" s="43">
        <v>0</v>
      </c>
    </row>
    <row r="1941" spans="5:6">
      <c r="E1941" s="43">
        <v>22.775644</v>
      </c>
      <c r="F1941" s="43">
        <v>0</v>
      </c>
    </row>
    <row r="1942" spans="5:6">
      <c r="E1942" s="43">
        <v>22.775644</v>
      </c>
      <c r="F1942" s="43">
        <v>9.3530787217459082E-4</v>
      </c>
    </row>
    <row r="1943" spans="5:6">
      <c r="E1943" s="43">
        <v>22.782717999999999</v>
      </c>
      <c r="F1943" s="43">
        <v>9.3530787217459082E-4</v>
      </c>
    </row>
    <row r="1944" spans="5:6">
      <c r="E1944" s="43">
        <v>22.782717999999999</v>
      </c>
      <c r="F1944" s="43">
        <v>0</v>
      </c>
    </row>
    <row r="1945" spans="5:6">
      <c r="E1945" s="43">
        <v>22.789791999999998</v>
      </c>
      <c r="F1945" s="43">
        <v>0</v>
      </c>
    </row>
    <row r="1946" spans="5:6">
      <c r="E1946" s="43">
        <v>22.789791999999998</v>
      </c>
      <c r="F1946" s="43">
        <v>9.3530787217459082E-4</v>
      </c>
    </row>
    <row r="1947" spans="5:6">
      <c r="E1947" s="43">
        <v>22.796865999999998</v>
      </c>
      <c r="F1947" s="43">
        <v>9.3530787217459082E-4</v>
      </c>
    </row>
    <row r="1948" spans="5:6">
      <c r="E1948" s="43">
        <v>22.796865999999998</v>
      </c>
      <c r="F1948" s="43">
        <v>0</v>
      </c>
    </row>
    <row r="1949" spans="5:6">
      <c r="E1949" s="43">
        <v>22.803939999999997</v>
      </c>
      <c r="F1949" s="43">
        <v>0</v>
      </c>
    </row>
    <row r="1950" spans="5:6">
      <c r="E1950" s="43">
        <v>22.803939999999997</v>
      </c>
      <c r="F1950" s="43">
        <v>9.3530787217459082E-4</v>
      </c>
    </row>
    <row r="1951" spans="5:6">
      <c r="E1951" s="43">
        <v>22.811014</v>
      </c>
      <c r="F1951" s="43">
        <v>9.3530787217459082E-4</v>
      </c>
    </row>
    <row r="1952" spans="5:6">
      <c r="E1952" s="43">
        <v>22.811014</v>
      </c>
      <c r="F1952" s="43">
        <v>0</v>
      </c>
    </row>
    <row r="1953" spans="5:6">
      <c r="E1953" s="43">
        <v>22.818087999999999</v>
      </c>
      <c r="F1953" s="43">
        <v>0</v>
      </c>
    </row>
    <row r="1954" spans="5:6">
      <c r="E1954" s="43">
        <v>22.818087999999999</v>
      </c>
      <c r="F1954" s="43">
        <v>3.1176929072486361E-4</v>
      </c>
    </row>
    <row r="1955" spans="5:6">
      <c r="E1955" s="43">
        <v>22.826576799999998</v>
      </c>
      <c r="F1955" s="43">
        <v>3.1176929072486361E-4</v>
      </c>
    </row>
    <row r="1956" spans="5:6">
      <c r="E1956" s="43">
        <v>22.826576799999998</v>
      </c>
      <c r="F1956" s="43">
        <v>0</v>
      </c>
    </row>
    <row r="1957" spans="5:6">
      <c r="E1957" s="43">
        <v>22.8350656</v>
      </c>
      <c r="F1957" s="43">
        <v>0</v>
      </c>
    </row>
    <row r="1958" spans="5:6">
      <c r="E1958" s="43">
        <v>22.8350656</v>
      </c>
      <c r="F1958" s="43">
        <v>3.1176929072486361E-4</v>
      </c>
    </row>
    <row r="1959" spans="5:6">
      <c r="E1959" s="43">
        <v>22.843554399999999</v>
      </c>
      <c r="F1959" s="43">
        <v>3.1176929072486361E-4</v>
      </c>
    </row>
    <row r="1960" spans="5:6">
      <c r="E1960" s="43">
        <v>22.843554399999999</v>
      </c>
      <c r="F1960" s="43">
        <v>0</v>
      </c>
    </row>
    <row r="1961" spans="5:6">
      <c r="E1961" s="43">
        <v>22.852043200000001</v>
      </c>
      <c r="F1961" s="43">
        <v>0</v>
      </c>
    </row>
    <row r="1962" spans="5:6">
      <c r="E1962" s="43">
        <v>22.852043200000001</v>
      </c>
      <c r="F1962" s="43">
        <v>3.1176929072486361E-4</v>
      </c>
    </row>
    <row r="1963" spans="5:6">
      <c r="E1963" s="43">
        <v>22.860531999999999</v>
      </c>
      <c r="F1963" s="43">
        <v>3.1176929072486361E-4</v>
      </c>
    </row>
    <row r="1964" spans="5:6">
      <c r="E1964" s="43">
        <v>22.860531999999999</v>
      </c>
      <c r="F1964" s="43">
        <v>0</v>
      </c>
    </row>
    <row r="1965" spans="5:6">
      <c r="E1965" s="43">
        <v>22.869020799999998</v>
      </c>
      <c r="F1965" s="43">
        <v>0</v>
      </c>
    </row>
    <row r="1966" spans="5:6">
      <c r="E1966" s="43">
        <v>22.869020799999998</v>
      </c>
      <c r="F1966" s="43">
        <v>3.1176929072486361E-4</v>
      </c>
    </row>
    <row r="1967" spans="5:6">
      <c r="E1967" s="43">
        <v>22.8775096</v>
      </c>
      <c r="F1967" s="43">
        <v>3.1176929072486361E-4</v>
      </c>
    </row>
    <row r="1968" spans="5:6">
      <c r="E1968" s="43">
        <v>22.8775096</v>
      </c>
      <c r="F1968" s="43">
        <v>0</v>
      </c>
    </row>
    <row r="1969" spans="5:6">
      <c r="E1969" s="43">
        <v>22.885998399999998</v>
      </c>
      <c r="F1969" s="43">
        <v>0</v>
      </c>
    </row>
    <row r="1970" spans="5:6">
      <c r="E1970" s="43">
        <v>22.885998399999998</v>
      </c>
      <c r="F1970" s="43">
        <v>3.1176929072486361E-4</v>
      </c>
    </row>
    <row r="1971" spans="5:6">
      <c r="E1971" s="43">
        <v>22.8944872</v>
      </c>
      <c r="F1971" s="43">
        <v>3.1176929072486361E-4</v>
      </c>
    </row>
    <row r="1972" spans="5:6">
      <c r="E1972" s="43">
        <v>22.8944872</v>
      </c>
      <c r="F1972" s="43">
        <v>0</v>
      </c>
    </row>
    <row r="1973" spans="5:6">
      <c r="E1973" s="43">
        <v>22.902975999999999</v>
      </c>
      <c r="F1973" s="43">
        <v>0</v>
      </c>
    </row>
    <row r="1974" spans="5:6">
      <c r="E1974" s="43">
        <v>22.902975999999999</v>
      </c>
      <c r="F1974" s="43">
        <v>6.2353858144972721E-4</v>
      </c>
    </row>
    <row r="1975" spans="5:6">
      <c r="E1975" s="43">
        <v>22.911464799999997</v>
      </c>
      <c r="F1975" s="43">
        <v>6.2353858144972721E-4</v>
      </c>
    </row>
    <row r="1976" spans="5:6">
      <c r="E1976" s="43">
        <v>22.911464799999997</v>
      </c>
      <c r="F1976" s="43">
        <v>0</v>
      </c>
    </row>
    <row r="1977" spans="5:6">
      <c r="E1977" s="43">
        <v>22.919953599999999</v>
      </c>
      <c r="F1977" s="43">
        <v>0</v>
      </c>
    </row>
    <row r="1978" spans="5:6">
      <c r="E1978" s="43">
        <v>22.919953599999999</v>
      </c>
      <c r="F1978" s="43">
        <v>6.2353858144972721E-4</v>
      </c>
    </row>
    <row r="1979" spans="5:6">
      <c r="E1979" s="43">
        <v>22.928442399999998</v>
      </c>
      <c r="F1979" s="43">
        <v>6.2353858144972721E-4</v>
      </c>
    </row>
    <row r="1980" spans="5:6">
      <c r="E1980" s="43">
        <v>22.928442399999998</v>
      </c>
      <c r="F1980" s="43">
        <v>0</v>
      </c>
    </row>
    <row r="1981" spans="5:6">
      <c r="E1981" s="43">
        <v>22.9369312</v>
      </c>
      <c r="F1981" s="43">
        <v>0</v>
      </c>
    </row>
    <row r="1982" spans="5:6">
      <c r="E1982" s="43">
        <v>22.9369312</v>
      </c>
      <c r="F1982" s="43">
        <v>6.2353858144972721E-4</v>
      </c>
    </row>
    <row r="1983" spans="5:6">
      <c r="E1983" s="43">
        <v>22.945419999999999</v>
      </c>
      <c r="F1983" s="43">
        <v>6.2353858144972721E-4</v>
      </c>
    </row>
    <row r="1984" spans="5:6">
      <c r="E1984" s="43">
        <v>22.945419999999999</v>
      </c>
      <c r="F1984" s="43">
        <v>0</v>
      </c>
    </row>
    <row r="1985" spans="5:6">
      <c r="E1985" s="43">
        <v>22.953908799999997</v>
      </c>
      <c r="F1985" s="43">
        <v>0</v>
      </c>
    </row>
    <row r="1986" spans="5:6">
      <c r="E1986" s="43">
        <v>22.953908799999997</v>
      </c>
      <c r="F1986" s="43">
        <v>6.2353858144972721E-4</v>
      </c>
    </row>
    <row r="1987" spans="5:6">
      <c r="E1987" s="43">
        <v>22.962397599999999</v>
      </c>
      <c r="F1987" s="43">
        <v>6.2353858144972721E-4</v>
      </c>
    </row>
    <row r="1988" spans="5:6">
      <c r="E1988" s="43">
        <v>22.962397599999999</v>
      </c>
      <c r="F1988" s="43">
        <v>0</v>
      </c>
    </row>
    <row r="1989" spans="5:6">
      <c r="E1989" s="43">
        <v>22.970886399999998</v>
      </c>
      <c r="F1989" s="43">
        <v>0</v>
      </c>
    </row>
    <row r="1990" spans="5:6">
      <c r="E1990" s="43">
        <v>22.970886399999998</v>
      </c>
      <c r="F1990" s="43">
        <v>6.2353858144972721E-4</v>
      </c>
    </row>
    <row r="1991" spans="5:6">
      <c r="E1991" s="43">
        <v>22.9793752</v>
      </c>
      <c r="F1991" s="43">
        <v>6.2353858144972721E-4</v>
      </c>
    </row>
    <row r="1992" spans="5:6">
      <c r="E1992" s="43">
        <v>22.9793752</v>
      </c>
      <c r="F1992" s="43">
        <v>0</v>
      </c>
    </row>
    <row r="1993" spans="5:6">
      <c r="E1993" s="43">
        <v>22.987863999999998</v>
      </c>
      <c r="F1993" s="43">
        <v>0</v>
      </c>
    </row>
    <row r="1994" spans="5:6">
      <c r="E1994" s="43">
        <v>22.987863999999998</v>
      </c>
      <c r="F1994" s="43">
        <v>7.7942322681215901E-4</v>
      </c>
    </row>
    <row r="1995" spans="5:6">
      <c r="E1995" s="43">
        <v>22.994937999999998</v>
      </c>
      <c r="F1995" s="43">
        <v>7.7942322681215901E-4</v>
      </c>
    </row>
    <row r="1996" spans="5:6">
      <c r="E1996" s="43">
        <v>22.994937999999998</v>
      </c>
      <c r="F1996" s="43">
        <v>0</v>
      </c>
    </row>
    <row r="1997" spans="5:6">
      <c r="E1997" s="43">
        <v>23.002012000000001</v>
      </c>
      <c r="F1997" s="43">
        <v>0</v>
      </c>
    </row>
    <row r="1998" spans="5:6">
      <c r="E1998" s="43">
        <v>23.002012000000001</v>
      </c>
      <c r="F1998" s="43">
        <v>7.7942322681215901E-4</v>
      </c>
    </row>
    <row r="1999" spans="5:6">
      <c r="E1999" s="43">
        <v>23.009086</v>
      </c>
      <c r="F1999" s="43">
        <v>7.7942322681215901E-4</v>
      </c>
    </row>
    <row r="2000" spans="5:6">
      <c r="E2000" s="43">
        <v>23.009086</v>
      </c>
      <c r="F2000" s="43">
        <v>0</v>
      </c>
    </row>
    <row r="2001" spans="5:6">
      <c r="E2001" s="43">
        <v>23.016159999999999</v>
      </c>
      <c r="F2001" s="43">
        <v>0</v>
      </c>
    </row>
    <row r="2002" spans="5:6">
      <c r="E2002" s="43">
        <v>23.016159999999999</v>
      </c>
      <c r="F2002" s="43">
        <v>7.7942322681215901E-4</v>
      </c>
    </row>
    <row r="2003" spans="5:6">
      <c r="E2003" s="43">
        <v>23.023233999999999</v>
      </c>
      <c r="F2003" s="43">
        <v>7.7942322681215901E-4</v>
      </c>
    </row>
    <row r="2004" spans="5:6">
      <c r="E2004" s="43">
        <v>23.023233999999999</v>
      </c>
      <c r="F2004" s="43">
        <v>0</v>
      </c>
    </row>
    <row r="2005" spans="5:6">
      <c r="E2005" s="43">
        <v>23.030307999999998</v>
      </c>
      <c r="F2005" s="43">
        <v>0</v>
      </c>
    </row>
    <row r="2006" spans="5:6">
      <c r="E2006" s="43">
        <v>23.030307999999998</v>
      </c>
      <c r="F2006" s="43">
        <v>7.7942322681215901E-4</v>
      </c>
    </row>
    <row r="2007" spans="5:6">
      <c r="E2007" s="43">
        <v>23.037382000000001</v>
      </c>
      <c r="F2007" s="43">
        <v>7.7942322681215901E-4</v>
      </c>
    </row>
    <row r="2008" spans="5:6">
      <c r="E2008" s="43">
        <v>23.037382000000001</v>
      </c>
      <c r="F2008" s="43">
        <v>0</v>
      </c>
    </row>
    <row r="2009" spans="5:6">
      <c r="E2009" s="43">
        <v>23.044456</v>
      </c>
      <c r="F2009" s="43">
        <v>0</v>
      </c>
    </row>
    <row r="2010" spans="5:6">
      <c r="E2010" s="43">
        <v>23.044456</v>
      </c>
      <c r="F2010" s="43">
        <v>7.7942322681215901E-4</v>
      </c>
    </row>
    <row r="2011" spans="5:6">
      <c r="E2011" s="43">
        <v>23.05153</v>
      </c>
      <c r="F2011" s="43">
        <v>7.7942322681215901E-4</v>
      </c>
    </row>
    <row r="2012" spans="5:6">
      <c r="E2012" s="43">
        <v>23.05153</v>
      </c>
      <c r="F2012" s="43">
        <v>0</v>
      </c>
    </row>
    <row r="2013" spans="5:6">
      <c r="E2013" s="43">
        <v>23.058604000000003</v>
      </c>
      <c r="F2013" s="43">
        <v>0</v>
      </c>
    </row>
    <row r="2014" spans="5:6">
      <c r="E2014" s="43">
        <v>23.058604000000003</v>
      </c>
      <c r="F2014" s="43">
        <v>7.7942322681215901E-4</v>
      </c>
    </row>
    <row r="2015" spans="5:6">
      <c r="E2015" s="43">
        <v>23.065678000000002</v>
      </c>
      <c r="F2015" s="43">
        <v>7.7942322681215901E-4</v>
      </c>
    </row>
    <row r="2016" spans="5:6">
      <c r="E2016" s="43">
        <v>23.065678000000002</v>
      </c>
      <c r="F2016" s="43">
        <v>0</v>
      </c>
    </row>
    <row r="2017" spans="5:6">
      <c r="E2017" s="43">
        <v>23.157640000000001</v>
      </c>
      <c r="F2017" s="43">
        <v>0</v>
      </c>
    </row>
    <row r="2018" spans="5:6">
      <c r="E2018" s="43">
        <v>23.157640000000001</v>
      </c>
      <c r="F2018" s="43">
        <v>3.1176929072486361E-4</v>
      </c>
    </row>
    <row r="2019" spans="5:6">
      <c r="E2019" s="43">
        <v>23.166128799999999</v>
      </c>
      <c r="F2019" s="43">
        <v>3.1176929072486361E-4</v>
      </c>
    </row>
    <row r="2020" spans="5:6">
      <c r="E2020" s="43">
        <v>23.166128799999999</v>
      </c>
      <c r="F2020" s="43">
        <v>0</v>
      </c>
    </row>
    <row r="2021" spans="5:6">
      <c r="E2021" s="43">
        <v>23.174617600000001</v>
      </c>
      <c r="F2021" s="43">
        <v>0</v>
      </c>
    </row>
    <row r="2022" spans="5:6">
      <c r="E2022" s="43">
        <v>23.174617600000001</v>
      </c>
      <c r="F2022" s="43">
        <v>3.1176929072486361E-4</v>
      </c>
    </row>
    <row r="2023" spans="5:6">
      <c r="E2023" s="43">
        <v>23.1831064</v>
      </c>
      <c r="F2023" s="43">
        <v>3.1176929072486361E-4</v>
      </c>
    </row>
    <row r="2024" spans="5:6">
      <c r="E2024" s="43">
        <v>23.1831064</v>
      </c>
      <c r="F2024" s="43">
        <v>0</v>
      </c>
    </row>
    <row r="2025" spans="5:6">
      <c r="E2025" s="43">
        <v>23.191595200000002</v>
      </c>
      <c r="F2025" s="43">
        <v>0</v>
      </c>
    </row>
    <row r="2026" spans="5:6">
      <c r="E2026" s="43">
        <v>23.191595200000002</v>
      </c>
      <c r="F2026" s="43">
        <v>3.1176929072486361E-4</v>
      </c>
    </row>
    <row r="2027" spans="5:6">
      <c r="E2027" s="43">
        <v>23.200084</v>
      </c>
      <c r="F2027" s="43">
        <v>3.1176929072486361E-4</v>
      </c>
    </row>
    <row r="2028" spans="5:6">
      <c r="E2028" s="43">
        <v>23.200084</v>
      </c>
      <c r="F2028" s="43">
        <v>0</v>
      </c>
    </row>
    <row r="2029" spans="5:6">
      <c r="E2029" s="43">
        <v>23.208572799999999</v>
      </c>
      <c r="F2029" s="43">
        <v>0</v>
      </c>
    </row>
    <row r="2030" spans="5:6">
      <c r="E2030" s="43">
        <v>23.208572799999999</v>
      </c>
      <c r="F2030" s="43">
        <v>3.1176929072486361E-4</v>
      </c>
    </row>
    <row r="2031" spans="5:6">
      <c r="E2031" s="43">
        <v>23.217061600000001</v>
      </c>
      <c r="F2031" s="43">
        <v>3.1176929072486361E-4</v>
      </c>
    </row>
    <row r="2032" spans="5:6">
      <c r="E2032" s="43">
        <v>23.217061600000001</v>
      </c>
      <c r="F2032" s="43">
        <v>0</v>
      </c>
    </row>
    <row r="2033" spans="5:6">
      <c r="E2033" s="43">
        <v>23.225550399999999</v>
      </c>
      <c r="F2033" s="43">
        <v>0</v>
      </c>
    </row>
    <row r="2034" spans="5:6">
      <c r="E2034" s="43">
        <v>23.225550399999999</v>
      </c>
      <c r="F2034" s="43">
        <v>3.1176929072486361E-4</v>
      </c>
    </row>
    <row r="2035" spans="5:6">
      <c r="E2035" s="43">
        <v>23.234039200000002</v>
      </c>
      <c r="F2035" s="43">
        <v>3.1176929072486361E-4</v>
      </c>
    </row>
    <row r="2036" spans="5:6">
      <c r="E2036" s="43">
        <v>23.234039200000002</v>
      </c>
      <c r="F2036" s="43">
        <v>0</v>
      </c>
    </row>
    <row r="2037" spans="5:6">
      <c r="E2037" s="43">
        <v>23.242528</v>
      </c>
      <c r="F2037" s="43">
        <v>0</v>
      </c>
    </row>
    <row r="2038" spans="5:6">
      <c r="E2038" s="43">
        <v>23.242528</v>
      </c>
      <c r="F2038" s="43">
        <v>7.7942322681215901E-4</v>
      </c>
    </row>
    <row r="2039" spans="5:6">
      <c r="E2039" s="43">
        <v>23.251016799999999</v>
      </c>
      <c r="F2039" s="43">
        <v>7.7942322681215901E-4</v>
      </c>
    </row>
    <row r="2040" spans="5:6">
      <c r="E2040" s="43">
        <v>23.251016799999999</v>
      </c>
      <c r="F2040" s="43">
        <v>0</v>
      </c>
    </row>
    <row r="2041" spans="5:6">
      <c r="E2041" s="43">
        <v>23.259505600000001</v>
      </c>
      <c r="F2041" s="43">
        <v>0</v>
      </c>
    </row>
    <row r="2042" spans="5:6">
      <c r="E2042" s="43">
        <v>23.259505600000001</v>
      </c>
      <c r="F2042" s="43">
        <v>7.7942322681215901E-4</v>
      </c>
    </row>
    <row r="2043" spans="5:6">
      <c r="E2043" s="43">
        <v>23.267994399999999</v>
      </c>
      <c r="F2043" s="43">
        <v>7.7942322681215901E-4</v>
      </c>
    </row>
    <row r="2044" spans="5:6">
      <c r="E2044" s="43">
        <v>23.267994399999999</v>
      </c>
      <c r="F2044" s="43">
        <v>0</v>
      </c>
    </row>
    <row r="2045" spans="5:6">
      <c r="E2045" s="43">
        <v>23.276483200000001</v>
      </c>
      <c r="F2045" s="43">
        <v>0</v>
      </c>
    </row>
    <row r="2046" spans="5:6">
      <c r="E2046" s="43">
        <v>23.276483200000001</v>
      </c>
      <c r="F2046" s="43">
        <v>7.7942322681215901E-4</v>
      </c>
    </row>
    <row r="2047" spans="5:6">
      <c r="E2047" s="43">
        <v>23.284972</v>
      </c>
      <c r="F2047" s="43">
        <v>7.7942322681215901E-4</v>
      </c>
    </row>
    <row r="2048" spans="5:6">
      <c r="E2048" s="43">
        <v>23.284972</v>
      </c>
      <c r="F2048" s="43">
        <v>0</v>
      </c>
    </row>
    <row r="2049" spans="5:6">
      <c r="E2049" s="43">
        <v>23.293460799999998</v>
      </c>
      <c r="F2049" s="43">
        <v>0</v>
      </c>
    </row>
    <row r="2050" spans="5:6">
      <c r="E2050" s="43">
        <v>23.293460799999998</v>
      </c>
      <c r="F2050" s="43">
        <v>7.7942322681215901E-4</v>
      </c>
    </row>
    <row r="2051" spans="5:6">
      <c r="E2051" s="43">
        <v>23.3019496</v>
      </c>
      <c r="F2051" s="43">
        <v>7.7942322681215901E-4</v>
      </c>
    </row>
    <row r="2052" spans="5:6">
      <c r="E2052" s="43">
        <v>23.3019496</v>
      </c>
      <c r="F2052" s="43">
        <v>0</v>
      </c>
    </row>
    <row r="2053" spans="5:6">
      <c r="E2053" s="43">
        <v>23.310438399999999</v>
      </c>
      <c r="F2053" s="43">
        <v>0</v>
      </c>
    </row>
    <row r="2054" spans="5:6">
      <c r="E2054" s="43">
        <v>23.310438399999999</v>
      </c>
      <c r="F2054" s="43">
        <v>7.7942322681215901E-4</v>
      </c>
    </row>
    <row r="2055" spans="5:6">
      <c r="E2055" s="43">
        <v>23.318927200000001</v>
      </c>
      <c r="F2055" s="43">
        <v>7.7942322681215901E-4</v>
      </c>
    </row>
    <row r="2056" spans="5:6">
      <c r="E2056" s="43">
        <v>23.318927200000001</v>
      </c>
      <c r="F2056" s="43">
        <v>0</v>
      </c>
    </row>
    <row r="2057" spans="5:6">
      <c r="E2057" s="43">
        <v>23.327415999999999</v>
      </c>
      <c r="F2057" s="43">
        <v>0</v>
      </c>
    </row>
    <row r="2058" spans="5:6">
      <c r="E2058" s="43">
        <v>23.327415999999999</v>
      </c>
      <c r="F2058" s="43">
        <v>3.1176929072486361E-4</v>
      </c>
    </row>
    <row r="2059" spans="5:6">
      <c r="E2059" s="43">
        <v>23.335904799999998</v>
      </c>
      <c r="F2059" s="43">
        <v>3.1176929072486361E-4</v>
      </c>
    </row>
    <row r="2060" spans="5:6">
      <c r="E2060" s="43">
        <v>23.335904799999998</v>
      </c>
      <c r="F2060" s="43">
        <v>0</v>
      </c>
    </row>
    <row r="2061" spans="5:6">
      <c r="E2061" s="43">
        <v>23.3443936</v>
      </c>
      <c r="F2061" s="43">
        <v>0</v>
      </c>
    </row>
    <row r="2062" spans="5:6">
      <c r="E2062" s="43">
        <v>23.3443936</v>
      </c>
      <c r="F2062" s="43">
        <v>3.1176929072486361E-4</v>
      </c>
    </row>
    <row r="2063" spans="5:6">
      <c r="E2063" s="43">
        <v>23.352882399999999</v>
      </c>
      <c r="F2063" s="43">
        <v>3.1176929072486361E-4</v>
      </c>
    </row>
    <row r="2064" spans="5:6">
      <c r="E2064" s="43">
        <v>23.352882399999999</v>
      </c>
      <c r="F2064" s="43">
        <v>0</v>
      </c>
    </row>
    <row r="2065" spans="5:6">
      <c r="E2065" s="43">
        <v>23.361371200000001</v>
      </c>
      <c r="F2065" s="43">
        <v>0</v>
      </c>
    </row>
    <row r="2066" spans="5:6">
      <c r="E2066" s="43">
        <v>23.361371200000001</v>
      </c>
      <c r="F2066" s="43">
        <v>3.1176929072486361E-4</v>
      </c>
    </row>
    <row r="2067" spans="5:6">
      <c r="E2067" s="43">
        <v>23.369859999999999</v>
      </c>
      <c r="F2067" s="43">
        <v>3.1176929072486361E-4</v>
      </c>
    </row>
    <row r="2068" spans="5:6">
      <c r="E2068" s="43">
        <v>23.369859999999999</v>
      </c>
      <c r="F2068" s="43">
        <v>0</v>
      </c>
    </row>
    <row r="2069" spans="5:6">
      <c r="E2069" s="43">
        <v>23.378348799999998</v>
      </c>
      <c r="F2069" s="43">
        <v>0</v>
      </c>
    </row>
    <row r="2070" spans="5:6">
      <c r="E2070" s="43">
        <v>23.378348799999998</v>
      </c>
      <c r="F2070" s="43">
        <v>3.1176929072486361E-4</v>
      </c>
    </row>
    <row r="2071" spans="5:6">
      <c r="E2071" s="43">
        <v>23.3868376</v>
      </c>
      <c r="F2071" s="43">
        <v>3.1176929072486361E-4</v>
      </c>
    </row>
    <row r="2072" spans="5:6">
      <c r="E2072" s="43">
        <v>23.3868376</v>
      </c>
      <c r="F2072" s="43">
        <v>0</v>
      </c>
    </row>
    <row r="2073" spans="5:6">
      <c r="E2073" s="43">
        <v>23.395326399999998</v>
      </c>
      <c r="F2073" s="43">
        <v>0</v>
      </c>
    </row>
    <row r="2074" spans="5:6">
      <c r="E2074" s="43">
        <v>23.395326399999998</v>
      </c>
      <c r="F2074" s="43">
        <v>3.1176929072486361E-4</v>
      </c>
    </row>
    <row r="2075" spans="5:6">
      <c r="E2075" s="43">
        <v>23.4038152</v>
      </c>
      <c r="F2075" s="43">
        <v>3.1176929072486361E-4</v>
      </c>
    </row>
    <row r="2076" spans="5:6">
      <c r="E2076" s="43">
        <v>23.4038152</v>
      </c>
      <c r="F2076" s="43">
        <v>0</v>
      </c>
    </row>
    <row r="2077" spans="5:6">
      <c r="E2077" s="43">
        <v>23.412303999999999</v>
      </c>
      <c r="F2077" s="43">
        <v>0</v>
      </c>
    </row>
    <row r="2078" spans="5:6">
      <c r="E2078" s="43">
        <v>23.412303999999999</v>
      </c>
      <c r="F2078" s="43">
        <v>1.558846453624318E-4</v>
      </c>
    </row>
    <row r="2079" spans="5:6">
      <c r="E2079" s="43">
        <v>23.420792799999997</v>
      </c>
      <c r="F2079" s="43">
        <v>1.558846453624318E-4</v>
      </c>
    </row>
    <row r="2080" spans="5:6">
      <c r="E2080" s="43">
        <v>23.420792799999997</v>
      </c>
      <c r="F2080" s="43">
        <v>0</v>
      </c>
    </row>
    <row r="2081" spans="5:6">
      <c r="E2081" s="43">
        <v>23.429281599999999</v>
      </c>
      <c r="F2081" s="43">
        <v>0</v>
      </c>
    </row>
    <row r="2082" spans="5:6">
      <c r="E2082" s="43">
        <v>23.429281599999999</v>
      </c>
      <c r="F2082" s="43">
        <v>1.558846453624318E-4</v>
      </c>
    </row>
    <row r="2083" spans="5:6">
      <c r="E2083" s="43">
        <v>23.437770399999998</v>
      </c>
      <c r="F2083" s="43">
        <v>1.558846453624318E-4</v>
      </c>
    </row>
    <row r="2084" spans="5:6">
      <c r="E2084" s="43">
        <v>23.437770399999998</v>
      </c>
      <c r="F2084" s="43">
        <v>0</v>
      </c>
    </row>
    <row r="2085" spans="5:6">
      <c r="E2085" s="43">
        <v>23.4462592</v>
      </c>
      <c r="F2085" s="43">
        <v>0</v>
      </c>
    </row>
    <row r="2086" spans="5:6">
      <c r="E2086" s="43">
        <v>23.4462592</v>
      </c>
      <c r="F2086" s="43">
        <v>1.558846453624318E-4</v>
      </c>
    </row>
    <row r="2087" spans="5:6">
      <c r="E2087" s="43">
        <v>23.454747999999999</v>
      </c>
      <c r="F2087" s="43">
        <v>1.558846453624318E-4</v>
      </c>
    </row>
    <row r="2088" spans="5:6">
      <c r="E2088" s="43">
        <v>23.454747999999999</v>
      </c>
      <c r="F2088" s="43">
        <v>0</v>
      </c>
    </row>
    <row r="2089" spans="5:6">
      <c r="E2089" s="43">
        <v>23.463236799999997</v>
      </c>
      <c r="F2089" s="43">
        <v>0</v>
      </c>
    </row>
    <row r="2090" spans="5:6">
      <c r="E2090" s="43">
        <v>23.463236799999997</v>
      </c>
      <c r="F2090" s="43">
        <v>1.558846453624318E-4</v>
      </c>
    </row>
    <row r="2091" spans="5:6">
      <c r="E2091" s="43">
        <v>23.471725599999999</v>
      </c>
      <c r="F2091" s="43">
        <v>1.558846453624318E-4</v>
      </c>
    </row>
    <row r="2092" spans="5:6">
      <c r="E2092" s="43">
        <v>23.471725599999999</v>
      </c>
      <c r="F2092" s="43">
        <v>0</v>
      </c>
    </row>
    <row r="2093" spans="5:6">
      <c r="E2093" s="43">
        <v>23.480214399999998</v>
      </c>
      <c r="F2093" s="43">
        <v>0</v>
      </c>
    </row>
    <row r="2094" spans="5:6">
      <c r="E2094" s="43">
        <v>23.480214399999998</v>
      </c>
      <c r="F2094" s="43">
        <v>1.558846453624318E-4</v>
      </c>
    </row>
    <row r="2095" spans="5:6">
      <c r="E2095" s="43">
        <v>23.4887032</v>
      </c>
      <c r="F2095" s="43">
        <v>1.558846453624318E-4</v>
      </c>
    </row>
    <row r="2096" spans="5:6">
      <c r="E2096" s="43">
        <v>23.4887032</v>
      </c>
      <c r="F2096" s="43">
        <v>0</v>
      </c>
    </row>
    <row r="2097" spans="5:6">
      <c r="E2097" s="43">
        <v>23.497191999999998</v>
      </c>
      <c r="F2097" s="43">
        <v>0</v>
      </c>
    </row>
    <row r="2098" spans="5:6">
      <c r="E2098" s="43">
        <v>23.497191999999998</v>
      </c>
      <c r="F2098" s="43">
        <v>4.6765393608729541E-4</v>
      </c>
    </row>
    <row r="2099" spans="5:6">
      <c r="E2099" s="43">
        <v>23.505680799999997</v>
      </c>
      <c r="F2099" s="43">
        <v>4.6765393608729541E-4</v>
      </c>
    </row>
    <row r="2100" spans="5:6">
      <c r="E2100" s="43">
        <v>23.505680799999997</v>
      </c>
      <c r="F2100" s="43">
        <v>0</v>
      </c>
    </row>
    <row r="2101" spans="5:6">
      <c r="E2101" s="43">
        <v>23.514169599999999</v>
      </c>
      <c r="F2101" s="43">
        <v>0</v>
      </c>
    </row>
    <row r="2102" spans="5:6">
      <c r="E2102" s="43">
        <v>23.514169599999999</v>
      </c>
      <c r="F2102" s="43">
        <v>4.6765393608729541E-4</v>
      </c>
    </row>
    <row r="2103" spans="5:6">
      <c r="E2103" s="43">
        <v>23.522658399999997</v>
      </c>
      <c r="F2103" s="43">
        <v>4.6765393608729541E-4</v>
      </c>
    </row>
    <row r="2104" spans="5:6">
      <c r="E2104" s="43">
        <v>23.522658399999997</v>
      </c>
      <c r="F2104" s="43">
        <v>0</v>
      </c>
    </row>
    <row r="2105" spans="5:6">
      <c r="E2105" s="43">
        <v>23.531147199999999</v>
      </c>
      <c r="F2105" s="43">
        <v>0</v>
      </c>
    </row>
    <row r="2106" spans="5:6">
      <c r="E2106" s="43">
        <v>23.531147199999999</v>
      </c>
      <c r="F2106" s="43">
        <v>4.6765393608729541E-4</v>
      </c>
    </row>
    <row r="2107" spans="5:6">
      <c r="E2107" s="43">
        <v>23.539635999999998</v>
      </c>
      <c r="F2107" s="43">
        <v>4.6765393608729541E-4</v>
      </c>
    </row>
    <row r="2108" spans="5:6">
      <c r="E2108" s="43">
        <v>23.539635999999998</v>
      </c>
      <c r="F2108" s="43">
        <v>0</v>
      </c>
    </row>
    <row r="2109" spans="5:6">
      <c r="E2109" s="43">
        <v>23.548124799999997</v>
      </c>
      <c r="F2109" s="43">
        <v>0</v>
      </c>
    </row>
    <row r="2110" spans="5:6">
      <c r="E2110" s="43">
        <v>23.548124799999997</v>
      </c>
      <c r="F2110" s="43">
        <v>4.6765393608729541E-4</v>
      </c>
    </row>
    <row r="2111" spans="5:6">
      <c r="E2111" s="43">
        <v>23.556613599999999</v>
      </c>
      <c r="F2111" s="43">
        <v>4.6765393608729541E-4</v>
      </c>
    </row>
    <row r="2112" spans="5:6">
      <c r="E2112" s="43">
        <v>23.556613599999999</v>
      </c>
      <c r="F2112" s="43">
        <v>0</v>
      </c>
    </row>
    <row r="2113" spans="5:6">
      <c r="E2113" s="43">
        <v>23.565102399999997</v>
      </c>
      <c r="F2113" s="43">
        <v>0</v>
      </c>
    </row>
    <row r="2114" spans="5:6">
      <c r="E2114" s="43">
        <v>23.565102399999997</v>
      </c>
      <c r="F2114" s="43">
        <v>4.6765393608729541E-4</v>
      </c>
    </row>
    <row r="2115" spans="5:6">
      <c r="E2115" s="43">
        <v>23.573591199999999</v>
      </c>
      <c r="F2115" s="43">
        <v>4.6765393608729541E-4</v>
      </c>
    </row>
    <row r="2116" spans="5:6">
      <c r="E2116" s="43">
        <v>23.573591199999999</v>
      </c>
      <c r="F2116" s="43">
        <v>0</v>
      </c>
    </row>
    <row r="2117" spans="5:6">
      <c r="E2117" s="43">
        <v>23.582079999999998</v>
      </c>
      <c r="F2117" s="43">
        <v>0</v>
      </c>
    </row>
    <row r="2118" spans="5:6">
      <c r="E2118" s="43">
        <v>23.582079999999998</v>
      </c>
      <c r="F2118" s="43">
        <v>3.1176929072486361E-4</v>
      </c>
    </row>
    <row r="2119" spans="5:6">
      <c r="E2119" s="43">
        <v>23.590568799999996</v>
      </c>
      <c r="F2119" s="43">
        <v>3.1176929072486361E-4</v>
      </c>
    </row>
    <row r="2120" spans="5:6">
      <c r="E2120" s="43">
        <v>23.590568799999996</v>
      </c>
      <c r="F2120" s="43">
        <v>0</v>
      </c>
    </row>
    <row r="2121" spans="5:6">
      <c r="E2121" s="43">
        <v>23.599057599999998</v>
      </c>
      <c r="F2121" s="43">
        <v>0</v>
      </c>
    </row>
    <row r="2122" spans="5:6">
      <c r="E2122" s="43">
        <v>23.599057599999998</v>
      </c>
      <c r="F2122" s="43">
        <v>3.1176929072486361E-4</v>
      </c>
    </row>
    <row r="2123" spans="5:6">
      <c r="E2123" s="43">
        <v>23.607546399999997</v>
      </c>
      <c r="F2123" s="43">
        <v>3.1176929072486361E-4</v>
      </c>
    </row>
    <row r="2124" spans="5:6">
      <c r="E2124" s="43">
        <v>23.607546399999997</v>
      </c>
      <c r="F2124" s="43">
        <v>0</v>
      </c>
    </row>
    <row r="2125" spans="5:6">
      <c r="E2125" s="43">
        <v>23.616035199999999</v>
      </c>
      <c r="F2125" s="43">
        <v>0</v>
      </c>
    </row>
    <row r="2126" spans="5:6">
      <c r="E2126" s="43">
        <v>23.616035199999999</v>
      </c>
      <c r="F2126" s="43">
        <v>3.1176929072486361E-4</v>
      </c>
    </row>
    <row r="2127" spans="5:6">
      <c r="E2127" s="43">
        <v>23.624523999999997</v>
      </c>
      <c r="F2127" s="43">
        <v>3.1176929072486361E-4</v>
      </c>
    </row>
    <row r="2128" spans="5:6">
      <c r="E2128" s="43">
        <v>23.624523999999997</v>
      </c>
      <c r="F2128" s="43">
        <v>0</v>
      </c>
    </row>
    <row r="2129" spans="5:6">
      <c r="E2129" s="43">
        <v>23.633012799999996</v>
      </c>
      <c r="F2129" s="43">
        <v>0</v>
      </c>
    </row>
    <row r="2130" spans="5:6">
      <c r="E2130" s="43">
        <v>23.633012799999996</v>
      </c>
      <c r="F2130" s="43">
        <v>3.1176929072486361E-4</v>
      </c>
    </row>
    <row r="2131" spans="5:6">
      <c r="E2131" s="43">
        <v>23.641501599999998</v>
      </c>
      <c r="F2131" s="43">
        <v>3.1176929072486361E-4</v>
      </c>
    </row>
    <row r="2132" spans="5:6">
      <c r="E2132" s="43">
        <v>23.641501599999998</v>
      </c>
      <c r="F2132" s="43">
        <v>0</v>
      </c>
    </row>
    <row r="2133" spans="5:6">
      <c r="E2133" s="43">
        <v>23.649990399999997</v>
      </c>
      <c r="F2133" s="43">
        <v>0</v>
      </c>
    </row>
    <row r="2134" spans="5:6">
      <c r="E2134" s="43">
        <v>23.649990399999997</v>
      </c>
      <c r="F2134" s="43">
        <v>3.1176929072486361E-4</v>
      </c>
    </row>
    <row r="2135" spans="5:6">
      <c r="E2135" s="43">
        <v>23.658479199999999</v>
      </c>
      <c r="F2135" s="43">
        <v>3.1176929072486361E-4</v>
      </c>
    </row>
    <row r="2136" spans="5:6">
      <c r="E2136" s="43">
        <v>23.658479199999999</v>
      </c>
      <c r="F2136" s="43">
        <v>0</v>
      </c>
    </row>
    <row r="2137" spans="5:6">
      <c r="E2137" s="43">
        <v>23.666967999999997</v>
      </c>
      <c r="F2137" s="43">
        <v>0</v>
      </c>
    </row>
    <row r="2138" spans="5:6">
      <c r="E2138" s="43">
        <v>23.666967999999997</v>
      </c>
      <c r="F2138" s="43">
        <v>1.558846453624318E-4</v>
      </c>
    </row>
    <row r="2139" spans="5:6">
      <c r="E2139" s="43">
        <v>23.675456799999996</v>
      </c>
      <c r="F2139" s="43">
        <v>1.558846453624318E-4</v>
      </c>
    </row>
    <row r="2140" spans="5:6">
      <c r="E2140" s="43">
        <v>23.675456799999996</v>
      </c>
      <c r="F2140" s="43">
        <v>0</v>
      </c>
    </row>
    <row r="2141" spans="5:6">
      <c r="E2141" s="43">
        <v>23.683945599999998</v>
      </c>
      <c r="F2141" s="43">
        <v>0</v>
      </c>
    </row>
    <row r="2142" spans="5:6">
      <c r="E2142" s="43">
        <v>23.683945599999998</v>
      </c>
      <c r="F2142" s="43">
        <v>1.558846453624318E-4</v>
      </c>
    </row>
    <row r="2143" spans="5:6">
      <c r="E2143" s="43">
        <v>23.692434399999996</v>
      </c>
      <c r="F2143" s="43">
        <v>1.558846453624318E-4</v>
      </c>
    </row>
    <row r="2144" spans="5:6">
      <c r="E2144" s="43">
        <v>23.692434399999996</v>
      </c>
      <c r="F2144" s="43">
        <v>0</v>
      </c>
    </row>
    <row r="2145" spans="5:6">
      <c r="E2145" s="43">
        <v>23.700923199999998</v>
      </c>
      <c r="F2145" s="43">
        <v>0</v>
      </c>
    </row>
    <row r="2146" spans="5:6">
      <c r="E2146" s="43">
        <v>23.700923199999998</v>
      </c>
      <c r="F2146" s="43">
        <v>1.558846453624318E-4</v>
      </c>
    </row>
    <row r="2147" spans="5:6">
      <c r="E2147" s="43">
        <v>23.709411999999997</v>
      </c>
      <c r="F2147" s="43">
        <v>1.558846453624318E-4</v>
      </c>
    </row>
    <row r="2148" spans="5:6">
      <c r="E2148" s="43">
        <v>23.709411999999997</v>
      </c>
      <c r="F2148" s="43">
        <v>0</v>
      </c>
    </row>
    <row r="2149" spans="5:6">
      <c r="E2149" s="43">
        <v>23.717900799999995</v>
      </c>
      <c r="F2149" s="43">
        <v>0</v>
      </c>
    </row>
    <row r="2150" spans="5:6">
      <c r="E2150" s="43">
        <v>23.717900799999995</v>
      </c>
      <c r="F2150" s="43">
        <v>1.558846453624318E-4</v>
      </c>
    </row>
    <row r="2151" spans="5:6">
      <c r="E2151" s="43">
        <v>23.726389599999997</v>
      </c>
      <c r="F2151" s="43">
        <v>1.558846453624318E-4</v>
      </c>
    </row>
    <row r="2152" spans="5:6">
      <c r="E2152" s="43">
        <v>23.726389599999997</v>
      </c>
      <c r="F2152" s="43">
        <v>0</v>
      </c>
    </row>
    <row r="2153" spans="5:6">
      <c r="E2153" s="43">
        <v>23.734878399999996</v>
      </c>
      <c r="F2153" s="43">
        <v>0</v>
      </c>
    </row>
    <row r="2154" spans="5:6">
      <c r="E2154" s="43">
        <v>23.734878399999996</v>
      </c>
      <c r="F2154" s="43">
        <v>1.558846453624318E-4</v>
      </c>
    </row>
    <row r="2155" spans="5:6">
      <c r="E2155" s="43">
        <v>23.743367199999998</v>
      </c>
      <c r="F2155" s="43">
        <v>1.558846453624318E-4</v>
      </c>
    </row>
    <row r="2156" spans="5:6">
      <c r="E2156" s="43">
        <v>23.743367199999998</v>
      </c>
      <c r="F2156" s="43">
        <v>0</v>
      </c>
    </row>
    <row r="2157" spans="5:6">
      <c r="E2157" s="43">
        <v>23.751855999999997</v>
      </c>
      <c r="F2157" s="43">
        <v>0</v>
      </c>
    </row>
    <row r="2158" spans="5:6">
      <c r="E2158" s="43">
        <v>23.751855999999997</v>
      </c>
      <c r="F2158" s="43">
        <v>3.1176929072486361E-4</v>
      </c>
    </row>
    <row r="2159" spans="5:6">
      <c r="E2159" s="43">
        <v>23.760344799999995</v>
      </c>
      <c r="F2159" s="43">
        <v>3.1176929072486361E-4</v>
      </c>
    </row>
    <row r="2160" spans="5:6">
      <c r="E2160" s="43">
        <v>23.760344799999995</v>
      </c>
      <c r="F2160" s="43">
        <v>0</v>
      </c>
    </row>
    <row r="2161" spans="5:6">
      <c r="E2161" s="43">
        <v>23.768833599999997</v>
      </c>
      <c r="F2161" s="43">
        <v>0</v>
      </c>
    </row>
    <row r="2162" spans="5:6">
      <c r="E2162" s="43">
        <v>23.768833599999997</v>
      </c>
      <c r="F2162" s="43">
        <v>3.1176929072486361E-4</v>
      </c>
    </row>
    <row r="2163" spans="5:6">
      <c r="E2163" s="43">
        <v>23.777322399999996</v>
      </c>
      <c r="F2163" s="43">
        <v>3.1176929072486361E-4</v>
      </c>
    </row>
    <row r="2164" spans="5:6">
      <c r="E2164" s="43">
        <v>23.777322399999996</v>
      </c>
      <c r="F2164" s="43">
        <v>0</v>
      </c>
    </row>
    <row r="2165" spans="5:6">
      <c r="E2165" s="43">
        <v>23.785811199999998</v>
      </c>
      <c r="F2165" s="43">
        <v>0</v>
      </c>
    </row>
    <row r="2166" spans="5:6">
      <c r="E2166" s="43">
        <v>23.785811199999998</v>
      </c>
      <c r="F2166" s="43">
        <v>3.1176929072486361E-4</v>
      </c>
    </row>
    <row r="2167" spans="5:6">
      <c r="E2167" s="43">
        <v>23.794299999999996</v>
      </c>
      <c r="F2167" s="43">
        <v>3.1176929072486361E-4</v>
      </c>
    </row>
    <row r="2168" spans="5:6">
      <c r="E2168" s="43">
        <v>23.794299999999996</v>
      </c>
      <c r="F2168" s="43">
        <v>0</v>
      </c>
    </row>
    <row r="2169" spans="5:6">
      <c r="E2169" s="43">
        <v>23.802788799999995</v>
      </c>
      <c r="F2169" s="43">
        <v>0</v>
      </c>
    </row>
    <row r="2170" spans="5:6">
      <c r="E2170" s="43">
        <v>23.802788799999995</v>
      </c>
      <c r="F2170" s="43">
        <v>3.1176929072486361E-4</v>
      </c>
    </row>
    <row r="2171" spans="5:6">
      <c r="E2171" s="43">
        <v>23.811277599999997</v>
      </c>
      <c r="F2171" s="43">
        <v>3.1176929072486361E-4</v>
      </c>
    </row>
    <row r="2172" spans="5:6">
      <c r="E2172" s="43">
        <v>23.811277599999997</v>
      </c>
      <c r="F2172" s="43">
        <v>0</v>
      </c>
    </row>
    <row r="2173" spans="5:6">
      <c r="E2173" s="43">
        <v>23.819766399999995</v>
      </c>
      <c r="F2173" s="43">
        <v>0</v>
      </c>
    </row>
    <row r="2174" spans="5:6">
      <c r="E2174" s="43">
        <v>23.819766399999995</v>
      </c>
      <c r="F2174" s="43">
        <v>3.1176929072486361E-4</v>
      </c>
    </row>
    <row r="2175" spans="5:6">
      <c r="E2175" s="43">
        <v>23.828255199999997</v>
      </c>
      <c r="F2175" s="43">
        <v>3.1176929072486361E-4</v>
      </c>
    </row>
    <row r="2176" spans="5:6">
      <c r="E2176" s="43">
        <v>23.828255199999997</v>
      </c>
      <c r="F2176" s="43">
        <v>0</v>
      </c>
    </row>
    <row r="2177" spans="5:6">
      <c r="E2177" s="43">
        <v>23.836743999999996</v>
      </c>
      <c r="F2177" s="43">
        <v>0</v>
      </c>
    </row>
    <row r="2178" spans="5:6">
      <c r="E2178" s="43">
        <v>23.836743999999996</v>
      </c>
      <c r="F2178" s="43">
        <v>4.6765393608729541E-4</v>
      </c>
    </row>
    <row r="2179" spans="5:6">
      <c r="E2179" s="43">
        <v>23.843817999999995</v>
      </c>
      <c r="F2179" s="43">
        <v>4.6765393608729541E-4</v>
      </c>
    </row>
    <row r="2180" spans="5:6">
      <c r="E2180" s="43">
        <v>23.843817999999995</v>
      </c>
      <c r="F2180" s="43">
        <v>0</v>
      </c>
    </row>
    <row r="2181" spans="5:6">
      <c r="E2181" s="43">
        <v>23.850891999999995</v>
      </c>
      <c r="F2181" s="43">
        <v>0</v>
      </c>
    </row>
    <row r="2182" spans="5:6">
      <c r="E2182" s="43">
        <v>23.850891999999995</v>
      </c>
      <c r="F2182" s="43">
        <v>4.6765393608729541E-4</v>
      </c>
    </row>
    <row r="2183" spans="5:6">
      <c r="E2183" s="43">
        <v>23.857965999999998</v>
      </c>
      <c r="F2183" s="43">
        <v>4.6765393608729541E-4</v>
      </c>
    </row>
    <row r="2184" spans="5:6">
      <c r="E2184" s="43">
        <v>23.857965999999998</v>
      </c>
      <c r="F2184" s="43">
        <v>0</v>
      </c>
    </row>
    <row r="2185" spans="5:6">
      <c r="E2185" s="43">
        <v>23.865039999999997</v>
      </c>
      <c r="F2185" s="43">
        <v>0</v>
      </c>
    </row>
    <row r="2186" spans="5:6">
      <c r="E2186" s="43">
        <v>23.865039999999997</v>
      </c>
      <c r="F2186" s="43">
        <v>4.6765393608729541E-4</v>
      </c>
    </row>
    <row r="2187" spans="5:6">
      <c r="E2187" s="43">
        <v>23.872113999999996</v>
      </c>
      <c r="F2187" s="43">
        <v>4.6765393608729541E-4</v>
      </c>
    </row>
    <row r="2188" spans="5:6">
      <c r="E2188" s="43">
        <v>23.872113999999996</v>
      </c>
      <c r="F2188" s="43">
        <v>0</v>
      </c>
    </row>
    <row r="2189" spans="5:6">
      <c r="E2189" s="43">
        <v>23.879187999999999</v>
      </c>
      <c r="F2189" s="43">
        <v>0</v>
      </c>
    </row>
    <row r="2190" spans="5:6">
      <c r="E2190" s="43">
        <v>23.879187999999999</v>
      </c>
      <c r="F2190" s="43">
        <v>4.6765393608729541E-4</v>
      </c>
    </row>
    <row r="2191" spans="5:6">
      <c r="E2191" s="43">
        <v>23.886261999999999</v>
      </c>
      <c r="F2191" s="43">
        <v>4.6765393608729541E-4</v>
      </c>
    </row>
    <row r="2192" spans="5:6">
      <c r="E2192" s="43">
        <v>23.886261999999999</v>
      </c>
      <c r="F2192" s="43">
        <v>0</v>
      </c>
    </row>
    <row r="2193" spans="5:6">
      <c r="E2193" s="43">
        <v>23.893335999999998</v>
      </c>
      <c r="F2193" s="43">
        <v>0</v>
      </c>
    </row>
    <row r="2194" spans="5:6">
      <c r="E2194" s="43">
        <v>23.893335999999998</v>
      </c>
      <c r="F2194" s="43">
        <v>4.6765393608729541E-4</v>
      </c>
    </row>
    <row r="2195" spans="5:6">
      <c r="E2195" s="43">
        <v>23.900409999999997</v>
      </c>
      <c r="F2195" s="43">
        <v>4.6765393608729541E-4</v>
      </c>
    </row>
    <row r="2196" spans="5:6">
      <c r="E2196" s="43">
        <v>23.900409999999997</v>
      </c>
      <c r="F2196" s="43">
        <v>0</v>
      </c>
    </row>
    <row r="2197" spans="5:6">
      <c r="E2197" s="43">
        <v>23.907483999999997</v>
      </c>
      <c r="F2197" s="43">
        <v>0</v>
      </c>
    </row>
    <row r="2198" spans="5:6">
      <c r="E2198" s="43">
        <v>23.907483999999997</v>
      </c>
      <c r="F2198" s="43">
        <v>4.6765393608729541E-4</v>
      </c>
    </row>
    <row r="2199" spans="5:6">
      <c r="E2199" s="43">
        <v>23.914558</v>
      </c>
      <c r="F2199" s="43">
        <v>4.6765393608729541E-4</v>
      </c>
    </row>
    <row r="2200" spans="5:6">
      <c r="E2200" s="43">
        <v>23.914558</v>
      </c>
      <c r="F2200" s="43">
        <v>0</v>
      </c>
    </row>
    <row r="2201" spans="5:6">
      <c r="E2201" s="43">
        <v>23.921631999999999</v>
      </c>
      <c r="F2201" s="43">
        <v>0</v>
      </c>
    </row>
    <row r="2202" spans="5:6">
      <c r="E2202" s="43">
        <v>23.921631999999999</v>
      </c>
      <c r="F2202" s="43">
        <v>4.6765393608729541E-4</v>
      </c>
    </row>
    <row r="2203" spans="5:6">
      <c r="E2203" s="43">
        <v>23.930120799999997</v>
      </c>
      <c r="F2203" s="43">
        <v>4.6765393608729541E-4</v>
      </c>
    </row>
    <row r="2204" spans="5:6">
      <c r="E2204" s="43">
        <v>23.930120799999997</v>
      </c>
      <c r="F2204" s="43">
        <v>0</v>
      </c>
    </row>
    <row r="2205" spans="5:6">
      <c r="E2205" s="43">
        <v>23.938609599999999</v>
      </c>
      <c r="F2205" s="43">
        <v>0</v>
      </c>
    </row>
    <row r="2206" spans="5:6">
      <c r="E2206" s="43">
        <v>23.938609599999999</v>
      </c>
      <c r="F2206" s="43">
        <v>4.6765393608729541E-4</v>
      </c>
    </row>
    <row r="2207" spans="5:6">
      <c r="E2207" s="43">
        <v>23.947098399999998</v>
      </c>
      <c r="F2207" s="43">
        <v>4.6765393608729541E-4</v>
      </c>
    </row>
    <row r="2208" spans="5:6">
      <c r="E2208" s="43">
        <v>23.947098399999998</v>
      </c>
      <c r="F2208" s="43">
        <v>0</v>
      </c>
    </row>
    <row r="2209" spans="5:6">
      <c r="E2209" s="43">
        <v>23.9555872</v>
      </c>
      <c r="F2209" s="43">
        <v>0</v>
      </c>
    </row>
    <row r="2210" spans="5:6">
      <c r="E2210" s="43">
        <v>23.9555872</v>
      </c>
      <c r="F2210" s="43">
        <v>4.6765393608729541E-4</v>
      </c>
    </row>
    <row r="2211" spans="5:6">
      <c r="E2211" s="43">
        <v>23.964075999999999</v>
      </c>
      <c r="F2211" s="43">
        <v>4.6765393608729541E-4</v>
      </c>
    </row>
    <row r="2212" spans="5:6">
      <c r="E2212" s="43">
        <v>23.964075999999999</v>
      </c>
      <c r="F2212" s="43">
        <v>0</v>
      </c>
    </row>
    <row r="2213" spans="5:6">
      <c r="E2213" s="43">
        <v>23.972564799999997</v>
      </c>
      <c r="F2213" s="43">
        <v>0</v>
      </c>
    </row>
    <row r="2214" spans="5:6">
      <c r="E2214" s="43">
        <v>23.972564799999997</v>
      </c>
      <c r="F2214" s="43">
        <v>4.6765393608729541E-4</v>
      </c>
    </row>
    <row r="2215" spans="5:6">
      <c r="E2215" s="43">
        <v>23.981053599999999</v>
      </c>
      <c r="F2215" s="43">
        <v>4.6765393608729541E-4</v>
      </c>
    </row>
    <row r="2216" spans="5:6">
      <c r="E2216" s="43">
        <v>23.981053599999999</v>
      </c>
      <c r="F2216" s="43">
        <v>0</v>
      </c>
    </row>
    <row r="2217" spans="5:6">
      <c r="E2217" s="43">
        <v>23.989542399999998</v>
      </c>
      <c r="F2217" s="43">
        <v>0</v>
      </c>
    </row>
    <row r="2218" spans="5:6">
      <c r="E2218" s="43">
        <v>23.989542399999998</v>
      </c>
      <c r="F2218" s="43">
        <v>4.6765393608729541E-4</v>
      </c>
    </row>
    <row r="2219" spans="5:6">
      <c r="E2219" s="43">
        <v>23.9980312</v>
      </c>
      <c r="F2219" s="43">
        <v>4.6765393608729541E-4</v>
      </c>
    </row>
    <row r="2220" spans="5:6">
      <c r="E2220" s="43">
        <v>23.9980312</v>
      </c>
      <c r="F2220" s="43">
        <v>0</v>
      </c>
    </row>
    <row r="2221" spans="5:6">
      <c r="E2221" s="43">
        <v>24.091407999999998</v>
      </c>
      <c r="F2221" s="43">
        <v>0</v>
      </c>
    </row>
    <row r="2222" spans="5:6">
      <c r="E2222" s="43">
        <v>24.091407999999998</v>
      </c>
      <c r="F2222" s="43">
        <v>1.558846453624318E-4</v>
      </c>
    </row>
    <row r="2223" spans="5:6">
      <c r="E2223" s="43">
        <v>24.098481999999997</v>
      </c>
      <c r="F2223" s="43">
        <v>1.558846453624318E-4</v>
      </c>
    </row>
    <row r="2224" spans="5:6">
      <c r="E2224" s="43">
        <v>24.098481999999997</v>
      </c>
      <c r="F2224" s="43">
        <v>0</v>
      </c>
    </row>
    <row r="2225" spans="5:6">
      <c r="E2225" s="43">
        <v>24.105556</v>
      </c>
      <c r="F2225" s="43">
        <v>0</v>
      </c>
    </row>
    <row r="2226" spans="5:6">
      <c r="E2226" s="43">
        <v>24.105556</v>
      </c>
      <c r="F2226" s="43">
        <v>1.558846453624318E-4</v>
      </c>
    </row>
    <row r="2227" spans="5:6">
      <c r="E2227" s="43">
        <v>24.112629999999999</v>
      </c>
      <c r="F2227" s="43">
        <v>1.558846453624318E-4</v>
      </c>
    </row>
    <row r="2228" spans="5:6">
      <c r="E2228" s="43">
        <v>24.112629999999999</v>
      </c>
      <c r="F2228" s="43">
        <v>0</v>
      </c>
    </row>
    <row r="2229" spans="5:6">
      <c r="E2229" s="43">
        <v>24.119703999999999</v>
      </c>
      <c r="F2229" s="43">
        <v>0</v>
      </c>
    </row>
    <row r="2230" spans="5:6">
      <c r="E2230" s="43">
        <v>24.119703999999999</v>
      </c>
      <c r="F2230" s="43">
        <v>1.558846453624318E-4</v>
      </c>
    </row>
    <row r="2231" spans="5:6">
      <c r="E2231" s="43">
        <v>24.126777999999998</v>
      </c>
      <c r="F2231" s="43">
        <v>1.558846453624318E-4</v>
      </c>
    </row>
    <row r="2232" spans="5:6">
      <c r="E2232" s="43">
        <v>24.126777999999998</v>
      </c>
      <c r="F2232" s="43">
        <v>0</v>
      </c>
    </row>
    <row r="2233" spans="5:6">
      <c r="E2233" s="43">
        <v>24.133851999999997</v>
      </c>
      <c r="F2233" s="43">
        <v>0</v>
      </c>
    </row>
    <row r="2234" spans="5:6">
      <c r="E2234" s="43">
        <v>24.133851999999997</v>
      </c>
      <c r="F2234" s="43">
        <v>1.558846453624318E-4</v>
      </c>
    </row>
    <row r="2235" spans="5:6">
      <c r="E2235" s="43">
        <v>24.140926</v>
      </c>
      <c r="F2235" s="43">
        <v>1.558846453624318E-4</v>
      </c>
    </row>
    <row r="2236" spans="5:6">
      <c r="E2236" s="43">
        <v>24.140926</v>
      </c>
      <c r="F2236" s="43">
        <v>0</v>
      </c>
    </row>
    <row r="2237" spans="5:6">
      <c r="E2237" s="43">
        <v>24.148</v>
      </c>
      <c r="F2237" s="43">
        <v>0</v>
      </c>
    </row>
    <row r="2238" spans="5:6">
      <c r="E2238" s="43">
        <v>24.148</v>
      </c>
      <c r="F2238" s="43">
        <v>1.558846453624318E-4</v>
      </c>
    </row>
    <row r="2239" spans="5:6">
      <c r="E2239" s="43">
        <v>24.155073999999999</v>
      </c>
      <c r="F2239" s="43">
        <v>1.558846453624318E-4</v>
      </c>
    </row>
    <row r="2240" spans="5:6">
      <c r="E2240" s="43">
        <v>24.155073999999999</v>
      </c>
      <c r="F2240" s="43">
        <v>0</v>
      </c>
    </row>
    <row r="2241" spans="5:6">
      <c r="E2241" s="43">
        <v>24.162148000000002</v>
      </c>
      <c r="F2241" s="43">
        <v>0</v>
      </c>
    </row>
    <row r="2242" spans="5:6">
      <c r="E2242" s="43">
        <v>24.162148000000002</v>
      </c>
      <c r="F2242" s="43">
        <v>1.558846453624318E-4</v>
      </c>
    </row>
    <row r="2243" spans="5:6">
      <c r="E2243" s="43">
        <v>24.169222000000001</v>
      </c>
      <c r="F2243" s="43">
        <v>1.558846453624318E-4</v>
      </c>
    </row>
    <row r="2244" spans="5:6">
      <c r="E2244" s="43">
        <v>24.169222000000001</v>
      </c>
      <c r="F2244" s="43">
        <v>0</v>
      </c>
    </row>
    <row r="2245" spans="5:6">
      <c r="E2245" s="43">
        <v>24.176296000000001</v>
      </c>
      <c r="F2245" s="43">
        <v>0</v>
      </c>
    </row>
    <row r="2246" spans="5:6">
      <c r="E2246" s="43">
        <v>24.176296000000001</v>
      </c>
      <c r="F2246" s="43">
        <v>1.558846453624318E-4</v>
      </c>
    </row>
    <row r="2247" spans="5:6">
      <c r="E2247" s="43">
        <v>24.184784799999999</v>
      </c>
      <c r="F2247" s="43">
        <v>1.558846453624318E-4</v>
      </c>
    </row>
    <row r="2248" spans="5:6">
      <c r="E2248" s="43">
        <v>24.184784799999999</v>
      </c>
      <c r="F2248" s="43">
        <v>0</v>
      </c>
    </row>
    <row r="2249" spans="5:6">
      <c r="E2249" s="43">
        <v>24.193273600000001</v>
      </c>
      <c r="F2249" s="43">
        <v>0</v>
      </c>
    </row>
    <row r="2250" spans="5:6">
      <c r="E2250" s="43">
        <v>24.193273600000001</v>
      </c>
      <c r="F2250" s="43">
        <v>1.558846453624318E-4</v>
      </c>
    </row>
    <row r="2251" spans="5:6">
      <c r="E2251" s="43">
        <v>24.2017624</v>
      </c>
      <c r="F2251" s="43">
        <v>1.558846453624318E-4</v>
      </c>
    </row>
    <row r="2252" spans="5:6">
      <c r="E2252" s="43">
        <v>24.2017624</v>
      </c>
      <c r="F2252" s="43">
        <v>0</v>
      </c>
    </row>
    <row r="2253" spans="5:6">
      <c r="E2253" s="43">
        <v>24.210251200000002</v>
      </c>
      <c r="F2253" s="43">
        <v>0</v>
      </c>
    </row>
    <row r="2254" spans="5:6">
      <c r="E2254" s="43">
        <v>24.210251200000002</v>
      </c>
      <c r="F2254" s="43">
        <v>1.558846453624318E-4</v>
      </c>
    </row>
    <row r="2255" spans="5:6">
      <c r="E2255" s="43">
        <v>24.21874</v>
      </c>
      <c r="F2255" s="43">
        <v>1.558846453624318E-4</v>
      </c>
    </row>
    <row r="2256" spans="5:6">
      <c r="E2256" s="43">
        <v>24.21874</v>
      </c>
      <c r="F2256" s="43">
        <v>0</v>
      </c>
    </row>
    <row r="2257" spans="5:6">
      <c r="E2257" s="43">
        <v>24.227228799999999</v>
      </c>
      <c r="F2257" s="43">
        <v>0</v>
      </c>
    </row>
    <row r="2258" spans="5:6">
      <c r="E2258" s="43">
        <v>24.227228799999999</v>
      </c>
      <c r="F2258" s="43">
        <v>1.558846453624318E-4</v>
      </c>
    </row>
    <row r="2259" spans="5:6">
      <c r="E2259" s="43">
        <v>24.235717600000001</v>
      </c>
      <c r="F2259" s="43">
        <v>1.558846453624318E-4</v>
      </c>
    </row>
    <row r="2260" spans="5:6">
      <c r="E2260" s="43">
        <v>24.235717600000001</v>
      </c>
      <c r="F2260" s="43">
        <v>0</v>
      </c>
    </row>
    <row r="2261" spans="5:6">
      <c r="E2261" s="43">
        <v>24.244206399999999</v>
      </c>
      <c r="F2261" s="43">
        <v>0</v>
      </c>
    </row>
    <row r="2262" spans="5:6">
      <c r="E2262" s="43">
        <v>24.244206399999999</v>
      </c>
      <c r="F2262" s="43">
        <v>1.558846453624318E-4</v>
      </c>
    </row>
    <row r="2263" spans="5:6">
      <c r="E2263" s="43">
        <v>24.252695200000002</v>
      </c>
      <c r="F2263" s="43">
        <v>1.558846453624318E-4</v>
      </c>
    </row>
    <row r="2264" spans="5:6">
      <c r="E2264" s="43">
        <v>24.252695200000002</v>
      </c>
      <c r="F2264" s="43">
        <v>0</v>
      </c>
    </row>
    <row r="2265" spans="5:6">
      <c r="E2265" s="43">
        <v>24.346071999999999</v>
      </c>
      <c r="F2265" s="43">
        <v>0</v>
      </c>
    </row>
    <row r="2266" spans="5:6">
      <c r="E2266" s="43">
        <v>24.346071999999999</v>
      </c>
      <c r="F2266" s="43">
        <v>1.558846453624318E-4</v>
      </c>
    </row>
    <row r="2267" spans="5:6">
      <c r="E2267" s="43">
        <v>24.354560799999998</v>
      </c>
      <c r="F2267" s="43">
        <v>1.558846453624318E-4</v>
      </c>
    </row>
    <row r="2268" spans="5:6">
      <c r="E2268" s="43">
        <v>24.354560799999998</v>
      </c>
      <c r="F2268" s="43">
        <v>0</v>
      </c>
    </row>
    <row r="2269" spans="5:6">
      <c r="E2269" s="43">
        <v>24.3630496</v>
      </c>
      <c r="F2269" s="43">
        <v>0</v>
      </c>
    </row>
    <row r="2270" spans="5:6">
      <c r="E2270" s="43">
        <v>24.3630496</v>
      </c>
      <c r="F2270" s="43">
        <v>1.558846453624318E-4</v>
      </c>
    </row>
    <row r="2271" spans="5:6">
      <c r="E2271" s="43">
        <v>24.371538399999999</v>
      </c>
      <c r="F2271" s="43">
        <v>1.558846453624318E-4</v>
      </c>
    </row>
    <row r="2272" spans="5:6">
      <c r="E2272" s="43">
        <v>24.371538399999999</v>
      </c>
      <c r="F2272" s="43">
        <v>0</v>
      </c>
    </row>
    <row r="2273" spans="5:6">
      <c r="E2273" s="43">
        <v>24.380027200000001</v>
      </c>
      <c r="F2273" s="43">
        <v>0</v>
      </c>
    </row>
    <row r="2274" spans="5:6">
      <c r="E2274" s="43">
        <v>24.380027200000001</v>
      </c>
      <c r="F2274" s="43">
        <v>1.558846453624318E-4</v>
      </c>
    </row>
    <row r="2275" spans="5:6">
      <c r="E2275" s="43">
        <v>24.388515999999999</v>
      </c>
      <c r="F2275" s="43">
        <v>1.558846453624318E-4</v>
      </c>
    </row>
    <row r="2276" spans="5:6">
      <c r="E2276" s="43">
        <v>24.388515999999999</v>
      </c>
      <c r="F2276" s="43">
        <v>0</v>
      </c>
    </row>
    <row r="2277" spans="5:6">
      <c r="E2277" s="43">
        <v>24.397004799999998</v>
      </c>
      <c r="F2277" s="43">
        <v>0</v>
      </c>
    </row>
    <row r="2278" spans="5:6">
      <c r="E2278" s="43">
        <v>24.397004799999998</v>
      </c>
      <c r="F2278" s="43">
        <v>1.558846453624318E-4</v>
      </c>
    </row>
    <row r="2279" spans="5:6">
      <c r="E2279" s="43">
        <v>24.4054936</v>
      </c>
      <c r="F2279" s="43">
        <v>1.558846453624318E-4</v>
      </c>
    </row>
    <row r="2280" spans="5:6">
      <c r="E2280" s="43">
        <v>24.4054936</v>
      </c>
      <c r="F2280" s="43">
        <v>0</v>
      </c>
    </row>
    <row r="2281" spans="5:6">
      <c r="E2281" s="43">
        <v>24.413982399999998</v>
      </c>
      <c r="F2281" s="43">
        <v>0</v>
      </c>
    </row>
    <row r="2282" spans="5:6">
      <c r="E2282" s="43">
        <v>24.413982399999998</v>
      </c>
      <c r="F2282" s="43">
        <v>1.558846453624318E-4</v>
      </c>
    </row>
    <row r="2283" spans="5:6">
      <c r="E2283" s="43">
        <v>24.4224712</v>
      </c>
      <c r="F2283" s="43">
        <v>1.558846453624318E-4</v>
      </c>
    </row>
    <row r="2284" spans="5:6">
      <c r="E2284" s="43">
        <v>24.4224712</v>
      </c>
      <c r="F2284" s="43">
        <v>0</v>
      </c>
    </row>
    <row r="2285" spans="5:6">
      <c r="E2285" s="43">
        <v>24.430959999999999</v>
      </c>
      <c r="F2285" s="43">
        <v>0</v>
      </c>
    </row>
    <row r="2286" spans="5:6">
      <c r="E2286" s="43">
        <v>24.430959999999999</v>
      </c>
      <c r="F2286" s="43">
        <v>1.558846453624318E-4</v>
      </c>
    </row>
    <row r="2287" spans="5:6">
      <c r="E2287" s="43">
        <v>24.439448799999997</v>
      </c>
      <c r="F2287" s="43">
        <v>1.558846453624318E-4</v>
      </c>
    </row>
    <row r="2288" spans="5:6">
      <c r="E2288" s="43">
        <v>24.439448799999997</v>
      </c>
      <c r="F2288" s="43">
        <v>0</v>
      </c>
    </row>
    <row r="2289" spans="5:6">
      <c r="E2289" s="43">
        <v>24.447937599999999</v>
      </c>
      <c r="F2289" s="43">
        <v>0</v>
      </c>
    </row>
    <row r="2290" spans="5:6">
      <c r="E2290" s="43">
        <v>24.447937599999999</v>
      </c>
      <c r="F2290" s="43">
        <v>1.558846453624318E-4</v>
      </c>
    </row>
    <row r="2291" spans="5:6">
      <c r="E2291" s="43">
        <v>24.456426399999998</v>
      </c>
      <c r="F2291" s="43">
        <v>1.558846453624318E-4</v>
      </c>
    </row>
    <row r="2292" spans="5:6">
      <c r="E2292" s="43">
        <v>24.456426399999998</v>
      </c>
      <c r="F2292" s="43">
        <v>0</v>
      </c>
    </row>
    <row r="2293" spans="5:6">
      <c r="E2293" s="43">
        <v>24.4649152</v>
      </c>
      <c r="F2293" s="43">
        <v>0</v>
      </c>
    </row>
    <row r="2294" spans="5:6">
      <c r="E2294" s="43">
        <v>24.4649152</v>
      </c>
      <c r="F2294" s="43">
        <v>1.558846453624318E-4</v>
      </c>
    </row>
    <row r="2295" spans="5:6">
      <c r="E2295" s="43">
        <v>24.473403999999999</v>
      </c>
      <c r="F2295" s="43">
        <v>1.558846453624318E-4</v>
      </c>
    </row>
    <row r="2296" spans="5:6">
      <c r="E2296" s="43">
        <v>24.473403999999999</v>
      </c>
      <c r="F2296" s="43">
        <v>0</v>
      </c>
    </row>
    <row r="2297" spans="5:6">
      <c r="E2297" s="43">
        <v>24.481892799999997</v>
      </c>
      <c r="F2297" s="43">
        <v>0</v>
      </c>
    </row>
    <row r="2298" spans="5:6">
      <c r="E2298" s="43">
        <v>24.481892799999997</v>
      </c>
      <c r="F2298" s="43">
        <v>1.558846453624318E-4</v>
      </c>
    </row>
    <row r="2299" spans="5:6">
      <c r="E2299" s="43">
        <v>24.490381599999999</v>
      </c>
      <c r="F2299" s="43">
        <v>1.558846453624318E-4</v>
      </c>
    </row>
    <row r="2300" spans="5:6">
      <c r="E2300" s="43">
        <v>24.490381599999999</v>
      </c>
      <c r="F2300" s="43">
        <v>0</v>
      </c>
    </row>
    <row r="2301" spans="5:6">
      <c r="E2301" s="43">
        <v>24.498870399999998</v>
      </c>
      <c r="F2301" s="43">
        <v>0</v>
      </c>
    </row>
    <row r="2302" spans="5:6">
      <c r="E2302" s="43">
        <v>24.498870399999998</v>
      </c>
      <c r="F2302" s="43">
        <v>1.558846453624318E-4</v>
      </c>
    </row>
    <row r="2303" spans="5:6">
      <c r="E2303" s="43">
        <v>24.5073592</v>
      </c>
      <c r="F2303" s="43">
        <v>1.558846453624318E-4</v>
      </c>
    </row>
    <row r="2304" spans="5:6">
      <c r="E2304" s="43">
        <v>24.5073592</v>
      </c>
      <c r="F2304" s="43">
        <v>0</v>
      </c>
    </row>
    <row r="2305" spans="5:6">
      <c r="E2305" s="43">
        <v>24.515847999999998</v>
      </c>
      <c r="F2305" s="43">
        <v>0</v>
      </c>
    </row>
    <row r="2306" spans="5:6">
      <c r="E2306" s="43">
        <v>24.515847999999998</v>
      </c>
      <c r="F2306" s="43">
        <v>4.6765393608729541E-4</v>
      </c>
    </row>
    <row r="2307" spans="5:6">
      <c r="E2307" s="43">
        <v>24.524336799999997</v>
      </c>
      <c r="F2307" s="43">
        <v>4.6765393608729541E-4</v>
      </c>
    </row>
    <row r="2308" spans="5:6">
      <c r="E2308" s="43">
        <v>24.524336799999997</v>
      </c>
      <c r="F2308" s="43">
        <v>0</v>
      </c>
    </row>
    <row r="2309" spans="5:6">
      <c r="E2309" s="43">
        <v>24.532825599999999</v>
      </c>
      <c r="F2309" s="43">
        <v>0</v>
      </c>
    </row>
    <row r="2310" spans="5:6">
      <c r="E2310" s="43">
        <v>24.532825599999999</v>
      </c>
      <c r="F2310" s="43">
        <v>4.6765393608729541E-4</v>
      </c>
    </row>
    <row r="2311" spans="5:6">
      <c r="E2311" s="43">
        <v>24.541314399999997</v>
      </c>
      <c r="F2311" s="43">
        <v>4.6765393608729541E-4</v>
      </c>
    </row>
    <row r="2312" spans="5:6">
      <c r="E2312" s="43">
        <v>24.541314399999997</v>
      </c>
      <c r="F2312" s="43">
        <v>0</v>
      </c>
    </row>
    <row r="2313" spans="5:6">
      <c r="E2313" s="43">
        <v>24.549803199999999</v>
      </c>
      <c r="F2313" s="43">
        <v>0</v>
      </c>
    </row>
    <row r="2314" spans="5:6">
      <c r="E2314" s="43">
        <v>24.549803199999999</v>
      </c>
      <c r="F2314" s="43">
        <v>4.6765393608729541E-4</v>
      </c>
    </row>
    <row r="2315" spans="5:6">
      <c r="E2315" s="43">
        <v>24.558291999999998</v>
      </c>
      <c r="F2315" s="43">
        <v>4.6765393608729541E-4</v>
      </c>
    </row>
    <row r="2316" spans="5:6">
      <c r="E2316" s="43">
        <v>24.558291999999998</v>
      </c>
      <c r="F2316" s="43">
        <v>0</v>
      </c>
    </row>
    <row r="2317" spans="5:6">
      <c r="E2317" s="43">
        <v>24.566780799999997</v>
      </c>
      <c r="F2317" s="43">
        <v>0</v>
      </c>
    </row>
    <row r="2318" spans="5:6">
      <c r="E2318" s="43">
        <v>24.566780799999997</v>
      </c>
      <c r="F2318" s="43">
        <v>4.6765393608729541E-4</v>
      </c>
    </row>
    <row r="2319" spans="5:6">
      <c r="E2319" s="43">
        <v>24.575269599999999</v>
      </c>
      <c r="F2319" s="43">
        <v>4.6765393608729541E-4</v>
      </c>
    </row>
    <row r="2320" spans="5:6">
      <c r="E2320" s="43">
        <v>24.575269599999999</v>
      </c>
      <c r="F2320" s="43">
        <v>0</v>
      </c>
    </row>
    <row r="2321" spans="5:6">
      <c r="E2321" s="43">
        <v>24.583758399999997</v>
      </c>
      <c r="F2321" s="43">
        <v>0</v>
      </c>
    </row>
    <row r="2322" spans="5:6">
      <c r="E2322" s="43">
        <v>24.583758399999997</v>
      </c>
      <c r="F2322" s="43">
        <v>4.6765393608729541E-4</v>
      </c>
    </row>
    <row r="2323" spans="5:6">
      <c r="E2323" s="43">
        <v>24.592247199999999</v>
      </c>
      <c r="F2323" s="43">
        <v>4.6765393608729541E-4</v>
      </c>
    </row>
    <row r="2324" spans="5:6">
      <c r="E2324" s="43">
        <v>24.592247199999999</v>
      </c>
      <c r="F2324" s="43">
        <v>0</v>
      </c>
    </row>
    <row r="2325" spans="5:6">
      <c r="E2325" s="43">
        <v>24.600735999999998</v>
      </c>
      <c r="F2325" s="43">
        <v>0</v>
      </c>
    </row>
    <row r="2326" spans="5:6">
      <c r="E2326" s="43">
        <v>24.600735999999998</v>
      </c>
      <c r="F2326" s="43">
        <v>1.558846453624318E-4</v>
      </c>
    </row>
    <row r="2327" spans="5:6">
      <c r="E2327" s="43">
        <v>24.609224799999996</v>
      </c>
      <c r="F2327" s="43">
        <v>1.558846453624318E-4</v>
      </c>
    </row>
    <row r="2328" spans="5:6">
      <c r="E2328" s="43">
        <v>24.609224799999996</v>
      </c>
      <c r="F2328" s="43">
        <v>0</v>
      </c>
    </row>
    <row r="2329" spans="5:6">
      <c r="E2329" s="43">
        <v>24.617713599999998</v>
      </c>
      <c r="F2329" s="43">
        <v>0</v>
      </c>
    </row>
    <row r="2330" spans="5:6">
      <c r="E2330" s="43">
        <v>24.617713599999998</v>
      </c>
      <c r="F2330" s="43">
        <v>1.558846453624318E-4</v>
      </c>
    </row>
    <row r="2331" spans="5:6">
      <c r="E2331" s="43">
        <v>24.626202399999997</v>
      </c>
      <c r="F2331" s="43">
        <v>1.558846453624318E-4</v>
      </c>
    </row>
    <row r="2332" spans="5:6">
      <c r="E2332" s="43">
        <v>24.626202399999997</v>
      </c>
      <c r="F2332" s="43">
        <v>0</v>
      </c>
    </row>
    <row r="2333" spans="5:6">
      <c r="E2333" s="43">
        <v>24.634691199999999</v>
      </c>
      <c r="F2333" s="43">
        <v>0</v>
      </c>
    </row>
    <row r="2334" spans="5:6">
      <c r="E2334" s="43">
        <v>24.634691199999999</v>
      </c>
      <c r="F2334" s="43">
        <v>1.558846453624318E-4</v>
      </c>
    </row>
    <row r="2335" spans="5:6">
      <c r="E2335" s="43">
        <v>24.643179999999997</v>
      </c>
      <c r="F2335" s="43">
        <v>1.558846453624318E-4</v>
      </c>
    </row>
    <row r="2336" spans="5:6">
      <c r="E2336" s="43">
        <v>24.643179999999997</v>
      </c>
      <c r="F2336" s="43">
        <v>0</v>
      </c>
    </row>
    <row r="2337" spans="5:6">
      <c r="E2337" s="43">
        <v>24.651668799999996</v>
      </c>
      <c r="F2337" s="43">
        <v>0</v>
      </c>
    </row>
    <row r="2338" spans="5:6">
      <c r="E2338" s="43">
        <v>24.651668799999996</v>
      </c>
      <c r="F2338" s="43">
        <v>1.558846453624318E-4</v>
      </c>
    </row>
    <row r="2339" spans="5:6">
      <c r="E2339" s="43">
        <v>24.660157599999998</v>
      </c>
      <c r="F2339" s="43">
        <v>1.558846453624318E-4</v>
      </c>
    </row>
    <row r="2340" spans="5:6">
      <c r="E2340" s="43">
        <v>24.660157599999998</v>
      </c>
      <c r="F2340" s="43">
        <v>0</v>
      </c>
    </row>
    <row r="2341" spans="5:6">
      <c r="E2341" s="43">
        <v>24.668646399999997</v>
      </c>
      <c r="F2341" s="43">
        <v>0</v>
      </c>
    </row>
    <row r="2342" spans="5:6">
      <c r="E2342" s="43">
        <v>24.668646399999997</v>
      </c>
      <c r="F2342" s="43">
        <v>1.558846453624318E-4</v>
      </c>
    </row>
    <row r="2343" spans="5:6">
      <c r="E2343" s="43">
        <v>24.677135199999999</v>
      </c>
      <c r="F2343" s="43">
        <v>1.558846453624318E-4</v>
      </c>
    </row>
    <row r="2344" spans="5:6">
      <c r="E2344" s="43">
        <v>24.677135199999999</v>
      </c>
      <c r="F2344" s="43">
        <v>0</v>
      </c>
    </row>
    <row r="2345" spans="5:6">
      <c r="E2345" s="43">
        <v>24.685623999999997</v>
      </c>
      <c r="F2345" s="43">
        <v>0</v>
      </c>
    </row>
    <row r="2346" spans="5:6">
      <c r="E2346" s="43">
        <v>24.685623999999997</v>
      </c>
      <c r="F2346" s="43">
        <v>3.1176929072486361E-4</v>
      </c>
    </row>
    <row r="2347" spans="5:6">
      <c r="E2347" s="43">
        <v>24.694112799999996</v>
      </c>
      <c r="F2347" s="43">
        <v>3.1176929072486361E-4</v>
      </c>
    </row>
    <row r="2348" spans="5:6">
      <c r="E2348" s="43">
        <v>24.694112799999996</v>
      </c>
      <c r="F2348" s="43">
        <v>0</v>
      </c>
    </row>
    <row r="2349" spans="5:6">
      <c r="E2349" s="43">
        <v>24.702601599999998</v>
      </c>
      <c r="F2349" s="43">
        <v>0</v>
      </c>
    </row>
    <row r="2350" spans="5:6">
      <c r="E2350" s="43">
        <v>24.702601599999998</v>
      </c>
      <c r="F2350" s="43">
        <v>3.1176929072486361E-4</v>
      </c>
    </row>
    <row r="2351" spans="5:6">
      <c r="E2351" s="43">
        <v>24.711090399999996</v>
      </c>
      <c r="F2351" s="43">
        <v>3.1176929072486361E-4</v>
      </c>
    </row>
    <row r="2352" spans="5:6">
      <c r="E2352" s="43">
        <v>24.711090399999996</v>
      </c>
      <c r="F2352" s="43">
        <v>0</v>
      </c>
    </row>
    <row r="2353" spans="5:6">
      <c r="E2353" s="43">
        <v>24.719579199999998</v>
      </c>
      <c r="F2353" s="43">
        <v>0</v>
      </c>
    </row>
    <row r="2354" spans="5:6">
      <c r="E2354" s="43">
        <v>24.719579199999998</v>
      </c>
      <c r="F2354" s="43">
        <v>3.1176929072486361E-4</v>
      </c>
    </row>
    <row r="2355" spans="5:6">
      <c r="E2355" s="43">
        <v>24.728067999999997</v>
      </c>
      <c r="F2355" s="43">
        <v>3.1176929072486361E-4</v>
      </c>
    </row>
    <row r="2356" spans="5:6">
      <c r="E2356" s="43">
        <v>24.728067999999997</v>
      </c>
      <c r="F2356" s="43">
        <v>0</v>
      </c>
    </row>
    <row r="2357" spans="5:6">
      <c r="E2357" s="43">
        <v>24.736556799999995</v>
      </c>
      <c r="F2357" s="43">
        <v>0</v>
      </c>
    </row>
    <row r="2358" spans="5:6">
      <c r="E2358" s="43">
        <v>24.736556799999995</v>
      </c>
      <c r="F2358" s="43">
        <v>3.1176929072486361E-4</v>
      </c>
    </row>
    <row r="2359" spans="5:6">
      <c r="E2359" s="43">
        <v>24.745045599999997</v>
      </c>
      <c r="F2359" s="43">
        <v>3.1176929072486361E-4</v>
      </c>
    </row>
    <row r="2360" spans="5:6">
      <c r="E2360" s="43">
        <v>24.745045599999997</v>
      </c>
      <c r="F2360" s="43">
        <v>0</v>
      </c>
    </row>
    <row r="2361" spans="5:6">
      <c r="E2361" s="43">
        <v>24.753534399999996</v>
      </c>
      <c r="F2361" s="43">
        <v>0</v>
      </c>
    </row>
    <row r="2362" spans="5:6">
      <c r="E2362" s="43">
        <v>24.753534399999996</v>
      </c>
      <c r="F2362" s="43">
        <v>3.1176929072486361E-4</v>
      </c>
    </row>
    <row r="2363" spans="5:6">
      <c r="E2363" s="43">
        <v>24.762023199999998</v>
      </c>
      <c r="F2363" s="43">
        <v>3.1176929072486361E-4</v>
      </c>
    </row>
    <row r="2364" spans="5:6">
      <c r="E2364" s="43">
        <v>24.762023199999998</v>
      </c>
      <c r="F2364" s="43">
        <v>0</v>
      </c>
    </row>
    <row r="2365" spans="5:6">
      <c r="E2365" s="43">
        <v>24.855399999999996</v>
      </c>
      <c r="F2365" s="43">
        <v>0</v>
      </c>
    </row>
    <row r="2366" spans="5:6">
      <c r="E2366" s="43">
        <v>24.855399999999996</v>
      </c>
      <c r="F2366" s="43">
        <v>3.1176929072486361E-4</v>
      </c>
    </row>
    <row r="2367" spans="5:6">
      <c r="E2367" s="43">
        <v>24.862473999999995</v>
      </c>
      <c r="F2367" s="43">
        <v>3.1176929072486361E-4</v>
      </c>
    </row>
    <row r="2368" spans="5:6">
      <c r="E2368" s="43">
        <v>24.862473999999995</v>
      </c>
      <c r="F2368" s="43">
        <v>0</v>
      </c>
    </row>
    <row r="2369" spans="5:6">
      <c r="E2369" s="43">
        <v>24.869547999999995</v>
      </c>
      <c r="F2369" s="43">
        <v>0</v>
      </c>
    </row>
    <row r="2370" spans="5:6">
      <c r="E2370" s="43">
        <v>24.869547999999995</v>
      </c>
      <c r="F2370" s="43">
        <v>3.1176929072486361E-4</v>
      </c>
    </row>
    <row r="2371" spans="5:6">
      <c r="E2371" s="43">
        <v>24.876621999999998</v>
      </c>
      <c r="F2371" s="43">
        <v>3.1176929072486361E-4</v>
      </c>
    </row>
    <row r="2372" spans="5:6">
      <c r="E2372" s="43">
        <v>24.876621999999998</v>
      </c>
      <c r="F2372" s="43">
        <v>0</v>
      </c>
    </row>
    <row r="2373" spans="5:6">
      <c r="E2373" s="43">
        <v>24.883695999999997</v>
      </c>
      <c r="F2373" s="43">
        <v>0</v>
      </c>
    </row>
    <row r="2374" spans="5:6">
      <c r="E2374" s="43">
        <v>24.883695999999997</v>
      </c>
      <c r="F2374" s="43">
        <v>3.1176929072486361E-4</v>
      </c>
    </row>
    <row r="2375" spans="5:6">
      <c r="E2375" s="43">
        <v>24.890769999999996</v>
      </c>
      <c r="F2375" s="43">
        <v>3.1176929072486361E-4</v>
      </c>
    </row>
    <row r="2376" spans="5:6">
      <c r="E2376" s="43">
        <v>24.890769999999996</v>
      </c>
      <c r="F2376" s="43">
        <v>0</v>
      </c>
    </row>
    <row r="2377" spans="5:6">
      <c r="E2377" s="43">
        <v>24.897843999999999</v>
      </c>
      <c r="F2377" s="43">
        <v>0</v>
      </c>
    </row>
    <row r="2378" spans="5:6">
      <c r="E2378" s="43">
        <v>24.897843999999999</v>
      </c>
      <c r="F2378" s="43">
        <v>3.1176929072486361E-4</v>
      </c>
    </row>
    <row r="2379" spans="5:6">
      <c r="E2379" s="43">
        <v>24.904917999999999</v>
      </c>
      <c r="F2379" s="43">
        <v>3.1176929072486361E-4</v>
      </c>
    </row>
    <row r="2380" spans="5:6">
      <c r="E2380" s="43">
        <v>24.904917999999999</v>
      </c>
      <c r="F2380" s="43">
        <v>0</v>
      </c>
    </row>
    <row r="2381" spans="5:6">
      <c r="E2381" s="43">
        <v>24.911991999999998</v>
      </c>
      <c r="F2381" s="43">
        <v>0</v>
      </c>
    </row>
    <row r="2382" spans="5:6">
      <c r="E2382" s="43">
        <v>24.911991999999998</v>
      </c>
      <c r="F2382" s="43">
        <v>3.1176929072486361E-4</v>
      </c>
    </row>
    <row r="2383" spans="5:6">
      <c r="E2383" s="43">
        <v>24.919065999999997</v>
      </c>
      <c r="F2383" s="43">
        <v>3.1176929072486361E-4</v>
      </c>
    </row>
    <row r="2384" spans="5:6">
      <c r="E2384" s="43">
        <v>24.919065999999997</v>
      </c>
      <c r="F2384" s="43">
        <v>0</v>
      </c>
    </row>
    <row r="2385" spans="5:6">
      <c r="E2385" s="43">
        <v>24.926139999999997</v>
      </c>
      <c r="F2385" s="43">
        <v>0</v>
      </c>
    </row>
    <row r="2386" spans="5:6">
      <c r="E2386" s="43">
        <v>24.926139999999997</v>
      </c>
      <c r="F2386" s="43">
        <v>3.1176929072486361E-4</v>
      </c>
    </row>
    <row r="2387" spans="5:6">
      <c r="E2387" s="43">
        <v>24.933214</v>
      </c>
      <c r="F2387" s="43">
        <v>3.1176929072486361E-4</v>
      </c>
    </row>
    <row r="2388" spans="5:6">
      <c r="E2388" s="43">
        <v>24.933214</v>
      </c>
      <c r="F2388" s="43">
        <v>0</v>
      </c>
    </row>
    <row r="2389" spans="5:6">
      <c r="E2389" s="43">
        <v>24.940287999999999</v>
      </c>
      <c r="F2389" s="43">
        <v>0</v>
      </c>
    </row>
    <row r="2390" spans="5:6">
      <c r="E2390" s="43">
        <v>24.940287999999999</v>
      </c>
      <c r="F2390" s="43">
        <v>3.1176929072486361E-4</v>
      </c>
    </row>
    <row r="2391" spans="5:6">
      <c r="E2391" s="43">
        <v>24.948776799999997</v>
      </c>
      <c r="F2391" s="43">
        <v>3.1176929072486361E-4</v>
      </c>
    </row>
    <row r="2392" spans="5:6">
      <c r="E2392" s="43">
        <v>24.948776799999997</v>
      </c>
      <c r="F2392" s="43">
        <v>0</v>
      </c>
    </row>
    <row r="2393" spans="5:6">
      <c r="E2393" s="43">
        <v>24.957265599999999</v>
      </c>
      <c r="F2393" s="43">
        <v>0</v>
      </c>
    </row>
    <row r="2394" spans="5:6">
      <c r="E2394" s="43">
        <v>24.957265599999999</v>
      </c>
      <c r="F2394" s="43">
        <v>3.1176929072486361E-4</v>
      </c>
    </row>
    <row r="2395" spans="5:6">
      <c r="E2395" s="43">
        <v>24.965754399999998</v>
      </c>
      <c r="F2395" s="43">
        <v>3.1176929072486361E-4</v>
      </c>
    </row>
    <row r="2396" spans="5:6">
      <c r="E2396" s="43">
        <v>24.965754399999998</v>
      </c>
      <c r="F2396" s="43">
        <v>0</v>
      </c>
    </row>
    <row r="2397" spans="5:6">
      <c r="E2397" s="43">
        <v>24.9742432</v>
      </c>
      <c r="F2397" s="43">
        <v>0</v>
      </c>
    </row>
    <row r="2398" spans="5:6">
      <c r="E2398" s="43">
        <v>24.9742432</v>
      </c>
      <c r="F2398" s="43">
        <v>3.1176929072486361E-4</v>
      </c>
    </row>
    <row r="2399" spans="5:6">
      <c r="E2399" s="43">
        <v>24.982731999999999</v>
      </c>
      <c r="F2399" s="43">
        <v>3.1176929072486361E-4</v>
      </c>
    </row>
    <row r="2400" spans="5:6">
      <c r="E2400" s="43">
        <v>24.982731999999999</v>
      </c>
      <c r="F2400" s="43">
        <v>0</v>
      </c>
    </row>
    <row r="2401" spans="5:6">
      <c r="E2401" s="43">
        <v>24.991220799999997</v>
      </c>
      <c r="F2401" s="43">
        <v>0</v>
      </c>
    </row>
    <row r="2402" spans="5:6">
      <c r="E2402" s="43">
        <v>24.991220799999997</v>
      </c>
      <c r="F2402" s="43">
        <v>3.1176929072486361E-4</v>
      </c>
    </row>
    <row r="2403" spans="5:6">
      <c r="E2403" s="43">
        <v>24.999709599999999</v>
      </c>
      <c r="F2403" s="43">
        <v>3.1176929072486361E-4</v>
      </c>
    </row>
    <row r="2404" spans="5:6">
      <c r="E2404" s="43">
        <v>24.999709599999999</v>
      </c>
      <c r="F2404" s="43">
        <v>0</v>
      </c>
    </row>
    <row r="2405" spans="5:6">
      <c r="E2405" s="43">
        <v>25.008198399999998</v>
      </c>
      <c r="F2405" s="43">
        <v>0</v>
      </c>
    </row>
    <row r="2406" spans="5:6">
      <c r="E2406" s="43">
        <v>25.008198399999998</v>
      </c>
      <c r="F2406" s="43">
        <v>3.1176929072486361E-4</v>
      </c>
    </row>
    <row r="2407" spans="5:6">
      <c r="E2407" s="43">
        <v>25.0166872</v>
      </c>
      <c r="F2407" s="43">
        <v>3.1176929072486361E-4</v>
      </c>
    </row>
    <row r="2408" spans="5:6">
      <c r="E2408" s="43">
        <v>25.0166872</v>
      </c>
      <c r="F2408" s="43">
        <v>0</v>
      </c>
    </row>
    <row r="2409" spans="5:6">
      <c r="E2409" s="43">
        <v>25.025175999999998</v>
      </c>
      <c r="F2409" s="43">
        <v>0</v>
      </c>
    </row>
    <row r="2410" spans="5:6">
      <c r="E2410" s="43">
        <v>25.025175999999998</v>
      </c>
      <c r="F2410" s="43">
        <v>1.558846453624318E-4</v>
      </c>
    </row>
    <row r="2411" spans="5:6">
      <c r="E2411" s="43">
        <v>25.033664799999997</v>
      </c>
      <c r="F2411" s="43">
        <v>1.558846453624318E-4</v>
      </c>
    </row>
    <row r="2412" spans="5:6">
      <c r="E2412" s="43">
        <v>25.033664799999997</v>
      </c>
      <c r="F2412" s="43">
        <v>0</v>
      </c>
    </row>
    <row r="2413" spans="5:6">
      <c r="E2413" s="43">
        <v>25.042153599999999</v>
      </c>
      <c r="F2413" s="43">
        <v>0</v>
      </c>
    </row>
    <row r="2414" spans="5:6">
      <c r="E2414" s="43">
        <v>25.042153599999999</v>
      </c>
      <c r="F2414" s="43">
        <v>1.558846453624318E-4</v>
      </c>
    </row>
    <row r="2415" spans="5:6">
      <c r="E2415" s="43">
        <v>25.050642399999997</v>
      </c>
      <c r="F2415" s="43">
        <v>1.558846453624318E-4</v>
      </c>
    </row>
    <row r="2416" spans="5:6">
      <c r="E2416" s="43">
        <v>25.050642399999997</v>
      </c>
      <c r="F2416" s="43">
        <v>0</v>
      </c>
    </row>
    <row r="2417" spans="5:6">
      <c r="E2417" s="43">
        <v>25.059131199999999</v>
      </c>
      <c r="F2417" s="43">
        <v>0</v>
      </c>
    </row>
    <row r="2418" spans="5:6">
      <c r="E2418" s="43">
        <v>25.059131199999999</v>
      </c>
      <c r="F2418" s="43">
        <v>1.558846453624318E-4</v>
      </c>
    </row>
    <row r="2419" spans="5:6">
      <c r="E2419" s="43">
        <v>25.067619999999998</v>
      </c>
      <c r="F2419" s="43">
        <v>1.558846453624318E-4</v>
      </c>
    </row>
    <row r="2420" spans="5:6">
      <c r="E2420" s="43">
        <v>25.067619999999998</v>
      </c>
      <c r="F2420" s="43">
        <v>0</v>
      </c>
    </row>
    <row r="2421" spans="5:6">
      <c r="E2421" s="43">
        <v>25.076108799999997</v>
      </c>
      <c r="F2421" s="43">
        <v>0</v>
      </c>
    </row>
    <row r="2422" spans="5:6">
      <c r="E2422" s="43">
        <v>25.076108799999997</v>
      </c>
      <c r="F2422" s="43">
        <v>1.558846453624318E-4</v>
      </c>
    </row>
    <row r="2423" spans="5:6">
      <c r="E2423" s="43">
        <v>25.084597599999999</v>
      </c>
      <c r="F2423" s="43">
        <v>1.558846453624318E-4</v>
      </c>
    </row>
    <row r="2424" spans="5:6">
      <c r="E2424" s="43">
        <v>25.084597599999999</v>
      </c>
      <c r="F2424" s="43">
        <v>0</v>
      </c>
    </row>
    <row r="2425" spans="5:6">
      <c r="E2425" s="43">
        <v>25.093086399999997</v>
      </c>
      <c r="F2425" s="43">
        <v>0</v>
      </c>
    </row>
    <row r="2426" spans="5:6">
      <c r="E2426" s="43">
        <v>25.093086399999997</v>
      </c>
      <c r="F2426" s="43">
        <v>1.558846453624318E-4</v>
      </c>
    </row>
    <row r="2427" spans="5:6">
      <c r="E2427" s="43">
        <v>25.101575199999999</v>
      </c>
      <c r="F2427" s="43">
        <v>1.558846453624318E-4</v>
      </c>
    </row>
    <row r="2428" spans="5:6">
      <c r="E2428" s="43">
        <v>25.101575199999999</v>
      </c>
      <c r="F2428" s="43">
        <v>0</v>
      </c>
    </row>
    <row r="2429" spans="5:6">
      <c r="E2429" s="43">
        <v>25.194952000000001</v>
      </c>
      <c r="F2429" s="43">
        <v>0</v>
      </c>
    </row>
    <row r="2430" spans="5:6">
      <c r="E2430" s="43">
        <v>25.194952000000001</v>
      </c>
      <c r="F2430" s="43">
        <v>3.1176929072486361E-4</v>
      </c>
    </row>
    <row r="2431" spans="5:6">
      <c r="E2431" s="43">
        <v>25.203440799999999</v>
      </c>
      <c r="F2431" s="43">
        <v>3.1176929072486361E-4</v>
      </c>
    </row>
    <row r="2432" spans="5:6">
      <c r="E2432" s="43">
        <v>25.203440799999999</v>
      </c>
      <c r="F2432" s="43">
        <v>0</v>
      </c>
    </row>
    <row r="2433" spans="5:6">
      <c r="E2433" s="43">
        <v>25.211929600000001</v>
      </c>
      <c r="F2433" s="43">
        <v>0</v>
      </c>
    </row>
    <row r="2434" spans="5:6">
      <c r="E2434" s="43">
        <v>25.211929600000001</v>
      </c>
      <c r="F2434" s="43">
        <v>3.1176929072486361E-4</v>
      </c>
    </row>
    <row r="2435" spans="5:6">
      <c r="E2435" s="43">
        <v>25.2204184</v>
      </c>
      <c r="F2435" s="43">
        <v>3.1176929072486361E-4</v>
      </c>
    </row>
    <row r="2436" spans="5:6">
      <c r="E2436" s="43">
        <v>25.2204184</v>
      </c>
      <c r="F2436" s="43">
        <v>0</v>
      </c>
    </row>
    <row r="2437" spans="5:6">
      <c r="E2437" s="43">
        <v>25.228907200000002</v>
      </c>
      <c r="F2437" s="43">
        <v>0</v>
      </c>
    </row>
    <row r="2438" spans="5:6">
      <c r="E2438" s="43">
        <v>25.228907200000002</v>
      </c>
      <c r="F2438" s="43">
        <v>3.1176929072486361E-4</v>
      </c>
    </row>
    <row r="2439" spans="5:6">
      <c r="E2439" s="43">
        <v>25.237396</v>
      </c>
      <c r="F2439" s="43">
        <v>3.1176929072486361E-4</v>
      </c>
    </row>
    <row r="2440" spans="5:6">
      <c r="E2440" s="43">
        <v>25.237396</v>
      </c>
      <c r="F2440" s="43">
        <v>0</v>
      </c>
    </row>
    <row r="2441" spans="5:6">
      <c r="E2441" s="43">
        <v>25.245884799999999</v>
      </c>
      <c r="F2441" s="43">
        <v>0</v>
      </c>
    </row>
    <row r="2442" spans="5:6">
      <c r="E2442" s="43">
        <v>25.245884799999999</v>
      </c>
      <c r="F2442" s="43">
        <v>3.1176929072486361E-4</v>
      </c>
    </row>
    <row r="2443" spans="5:6">
      <c r="E2443" s="43">
        <v>25.254373600000001</v>
      </c>
      <c r="F2443" s="43">
        <v>3.1176929072486361E-4</v>
      </c>
    </row>
    <row r="2444" spans="5:6">
      <c r="E2444" s="43">
        <v>25.254373600000001</v>
      </c>
      <c r="F2444" s="43">
        <v>0</v>
      </c>
    </row>
    <row r="2445" spans="5:6">
      <c r="E2445" s="43">
        <v>25.262862399999999</v>
      </c>
      <c r="F2445" s="43">
        <v>0</v>
      </c>
    </row>
    <row r="2446" spans="5:6">
      <c r="E2446" s="43">
        <v>25.262862399999999</v>
      </c>
      <c r="F2446" s="43">
        <v>3.1176929072486361E-4</v>
      </c>
    </row>
    <row r="2447" spans="5:6">
      <c r="E2447" s="43">
        <v>25.271351200000002</v>
      </c>
      <c r="F2447" s="43">
        <v>3.1176929072486361E-4</v>
      </c>
    </row>
    <row r="2448" spans="5:6">
      <c r="E2448" s="43">
        <v>25.271351200000002</v>
      </c>
      <c r="F2448" s="43">
        <v>0</v>
      </c>
    </row>
    <row r="2449" spans="5:6">
      <c r="E2449" s="43">
        <v>25.27984</v>
      </c>
      <c r="F2449" s="43">
        <v>0</v>
      </c>
    </row>
    <row r="2450" spans="5:6">
      <c r="E2450" s="43">
        <v>25.27984</v>
      </c>
      <c r="F2450" s="43">
        <v>1.558846453624318E-4</v>
      </c>
    </row>
    <row r="2451" spans="5:6">
      <c r="E2451" s="43">
        <v>25.288328799999999</v>
      </c>
      <c r="F2451" s="43">
        <v>1.558846453624318E-4</v>
      </c>
    </row>
    <row r="2452" spans="5:6">
      <c r="E2452" s="43">
        <v>25.288328799999999</v>
      </c>
      <c r="F2452" s="43">
        <v>0</v>
      </c>
    </row>
    <row r="2453" spans="5:6">
      <c r="E2453" s="43">
        <v>25.296817600000001</v>
      </c>
      <c r="F2453" s="43">
        <v>0</v>
      </c>
    </row>
    <row r="2454" spans="5:6">
      <c r="E2454" s="43">
        <v>25.296817600000001</v>
      </c>
      <c r="F2454" s="43">
        <v>1.558846453624318E-4</v>
      </c>
    </row>
    <row r="2455" spans="5:6">
      <c r="E2455" s="43">
        <v>25.305306399999999</v>
      </c>
      <c r="F2455" s="43">
        <v>1.558846453624318E-4</v>
      </c>
    </row>
    <row r="2456" spans="5:6">
      <c r="E2456" s="43">
        <v>25.305306399999999</v>
      </c>
      <c r="F2456" s="43">
        <v>0</v>
      </c>
    </row>
    <row r="2457" spans="5:6">
      <c r="E2457" s="43">
        <v>25.313795200000001</v>
      </c>
      <c r="F2457" s="43">
        <v>0</v>
      </c>
    </row>
    <row r="2458" spans="5:6">
      <c r="E2458" s="43">
        <v>25.313795200000001</v>
      </c>
      <c r="F2458" s="43">
        <v>1.558846453624318E-4</v>
      </c>
    </row>
    <row r="2459" spans="5:6">
      <c r="E2459" s="43">
        <v>25.322284</v>
      </c>
      <c r="F2459" s="43">
        <v>1.558846453624318E-4</v>
      </c>
    </row>
    <row r="2460" spans="5:6">
      <c r="E2460" s="43">
        <v>25.322284</v>
      </c>
      <c r="F2460" s="43">
        <v>0</v>
      </c>
    </row>
    <row r="2461" spans="5:6">
      <c r="E2461" s="43">
        <v>25.330772799999998</v>
      </c>
      <c r="F2461" s="43">
        <v>0</v>
      </c>
    </row>
    <row r="2462" spans="5:6">
      <c r="E2462" s="43">
        <v>25.330772799999998</v>
      </c>
      <c r="F2462" s="43">
        <v>1.558846453624318E-4</v>
      </c>
    </row>
    <row r="2463" spans="5:6">
      <c r="E2463" s="43">
        <v>25.3392616</v>
      </c>
      <c r="F2463" s="43">
        <v>1.558846453624318E-4</v>
      </c>
    </row>
    <row r="2464" spans="5:6">
      <c r="E2464" s="43">
        <v>25.3392616</v>
      </c>
      <c r="F2464" s="43">
        <v>0</v>
      </c>
    </row>
    <row r="2465" spans="5:6">
      <c r="E2465" s="43">
        <v>25.347750399999999</v>
      </c>
      <c r="F2465" s="43">
        <v>0</v>
      </c>
    </row>
    <row r="2466" spans="5:6">
      <c r="E2466" s="43">
        <v>25.347750399999999</v>
      </c>
      <c r="F2466" s="43">
        <v>1.558846453624318E-4</v>
      </c>
    </row>
    <row r="2467" spans="5:6">
      <c r="E2467" s="43">
        <v>25.356239200000001</v>
      </c>
      <c r="F2467" s="43">
        <v>1.558846453624318E-4</v>
      </c>
    </row>
    <row r="2468" spans="5:6">
      <c r="E2468" s="43">
        <v>25.356239200000001</v>
      </c>
      <c r="F2468" s="43">
        <v>0</v>
      </c>
    </row>
    <row r="2469" spans="5:6">
      <c r="E2469" s="43">
        <v>25.364727999999999</v>
      </c>
      <c r="F2469" s="43">
        <v>0</v>
      </c>
    </row>
    <row r="2470" spans="5:6">
      <c r="E2470" s="43">
        <v>25.364727999999999</v>
      </c>
      <c r="F2470" s="43">
        <v>3.1176929072486361E-4</v>
      </c>
    </row>
    <row r="2471" spans="5:6">
      <c r="E2471" s="43">
        <v>25.373216799999998</v>
      </c>
      <c r="F2471" s="43">
        <v>3.1176929072486361E-4</v>
      </c>
    </row>
    <row r="2472" spans="5:6">
      <c r="E2472" s="43">
        <v>25.373216799999998</v>
      </c>
      <c r="F2472" s="43">
        <v>0</v>
      </c>
    </row>
    <row r="2473" spans="5:6">
      <c r="E2473" s="43">
        <v>25.3817056</v>
      </c>
      <c r="F2473" s="43">
        <v>0</v>
      </c>
    </row>
    <row r="2474" spans="5:6">
      <c r="E2474" s="43">
        <v>25.3817056</v>
      </c>
      <c r="F2474" s="43">
        <v>3.1176929072486361E-4</v>
      </c>
    </row>
    <row r="2475" spans="5:6">
      <c r="E2475" s="43">
        <v>25.390194399999999</v>
      </c>
      <c r="F2475" s="43">
        <v>3.1176929072486361E-4</v>
      </c>
    </row>
    <row r="2476" spans="5:6">
      <c r="E2476" s="43">
        <v>25.390194399999999</v>
      </c>
      <c r="F2476" s="43">
        <v>0</v>
      </c>
    </row>
    <row r="2477" spans="5:6">
      <c r="E2477" s="43">
        <v>25.398683200000001</v>
      </c>
      <c r="F2477" s="43">
        <v>0</v>
      </c>
    </row>
    <row r="2478" spans="5:6">
      <c r="E2478" s="43">
        <v>25.398683200000001</v>
      </c>
      <c r="F2478" s="43">
        <v>3.1176929072486361E-4</v>
      </c>
    </row>
    <row r="2479" spans="5:6">
      <c r="E2479" s="43">
        <v>25.407171999999999</v>
      </c>
      <c r="F2479" s="43">
        <v>3.1176929072486361E-4</v>
      </c>
    </row>
    <row r="2480" spans="5:6">
      <c r="E2480" s="43">
        <v>25.407171999999999</v>
      </c>
      <c r="F2480" s="43">
        <v>0</v>
      </c>
    </row>
    <row r="2481" spans="5:6">
      <c r="E2481" s="43">
        <v>25.415660799999998</v>
      </c>
      <c r="F2481" s="43">
        <v>0</v>
      </c>
    </row>
    <row r="2482" spans="5:6">
      <c r="E2482" s="43">
        <v>25.415660799999998</v>
      </c>
      <c r="F2482" s="43">
        <v>3.1176929072486361E-4</v>
      </c>
    </row>
    <row r="2483" spans="5:6">
      <c r="E2483" s="43">
        <v>25.4241496</v>
      </c>
      <c r="F2483" s="43">
        <v>3.1176929072486361E-4</v>
      </c>
    </row>
    <row r="2484" spans="5:6">
      <c r="E2484" s="43">
        <v>25.4241496</v>
      </c>
      <c r="F2484" s="43">
        <v>0</v>
      </c>
    </row>
    <row r="2485" spans="5:6">
      <c r="E2485" s="43">
        <v>25.432638399999998</v>
      </c>
      <c r="F2485" s="43">
        <v>0</v>
      </c>
    </row>
    <row r="2486" spans="5:6">
      <c r="E2486" s="43">
        <v>25.432638399999998</v>
      </c>
      <c r="F2486" s="43">
        <v>3.1176929072486361E-4</v>
      </c>
    </row>
    <row r="2487" spans="5:6">
      <c r="E2487" s="43">
        <v>25.4411272</v>
      </c>
      <c r="F2487" s="43">
        <v>3.1176929072486361E-4</v>
      </c>
    </row>
    <row r="2488" spans="5:6">
      <c r="E2488" s="43">
        <v>25.4411272</v>
      </c>
      <c r="F2488" s="43">
        <v>0</v>
      </c>
    </row>
    <row r="2489" spans="5:6">
      <c r="E2489" s="43">
        <v>25.619391999999998</v>
      </c>
      <c r="F2489" s="43">
        <v>0</v>
      </c>
    </row>
    <row r="2490" spans="5:6">
      <c r="E2490" s="43">
        <v>25.619391999999998</v>
      </c>
      <c r="F2490" s="43">
        <v>1.558846453624318E-4</v>
      </c>
    </row>
    <row r="2491" spans="5:6">
      <c r="E2491" s="43">
        <v>25.627880799999996</v>
      </c>
      <c r="F2491" s="43">
        <v>1.558846453624318E-4</v>
      </c>
    </row>
    <row r="2492" spans="5:6">
      <c r="E2492" s="43">
        <v>25.627880799999996</v>
      </c>
      <c r="F2492" s="43">
        <v>0</v>
      </c>
    </row>
    <row r="2493" spans="5:6">
      <c r="E2493" s="43">
        <v>25.636369599999998</v>
      </c>
      <c r="F2493" s="43">
        <v>0</v>
      </c>
    </row>
    <row r="2494" spans="5:6">
      <c r="E2494" s="43">
        <v>25.636369599999998</v>
      </c>
      <c r="F2494" s="43">
        <v>1.558846453624318E-4</v>
      </c>
    </row>
    <row r="2495" spans="5:6">
      <c r="E2495" s="43">
        <v>25.644858399999997</v>
      </c>
      <c r="F2495" s="43">
        <v>1.558846453624318E-4</v>
      </c>
    </row>
    <row r="2496" spans="5:6">
      <c r="E2496" s="43">
        <v>25.644858399999997</v>
      </c>
      <c r="F2496" s="43">
        <v>0</v>
      </c>
    </row>
    <row r="2497" spans="5:6">
      <c r="E2497" s="43">
        <v>25.653347199999999</v>
      </c>
      <c r="F2497" s="43">
        <v>0</v>
      </c>
    </row>
    <row r="2498" spans="5:6">
      <c r="E2498" s="43">
        <v>25.653347199999999</v>
      </c>
      <c r="F2498" s="43">
        <v>1.558846453624318E-4</v>
      </c>
    </row>
    <row r="2499" spans="5:6">
      <c r="E2499" s="43">
        <v>25.661835999999997</v>
      </c>
      <c r="F2499" s="43">
        <v>1.558846453624318E-4</v>
      </c>
    </row>
    <row r="2500" spans="5:6">
      <c r="E2500" s="43">
        <v>25.661835999999997</v>
      </c>
      <c r="F2500" s="43">
        <v>0</v>
      </c>
    </row>
    <row r="2501" spans="5:6">
      <c r="E2501" s="43">
        <v>25.670324799999996</v>
      </c>
      <c r="F2501" s="43">
        <v>0</v>
      </c>
    </row>
    <row r="2502" spans="5:6">
      <c r="E2502" s="43">
        <v>25.670324799999996</v>
      </c>
      <c r="F2502" s="43">
        <v>1.558846453624318E-4</v>
      </c>
    </row>
    <row r="2503" spans="5:6">
      <c r="E2503" s="43">
        <v>25.678813599999998</v>
      </c>
      <c r="F2503" s="43">
        <v>1.558846453624318E-4</v>
      </c>
    </row>
    <row r="2504" spans="5:6">
      <c r="E2504" s="43">
        <v>25.678813599999998</v>
      </c>
      <c r="F2504" s="43">
        <v>0</v>
      </c>
    </row>
    <row r="2505" spans="5:6">
      <c r="E2505" s="43">
        <v>25.687302399999997</v>
      </c>
      <c r="F2505" s="43">
        <v>0</v>
      </c>
    </row>
    <row r="2506" spans="5:6">
      <c r="E2506" s="43">
        <v>25.687302399999997</v>
      </c>
      <c r="F2506" s="43">
        <v>1.558846453624318E-4</v>
      </c>
    </row>
    <row r="2507" spans="5:6">
      <c r="E2507" s="43">
        <v>25.695791199999999</v>
      </c>
      <c r="F2507" s="43">
        <v>1.558846453624318E-4</v>
      </c>
    </row>
    <row r="2508" spans="5:6">
      <c r="E2508" s="43">
        <v>25.695791199999999</v>
      </c>
      <c r="F2508" s="43">
        <v>0</v>
      </c>
    </row>
    <row r="2509" spans="5:6">
      <c r="E2509" s="43">
        <v>25.958943999999999</v>
      </c>
      <c r="F2509" s="43">
        <v>0</v>
      </c>
    </row>
    <row r="2510" spans="5:6">
      <c r="E2510" s="43">
        <v>25.958943999999999</v>
      </c>
      <c r="F2510" s="43">
        <v>1.558846453624318E-4</v>
      </c>
    </row>
    <row r="2511" spans="5:6">
      <c r="E2511" s="43">
        <v>25.967432799999997</v>
      </c>
      <c r="F2511" s="43">
        <v>1.558846453624318E-4</v>
      </c>
    </row>
    <row r="2512" spans="5:6">
      <c r="E2512" s="43">
        <v>25.967432799999997</v>
      </c>
      <c r="F2512" s="43">
        <v>0</v>
      </c>
    </row>
    <row r="2513" spans="5:6">
      <c r="E2513" s="43">
        <v>25.9759216</v>
      </c>
      <c r="F2513" s="43">
        <v>0</v>
      </c>
    </row>
    <row r="2514" spans="5:6">
      <c r="E2514" s="43">
        <v>25.9759216</v>
      </c>
      <c r="F2514" s="43">
        <v>1.558846453624318E-4</v>
      </c>
    </row>
    <row r="2515" spans="5:6">
      <c r="E2515" s="43">
        <v>25.984410399999998</v>
      </c>
      <c r="F2515" s="43">
        <v>1.558846453624318E-4</v>
      </c>
    </row>
    <row r="2516" spans="5:6">
      <c r="E2516" s="43">
        <v>25.984410399999998</v>
      </c>
      <c r="F2516" s="43">
        <v>0</v>
      </c>
    </row>
    <row r="2517" spans="5:6">
      <c r="E2517" s="43">
        <v>25.9928992</v>
      </c>
      <c r="F2517" s="43">
        <v>0</v>
      </c>
    </row>
    <row r="2518" spans="5:6">
      <c r="E2518" s="43">
        <v>25.9928992</v>
      </c>
      <c r="F2518" s="43">
        <v>1.558846453624318E-4</v>
      </c>
    </row>
    <row r="2519" spans="5:6">
      <c r="E2519" s="43">
        <v>26.001387999999999</v>
      </c>
      <c r="F2519" s="43">
        <v>1.558846453624318E-4</v>
      </c>
    </row>
    <row r="2520" spans="5:6">
      <c r="E2520" s="43">
        <v>26.001387999999999</v>
      </c>
      <c r="F2520" s="43">
        <v>0</v>
      </c>
    </row>
    <row r="2521" spans="5:6">
      <c r="E2521" s="43">
        <v>26.009876799999997</v>
      </c>
      <c r="F2521" s="43">
        <v>0</v>
      </c>
    </row>
    <row r="2522" spans="5:6">
      <c r="E2522" s="43">
        <v>26.009876799999997</v>
      </c>
      <c r="F2522" s="43">
        <v>1.558846453624318E-4</v>
      </c>
    </row>
    <row r="2523" spans="5:6">
      <c r="E2523" s="43">
        <v>26.018365599999999</v>
      </c>
      <c r="F2523" s="43">
        <v>1.558846453624318E-4</v>
      </c>
    </row>
    <row r="2524" spans="5:6">
      <c r="E2524" s="43">
        <v>26.018365599999999</v>
      </c>
      <c r="F2524" s="43">
        <v>0</v>
      </c>
    </row>
    <row r="2525" spans="5:6">
      <c r="E2525" s="43">
        <v>26.026854399999998</v>
      </c>
      <c r="F2525" s="43">
        <v>0</v>
      </c>
    </row>
    <row r="2526" spans="5:6">
      <c r="E2526" s="43">
        <v>26.026854399999998</v>
      </c>
      <c r="F2526" s="43">
        <v>1.558846453624318E-4</v>
      </c>
    </row>
    <row r="2527" spans="5:6">
      <c r="E2527" s="43">
        <v>26.0353432</v>
      </c>
      <c r="F2527" s="43">
        <v>1.558846453624318E-4</v>
      </c>
    </row>
    <row r="2528" spans="5:6" ht="15" thickBot="1">
      <c r="E2528" s="63">
        <v>26.0353432</v>
      </c>
      <c r="F2528" s="63">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2"/>
  <sheetViews>
    <sheetView zoomScale="70" zoomScaleNormal="70" workbookViewId="0">
      <pane ySplit="1" topLeftCell="A2" activePane="bottomLeft" state="frozen"/>
      <selection pane="bottomLeft" activeCell="D1" sqref="D1"/>
    </sheetView>
  </sheetViews>
  <sheetFormatPr baseColWidth="10" defaultRowHeight="14.5"/>
  <cols>
    <col min="1" max="2" width="14.81640625" customWidth="1"/>
    <col min="3" max="3" width="19.453125" customWidth="1"/>
    <col min="4" max="4" width="26.08984375" customWidth="1"/>
    <col min="5" max="5" width="15.81640625" customWidth="1"/>
    <col min="6" max="6" width="10.90625" style="29"/>
    <col min="8" max="8" width="13.7265625" customWidth="1"/>
    <col min="10" max="11" width="11" bestFit="1" customWidth="1"/>
    <col min="12" max="12" width="16.6328125" customWidth="1"/>
    <col min="13" max="17" width="13.26953125" customWidth="1"/>
    <col min="19" max="19" width="14.1796875" customWidth="1"/>
  </cols>
  <sheetData>
    <row r="1" spans="1:19" s="188" customFormat="1">
      <c r="A1" s="185" t="s">
        <v>17018</v>
      </c>
      <c r="B1" s="185" t="s">
        <v>17019</v>
      </c>
      <c r="C1" s="185" t="s">
        <v>17025</v>
      </c>
      <c r="D1" s="186" t="s">
        <v>15752</v>
      </c>
      <c r="E1" s="186" t="s">
        <v>0</v>
      </c>
      <c r="F1" s="186" t="s">
        <v>1</v>
      </c>
      <c r="G1" s="185" t="s">
        <v>17026</v>
      </c>
      <c r="H1" s="185" t="s">
        <v>17027</v>
      </c>
      <c r="I1" s="185" t="s">
        <v>2</v>
      </c>
      <c r="J1" s="185" t="s">
        <v>4</v>
      </c>
      <c r="K1" s="185" t="s">
        <v>3</v>
      </c>
      <c r="L1" s="186" t="s">
        <v>17028</v>
      </c>
      <c r="M1" s="187" t="s">
        <v>13</v>
      </c>
      <c r="N1" s="187" t="s">
        <v>14</v>
      </c>
      <c r="O1" s="187" t="s">
        <v>15</v>
      </c>
      <c r="P1" s="187" t="s">
        <v>16</v>
      </c>
      <c r="Q1" s="187" t="s">
        <v>17</v>
      </c>
      <c r="R1" s="185" t="s">
        <v>18</v>
      </c>
      <c r="S1" s="185" t="s">
        <v>15723</v>
      </c>
    </row>
    <row r="2" spans="1:19" s="10" customFormat="1">
      <c r="A2" s="19" t="s">
        <v>10902</v>
      </c>
      <c r="B2" s="19" t="s">
        <v>10901</v>
      </c>
      <c r="C2" s="19" t="s">
        <v>15609</v>
      </c>
      <c r="D2" s="25" t="s">
        <v>11</v>
      </c>
      <c r="E2" s="25" t="s">
        <v>13120</v>
      </c>
      <c r="F2" s="20" t="s">
        <v>8097</v>
      </c>
      <c r="G2" s="19" t="s">
        <v>13129</v>
      </c>
      <c r="H2" s="19" t="s">
        <v>13108</v>
      </c>
      <c r="I2" s="3" t="s">
        <v>13116</v>
      </c>
      <c r="J2" s="19" t="s">
        <v>13130</v>
      </c>
      <c r="K2" s="19" t="s">
        <v>13131</v>
      </c>
      <c r="L2" s="3" t="s">
        <v>962</v>
      </c>
      <c r="M2" s="38">
        <f t="shared" ref="M2:M15" si="0">Q2/O2</f>
        <v>2.1188228761798995</v>
      </c>
      <c r="N2" s="38">
        <f t="shared" ref="N2:N15" si="1">P2/O2</f>
        <v>0.86951693503609095</v>
      </c>
      <c r="O2" s="35">
        <v>18.010000000000002</v>
      </c>
      <c r="P2" s="35">
        <v>15.66</v>
      </c>
      <c r="Q2" s="35">
        <v>38.159999999999997</v>
      </c>
      <c r="R2" s="19" t="s">
        <v>13103</v>
      </c>
      <c r="S2" s="19" t="s">
        <v>15230</v>
      </c>
    </row>
    <row r="3" spans="1:19" s="10" customFormat="1">
      <c r="A3" s="19" t="s">
        <v>10902</v>
      </c>
      <c r="B3" s="19" t="s">
        <v>10901</v>
      </c>
      <c r="C3" s="19" t="s">
        <v>15609</v>
      </c>
      <c r="D3" s="25" t="s">
        <v>11</v>
      </c>
      <c r="E3" s="25" t="s">
        <v>13121</v>
      </c>
      <c r="F3" s="20" t="s">
        <v>8097</v>
      </c>
      <c r="G3" s="19" t="s">
        <v>13129</v>
      </c>
      <c r="H3" s="19" t="s">
        <v>13108</v>
      </c>
      <c r="I3" s="3" t="s">
        <v>13122</v>
      </c>
      <c r="J3" s="19" t="s">
        <v>13130</v>
      </c>
      <c r="K3" s="19" t="s">
        <v>13131</v>
      </c>
      <c r="L3" s="3" t="s">
        <v>962</v>
      </c>
      <c r="M3" s="38">
        <f t="shared" si="0"/>
        <v>2.1193118756936737</v>
      </c>
      <c r="N3" s="38">
        <f t="shared" si="1"/>
        <v>0.87458379578246392</v>
      </c>
      <c r="O3" s="35">
        <v>18.02</v>
      </c>
      <c r="P3" s="35">
        <v>15.76</v>
      </c>
      <c r="Q3" s="35">
        <v>38.19</v>
      </c>
      <c r="R3" s="19" t="s">
        <v>13103</v>
      </c>
      <c r="S3" s="19" t="s">
        <v>15230</v>
      </c>
    </row>
    <row r="4" spans="1:19" s="10" customFormat="1">
      <c r="A4" s="19" t="s">
        <v>10902</v>
      </c>
      <c r="B4" s="19" t="s">
        <v>10901</v>
      </c>
      <c r="C4" s="19" t="s">
        <v>15609</v>
      </c>
      <c r="D4" s="25" t="s">
        <v>11</v>
      </c>
      <c r="E4" s="20" t="s">
        <v>13115</v>
      </c>
      <c r="F4" s="20" t="s">
        <v>8097</v>
      </c>
      <c r="G4" s="19" t="s">
        <v>13129</v>
      </c>
      <c r="H4" s="19" t="s">
        <v>13107</v>
      </c>
      <c r="I4" s="19" t="s">
        <v>13116</v>
      </c>
      <c r="J4" s="19" t="s">
        <v>13130</v>
      </c>
      <c r="K4" s="19" t="s">
        <v>13131</v>
      </c>
      <c r="L4" s="3" t="s">
        <v>962</v>
      </c>
      <c r="M4" s="38">
        <f t="shared" si="0"/>
        <v>2.1263157894736842</v>
      </c>
      <c r="N4" s="38">
        <f t="shared" si="1"/>
        <v>0.87091412742382268</v>
      </c>
      <c r="O4" s="35">
        <v>18.05</v>
      </c>
      <c r="P4" s="35">
        <v>15.72</v>
      </c>
      <c r="Q4" s="38">
        <v>38.380000000000003</v>
      </c>
      <c r="R4" s="19" t="s">
        <v>13103</v>
      </c>
      <c r="S4" s="19" t="s">
        <v>15230</v>
      </c>
    </row>
    <row r="5" spans="1:19" s="10" customFormat="1">
      <c r="A5" s="19" t="s">
        <v>10902</v>
      </c>
      <c r="B5" s="19" t="s">
        <v>10901</v>
      </c>
      <c r="C5" s="19" t="s">
        <v>15609</v>
      </c>
      <c r="D5" s="25" t="s">
        <v>11</v>
      </c>
      <c r="E5" s="20" t="s">
        <v>13118</v>
      </c>
      <c r="F5" s="20" t="s">
        <v>8097</v>
      </c>
      <c r="G5" s="19" t="s">
        <v>13129</v>
      </c>
      <c r="H5" s="19" t="s">
        <v>13108</v>
      </c>
      <c r="I5" s="19" t="s">
        <v>13116</v>
      </c>
      <c r="J5" s="19" t="s">
        <v>13130</v>
      </c>
      <c r="K5" s="19" t="s">
        <v>13131</v>
      </c>
      <c r="L5" s="3" t="s">
        <v>962</v>
      </c>
      <c r="M5" s="38">
        <f t="shared" si="0"/>
        <v>2.1299778761061949</v>
      </c>
      <c r="N5" s="38">
        <f t="shared" si="1"/>
        <v>0.87112831858407092</v>
      </c>
      <c r="O5" s="35">
        <v>18.079999999999998</v>
      </c>
      <c r="P5" s="35">
        <v>15.75</v>
      </c>
      <c r="Q5" s="38">
        <v>38.51</v>
      </c>
      <c r="R5" s="19" t="s">
        <v>13103</v>
      </c>
      <c r="S5" s="19" t="s">
        <v>15230</v>
      </c>
    </row>
    <row r="6" spans="1:19" s="10" customFormat="1">
      <c r="A6" s="19" t="s">
        <v>10902</v>
      </c>
      <c r="B6" s="19" t="s">
        <v>10901</v>
      </c>
      <c r="C6" s="19" t="s">
        <v>15609</v>
      </c>
      <c r="D6" s="25" t="s">
        <v>11</v>
      </c>
      <c r="E6" s="25" t="s">
        <v>13119</v>
      </c>
      <c r="F6" s="20" t="s">
        <v>8097</v>
      </c>
      <c r="G6" s="19" t="s">
        <v>13129</v>
      </c>
      <c r="H6" s="19" t="s">
        <v>13108</v>
      </c>
      <c r="I6" s="3" t="s">
        <v>13116</v>
      </c>
      <c r="J6" s="19" t="s">
        <v>13130</v>
      </c>
      <c r="K6" s="19" t="s">
        <v>13131</v>
      </c>
      <c r="L6" s="3" t="s">
        <v>962</v>
      </c>
      <c r="M6" s="38">
        <f t="shared" si="0"/>
        <v>2.1321171918186845</v>
      </c>
      <c r="N6" s="38">
        <f t="shared" si="1"/>
        <v>0.87175234936428969</v>
      </c>
      <c r="O6" s="35">
        <v>18.09</v>
      </c>
      <c r="P6" s="35">
        <v>15.77</v>
      </c>
      <c r="Q6" s="35">
        <v>38.57</v>
      </c>
      <c r="R6" s="19" t="s">
        <v>13103</v>
      </c>
      <c r="S6" s="19" t="s">
        <v>15230</v>
      </c>
    </row>
    <row r="7" spans="1:19" s="10" customFormat="1">
      <c r="A7" s="19" t="s">
        <v>10902</v>
      </c>
      <c r="B7" s="19" t="s">
        <v>10901</v>
      </c>
      <c r="C7" s="19" t="s">
        <v>15609</v>
      </c>
      <c r="D7" s="25" t="s">
        <v>11</v>
      </c>
      <c r="E7" s="20" t="s">
        <v>13117</v>
      </c>
      <c r="F7" s="20" t="s">
        <v>8097</v>
      </c>
      <c r="G7" s="19" t="s">
        <v>13129</v>
      </c>
      <c r="H7" s="19" t="s">
        <v>13107</v>
      </c>
      <c r="I7" s="19" t="s">
        <v>13116</v>
      </c>
      <c r="J7" s="19" t="s">
        <v>13130</v>
      </c>
      <c r="K7" s="19" t="s">
        <v>13131</v>
      </c>
      <c r="L7" s="3" t="s">
        <v>962</v>
      </c>
      <c r="M7" s="38">
        <f t="shared" si="0"/>
        <v>2.1445849367784495</v>
      </c>
      <c r="N7" s="38">
        <f t="shared" si="1"/>
        <v>0.87465640461792193</v>
      </c>
      <c r="O7" s="35">
        <v>18.190000000000001</v>
      </c>
      <c r="P7" s="35">
        <v>15.91</v>
      </c>
      <c r="Q7" s="38">
        <v>39.01</v>
      </c>
      <c r="R7" s="19" t="s">
        <v>13103</v>
      </c>
      <c r="S7" s="19" t="s">
        <v>15230</v>
      </c>
    </row>
    <row r="8" spans="1:19" s="10" customFormat="1">
      <c r="A8" s="19" t="s">
        <v>10902</v>
      </c>
      <c r="B8" s="51" t="s">
        <v>10901</v>
      </c>
      <c r="C8" s="19" t="s">
        <v>15609</v>
      </c>
      <c r="D8" s="25" t="s">
        <v>301</v>
      </c>
      <c r="E8" s="25" t="s">
        <v>13112</v>
      </c>
      <c r="F8" s="20" t="s">
        <v>8097</v>
      </c>
      <c r="G8" s="3" t="s">
        <v>13114</v>
      </c>
      <c r="H8" s="19"/>
      <c r="I8" s="19" t="s">
        <v>13106</v>
      </c>
      <c r="J8" s="19" t="s">
        <v>14882</v>
      </c>
      <c r="K8" s="19" t="s">
        <v>14883</v>
      </c>
      <c r="L8" s="20" t="s">
        <v>962</v>
      </c>
      <c r="M8" s="38">
        <f t="shared" si="0"/>
        <v>2.1330756488128109</v>
      </c>
      <c r="N8" s="38">
        <f t="shared" si="1"/>
        <v>0.87134180011043616</v>
      </c>
      <c r="O8" s="35">
        <v>18.11</v>
      </c>
      <c r="P8" s="35">
        <v>15.78</v>
      </c>
      <c r="Q8" s="35">
        <v>38.630000000000003</v>
      </c>
      <c r="R8" s="19" t="s">
        <v>13103</v>
      </c>
      <c r="S8" s="19" t="s">
        <v>15230</v>
      </c>
    </row>
    <row r="9" spans="1:19" s="10" customFormat="1">
      <c r="A9" s="19" t="s">
        <v>10902</v>
      </c>
      <c r="B9" s="51" t="s">
        <v>10901</v>
      </c>
      <c r="C9" s="19" t="s">
        <v>15609</v>
      </c>
      <c r="D9" s="25" t="s">
        <v>301</v>
      </c>
      <c r="E9" s="25" t="s">
        <v>13113</v>
      </c>
      <c r="F9" s="20" t="s">
        <v>8097</v>
      </c>
      <c r="G9" s="3" t="s">
        <v>13114</v>
      </c>
      <c r="H9" s="19"/>
      <c r="I9" s="19" t="s">
        <v>13106</v>
      </c>
      <c r="J9" s="19" t="s">
        <v>14882</v>
      </c>
      <c r="K9" s="19" t="s">
        <v>14883</v>
      </c>
      <c r="L9" s="20" t="s">
        <v>962</v>
      </c>
      <c r="M9" s="38">
        <f t="shared" si="0"/>
        <v>2.1349862258953172</v>
      </c>
      <c r="N9" s="38">
        <f t="shared" si="1"/>
        <v>0.87162534435261718</v>
      </c>
      <c r="O9" s="35">
        <v>18.149999999999999</v>
      </c>
      <c r="P9" s="35">
        <v>15.82</v>
      </c>
      <c r="Q9" s="35">
        <v>38.75</v>
      </c>
      <c r="R9" s="19" t="s">
        <v>13103</v>
      </c>
      <c r="S9" s="19" t="s">
        <v>15230</v>
      </c>
    </row>
    <row r="10" spans="1:19" s="10" customFormat="1">
      <c r="A10" s="19" t="s">
        <v>10902</v>
      </c>
      <c r="B10" s="19" t="s">
        <v>10901</v>
      </c>
      <c r="C10" s="19" t="s">
        <v>15609</v>
      </c>
      <c r="D10" s="25" t="s">
        <v>11</v>
      </c>
      <c r="E10" s="25" t="s">
        <v>13125</v>
      </c>
      <c r="F10" s="20" t="s">
        <v>8097</v>
      </c>
      <c r="G10" s="19" t="s">
        <v>13129</v>
      </c>
      <c r="H10" s="3" t="s">
        <v>13111</v>
      </c>
      <c r="I10" s="3" t="s">
        <v>13116</v>
      </c>
      <c r="J10" s="19" t="s">
        <v>13130</v>
      </c>
      <c r="K10" s="19" t="s">
        <v>13131</v>
      </c>
      <c r="L10" s="3" t="s">
        <v>13110</v>
      </c>
      <c r="M10" s="38">
        <f t="shared" si="0"/>
        <v>2.1086121777290181</v>
      </c>
      <c r="N10" s="38">
        <f t="shared" si="1"/>
        <v>0.86012068019747667</v>
      </c>
      <c r="O10" s="35">
        <v>18.23</v>
      </c>
      <c r="P10" s="35">
        <v>15.68</v>
      </c>
      <c r="Q10" s="35">
        <v>38.44</v>
      </c>
      <c r="R10" s="19" t="s">
        <v>13103</v>
      </c>
      <c r="S10" s="19" t="s">
        <v>15230</v>
      </c>
    </row>
    <row r="11" spans="1:19" s="10" customFormat="1">
      <c r="A11" s="19" t="s">
        <v>10902</v>
      </c>
      <c r="B11" s="19" t="s">
        <v>10901</v>
      </c>
      <c r="C11" s="19" t="s">
        <v>15609</v>
      </c>
      <c r="D11" s="25" t="s">
        <v>11</v>
      </c>
      <c r="E11" s="25" t="s">
        <v>13123</v>
      </c>
      <c r="F11" s="20" t="s">
        <v>8097</v>
      </c>
      <c r="G11" s="19" t="s">
        <v>13129</v>
      </c>
      <c r="H11" s="3" t="s">
        <v>13109</v>
      </c>
      <c r="I11" s="3" t="s">
        <v>13116</v>
      </c>
      <c r="J11" s="19" t="s">
        <v>13130</v>
      </c>
      <c r="K11" s="19" t="s">
        <v>13131</v>
      </c>
      <c r="L11" s="3" t="s">
        <v>13110</v>
      </c>
      <c r="M11" s="38">
        <f t="shared" si="0"/>
        <v>2.1068493150684935</v>
      </c>
      <c r="N11" s="38">
        <f t="shared" si="1"/>
        <v>0.85972602739726023</v>
      </c>
      <c r="O11" s="35">
        <v>18.25</v>
      </c>
      <c r="P11" s="35">
        <v>15.69</v>
      </c>
      <c r="Q11" s="35">
        <v>38.450000000000003</v>
      </c>
      <c r="R11" s="19" t="s">
        <v>13103</v>
      </c>
      <c r="S11" s="19" t="s">
        <v>15230</v>
      </c>
    </row>
    <row r="12" spans="1:19" s="10" customFormat="1">
      <c r="A12" s="19" t="s">
        <v>10902</v>
      </c>
      <c r="B12" s="19" t="s">
        <v>10901</v>
      </c>
      <c r="C12" s="19" t="s">
        <v>15609</v>
      </c>
      <c r="D12" s="25" t="s">
        <v>11</v>
      </c>
      <c r="E12" s="25" t="s">
        <v>13128</v>
      </c>
      <c r="F12" s="20" t="s">
        <v>8097</v>
      </c>
      <c r="G12" s="19" t="s">
        <v>13129</v>
      </c>
      <c r="H12" s="3" t="s">
        <v>13111</v>
      </c>
      <c r="I12" s="19" t="s">
        <v>13116</v>
      </c>
      <c r="J12" s="19" t="s">
        <v>13130</v>
      </c>
      <c r="K12" s="19" t="s">
        <v>13131</v>
      </c>
      <c r="L12" s="3" t="s">
        <v>13110</v>
      </c>
      <c r="M12" s="38">
        <f t="shared" si="0"/>
        <v>2.1323529411764706</v>
      </c>
      <c r="N12" s="38">
        <f t="shared" si="1"/>
        <v>0.86492374727668853</v>
      </c>
      <c r="O12" s="35">
        <v>18.36</v>
      </c>
      <c r="P12" s="35">
        <v>15.88</v>
      </c>
      <c r="Q12" s="35">
        <v>39.15</v>
      </c>
      <c r="R12" s="19" t="s">
        <v>13103</v>
      </c>
      <c r="S12" s="19" t="s">
        <v>15230</v>
      </c>
    </row>
    <row r="13" spans="1:19" s="10" customFormat="1">
      <c r="A13" s="19" t="s">
        <v>10902</v>
      </c>
      <c r="B13" s="19" t="s">
        <v>10901</v>
      </c>
      <c r="C13" s="19" t="s">
        <v>15609</v>
      </c>
      <c r="D13" s="25" t="s">
        <v>11</v>
      </c>
      <c r="E13" s="25" t="s">
        <v>13124</v>
      </c>
      <c r="F13" s="20" t="s">
        <v>8097</v>
      </c>
      <c r="G13" s="19" t="s">
        <v>13129</v>
      </c>
      <c r="H13" s="3" t="s">
        <v>13109</v>
      </c>
      <c r="I13" s="3" t="s">
        <v>13116</v>
      </c>
      <c r="J13" s="19" t="s">
        <v>13130</v>
      </c>
      <c r="K13" s="19" t="s">
        <v>13131</v>
      </c>
      <c r="L13" s="3" t="s">
        <v>13110</v>
      </c>
      <c r="M13" s="38">
        <f t="shared" si="0"/>
        <v>2.1224156692056582</v>
      </c>
      <c r="N13" s="38">
        <f t="shared" si="1"/>
        <v>0.86235038084874871</v>
      </c>
      <c r="O13" s="35">
        <v>18.38</v>
      </c>
      <c r="P13" s="35">
        <v>15.85</v>
      </c>
      <c r="Q13" s="35">
        <v>39.01</v>
      </c>
      <c r="R13" s="19" t="s">
        <v>13103</v>
      </c>
      <c r="S13" s="19" t="s">
        <v>15230</v>
      </c>
    </row>
    <row r="14" spans="1:19" s="10" customFormat="1">
      <c r="A14" s="19" t="s">
        <v>10902</v>
      </c>
      <c r="B14" s="19" t="s">
        <v>10901</v>
      </c>
      <c r="C14" s="19" t="s">
        <v>15609</v>
      </c>
      <c r="D14" s="25" t="s">
        <v>11</v>
      </c>
      <c r="E14" s="25" t="s">
        <v>13127</v>
      </c>
      <c r="F14" s="20" t="s">
        <v>8097</v>
      </c>
      <c r="G14" s="19" t="s">
        <v>13129</v>
      </c>
      <c r="H14" s="3" t="s">
        <v>13111</v>
      </c>
      <c r="I14" s="19" t="s">
        <v>13116</v>
      </c>
      <c r="J14" s="19" t="s">
        <v>13130</v>
      </c>
      <c r="K14" s="19" t="s">
        <v>13131</v>
      </c>
      <c r="L14" s="3" t="s">
        <v>13110</v>
      </c>
      <c r="M14" s="38">
        <f t="shared" si="0"/>
        <v>2.1183496199782845</v>
      </c>
      <c r="N14" s="38">
        <f t="shared" si="1"/>
        <v>0.86156351791530927</v>
      </c>
      <c r="O14" s="35">
        <v>18.420000000000002</v>
      </c>
      <c r="P14" s="35">
        <v>15.87</v>
      </c>
      <c r="Q14" s="35">
        <v>39.020000000000003</v>
      </c>
      <c r="R14" s="19" t="s">
        <v>13103</v>
      </c>
      <c r="S14" s="19" t="s">
        <v>15230</v>
      </c>
    </row>
    <row r="15" spans="1:19" s="10" customFormat="1">
      <c r="A15" s="19" t="s">
        <v>10902</v>
      </c>
      <c r="B15" s="19" t="s">
        <v>10901</v>
      </c>
      <c r="C15" s="19" t="s">
        <v>15609</v>
      </c>
      <c r="D15" s="25" t="s">
        <v>11</v>
      </c>
      <c r="E15" s="25" t="s">
        <v>13126</v>
      </c>
      <c r="F15" s="20" t="s">
        <v>8097</v>
      </c>
      <c r="G15" s="19" t="s">
        <v>13129</v>
      </c>
      <c r="H15" s="3" t="s">
        <v>13111</v>
      </c>
      <c r="I15" s="3" t="s">
        <v>13116</v>
      </c>
      <c r="J15" s="19" t="s">
        <v>13130</v>
      </c>
      <c r="K15" s="19" t="s">
        <v>13131</v>
      </c>
      <c r="L15" s="3" t="s">
        <v>13110</v>
      </c>
      <c r="M15" s="38">
        <f t="shared" si="0"/>
        <v>2.1428571428571428</v>
      </c>
      <c r="N15" s="38">
        <f t="shared" si="1"/>
        <v>0.86684636118598368</v>
      </c>
      <c r="O15" s="35">
        <v>18.55</v>
      </c>
      <c r="P15" s="35">
        <v>16.079999999999998</v>
      </c>
      <c r="Q15" s="35">
        <v>39.75</v>
      </c>
      <c r="R15" s="19" t="s">
        <v>13103</v>
      </c>
      <c r="S15" s="19" t="s">
        <v>15230</v>
      </c>
    </row>
    <row r="16" spans="1:19" s="10" customFormat="1">
      <c r="A16" s="141" t="s">
        <v>10902</v>
      </c>
      <c r="B16" s="141" t="s">
        <v>9840</v>
      </c>
      <c r="C16" s="75" t="s">
        <v>17020</v>
      </c>
      <c r="D16" s="76" t="s">
        <v>25</v>
      </c>
      <c r="E16" s="77" t="s">
        <v>15944</v>
      </c>
      <c r="F16" s="76" t="s">
        <v>8097</v>
      </c>
      <c r="G16" s="76" t="s">
        <v>15938</v>
      </c>
      <c r="H16" s="76" t="s">
        <v>15943</v>
      </c>
      <c r="I16" s="76" t="s">
        <v>15943</v>
      </c>
      <c r="J16" s="78">
        <v>36.951675999999999</v>
      </c>
      <c r="K16" s="78">
        <v>-2.5100980000000002</v>
      </c>
      <c r="L16" s="76"/>
      <c r="M16" s="79">
        <v>2.1021000000000001</v>
      </c>
      <c r="N16" s="79">
        <v>0.8548</v>
      </c>
      <c r="O16" s="134">
        <v>18.32</v>
      </c>
      <c r="P16" s="134">
        <v>15.66</v>
      </c>
      <c r="Q16" s="134">
        <v>38.51</v>
      </c>
      <c r="R16" s="76" t="s">
        <v>15934</v>
      </c>
      <c r="S16" s="141" t="s">
        <v>15933</v>
      </c>
    </row>
    <row r="17" spans="1:19" s="10" customFormat="1">
      <c r="A17" s="141" t="s">
        <v>10902</v>
      </c>
      <c r="B17" s="141" t="s">
        <v>9840</v>
      </c>
      <c r="C17" s="75" t="s">
        <v>17020</v>
      </c>
      <c r="D17" s="76" t="s">
        <v>15942</v>
      </c>
      <c r="E17" s="77" t="s">
        <v>15941</v>
      </c>
      <c r="F17" s="76" t="s">
        <v>8097</v>
      </c>
      <c r="G17" s="76" t="s">
        <v>15938</v>
      </c>
      <c r="H17" s="76"/>
      <c r="I17" s="76" t="s">
        <v>15940</v>
      </c>
      <c r="J17" s="78">
        <v>36.951675999999999</v>
      </c>
      <c r="K17" s="78">
        <v>-2.5100980000000002</v>
      </c>
      <c r="L17" s="76"/>
      <c r="M17" s="79">
        <v>2.0844</v>
      </c>
      <c r="N17" s="79">
        <v>0.85</v>
      </c>
      <c r="O17" s="134">
        <v>17.63</v>
      </c>
      <c r="P17" s="134">
        <v>14.98</v>
      </c>
      <c r="Q17" s="134">
        <v>36.74</v>
      </c>
      <c r="R17" s="76" t="s">
        <v>15934</v>
      </c>
      <c r="S17" s="141" t="s">
        <v>15933</v>
      </c>
    </row>
    <row r="18" spans="1:19" s="10" customFormat="1">
      <c r="A18" s="141" t="s">
        <v>10902</v>
      </c>
      <c r="B18" s="141" t="s">
        <v>9840</v>
      </c>
      <c r="C18" s="75" t="s">
        <v>17020</v>
      </c>
      <c r="D18" s="76" t="s">
        <v>25</v>
      </c>
      <c r="E18" s="77" t="s">
        <v>15939</v>
      </c>
      <c r="F18" s="76" t="s">
        <v>8097</v>
      </c>
      <c r="G18" s="76" t="s">
        <v>15938</v>
      </c>
      <c r="H18" s="76"/>
      <c r="I18" s="76" t="s">
        <v>15937</v>
      </c>
      <c r="J18" s="78">
        <v>36.951675999999999</v>
      </c>
      <c r="K18" s="78">
        <v>-2.5100980000000002</v>
      </c>
      <c r="L18" s="76"/>
      <c r="M18" s="79">
        <v>2.1011000000000002</v>
      </c>
      <c r="N18" s="79">
        <v>0.85470000000000002</v>
      </c>
      <c r="O18" s="134">
        <v>18.34</v>
      </c>
      <c r="P18" s="134">
        <v>15.67</v>
      </c>
      <c r="Q18" s="134">
        <v>38.53</v>
      </c>
      <c r="R18" s="76" t="s">
        <v>15934</v>
      </c>
      <c r="S18" s="141" t="s">
        <v>15933</v>
      </c>
    </row>
    <row r="19" spans="1:19" s="10" customFormat="1">
      <c r="A19" s="141" t="s">
        <v>10902</v>
      </c>
      <c r="B19" s="141" t="s">
        <v>10901</v>
      </c>
      <c r="C19" s="75" t="s">
        <v>17020</v>
      </c>
      <c r="D19" s="76" t="s">
        <v>25</v>
      </c>
      <c r="E19" s="77" t="s">
        <v>15948</v>
      </c>
      <c r="F19" s="76" t="s">
        <v>8097</v>
      </c>
      <c r="G19" s="76" t="s">
        <v>15947</v>
      </c>
      <c r="H19" s="76" t="s">
        <v>15946</v>
      </c>
      <c r="I19" s="76" t="s">
        <v>15945</v>
      </c>
      <c r="J19" s="78">
        <v>37.844217</v>
      </c>
      <c r="K19" s="78">
        <v>-5.0957119999999998</v>
      </c>
      <c r="L19" s="76"/>
      <c r="M19" s="79">
        <v>2.0960999999999999</v>
      </c>
      <c r="N19" s="79">
        <v>0.85609999999999997</v>
      </c>
      <c r="O19" s="142">
        <v>18.212</v>
      </c>
      <c r="P19" s="142">
        <v>15.590999999999999</v>
      </c>
      <c r="Q19" s="142">
        <v>38.173000000000002</v>
      </c>
      <c r="R19" s="76" t="s">
        <v>15934</v>
      </c>
      <c r="S19" s="141" t="s">
        <v>15933</v>
      </c>
    </row>
    <row r="20" spans="1:19" s="10" customFormat="1">
      <c r="A20" s="141" t="s">
        <v>10902</v>
      </c>
      <c r="B20" s="141" t="s">
        <v>9840</v>
      </c>
      <c r="C20" s="75" t="s">
        <v>17020</v>
      </c>
      <c r="D20" s="76" t="s">
        <v>25</v>
      </c>
      <c r="E20" s="77" t="s">
        <v>15951</v>
      </c>
      <c r="F20" s="76" t="s">
        <v>8097</v>
      </c>
      <c r="G20" s="76" t="s">
        <v>15949</v>
      </c>
      <c r="H20" s="76" t="s">
        <v>394</v>
      </c>
      <c r="I20" s="76" t="s">
        <v>394</v>
      </c>
      <c r="J20" s="78">
        <v>37.704549999999998</v>
      </c>
      <c r="K20" s="78">
        <v>-6.5986630000000002</v>
      </c>
      <c r="L20" s="76"/>
      <c r="M20" s="79">
        <v>2.1021000000000001</v>
      </c>
      <c r="N20" s="79">
        <v>0.85809999999999997</v>
      </c>
      <c r="O20" s="134">
        <v>18.23</v>
      </c>
      <c r="P20" s="134">
        <v>15.65</v>
      </c>
      <c r="Q20" s="134">
        <v>38.33</v>
      </c>
      <c r="R20" s="76" t="s">
        <v>15934</v>
      </c>
      <c r="S20" s="141" t="s">
        <v>15933</v>
      </c>
    </row>
    <row r="21" spans="1:19" s="10" customFormat="1">
      <c r="A21" s="141" t="s">
        <v>10902</v>
      </c>
      <c r="B21" s="141" t="s">
        <v>9840</v>
      </c>
      <c r="C21" s="75" t="s">
        <v>17020</v>
      </c>
      <c r="D21" s="76" t="s">
        <v>12657</v>
      </c>
      <c r="E21" s="77" t="s">
        <v>15950</v>
      </c>
      <c r="F21" s="76" t="s">
        <v>8097</v>
      </c>
      <c r="G21" s="76" t="s">
        <v>15949</v>
      </c>
      <c r="H21" s="76" t="s">
        <v>394</v>
      </c>
      <c r="I21" s="76" t="s">
        <v>394</v>
      </c>
      <c r="J21" s="78">
        <v>37.704549999999998</v>
      </c>
      <c r="K21" s="78">
        <v>-6.5986630000000002</v>
      </c>
      <c r="L21" s="76"/>
      <c r="M21" s="79">
        <v>2.1061000000000001</v>
      </c>
      <c r="N21" s="79">
        <v>0.85709999999999997</v>
      </c>
      <c r="O21" s="134">
        <v>18.23</v>
      </c>
      <c r="P21" s="134">
        <v>15.62</v>
      </c>
      <c r="Q21" s="134">
        <v>38.39</v>
      </c>
      <c r="R21" s="76" t="s">
        <v>15934</v>
      </c>
      <c r="S21" s="141" t="s">
        <v>15933</v>
      </c>
    </row>
    <row r="22" spans="1:19" s="10" customFormat="1">
      <c r="A22" s="141" t="s">
        <v>10902</v>
      </c>
      <c r="B22" s="143" t="s">
        <v>9840</v>
      </c>
      <c r="C22" s="75" t="s">
        <v>17020</v>
      </c>
      <c r="D22" s="76" t="s">
        <v>25</v>
      </c>
      <c r="E22" s="77" t="s">
        <v>15936</v>
      </c>
      <c r="F22" s="76" t="s">
        <v>8097</v>
      </c>
      <c r="G22" s="76" t="s">
        <v>15935</v>
      </c>
      <c r="H22" s="76" t="s">
        <v>8719</v>
      </c>
      <c r="I22" s="76" t="s">
        <v>15931</v>
      </c>
      <c r="J22" s="78">
        <v>38.140853</v>
      </c>
      <c r="K22" s="78">
        <v>-3.6792090000000002</v>
      </c>
      <c r="L22" s="76"/>
      <c r="M22" s="79">
        <v>2.1063000000000001</v>
      </c>
      <c r="N22" s="79">
        <v>0.85770000000000002</v>
      </c>
      <c r="O22" s="134">
        <v>18.239999999999998</v>
      </c>
      <c r="P22" s="134">
        <v>15.65</v>
      </c>
      <c r="Q22" s="134">
        <v>38.42</v>
      </c>
      <c r="R22" s="76" t="s">
        <v>15934</v>
      </c>
      <c r="S22" s="141" t="s">
        <v>15933</v>
      </c>
    </row>
    <row r="23" spans="1:19" s="10" customFormat="1">
      <c r="A23" s="141" t="s">
        <v>10902</v>
      </c>
      <c r="B23" s="141" t="s">
        <v>9840</v>
      </c>
      <c r="C23" s="75" t="s">
        <v>17020</v>
      </c>
      <c r="D23" s="76" t="s">
        <v>3308</v>
      </c>
      <c r="E23" s="77" t="s">
        <v>15953</v>
      </c>
      <c r="F23" s="76" t="s">
        <v>9159</v>
      </c>
      <c r="G23" s="76"/>
      <c r="H23" s="76" t="s">
        <v>15952</v>
      </c>
      <c r="I23" s="76" t="s">
        <v>15952</v>
      </c>
      <c r="J23" s="78">
        <v>40.688018999999997</v>
      </c>
      <c r="K23" s="78">
        <v>-8.4905930000000005</v>
      </c>
      <c r="L23" s="76"/>
      <c r="M23" s="79">
        <v>2.0882999999999998</v>
      </c>
      <c r="N23" s="79">
        <v>0.8508</v>
      </c>
      <c r="O23" s="134">
        <v>18.38</v>
      </c>
      <c r="P23" s="134">
        <v>15.64</v>
      </c>
      <c r="Q23" s="134">
        <v>38.39</v>
      </c>
      <c r="R23" s="76" t="s">
        <v>15934</v>
      </c>
      <c r="S23" s="141" t="s">
        <v>15933</v>
      </c>
    </row>
    <row r="24" spans="1:19" s="10" customFormat="1">
      <c r="A24" s="19" t="s">
        <v>10902</v>
      </c>
      <c r="B24" s="19" t="s">
        <v>9840</v>
      </c>
      <c r="C24" s="3" t="s">
        <v>15609</v>
      </c>
      <c r="D24" s="1" t="s">
        <v>15470</v>
      </c>
      <c r="E24" s="108" t="s">
        <v>15474</v>
      </c>
      <c r="F24" s="67" t="s">
        <v>8403</v>
      </c>
      <c r="G24" s="1" t="s">
        <v>15471</v>
      </c>
      <c r="H24" s="19"/>
      <c r="I24" s="1" t="s">
        <v>15472</v>
      </c>
      <c r="J24" s="11" t="s">
        <v>15648</v>
      </c>
      <c r="K24" s="11" t="s">
        <v>15649</v>
      </c>
      <c r="L24" s="3" t="s">
        <v>962</v>
      </c>
      <c r="M24" s="64">
        <f t="shared" ref="M24:M29" si="2">Q24/O24</f>
        <v>2.1020408163265305</v>
      </c>
      <c r="N24" s="64">
        <f t="shared" ref="N24:N29" si="3">P24/O24</f>
        <v>0.83995703544575728</v>
      </c>
      <c r="O24" s="32">
        <v>18.62</v>
      </c>
      <c r="P24" s="32">
        <v>15.64</v>
      </c>
      <c r="Q24" s="64">
        <v>39.14</v>
      </c>
      <c r="R24" s="11" t="s">
        <v>15473</v>
      </c>
      <c r="S24" s="135" t="s">
        <v>15878</v>
      </c>
    </row>
    <row r="25" spans="1:19" s="10" customFormat="1">
      <c r="A25" s="19" t="s">
        <v>10902</v>
      </c>
      <c r="B25" s="19" t="s">
        <v>9840</v>
      </c>
      <c r="C25" s="3" t="s">
        <v>15609</v>
      </c>
      <c r="D25" s="1" t="s">
        <v>15470</v>
      </c>
      <c r="E25" s="108" t="s">
        <v>15475</v>
      </c>
      <c r="F25" s="67" t="s">
        <v>8403</v>
      </c>
      <c r="G25" s="1" t="s">
        <v>15471</v>
      </c>
      <c r="H25" s="19"/>
      <c r="I25" s="1" t="s">
        <v>15472</v>
      </c>
      <c r="J25" s="11" t="s">
        <v>15648</v>
      </c>
      <c r="K25" s="11" t="s">
        <v>15649</v>
      </c>
      <c r="L25" s="3" t="s">
        <v>962</v>
      </c>
      <c r="M25" s="64">
        <f t="shared" si="2"/>
        <v>2.1120086160473881</v>
      </c>
      <c r="N25" s="64">
        <f t="shared" si="3"/>
        <v>0.84921917070543884</v>
      </c>
      <c r="O25" s="32">
        <v>18.57</v>
      </c>
      <c r="P25" s="32">
        <v>15.77</v>
      </c>
      <c r="Q25" s="64">
        <v>39.22</v>
      </c>
      <c r="R25" s="11" t="s">
        <v>15473</v>
      </c>
      <c r="S25" s="135" t="s">
        <v>15878</v>
      </c>
    </row>
    <row r="26" spans="1:19" s="10" customFormat="1">
      <c r="A26" s="19" t="s">
        <v>10902</v>
      </c>
      <c r="B26" s="19" t="s">
        <v>9840</v>
      </c>
      <c r="C26" s="3" t="s">
        <v>15609</v>
      </c>
      <c r="D26" s="1" t="s">
        <v>15470</v>
      </c>
      <c r="E26" s="108" t="s">
        <v>15476</v>
      </c>
      <c r="F26" s="67" t="s">
        <v>8403</v>
      </c>
      <c r="G26" s="1" t="s">
        <v>15471</v>
      </c>
      <c r="H26" s="19"/>
      <c r="I26" s="1" t="s">
        <v>15472</v>
      </c>
      <c r="J26" s="11" t="s">
        <v>15648</v>
      </c>
      <c r="K26" s="11" t="s">
        <v>15649</v>
      </c>
      <c r="L26" s="3" t="s">
        <v>962</v>
      </c>
      <c r="M26" s="64">
        <f t="shared" si="2"/>
        <v>2.1103336921420883</v>
      </c>
      <c r="N26" s="64">
        <f t="shared" si="3"/>
        <v>0.84391819160387516</v>
      </c>
      <c r="O26" s="32">
        <v>18.579999999999998</v>
      </c>
      <c r="P26" s="32">
        <v>15.68</v>
      </c>
      <c r="Q26" s="64">
        <v>39.21</v>
      </c>
      <c r="R26" s="11" t="s">
        <v>15473</v>
      </c>
      <c r="S26" s="135" t="s">
        <v>15878</v>
      </c>
    </row>
    <row r="27" spans="1:19" s="10" customFormat="1">
      <c r="A27" s="19" t="s">
        <v>10902</v>
      </c>
      <c r="B27" s="19" t="s">
        <v>9840</v>
      </c>
      <c r="C27" s="3" t="s">
        <v>15609</v>
      </c>
      <c r="D27" s="1" t="s">
        <v>15470</v>
      </c>
      <c r="E27" s="108" t="s">
        <v>15477</v>
      </c>
      <c r="F27" s="67" t="s">
        <v>8403</v>
      </c>
      <c r="G27" s="1" t="s">
        <v>15471</v>
      </c>
      <c r="H27" s="19"/>
      <c r="I27" s="1" t="s">
        <v>15472</v>
      </c>
      <c r="J27" s="11" t="s">
        <v>15648</v>
      </c>
      <c r="K27" s="11" t="s">
        <v>15649</v>
      </c>
      <c r="L27" s="3" t="s">
        <v>962</v>
      </c>
      <c r="M27" s="64">
        <f t="shared" si="2"/>
        <v>2.1540948275862069</v>
      </c>
      <c r="N27" s="64">
        <f t="shared" si="3"/>
        <v>0.84321120689655182</v>
      </c>
      <c r="O27" s="32">
        <v>18.559999999999999</v>
      </c>
      <c r="P27" s="32">
        <v>15.65</v>
      </c>
      <c r="Q27" s="64">
        <v>39.979999999999997</v>
      </c>
      <c r="R27" s="11" t="s">
        <v>15473</v>
      </c>
      <c r="S27" s="135" t="s">
        <v>15878</v>
      </c>
    </row>
    <row r="28" spans="1:19" s="10" customFormat="1">
      <c r="A28" s="19" t="s">
        <v>10902</v>
      </c>
      <c r="B28" s="19" t="s">
        <v>9840</v>
      </c>
      <c r="C28" s="3" t="s">
        <v>15609</v>
      </c>
      <c r="D28" s="1" t="s">
        <v>15470</v>
      </c>
      <c r="E28" s="108" t="s">
        <v>15478</v>
      </c>
      <c r="F28" s="67" t="s">
        <v>8403</v>
      </c>
      <c r="G28" s="1" t="s">
        <v>15471</v>
      </c>
      <c r="H28" s="19"/>
      <c r="I28" s="1" t="s">
        <v>15472</v>
      </c>
      <c r="J28" s="11" t="s">
        <v>15648</v>
      </c>
      <c r="K28" s="11" t="s">
        <v>15649</v>
      </c>
      <c r="L28" s="3" t="s">
        <v>962</v>
      </c>
      <c r="M28" s="64">
        <f t="shared" si="2"/>
        <v>2.0970189701897017</v>
      </c>
      <c r="N28" s="64">
        <f t="shared" si="3"/>
        <v>0.84444444444444444</v>
      </c>
      <c r="O28" s="32">
        <v>18.45</v>
      </c>
      <c r="P28" s="32">
        <v>15.58</v>
      </c>
      <c r="Q28" s="64">
        <v>38.69</v>
      </c>
      <c r="R28" s="11" t="s">
        <v>15473</v>
      </c>
      <c r="S28" s="135" t="s">
        <v>15878</v>
      </c>
    </row>
    <row r="29" spans="1:19" s="10" customFormat="1">
      <c r="A29" s="19" t="s">
        <v>10902</v>
      </c>
      <c r="B29" s="19" t="s">
        <v>9840</v>
      </c>
      <c r="C29" s="3" t="s">
        <v>15609</v>
      </c>
      <c r="D29" s="1" t="s">
        <v>15470</v>
      </c>
      <c r="E29" s="108" t="s">
        <v>15479</v>
      </c>
      <c r="F29" s="67" t="s">
        <v>8403</v>
      </c>
      <c r="G29" s="1" t="s">
        <v>15471</v>
      </c>
      <c r="H29" s="19"/>
      <c r="I29" s="1" t="s">
        <v>15472</v>
      </c>
      <c r="J29" s="11" t="s">
        <v>15648</v>
      </c>
      <c r="K29" s="11" t="s">
        <v>15649</v>
      </c>
      <c r="L29" s="3" t="s">
        <v>962</v>
      </c>
      <c r="M29" s="64">
        <f t="shared" si="2"/>
        <v>2.0830188679245283</v>
      </c>
      <c r="N29" s="64">
        <f t="shared" si="3"/>
        <v>0.83935309973045824</v>
      </c>
      <c r="O29" s="32">
        <v>18.55</v>
      </c>
      <c r="P29" s="32">
        <v>15.57</v>
      </c>
      <c r="Q29" s="64">
        <v>38.64</v>
      </c>
      <c r="R29" s="11" t="s">
        <v>15473</v>
      </c>
      <c r="S29" s="135" t="s">
        <v>15878</v>
      </c>
    </row>
    <row r="30" spans="1:19" s="10" customFormat="1">
      <c r="A30" s="75" t="s">
        <v>10902</v>
      </c>
      <c r="B30" s="75" t="s">
        <v>10905</v>
      </c>
      <c r="C30" s="75" t="s">
        <v>8939</v>
      </c>
      <c r="D30" s="76" t="s">
        <v>15915</v>
      </c>
      <c r="E30" s="77">
        <v>5</v>
      </c>
      <c r="F30" s="76" t="s">
        <v>8097</v>
      </c>
      <c r="G30" s="76" t="s">
        <v>15935</v>
      </c>
      <c r="H30" s="76" t="s">
        <v>8719</v>
      </c>
      <c r="I30" s="76" t="s">
        <v>8719</v>
      </c>
      <c r="J30" s="133" t="s">
        <v>8812</v>
      </c>
      <c r="K30" s="133" t="s">
        <v>8813</v>
      </c>
      <c r="L30" s="76" t="s">
        <v>14931</v>
      </c>
      <c r="M30" s="79">
        <v>2.0991</v>
      </c>
      <c r="N30" s="79">
        <v>0.85580000000000001</v>
      </c>
      <c r="O30" s="134">
        <v>18.170000000000002</v>
      </c>
      <c r="P30" s="134">
        <v>15.55</v>
      </c>
      <c r="Q30" s="134">
        <v>38.14</v>
      </c>
      <c r="R30" s="76" t="s">
        <v>16241</v>
      </c>
      <c r="S30" s="75" t="s">
        <v>16208</v>
      </c>
    </row>
    <row r="31" spans="1:19" s="10" customFormat="1">
      <c r="A31" s="75" t="s">
        <v>10902</v>
      </c>
      <c r="B31" s="75" t="s">
        <v>10905</v>
      </c>
      <c r="C31" s="75" t="s">
        <v>8939</v>
      </c>
      <c r="D31" s="76" t="s">
        <v>15915</v>
      </c>
      <c r="E31" s="77">
        <v>1</v>
      </c>
      <c r="F31" s="76" t="s">
        <v>8097</v>
      </c>
      <c r="G31" s="76" t="s">
        <v>15935</v>
      </c>
      <c r="H31" s="76" t="s">
        <v>8719</v>
      </c>
      <c r="I31" s="76" t="s">
        <v>8719</v>
      </c>
      <c r="J31" s="133" t="s">
        <v>8812</v>
      </c>
      <c r="K31" s="133" t="s">
        <v>8813</v>
      </c>
      <c r="L31" s="76" t="s">
        <v>14931</v>
      </c>
      <c r="M31" s="79">
        <v>2.101</v>
      </c>
      <c r="N31" s="79">
        <v>0.85609999999999997</v>
      </c>
      <c r="O31" s="134">
        <v>18.21</v>
      </c>
      <c r="P31" s="134">
        <v>15.59</v>
      </c>
      <c r="Q31" s="134">
        <v>38.26</v>
      </c>
      <c r="R31" s="76" t="s">
        <v>16241</v>
      </c>
      <c r="S31" s="75" t="s">
        <v>16208</v>
      </c>
    </row>
    <row r="32" spans="1:19" s="10" customFormat="1">
      <c r="A32" s="75" t="s">
        <v>10902</v>
      </c>
      <c r="B32" s="140" t="s">
        <v>10901</v>
      </c>
      <c r="C32" s="75" t="s">
        <v>15609</v>
      </c>
      <c r="D32" s="76" t="s">
        <v>16216</v>
      </c>
      <c r="E32" s="77" t="s">
        <v>16215</v>
      </c>
      <c r="F32" s="76" t="s">
        <v>8097</v>
      </c>
      <c r="G32" s="76" t="s">
        <v>16214</v>
      </c>
      <c r="H32" s="76" t="s">
        <v>16213</v>
      </c>
      <c r="I32" s="76" t="s">
        <v>16213</v>
      </c>
      <c r="J32" s="78">
        <v>38.55883</v>
      </c>
      <c r="K32" s="78">
        <v>-6.0576840000000001</v>
      </c>
      <c r="L32" s="76" t="s">
        <v>5</v>
      </c>
      <c r="M32" s="79">
        <v>2.1076999999999999</v>
      </c>
      <c r="N32" s="79">
        <v>0.87170000000000003</v>
      </c>
      <c r="O32" s="134">
        <v>18.39</v>
      </c>
      <c r="P32" s="134">
        <v>16.03</v>
      </c>
      <c r="Q32" s="134">
        <v>38.76</v>
      </c>
      <c r="R32" s="76" t="s">
        <v>16209</v>
      </c>
      <c r="S32" s="75" t="s">
        <v>16208</v>
      </c>
    </row>
    <row r="33" spans="1:19" s="10" customFormat="1">
      <c r="A33" s="75" t="s">
        <v>10902</v>
      </c>
      <c r="B33" s="75" t="s">
        <v>9840</v>
      </c>
      <c r="C33" s="75" t="s">
        <v>15609</v>
      </c>
      <c r="D33" s="76"/>
      <c r="E33" s="77" t="s">
        <v>16212</v>
      </c>
      <c r="F33" s="76" t="s">
        <v>8097</v>
      </c>
      <c r="G33" s="76" t="s">
        <v>15913</v>
      </c>
      <c r="H33" s="76" t="s">
        <v>8717</v>
      </c>
      <c r="I33" s="76" t="s">
        <v>8717</v>
      </c>
      <c r="J33" s="133" t="s">
        <v>8818</v>
      </c>
      <c r="K33" s="133" t="s">
        <v>8819</v>
      </c>
      <c r="L33" s="76" t="s">
        <v>5</v>
      </c>
      <c r="M33" s="79">
        <v>2.1137000000000001</v>
      </c>
      <c r="N33" s="79">
        <v>0.85780000000000001</v>
      </c>
      <c r="O33" s="134">
        <v>18.21</v>
      </c>
      <c r="P33" s="134">
        <v>15.62</v>
      </c>
      <c r="Q33" s="134">
        <v>38.49</v>
      </c>
      <c r="R33" s="76" t="s">
        <v>16209</v>
      </c>
      <c r="S33" s="75" t="s">
        <v>16208</v>
      </c>
    </row>
    <row r="34" spans="1:19" s="10" customFormat="1">
      <c r="A34" s="75" t="s">
        <v>10902</v>
      </c>
      <c r="B34" s="75" t="s">
        <v>9840</v>
      </c>
      <c r="C34" s="75" t="s">
        <v>15609</v>
      </c>
      <c r="D34" s="76"/>
      <c r="E34" s="77" t="s">
        <v>16211</v>
      </c>
      <c r="F34" s="76" t="s">
        <v>8097</v>
      </c>
      <c r="G34" s="76" t="s">
        <v>15913</v>
      </c>
      <c r="H34" s="76" t="s">
        <v>8717</v>
      </c>
      <c r="I34" s="76" t="s">
        <v>8717</v>
      </c>
      <c r="J34" s="133" t="s">
        <v>8818</v>
      </c>
      <c r="K34" s="133" t="s">
        <v>8819</v>
      </c>
      <c r="L34" s="76" t="s">
        <v>5</v>
      </c>
      <c r="M34" s="79">
        <v>2.1193</v>
      </c>
      <c r="N34" s="79">
        <v>0.85660000000000003</v>
      </c>
      <c r="O34" s="134">
        <v>18.27</v>
      </c>
      <c r="P34" s="134">
        <v>15.65</v>
      </c>
      <c r="Q34" s="134">
        <v>38.72</v>
      </c>
      <c r="R34" s="76" t="s">
        <v>16209</v>
      </c>
      <c r="S34" s="75" t="s">
        <v>16208</v>
      </c>
    </row>
    <row r="35" spans="1:19" s="10" customFormat="1">
      <c r="A35" s="75" t="s">
        <v>10902</v>
      </c>
      <c r="B35" s="75" t="s">
        <v>9840</v>
      </c>
      <c r="C35" s="75" t="s">
        <v>15609</v>
      </c>
      <c r="D35" s="76"/>
      <c r="E35" s="77" t="s">
        <v>16210</v>
      </c>
      <c r="F35" s="76" t="s">
        <v>8097</v>
      </c>
      <c r="G35" s="76" t="s">
        <v>15913</v>
      </c>
      <c r="H35" s="76" t="s">
        <v>8717</v>
      </c>
      <c r="I35" s="76" t="s">
        <v>8717</v>
      </c>
      <c r="J35" s="133" t="s">
        <v>8818</v>
      </c>
      <c r="K35" s="133" t="s">
        <v>8819</v>
      </c>
      <c r="L35" s="76" t="s">
        <v>5</v>
      </c>
      <c r="M35" s="79">
        <v>2.1143999999999998</v>
      </c>
      <c r="N35" s="79">
        <v>0.85670000000000002</v>
      </c>
      <c r="O35" s="134">
        <v>18.350000000000001</v>
      </c>
      <c r="P35" s="134">
        <v>15.72</v>
      </c>
      <c r="Q35" s="134">
        <v>38.799999999999997</v>
      </c>
      <c r="R35" s="76" t="s">
        <v>16209</v>
      </c>
      <c r="S35" s="75" t="s">
        <v>16208</v>
      </c>
    </row>
    <row r="36" spans="1:19" s="10" customFormat="1">
      <c r="A36" s="75" t="s">
        <v>10902</v>
      </c>
      <c r="B36" s="75" t="s">
        <v>9840</v>
      </c>
      <c r="C36" s="75" t="s">
        <v>8939</v>
      </c>
      <c r="D36" s="76"/>
      <c r="E36" s="77">
        <v>2</v>
      </c>
      <c r="F36" s="76" t="s">
        <v>8097</v>
      </c>
      <c r="G36" s="76" t="s">
        <v>16231</v>
      </c>
      <c r="H36" s="76" t="s">
        <v>16243</v>
      </c>
      <c r="I36" s="76" t="s">
        <v>16243</v>
      </c>
      <c r="J36" s="78">
        <v>37.608345</v>
      </c>
      <c r="K36" s="78">
        <v>-0.85395699999999997</v>
      </c>
      <c r="L36" s="76" t="s">
        <v>5</v>
      </c>
      <c r="M36" s="79">
        <v>2.1009000000000002</v>
      </c>
      <c r="N36" s="79">
        <v>0.85850000000000004</v>
      </c>
      <c r="O36" s="134">
        <v>18.23</v>
      </c>
      <c r="P36" s="134">
        <v>15.65</v>
      </c>
      <c r="Q36" s="134">
        <v>38.299999999999997</v>
      </c>
      <c r="R36" s="76" t="s">
        <v>16241</v>
      </c>
      <c r="S36" s="75" t="s">
        <v>16208</v>
      </c>
    </row>
    <row r="37" spans="1:19" s="10" customFormat="1">
      <c r="A37" s="75" t="s">
        <v>10902</v>
      </c>
      <c r="B37" s="75" t="s">
        <v>10905</v>
      </c>
      <c r="C37" s="75" t="s">
        <v>8939</v>
      </c>
      <c r="D37" s="76" t="s">
        <v>4074</v>
      </c>
      <c r="E37" s="77">
        <v>3</v>
      </c>
      <c r="F37" s="76" t="s">
        <v>8097</v>
      </c>
      <c r="G37" s="76" t="s">
        <v>16242</v>
      </c>
      <c r="H37" s="76" t="s">
        <v>4084</v>
      </c>
      <c r="I37" s="76" t="s">
        <v>4084</v>
      </c>
      <c r="J37" s="133" t="s">
        <v>4085</v>
      </c>
      <c r="K37" s="133" t="s">
        <v>4086</v>
      </c>
      <c r="L37" s="76" t="s">
        <v>301</v>
      </c>
      <c r="M37" s="79">
        <v>2.0720000000000001</v>
      </c>
      <c r="N37" s="79">
        <v>0.83309999999999995</v>
      </c>
      <c r="O37" s="134">
        <v>18.75</v>
      </c>
      <c r="P37" s="134">
        <v>15.62</v>
      </c>
      <c r="Q37" s="134">
        <v>38.85</v>
      </c>
      <c r="R37" s="76" t="s">
        <v>16241</v>
      </c>
      <c r="S37" s="75" t="s">
        <v>16208</v>
      </c>
    </row>
    <row r="38" spans="1:19" s="10" customFormat="1">
      <c r="A38" s="75" t="s">
        <v>10902</v>
      </c>
      <c r="B38" s="140" t="s">
        <v>9840</v>
      </c>
      <c r="C38" s="75" t="s">
        <v>8939</v>
      </c>
      <c r="D38" s="76" t="s">
        <v>16246</v>
      </c>
      <c r="E38" s="77">
        <v>4</v>
      </c>
      <c r="F38" s="76" t="s">
        <v>8097</v>
      </c>
      <c r="G38" s="76" t="s">
        <v>16245</v>
      </c>
      <c r="H38" s="76" t="s">
        <v>16244</v>
      </c>
      <c r="I38" s="76" t="s">
        <v>16244</v>
      </c>
      <c r="J38" s="78">
        <v>43.256484</v>
      </c>
      <c r="K38" s="78">
        <v>-4.609089</v>
      </c>
      <c r="L38" s="76"/>
      <c r="M38" s="79">
        <v>2.1006</v>
      </c>
      <c r="N38" s="79">
        <v>0.85599999999999998</v>
      </c>
      <c r="O38" s="134">
        <v>18.190000000000001</v>
      </c>
      <c r="P38" s="134">
        <v>15.57</v>
      </c>
      <c r="Q38" s="134">
        <v>38.21</v>
      </c>
      <c r="R38" s="76" t="s">
        <v>16241</v>
      </c>
      <c r="S38" s="75" t="s">
        <v>16208</v>
      </c>
    </row>
    <row r="39" spans="1:19" s="10" customFormat="1">
      <c r="A39" s="51" t="s">
        <v>10903</v>
      </c>
      <c r="B39" s="3" t="s">
        <v>10905</v>
      </c>
      <c r="C39" s="3" t="s">
        <v>15609</v>
      </c>
      <c r="D39" s="49" t="s">
        <v>12065</v>
      </c>
      <c r="E39" s="25"/>
      <c r="F39" s="25" t="s">
        <v>4276</v>
      </c>
      <c r="G39" s="3" t="s">
        <v>11108</v>
      </c>
      <c r="H39" s="3"/>
      <c r="I39" s="3" t="s">
        <v>4349</v>
      </c>
      <c r="J39" s="19" t="s">
        <v>11438</v>
      </c>
      <c r="K39" s="19" t="s">
        <v>11439</v>
      </c>
      <c r="L39" s="25"/>
      <c r="M39" s="35">
        <f t="shared" ref="M39:M47" si="4">Q39/O39</f>
        <v>2.0738146551724141</v>
      </c>
      <c r="N39" s="35">
        <f t="shared" ref="N39:N47" si="5">P39/O39</f>
        <v>0.83836206896551735</v>
      </c>
      <c r="O39" s="35">
        <v>18.559999999999999</v>
      </c>
      <c r="P39" s="35">
        <v>15.56</v>
      </c>
      <c r="Q39" s="35">
        <v>38.49</v>
      </c>
      <c r="R39" s="3" t="s">
        <v>11109</v>
      </c>
      <c r="S39" s="19" t="s">
        <v>15273</v>
      </c>
    </row>
    <row r="40" spans="1:19" s="10" customFormat="1">
      <c r="A40" s="51" t="s">
        <v>10903</v>
      </c>
      <c r="B40" s="3" t="s">
        <v>10905</v>
      </c>
      <c r="C40" s="3" t="s">
        <v>15609</v>
      </c>
      <c r="D40" s="49" t="s">
        <v>12065</v>
      </c>
      <c r="E40" s="25"/>
      <c r="F40" s="25" t="s">
        <v>4276</v>
      </c>
      <c r="G40" s="3" t="s">
        <v>11108</v>
      </c>
      <c r="H40" s="3"/>
      <c r="I40" s="3" t="s">
        <v>4349</v>
      </c>
      <c r="J40" s="19" t="s">
        <v>11438</v>
      </c>
      <c r="K40" s="19" t="s">
        <v>11439</v>
      </c>
      <c r="L40" s="25"/>
      <c r="M40" s="35">
        <f t="shared" si="4"/>
        <v>2.0743134087237483</v>
      </c>
      <c r="N40" s="35">
        <f t="shared" si="5"/>
        <v>0.83844911147011314</v>
      </c>
      <c r="O40" s="35">
        <v>18.57</v>
      </c>
      <c r="P40" s="35">
        <v>15.57</v>
      </c>
      <c r="Q40" s="35">
        <v>38.520000000000003</v>
      </c>
      <c r="R40" s="3" t="s">
        <v>11109</v>
      </c>
      <c r="S40" s="19" t="s">
        <v>15273</v>
      </c>
    </row>
    <row r="41" spans="1:19" s="10" customFormat="1">
      <c r="A41" s="51" t="s">
        <v>10903</v>
      </c>
      <c r="B41" s="3" t="s">
        <v>10905</v>
      </c>
      <c r="C41" s="3" t="s">
        <v>15609</v>
      </c>
      <c r="D41" s="49" t="s">
        <v>12065</v>
      </c>
      <c r="E41" s="25"/>
      <c r="F41" s="25" t="s">
        <v>4276</v>
      </c>
      <c r="G41" s="3" t="s">
        <v>11108</v>
      </c>
      <c r="H41" s="3"/>
      <c r="I41" s="3" t="s">
        <v>4349</v>
      </c>
      <c r="J41" s="19" t="s">
        <v>11438</v>
      </c>
      <c r="K41" s="19" t="s">
        <v>11439</v>
      </c>
      <c r="L41" s="25"/>
      <c r="M41" s="35">
        <f t="shared" si="4"/>
        <v>2.0753498385360607</v>
      </c>
      <c r="N41" s="35">
        <f t="shared" si="5"/>
        <v>0.83853606027987093</v>
      </c>
      <c r="O41" s="35">
        <v>18.579999999999998</v>
      </c>
      <c r="P41" s="35">
        <v>15.58</v>
      </c>
      <c r="Q41" s="35">
        <v>38.56</v>
      </c>
      <c r="R41" s="3" t="s">
        <v>11109</v>
      </c>
      <c r="S41" s="19" t="s">
        <v>15273</v>
      </c>
    </row>
    <row r="42" spans="1:19" s="10" customFormat="1">
      <c r="A42" s="19" t="s">
        <v>10903</v>
      </c>
      <c r="B42" s="3" t="s">
        <v>10905</v>
      </c>
      <c r="C42" s="3" t="s">
        <v>15609</v>
      </c>
      <c r="D42" s="25" t="s">
        <v>12066</v>
      </c>
      <c r="E42" s="25"/>
      <c r="F42" s="25" t="s">
        <v>4276</v>
      </c>
      <c r="G42" s="3" t="s">
        <v>11108</v>
      </c>
      <c r="H42" s="3"/>
      <c r="I42" s="3" t="s">
        <v>11110</v>
      </c>
      <c r="J42" s="49" t="s">
        <v>4325</v>
      </c>
      <c r="K42" s="49" t="s">
        <v>4326</v>
      </c>
      <c r="L42" s="25"/>
      <c r="M42" s="35">
        <f t="shared" si="4"/>
        <v>2.0747713824636902</v>
      </c>
      <c r="N42" s="35">
        <f t="shared" si="5"/>
        <v>0.83808499193114583</v>
      </c>
      <c r="O42" s="35">
        <v>18.59</v>
      </c>
      <c r="P42" s="35">
        <v>15.58</v>
      </c>
      <c r="Q42" s="35">
        <v>38.57</v>
      </c>
      <c r="R42" s="3" t="s">
        <v>11109</v>
      </c>
      <c r="S42" s="19" t="s">
        <v>15273</v>
      </c>
    </row>
    <row r="43" spans="1:19" s="10" customFormat="1">
      <c r="A43" s="51" t="s">
        <v>10903</v>
      </c>
      <c r="B43" s="3" t="s">
        <v>10905</v>
      </c>
      <c r="C43" s="3" t="s">
        <v>15609</v>
      </c>
      <c r="D43" s="25"/>
      <c r="E43" s="25"/>
      <c r="F43" s="25" t="s">
        <v>4276</v>
      </c>
      <c r="G43" s="3" t="s">
        <v>11108</v>
      </c>
      <c r="H43" s="3"/>
      <c r="I43" s="3" t="s">
        <v>4329</v>
      </c>
      <c r="J43" s="19" t="s">
        <v>4325</v>
      </c>
      <c r="K43" s="19" t="s">
        <v>4326</v>
      </c>
      <c r="L43" s="25"/>
      <c r="M43" s="35">
        <f t="shared" si="4"/>
        <v>2.0743935309973045</v>
      </c>
      <c r="N43" s="35">
        <f t="shared" si="5"/>
        <v>0.83827493261455521</v>
      </c>
      <c r="O43" s="35">
        <v>18.55</v>
      </c>
      <c r="P43" s="35">
        <v>15.55</v>
      </c>
      <c r="Q43" s="35">
        <v>38.479999999999997</v>
      </c>
      <c r="R43" s="3" t="s">
        <v>11109</v>
      </c>
      <c r="S43" s="19" t="s">
        <v>15273</v>
      </c>
    </row>
    <row r="44" spans="1:19" s="10" customFormat="1">
      <c r="A44" s="19" t="s">
        <v>10903</v>
      </c>
      <c r="B44" s="3" t="s">
        <v>10905</v>
      </c>
      <c r="C44" s="3" t="s">
        <v>15609</v>
      </c>
      <c r="D44" s="25"/>
      <c r="E44" s="25"/>
      <c r="F44" s="25" t="s">
        <v>4276</v>
      </c>
      <c r="G44" s="3" t="s">
        <v>11108</v>
      </c>
      <c r="H44" s="3"/>
      <c r="I44" s="3" t="s">
        <v>4459</v>
      </c>
      <c r="J44" s="19" t="s">
        <v>11454</v>
      </c>
      <c r="K44" s="19" t="s">
        <v>11455</v>
      </c>
      <c r="L44" s="25"/>
      <c r="M44" s="35">
        <f t="shared" si="4"/>
        <v>2.0713136729222521</v>
      </c>
      <c r="N44" s="35">
        <f t="shared" si="5"/>
        <v>0.83592493297587134</v>
      </c>
      <c r="O44" s="35">
        <v>18.649999999999999</v>
      </c>
      <c r="P44" s="35">
        <v>15.59</v>
      </c>
      <c r="Q44" s="35">
        <v>38.630000000000003</v>
      </c>
      <c r="R44" s="3" t="s">
        <v>11109</v>
      </c>
      <c r="S44" s="19" t="s">
        <v>15273</v>
      </c>
    </row>
    <row r="45" spans="1:19" s="10" customFormat="1">
      <c r="A45" s="19" t="s">
        <v>10903</v>
      </c>
      <c r="B45" s="3" t="s">
        <v>10905</v>
      </c>
      <c r="C45" s="3" t="s">
        <v>15609</v>
      </c>
      <c r="D45" s="25"/>
      <c r="E45" s="25"/>
      <c r="F45" s="25" t="s">
        <v>4276</v>
      </c>
      <c r="G45" s="3" t="s">
        <v>11108</v>
      </c>
      <c r="H45" s="3"/>
      <c r="I45" s="3" t="s">
        <v>4459</v>
      </c>
      <c r="J45" s="19" t="s">
        <v>11454</v>
      </c>
      <c r="K45" s="19" t="s">
        <v>11455</v>
      </c>
      <c r="L45" s="25"/>
      <c r="M45" s="35">
        <f t="shared" si="4"/>
        <v>2.0717728976968397</v>
      </c>
      <c r="N45" s="35">
        <f t="shared" si="5"/>
        <v>0.83610069630423123</v>
      </c>
      <c r="O45" s="35">
        <v>18.670000000000002</v>
      </c>
      <c r="P45" s="35">
        <v>15.61</v>
      </c>
      <c r="Q45" s="35">
        <v>38.68</v>
      </c>
      <c r="R45" s="3" t="s">
        <v>11109</v>
      </c>
      <c r="S45" s="19" t="s">
        <v>15273</v>
      </c>
    </row>
    <row r="46" spans="1:19" s="10" customFormat="1">
      <c r="A46" s="3" t="s">
        <v>10903</v>
      </c>
      <c r="B46" s="3" t="s">
        <v>10905</v>
      </c>
      <c r="C46" s="3" t="s">
        <v>15609</v>
      </c>
      <c r="D46" s="25" t="s">
        <v>6</v>
      </c>
      <c r="E46" s="25"/>
      <c r="F46" s="25" t="s">
        <v>4276</v>
      </c>
      <c r="G46" s="3" t="s">
        <v>11108</v>
      </c>
      <c r="H46" s="3"/>
      <c r="I46" s="3" t="s">
        <v>1965</v>
      </c>
      <c r="J46" s="19" t="s">
        <v>4334</v>
      </c>
      <c r="K46" s="19" t="s">
        <v>4335</v>
      </c>
      <c r="L46" s="25"/>
      <c r="M46" s="35">
        <f t="shared" si="4"/>
        <v>2.0782937365010801</v>
      </c>
      <c r="N46" s="35">
        <f t="shared" si="5"/>
        <v>0.84233261339092869</v>
      </c>
      <c r="O46" s="35">
        <v>18.52</v>
      </c>
      <c r="P46" s="35">
        <v>15.6</v>
      </c>
      <c r="Q46" s="35">
        <v>38.49</v>
      </c>
      <c r="R46" s="3" t="s">
        <v>11109</v>
      </c>
      <c r="S46" s="19" t="s">
        <v>15273</v>
      </c>
    </row>
    <row r="47" spans="1:19" s="10" customFormat="1">
      <c r="A47" s="3" t="s">
        <v>10903</v>
      </c>
      <c r="B47" s="3" t="s">
        <v>10905</v>
      </c>
      <c r="C47" s="3" t="s">
        <v>15609</v>
      </c>
      <c r="D47" s="25" t="s">
        <v>6</v>
      </c>
      <c r="E47" s="25"/>
      <c r="F47" s="25" t="s">
        <v>4276</v>
      </c>
      <c r="G47" s="3" t="s">
        <v>11108</v>
      </c>
      <c r="H47" s="3"/>
      <c r="I47" s="3" t="s">
        <v>1965</v>
      </c>
      <c r="J47" s="19" t="s">
        <v>4334</v>
      </c>
      <c r="K47" s="19" t="s">
        <v>4335</v>
      </c>
      <c r="L47" s="25"/>
      <c r="M47" s="35">
        <f t="shared" si="4"/>
        <v>2.0782514840798703</v>
      </c>
      <c r="N47" s="35">
        <f t="shared" si="5"/>
        <v>0.84241770102536417</v>
      </c>
      <c r="O47" s="35">
        <v>18.53</v>
      </c>
      <c r="P47" s="35">
        <v>15.61</v>
      </c>
      <c r="Q47" s="35">
        <v>38.51</v>
      </c>
      <c r="R47" s="3" t="s">
        <v>11109</v>
      </c>
      <c r="S47" s="19" t="s">
        <v>15273</v>
      </c>
    </row>
    <row r="48" spans="1:19" s="10" customFormat="1">
      <c r="A48" s="19" t="s">
        <v>10902</v>
      </c>
      <c r="B48" s="3" t="s">
        <v>10901</v>
      </c>
      <c r="C48" s="19" t="s">
        <v>15609</v>
      </c>
      <c r="D48" s="25" t="s">
        <v>15879</v>
      </c>
      <c r="E48" s="20" t="s">
        <v>9</v>
      </c>
      <c r="F48" s="20" t="s">
        <v>6178</v>
      </c>
      <c r="G48" s="19" t="s">
        <v>6477</v>
      </c>
      <c r="H48" s="19"/>
      <c r="I48" s="19" t="s">
        <v>6499</v>
      </c>
      <c r="J48" s="19" t="s">
        <v>6502</v>
      </c>
      <c r="K48" s="19" t="s">
        <v>6503</v>
      </c>
      <c r="L48" s="20" t="s">
        <v>25</v>
      </c>
      <c r="M48" s="38">
        <v>2.1157024789999999</v>
      </c>
      <c r="N48" s="38">
        <v>0.85785124000000001</v>
      </c>
      <c r="O48" s="35">
        <v>18.149999999999999</v>
      </c>
      <c r="P48" s="35">
        <v>15.57</v>
      </c>
      <c r="Q48" s="38">
        <v>38.4</v>
      </c>
      <c r="R48" s="19" t="s">
        <v>6481</v>
      </c>
      <c r="S48" s="19" t="s">
        <v>9609</v>
      </c>
    </row>
    <row r="49" spans="1:19" s="10" customFormat="1">
      <c r="A49" s="19" t="s">
        <v>10902</v>
      </c>
      <c r="B49" s="3" t="s">
        <v>10901</v>
      </c>
      <c r="C49" s="19" t="s">
        <v>15609</v>
      </c>
      <c r="D49" s="25" t="s">
        <v>15879</v>
      </c>
      <c r="E49" s="20" t="s">
        <v>6501</v>
      </c>
      <c r="F49" s="20" t="s">
        <v>6178</v>
      </c>
      <c r="G49" s="19" t="s">
        <v>6477</v>
      </c>
      <c r="H49" s="19"/>
      <c r="I49" s="19" t="s">
        <v>6499</v>
      </c>
      <c r="J49" s="19" t="s">
        <v>6502</v>
      </c>
      <c r="K49" s="19" t="s">
        <v>6503</v>
      </c>
      <c r="L49" s="20" t="s">
        <v>25</v>
      </c>
      <c r="M49" s="38">
        <v>2.1068870519999998</v>
      </c>
      <c r="N49" s="38">
        <v>0.85785</v>
      </c>
      <c r="O49" s="35">
        <v>18.149999999999999</v>
      </c>
      <c r="P49" s="35">
        <v>15.5699775</v>
      </c>
      <c r="Q49" s="38">
        <v>38.24</v>
      </c>
      <c r="R49" s="19" t="s">
        <v>6481</v>
      </c>
      <c r="S49" s="19" t="s">
        <v>9609</v>
      </c>
    </row>
    <row r="50" spans="1:19" s="10" customFormat="1">
      <c r="A50" s="19" t="s">
        <v>10902</v>
      </c>
      <c r="B50" s="3" t="s">
        <v>10901</v>
      </c>
      <c r="C50" s="19" t="s">
        <v>15609</v>
      </c>
      <c r="D50" s="25" t="s">
        <v>15879</v>
      </c>
      <c r="E50" s="20" t="s">
        <v>6501</v>
      </c>
      <c r="F50" s="20" t="s">
        <v>6178</v>
      </c>
      <c r="G50" s="19" t="s">
        <v>6477</v>
      </c>
      <c r="H50" s="19"/>
      <c r="I50" s="19" t="s">
        <v>6499</v>
      </c>
      <c r="J50" s="19" t="s">
        <v>6502</v>
      </c>
      <c r="K50" s="19" t="s">
        <v>6503</v>
      </c>
      <c r="L50" s="20" t="s">
        <v>25</v>
      </c>
      <c r="M50" s="38">
        <v>2.1104400000000001</v>
      </c>
      <c r="N50" s="38">
        <v>0.85768999999999995</v>
      </c>
      <c r="O50" s="35">
        <v>18.2</v>
      </c>
      <c r="P50" s="35">
        <v>15.609958000000001</v>
      </c>
      <c r="Q50" s="38">
        <v>38.410007999999998</v>
      </c>
      <c r="R50" s="19" t="s">
        <v>6481</v>
      </c>
      <c r="S50" s="19" t="s">
        <v>9609</v>
      </c>
    </row>
    <row r="51" spans="1:19" s="10" customFormat="1">
      <c r="A51" s="19" t="s">
        <v>10902</v>
      </c>
      <c r="B51" s="3" t="s">
        <v>10901</v>
      </c>
      <c r="C51" s="19" t="s">
        <v>15609</v>
      </c>
      <c r="D51" s="25" t="s">
        <v>15879</v>
      </c>
      <c r="E51" s="20" t="s">
        <v>6498</v>
      </c>
      <c r="F51" s="20" t="s">
        <v>6178</v>
      </c>
      <c r="G51" s="19" t="s">
        <v>6477</v>
      </c>
      <c r="H51" s="19"/>
      <c r="I51" s="19" t="s">
        <v>6499</v>
      </c>
      <c r="J51" s="19" t="s">
        <v>6502</v>
      </c>
      <c r="K51" s="19" t="s">
        <v>6503</v>
      </c>
      <c r="L51" s="20" t="s">
        <v>25</v>
      </c>
      <c r="M51" s="38">
        <v>2.116291827</v>
      </c>
      <c r="N51" s="38">
        <v>0.85682940200000002</v>
      </c>
      <c r="O51" s="35">
        <v>18.23</v>
      </c>
      <c r="P51" s="35">
        <v>15.62</v>
      </c>
      <c r="Q51" s="38">
        <v>38.58</v>
      </c>
      <c r="R51" s="19" t="s">
        <v>6481</v>
      </c>
      <c r="S51" s="19" t="s">
        <v>9609</v>
      </c>
    </row>
    <row r="52" spans="1:19" s="10" customFormat="1">
      <c r="A52" s="19" t="s">
        <v>10902</v>
      </c>
      <c r="B52" s="3" t="s">
        <v>10901</v>
      </c>
      <c r="C52" s="19" t="s">
        <v>15609</v>
      </c>
      <c r="D52" s="25" t="s">
        <v>15879</v>
      </c>
      <c r="E52" s="20" t="s">
        <v>6500</v>
      </c>
      <c r="F52" s="20" t="s">
        <v>6178</v>
      </c>
      <c r="G52" s="19" t="s">
        <v>6477</v>
      </c>
      <c r="H52" s="19"/>
      <c r="I52" s="19" t="s">
        <v>6499</v>
      </c>
      <c r="J52" s="19" t="s">
        <v>6502</v>
      </c>
      <c r="K52" s="19" t="s">
        <v>6503</v>
      </c>
      <c r="L52" s="20" t="s">
        <v>25</v>
      </c>
      <c r="M52" s="38">
        <v>2.1107456139999998</v>
      </c>
      <c r="N52" s="38">
        <v>0.85690789499999998</v>
      </c>
      <c r="O52" s="35">
        <v>18.239999999999998</v>
      </c>
      <c r="P52" s="35">
        <v>15.63</v>
      </c>
      <c r="Q52" s="38">
        <v>38.5</v>
      </c>
      <c r="R52" s="19" t="s">
        <v>6481</v>
      </c>
      <c r="S52" s="19" t="s">
        <v>9609</v>
      </c>
    </row>
    <row r="53" spans="1:19" s="10" customFormat="1">
      <c r="A53" s="19" t="s">
        <v>10902</v>
      </c>
      <c r="B53" s="3" t="s">
        <v>9840</v>
      </c>
      <c r="C53" s="19" t="s">
        <v>15609</v>
      </c>
      <c r="D53" s="25" t="s">
        <v>11795</v>
      </c>
      <c r="E53" s="20" t="s">
        <v>6476</v>
      </c>
      <c r="F53" s="20" t="s">
        <v>6178</v>
      </c>
      <c r="G53" s="19" t="s">
        <v>6477</v>
      </c>
      <c r="H53" s="19"/>
      <c r="I53" s="19" t="s">
        <v>6478</v>
      </c>
      <c r="J53" s="19" t="s">
        <v>6479</v>
      </c>
      <c r="K53" s="19" t="s">
        <v>6480</v>
      </c>
      <c r="L53" s="20" t="s">
        <v>25</v>
      </c>
      <c r="M53" s="38">
        <v>2.1275499999999998</v>
      </c>
      <c r="N53" s="38">
        <v>0.86306000000000005</v>
      </c>
      <c r="O53" s="35">
        <v>18.11</v>
      </c>
      <c r="P53" s="35">
        <v>15.63</v>
      </c>
      <c r="Q53" s="38">
        <v>38.53</v>
      </c>
      <c r="R53" s="19" t="s">
        <v>6481</v>
      </c>
      <c r="S53" s="19" t="s">
        <v>9609</v>
      </c>
    </row>
    <row r="54" spans="1:19" s="10" customFormat="1">
      <c r="A54" s="19" t="s">
        <v>10902</v>
      </c>
      <c r="B54" s="3" t="s">
        <v>9840</v>
      </c>
      <c r="C54" s="19" t="s">
        <v>15609</v>
      </c>
      <c r="D54" s="25" t="s">
        <v>11795</v>
      </c>
      <c r="E54" s="20" t="s">
        <v>6497</v>
      </c>
      <c r="F54" s="20" t="s">
        <v>6178</v>
      </c>
      <c r="G54" s="19" t="s">
        <v>6477</v>
      </c>
      <c r="H54" s="19"/>
      <c r="I54" s="19" t="s">
        <v>6496</v>
      </c>
      <c r="J54" s="19" t="s">
        <v>6479</v>
      </c>
      <c r="K54" s="19" t="s">
        <v>6480</v>
      </c>
      <c r="L54" s="20" t="s">
        <v>25</v>
      </c>
      <c r="M54" s="38">
        <v>2.1126031919999999</v>
      </c>
      <c r="N54" s="38">
        <v>0.86004402899999999</v>
      </c>
      <c r="O54" s="35">
        <v>18.170000000000002</v>
      </c>
      <c r="P54" s="35">
        <v>15.627000000000001</v>
      </c>
      <c r="Q54" s="38">
        <v>38.386000000000003</v>
      </c>
      <c r="R54" s="19" t="s">
        <v>6481</v>
      </c>
      <c r="S54" s="19" t="s">
        <v>9609</v>
      </c>
    </row>
    <row r="55" spans="1:19" s="10" customFormat="1">
      <c r="A55" s="19" t="s">
        <v>10902</v>
      </c>
      <c r="B55" s="3" t="s">
        <v>9840</v>
      </c>
      <c r="C55" s="19" t="s">
        <v>15609</v>
      </c>
      <c r="D55" s="25" t="s">
        <v>11795</v>
      </c>
      <c r="E55" s="20" t="s">
        <v>6491</v>
      </c>
      <c r="F55" s="20" t="s">
        <v>6178</v>
      </c>
      <c r="G55" s="19" t="s">
        <v>6477</v>
      </c>
      <c r="H55" s="19"/>
      <c r="I55" s="19" t="s">
        <v>6490</v>
      </c>
      <c r="J55" s="19" t="s">
        <v>6479</v>
      </c>
      <c r="K55" s="19" t="s">
        <v>6480</v>
      </c>
      <c r="L55" s="20" t="s">
        <v>25</v>
      </c>
      <c r="M55" s="38">
        <v>2.1168974459999998</v>
      </c>
      <c r="N55" s="38">
        <v>0.86098085700000004</v>
      </c>
      <c r="O55" s="35">
        <v>18.126999999999999</v>
      </c>
      <c r="P55" s="35">
        <v>15.606999999999999</v>
      </c>
      <c r="Q55" s="38">
        <v>38.372999999999998</v>
      </c>
      <c r="R55" s="19" t="s">
        <v>6481</v>
      </c>
      <c r="S55" s="19" t="s">
        <v>9609</v>
      </c>
    </row>
    <row r="56" spans="1:19" s="10" customFormat="1">
      <c r="A56" s="19" t="s">
        <v>10902</v>
      </c>
      <c r="B56" s="3" t="s">
        <v>9840</v>
      </c>
      <c r="C56" s="19" t="s">
        <v>15609</v>
      </c>
      <c r="D56" s="25" t="s">
        <v>11795</v>
      </c>
      <c r="E56" s="20" t="s">
        <v>6489</v>
      </c>
      <c r="F56" s="20" t="s">
        <v>6178</v>
      </c>
      <c r="G56" s="19" t="s">
        <v>6477</v>
      </c>
      <c r="H56" s="19"/>
      <c r="I56" s="19" t="s">
        <v>6490</v>
      </c>
      <c r="J56" s="19" t="s">
        <v>6479</v>
      </c>
      <c r="K56" s="19" t="s">
        <v>6480</v>
      </c>
      <c r="L56" s="20" t="s">
        <v>25</v>
      </c>
      <c r="M56" s="38">
        <v>2.1161791440000002</v>
      </c>
      <c r="N56" s="38">
        <v>0.859912962</v>
      </c>
      <c r="O56" s="35">
        <v>18.152999999999999</v>
      </c>
      <c r="P56" s="35">
        <v>15.61</v>
      </c>
      <c r="Q56" s="38">
        <v>38.414999999999999</v>
      </c>
      <c r="R56" s="19" t="s">
        <v>6481</v>
      </c>
      <c r="S56" s="19" t="s">
        <v>9609</v>
      </c>
    </row>
    <row r="57" spans="1:19" s="10" customFormat="1">
      <c r="A57" s="19" t="s">
        <v>10902</v>
      </c>
      <c r="B57" s="3" t="s">
        <v>9840</v>
      </c>
      <c r="C57" s="19" t="s">
        <v>15609</v>
      </c>
      <c r="D57" s="25" t="s">
        <v>11795</v>
      </c>
      <c r="E57" s="20" t="s">
        <v>6482</v>
      </c>
      <c r="F57" s="20" t="s">
        <v>6178</v>
      </c>
      <c r="G57" s="19" t="s">
        <v>6477</v>
      </c>
      <c r="H57" s="19"/>
      <c r="I57" s="19" t="s">
        <v>6483</v>
      </c>
      <c r="J57" s="19" t="s">
        <v>6479</v>
      </c>
      <c r="K57" s="19" t="s">
        <v>6480</v>
      </c>
      <c r="L57" s="20" t="s">
        <v>25</v>
      </c>
      <c r="M57" s="38">
        <v>2.1107871720000002</v>
      </c>
      <c r="N57" s="38">
        <v>0.85868309600000003</v>
      </c>
      <c r="O57" s="35">
        <v>18.178999999999998</v>
      </c>
      <c r="P57" s="35">
        <v>15.61</v>
      </c>
      <c r="Q57" s="38">
        <v>38.372</v>
      </c>
      <c r="R57" s="19" t="s">
        <v>6481</v>
      </c>
      <c r="S57" s="19" t="s">
        <v>9609</v>
      </c>
    </row>
    <row r="58" spans="1:19" s="10" customFormat="1">
      <c r="A58" s="19" t="s">
        <v>10902</v>
      </c>
      <c r="B58" s="19" t="s">
        <v>10901</v>
      </c>
      <c r="C58" s="19" t="s">
        <v>15609</v>
      </c>
      <c r="D58" s="49" t="s">
        <v>15819</v>
      </c>
      <c r="E58" s="20" t="s">
        <v>6507</v>
      </c>
      <c r="F58" s="20" t="s">
        <v>6178</v>
      </c>
      <c r="G58" s="19"/>
      <c r="H58" s="19"/>
      <c r="I58" s="19" t="s">
        <v>6506</v>
      </c>
      <c r="J58" s="19" t="s">
        <v>6502</v>
      </c>
      <c r="K58" s="19" t="s">
        <v>6503</v>
      </c>
      <c r="L58" s="20" t="s">
        <v>962</v>
      </c>
      <c r="M58" s="38">
        <v>2.1136865340000002</v>
      </c>
      <c r="N58" s="38">
        <v>0.85927152299999998</v>
      </c>
      <c r="O58" s="35">
        <v>18.12</v>
      </c>
      <c r="P58" s="35">
        <v>15.57</v>
      </c>
      <c r="Q58" s="38">
        <v>38.299999999999997</v>
      </c>
      <c r="R58" s="19" t="s">
        <v>6481</v>
      </c>
      <c r="S58" s="19" t="s">
        <v>9609</v>
      </c>
    </row>
    <row r="59" spans="1:19" s="10" customFormat="1">
      <c r="A59" s="19" t="s">
        <v>10902</v>
      </c>
      <c r="B59" s="19" t="s">
        <v>10901</v>
      </c>
      <c r="C59" s="19" t="s">
        <v>15609</v>
      </c>
      <c r="D59" s="49" t="s">
        <v>15819</v>
      </c>
      <c r="E59" s="20" t="s">
        <v>6501</v>
      </c>
      <c r="F59" s="20" t="s">
        <v>6178</v>
      </c>
      <c r="G59" s="19"/>
      <c r="H59" s="19"/>
      <c r="I59" s="19" t="s">
        <v>6506</v>
      </c>
      <c r="J59" s="19" t="s">
        <v>6502</v>
      </c>
      <c r="K59" s="19" t="s">
        <v>6503</v>
      </c>
      <c r="L59" s="20" t="s">
        <v>962</v>
      </c>
      <c r="M59" s="38">
        <v>2.1068870519999998</v>
      </c>
      <c r="N59" s="38">
        <v>0.85785</v>
      </c>
      <c r="O59" s="35">
        <v>18.149999999999999</v>
      </c>
      <c r="P59" s="35">
        <v>15.5699775</v>
      </c>
      <c r="Q59" s="38">
        <v>38.24</v>
      </c>
      <c r="R59" s="19" t="s">
        <v>6481</v>
      </c>
      <c r="S59" s="19" t="s">
        <v>9609</v>
      </c>
    </row>
    <row r="60" spans="1:19" s="10" customFormat="1">
      <c r="A60" s="19" t="s">
        <v>10902</v>
      </c>
      <c r="B60" s="19" t="s">
        <v>10901</v>
      </c>
      <c r="C60" s="19" t="s">
        <v>15609</v>
      </c>
      <c r="D60" s="49" t="s">
        <v>15819</v>
      </c>
      <c r="E60" s="20" t="s">
        <v>6501</v>
      </c>
      <c r="F60" s="20" t="s">
        <v>6178</v>
      </c>
      <c r="G60" s="19"/>
      <c r="H60" s="19"/>
      <c r="I60" s="19" t="s">
        <v>6506</v>
      </c>
      <c r="J60" s="19" t="s">
        <v>6502</v>
      </c>
      <c r="K60" s="19" t="s">
        <v>6503</v>
      </c>
      <c r="L60" s="20" t="s">
        <v>962</v>
      </c>
      <c r="M60" s="38">
        <v>2.1104395600000001</v>
      </c>
      <c r="N60" s="38">
        <v>0.85769230799999996</v>
      </c>
      <c r="O60" s="35">
        <v>18.2</v>
      </c>
      <c r="P60" s="35">
        <v>15.61</v>
      </c>
      <c r="Q60" s="38">
        <v>38.409999999999997</v>
      </c>
      <c r="R60" s="19" t="s">
        <v>6481</v>
      </c>
      <c r="S60" s="19" t="s">
        <v>9609</v>
      </c>
    </row>
    <row r="61" spans="1:19" s="10" customFormat="1">
      <c r="A61" s="19" t="s">
        <v>10903</v>
      </c>
      <c r="B61" s="19" t="s">
        <v>10905</v>
      </c>
      <c r="C61" s="19" t="s">
        <v>15609</v>
      </c>
      <c r="D61" s="25" t="s">
        <v>11227</v>
      </c>
      <c r="E61" s="137" t="s">
        <v>11278</v>
      </c>
      <c r="F61" s="25" t="s">
        <v>957</v>
      </c>
      <c r="G61" s="67" t="s">
        <v>11309</v>
      </c>
      <c r="H61" s="3"/>
      <c r="I61" s="138" t="s">
        <v>11264</v>
      </c>
      <c r="J61" s="3" t="s">
        <v>11448</v>
      </c>
      <c r="K61" s="3" t="s">
        <v>11449</v>
      </c>
      <c r="L61" s="25" t="s">
        <v>11268</v>
      </c>
      <c r="M61" s="35">
        <f t="shared" ref="M61:M79" si="6">Q61/O61</f>
        <v>2.1641828272120724</v>
      </c>
      <c r="N61" s="35">
        <f t="shared" ref="N61:N79" si="7">P61/O61</f>
        <v>0.95466733179522367</v>
      </c>
      <c r="O61" s="41">
        <v>16.036999999999999</v>
      </c>
      <c r="P61" s="41">
        <v>15.31</v>
      </c>
      <c r="Q61" s="139">
        <v>34.707000000000001</v>
      </c>
      <c r="R61" s="3" t="s">
        <v>11226</v>
      </c>
      <c r="S61" s="19" t="s">
        <v>15240</v>
      </c>
    </row>
    <row r="62" spans="1:19" s="10" customFormat="1">
      <c r="A62" s="19" t="s">
        <v>10903</v>
      </c>
      <c r="B62" s="19" t="s">
        <v>10905</v>
      </c>
      <c r="C62" s="19" t="s">
        <v>15609</v>
      </c>
      <c r="D62" s="25" t="s">
        <v>11227</v>
      </c>
      <c r="E62" s="137" t="s">
        <v>11279</v>
      </c>
      <c r="F62" s="25" t="s">
        <v>957</v>
      </c>
      <c r="G62" s="67" t="s">
        <v>11309</v>
      </c>
      <c r="H62" s="3"/>
      <c r="I62" s="138" t="s">
        <v>11264</v>
      </c>
      <c r="J62" s="3" t="s">
        <v>11448</v>
      </c>
      <c r="K62" s="3" t="s">
        <v>11449</v>
      </c>
      <c r="L62" s="25" t="s">
        <v>11268</v>
      </c>
      <c r="M62" s="35">
        <f t="shared" si="6"/>
        <v>2.0372915198496595</v>
      </c>
      <c r="N62" s="35">
        <f t="shared" si="7"/>
        <v>0.90556730091613824</v>
      </c>
      <c r="O62" s="41">
        <v>17.027999999999999</v>
      </c>
      <c r="P62" s="41">
        <v>15.42</v>
      </c>
      <c r="Q62" s="139">
        <v>34.691000000000003</v>
      </c>
      <c r="R62" s="3" t="s">
        <v>11226</v>
      </c>
      <c r="S62" s="19" t="s">
        <v>15240</v>
      </c>
    </row>
    <row r="63" spans="1:19" s="10" customFormat="1">
      <c r="A63" s="19" t="s">
        <v>10903</v>
      </c>
      <c r="B63" s="19" t="s">
        <v>10905</v>
      </c>
      <c r="C63" s="19" t="s">
        <v>15609</v>
      </c>
      <c r="D63" s="25" t="s">
        <v>11227</v>
      </c>
      <c r="E63" s="137" t="s">
        <v>11297</v>
      </c>
      <c r="F63" s="25" t="s">
        <v>957</v>
      </c>
      <c r="G63" s="67" t="s">
        <v>11309</v>
      </c>
      <c r="H63" s="3"/>
      <c r="I63" s="138" t="s">
        <v>11287</v>
      </c>
      <c r="J63" s="3" t="s">
        <v>11346</v>
      </c>
      <c r="K63" s="3" t="s">
        <v>11347</v>
      </c>
      <c r="L63" s="25" t="s">
        <v>11285</v>
      </c>
      <c r="M63" s="35">
        <f t="shared" si="6"/>
        <v>2.2440894568690095</v>
      </c>
      <c r="N63" s="35">
        <f t="shared" si="7"/>
        <v>0.97188498402555912</v>
      </c>
      <c r="O63" s="41">
        <v>15.65</v>
      </c>
      <c r="P63" s="41">
        <v>15.21</v>
      </c>
      <c r="Q63" s="139">
        <v>35.119999999999997</v>
      </c>
      <c r="R63" s="3" t="s">
        <v>11226</v>
      </c>
      <c r="S63" s="19" t="s">
        <v>15240</v>
      </c>
    </row>
    <row r="64" spans="1:19" s="10" customFormat="1">
      <c r="A64" s="19" t="s">
        <v>10903</v>
      </c>
      <c r="B64" s="19" t="s">
        <v>10905</v>
      </c>
      <c r="C64" s="19" t="s">
        <v>15609</v>
      </c>
      <c r="D64" s="25" t="s">
        <v>11227</v>
      </c>
      <c r="E64" s="137" t="s">
        <v>11295</v>
      </c>
      <c r="F64" s="25" t="s">
        <v>957</v>
      </c>
      <c r="G64" s="67" t="s">
        <v>11309</v>
      </c>
      <c r="H64" s="3"/>
      <c r="I64" s="138" t="s">
        <v>11287</v>
      </c>
      <c r="J64" s="3" t="s">
        <v>11346</v>
      </c>
      <c r="K64" s="3" t="s">
        <v>11347</v>
      </c>
      <c r="L64" s="25" t="s">
        <v>11285</v>
      </c>
      <c r="M64" s="35">
        <f t="shared" si="6"/>
        <v>2.2449230769230768</v>
      </c>
      <c r="N64" s="35">
        <f t="shared" si="7"/>
        <v>0.93969230769230772</v>
      </c>
      <c r="O64" s="41">
        <v>16.25</v>
      </c>
      <c r="P64" s="41">
        <v>15.27</v>
      </c>
      <c r="Q64" s="139">
        <v>36.479999999999997</v>
      </c>
      <c r="R64" s="3" t="s">
        <v>11226</v>
      </c>
      <c r="S64" s="19" t="s">
        <v>15240</v>
      </c>
    </row>
    <row r="65" spans="1:19" s="10" customFormat="1">
      <c r="A65" s="19" t="s">
        <v>10903</v>
      </c>
      <c r="B65" s="19" t="s">
        <v>10905</v>
      </c>
      <c r="C65" s="19" t="s">
        <v>15609</v>
      </c>
      <c r="D65" s="25" t="s">
        <v>11227</v>
      </c>
      <c r="E65" s="137" t="s">
        <v>11293</v>
      </c>
      <c r="F65" s="25" t="s">
        <v>957</v>
      </c>
      <c r="G65" s="67" t="s">
        <v>11309</v>
      </c>
      <c r="H65" s="3"/>
      <c r="I65" s="138" t="s">
        <v>11287</v>
      </c>
      <c r="J65" s="3" t="s">
        <v>11346</v>
      </c>
      <c r="K65" s="3" t="s">
        <v>11347</v>
      </c>
      <c r="L65" s="25" t="s">
        <v>11285</v>
      </c>
      <c r="M65" s="35">
        <f t="shared" si="6"/>
        <v>2.160220994475138</v>
      </c>
      <c r="N65" s="35">
        <f t="shared" si="7"/>
        <v>0.94168201350521796</v>
      </c>
      <c r="O65" s="41">
        <v>16.29</v>
      </c>
      <c r="P65" s="41">
        <v>15.34</v>
      </c>
      <c r="Q65" s="139">
        <v>35.19</v>
      </c>
      <c r="R65" s="3" t="s">
        <v>11226</v>
      </c>
      <c r="S65" s="19" t="s">
        <v>15240</v>
      </c>
    </row>
    <row r="66" spans="1:19" s="10" customFormat="1">
      <c r="A66" s="19" t="s">
        <v>10903</v>
      </c>
      <c r="B66" s="19" t="s">
        <v>10905</v>
      </c>
      <c r="C66" s="19" t="s">
        <v>15609</v>
      </c>
      <c r="D66" s="25" t="s">
        <v>11227</v>
      </c>
      <c r="E66" s="137" t="s">
        <v>11292</v>
      </c>
      <c r="F66" s="25" t="s">
        <v>957</v>
      </c>
      <c r="G66" s="67" t="s">
        <v>11309</v>
      </c>
      <c r="H66" s="3"/>
      <c r="I66" s="138" t="s">
        <v>11287</v>
      </c>
      <c r="J66" s="3" t="s">
        <v>11346</v>
      </c>
      <c r="K66" s="3" t="s">
        <v>11347</v>
      </c>
      <c r="L66" s="25" t="s">
        <v>11285</v>
      </c>
      <c r="M66" s="35">
        <f t="shared" si="6"/>
        <v>2.1795343137254903</v>
      </c>
      <c r="N66" s="35">
        <f t="shared" si="7"/>
        <v>0.93688725490196068</v>
      </c>
      <c r="O66" s="41">
        <v>16.32</v>
      </c>
      <c r="P66" s="41">
        <v>15.29</v>
      </c>
      <c r="Q66" s="139">
        <v>35.57</v>
      </c>
      <c r="R66" s="3" t="s">
        <v>11226</v>
      </c>
      <c r="S66" s="19" t="s">
        <v>15240</v>
      </c>
    </row>
    <row r="67" spans="1:19" s="10" customFormat="1">
      <c r="A67" s="19" t="s">
        <v>10903</v>
      </c>
      <c r="B67" s="19" t="s">
        <v>10905</v>
      </c>
      <c r="C67" s="19" t="s">
        <v>15609</v>
      </c>
      <c r="D67" s="25" t="s">
        <v>11227</v>
      </c>
      <c r="E67" s="137" t="s">
        <v>11299</v>
      </c>
      <c r="F67" s="25" t="s">
        <v>957</v>
      </c>
      <c r="G67" s="67" t="s">
        <v>11309</v>
      </c>
      <c r="H67" s="3"/>
      <c r="I67" s="138" t="s">
        <v>11270</v>
      </c>
      <c r="J67" s="3" t="s">
        <v>11346</v>
      </c>
      <c r="K67" s="3" t="s">
        <v>11347</v>
      </c>
      <c r="L67" s="25" t="s">
        <v>11285</v>
      </c>
      <c r="M67" s="35">
        <f t="shared" si="6"/>
        <v>2.1446808510638298</v>
      </c>
      <c r="N67" s="35">
        <f t="shared" si="7"/>
        <v>0.94285714285714284</v>
      </c>
      <c r="O67" s="41">
        <v>16.45</v>
      </c>
      <c r="P67" s="41">
        <v>15.51</v>
      </c>
      <c r="Q67" s="139">
        <v>35.28</v>
      </c>
      <c r="R67" s="3" t="s">
        <v>11226</v>
      </c>
      <c r="S67" s="19" t="s">
        <v>15240</v>
      </c>
    </row>
    <row r="68" spans="1:19" s="10" customFormat="1">
      <c r="A68" s="19" t="s">
        <v>10903</v>
      </c>
      <c r="B68" s="19" t="s">
        <v>10905</v>
      </c>
      <c r="C68" s="19" t="s">
        <v>15609</v>
      </c>
      <c r="D68" s="25" t="s">
        <v>11227</v>
      </c>
      <c r="E68" s="137" t="s">
        <v>11300</v>
      </c>
      <c r="F68" s="25" t="s">
        <v>957</v>
      </c>
      <c r="G68" s="67" t="s">
        <v>11309</v>
      </c>
      <c r="H68" s="3"/>
      <c r="I68" s="138" t="s">
        <v>11270</v>
      </c>
      <c r="J68" s="3" t="s">
        <v>11346</v>
      </c>
      <c r="K68" s="3" t="s">
        <v>11347</v>
      </c>
      <c r="L68" s="25" t="s">
        <v>11285</v>
      </c>
      <c r="M68" s="35">
        <f t="shared" si="6"/>
        <v>2.0583477758521087</v>
      </c>
      <c r="N68" s="35">
        <f t="shared" si="7"/>
        <v>0.90121317157712311</v>
      </c>
      <c r="O68" s="41">
        <v>17.309999999999999</v>
      </c>
      <c r="P68" s="41">
        <v>15.6</v>
      </c>
      <c r="Q68" s="139">
        <v>35.630000000000003</v>
      </c>
      <c r="R68" s="3" t="s">
        <v>11226</v>
      </c>
      <c r="S68" s="19" t="s">
        <v>15240</v>
      </c>
    </row>
    <row r="69" spans="1:19" s="10" customFormat="1">
      <c r="A69" s="19" t="s">
        <v>10903</v>
      </c>
      <c r="B69" s="19" t="s">
        <v>10905</v>
      </c>
      <c r="C69" s="19" t="s">
        <v>15609</v>
      </c>
      <c r="D69" s="25" t="s">
        <v>11227</v>
      </c>
      <c r="E69" s="137" t="s">
        <v>11294</v>
      </c>
      <c r="F69" s="25" t="s">
        <v>957</v>
      </c>
      <c r="G69" s="67" t="s">
        <v>11309</v>
      </c>
      <c r="H69" s="3"/>
      <c r="I69" s="138" t="s">
        <v>11287</v>
      </c>
      <c r="J69" s="3" t="s">
        <v>11346</v>
      </c>
      <c r="K69" s="3" t="s">
        <v>11347</v>
      </c>
      <c r="L69" s="25" t="s">
        <v>11285</v>
      </c>
      <c r="M69" s="35">
        <f t="shared" si="6"/>
        <v>2.0217515741270753</v>
      </c>
      <c r="N69" s="35">
        <f t="shared" si="7"/>
        <v>0.87979393245563819</v>
      </c>
      <c r="O69" s="41">
        <v>17.47</v>
      </c>
      <c r="P69" s="41">
        <v>15.37</v>
      </c>
      <c r="Q69" s="139">
        <v>35.32</v>
      </c>
      <c r="R69" s="3" t="s">
        <v>11226</v>
      </c>
      <c r="S69" s="19" t="s">
        <v>15240</v>
      </c>
    </row>
    <row r="70" spans="1:19" s="10" customFormat="1">
      <c r="A70" s="19" t="s">
        <v>10903</v>
      </c>
      <c r="B70" s="19" t="s">
        <v>10905</v>
      </c>
      <c r="C70" s="19" t="s">
        <v>15609</v>
      </c>
      <c r="D70" s="25" t="s">
        <v>11227</v>
      </c>
      <c r="E70" s="137" t="s">
        <v>11298</v>
      </c>
      <c r="F70" s="25" t="s">
        <v>957</v>
      </c>
      <c r="G70" s="67" t="s">
        <v>11309</v>
      </c>
      <c r="H70" s="3"/>
      <c r="I70" s="138" t="s">
        <v>11270</v>
      </c>
      <c r="J70" s="3" t="s">
        <v>11346</v>
      </c>
      <c r="K70" s="3" t="s">
        <v>11347</v>
      </c>
      <c r="L70" s="25" t="s">
        <v>11285</v>
      </c>
      <c r="M70" s="35">
        <f t="shared" si="6"/>
        <v>2.0597765363128491</v>
      </c>
      <c r="N70" s="35">
        <f t="shared" si="7"/>
        <v>0.87541899441340787</v>
      </c>
      <c r="O70" s="41">
        <v>17.899999999999999</v>
      </c>
      <c r="P70" s="41">
        <v>15.67</v>
      </c>
      <c r="Q70" s="139">
        <v>36.869999999999997</v>
      </c>
      <c r="R70" s="3" t="s">
        <v>11226</v>
      </c>
      <c r="S70" s="19" t="s">
        <v>15240</v>
      </c>
    </row>
    <row r="71" spans="1:19" s="10" customFormat="1">
      <c r="A71" s="19" t="s">
        <v>10903</v>
      </c>
      <c r="B71" s="19" t="s">
        <v>10905</v>
      </c>
      <c r="C71" s="19" t="s">
        <v>15609</v>
      </c>
      <c r="D71" s="25" t="s">
        <v>11227</v>
      </c>
      <c r="E71" s="137" t="s">
        <v>11296</v>
      </c>
      <c r="F71" s="25" t="s">
        <v>957</v>
      </c>
      <c r="G71" s="67" t="s">
        <v>11309</v>
      </c>
      <c r="H71" s="3"/>
      <c r="I71" s="138" t="s">
        <v>11287</v>
      </c>
      <c r="J71" s="3" t="s">
        <v>11346</v>
      </c>
      <c r="K71" s="3" t="s">
        <v>11347</v>
      </c>
      <c r="L71" s="25" t="s">
        <v>11285</v>
      </c>
      <c r="M71" s="35">
        <f t="shared" si="6"/>
        <v>1.9672404219877844</v>
      </c>
      <c r="N71" s="35">
        <f t="shared" si="7"/>
        <v>0.85785674625208208</v>
      </c>
      <c r="O71" s="41">
        <v>18.010000000000002</v>
      </c>
      <c r="P71" s="41">
        <v>15.45</v>
      </c>
      <c r="Q71" s="139">
        <v>35.43</v>
      </c>
      <c r="R71" s="3" t="s">
        <v>11226</v>
      </c>
      <c r="S71" s="19" t="s">
        <v>15240</v>
      </c>
    </row>
    <row r="72" spans="1:19" s="10" customFormat="1">
      <c r="A72" s="19" t="s">
        <v>10903</v>
      </c>
      <c r="B72" s="19" t="s">
        <v>10905</v>
      </c>
      <c r="C72" s="19" t="s">
        <v>15609</v>
      </c>
      <c r="D72" s="25" t="s">
        <v>11227</v>
      </c>
      <c r="E72" s="137" t="s">
        <v>11286</v>
      </c>
      <c r="F72" s="25" t="s">
        <v>957</v>
      </c>
      <c r="G72" s="67" t="s">
        <v>11309</v>
      </c>
      <c r="H72" s="3"/>
      <c r="I72" s="138" t="s">
        <v>11287</v>
      </c>
      <c r="J72" s="3" t="s">
        <v>11346</v>
      </c>
      <c r="K72" s="3" t="s">
        <v>11347</v>
      </c>
      <c r="L72" s="25" t="s">
        <v>11285</v>
      </c>
      <c r="M72" s="35">
        <f t="shared" si="6"/>
        <v>1.850831600831601</v>
      </c>
      <c r="N72" s="35">
        <f t="shared" si="7"/>
        <v>0.81496881496881501</v>
      </c>
      <c r="O72" s="41">
        <v>19.239999999999998</v>
      </c>
      <c r="P72" s="41">
        <v>15.68</v>
      </c>
      <c r="Q72" s="139">
        <v>35.61</v>
      </c>
      <c r="R72" s="3" t="s">
        <v>11226</v>
      </c>
      <c r="S72" s="19" t="s">
        <v>15240</v>
      </c>
    </row>
    <row r="73" spans="1:19" s="10" customFormat="1">
      <c r="A73" s="19" t="s">
        <v>10903</v>
      </c>
      <c r="B73" s="19" t="s">
        <v>10905</v>
      </c>
      <c r="C73" s="19" t="s">
        <v>15609</v>
      </c>
      <c r="D73" s="25" t="s">
        <v>11227</v>
      </c>
      <c r="E73" s="137" t="s">
        <v>11290</v>
      </c>
      <c r="F73" s="25" t="s">
        <v>957</v>
      </c>
      <c r="G73" s="67" t="s">
        <v>11309</v>
      </c>
      <c r="H73" s="3"/>
      <c r="I73" s="138" t="s">
        <v>11287</v>
      </c>
      <c r="J73" s="3" t="s">
        <v>11346</v>
      </c>
      <c r="K73" s="3" t="s">
        <v>11347</v>
      </c>
      <c r="L73" s="25" t="s">
        <v>11285</v>
      </c>
      <c r="M73" s="35">
        <f t="shared" si="6"/>
        <v>1.8038442582552983</v>
      </c>
      <c r="N73" s="35">
        <f t="shared" si="7"/>
        <v>0.77920157713159199</v>
      </c>
      <c r="O73" s="41">
        <v>20.29</v>
      </c>
      <c r="P73" s="41">
        <v>15.81</v>
      </c>
      <c r="Q73" s="139">
        <v>36.6</v>
      </c>
      <c r="R73" s="3" t="s">
        <v>11226</v>
      </c>
      <c r="S73" s="19" t="s">
        <v>15240</v>
      </c>
    </row>
    <row r="74" spans="1:19" s="10" customFormat="1">
      <c r="A74" s="19" t="s">
        <v>10903</v>
      </c>
      <c r="B74" s="19" t="s">
        <v>10905</v>
      </c>
      <c r="C74" s="19" t="s">
        <v>15609</v>
      </c>
      <c r="D74" s="25" t="s">
        <v>11227</v>
      </c>
      <c r="E74" s="137" t="s">
        <v>11288</v>
      </c>
      <c r="F74" s="25" t="s">
        <v>957</v>
      </c>
      <c r="G74" s="67" t="s">
        <v>11309</v>
      </c>
      <c r="H74" s="3"/>
      <c r="I74" s="138" t="s">
        <v>11287</v>
      </c>
      <c r="J74" s="3" t="s">
        <v>11346</v>
      </c>
      <c r="K74" s="3" t="s">
        <v>11347</v>
      </c>
      <c r="L74" s="25" t="s">
        <v>11285</v>
      </c>
      <c r="M74" s="35">
        <f t="shared" si="6"/>
        <v>1.7027027027027029</v>
      </c>
      <c r="N74" s="35">
        <f t="shared" si="7"/>
        <v>0.76399613899613905</v>
      </c>
      <c r="O74" s="41">
        <v>20.72</v>
      </c>
      <c r="P74" s="41">
        <v>15.83</v>
      </c>
      <c r="Q74" s="139">
        <v>35.28</v>
      </c>
      <c r="R74" s="3" t="s">
        <v>11226</v>
      </c>
      <c r="S74" s="19" t="s">
        <v>15240</v>
      </c>
    </row>
    <row r="75" spans="1:19" s="10" customFormat="1">
      <c r="A75" s="19" t="s">
        <v>10903</v>
      </c>
      <c r="B75" s="19" t="s">
        <v>10905</v>
      </c>
      <c r="C75" s="19" t="s">
        <v>15609</v>
      </c>
      <c r="D75" s="25" t="s">
        <v>11227</v>
      </c>
      <c r="E75" s="137" t="s">
        <v>11291</v>
      </c>
      <c r="F75" s="25" t="s">
        <v>957</v>
      </c>
      <c r="G75" s="67" t="s">
        <v>11309</v>
      </c>
      <c r="H75" s="3"/>
      <c r="I75" s="138" t="s">
        <v>11287</v>
      </c>
      <c r="J75" s="3" t="s">
        <v>11346</v>
      </c>
      <c r="K75" s="3" t="s">
        <v>11347</v>
      </c>
      <c r="L75" s="25" t="s">
        <v>11285</v>
      </c>
      <c r="M75" s="35">
        <f t="shared" si="6"/>
        <v>1.7609315589353611</v>
      </c>
      <c r="N75" s="35">
        <f t="shared" si="7"/>
        <v>0.75617870722433467</v>
      </c>
      <c r="O75" s="41">
        <v>21.04</v>
      </c>
      <c r="P75" s="41">
        <v>15.91</v>
      </c>
      <c r="Q75" s="139">
        <v>37.049999999999997</v>
      </c>
      <c r="R75" s="3" t="s">
        <v>11226</v>
      </c>
      <c r="S75" s="19" t="s">
        <v>15240</v>
      </c>
    </row>
    <row r="76" spans="1:19" s="10" customFormat="1">
      <c r="A76" s="19" t="s">
        <v>10903</v>
      </c>
      <c r="B76" s="19" t="s">
        <v>10905</v>
      </c>
      <c r="C76" s="19" t="s">
        <v>15609</v>
      </c>
      <c r="D76" s="25" t="s">
        <v>11227</v>
      </c>
      <c r="E76" s="137" t="s">
        <v>11289</v>
      </c>
      <c r="F76" s="25" t="s">
        <v>957</v>
      </c>
      <c r="G76" s="67" t="s">
        <v>11309</v>
      </c>
      <c r="H76" s="3"/>
      <c r="I76" s="138" t="s">
        <v>11287</v>
      </c>
      <c r="J76" s="3" t="s">
        <v>11346</v>
      </c>
      <c r="K76" s="3" t="s">
        <v>11347</v>
      </c>
      <c r="L76" s="25" t="s">
        <v>11285</v>
      </c>
      <c r="M76" s="35">
        <f t="shared" si="6"/>
        <v>1.6304347826086956</v>
      </c>
      <c r="N76" s="35">
        <f t="shared" si="7"/>
        <v>0.73311748381128583</v>
      </c>
      <c r="O76" s="41">
        <v>21.62</v>
      </c>
      <c r="P76" s="41">
        <v>15.85</v>
      </c>
      <c r="Q76" s="139">
        <v>35.25</v>
      </c>
      <c r="R76" s="3" t="s">
        <v>11226</v>
      </c>
      <c r="S76" s="19" t="s">
        <v>15240</v>
      </c>
    </row>
    <row r="77" spans="1:19" s="10" customFormat="1">
      <c r="A77" s="19" t="s">
        <v>10903</v>
      </c>
      <c r="B77" s="19" t="s">
        <v>10905</v>
      </c>
      <c r="C77" s="19" t="s">
        <v>15609</v>
      </c>
      <c r="D77" s="25" t="s">
        <v>11227</v>
      </c>
      <c r="E77" s="137" t="s">
        <v>11245</v>
      </c>
      <c r="F77" s="25" t="s">
        <v>957</v>
      </c>
      <c r="G77" s="67" t="s">
        <v>11309</v>
      </c>
      <c r="H77" s="3"/>
      <c r="I77" s="138" t="s">
        <v>11246</v>
      </c>
      <c r="J77" s="3" t="s">
        <v>11348</v>
      </c>
      <c r="K77" s="3" t="s">
        <v>11349</v>
      </c>
      <c r="L77" s="25" t="s">
        <v>11308</v>
      </c>
      <c r="M77" s="35">
        <f t="shared" si="6"/>
        <v>2.1736036773502927</v>
      </c>
      <c r="N77" s="35">
        <f t="shared" si="7"/>
        <v>0.95459983628235001</v>
      </c>
      <c r="O77" s="41">
        <v>15.881</v>
      </c>
      <c r="P77" s="41">
        <v>15.16</v>
      </c>
      <c r="Q77" s="139">
        <v>34.518999999999998</v>
      </c>
      <c r="R77" s="3" t="s">
        <v>11226</v>
      </c>
      <c r="S77" s="19" t="s">
        <v>15240</v>
      </c>
    </row>
    <row r="78" spans="1:19" s="10" customFormat="1">
      <c r="A78" s="19" t="s">
        <v>10903</v>
      </c>
      <c r="B78" s="19" t="s">
        <v>10905</v>
      </c>
      <c r="C78" s="19" t="s">
        <v>15609</v>
      </c>
      <c r="D78" s="25" t="s">
        <v>11227</v>
      </c>
      <c r="E78" s="137" t="s">
        <v>11257</v>
      </c>
      <c r="F78" s="25" t="s">
        <v>957</v>
      </c>
      <c r="G78" s="67" t="s">
        <v>11309</v>
      </c>
      <c r="H78" s="3"/>
      <c r="I78" s="138" t="s">
        <v>11256</v>
      </c>
      <c r="J78" s="3" t="s">
        <v>11448</v>
      </c>
      <c r="K78" s="3" t="s">
        <v>11449</v>
      </c>
      <c r="L78" s="25" t="s">
        <v>11308</v>
      </c>
      <c r="M78" s="35">
        <f t="shared" si="6"/>
        <v>2.168627450980392</v>
      </c>
      <c r="N78" s="35">
        <f t="shared" si="7"/>
        <v>0.956989247311828</v>
      </c>
      <c r="O78" s="41">
        <v>15.81</v>
      </c>
      <c r="P78" s="41">
        <v>15.13</v>
      </c>
      <c r="Q78" s="139">
        <v>34.286000000000001</v>
      </c>
      <c r="R78" s="3" t="s">
        <v>11226</v>
      </c>
      <c r="S78" s="19" t="s">
        <v>15240</v>
      </c>
    </row>
    <row r="79" spans="1:19" s="10" customFormat="1">
      <c r="A79" s="19" t="s">
        <v>10903</v>
      </c>
      <c r="B79" s="19" t="s">
        <v>10905</v>
      </c>
      <c r="C79" s="19" t="s">
        <v>15609</v>
      </c>
      <c r="D79" s="25" t="s">
        <v>11227</v>
      </c>
      <c r="E79" s="137" t="s">
        <v>11259</v>
      </c>
      <c r="F79" s="25" t="s">
        <v>957</v>
      </c>
      <c r="G79" s="67" t="s">
        <v>11309</v>
      </c>
      <c r="H79" s="3"/>
      <c r="I79" s="138" t="s">
        <v>11256</v>
      </c>
      <c r="J79" s="3" t="s">
        <v>11448</v>
      </c>
      <c r="K79" s="3" t="s">
        <v>11449</v>
      </c>
      <c r="L79" s="25" t="s">
        <v>11308</v>
      </c>
      <c r="M79" s="35">
        <f t="shared" si="6"/>
        <v>1.8273755776278748</v>
      </c>
      <c r="N79" s="35">
        <f t="shared" si="7"/>
        <v>0.82381685876666477</v>
      </c>
      <c r="O79" s="41">
        <v>18.827000000000002</v>
      </c>
      <c r="P79" s="41">
        <v>15.51</v>
      </c>
      <c r="Q79" s="139">
        <v>34.404000000000003</v>
      </c>
      <c r="R79" s="3" t="s">
        <v>11226</v>
      </c>
      <c r="S79" s="19" t="s">
        <v>15240</v>
      </c>
    </row>
    <row r="80" spans="1:19" s="10" customFormat="1">
      <c r="A80" s="19" t="s">
        <v>10902</v>
      </c>
      <c r="B80" s="49" t="s">
        <v>9840</v>
      </c>
      <c r="C80" s="19" t="s">
        <v>15609</v>
      </c>
      <c r="D80" s="25"/>
      <c r="E80" s="20"/>
      <c r="F80" s="20" t="s">
        <v>6178</v>
      </c>
      <c r="G80" s="19" t="s">
        <v>6195</v>
      </c>
      <c r="H80" s="19"/>
      <c r="I80" s="19" t="s">
        <v>6196</v>
      </c>
      <c r="J80" s="19" t="s">
        <v>6197</v>
      </c>
      <c r="K80" s="19" t="s">
        <v>6198</v>
      </c>
      <c r="L80" s="20"/>
      <c r="M80" s="38">
        <v>2.0796703299999999</v>
      </c>
      <c r="N80" s="38">
        <v>0.86428571399999998</v>
      </c>
      <c r="O80" s="35">
        <v>18.2</v>
      </c>
      <c r="P80" s="35">
        <v>15.73</v>
      </c>
      <c r="Q80" s="38">
        <v>37.85</v>
      </c>
      <c r="R80" s="19" t="s">
        <v>9414</v>
      </c>
      <c r="S80" s="19" t="s">
        <v>9500</v>
      </c>
    </row>
    <row r="81" spans="1:19" s="10" customFormat="1">
      <c r="A81" s="19" t="s">
        <v>10902</v>
      </c>
      <c r="B81" s="49" t="s">
        <v>9840</v>
      </c>
      <c r="C81" s="19" t="s">
        <v>15609</v>
      </c>
      <c r="D81" s="25" t="s">
        <v>12790</v>
      </c>
      <c r="E81" s="20"/>
      <c r="F81" s="20" t="s">
        <v>6178</v>
      </c>
      <c r="G81" s="19" t="s">
        <v>6195</v>
      </c>
      <c r="H81" s="19"/>
      <c r="I81" s="19" t="s">
        <v>6401</v>
      </c>
      <c r="J81" s="19" t="s">
        <v>6402</v>
      </c>
      <c r="K81" s="19" t="s">
        <v>6403</v>
      </c>
      <c r="L81" s="20"/>
      <c r="M81" s="38">
        <v>2.092491839</v>
      </c>
      <c r="N81" s="38">
        <v>0.85636561499999997</v>
      </c>
      <c r="O81" s="35">
        <v>18.38</v>
      </c>
      <c r="P81" s="35">
        <v>15.74</v>
      </c>
      <c r="Q81" s="38">
        <v>38.46</v>
      </c>
      <c r="R81" s="19" t="s">
        <v>9414</v>
      </c>
      <c r="S81" s="19" t="s">
        <v>9500</v>
      </c>
    </row>
    <row r="82" spans="1:19" s="10" customFormat="1">
      <c r="A82" s="19" t="s">
        <v>10902</v>
      </c>
      <c r="B82" s="49" t="s">
        <v>9840</v>
      </c>
      <c r="C82" s="19" t="s">
        <v>15609</v>
      </c>
      <c r="D82" s="25" t="s">
        <v>12790</v>
      </c>
      <c r="E82" s="20"/>
      <c r="F82" s="20" t="s">
        <v>6178</v>
      </c>
      <c r="G82" s="19" t="s">
        <v>6195</v>
      </c>
      <c r="H82" s="19"/>
      <c r="I82" s="19" t="s">
        <v>6241</v>
      </c>
      <c r="J82" s="19" t="s">
        <v>6242</v>
      </c>
      <c r="K82" s="19" t="s">
        <v>6243</v>
      </c>
      <c r="L82" s="20"/>
      <c r="M82" s="38">
        <v>2.107901907</v>
      </c>
      <c r="N82" s="38">
        <v>0.858855586</v>
      </c>
      <c r="O82" s="35">
        <v>18.350000000000001</v>
      </c>
      <c r="P82" s="35">
        <v>15.76</v>
      </c>
      <c r="Q82" s="38">
        <v>38.68</v>
      </c>
      <c r="R82" s="19" t="s">
        <v>9414</v>
      </c>
      <c r="S82" s="19" t="s">
        <v>9500</v>
      </c>
    </row>
    <row r="83" spans="1:19" s="10" customFormat="1">
      <c r="A83" s="19" t="s">
        <v>10902</v>
      </c>
      <c r="B83" s="49" t="s">
        <v>9840</v>
      </c>
      <c r="C83" s="19" t="s">
        <v>15609</v>
      </c>
      <c r="D83" s="25" t="s">
        <v>12790</v>
      </c>
      <c r="E83" s="20"/>
      <c r="F83" s="20" t="s">
        <v>6178</v>
      </c>
      <c r="G83" s="19" t="s">
        <v>6195</v>
      </c>
      <c r="H83" s="19"/>
      <c r="I83" s="19" t="s">
        <v>6241</v>
      </c>
      <c r="J83" s="19" t="s">
        <v>6242</v>
      </c>
      <c r="K83" s="19" t="s">
        <v>6243</v>
      </c>
      <c r="L83" s="20"/>
      <c r="M83" s="38">
        <v>2.1109307359999998</v>
      </c>
      <c r="N83" s="38">
        <v>0.85876623399999996</v>
      </c>
      <c r="O83" s="35">
        <v>18.48</v>
      </c>
      <c r="P83" s="35">
        <v>15.87</v>
      </c>
      <c r="Q83" s="38">
        <v>39.01</v>
      </c>
      <c r="R83" s="19" t="s">
        <v>9414</v>
      </c>
      <c r="S83" s="19" t="s">
        <v>9500</v>
      </c>
    </row>
    <row r="84" spans="1:19" s="10" customFormat="1">
      <c r="A84" s="19" t="s">
        <v>10902</v>
      </c>
      <c r="B84" s="49" t="s">
        <v>9840</v>
      </c>
      <c r="C84" s="19" t="s">
        <v>15609</v>
      </c>
      <c r="D84" s="25" t="s">
        <v>12790</v>
      </c>
      <c r="E84" s="20"/>
      <c r="F84" s="20" t="s">
        <v>6178</v>
      </c>
      <c r="G84" s="19" t="s">
        <v>6195</v>
      </c>
      <c r="H84" s="19"/>
      <c r="I84" s="19" t="s">
        <v>6229</v>
      </c>
      <c r="J84" s="19" t="s">
        <v>6230</v>
      </c>
      <c r="K84" s="19" t="s">
        <v>6231</v>
      </c>
      <c r="L84" s="20"/>
      <c r="M84" s="38">
        <v>2.108813928</v>
      </c>
      <c r="N84" s="38">
        <v>0.860718172</v>
      </c>
      <c r="O84" s="35">
        <v>18.38</v>
      </c>
      <c r="P84" s="35">
        <v>15.82</v>
      </c>
      <c r="Q84" s="38">
        <v>38.76</v>
      </c>
      <c r="R84" s="19" t="s">
        <v>9414</v>
      </c>
      <c r="S84" s="19" t="s">
        <v>9500</v>
      </c>
    </row>
    <row r="85" spans="1:19" s="10" customFormat="1">
      <c r="A85" s="19" t="s">
        <v>10902</v>
      </c>
      <c r="B85" s="49" t="s">
        <v>9840</v>
      </c>
      <c r="C85" s="19" t="s">
        <v>15609</v>
      </c>
      <c r="D85" s="25" t="s">
        <v>12790</v>
      </c>
      <c r="E85" s="20"/>
      <c r="F85" s="20" t="s">
        <v>6178</v>
      </c>
      <c r="G85" s="19" t="s">
        <v>6195</v>
      </c>
      <c r="H85" s="19"/>
      <c r="I85" s="19" t="s">
        <v>6229</v>
      </c>
      <c r="J85" s="19" t="s">
        <v>6230</v>
      </c>
      <c r="K85" s="19" t="s">
        <v>6231</v>
      </c>
      <c r="L85" s="20"/>
      <c r="M85" s="38">
        <v>2.109425785</v>
      </c>
      <c r="N85" s="38">
        <v>0.85752979399999996</v>
      </c>
      <c r="O85" s="35">
        <v>18.46</v>
      </c>
      <c r="P85" s="35">
        <v>15.83</v>
      </c>
      <c r="Q85" s="38">
        <v>38.94</v>
      </c>
      <c r="R85" s="19" t="s">
        <v>9414</v>
      </c>
      <c r="S85" s="19" t="s">
        <v>9500</v>
      </c>
    </row>
    <row r="86" spans="1:19" s="10" customFormat="1">
      <c r="A86" s="19" t="s">
        <v>10902</v>
      </c>
      <c r="B86" s="49" t="s">
        <v>9840</v>
      </c>
      <c r="C86" s="19" t="s">
        <v>15609</v>
      </c>
      <c r="D86" s="25" t="s">
        <v>12790</v>
      </c>
      <c r="E86" s="20"/>
      <c r="F86" s="20" t="s">
        <v>6178</v>
      </c>
      <c r="G86" s="19" t="s">
        <v>6195</v>
      </c>
      <c r="H86" s="19"/>
      <c r="I86" s="19" t="s">
        <v>6222</v>
      </c>
      <c r="J86" s="19" t="s">
        <v>6223</v>
      </c>
      <c r="K86" s="19" t="s">
        <v>6224</v>
      </c>
      <c r="L86" s="20"/>
      <c r="M86" s="38">
        <v>2.100271003</v>
      </c>
      <c r="N86" s="38">
        <v>0.85745257500000005</v>
      </c>
      <c r="O86" s="35">
        <v>18.45</v>
      </c>
      <c r="P86" s="35">
        <v>15.82</v>
      </c>
      <c r="Q86" s="38">
        <v>38.75</v>
      </c>
      <c r="R86" s="19" t="s">
        <v>9414</v>
      </c>
      <c r="S86" s="19" t="s">
        <v>9500</v>
      </c>
    </row>
    <row r="87" spans="1:19" s="10" customFormat="1">
      <c r="A87" s="19" t="s">
        <v>10902</v>
      </c>
      <c r="B87" s="49" t="s">
        <v>9840</v>
      </c>
      <c r="C87" s="19" t="s">
        <v>15609</v>
      </c>
      <c r="D87" s="25" t="s">
        <v>12790</v>
      </c>
      <c r="E87" s="20"/>
      <c r="F87" s="20" t="s">
        <v>6178</v>
      </c>
      <c r="G87" s="19" t="s">
        <v>6195</v>
      </c>
      <c r="H87" s="19"/>
      <c r="I87" s="19" t="s">
        <v>6244</v>
      </c>
      <c r="J87" s="19" t="s">
        <v>6245</v>
      </c>
      <c r="K87" s="19" t="s">
        <v>6246</v>
      </c>
      <c r="L87" s="20"/>
      <c r="M87" s="38">
        <v>2.10759148</v>
      </c>
      <c r="N87" s="38">
        <v>0.85963954099999995</v>
      </c>
      <c r="O87" s="35">
        <v>18.309999999999999</v>
      </c>
      <c r="P87" s="35">
        <v>15.74</v>
      </c>
      <c r="Q87" s="38">
        <v>38.590000000000003</v>
      </c>
      <c r="R87" s="19" t="s">
        <v>9414</v>
      </c>
      <c r="S87" s="19" t="s">
        <v>9500</v>
      </c>
    </row>
    <row r="88" spans="1:19" s="10" customFormat="1">
      <c r="A88" s="19" t="s">
        <v>10902</v>
      </c>
      <c r="B88" s="49" t="s">
        <v>9840</v>
      </c>
      <c r="C88" s="19" t="s">
        <v>15609</v>
      </c>
      <c r="D88" s="25" t="s">
        <v>12790</v>
      </c>
      <c r="E88" s="20"/>
      <c r="F88" s="20" t="s">
        <v>6178</v>
      </c>
      <c r="G88" s="19" t="s">
        <v>6195</v>
      </c>
      <c r="H88" s="19"/>
      <c r="I88" s="19" t="s">
        <v>6238</v>
      </c>
      <c r="J88" s="19" t="s">
        <v>6239</v>
      </c>
      <c r="K88" s="19" t="s">
        <v>6240</v>
      </c>
      <c r="L88" s="20"/>
      <c r="M88" s="38">
        <v>2.1088731630000002</v>
      </c>
      <c r="N88" s="38">
        <v>0.86064235200000005</v>
      </c>
      <c r="O88" s="35">
        <v>18.37</v>
      </c>
      <c r="P88" s="35">
        <v>15.81</v>
      </c>
      <c r="Q88" s="38">
        <v>38.74</v>
      </c>
      <c r="R88" s="19" t="s">
        <v>9414</v>
      </c>
      <c r="S88" s="19" t="s">
        <v>9500</v>
      </c>
    </row>
    <row r="89" spans="1:19" s="10" customFormat="1">
      <c r="A89" s="19" t="s">
        <v>10902</v>
      </c>
      <c r="B89" s="49" t="s">
        <v>9840</v>
      </c>
      <c r="C89" s="19" t="s">
        <v>15609</v>
      </c>
      <c r="D89" s="25" t="s">
        <v>12790</v>
      </c>
      <c r="E89" s="20"/>
      <c r="F89" s="20" t="s">
        <v>6178</v>
      </c>
      <c r="G89" s="19" t="s">
        <v>6195</v>
      </c>
      <c r="H89" s="19"/>
      <c r="I89" s="19" t="s">
        <v>6213</v>
      </c>
      <c r="J89" s="19" t="s">
        <v>6214</v>
      </c>
      <c r="K89" s="19" t="s">
        <v>6215</v>
      </c>
      <c r="L89" s="20"/>
      <c r="M89" s="38">
        <v>2.1054347830000002</v>
      </c>
      <c r="N89" s="38">
        <v>0.85706521700000005</v>
      </c>
      <c r="O89" s="35">
        <v>18.399999999999999</v>
      </c>
      <c r="P89" s="35">
        <v>15.77</v>
      </c>
      <c r="Q89" s="38">
        <v>38.74</v>
      </c>
      <c r="R89" s="19" t="s">
        <v>9414</v>
      </c>
      <c r="S89" s="19" t="s">
        <v>9500</v>
      </c>
    </row>
    <row r="90" spans="1:19" s="10" customFormat="1">
      <c r="A90" s="19" t="s">
        <v>10902</v>
      </c>
      <c r="B90" s="49" t="s">
        <v>9840</v>
      </c>
      <c r="C90" s="19" t="s">
        <v>15609</v>
      </c>
      <c r="D90" s="25" t="s">
        <v>12790</v>
      </c>
      <c r="E90" s="20"/>
      <c r="F90" s="20" t="s">
        <v>6178</v>
      </c>
      <c r="G90" s="19" t="s">
        <v>6195</v>
      </c>
      <c r="H90" s="19"/>
      <c r="I90" s="19" t="s">
        <v>6210</v>
      </c>
      <c r="J90" s="19" t="s">
        <v>6211</v>
      </c>
      <c r="K90" s="19" t="s">
        <v>6212</v>
      </c>
      <c r="L90" s="20"/>
      <c r="M90" s="38">
        <v>2.0928338759999998</v>
      </c>
      <c r="N90" s="38">
        <v>0.85939196500000004</v>
      </c>
      <c r="O90" s="35">
        <v>18.420000000000002</v>
      </c>
      <c r="P90" s="35">
        <v>15.83</v>
      </c>
      <c r="Q90" s="38">
        <v>38.549999999999997</v>
      </c>
      <c r="R90" s="19" t="s">
        <v>9414</v>
      </c>
      <c r="S90" s="19" t="s">
        <v>9500</v>
      </c>
    </row>
    <row r="91" spans="1:19" s="10" customFormat="1">
      <c r="A91" s="19" t="s">
        <v>10902</v>
      </c>
      <c r="B91" s="49" t="s">
        <v>9840</v>
      </c>
      <c r="C91" s="19" t="s">
        <v>15609</v>
      </c>
      <c r="D91" s="25" t="s">
        <v>12790</v>
      </c>
      <c r="E91" s="20"/>
      <c r="F91" s="20" t="s">
        <v>6178</v>
      </c>
      <c r="G91" s="19" t="s">
        <v>6195</v>
      </c>
      <c r="H91" s="19"/>
      <c r="I91" s="19" t="s">
        <v>6216</v>
      </c>
      <c r="J91" s="19" t="s">
        <v>6217</v>
      </c>
      <c r="K91" s="19" t="s">
        <v>6218</v>
      </c>
      <c r="L91" s="20"/>
      <c r="M91" s="38">
        <v>2.1023835320000002</v>
      </c>
      <c r="N91" s="38">
        <v>0.85861321800000001</v>
      </c>
      <c r="O91" s="35">
        <v>18.46</v>
      </c>
      <c r="P91" s="35">
        <v>15.85</v>
      </c>
      <c r="Q91" s="38">
        <v>38.81</v>
      </c>
      <c r="R91" s="19" t="s">
        <v>9414</v>
      </c>
      <c r="S91" s="19" t="s">
        <v>9500</v>
      </c>
    </row>
    <row r="92" spans="1:19" s="10" customFormat="1">
      <c r="A92" s="19" t="s">
        <v>10902</v>
      </c>
      <c r="B92" s="49" t="s">
        <v>9840</v>
      </c>
      <c r="C92" s="19" t="s">
        <v>15609</v>
      </c>
      <c r="D92" s="25" t="s">
        <v>12790</v>
      </c>
      <c r="E92" s="20"/>
      <c r="F92" s="20" t="s">
        <v>6178</v>
      </c>
      <c r="G92" s="19" t="s">
        <v>6195</v>
      </c>
      <c r="H92" s="19"/>
      <c r="I92" s="19" t="s">
        <v>6235</v>
      </c>
      <c r="J92" s="19" t="s">
        <v>6236</v>
      </c>
      <c r="K92" s="19" t="s">
        <v>6237</v>
      </c>
      <c r="L92" s="20"/>
      <c r="M92" s="38">
        <v>2.1032432430000001</v>
      </c>
      <c r="N92" s="38">
        <v>0.85837837800000005</v>
      </c>
      <c r="O92" s="35">
        <v>18.5</v>
      </c>
      <c r="P92" s="35">
        <v>15.88</v>
      </c>
      <c r="Q92" s="38">
        <v>38.909999999999997</v>
      </c>
      <c r="R92" s="19" t="s">
        <v>9414</v>
      </c>
      <c r="S92" s="19" t="s">
        <v>9500</v>
      </c>
    </row>
    <row r="93" spans="1:19" s="10" customFormat="1">
      <c r="A93" s="19" t="s">
        <v>10902</v>
      </c>
      <c r="B93" s="49" t="s">
        <v>9840</v>
      </c>
      <c r="C93" s="19" t="s">
        <v>15609</v>
      </c>
      <c r="D93" s="25" t="s">
        <v>12790</v>
      </c>
      <c r="E93" s="20"/>
      <c r="F93" s="20" t="s">
        <v>6178</v>
      </c>
      <c r="G93" s="19" t="s">
        <v>6195</v>
      </c>
      <c r="H93" s="19"/>
      <c r="I93" s="19" t="s">
        <v>6219</v>
      </c>
      <c r="J93" s="19" t="s">
        <v>6220</v>
      </c>
      <c r="K93" s="19" t="s">
        <v>6221</v>
      </c>
      <c r="L93" s="20"/>
      <c r="M93" s="38">
        <v>2.088744589</v>
      </c>
      <c r="N93" s="38">
        <v>0.856060606</v>
      </c>
      <c r="O93" s="35">
        <v>18.48</v>
      </c>
      <c r="P93" s="35">
        <v>15.82</v>
      </c>
      <c r="Q93" s="38">
        <v>38.6</v>
      </c>
      <c r="R93" s="19" t="s">
        <v>9414</v>
      </c>
      <c r="S93" s="19" t="s">
        <v>9500</v>
      </c>
    </row>
    <row r="94" spans="1:19" s="10" customFormat="1">
      <c r="A94" s="19" t="s">
        <v>10902</v>
      </c>
      <c r="B94" s="49" t="s">
        <v>9840</v>
      </c>
      <c r="C94" s="19" t="s">
        <v>15609</v>
      </c>
      <c r="D94" s="25" t="s">
        <v>12790</v>
      </c>
      <c r="E94" s="20"/>
      <c r="F94" s="20" t="s">
        <v>6178</v>
      </c>
      <c r="G94" s="19" t="s">
        <v>6195</v>
      </c>
      <c r="H94" s="19"/>
      <c r="I94" s="19" t="s">
        <v>6232</v>
      </c>
      <c r="J94" s="19" t="s">
        <v>6233</v>
      </c>
      <c r="K94" s="19" t="s">
        <v>6234</v>
      </c>
      <c r="L94" s="20"/>
      <c r="M94" s="38">
        <v>2.072081764</v>
      </c>
      <c r="N94" s="38">
        <v>0.84722969299999995</v>
      </c>
      <c r="O94" s="35">
        <v>18.59</v>
      </c>
      <c r="P94" s="35">
        <v>15.75</v>
      </c>
      <c r="Q94" s="38">
        <v>38.520000000000003</v>
      </c>
      <c r="R94" s="19" t="s">
        <v>9414</v>
      </c>
      <c r="S94" s="19" t="s">
        <v>9500</v>
      </c>
    </row>
    <row r="95" spans="1:19" s="10" customFormat="1">
      <c r="A95" s="19" t="s">
        <v>10902</v>
      </c>
      <c r="B95" s="49" t="s">
        <v>9840</v>
      </c>
      <c r="C95" s="3" t="s">
        <v>17020</v>
      </c>
      <c r="D95" s="25" t="s">
        <v>12790</v>
      </c>
      <c r="E95" s="20"/>
      <c r="F95" s="20" t="s">
        <v>6178</v>
      </c>
      <c r="G95" s="19" t="s">
        <v>6195</v>
      </c>
      <c r="H95" s="19"/>
      <c r="I95" s="19" t="s">
        <v>6388</v>
      </c>
      <c r="J95" s="19" t="s">
        <v>6389</v>
      </c>
      <c r="K95" s="19" t="s">
        <v>6390</v>
      </c>
      <c r="L95" s="20"/>
      <c r="M95" s="38">
        <v>2.0858995139999998</v>
      </c>
      <c r="N95" s="38">
        <v>0.85305240400000004</v>
      </c>
      <c r="O95" s="35">
        <v>18.510000000000002</v>
      </c>
      <c r="P95" s="35">
        <v>15.79</v>
      </c>
      <c r="Q95" s="38">
        <v>38.61</v>
      </c>
      <c r="R95" s="19" t="s">
        <v>9414</v>
      </c>
      <c r="S95" s="19" t="s">
        <v>9500</v>
      </c>
    </row>
    <row r="96" spans="1:19" s="10" customFormat="1">
      <c r="A96" s="19" t="s">
        <v>10902</v>
      </c>
      <c r="B96" s="49" t="s">
        <v>9840</v>
      </c>
      <c r="C96" s="19" t="s">
        <v>15609</v>
      </c>
      <c r="D96" s="25" t="s">
        <v>12790</v>
      </c>
      <c r="E96" s="20"/>
      <c r="F96" s="20" t="s">
        <v>6178</v>
      </c>
      <c r="G96" s="19" t="s">
        <v>6195</v>
      </c>
      <c r="H96" s="19"/>
      <c r="I96" s="19" t="s">
        <v>6517</v>
      </c>
      <c r="J96" s="19" t="s">
        <v>6518</v>
      </c>
      <c r="K96" s="19" t="s">
        <v>6519</v>
      </c>
      <c r="L96" s="20"/>
      <c r="M96" s="38">
        <v>2.0982094409999998</v>
      </c>
      <c r="N96" s="38">
        <v>0.85729788399999995</v>
      </c>
      <c r="O96" s="35">
        <v>18.43</v>
      </c>
      <c r="P96" s="35">
        <v>15.8</v>
      </c>
      <c r="Q96" s="38">
        <v>38.67</v>
      </c>
      <c r="R96" s="19" t="s">
        <v>9414</v>
      </c>
      <c r="S96" s="19" t="s">
        <v>9500</v>
      </c>
    </row>
    <row r="97" spans="1:19" s="10" customFormat="1">
      <c r="A97" s="19" t="s">
        <v>10903</v>
      </c>
      <c r="B97" s="19" t="s">
        <v>10905</v>
      </c>
      <c r="C97" s="19" t="s">
        <v>15609</v>
      </c>
      <c r="D97" s="49" t="s">
        <v>12021</v>
      </c>
      <c r="E97" s="20"/>
      <c r="F97" s="20" t="s">
        <v>6520</v>
      </c>
      <c r="G97" s="19" t="s">
        <v>6195</v>
      </c>
      <c r="H97" s="19"/>
      <c r="I97" s="19" t="s">
        <v>6521</v>
      </c>
      <c r="J97" s="19" t="s">
        <v>6522</v>
      </c>
      <c r="K97" s="19" t="s">
        <v>6523</v>
      </c>
      <c r="L97" s="20"/>
      <c r="M97" s="38">
        <v>2.1011904760000002</v>
      </c>
      <c r="N97" s="38">
        <v>0.85876623399999996</v>
      </c>
      <c r="O97" s="35">
        <v>18.48</v>
      </c>
      <c r="P97" s="35">
        <v>15.87</v>
      </c>
      <c r="Q97" s="38">
        <v>38.83</v>
      </c>
      <c r="R97" s="19" t="s">
        <v>9414</v>
      </c>
      <c r="S97" s="19" t="s">
        <v>9500</v>
      </c>
    </row>
    <row r="98" spans="1:19" s="10" customFormat="1">
      <c r="A98" s="19" t="s">
        <v>10902</v>
      </c>
      <c r="B98" s="49" t="s">
        <v>9840</v>
      </c>
      <c r="C98" s="19" t="s">
        <v>15609</v>
      </c>
      <c r="D98" s="25" t="s">
        <v>12790</v>
      </c>
      <c r="E98" s="20"/>
      <c r="F98" s="20" t="s">
        <v>6178</v>
      </c>
      <c r="G98" s="19" t="s">
        <v>6195</v>
      </c>
      <c r="H98" s="19"/>
      <c r="I98" s="19" t="s">
        <v>6524</v>
      </c>
      <c r="J98" s="19" t="s">
        <v>6525</v>
      </c>
      <c r="K98" s="19" t="s">
        <v>6526</v>
      </c>
      <c r="L98" s="20"/>
      <c r="M98" s="38">
        <v>2.1023835320000002</v>
      </c>
      <c r="N98" s="38">
        <v>0.85915492999999998</v>
      </c>
      <c r="O98" s="35">
        <v>18.46</v>
      </c>
      <c r="P98" s="35">
        <v>15.86</v>
      </c>
      <c r="Q98" s="38">
        <v>38.81</v>
      </c>
      <c r="R98" s="19" t="s">
        <v>9414</v>
      </c>
      <c r="S98" s="19" t="s">
        <v>9500</v>
      </c>
    </row>
    <row r="99" spans="1:19" s="10" customFormat="1">
      <c r="A99" s="19" t="s">
        <v>10902</v>
      </c>
      <c r="B99" s="49" t="s">
        <v>9840</v>
      </c>
      <c r="C99" s="19" t="s">
        <v>15609</v>
      </c>
      <c r="D99" s="25" t="s">
        <v>12790</v>
      </c>
      <c r="E99" s="20"/>
      <c r="F99" s="20" t="s">
        <v>6520</v>
      </c>
      <c r="G99" s="19" t="s">
        <v>6195</v>
      </c>
      <c r="H99" s="19"/>
      <c r="I99" s="19" t="s">
        <v>6556</v>
      </c>
      <c r="J99" s="19" t="s">
        <v>6557</v>
      </c>
      <c r="K99" s="19" t="s">
        <v>6558</v>
      </c>
      <c r="L99" s="20"/>
      <c r="M99" s="38">
        <v>2.0891891889999998</v>
      </c>
      <c r="N99" s="38">
        <v>0.85513513500000005</v>
      </c>
      <c r="O99" s="35">
        <v>18.5</v>
      </c>
      <c r="P99" s="35">
        <v>15.82</v>
      </c>
      <c r="Q99" s="38">
        <v>38.65</v>
      </c>
      <c r="R99" s="19" t="s">
        <v>9414</v>
      </c>
      <c r="S99" s="19" t="s">
        <v>9500</v>
      </c>
    </row>
    <row r="100" spans="1:19" s="10" customFormat="1">
      <c r="A100" s="3" t="s">
        <v>10904</v>
      </c>
      <c r="B100" s="3" t="s">
        <v>10905</v>
      </c>
      <c r="C100" s="19" t="s">
        <v>15609</v>
      </c>
      <c r="D100" s="25" t="s">
        <v>11610</v>
      </c>
      <c r="E100" s="25" t="s">
        <v>11608</v>
      </c>
      <c r="F100" s="25" t="s">
        <v>926</v>
      </c>
      <c r="G100" s="3" t="s">
        <v>11601</v>
      </c>
      <c r="H100" s="19"/>
      <c r="I100" s="19" t="s">
        <v>11611</v>
      </c>
      <c r="J100" s="19" t="s">
        <v>11741</v>
      </c>
      <c r="K100" s="19" t="s">
        <v>11742</v>
      </c>
      <c r="L100" s="20" t="s">
        <v>962</v>
      </c>
      <c r="M100" s="38">
        <f t="shared" ref="M100:M107" si="8">Q100/O100</f>
        <v>2.2730263157894735</v>
      </c>
      <c r="N100" s="38">
        <f t="shared" ref="N100:N107" si="9">P100/O100</f>
        <v>0.9888157894736842</v>
      </c>
      <c r="O100" s="35">
        <v>15.2</v>
      </c>
      <c r="P100" s="35">
        <v>15.03</v>
      </c>
      <c r="Q100" s="35">
        <v>34.549999999999997</v>
      </c>
      <c r="R100" s="3" t="s">
        <v>11600</v>
      </c>
      <c r="S100" s="19" t="s">
        <v>15243</v>
      </c>
    </row>
    <row r="101" spans="1:19" s="10" customFormat="1">
      <c r="A101" s="3" t="s">
        <v>10904</v>
      </c>
      <c r="B101" s="3" t="s">
        <v>10905</v>
      </c>
      <c r="C101" s="19" t="s">
        <v>15609</v>
      </c>
      <c r="D101" s="25" t="s">
        <v>11610</v>
      </c>
      <c r="E101" s="20" t="s">
        <v>11603</v>
      </c>
      <c r="F101" s="25" t="s">
        <v>926</v>
      </c>
      <c r="G101" s="3" t="s">
        <v>11601</v>
      </c>
      <c r="H101" s="19"/>
      <c r="I101" s="19" t="s">
        <v>11611</v>
      </c>
      <c r="J101" s="19" t="s">
        <v>11741</v>
      </c>
      <c r="K101" s="19" t="s">
        <v>11742</v>
      </c>
      <c r="L101" s="20" t="s">
        <v>962</v>
      </c>
      <c r="M101" s="38">
        <f t="shared" si="8"/>
        <v>2.272370999346832</v>
      </c>
      <c r="N101" s="38">
        <f t="shared" si="9"/>
        <v>0.9882429784454605</v>
      </c>
      <c r="O101" s="35">
        <v>15.31</v>
      </c>
      <c r="P101" s="35">
        <v>15.13</v>
      </c>
      <c r="Q101" s="38">
        <v>34.79</v>
      </c>
      <c r="R101" s="3" t="s">
        <v>11600</v>
      </c>
      <c r="S101" s="19" t="s">
        <v>15243</v>
      </c>
    </row>
    <row r="102" spans="1:19" s="10" customFormat="1">
      <c r="A102" s="3" t="s">
        <v>10904</v>
      </c>
      <c r="B102" s="3" t="s">
        <v>10905</v>
      </c>
      <c r="C102" s="19" t="s">
        <v>15609</v>
      </c>
      <c r="D102" s="25" t="s">
        <v>11610</v>
      </c>
      <c r="E102" s="25" t="s">
        <v>11602</v>
      </c>
      <c r="F102" s="25" t="s">
        <v>926</v>
      </c>
      <c r="G102" s="3" t="s">
        <v>11601</v>
      </c>
      <c r="H102" s="19"/>
      <c r="I102" s="19" t="s">
        <v>11611</v>
      </c>
      <c r="J102" s="19" t="s">
        <v>11741</v>
      </c>
      <c r="K102" s="19" t="s">
        <v>11742</v>
      </c>
      <c r="L102" s="20" t="s">
        <v>962</v>
      </c>
      <c r="M102" s="38">
        <f t="shared" si="8"/>
        <v>2.2798701298701296</v>
      </c>
      <c r="N102" s="38">
        <f t="shared" si="9"/>
        <v>0.98376623376623373</v>
      </c>
      <c r="O102" s="35">
        <v>15.4</v>
      </c>
      <c r="P102" s="35">
        <v>15.15</v>
      </c>
      <c r="Q102" s="35">
        <v>35.11</v>
      </c>
      <c r="R102" s="3" t="s">
        <v>11600</v>
      </c>
      <c r="S102" s="19" t="s">
        <v>15243</v>
      </c>
    </row>
    <row r="103" spans="1:19" s="10" customFormat="1">
      <c r="A103" s="3" t="s">
        <v>10904</v>
      </c>
      <c r="B103" s="3" t="s">
        <v>10905</v>
      </c>
      <c r="C103" s="19" t="s">
        <v>15609</v>
      </c>
      <c r="D103" s="25" t="s">
        <v>11610</v>
      </c>
      <c r="E103" s="25" t="s">
        <v>11606</v>
      </c>
      <c r="F103" s="25" t="s">
        <v>926</v>
      </c>
      <c r="G103" s="3" t="s">
        <v>11601</v>
      </c>
      <c r="H103" s="19"/>
      <c r="I103" s="19" t="s">
        <v>11611</v>
      </c>
      <c r="J103" s="19" t="s">
        <v>11741</v>
      </c>
      <c r="K103" s="19" t="s">
        <v>11742</v>
      </c>
      <c r="L103" s="20" t="s">
        <v>962</v>
      </c>
      <c r="M103" s="38">
        <f t="shared" si="8"/>
        <v>2.2731992212848802</v>
      </c>
      <c r="N103" s="38">
        <f t="shared" si="9"/>
        <v>0.9883192731992213</v>
      </c>
      <c r="O103" s="35">
        <v>15.41</v>
      </c>
      <c r="P103" s="35">
        <v>15.23</v>
      </c>
      <c r="Q103" s="35">
        <v>35.03</v>
      </c>
      <c r="R103" s="3" t="s">
        <v>11600</v>
      </c>
      <c r="S103" s="19" t="s">
        <v>15243</v>
      </c>
    </row>
    <row r="104" spans="1:19" s="10" customFormat="1">
      <c r="A104" s="3" t="s">
        <v>10904</v>
      </c>
      <c r="B104" s="3" t="s">
        <v>10905</v>
      </c>
      <c r="C104" s="19" t="s">
        <v>15609</v>
      </c>
      <c r="D104" s="25" t="s">
        <v>11610</v>
      </c>
      <c r="E104" s="20" t="s">
        <v>11605</v>
      </c>
      <c r="F104" s="25" t="s">
        <v>926</v>
      </c>
      <c r="G104" s="3" t="s">
        <v>11601</v>
      </c>
      <c r="H104" s="19"/>
      <c r="I104" s="19" t="s">
        <v>11611</v>
      </c>
      <c r="J104" s="19" t="s">
        <v>11741</v>
      </c>
      <c r="K104" s="19" t="s">
        <v>11742</v>
      </c>
      <c r="L104" s="20" t="s">
        <v>962</v>
      </c>
      <c r="M104" s="38">
        <f t="shared" si="8"/>
        <v>2.2717250324254215</v>
      </c>
      <c r="N104" s="38">
        <f t="shared" si="9"/>
        <v>0.98638132295719849</v>
      </c>
      <c r="O104" s="35">
        <v>15.42</v>
      </c>
      <c r="P104" s="35">
        <v>15.21</v>
      </c>
      <c r="Q104" s="38">
        <v>35.03</v>
      </c>
      <c r="R104" s="3" t="s">
        <v>11600</v>
      </c>
      <c r="S104" s="19" t="s">
        <v>15243</v>
      </c>
    </row>
    <row r="105" spans="1:19" s="10" customFormat="1">
      <c r="A105" s="3" t="s">
        <v>10904</v>
      </c>
      <c r="B105" s="3" t="s">
        <v>10905</v>
      </c>
      <c r="C105" s="19" t="s">
        <v>15609</v>
      </c>
      <c r="D105" s="25" t="s">
        <v>11610</v>
      </c>
      <c r="E105" s="20" t="s">
        <v>11604</v>
      </c>
      <c r="F105" s="25" t="s">
        <v>926</v>
      </c>
      <c r="G105" s="3" t="s">
        <v>11601</v>
      </c>
      <c r="H105" s="19"/>
      <c r="I105" s="19" t="s">
        <v>11611</v>
      </c>
      <c r="J105" s="19" t="s">
        <v>11741</v>
      </c>
      <c r="K105" s="19" t="s">
        <v>11742</v>
      </c>
      <c r="L105" s="20" t="s">
        <v>962</v>
      </c>
      <c r="M105" s="38">
        <f t="shared" si="8"/>
        <v>2.270252754374595</v>
      </c>
      <c r="N105" s="38">
        <f t="shared" si="9"/>
        <v>0.98574206092028527</v>
      </c>
      <c r="O105" s="35">
        <v>15.43</v>
      </c>
      <c r="P105" s="35">
        <v>15.21</v>
      </c>
      <c r="Q105" s="38">
        <v>35.03</v>
      </c>
      <c r="R105" s="3" t="s">
        <v>11600</v>
      </c>
      <c r="S105" s="19" t="s">
        <v>15243</v>
      </c>
    </row>
    <row r="106" spans="1:19" s="10" customFormat="1">
      <c r="A106" s="3" t="s">
        <v>10904</v>
      </c>
      <c r="B106" s="3" t="s">
        <v>10905</v>
      </c>
      <c r="C106" s="19" t="s">
        <v>15609</v>
      </c>
      <c r="D106" s="25" t="s">
        <v>11610</v>
      </c>
      <c r="E106" s="25" t="s">
        <v>11609</v>
      </c>
      <c r="F106" s="25" t="s">
        <v>926</v>
      </c>
      <c r="G106" s="3" t="s">
        <v>11601</v>
      </c>
      <c r="H106" s="19"/>
      <c r="I106" s="19" t="s">
        <v>11611</v>
      </c>
      <c r="J106" s="19" t="s">
        <v>11741</v>
      </c>
      <c r="K106" s="19" t="s">
        <v>11742</v>
      </c>
      <c r="L106" s="20" t="s">
        <v>962</v>
      </c>
      <c r="M106" s="38">
        <f t="shared" si="8"/>
        <v>2.2652005174644243</v>
      </c>
      <c r="N106" s="38">
        <f t="shared" si="9"/>
        <v>0.98253557567917194</v>
      </c>
      <c r="O106" s="35">
        <v>15.46</v>
      </c>
      <c r="P106" s="35">
        <v>15.19</v>
      </c>
      <c r="Q106" s="35">
        <v>35.020000000000003</v>
      </c>
      <c r="R106" s="3" t="s">
        <v>11600</v>
      </c>
      <c r="S106" s="19" t="s">
        <v>15243</v>
      </c>
    </row>
    <row r="107" spans="1:19" s="10" customFormat="1">
      <c r="A107" s="3" t="s">
        <v>10904</v>
      </c>
      <c r="B107" s="3" t="s">
        <v>10905</v>
      </c>
      <c r="C107" s="19" t="s">
        <v>15609</v>
      </c>
      <c r="D107" s="25" t="s">
        <v>11610</v>
      </c>
      <c r="E107" s="25" t="s">
        <v>11607</v>
      </c>
      <c r="F107" s="25" t="s">
        <v>926</v>
      </c>
      <c r="G107" s="3" t="s">
        <v>11601</v>
      </c>
      <c r="H107" s="19"/>
      <c r="I107" s="19" t="s">
        <v>11611</v>
      </c>
      <c r="J107" s="19" t="s">
        <v>11741</v>
      </c>
      <c r="K107" s="19" t="s">
        <v>11742</v>
      </c>
      <c r="L107" s="20" t="s">
        <v>962</v>
      </c>
      <c r="M107" s="38">
        <f t="shared" si="8"/>
        <v>2.2571059431524545</v>
      </c>
      <c r="N107" s="38">
        <f t="shared" si="9"/>
        <v>0.98514211886304903</v>
      </c>
      <c r="O107" s="35">
        <v>15.48</v>
      </c>
      <c r="P107" s="35">
        <v>15.25</v>
      </c>
      <c r="Q107" s="35">
        <v>34.94</v>
      </c>
      <c r="R107" s="3" t="s">
        <v>11600</v>
      </c>
      <c r="S107" s="19" t="s">
        <v>15243</v>
      </c>
    </row>
    <row r="108" spans="1:19" s="10" customFormat="1">
      <c r="A108" s="19" t="s">
        <v>10902</v>
      </c>
      <c r="B108" s="19" t="s">
        <v>10901</v>
      </c>
      <c r="C108" s="19" t="s">
        <v>15609</v>
      </c>
      <c r="D108" s="25" t="s">
        <v>3505</v>
      </c>
      <c r="E108" s="20" t="s">
        <v>6464</v>
      </c>
      <c r="F108" s="20" t="s">
        <v>6178</v>
      </c>
      <c r="G108" s="19" t="s">
        <v>6408</v>
      </c>
      <c r="H108" s="19"/>
      <c r="I108" s="19" t="s">
        <v>6444</v>
      </c>
      <c r="J108" s="19" t="s">
        <v>6410</v>
      </c>
      <c r="K108" s="19" t="s">
        <v>6411</v>
      </c>
      <c r="L108" s="20" t="s">
        <v>962</v>
      </c>
      <c r="M108" s="38">
        <v>2.0918865000000002</v>
      </c>
      <c r="N108" s="38">
        <v>0.85346929699999996</v>
      </c>
      <c r="O108" s="35">
        <v>18.044</v>
      </c>
      <c r="P108" s="35">
        <v>15.4</v>
      </c>
      <c r="Q108" s="38">
        <v>37.746000000000002</v>
      </c>
      <c r="R108" s="19" t="s">
        <v>9417</v>
      </c>
      <c r="S108" s="16" t="s">
        <v>9358</v>
      </c>
    </row>
    <row r="109" spans="1:19" s="10" customFormat="1">
      <c r="A109" s="19" t="s">
        <v>10902</v>
      </c>
      <c r="B109" s="19" t="s">
        <v>10901</v>
      </c>
      <c r="C109" s="19" t="s">
        <v>15609</v>
      </c>
      <c r="D109" s="25" t="s">
        <v>3505</v>
      </c>
      <c r="E109" s="20" t="s">
        <v>6469</v>
      </c>
      <c r="F109" s="20" t="s">
        <v>6178</v>
      </c>
      <c r="G109" s="19" t="s">
        <v>6408</v>
      </c>
      <c r="H109" s="19"/>
      <c r="I109" s="19" t="s">
        <v>6444</v>
      </c>
      <c r="J109" s="19" t="s">
        <v>6410</v>
      </c>
      <c r="K109" s="19" t="s">
        <v>6411</v>
      </c>
      <c r="L109" s="20" t="s">
        <v>962</v>
      </c>
      <c r="M109" s="38">
        <v>2.090279701</v>
      </c>
      <c r="N109" s="38">
        <v>0.85294932199999995</v>
      </c>
      <c r="O109" s="35">
        <v>18.055</v>
      </c>
      <c r="P109" s="35">
        <v>15.4</v>
      </c>
      <c r="Q109" s="38">
        <v>37.74</v>
      </c>
      <c r="R109" s="19" t="s">
        <v>9417</v>
      </c>
      <c r="S109" s="16" t="s">
        <v>9358</v>
      </c>
    </row>
    <row r="110" spans="1:19" s="10" customFormat="1">
      <c r="A110" s="19" t="s">
        <v>10902</v>
      </c>
      <c r="B110" s="19" t="s">
        <v>10901</v>
      </c>
      <c r="C110" s="19" t="s">
        <v>15609</v>
      </c>
      <c r="D110" s="25" t="s">
        <v>3505</v>
      </c>
      <c r="E110" s="20" t="s">
        <v>6471</v>
      </c>
      <c r="F110" s="20" t="s">
        <v>6178</v>
      </c>
      <c r="G110" s="19" t="s">
        <v>6408</v>
      </c>
      <c r="H110" s="19"/>
      <c r="I110" s="19" t="s">
        <v>6444</v>
      </c>
      <c r="J110" s="19" t="s">
        <v>6410</v>
      </c>
      <c r="K110" s="19" t="s">
        <v>6411</v>
      </c>
      <c r="L110" s="20" t="s">
        <v>962</v>
      </c>
      <c r="M110" s="38">
        <v>2.0903654490000001</v>
      </c>
      <c r="N110" s="38">
        <v>0.85326688799999995</v>
      </c>
      <c r="O110" s="35">
        <v>18.059999999999999</v>
      </c>
      <c r="P110" s="35">
        <v>15.41</v>
      </c>
      <c r="Q110" s="38">
        <v>37.752000000000002</v>
      </c>
      <c r="R110" s="19" t="s">
        <v>9417</v>
      </c>
      <c r="S110" s="16" t="s">
        <v>9358</v>
      </c>
    </row>
    <row r="111" spans="1:19" s="10" customFormat="1">
      <c r="A111" s="19" t="s">
        <v>10902</v>
      </c>
      <c r="B111" s="19" t="s">
        <v>10901</v>
      </c>
      <c r="C111" s="19" t="s">
        <v>15609</v>
      </c>
      <c r="D111" s="25" t="s">
        <v>3505</v>
      </c>
      <c r="E111" s="20" t="s">
        <v>6470</v>
      </c>
      <c r="F111" s="20" t="s">
        <v>6178</v>
      </c>
      <c r="G111" s="19" t="s">
        <v>6408</v>
      </c>
      <c r="H111" s="19"/>
      <c r="I111" s="19" t="s">
        <v>6444</v>
      </c>
      <c r="J111" s="19" t="s">
        <v>6410</v>
      </c>
      <c r="K111" s="19" t="s">
        <v>6411</v>
      </c>
      <c r="L111" s="20" t="s">
        <v>962</v>
      </c>
      <c r="M111" s="38">
        <v>2.0892847259999998</v>
      </c>
      <c r="N111" s="38">
        <v>0.85301764700000005</v>
      </c>
      <c r="O111" s="35">
        <v>18.077000000000002</v>
      </c>
      <c r="P111" s="35">
        <v>15.42</v>
      </c>
      <c r="Q111" s="38">
        <v>37.768000000000001</v>
      </c>
      <c r="R111" s="19" t="s">
        <v>9417</v>
      </c>
      <c r="S111" s="136" t="s">
        <v>9358</v>
      </c>
    </row>
    <row r="112" spans="1:19" s="10" customFormat="1">
      <c r="A112" s="19" t="s">
        <v>10902</v>
      </c>
      <c r="B112" s="19" t="s">
        <v>10901</v>
      </c>
      <c r="C112" s="19" t="s">
        <v>15609</v>
      </c>
      <c r="D112" s="25" t="s">
        <v>3505</v>
      </c>
      <c r="E112" s="20" t="s">
        <v>6468</v>
      </c>
      <c r="F112" s="20" t="s">
        <v>6178</v>
      </c>
      <c r="G112" s="19" t="s">
        <v>6408</v>
      </c>
      <c r="H112" s="19"/>
      <c r="I112" s="19" t="s">
        <v>6444</v>
      </c>
      <c r="J112" s="19" t="s">
        <v>6410</v>
      </c>
      <c r="K112" s="19" t="s">
        <v>6411</v>
      </c>
      <c r="L112" s="20" t="s">
        <v>962</v>
      </c>
      <c r="M112" s="38">
        <v>2.0876610809999998</v>
      </c>
      <c r="N112" s="38">
        <v>0.85227587000000005</v>
      </c>
      <c r="O112" s="35">
        <v>18.081</v>
      </c>
      <c r="P112" s="35">
        <v>15.41</v>
      </c>
      <c r="Q112" s="38">
        <v>37.747</v>
      </c>
      <c r="R112" s="19" t="s">
        <v>9417</v>
      </c>
      <c r="S112" s="136" t="s">
        <v>9358</v>
      </c>
    </row>
    <row r="113" spans="1:19" s="10" customFormat="1">
      <c r="A113" s="19" t="s">
        <v>10902</v>
      </c>
      <c r="B113" s="19" t="s">
        <v>10901</v>
      </c>
      <c r="C113" s="19" t="s">
        <v>15609</v>
      </c>
      <c r="D113" s="25" t="s">
        <v>3505</v>
      </c>
      <c r="E113" s="20" t="s">
        <v>6465</v>
      </c>
      <c r="F113" s="20" t="s">
        <v>6178</v>
      </c>
      <c r="G113" s="19" t="s">
        <v>6408</v>
      </c>
      <c r="H113" s="19"/>
      <c r="I113" s="19" t="s">
        <v>6444</v>
      </c>
      <c r="J113" s="19" t="s">
        <v>6410</v>
      </c>
      <c r="K113" s="19" t="s">
        <v>6411</v>
      </c>
      <c r="L113" s="20" t="s">
        <v>962</v>
      </c>
      <c r="M113" s="38">
        <v>2.087822144</v>
      </c>
      <c r="N113" s="38">
        <v>0.85333480799999994</v>
      </c>
      <c r="O113" s="35">
        <v>18.082000000000001</v>
      </c>
      <c r="P113" s="35">
        <v>15.43</v>
      </c>
      <c r="Q113" s="38">
        <v>37.752000000000002</v>
      </c>
      <c r="R113" s="19" t="s">
        <v>9417</v>
      </c>
      <c r="S113" s="136" t="s">
        <v>9358</v>
      </c>
    </row>
    <row r="114" spans="1:19" s="10" customFormat="1">
      <c r="A114" s="19" t="s">
        <v>10902</v>
      </c>
      <c r="B114" s="19" t="s">
        <v>10901</v>
      </c>
      <c r="C114" s="19" t="s">
        <v>15609</v>
      </c>
      <c r="D114" s="25" t="s">
        <v>3505</v>
      </c>
      <c r="E114" s="20" t="s">
        <v>6467</v>
      </c>
      <c r="F114" s="20" t="s">
        <v>6178</v>
      </c>
      <c r="G114" s="19" t="s">
        <v>6408</v>
      </c>
      <c r="H114" s="19"/>
      <c r="I114" s="19" t="s">
        <v>6444</v>
      </c>
      <c r="J114" s="19" t="s">
        <v>6410</v>
      </c>
      <c r="K114" s="19" t="s">
        <v>6411</v>
      </c>
      <c r="L114" s="20" t="s">
        <v>962</v>
      </c>
      <c r="M114" s="38">
        <v>2.086374696</v>
      </c>
      <c r="N114" s="38">
        <v>0.85268745899999998</v>
      </c>
      <c r="O114" s="35">
        <v>18.084</v>
      </c>
      <c r="P114" s="35">
        <v>15.42</v>
      </c>
      <c r="Q114" s="38">
        <v>37.729999999999997</v>
      </c>
      <c r="R114" s="19" t="s">
        <v>9417</v>
      </c>
      <c r="S114" s="16" t="s">
        <v>9358</v>
      </c>
    </row>
    <row r="115" spans="1:19" s="10" customFormat="1">
      <c r="A115" s="19" t="s">
        <v>10902</v>
      </c>
      <c r="B115" s="19" t="s">
        <v>10901</v>
      </c>
      <c r="C115" s="19" t="s">
        <v>15609</v>
      </c>
      <c r="D115" s="25" t="s">
        <v>3505</v>
      </c>
      <c r="E115" s="20" t="s">
        <v>6466</v>
      </c>
      <c r="F115" s="20" t="s">
        <v>6178</v>
      </c>
      <c r="G115" s="19" t="s">
        <v>6408</v>
      </c>
      <c r="H115" s="19"/>
      <c r="I115" s="19" t="s">
        <v>6444</v>
      </c>
      <c r="J115" s="19" t="s">
        <v>6410</v>
      </c>
      <c r="K115" s="19" t="s">
        <v>6411</v>
      </c>
      <c r="L115" s="20" t="s">
        <v>962</v>
      </c>
      <c r="M115" s="38">
        <v>2.0876126250000002</v>
      </c>
      <c r="N115" s="38">
        <v>0.85291028700000004</v>
      </c>
      <c r="O115" s="35">
        <v>18.091000000000001</v>
      </c>
      <c r="P115" s="35">
        <v>15.43</v>
      </c>
      <c r="Q115" s="38">
        <v>37.767000000000003</v>
      </c>
      <c r="R115" s="19" t="s">
        <v>9417</v>
      </c>
      <c r="S115" s="136" t="s">
        <v>9358</v>
      </c>
    </row>
    <row r="116" spans="1:19" s="10" customFormat="1">
      <c r="A116" s="19" t="s">
        <v>10902</v>
      </c>
      <c r="B116" s="19" t="s">
        <v>10901</v>
      </c>
      <c r="C116" s="19" t="s">
        <v>15609</v>
      </c>
      <c r="D116" s="25" t="s">
        <v>3505</v>
      </c>
      <c r="E116" s="20" t="s">
        <v>6458</v>
      </c>
      <c r="F116" s="20" t="s">
        <v>6178</v>
      </c>
      <c r="G116" s="19" t="s">
        <v>6408</v>
      </c>
      <c r="H116" s="19"/>
      <c r="I116" s="19" t="s">
        <v>6444</v>
      </c>
      <c r="J116" s="19" t="s">
        <v>6410</v>
      </c>
      <c r="K116" s="19" t="s">
        <v>6411</v>
      </c>
      <c r="L116" s="20" t="s">
        <v>962</v>
      </c>
      <c r="M116" s="38">
        <v>2.1031303480000001</v>
      </c>
      <c r="N116" s="38">
        <v>0.854634793</v>
      </c>
      <c r="O116" s="35">
        <v>18.113</v>
      </c>
      <c r="P116" s="35">
        <v>15.48</v>
      </c>
      <c r="Q116" s="38">
        <v>38.094000000000001</v>
      </c>
      <c r="R116" s="19" t="s">
        <v>9417</v>
      </c>
      <c r="S116" s="136" t="s">
        <v>9358</v>
      </c>
    </row>
    <row r="117" spans="1:19" s="10" customFormat="1">
      <c r="A117" s="19" t="s">
        <v>10902</v>
      </c>
      <c r="B117" s="19" t="s">
        <v>10901</v>
      </c>
      <c r="C117" s="19" t="s">
        <v>15609</v>
      </c>
      <c r="D117" s="25" t="s">
        <v>3505</v>
      </c>
      <c r="E117" s="20" t="s">
        <v>6448</v>
      </c>
      <c r="F117" s="20" t="s">
        <v>6178</v>
      </c>
      <c r="G117" s="19" t="s">
        <v>6408</v>
      </c>
      <c r="H117" s="19"/>
      <c r="I117" s="19" t="s">
        <v>6444</v>
      </c>
      <c r="J117" s="19" t="s">
        <v>6410</v>
      </c>
      <c r="K117" s="19" t="s">
        <v>6411</v>
      </c>
      <c r="L117" s="20" t="s">
        <v>962</v>
      </c>
      <c r="M117" s="38">
        <v>2.0999944820000001</v>
      </c>
      <c r="N117" s="38">
        <v>0.85425749100000004</v>
      </c>
      <c r="O117" s="35">
        <v>18.120999999999999</v>
      </c>
      <c r="P117" s="35">
        <v>15.48</v>
      </c>
      <c r="Q117" s="38">
        <v>38.054000000000002</v>
      </c>
      <c r="R117" s="19" t="s">
        <v>9417</v>
      </c>
      <c r="S117" s="16" t="s">
        <v>9358</v>
      </c>
    </row>
    <row r="118" spans="1:19" s="10" customFormat="1">
      <c r="A118" s="19" t="s">
        <v>10902</v>
      </c>
      <c r="B118" s="19" t="s">
        <v>10901</v>
      </c>
      <c r="C118" s="19" t="s">
        <v>15609</v>
      </c>
      <c r="D118" s="25" t="s">
        <v>3505</v>
      </c>
      <c r="E118" s="20" t="s">
        <v>6449</v>
      </c>
      <c r="F118" s="20" t="s">
        <v>6178</v>
      </c>
      <c r="G118" s="19" t="s">
        <v>6408</v>
      </c>
      <c r="H118" s="19"/>
      <c r="I118" s="19" t="s">
        <v>6444</v>
      </c>
      <c r="J118" s="19" t="s">
        <v>6410</v>
      </c>
      <c r="K118" s="19" t="s">
        <v>6411</v>
      </c>
      <c r="L118" s="20" t="s">
        <v>962</v>
      </c>
      <c r="M118" s="38">
        <v>2.1018099549999998</v>
      </c>
      <c r="N118" s="38">
        <v>0.85421035199999995</v>
      </c>
      <c r="O118" s="35">
        <v>18.122</v>
      </c>
      <c r="P118" s="35">
        <v>15.48</v>
      </c>
      <c r="Q118" s="38">
        <v>38.088999999999999</v>
      </c>
      <c r="R118" s="19" t="s">
        <v>9417</v>
      </c>
      <c r="S118" s="136" t="s">
        <v>9358</v>
      </c>
    </row>
    <row r="119" spans="1:19" s="10" customFormat="1">
      <c r="A119" s="19" t="s">
        <v>10902</v>
      </c>
      <c r="B119" s="19" t="s">
        <v>10901</v>
      </c>
      <c r="C119" s="19" t="s">
        <v>15609</v>
      </c>
      <c r="D119" s="25" t="s">
        <v>3505</v>
      </c>
      <c r="E119" s="20" t="s">
        <v>6461</v>
      </c>
      <c r="F119" s="20" t="s">
        <v>6178</v>
      </c>
      <c r="G119" s="19" t="s">
        <v>6408</v>
      </c>
      <c r="H119" s="19"/>
      <c r="I119" s="19" t="s">
        <v>6444</v>
      </c>
      <c r="J119" s="19" t="s">
        <v>6410</v>
      </c>
      <c r="K119" s="19" t="s">
        <v>6411</v>
      </c>
      <c r="L119" s="20" t="s">
        <v>962</v>
      </c>
      <c r="M119" s="38">
        <v>2.1010206899999999</v>
      </c>
      <c r="N119" s="38">
        <v>0.85406896600000004</v>
      </c>
      <c r="O119" s="35">
        <v>18.125</v>
      </c>
      <c r="P119" s="35">
        <v>15.48</v>
      </c>
      <c r="Q119" s="38">
        <v>38.081000000000003</v>
      </c>
      <c r="R119" s="19" t="s">
        <v>9417</v>
      </c>
      <c r="S119" s="136" t="s">
        <v>9358</v>
      </c>
    </row>
    <row r="120" spans="1:19" s="10" customFormat="1">
      <c r="A120" s="19" t="s">
        <v>10902</v>
      </c>
      <c r="B120" s="19" t="s">
        <v>10901</v>
      </c>
      <c r="C120" s="19" t="s">
        <v>15609</v>
      </c>
      <c r="D120" s="25" t="s">
        <v>3505</v>
      </c>
      <c r="E120" s="20" t="s">
        <v>6457</v>
      </c>
      <c r="F120" s="20" t="s">
        <v>6178</v>
      </c>
      <c r="G120" s="19" t="s">
        <v>6408</v>
      </c>
      <c r="H120" s="19"/>
      <c r="I120" s="19" t="s">
        <v>6444</v>
      </c>
      <c r="J120" s="19" t="s">
        <v>6410</v>
      </c>
      <c r="K120" s="19" t="s">
        <v>6411</v>
      </c>
      <c r="L120" s="20" t="s">
        <v>962</v>
      </c>
      <c r="M120" s="38">
        <v>2.1022896549999999</v>
      </c>
      <c r="N120" s="38">
        <v>0.85462068999999996</v>
      </c>
      <c r="O120" s="35">
        <v>18.125</v>
      </c>
      <c r="P120" s="35">
        <v>15.49</v>
      </c>
      <c r="Q120" s="38">
        <v>38.103999999999999</v>
      </c>
      <c r="R120" s="19" t="s">
        <v>9417</v>
      </c>
      <c r="S120" s="16" t="s">
        <v>9358</v>
      </c>
    </row>
    <row r="121" spans="1:19" s="10" customFormat="1">
      <c r="A121" s="19" t="s">
        <v>10902</v>
      </c>
      <c r="B121" s="19" t="s">
        <v>10901</v>
      </c>
      <c r="C121" s="19" t="s">
        <v>15609</v>
      </c>
      <c r="D121" s="25" t="s">
        <v>3505</v>
      </c>
      <c r="E121" s="20" t="s">
        <v>6447</v>
      </c>
      <c r="F121" s="20" t="s">
        <v>6178</v>
      </c>
      <c r="G121" s="19" t="s">
        <v>6408</v>
      </c>
      <c r="H121" s="19"/>
      <c r="I121" s="19" t="s">
        <v>6444</v>
      </c>
      <c r="J121" s="19" t="s">
        <v>6410</v>
      </c>
      <c r="K121" s="19" t="s">
        <v>6411</v>
      </c>
      <c r="L121" s="20" t="s">
        <v>962</v>
      </c>
      <c r="M121" s="38">
        <v>2.1012302090000001</v>
      </c>
      <c r="N121" s="38">
        <v>0.85397473400000001</v>
      </c>
      <c r="O121" s="35">
        <v>18.126999999999999</v>
      </c>
      <c r="P121" s="35">
        <v>15.48</v>
      </c>
      <c r="Q121" s="38">
        <v>38.088999999999999</v>
      </c>
      <c r="R121" s="19" t="s">
        <v>9417</v>
      </c>
      <c r="S121" s="16" t="s">
        <v>9358</v>
      </c>
    </row>
    <row r="122" spans="1:19" s="10" customFormat="1">
      <c r="A122" s="19" t="s">
        <v>10902</v>
      </c>
      <c r="B122" s="19" t="s">
        <v>10901</v>
      </c>
      <c r="C122" s="19" t="s">
        <v>15609</v>
      </c>
      <c r="D122" s="25" t="s">
        <v>3505</v>
      </c>
      <c r="E122" s="20" t="s">
        <v>6456</v>
      </c>
      <c r="F122" s="20" t="s">
        <v>6178</v>
      </c>
      <c r="G122" s="19" t="s">
        <v>6408</v>
      </c>
      <c r="H122" s="19"/>
      <c r="I122" s="19" t="s">
        <v>6444</v>
      </c>
      <c r="J122" s="19" t="s">
        <v>6410</v>
      </c>
      <c r="K122" s="19" t="s">
        <v>6411</v>
      </c>
      <c r="L122" s="20" t="s">
        <v>962</v>
      </c>
      <c r="M122" s="38">
        <v>2.102830033</v>
      </c>
      <c r="N122" s="38">
        <v>0.85452639699999999</v>
      </c>
      <c r="O122" s="35">
        <v>18.126999999999999</v>
      </c>
      <c r="P122" s="35">
        <v>15.49</v>
      </c>
      <c r="Q122" s="38">
        <v>38.118000000000002</v>
      </c>
      <c r="R122" s="19" t="s">
        <v>9417</v>
      </c>
      <c r="S122" s="136" t="s">
        <v>9358</v>
      </c>
    </row>
    <row r="123" spans="1:19" s="10" customFormat="1">
      <c r="A123" s="19" t="s">
        <v>10902</v>
      </c>
      <c r="B123" s="19" t="s">
        <v>10901</v>
      </c>
      <c r="C123" s="19" t="s">
        <v>15609</v>
      </c>
      <c r="D123" s="25" t="s">
        <v>3505</v>
      </c>
      <c r="E123" s="20" t="s">
        <v>6459</v>
      </c>
      <c r="F123" s="20" t="s">
        <v>6178</v>
      </c>
      <c r="G123" s="19" t="s">
        <v>6408</v>
      </c>
      <c r="H123" s="19"/>
      <c r="I123" s="19" t="s">
        <v>6444</v>
      </c>
      <c r="J123" s="19" t="s">
        <v>6410</v>
      </c>
      <c r="K123" s="19" t="s">
        <v>6411</v>
      </c>
      <c r="L123" s="20" t="s">
        <v>962</v>
      </c>
      <c r="M123" s="38">
        <v>2.1026093669999999</v>
      </c>
      <c r="N123" s="38">
        <v>0.85452639699999999</v>
      </c>
      <c r="O123" s="35">
        <v>18.126999999999999</v>
      </c>
      <c r="P123" s="35">
        <v>15.49</v>
      </c>
      <c r="Q123" s="38">
        <v>38.113999999999997</v>
      </c>
      <c r="R123" s="19" t="s">
        <v>9417</v>
      </c>
      <c r="S123" s="16" t="s">
        <v>9358</v>
      </c>
    </row>
    <row r="124" spans="1:19" s="10" customFormat="1">
      <c r="A124" s="19" t="s">
        <v>10902</v>
      </c>
      <c r="B124" s="19" t="s">
        <v>10901</v>
      </c>
      <c r="C124" s="19" t="s">
        <v>15609</v>
      </c>
      <c r="D124" s="25" t="s">
        <v>3505</v>
      </c>
      <c r="E124" s="20" t="s">
        <v>6462</v>
      </c>
      <c r="F124" s="20" t="s">
        <v>6178</v>
      </c>
      <c r="G124" s="19" t="s">
        <v>6408</v>
      </c>
      <c r="H124" s="19"/>
      <c r="I124" s="19" t="s">
        <v>6444</v>
      </c>
      <c r="J124" s="19" t="s">
        <v>6410</v>
      </c>
      <c r="K124" s="19" t="s">
        <v>6411</v>
      </c>
      <c r="L124" s="20" t="s">
        <v>962</v>
      </c>
      <c r="M124" s="38">
        <v>2.101384522</v>
      </c>
      <c r="N124" s="38">
        <v>0.85443212499999999</v>
      </c>
      <c r="O124" s="35">
        <v>18.129000000000001</v>
      </c>
      <c r="P124" s="35">
        <v>15.49</v>
      </c>
      <c r="Q124" s="38">
        <v>38.095999999999997</v>
      </c>
      <c r="R124" s="19" t="s">
        <v>9417</v>
      </c>
      <c r="S124" s="16" t="s">
        <v>9358</v>
      </c>
    </row>
    <row r="125" spans="1:19" s="10" customFormat="1">
      <c r="A125" s="19" t="s">
        <v>10902</v>
      </c>
      <c r="B125" s="19" t="s">
        <v>10901</v>
      </c>
      <c r="C125" s="19" t="s">
        <v>15609</v>
      </c>
      <c r="D125" s="25" t="s">
        <v>3505</v>
      </c>
      <c r="E125" s="20" t="s">
        <v>6412</v>
      </c>
      <c r="F125" s="20" t="s">
        <v>6178</v>
      </c>
      <c r="G125" s="19" t="s">
        <v>6408</v>
      </c>
      <c r="H125" s="19"/>
      <c r="I125" s="19" t="s">
        <v>6409</v>
      </c>
      <c r="J125" s="19" t="s">
        <v>6410</v>
      </c>
      <c r="K125" s="19" t="s">
        <v>6411</v>
      </c>
      <c r="L125" s="20" t="s">
        <v>962</v>
      </c>
      <c r="M125" s="38">
        <v>2.0838389409999998</v>
      </c>
      <c r="N125" s="38">
        <v>0.85714285700000004</v>
      </c>
      <c r="O125" s="35">
        <v>18.13</v>
      </c>
      <c r="P125" s="35">
        <v>15.54</v>
      </c>
      <c r="Q125" s="38">
        <v>37.78</v>
      </c>
      <c r="R125" s="19" t="s">
        <v>9417</v>
      </c>
      <c r="S125" s="136" t="s">
        <v>9358</v>
      </c>
    </row>
    <row r="126" spans="1:19" s="10" customFormat="1">
      <c r="A126" s="19" t="s">
        <v>10902</v>
      </c>
      <c r="B126" s="19" t="s">
        <v>10901</v>
      </c>
      <c r="C126" s="19" t="s">
        <v>15609</v>
      </c>
      <c r="D126" s="25" t="s">
        <v>3505</v>
      </c>
      <c r="E126" s="20" t="s">
        <v>6454</v>
      </c>
      <c r="F126" s="20" t="s">
        <v>6178</v>
      </c>
      <c r="G126" s="19" t="s">
        <v>6408</v>
      </c>
      <c r="H126" s="19"/>
      <c r="I126" s="19" t="s">
        <v>6444</v>
      </c>
      <c r="J126" s="19" t="s">
        <v>6410</v>
      </c>
      <c r="K126" s="19" t="s">
        <v>6411</v>
      </c>
      <c r="L126" s="20" t="s">
        <v>962</v>
      </c>
      <c r="M126" s="38">
        <v>2.103182044</v>
      </c>
      <c r="N126" s="38">
        <v>0.85479512499999999</v>
      </c>
      <c r="O126" s="35">
        <v>18.132999999999999</v>
      </c>
      <c r="P126" s="35">
        <v>15.5</v>
      </c>
      <c r="Q126" s="38">
        <v>38.137</v>
      </c>
      <c r="R126" s="19" t="s">
        <v>9417</v>
      </c>
      <c r="S126" s="136" t="s">
        <v>9358</v>
      </c>
    </row>
    <row r="127" spans="1:19" s="10" customFormat="1">
      <c r="A127" s="19" t="s">
        <v>10902</v>
      </c>
      <c r="B127" s="19" t="s">
        <v>10901</v>
      </c>
      <c r="C127" s="19" t="s">
        <v>15609</v>
      </c>
      <c r="D127" s="25" t="s">
        <v>3505</v>
      </c>
      <c r="E127" s="20" t="s">
        <v>6455</v>
      </c>
      <c r="F127" s="20" t="s">
        <v>6178</v>
      </c>
      <c r="G127" s="19" t="s">
        <v>6408</v>
      </c>
      <c r="H127" s="19"/>
      <c r="I127" s="19" t="s">
        <v>6444</v>
      </c>
      <c r="J127" s="19" t="s">
        <v>6410</v>
      </c>
      <c r="K127" s="19" t="s">
        <v>6411</v>
      </c>
      <c r="L127" s="20" t="s">
        <v>962</v>
      </c>
      <c r="M127" s="38">
        <v>2.1034349670000001</v>
      </c>
      <c r="N127" s="38">
        <v>0.85515796399999999</v>
      </c>
      <c r="O127" s="35">
        <v>18.137</v>
      </c>
      <c r="P127" s="35">
        <v>15.51</v>
      </c>
      <c r="Q127" s="38">
        <v>38.15</v>
      </c>
      <c r="R127" s="19" t="s">
        <v>9417</v>
      </c>
      <c r="S127" s="16" t="s">
        <v>9358</v>
      </c>
    </row>
    <row r="128" spans="1:19" s="10" customFormat="1">
      <c r="A128" s="19" t="s">
        <v>10902</v>
      </c>
      <c r="B128" s="19" t="s">
        <v>10901</v>
      </c>
      <c r="C128" s="19" t="s">
        <v>15609</v>
      </c>
      <c r="D128" s="25" t="s">
        <v>3505</v>
      </c>
      <c r="E128" s="20" t="s">
        <v>6453</v>
      </c>
      <c r="F128" s="20" t="s">
        <v>6178</v>
      </c>
      <c r="G128" s="19" t="s">
        <v>6408</v>
      </c>
      <c r="H128" s="19"/>
      <c r="I128" s="19" t="s">
        <v>6444</v>
      </c>
      <c r="J128" s="19" t="s">
        <v>6410</v>
      </c>
      <c r="K128" s="19" t="s">
        <v>6411</v>
      </c>
      <c r="L128" s="20" t="s">
        <v>962</v>
      </c>
      <c r="M128" s="38">
        <v>2.102535832</v>
      </c>
      <c r="N128" s="38">
        <v>0.85391400200000001</v>
      </c>
      <c r="O128" s="35">
        <v>18.14</v>
      </c>
      <c r="P128" s="35">
        <v>15.49</v>
      </c>
      <c r="Q128" s="38">
        <v>38.14</v>
      </c>
      <c r="R128" s="19" t="s">
        <v>9417</v>
      </c>
      <c r="S128" s="136" t="s">
        <v>9358</v>
      </c>
    </row>
    <row r="129" spans="1:19" s="10" customFormat="1">
      <c r="A129" s="19" t="s">
        <v>10902</v>
      </c>
      <c r="B129" s="19" t="s">
        <v>10901</v>
      </c>
      <c r="C129" s="19" t="s">
        <v>15609</v>
      </c>
      <c r="D129" s="25" t="s">
        <v>3505</v>
      </c>
      <c r="E129" s="20" t="s">
        <v>6451</v>
      </c>
      <c r="F129" s="20" t="s">
        <v>6178</v>
      </c>
      <c r="G129" s="19" t="s">
        <v>6408</v>
      </c>
      <c r="H129" s="19"/>
      <c r="I129" s="19" t="s">
        <v>6444</v>
      </c>
      <c r="J129" s="19" t="s">
        <v>6410</v>
      </c>
      <c r="K129" s="19" t="s">
        <v>6411</v>
      </c>
      <c r="L129" s="20" t="s">
        <v>962</v>
      </c>
      <c r="M129" s="38">
        <v>2.102590959</v>
      </c>
      <c r="N129" s="38">
        <v>0.85501653799999999</v>
      </c>
      <c r="O129" s="35">
        <v>18.14</v>
      </c>
      <c r="P129" s="35">
        <v>15.51</v>
      </c>
      <c r="Q129" s="38">
        <v>38.140999999999998</v>
      </c>
      <c r="R129" s="19" t="s">
        <v>9417</v>
      </c>
      <c r="S129" s="136" t="s">
        <v>9358</v>
      </c>
    </row>
    <row r="130" spans="1:19" s="10" customFormat="1">
      <c r="A130" s="19" t="s">
        <v>10902</v>
      </c>
      <c r="B130" s="19" t="s">
        <v>10901</v>
      </c>
      <c r="C130" s="19" t="s">
        <v>15609</v>
      </c>
      <c r="D130" s="25" t="s">
        <v>3505</v>
      </c>
      <c r="E130" s="20" t="s">
        <v>6407</v>
      </c>
      <c r="F130" s="20" t="s">
        <v>6178</v>
      </c>
      <c r="G130" s="19" t="s">
        <v>6408</v>
      </c>
      <c r="H130" s="19"/>
      <c r="I130" s="19" t="s">
        <v>6409</v>
      </c>
      <c r="J130" s="19" t="s">
        <v>6410</v>
      </c>
      <c r="K130" s="19" t="s">
        <v>6411</v>
      </c>
      <c r="L130" s="20" t="s">
        <v>962</v>
      </c>
      <c r="M130" s="38">
        <v>2.0804851160000002</v>
      </c>
      <c r="N130" s="38">
        <v>0.85667034200000003</v>
      </c>
      <c r="O130" s="35">
        <v>18.14</v>
      </c>
      <c r="P130" s="35">
        <v>15.54</v>
      </c>
      <c r="Q130" s="38">
        <v>37.74</v>
      </c>
      <c r="R130" s="19" t="s">
        <v>9417</v>
      </c>
      <c r="S130" s="16" t="s">
        <v>9358</v>
      </c>
    </row>
    <row r="131" spans="1:19" s="10" customFormat="1">
      <c r="A131" s="19" t="s">
        <v>10902</v>
      </c>
      <c r="B131" s="19" t="s">
        <v>10901</v>
      </c>
      <c r="C131" s="19" t="s">
        <v>15609</v>
      </c>
      <c r="D131" s="25" t="s">
        <v>3505</v>
      </c>
      <c r="E131" s="20" t="s">
        <v>6460</v>
      </c>
      <c r="F131" s="20" t="s">
        <v>6178</v>
      </c>
      <c r="G131" s="19" t="s">
        <v>6408</v>
      </c>
      <c r="H131" s="19"/>
      <c r="I131" s="19" t="s">
        <v>6444</v>
      </c>
      <c r="J131" s="19" t="s">
        <v>6410</v>
      </c>
      <c r="K131" s="19" t="s">
        <v>6411</v>
      </c>
      <c r="L131" s="20" t="s">
        <v>962</v>
      </c>
      <c r="M131" s="38">
        <v>2.1032962190000002</v>
      </c>
      <c r="N131" s="38">
        <v>0.85437107300000004</v>
      </c>
      <c r="O131" s="35">
        <v>18.141999999999999</v>
      </c>
      <c r="P131" s="35">
        <v>15.5</v>
      </c>
      <c r="Q131" s="38">
        <v>38.158000000000001</v>
      </c>
      <c r="R131" s="19" t="s">
        <v>9417</v>
      </c>
      <c r="S131" s="136" t="s">
        <v>9358</v>
      </c>
    </row>
    <row r="132" spans="1:19" s="10" customFormat="1">
      <c r="A132" s="19" t="s">
        <v>10902</v>
      </c>
      <c r="B132" s="19" t="s">
        <v>10901</v>
      </c>
      <c r="C132" s="19" t="s">
        <v>15609</v>
      </c>
      <c r="D132" s="25" t="s">
        <v>3505</v>
      </c>
      <c r="E132" s="20" t="s">
        <v>6452</v>
      </c>
      <c r="F132" s="20" t="s">
        <v>6178</v>
      </c>
      <c r="G132" s="19" t="s">
        <v>6408</v>
      </c>
      <c r="H132" s="19"/>
      <c r="I132" s="19" t="s">
        <v>6444</v>
      </c>
      <c r="J132" s="19" t="s">
        <v>6410</v>
      </c>
      <c r="K132" s="19" t="s">
        <v>6411</v>
      </c>
      <c r="L132" s="20" t="s">
        <v>962</v>
      </c>
      <c r="M132" s="38">
        <v>2.10253304</v>
      </c>
      <c r="N132" s="38">
        <v>0.85407489000000003</v>
      </c>
      <c r="O132" s="35">
        <v>18.16</v>
      </c>
      <c r="P132" s="35">
        <v>15.51</v>
      </c>
      <c r="Q132" s="38">
        <v>38.182000000000002</v>
      </c>
      <c r="R132" s="19" t="s">
        <v>9417</v>
      </c>
      <c r="S132" s="16" t="s">
        <v>9358</v>
      </c>
    </row>
    <row r="133" spans="1:19" s="10" customFormat="1">
      <c r="A133" s="19" t="s">
        <v>10902</v>
      </c>
      <c r="B133" s="19" t="s">
        <v>10901</v>
      </c>
      <c r="C133" s="19" t="s">
        <v>15609</v>
      </c>
      <c r="D133" s="25" t="s">
        <v>3505</v>
      </c>
      <c r="E133" s="20" t="s">
        <v>6413</v>
      </c>
      <c r="F133" s="20" t="s">
        <v>6178</v>
      </c>
      <c r="G133" s="19" t="s">
        <v>6408</v>
      </c>
      <c r="H133" s="19"/>
      <c r="I133" s="19" t="s">
        <v>6409</v>
      </c>
      <c r="J133" s="19" t="s">
        <v>6410</v>
      </c>
      <c r="K133" s="19" t="s">
        <v>6411</v>
      </c>
      <c r="L133" s="20" t="s">
        <v>962</v>
      </c>
      <c r="M133" s="38">
        <v>2.0704845810000001</v>
      </c>
      <c r="N133" s="38">
        <v>0.85682819399999999</v>
      </c>
      <c r="O133" s="35">
        <v>18.16</v>
      </c>
      <c r="P133" s="35">
        <v>15.56</v>
      </c>
      <c r="Q133" s="38">
        <v>37.6</v>
      </c>
      <c r="R133" s="19" t="s">
        <v>9417</v>
      </c>
      <c r="S133" s="136" t="s">
        <v>9358</v>
      </c>
    </row>
    <row r="134" spans="1:19" s="10" customFormat="1">
      <c r="A134" s="19" t="s">
        <v>10902</v>
      </c>
      <c r="B134" s="19" t="s">
        <v>10901</v>
      </c>
      <c r="C134" s="19" t="s">
        <v>15609</v>
      </c>
      <c r="D134" s="25" t="s">
        <v>3505</v>
      </c>
      <c r="E134" s="20" t="s">
        <v>6414</v>
      </c>
      <c r="F134" s="20" t="s">
        <v>6178</v>
      </c>
      <c r="G134" s="19" t="s">
        <v>6408</v>
      </c>
      <c r="H134" s="19"/>
      <c r="I134" s="19" t="s">
        <v>6409</v>
      </c>
      <c r="J134" s="19" t="s">
        <v>6410</v>
      </c>
      <c r="K134" s="19" t="s">
        <v>6411</v>
      </c>
      <c r="L134" s="20" t="s">
        <v>962</v>
      </c>
      <c r="M134" s="38">
        <v>2.0604395599999998</v>
      </c>
      <c r="N134" s="38">
        <v>0.85824175800000002</v>
      </c>
      <c r="O134" s="35">
        <v>18.2</v>
      </c>
      <c r="P134" s="35">
        <v>15.62</v>
      </c>
      <c r="Q134" s="38">
        <v>37.5</v>
      </c>
      <c r="R134" s="19" t="s">
        <v>9417</v>
      </c>
      <c r="S134" s="16" t="s">
        <v>9358</v>
      </c>
    </row>
    <row r="135" spans="1:19" s="10" customFormat="1">
      <c r="A135" s="19" t="s">
        <v>10902</v>
      </c>
      <c r="B135" s="19" t="s">
        <v>10901</v>
      </c>
      <c r="C135" s="19" t="s">
        <v>15609</v>
      </c>
      <c r="D135" s="25" t="s">
        <v>3505</v>
      </c>
      <c r="E135" s="20" t="s">
        <v>6423</v>
      </c>
      <c r="F135" s="20" t="s">
        <v>6178</v>
      </c>
      <c r="G135" s="19" t="s">
        <v>6408</v>
      </c>
      <c r="H135" s="19"/>
      <c r="I135" s="19" t="s">
        <v>6424</v>
      </c>
      <c r="J135" s="19" t="s">
        <v>6410</v>
      </c>
      <c r="K135" s="19" t="s">
        <v>6411</v>
      </c>
      <c r="L135" s="20" t="s">
        <v>962</v>
      </c>
      <c r="M135" s="38">
        <v>2.1031267140000001</v>
      </c>
      <c r="N135" s="38">
        <v>0.85408667000000005</v>
      </c>
      <c r="O135" s="35">
        <v>18.23</v>
      </c>
      <c r="P135" s="35">
        <v>15.57</v>
      </c>
      <c r="Q135" s="38">
        <v>38.340000000000003</v>
      </c>
      <c r="R135" s="19" t="s">
        <v>9417</v>
      </c>
      <c r="S135" s="136" t="s">
        <v>9358</v>
      </c>
    </row>
    <row r="136" spans="1:19" s="1" customFormat="1">
      <c r="A136" s="19" t="s">
        <v>10902</v>
      </c>
      <c r="B136" s="19" t="s">
        <v>10901</v>
      </c>
      <c r="C136" s="19" t="s">
        <v>15609</v>
      </c>
      <c r="D136" s="25" t="s">
        <v>3505</v>
      </c>
      <c r="E136" s="20" t="s">
        <v>6472</v>
      </c>
      <c r="F136" s="20" t="s">
        <v>6178</v>
      </c>
      <c r="G136" s="19" t="s">
        <v>6408</v>
      </c>
      <c r="H136" s="19"/>
      <c r="I136" s="19" t="s">
        <v>6444</v>
      </c>
      <c r="J136" s="19" t="s">
        <v>6410</v>
      </c>
      <c r="K136" s="19" t="s">
        <v>6411</v>
      </c>
      <c r="L136" s="20" t="s">
        <v>962</v>
      </c>
      <c r="M136" s="38">
        <v>2.104772353</v>
      </c>
      <c r="N136" s="38">
        <v>0.854635217</v>
      </c>
      <c r="O136" s="35">
        <v>18.23</v>
      </c>
      <c r="P136" s="35">
        <v>15.58</v>
      </c>
      <c r="Q136" s="38">
        <v>38.369999999999997</v>
      </c>
      <c r="R136" s="19" t="s">
        <v>9417</v>
      </c>
      <c r="S136" s="16" t="s">
        <v>9358</v>
      </c>
    </row>
    <row r="137" spans="1:19" s="1" customFormat="1">
      <c r="A137" s="19" t="s">
        <v>10902</v>
      </c>
      <c r="B137" s="19" t="s">
        <v>10901</v>
      </c>
      <c r="C137" s="19" t="s">
        <v>15609</v>
      </c>
      <c r="D137" s="25" t="s">
        <v>3505</v>
      </c>
      <c r="E137" s="20" t="s">
        <v>6425</v>
      </c>
      <c r="F137" s="20" t="s">
        <v>6178</v>
      </c>
      <c r="G137" s="19" t="s">
        <v>6408</v>
      </c>
      <c r="H137" s="19"/>
      <c r="I137" s="19" t="s">
        <v>6424</v>
      </c>
      <c r="J137" s="19" t="s">
        <v>6410</v>
      </c>
      <c r="K137" s="19" t="s">
        <v>6411</v>
      </c>
      <c r="L137" s="20" t="s">
        <v>962</v>
      </c>
      <c r="M137" s="38">
        <v>2.1067908000000002</v>
      </c>
      <c r="N137" s="38">
        <v>0.85542168699999999</v>
      </c>
      <c r="O137" s="35">
        <v>18.260000000000002</v>
      </c>
      <c r="P137" s="35">
        <v>15.62</v>
      </c>
      <c r="Q137" s="38">
        <v>38.47</v>
      </c>
      <c r="R137" s="19" t="s">
        <v>9417</v>
      </c>
      <c r="S137" s="136" t="s">
        <v>9358</v>
      </c>
    </row>
    <row r="138" spans="1:19" s="1" customFormat="1">
      <c r="A138" s="19" t="s">
        <v>10902</v>
      </c>
      <c r="B138" s="19" t="s">
        <v>10901</v>
      </c>
      <c r="C138" s="19" t="s">
        <v>15609</v>
      </c>
      <c r="D138" s="25" t="s">
        <v>3505</v>
      </c>
      <c r="E138" s="20" t="s">
        <v>6426</v>
      </c>
      <c r="F138" s="20" t="s">
        <v>6178</v>
      </c>
      <c r="G138" s="19" t="s">
        <v>6408</v>
      </c>
      <c r="H138" s="19"/>
      <c r="I138" s="19" t="s">
        <v>6424</v>
      </c>
      <c r="J138" s="19" t="s">
        <v>6410</v>
      </c>
      <c r="K138" s="19" t="s">
        <v>6411</v>
      </c>
      <c r="L138" s="20" t="s">
        <v>962</v>
      </c>
      <c r="M138" s="38">
        <v>2.1029009300000001</v>
      </c>
      <c r="N138" s="38">
        <v>0.852216749</v>
      </c>
      <c r="O138" s="35">
        <v>18.27</v>
      </c>
      <c r="P138" s="35">
        <v>15.57</v>
      </c>
      <c r="Q138" s="38">
        <v>38.42</v>
      </c>
      <c r="R138" s="19" t="s">
        <v>9417</v>
      </c>
      <c r="S138" s="136" t="s">
        <v>9358</v>
      </c>
    </row>
    <row r="139" spans="1:19" s="1" customFormat="1">
      <c r="A139" s="19" t="s">
        <v>10902</v>
      </c>
      <c r="B139" s="19" t="s">
        <v>10901</v>
      </c>
      <c r="C139" s="19" t="s">
        <v>15609</v>
      </c>
      <c r="D139" s="25" t="s">
        <v>3505</v>
      </c>
      <c r="E139" s="20" t="s">
        <v>6445</v>
      </c>
      <c r="F139" s="20" t="s">
        <v>6178</v>
      </c>
      <c r="G139" s="19" t="s">
        <v>6408</v>
      </c>
      <c r="H139" s="19"/>
      <c r="I139" s="19" t="s">
        <v>6444</v>
      </c>
      <c r="J139" s="19" t="s">
        <v>6410</v>
      </c>
      <c r="K139" s="19" t="s">
        <v>6411</v>
      </c>
      <c r="L139" s="20" t="s">
        <v>962</v>
      </c>
      <c r="M139" s="38">
        <v>2.1262241569999998</v>
      </c>
      <c r="N139" s="38">
        <v>0.85310119699999998</v>
      </c>
      <c r="O139" s="35">
        <v>18.38</v>
      </c>
      <c r="P139" s="35">
        <v>15.68</v>
      </c>
      <c r="Q139" s="38">
        <v>39.08</v>
      </c>
      <c r="R139" s="19" t="s">
        <v>9417</v>
      </c>
      <c r="S139" s="136" t="s">
        <v>9358</v>
      </c>
    </row>
    <row r="140" spans="1:19" s="1" customFormat="1">
      <c r="A140" s="19" t="s">
        <v>10902</v>
      </c>
      <c r="B140" s="19" t="s">
        <v>10901</v>
      </c>
      <c r="C140" s="19" t="s">
        <v>15609</v>
      </c>
      <c r="D140" s="25" t="s">
        <v>3505</v>
      </c>
      <c r="E140" s="20" t="s">
        <v>6430</v>
      </c>
      <c r="F140" s="20" t="s">
        <v>6178</v>
      </c>
      <c r="G140" s="19" t="s">
        <v>6408</v>
      </c>
      <c r="H140" s="19"/>
      <c r="I140" s="19" t="s">
        <v>6424</v>
      </c>
      <c r="J140" s="19" t="s">
        <v>6410</v>
      </c>
      <c r="K140" s="19" t="s">
        <v>6411</v>
      </c>
      <c r="L140" s="20" t="s">
        <v>962</v>
      </c>
      <c r="M140" s="38">
        <v>2.1273122959999999</v>
      </c>
      <c r="N140" s="38">
        <v>0.85364526699999999</v>
      </c>
      <c r="O140" s="35">
        <v>18.38</v>
      </c>
      <c r="P140" s="35">
        <v>15.69</v>
      </c>
      <c r="Q140" s="38">
        <v>39.1</v>
      </c>
      <c r="R140" s="19" t="s">
        <v>9417</v>
      </c>
      <c r="S140" s="136" t="s">
        <v>9358</v>
      </c>
    </row>
    <row r="141" spans="1:19" s="1" customFormat="1">
      <c r="A141" s="19" t="s">
        <v>10902</v>
      </c>
      <c r="B141" s="19" t="s">
        <v>10901</v>
      </c>
      <c r="C141" s="19" t="s">
        <v>15609</v>
      </c>
      <c r="D141" s="25" t="s">
        <v>3505</v>
      </c>
      <c r="E141" s="20" t="s">
        <v>6473</v>
      </c>
      <c r="F141" s="20" t="s">
        <v>6178</v>
      </c>
      <c r="G141" s="19" t="s">
        <v>6408</v>
      </c>
      <c r="H141" s="19"/>
      <c r="I141" s="19" t="s">
        <v>6444</v>
      </c>
      <c r="J141" s="19" t="s">
        <v>6410</v>
      </c>
      <c r="K141" s="19" t="s">
        <v>6411</v>
      </c>
      <c r="L141" s="20" t="s">
        <v>962</v>
      </c>
      <c r="M141" s="38">
        <v>2.1212615549999998</v>
      </c>
      <c r="N141" s="38">
        <v>0.85263730299999996</v>
      </c>
      <c r="O141" s="35">
        <v>18.39</v>
      </c>
      <c r="P141" s="35">
        <v>15.68</v>
      </c>
      <c r="Q141" s="38">
        <v>39.01</v>
      </c>
      <c r="R141" s="19" t="s">
        <v>9417</v>
      </c>
      <c r="S141" s="136" t="s">
        <v>9358</v>
      </c>
    </row>
    <row r="142" spans="1:19" s="1" customFormat="1">
      <c r="A142" s="19" t="s">
        <v>10902</v>
      </c>
      <c r="B142" s="19" t="s">
        <v>10901</v>
      </c>
      <c r="C142" s="19" t="s">
        <v>15609</v>
      </c>
      <c r="D142" s="25" t="s">
        <v>3505</v>
      </c>
      <c r="E142" s="20" t="s">
        <v>6428</v>
      </c>
      <c r="F142" s="20" t="s">
        <v>6178</v>
      </c>
      <c r="G142" s="19" t="s">
        <v>6408</v>
      </c>
      <c r="H142" s="19"/>
      <c r="I142" s="19" t="s">
        <v>6424</v>
      </c>
      <c r="J142" s="19" t="s">
        <v>6410</v>
      </c>
      <c r="K142" s="19" t="s">
        <v>6411</v>
      </c>
      <c r="L142" s="20" t="s">
        <v>962</v>
      </c>
      <c r="M142" s="38">
        <v>2.125</v>
      </c>
      <c r="N142" s="38">
        <v>0.85434782600000003</v>
      </c>
      <c r="O142" s="35">
        <v>18.399999999999999</v>
      </c>
      <c r="P142" s="35">
        <v>15.72</v>
      </c>
      <c r="Q142" s="38">
        <v>39.1</v>
      </c>
      <c r="R142" s="19" t="s">
        <v>9417</v>
      </c>
      <c r="S142" s="16" t="s">
        <v>9358</v>
      </c>
    </row>
    <row r="143" spans="1:19" s="1" customFormat="1">
      <c r="A143" s="19" t="s">
        <v>10902</v>
      </c>
      <c r="B143" s="19" t="s">
        <v>10901</v>
      </c>
      <c r="C143" s="19" t="s">
        <v>15609</v>
      </c>
      <c r="D143" s="25" t="s">
        <v>3505</v>
      </c>
      <c r="E143" s="20" t="s">
        <v>6474</v>
      </c>
      <c r="F143" s="20" t="s">
        <v>6178</v>
      </c>
      <c r="G143" s="19" t="s">
        <v>6408</v>
      </c>
      <c r="H143" s="19"/>
      <c r="I143" s="19" t="s">
        <v>6444</v>
      </c>
      <c r="J143" s="19" t="s">
        <v>6410</v>
      </c>
      <c r="K143" s="19" t="s">
        <v>6411</v>
      </c>
      <c r="L143" s="20" t="s">
        <v>962</v>
      </c>
      <c r="M143" s="38">
        <v>2.1260869570000001</v>
      </c>
      <c r="N143" s="38">
        <v>0.85489130400000002</v>
      </c>
      <c r="O143" s="35">
        <v>18.399999999999999</v>
      </c>
      <c r="P143" s="35">
        <v>15.73</v>
      </c>
      <c r="Q143" s="38">
        <v>39.119999999999997</v>
      </c>
      <c r="R143" s="19" t="s">
        <v>9417</v>
      </c>
      <c r="S143" s="16" t="s">
        <v>9358</v>
      </c>
    </row>
    <row r="144" spans="1:19" s="11" customFormat="1">
      <c r="A144" s="19" t="s">
        <v>10902</v>
      </c>
      <c r="B144" s="19" t="s">
        <v>10901</v>
      </c>
      <c r="C144" s="19" t="s">
        <v>15609</v>
      </c>
      <c r="D144" s="25" t="s">
        <v>3505</v>
      </c>
      <c r="E144" s="20" t="s">
        <v>6431</v>
      </c>
      <c r="F144" s="20" t="s">
        <v>6178</v>
      </c>
      <c r="G144" s="19" t="s">
        <v>6408</v>
      </c>
      <c r="H144" s="19"/>
      <c r="I144" s="19" t="s">
        <v>6424</v>
      </c>
      <c r="J144" s="19" t="s">
        <v>6410</v>
      </c>
      <c r="K144" s="19" t="s">
        <v>6411</v>
      </c>
      <c r="L144" s="20" t="s">
        <v>962</v>
      </c>
      <c r="M144" s="38">
        <v>2.1271048339999998</v>
      </c>
      <c r="N144" s="38">
        <v>0.85388375900000002</v>
      </c>
      <c r="O144" s="35">
        <v>18.41</v>
      </c>
      <c r="P144" s="35">
        <v>15.72</v>
      </c>
      <c r="Q144" s="38">
        <v>39.159999999999997</v>
      </c>
      <c r="R144" s="19" t="s">
        <v>9417</v>
      </c>
      <c r="S144" s="16" t="s">
        <v>9358</v>
      </c>
    </row>
    <row r="145" spans="1:19" s="11" customFormat="1">
      <c r="A145" s="19" t="s">
        <v>10902</v>
      </c>
      <c r="B145" s="19" t="s">
        <v>10901</v>
      </c>
      <c r="C145" s="19" t="s">
        <v>15609</v>
      </c>
      <c r="D145" s="25" t="s">
        <v>3505</v>
      </c>
      <c r="E145" s="20" t="s">
        <v>6446</v>
      </c>
      <c r="F145" s="20" t="s">
        <v>6178</v>
      </c>
      <c r="G145" s="19" t="s">
        <v>6408</v>
      </c>
      <c r="H145" s="19"/>
      <c r="I145" s="19" t="s">
        <v>6444</v>
      </c>
      <c r="J145" s="19" t="s">
        <v>6410</v>
      </c>
      <c r="K145" s="19" t="s">
        <v>6411</v>
      </c>
      <c r="L145" s="20" t="s">
        <v>962</v>
      </c>
      <c r="M145" s="38">
        <v>2.1232356129999999</v>
      </c>
      <c r="N145" s="38">
        <v>0.85233441899999995</v>
      </c>
      <c r="O145" s="35">
        <v>18.420000000000002</v>
      </c>
      <c r="P145" s="35">
        <v>15.7</v>
      </c>
      <c r="Q145" s="38">
        <v>39.11</v>
      </c>
      <c r="R145" s="19" t="s">
        <v>9417</v>
      </c>
      <c r="S145" s="16" t="s">
        <v>9358</v>
      </c>
    </row>
    <row r="146" spans="1:19" s="11" customFormat="1">
      <c r="A146" s="19" t="s">
        <v>10902</v>
      </c>
      <c r="B146" s="19" t="s">
        <v>10901</v>
      </c>
      <c r="C146" s="19" t="s">
        <v>15609</v>
      </c>
      <c r="D146" s="25" t="s">
        <v>3505</v>
      </c>
      <c r="E146" s="20" t="s">
        <v>6429</v>
      </c>
      <c r="F146" s="20" t="s">
        <v>6178</v>
      </c>
      <c r="G146" s="19" t="s">
        <v>6408</v>
      </c>
      <c r="H146" s="19"/>
      <c r="I146" s="19" t="s">
        <v>6424</v>
      </c>
      <c r="J146" s="19" t="s">
        <v>6410</v>
      </c>
      <c r="K146" s="19" t="s">
        <v>6411</v>
      </c>
      <c r="L146" s="20" t="s">
        <v>962</v>
      </c>
      <c r="M146" s="38">
        <v>2.1264243079999998</v>
      </c>
      <c r="N146" s="38">
        <v>0.85295713500000003</v>
      </c>
      <c r="O146" s="35">
        <v>18.43</v>
      </c>
      <c r="P146" s="35">
        <v>15.72</v>
      </c>
      <c r="Q146" s="38">
        <v>39.19</v>
      </c>
      <c r="R146" s="19" t="s">
        <v>9417</v>
      </c>
      <c r="S146" s="136" t="s">
        <v>9358</v>
      </c>
    </row>
    <row r="147" spans="1:19" s="11" customFormat="1">
      <c r="A147" s="19" t="s">
        <v>10902</v>
      </c>
      <c r="B147" s="19" t="s">
        <v>10901</v>
      </c>
      <c r="C147" s="19" t="s">
        <v>15609</v>
      </c>
      <c r="D147" s="25" t="s">
        <v>3505</v>
      </c>
      <c r="E147" s="20" t="s">
        <v>6475</v>
      </c>
      <c r="F147" s="20" t="s">
        <v>6178</v>
      </c>
      <c r="G147" s="19" t="s">
        <v>6408</v>
      </c>
      <c r="H147" s="19"/>
      <c r="I147" s="19" t="s">
        <v>6444</v>
      </c>
      <c r="J147" s="19" t="s">
        <v>6410</v>
      </c>
      <c r="K147" s="19" t="s">
        <v>6411</v>
      </c>
      <c r="L147" s="20" t="s">
        <v>962</v>
      </c>
      <c r="M147" s="38">
        <v>2.1301518439999998</v>
      </c>
      <c r="N147" s="38">
        <v>0.853036876</v>
      </c>
      <c r="O147" s="35">
        <v>18.440000000000001</v>
      </c>
      <c r="P147" s="35">
        <v>15.73</v>
      </c>
      <c r="Q147" s="38">
        <v>39.28</v>
      </c>
      <c r="R147" s="19" t="s">
        <v>9417</v>
      </c>
      <c r="S147" s="16" t="s">
        <v>9358</v>
      </c>
    </row>
    <row r="148" spans="1:19" s="11" customFormat="1">
      <c r="A148" s="19" t="s">
        <v>10902</v>
      </c>
      <c r="B148" s="19" t="s">
        <v>10901</v>
      </c>
      <c r="C148" s="19" t="s">
        <v>15609</v>
      </c>
      <c r="D148" s="25" t="s">
        <v>3505</v>
      </c>
      <c r="E148" s="20" t="s">
        <v>6443</v>
      </c>
      <c r="F148" s="20" t="s">
        <v>6178</v>
      </c>
      <c r="G148" s="19" t="s">
        <v>6408</v>
      </c>
      <c r="H148" s="19"/>
      <c r="I148" s="19" t="s">
        <v>6444</v>
      </c>
      <c r="J148" s="19" t="s">
        <v>6410</v>
      </c>
      <c r="K148" s="19" t="s">
        <v>6411</v>
      </c>
      <c r="L148" s="20" t="s">
        <v>962</v>
      </c>
      <c r="M148" s="38">
        <v>2.1289274109999998</v>
      </c>
      <c r="N148" s="38">
        <v>0.85102925200000001</v>
      </c>
      <c r="O148" s="35">
        <v>18.46</v>
      </c>
      <c r="P148" s="35">
        <v>15.71</v>
      </c>
      <c r="Q148" s="38">
        <v>39.299999999999997</v>
      </c>
      <c r="R148" s="19" t="s">
        <v>9417</v>
      </c>
      <c r="S148" s="16" t="s">
        <v>9358</v>
      </c>
    </row>
    <row r="149" spans="1:19" s="11" customFormat="1">
      <c r="A149" s="19" t="s">
        <v>10902</v>
      </c>
      <c r="B149" s="19" t="s">
        <v>10901</v>
      </c>
      <c r="C149" s="19" t="s">
        <v>15609</v>
      </c>
      <c r="D149" s="25" t="s">
        <v>3505</v>
      </c>
      <c r="E149" s="20" t="s">
        <v>6432</v>
      </c>
      <c r="F149" s="20" t="s">
        <v>6178</v>
      </c>
      <c r="G149" s="19" t="s">
        <v>6408</v>
      </c>
      <c r="H149" s="19"/>
      <c r="I149" s="19" t="s">
        <v>6424</v>
      </c>
      <c r="J149" s="19" t="s">
        <v>6410</v>
      </c>
      <c r="K149" s="19" t="s">
        <v>6411</v>
      </c>
      <c r="L149" s="20" t="s">
        <v>962</v>
      </c>
      <c r="M149" s="38">
        <v>2.1342717919999998</v>
      </c>
      <c r="N149" s="38">
        <v>0.85273416400000002</v>
      </c>
      <c r="O149" s="35">
        <v>18.47</v>
      </c>
      <c r="P149" s="35">
        <v>15.75</v>
      </c>
      <c r="Q149" s="38">
        <v>39.42</v>
      </c>
      <c r="R149" s="19" t="s">
        <v>9417</v>
      </c>
      <c r="S149" s="16" t="s">
        <v>9358</v>
      </c>
    </row>
    <row r="150" spans="1:19" s="11" customFormat="1">
      <c r="A150" s="19" t="s">
        <v>10902</v>
      </c>
      <c r="B150" s="19" t="s">
        <v>10901</v>
      </c>
      <c r="C150" s="19" t="s">
        <v>15609</v>
      </c>
      <c r="D150" s="25" t="s">
        <v>3505</v>
      </c>
      <c r="E150" s="20" t="s">
        <v>6427</v>
      </c>
      <c r="F150" s="20" t="s">
        <v>6178</v>
      </c>
      <c r="G150" s="19" t="s">
        <v>6408</v>
      </c>
      <c r="H150" s="19"/>
      <c r="I150" s="19" t="s">
        <v>6424</v>
      </c>
      <c r="J150" s="19" t="s">
        <v>6410</v>
      </c>
      <c r="K150" s="19" t="s">
        <v>6411</v>
      </c>
      <c r="L150" s="20" t="s">
        <v>962</v>
      </c>
      <c r="M150" s="38">
        <v>2.1335135140000001</v>
      </c>
      <c r="N150" s="38">
        <v>0.85351351399999997</v>
      </c>
      <c r="O150" s="35">
        <v>18.5</v>
      </c>
      <c r="P150" s="35">
        <v>15.79</v>
      </c>
      <c r="Q150" s="38">
        <v>39.47</v>
      </c>
      <c r="R150" s="19" t="s">
        <v>9417</v>
      </c>
      <c r="S150" s="16" t="s">
        <v>9358</v>
      </c>
    </row>
    <row r="151" spans="1:19" s="11" customFormat="1">
      <c r="A151" s="19" t="s">
        <v>10902</v>
      </c>
      <c r="B151" s="19" t="s">
        <v>10901</v>
      </c>
      <c r="C151" s="19" t="s">
        <v>15609</v>
      </c>
      <c r="D151" s="25" t="s">
        <v>3505</v>
      </c>
      <c r="E151" s="20" t="s">
        <v>6450</v>
      </c>
      <c r="F151" s="20" t="s">
        <v>6178</v>
      </c>
      <c r="G151" s="19" t="s">
        <v>6408</v>
      </c>
      <c r="H151" s="19"/>
      <c r="I151" s="19" t="s">
        <v>6444</v>
      </c>
      <c r="J151" s="19" t="s">
        <v>6410</v>
      </c>
      <c r="K151" s="19" t="s">
        <v>6411</v>
      </c>
      <c r="L151" s="20" t="s">
        <v>962</v>
      </c>
      <c r="M151" s="38">
        <v>2.1015315120000002</v>
      </c>
      <c r="N151" s="38">
        <v>0.85445130000000002</v>
      </c>
      <c r="O151" s="35">
        <v>18.152000000000001</v>
      </c>
      <c r="P151" s="35">
        <v>15.51</v>
      </c>
      <c r="Q151" s="38">
        <v>38.146999999999998</v>
      </c>
      <c r="R151" s="19" t="s">
        <v>9417</v>
      </c>
      <c r="S151" s="136" t="s">
        <v>9358</v>
      </c>
    </row>
    <row r="152" spans="1:19" s="11" customFormat="1">
      <c r="A152" s="19" t="s">
        <v>10902</v>
      </c>
      <c r="B152" s="19" t="s">
        <v>10901</v>
      </c>
      <c r="C152" s="19" t="s">
        <v>15609</v>
      </c>
      <c r="D152" s="25" t="s">
        <v>3505</v>
      </c>
      <c r="E152" s="20" t="s">
        <v>6463</v>
      </c>
      <c r="F152" s="20" t="s">
        <v>6178</v>
      </c>
      <c r="G152" s="19" t="s">
        <v>6408</v>
      </c>
      <c r="H152" s="19"/>
      <c r="I152" s="19" t="s">
        <v>6444</v>
      </c>
      <c r="J152" s="19" t="s">
        <v>6410</v>
      </c>
      <c r="K152" s="19" t="s">
        <v>6411</v>
      </c>
      <c r="L152" s="20" t="s">
        <v>962</v>
      </c>
      <c r="M152" s="38">
        <v>2.1078566319999998</v>
      </c>
      <c r="N152" s="38">
        <v>0.85613610100000004</v>
      </c>
      <c r="O152" s="35">
        <v>18.163</v>
      </c>
      <c r="P152" s="35">
        <v>15.55</v>
      </c>
      <c r="Q152" s="38">
        <v>38.284999999999997</v>
      </c>
      <c r="R152" s="19" t="s">
        <v>9417</v>
      </c>
      <c r="S152" s="136" t="s">
        <v>9358</v>
      </c>
    </row>
  </sheetData>
  <sortState ref="A2:BB152">
    <sortCondition ref="L1"/>
  </sortState>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2"/>
  <sheetViews>
    <sheetView zoomScale="70" zoomScaleNormal="70" workbookViewId="0">
      <pane ySplit="1" topLeftCell="A453" activePane="bottomLeft" state="frozen"/>
      <selection pane="bottomLeft" activeCell="A2" sqref="A2"/>
    </sheetView>
  </sheetViews>
  <sheetFormatPr baseColWidth="10" defaultRowHeight="14.5"/>
  <cols>
    <col min="1" max="1" width="33.26953125" style="28" customWidth="1"/>
    <col min="2" max="2" width="7.08984375" style="1" customWidth="1"/>
    <col min="3" max="3" width="7.90625" style="1" customWidth="1"/>
    <col min="4" max="4" width="8.81640625" style="28" customWidth="1"/>
    <col min="5" max="5" width="7.54296875" style="1" customWidth="1"/>
    <col min="6" max="6" width="8.453125" style="28" customWidth="1"/>
    <col min="7" max="7" width="8.453125" style="29" customWidth="1"/>
    <col min="8" max="12" width="8.453125" style="28" customWidth="1"/>
    <col min="13" max="13" width="12.54296875" style="28" customWidth="1"/>
    <col min="14" max="18" width="14.26953125" style="90" customWidth="1"/>
    <col min="19" max="19" width="10.90625" style="28"/>
    <col min="20" max="20" width="13.453125" style="28" customWidth="1"/>
    <col min="21" max="16384" width="10.90625" style="28"/>
  </cols>
  <sheetData>
    <row r="1" spans="1:20" s="188" customFormat="1">
      <c r="A1" s="188" t="s">
        <v>17029</v>
      </c>
      <c r="B1" s="185" t="s">
        <v>17018</v>
      </c>
      <c r="C1" s="185" t="s">
        <v>17019</v>
      </c>
      <c r="D1" s="185" t="s">
        <v>17025</v>
      </c>
      <c r="E1" s="186" t="s">
        <v>15752</v>
      </c>
      <c r="F1" s="186" t="s">
        <v>0</v>
      </c>
      <c r="G1" s="186" t="s">
        <v>1</v>
      </c>
      <c r="H1" s="185" t="s">
        <v>17026</v>
      </c>
      <c r="I1" s="185" t="s">
        <v>17027</v>
      </c>
      <c r="J1" s="185" t="s">
        <v>2</v>
      </c>
      <c r="K1" s="185" t="s">
        <v>4</v>
      </c>
      <c r="L1" s="185" t="s">
        <v>3</v>
      </c>
      <c r="M1" s="186" t="s">
        <v>17028</v>
      </c>
      <c r="N1" s="187" t="s">
        <v>13</v>
      </c>
      <c r="O1" s="187" t="s">
        <v>14</v>
      </c>
      <c r="P1" s="187" t="s">
        <v>15</v>
      </c>
      <c r="Q1" s="187" t="s">
        <v>16</v>
      </c>
      <c r="R1" s="187" t="s">
        <v>17</v>
      </c>
      <c r="S1" s="185" t="s">
        <v>18</v>
      </c>
      <c r="T1" s="185" t="s">
        <v>15723</v>
      </c>
    </row>
    <row r="2" spans="1:20" s="10" customFormat="1">
      <c r="A2" s="11" t="s">
        <v>17007</v>
      </c>
      <c r="B2" s="19" t="s">
        <v>8939</v>
      </c>
      <c r="C2" s="19" t="s">
        <v>8939</v>
      </c>
      <c r="D2" s="19" t="s">
        <v>15609</v>
      </c>
      <c r="E2" s="25" t="s">
        <v>11</v>
      </c>
      <c r="F2" s="25" t="s">
        <v>13105</v>
      </c>
      <c r="G2" s="20" t="s">
        <v>8097</v>
      </c>
      <c r="H2" s="3" t="s">
        <v>13114</v>
      </c>
      <c r="I2" s="19"/>
      <c r="J2" s="1" t="s">
        <v>13104</v>
      </c>
      <c r="K2" s="108" t="s">
        <v>8939</v>
      </c>
      <c r="L2" s="108" t="s">
        <v>8939</v>
      </c>
      <c r="M2" s="1" t="s">
        <v>25</v>
      </c>
      <c r="N2" s="32">
        <f>R2/P2</f>
        <v>2.1308929561841374</v>
      </c>
      <c r="O2" s="32">
        <f>Q2/P2</f>
        <v>0.8718801996672213</v>
      </c>
      <c r="P2" s="35">
        <v>18.03</v>
      </c>
      <c r="Q2" s="35">
        <v>15.72</v>
      </c>
      <c r="R2" s="35">
        <v>38.42</v>
      </c>
      <c r="S2" s="1" t="s">
        <v>13103</v>
      </c>
      <c r="T2" s="19" t="s">
        <v>15230</v>
      </c>
    </row>
    <row r="3" spans="1:20" s="10" customFormat="1">
      <c r="A3" s="11" t="s">
        <v>17007</v>
      </c>
      <c r="B3" s="19" t="s">
        <v>8939</v>
      </c>
      <c r="C3" s="19" t="s">
        <v>8939</v>
      </c>
      <c r="D3" s="1" t="s">
        <v>15609</v>
      </c>
      <c r="E3" s="1"/>
      <c r="F3" s="1" t="s">
        <v>7983</v>
      </c>
      <c r="G3" s="20" t="s">
        <v>8097</v>
      </c>
      <c r="H3" s="1"/>
      <c r="I3" s="1"/>
      <c r="J3" s="1" t="s">
        <v>735</v>
      </c>
      <c r="K3" s="1" t="s">
        <v>718</v>
      </c>
      <c r="L3" s="1" t="s">
        <v>719</v>
      </c>
      <c r="M3" s="1" t="s">
        <v>25</v>
      </c>
      <c r="N3" s="111">
        <v>2.0743</v>
      </c>
      <c r="O3" s="111">
        <v>0.83489999999999998</v>
      </c>
      <c r="P3" s="111">
        <v>18.789000000000001</v>
      </c>
      <c r="Q3" s="111">
        <v>15.6869361</v>
      </c>
      <c r="R3" s="111">
        <v>38.974022699999999</v>
      </c>
      <c r="S3" s="1" t="s">
        <v>17031</v>
      </c>
      <c r="T3" s="1" t="s">
        <v>17030</v>
      </c>
    </row>
    <row r="4" spans="1:20" s="10" customFormat="1">
      <c r="A4" s="11" t="s">
        <v>17007</v>
      </c>
      <c r="B4" s="19" t="s">
        <v>8939</v>
      </c>
      <c r="C4" s="19" t="s">
        <v>8939</v>
      </c>
      <c r="D4" s="1" t="s">
        <v>15609</v>
      </c>
      <c r="E4" s="1"/>
      <c r="F4" s="1" t="s">
        <v>7982</v>
      </c>
      <c r="G4" s="20" t="s">
        <v>8097</v>
      </c>
      <c r="H4" s="1"/>
      <c r="I4" s="1"/>
      <c r="J4" s="1" t="s">
        <v>735</v>
      </c>
      <c r="K4" s="1" t="s">
        <v>718</v>
      </c>
      <c r="L4" s="1" t="s">
        <v>719</v>
      </c>
      <c r="M4" s="1" t="s">
        <v>25</v>
      </c>
      <c r="N4" s="111">
        <v>2.0743</v>
      </c>
      <c r="O4" s="111">
        <v>0.83509999999999995</v>
      </c>
      <c r="P4" s="111">
        <v>18.782</v>
      </c>
      <c r="Q4" s="111">
        <v>15.683909099999999</v>
      </c>
      <c r="R4" s="111">
        <v>38.960066060000003</v>
      </c>
      <c r="S4" s="1" t="s">
        <v>17031</v>
      </c>
      <c r="T4" s="1" t="s">
        <v>17030</v>
      </c>
    </row>
    <row r="5" spans="1:20" s="10" customFormat="1">
      <c r="A5" s="1" t="s">
        <v>17014</v>
      </c>
      <c r="B5" s="19" t="s">
        <v>8939</v>
      </c>
      <c r="C5" s="19" t="s">
        <v>8939</v>
      </c>
      <c r="D5" s="1" t="s">
        <v>17020</v>
      </c>
      <c r="E5" s="1"/>
      <c r="F5" s="20" t="s">
        <v>9343</v>
      </c>
      <c r="G5" s="20" t="s">
        <v>2203</v>
      </c>
      <c r="H5" s="3"/>
      <c r="I5" s="3"/>
      <c r="J5" s="3" t="s">
        <v>4703</v>
      </c>
      <c r="K5" s="11" t="s">
        <v>4848</v>
      </c>
      <c r="L5" s="11" t="s">
        <v>4849</v>
      </c>
      <c r="M5" s="25"/>
      <c r="N5" s="35">
        <v>2.0684</v>
      </c>
      <c r="O5" s="35">
        <v>0.83238000000000001</v>
      </c>
      <c r="P5" s="35">
        <v>18.866980000000002</v>
      </c>
      <c r="Q5" s="35">
        <v>15.70443</v>
      </c>
      <c r="R5" s="35">
        <v>39.025210000000001</v>
      </c>
      <c r="S5" s="19" t="s">
        <v>9289</v>
      </c>
      <c r="T5" s="109" t="s">
        <v>9432</v>
      </c>
    </row>
    <row r="6" spans="1:20" s="10" customFormat="1">
      <c r="A6" s="1" t="s">
        <v>17014</v>
      </c>
      <c r="B6" s="19" t="s">
        <v>8939</v>
      </c>
      <c r="C6" s="19" t="s">
        <v>8939</v>
      </c>
      <c r="D6" s="1" t="s">
        <v>17020</v>
      </c>
      <c r="E6" s="1" t="s">
        <v>2391</v>
      </c>
      <c r="F6" s="1">
        <v>129</v>
      </c>
      <c r="G6" s="110" t="s">
        <v>1849</v>
      </c>
      <c r="H6" s="1"/>
      <c r="I6" s="1"/>
      <c r="J6" s="1" t="s">
        <v>2410</v>
      </c>
      <c r="K6" s="1" t="s">
        <v>7934</v>
      </c>
      <c r="L6" s="1" t="s">
        <v>7935</v>
      </c>
      <c r="M6" s="1" t="s">
        <v>25</v>
      </c>
      <c r="N6" s="111">
        <v>2.08365</v>
      </c>
      <c r="O6" s="111">
        <v>0.84197054800000004</v>
      </c>
      <c r="P6" s="111">
        <v>18.600200000000001</v>
      </c>
      <c r="Q6" s="111">
        <v>15.6608</v>
      </c>
      <c r="R6" s="111">
        <v>38.756</v>
      </c>
      <c r="S6" s="19" t="s">
        <v>9382</v>
      </c>
      <c r="T6" s="19" t="s">
        <v>10787</v>
      </c>
    </row>
    <row r="7" spans="1:20" s="10" customFormat="1">
      <c r="A7" s="1" t="s">
        <v>17014</v>
      </c>
      <c r="B7" s="19" t="s">
        <v>8939</v>
      </c>
      <c r="C7" s="19" t="s">
        <v>8939</v>
      </c>
      <c r="D7" s="1" t="s">
        <v>17020</v>
      </c>
      <c r="E7" s="1" t="s">
        <v>2391</v>
      </c>
      <c r="F7" s="1">
        <v>1328</v>
      </c>
      <c r="G7" s="110" t="s">
        <v>1849</v>
      </c>
      <c r="H7" s="1"/>
      <c r="I7" s="1"/>
      <c r="J7" s="1" t="s">
        <v>2410</v>
      </c>
      <c r="K7" s="1" t="s">
        <v>7934</v>
      </c>
      <c r="L7" s="1" t="s">
        <v>7935</v>
      </c>
      <c r="M7" s="1" t="s">
        <v>25</v>
      </c>
      <c r="N7" s="111">
        <v>2.0834999999999999</v>
      </c>
      <c r="O7" s="111">
        <v>0.84192092699999999</v>
      </c>
      <c r="P7" s="111">
        <v>18.601500000000001</v>
      </c>
      <c r="Q7" s="111">
        <v>15.661099999999999</v>
      </c>
      <c r="R7" s="111">
        <v>38.756</v>
      </c>
      <c r="S7" s="19" t="s">
        <v>9382</v>
      </c>
      <c r="T7" s="19" t="s">
        <v>10787</v>
      </c>
    </row>
    <row r="8" spans="1:20" s="10" customFormat="1">
      <c r="A8" s="1" t="s">
        <v>17014</v>
      </c>
      <c r="B8" s="19" t="s">
        <v>8939</v>
      </c>
      <c r="C8" s="19" t="s">
        <v>8939</v>
      </c>
      <c r="D8" s="1" t="s">
        <v>17020</v>
      </c>
      <c r="E8" s="1" t="s">
        <v>2391</v>
      </c>
      <c r="F8" s="1">
        <v>106</v>
      </c>
      <c r="G8" s="110" t="s">
        <v>1849</v>
      </c>
      <c r="H8" s="1"/>
      <c r="I8" s="1"/>
      <c r="J8" s="1" t="s">
        <v>2410</v>
      </c>
      <c r="K8" s="1" t="s">
        <v>7934</v>
      </c>
      <c r="L8" s="1" t="s">
        <v>7935</v>
      </c>
      <c r="M8" s="1" t="s">
        <v>25</v>
      </c>
      <c r="N8" s="111">
        <v>2.08351</v>
      </c>
      <c r="O8" s="111">
        <v>0.84189966199999999</v>
      </c>
      <c r="P8" s="111">
        <v>18.603200000000001</v>
      </c>
      <c r="Q8" s="111">
        <v>15.662000000000001</v>
      </c>
      <c r="R8" s="111">
        <v>38.76</v>
      </c>
      <c r="S8" s="19" t="s">
        <v>9382</v>
      </c>
      <c r="T8" s="19" t="s">
        <v>10787</v>
      </c>
    </row>
    <row r="9" spans="1:20" s="10" customFormat="1">
      <c r="A9" s="1" t="s">
        <v>17014</v>
      </c>
      <c r="B9" s="19" t="s">
        <v>8939</v>
      </c>
      <c r="C9" s="19" t="s">
        <v>8939</v>
      </c>
      <c r="D9" s="1" t="s">
        <v>17020</v>
      </c>
      <c r="E9" s="1" t="s">
        <v>2391</v>
      </c>
      <c r="F9" s="1" t="s">
        <v>2413</v>
      </c>
      <c r="G9" s="110" t="s">
        <v>1849</v>
      </c>
      <c r="H9" s="1"/>
      <c r="I9" s="1"/>
      <c r="J9" s="1" t="s">
        <v>2410</v>
      </c>
      <c r="K9" s="1" t="s">
        <v>7934</v>
      </c>
      <c r="L9" s="1" t="s">
        <v>7935</v>
      </c>
      <c r="M9" s="1" t="s">
        <v>2414</v>
      </c>
      <c r="N9" s="111">
        <v>2.0818699999999999</v>
      </c>
      <c r="O9" s="111">
        <v>0.84109241099999998</v>
      </c>
      <c r="P9" s="111">
        <v>18.619800000000001</v>
      </c>
      <c r="Q9" s="111">
        <v>15.6609</v>
      </c>
      <c r="R9" s="111">
        <v>38.764000000000003</v>
      </c>
      <c r="S9" s="19" t="s">
        <v>9382</v>
      </c>
      <c r="T9" s="19" t="s">
        <v>10787</v>
      </c>
    </row>
    <row r="10" spans="1:20" s="10" customFormat="1">
      <c r="A10" s="1" t="s">
        <v>17008</v>
      </c>
      <c r="B10" s="19" t="s">
        <v>8939</v>
      </c>
      <c r="C10" s="19" t="s">
        <v>8939</v>
      </c>
      <c r="D10" s="1" t="s">
        <v>17020</v>
      </c>
      <c r="E10" s="1"/>
      <c r="F10" s="19">
        <v>129</v>
      </c>
      <c r="G10" s="20" t="s">
        <v>1849</v>
      </c>
      <c r="H10" s="19" t="s">
        <v>10910</v>
      </c>
      <c r="I10" s="19"/>
      <c r="J10" s="19" t="s">
        <v>2410</v>
      </c>
      <c r="K10" s="19" t="s">
        <v>2411</v>
      </c>
      <c r="L10" s="19" t="s">
        <v>2412</v>
      </c>
      <c r="M10" s="108" t="s">
        <v>25</v>
      </c>
      <c r="N10" s="32">
        <v>2.08365</v>
      </c>
      <c r="O10" s="32">
        <v>1.1876899999999999</v>
      </c>
      <c r="P10" s="32">
        <v>18.600200000000001</v>
      </c>
      <c r="Q10" s="32">
        <v>15.6608</v>
      </c>
      <c r="R10" s="32">
        <v>38.756</v>
      </c>
      <c r="S10" s="11" t="s">
        <v>9382</v>
      </c>
      <c r="T10" s="109" t="s">
        <v>10787</v>
      </c>
    </row>
    <row r="11" spans="1:20" s="10" customFormat="1">
      <c r="A11" s="1" t="s">
        <v>17008</v>
      </c>
      <c r="B11" s="19" t="s">
        <v>8939</v>
      </c>
      <c r="C11" s="19" t="s">
        <v>8939</v>
      </c>
      <c r="D11" s="1" t="s">
        <v>17020</v>
      </c>
      <c r="E11" s="1"/>
      <c r="F11" s="19">
        <v>1328</v>
      </c>
      <c r="G11" s="20" t="s">
        <v>1849</v>
      </c>
      <c r="H11" s="19" t="s">
        <v>10910</v>
      </c>
      <c r="I11" s="19"/>
      <c r="J11" s="19" t="s">
        <v>2410</v>
      </c>
      <c r="K11" s="19" t="s">
        <v>2411</v>
      </c>
      <c r="L11" s="19" t="s">
        <v>2412</v>
      </c>
      <c r="M11" s="108" t="s">
        <v>25</v>
      </c>
      <c r="N11" s="32">
        <v>2.0834999999999999</v>
      </c>
      <c r="O11" s="32">
        <v>1.1877599999999999</v>
      </c>
      <c r="P11" s="32">
        <v>18.601500000000001</v>
      </c>
      <c r="Q11" s="32">
        <v>15.661099999999999</v>
      </c>
      <c r="R11" s="32">
        <v>38.756</v>
      </c>
      <c r="S11" s="11" t="s">
        <v>9382</v>
      </c>
      <c r="T11" s="109" t="s">
        <v>10787</v>
      </c>
    </row>
    <row r="12" spans="1:20" s="10" customFormat="1">
      <c r="A12" s="1" t="s">
        <v>17008</v>
      </c>
      <c r="B12" s="19" t="s">
        <v>8939</v>
      </c>
      <c r="C12" s="19" t="s">
        <v>8939</v>
      </c>
      <c r="D12" s="1" t="s">
        <v>17020</v>
      </c>
      <c r="E12" s="1"/>
      <c r="F12" s="19">
        <v>106</v>
      </c>
      <c r="G12" s="20" t="s">
        <v>1849</v>
      </c>
      <c r="H12" s="19" t="s">
        <v>10910</v>
      </c>
      <c r="I12" s="19"/>
      <c r="J12" s="19" t="s">
        <v>2410</v>
      </c>
      <c r="K12" s="19" t="s">
        <v>2411</v>
      </c>
      <c r="L12" s="19" t="s">
        <v>2412</v>
      </c>
      <c r="M12" s="108" t="s">
        <v>25</v>
      </c>
      <c r="N12" s="32">
        <v>2.08351</v>
      </c>
      <c r="O12" s="32">
        <v>1.1877899999999999</v>
      </c>
      <c r="P12" s="32">
        <v>18.603200000000001</v>
      </c>
      <c r="Q12" s="32">
        <v>15.662000000000001</v>
      </c>
      <c r="R12" s="32">
        <v>38.76</v>
      </c>
      <c r="S12" s="11" t="s">
        <v>9382</v>
      </c>
      <c r="T12" s="109" t="s">
        <v>10787</v>
      </c>
    </row>
    <row r="13" spans="1:20" s="10" customFormat="1">
      <c r="A13" s="1" t="s">
        <v>17008</v>
      </c>
      <c r="B13" s="19" t="s">
        <v>8939</v>
      </c>
      <c r="C13" s="19" t="s">
        <v>8939</v>
      </c>
      <c r="D13" s="1" t="s">
        <v>17020</v>
      </c>
      <c r="E13" s="1"/>
      <c r="F13" s="52" t="s">
        <v>13955</v>
      </c>
      <c r="G13" s="20" t="s">
        <v>1849</v>
      </c>
      <c r="H13" s="19" t="s">
        <v>10910</v>
      </c>
      <c r="I13" s="19"/>
      <c r="J13" s="19" t="s">
        <v>2410</v>
      </c>
      <c r="K13" s="11" t="s">
        <v>2411</v>
      </c>
      <c r="L13" s="11" t="s">
        <v>2412</v>
      </c>
      <c r="M13" s="108" t="s">
        <v>2414</v>
      </c>
      <c r="N13" s="32">
        <v>2.0818699999999999</v>
      </c>
      <c r="O13" s="32">
        <v>1.18893</v>
      </c>
      <c r="P13" s="38">
        <v>18.619800000000001</v>
      </c>
      <c r="Q13" s="38">
        <v>15.6609</v>
      </c>
      <c r="R13" s="38">
        <v>38.764000000000003</v>
      </c>
      <c r="S13" s="11" t="s">
        <v>9382</v>
      </c>
      <c r="T13" s="109" t="s">
        <v>10787</v>
      </c>
    </row>
    <row r="14" spans="1:20" s="10" customFormat="1">
      <c r="A14" s="1" t="s">
        <v>17008</v>
      </c>
      <c r="B14" s="19" t="s">
        <v>8939</v>
      </c>
      <c r="C14" s="19" t="s">
        <v>8939</v>
      </c>
      <c r="D14" s="1" t="s">
        <v>17020</v>
      </c>
      <c r="E14" s="1"/>
      <c r="F14" s="19">
        <v>2953</v>
      </c>
      <c r="G14" s="20" t="s">
        <v>1849</v>
      </c>
      <c r="H14" s="19" t="s">
        <v>2468</v>
      </c>
      <c r="I14" s="19"/>
      <c r="J14" s="19" t="s">
        <v>2468</v>
      </c>
      <c r="K14" s="19" t="s">
        <v>2469</v>
      </c>
      <c r="L14" s="19" t="s">
        <v>2470</v>
      </c>
      <c r="M14" s="108" t="s">
        <v>2471</v>
      </c>
      <c r="N14" s="32">
        <v>2.07856</v>
      </c>
      <c r="O14" s="32">
        <v>0.83897544300000004</v>
      </c>
      <c r="P14" s="32">
        <v>18.677</v>
      </c>
      <c r="Q14" s="32">
        <v>15.669499999999999</v>
      </c>
      <c r="R14" s="32">
        <v>38.820999999999998</v>
      </c>
      <c r="S14" s="11" t="s">
        <v>9382</v>
      </c>
      <c r="T14" s="109" t="s">
        <v>10787</v>
      </c>
    </row>
    <row r="15" spans="1:20" s="10" customFormat="1">
      <c r="A15" s="1" t="s">
        <v>17008</v>
      </c>
      <c r="B15" s="19" t="s">
        <v>8939</v>
      </c>
      <c r="C15" s="19" t="s">
        <v>8939</v>
      </c>
      <c r="D15" s="1" t="s">
        <v>17020</v>
      </c>
      <c r="E15" s="1"/>
      <c r="F15" s="19">
        <v>2456</v>
      </c>
      <c r="G15" s="20" t="s">
        <v>1849</v>
      </c>
      <c r="H15" s="19"/>
      <c r="I15" s="19"/>
      <c r="J15" s="19" t="s">
        <v>2503</v>
      </c>
      <c r="K15" s="11" t="s">
        <v>2504</v>
      </c>
      <c r="L15" s="11" t="s">
        <v>2505</v>
      </c>
      <c r="M15" s="108" t="s">
        <v>2506</v>
      </c>
      <c r="N15" s="32">
        <v>2.0799400000000001</v>
      </c>
      <c r="O15" s="32">
        <v>0.83980684400000005</v>
      </c>
      <c r="P15" s="32">
        <v>18.657299999999999</v>
      </c>
      <c r="Q15" s="32">
        <v>15.6685</v>
      </c>
      <c r="R15" s="32">
        <v>38.805999999999997</v>
      </c>
      <c r="S15" s="19" t="s">
        <v>9382</v>
      </c>
      <c r="T15" s="109" t="s">
        <v>10787</v>
      </c>
    </row>
    <row r="16" spans="1:20" s="10" customFormat="1">
      <c r="A16" s="1" t="s">
        <v>17008</v>
      </c>
      <c r="B16" s="19" t="s">
        <v>8939</v>
      </c>
      <c r="C16" s="19" t="s">
        <v>8939</v>
      </c>
      <c r="D16" s="1" t="s">
        <v>17020</v>
      </c>
      <c r="E16" s="1"/>
      <c r="F16" s="19">
        <v>2500</v>
      </c>
      <c r="G16" s="20" t="s">
        <v>1849</v>
      </c>
      <c r="H16" s="19"/>
      <c r="I16" s="19"/>
      <c r="J16" s="19" t="s">
        <v>2503</v>
      </c>
      <c r="K16" s="11" t="s">
        <v>2504</v>
      </c>
      <c r="L16" s="11" t="s">
        <v>2505</v>
      </c>
      <c r="M16" s="108" t="s">
        <v>25</v>
      </c>
      <c r="N16" s="32">
        <v>2.0787300000000002</v>
      </c>
      <c r="O16" s="32">
        <v>0.83910920200000005</v>
      </c>
      <c r="P16" s="32">
        <v>18.672499999999999</v>
      </c>
      <c r="Q16" s="32">
        <v>15.6683</v>
      </c>
      <c r="R16" s="32">
        <v>38.814999999999998</v>
      </c>
      <c r="S16" s="19" t="s">
        <v>9382</v>
      </c>
      <c r="T16" s="109" t="s">
        <v>10787</v>
      </c>
    </row>
    <row r="17" spans="1:20" s="10" customFormat="1">
      <c r="A17" s="1" t="s">
        <v>17008</v>
      </c>
      <c r="B17" s="19" t="s">
        <v>8939</v>
      </c>
      <c r="C17" s="19" t="s">
        <v>8939</v>
      </c>
      <c r="D17" s="1" t="s">
        <v>17020</v>
      </c>
      <c r="E17" s="1"/>
      <c r="F17" s="19" t="s">
        <v>2507</v>
      </c>
      <c r="G17" s="20" t="s">
        <v>1849</v>
      </c>
      <c r="H17" s="19"/>
      <c r="I17" s="19"/>
      <c r="J17" s="19" t="s">
        <v>2503</v>
      </c>
      <c r="K17" s="11" t="s">
        <v>2504</v>
      </c>
      <c r="L17" s="11" t="s">
        <v>2505</v>
      </c>
      <c r="M17" s="108" t="s">
        <v>2402</v>
      </c>
      <c r="N17" s="32">
        <v>2.0796199999999998</v>
      </c>
      <c r="O17" s="38">
        <v>0.83969401600000004</v>
      </c>
      <c r="P17" s="38">
        <v>18.659400000000002</v>
      </c>
      <c r="Q17" s="38">
        <v>15.668100000000001</v>
      </c>
      <c r="R17" s="38">
        <v>38.805</v>
      </c>
      <c r="S17" s="19" t="s">
        <v>9382</v>
      </c>
      <c r="T17" s="109" t="s">
        <v>10787</v>
      </c>
    </row>
    <row r="18" spans="1:20" s="10" customFormat="1">
      <c r="A18" s="11" t="s">
        <v>17007</v>
      </c>
      <c r="B18" s="19" t="s">
        <v>8939</v>
      </c>
      <c r="C18" s="19" t="s">
        <v>8939</v>
      </c>
      <c r="D18" s="74" t="s">
        <v>17020</v>
      </c>
      <c r="E18" s="25"/>
      <c r="F18" s="25" t="s">
        <v>11073</v>
      </c>
      <c r="G18" s="20" t="s">
        <v>16938</v>
      </c>
      <c r="H18" s="3" t="s">
        <v>11036</v>
      </c>
      <c r="I18" s="3" t="s">
        <v>11051</v>
      </c>
      <c r="J18" s="3" t="s">
        <v>11039</v>
      </c>
      <c r="K18" s="11" t="s">
        <v>11846</v>
      </c>
      <c r="L18" s="11">
        <v>42</v>
      </c>
      <c r="M18" s="25" t="s">
        <v>5</v>
      </c>
      <c r="N18" s="35">
        <v>2.0908000000000002</v>
      </c>
      <c r="O18" s="35">
        <v>0.85340000000000005</v>
      </c>
      <c r="P18" s="35">
        <v>18.3284457478006</v>
      </c>
      <c r="Q18" s="35">
        <f>P18*O18</f>
        <v>15.641495601173034</v>
      </c>
      <c r="R18" s="35">
        <f t="shared" ref="R18:R24" si="0">N18*P18</f>
        <v>38.321114369501501</v>
      </c>
      <c r="S18" s="3" t="s">
        <v>11104</v>
      </c>
      <c r="T18" s="11"/>
    </row>
    <row r="19" spans="1:20" s="10" customFormat="1">
      <c r="A19" s="11" t="s">
        <v>17009</v>
      </c>
      <c r="B19" s="19" t="s">
        <v>8939</v>
      </c>
      <c r="C19" s="19" t="s">
        <v>8939</v>
      </c>
      <c r="D19" s="74" t="s">
        <v>17020</v>
      </c>
      <c r="E19" s="25" t="s">
        <v>10</v>
      </c>
      <c r="F19" s="3" t="s">
        <v>11076</v>
      </c>
      <c r="G19" s="20" t="s">
        <v>764</v>
      </c>
      <c r="H19" s="3" t="s">
        <v>11036</v>
      </c>
      <c r="I19" s="3" t="s">
        <v>11054</v>
      </c>
      <c r="J19" s="3" t="s">
        <v>11042</v>
      </c>
      <c r="K19" s="108" t="s">
        <v>8939</v>
      </c>
      <c r="L19" s="108" t="s">
        <v>8939</v>
      </c>
      <c r="M19" s="25" t="s">
        <v>10</v>
      </c>
      <c r="N19" s="35">
        <v>2.0815000000000001</v>
      </c>
      <c r="O19" s="35">
        <v>0.84840000000000004</v>
      </c>
      <c r="P19" s="35">
        <v>18.318373328448398</v>
      </c>
      <c r="Q19" s="35">
        <f>P19*O19</f>
        <v>15.541307931855622</v>
      </c>
      <c r="R19" s="35">
        <f t="shared" si="0"/>
        <v>38.129694083165347</v>
      </c>
      <c r="S19" s="3" t="s">
        <v>11104</v>
      </c>
      <c r="T19" s="11"/>
    </row>
    <row r="20" spans="1:20" s="13" customFormat="1">
      <c r="A20" s="11" t="s">
        <v>17007</v>
      </c>
      <c r="B20" s="19" t="s">
        <v>8939</v>
      </c>
      <c r="C20" s="74" t="s">
        <v>10905</v>
      </c>
      <c r="D20" s="74" t="s">
        <v>17020</v>
      </c>
      <c r="E20" s="25"/>
      <c r="F20" s="25" t="s">
        <v>11068</v>
      </c>
      <c r="G20" s="25" t="s">
        <v>8403</v>
      </c>
      <c r="H20" s="19"/>
      <c r="I20" s="3" t="s">
        <v>11047</v>
      </c>
      <c r="J20" s="3" t="s">
        <v>11034</v>
      </c>
      <c r="K20" s="11" t="s">
        <v>11880</v>
      </c>
      <c r="L20" s="11" t="s">
        <v>11881</v>
      </c>
      <c r="M20" s="25" t="s">
        <v>6</v>
      </c>
      <c r="N20" s="35">
        <v>2.0707</v>
      </c>
      <c r="O20" s="35">
        <v>0.83740000000000003</v>
      </c>
      <c r="P20" s="35">
        <v>18.698578908003</v>
      </c>
      <c r="Q20" s="35">
        <f>P20*O20</f>
        <v>15.658189977561713</v>
      </c>
      <c r="R20" s="35">
        <f t="shared" si="0"/>
        <v>38.719147344801812</v>
      </c>
      <c r="S20" s="3" t="s">
        <v>11104</v>
      </c>
      <c r="T20" s="11"/>
    </row>
    <row r="21" spans="1:20" s="13" customFormat="1">
      <c r="A21" s="11" t="s">
        <v>17007</v>
      </c>
      <c r="B21" s="19" t="s">
        <v>8939</v>
      </c>
      <c r="C21" s="19" t="s">
        <v>8939</v>
      </c>
      <c r="D21" s="3" t="s">
        <v>17020</v>
      </c>
      <c r="E21" s="25" t="s">
        <v>8426</v>
      </c>
      <c r="F21" s="25" t="s">
        <v>8481</v>
      </c>
      <c r="G21" s="20" t="s">
        <v>739</v>
      </c>
      <c r="H21" s="3" t="s">
        <v>4110</v>
      </c>
      <c r="I21" s="19"/>
      <c r="J21" s="3" t="s">
        <v>8470</v>
      </c>
      <c r="K21" s="3" t="s">
        <v>9041</v>
      </c>
      <c r="L21" s="3" t="s">
        <v>9042</v>
      </c>
      <c r="M21" s="25" t="s">
        <v>8426</v>
      </c>
      <c r="N21" s="35">
        <v>2.0989</v>
      </c>
      <c r="O21" s="35">
        <v>0.85589999999999999</v>
      </c>
      <c r="P21" s="35">
        <v>18.298261665141801</v>
      </c>
      <c r="Q21" s="35">
        <f>O21*P21</f>
        <v>15.661482159194868</v>
      </c>
      <c r="R21" s="35">
        <f t="shared" si="0"/>
        <v>38.406221408966125</v>
      </c>
      <c r="S21" s="3" t="s">
        <v>9372</v>
      </c>
      <c r="T21" s="1" t="s">
        <v>9371</v>
      </c>
    </row>
    <row r="22" spans="1:20" s="13" customFormat="1">
      <c r="A22" s="11" t="s">
        <v>17007</v>
      </c>
      <c r="B22" s="19" t="s">
        <v>8939</v>
      </c>
      <c r="C22" s="19" t="s">
        <v>8939</v>
      </c>
      <c r="D22" s="3" t="s">
        <v>17020</v>
      </c>
      <c r="E22" s="25"/>
      <c r="F22" s="3" t="s">
        <v>8505</v>
      </c>
      <c r="G22" s="25" t="s">
        <v>4110</v>
      </c>
      <c r="H22" s="105" t="s">
        <v>8425</v>
      </c>
      <c r="I22" s="19"/>
      <c r="J22" s="105" t="s">
        <v>8494</v>
      </c>
      <c r="K22" s="106" t="s">
        <v>9082</v>
      </c>
      <c r="L22" s="106" t="s">
        <v>9083</v>
      </c>
      <c r="M22" s="97" t="s">
        <v>8429</v>
      </c>
      <c r="N22" s="98">
        <v>2.1021000000000001</v>
      </c>
      <c r="O22" s="98">
        <v>0.85289999999999999</v>
      </c>
      <c r="P22" s="98">
        <v>18.378974453225499</v>
      </c>
      <c r="Q22" s="98">
        <f>O22*P22</f>
        <v>15.675427311156028</v>
      </c>
      <c r="R22" s="102">
        <f t="shared" si="0"/>
        <v>38.634442198125321</v>
      </c>
      <c r="S22" s="106" t="s">
        <v>9372</v>
      </c>
      <c r="T22" s="131" t="s">
        <v>9371</v>
      </c>
    </row>
    <row r="23" spans="1:20" s="13" customFormat="1">
      <c r="A23" s="65" t="s">
        <v>17007</v>
      </c>
      <c r="B23" s="49" t="s">
        <v>8939</v>
      </c>
      <c r="C23" s="49" t="s">
        <v>10905</v>
      </c>
      <c r="D23" s="3" t="s">
        <v>17020</v>
      </c>
      <c r="E23" s="25" t="s">
        <v>8429</v>
      </c>
      <c r="F23" s="25" t="s">
        <v>8502</v>
      </c>
      <c r="G23" s="25" t="s">
        <v>16939</v>
      </c>
      <c r="H23" s="3" t="s">
        <v>8440</v>
      </c>
      <c r="I23" s="49"/>
      <c r="J23" s="3" t="s">
        <v>8501</v>
      </c>
      <c r="K23" s="3" t="s">
        <v>9106</v>
      </c>
      <c r="L23" s="3" t="s">
        <v>9107</v>
      </c>
      <c r="M23" s="25" t="s">
        <v>8429</v>
      </c>
      <c r="N23" s="35">
        <v>2.0922999999999998</v>
      </c>
      <c r="O23" s="35">
        <v>0.84919999999999995</v>
      </c>
      <c r="P23" s="35">
        <v>18.4842883548983</v>
      </c>
      <c r="Q23" s="35">
        <f>O23*P23</f>
        <v>15.696857670979636</v>
      </c>
      <c r="R23" s="35">
        <f t="shared" si="0"/>
        <v>38.674676524953711</v>
      </c>
      <c r="S23" s="3" t="s">
        <v>9372</v>
      </c>
      <c r="T23" s="65" t="s">
        <v>9371</v>
      </c>
    </row>
    <row r="24" spans="1:20" s="10" customFormat="1">
      <c r="A24" s="11" t="s">
        <v>17007</v>
      </c>
      <c r="B24" s="19" t="s">
        <v>8939</v>
      </c>
      <c r="C24" s="19" t="s">
        <v>10905</v>
      </c>
      <c r="D24" s="3" t="s">
        <v>17020</v>
      </c>
      <c r="E24" s="25" t="s">
        <v>8429</v>
      </c>
      <c r="F24" s="25" t="s">
        <v>8497</v>
      </c>
      <c r="G24" s="25" t="s">
        <v>16939</v>
      </c>
      <c r="H24" s="3" t="s">
        <v>8440</v>
      </c>
      <c r="I24" s="19"/>
      <c r="J24" s="3" t="s">
        <v>8445</v>
      </c>
      <c r="K24" s="3" t="s">
        <v>9047</v>
      </c>
      <c r="L24" s="3" t="s">
        <v>9048</v>
      </c>
      <c r="M24" s="25" t="s">
        <v>8429</v>
      </c>
      <c r="N24" s="35">
        <v>2.097</v>
      </c>
      <c r="O24" s="35">
        <v>0.85070000000000001</v>
      </c>
      <c r="P24" s="35">
        <v>18.453589223103901</v>
      </c>
      <c r="Q24" s="35">
        <f>O24*P24</f>
        <v>15.698468352094489</v>
      </c>
      <c r="R24" s="35">
        <f t="shared" si="0"/>
        <v>38.697176600848877</v>
      </c>
      <c r="S24" s="3" t="s">
        <v>9372</v>
      </c>
      <c r="T24" s="1" t="s">
        <v>9371</v>
      </c>
    </row>
    <row r="25" spans="1:20" s="10" customFormat="1">
      <c r="A25" s="11" t="s">
        <v>17007</v>
      </c>
      <c r="B25" s="19" t="s">
        <v>8939</v>
      </c>
      <c r="C25" s="19" t="s">
        <v>10905</v>
      </c>
      <c r="D25" s="3" t="s">
        <v>17020</v>
      </c>
      <c r="E25" s="25"/>
      <c r="F25" s="20">
        <v>281.10000000000002</v>
      </c>
      <c r="G25" s="20" t="s">
        <v>141</v>
      </c>
      <c r="H25" s="19" t="s">
        <v>5648</v>
      </c>
      <c r="I25" s="19"/>
      <c r="J25" s="19" t="s">
        <v>5852</v>
      </c>
      <c r="K25" s="19" t="s">
        <v>5853</v>
      </c>
      <c r="L25" s="19" t="s">
        <v>5854</v>
      </c>
      <c r="M25" s="108" t="s">
        <v>5652</v>
      </c>
      <c r="N25" s="32">
        <v>2.0701000000000001</v>
      </c>
      <c r="O25" s="32">
        <v>0.83709999999999996</v>
      </c>
      <c r="P25" s="32">
        <v>18.716077110000001</v>
      </c>
      <c r="Q25" s="32">
        <v>15.66722815</v>
      </c>
      <c r="R25" s="32">
        <v>38.74415123</v>
      </c>
      <c r="S25" s="11" t="s">
        <v>9374</v>
      </c>
      <c r="T25" s="1" t="s">
        <v>9373</v>
      </c>
    </row>
    <row r="26" spans="1:20" s="10" customFormat="1">
      <c r="A26" s="11" t="s">
        <v>17009</v>
      </c>
      <c r="B26" s="19" t="s">
        <v>8939</v>
      </c>
      <c r="C26" s="19" t="s">
        <v>8939</v>
      </c>
      <c r="D26" s="19" t="s">
        <v>15609</v>
      </c>
      <c r="E26" s="25"/>
      <c r="F26" s="19" t="s">
        <v>1181</v>
      </c>
      <c r="G26" s="20" t="s">
        <v>926</v>
      </c>
      <c r="H26" s="19" t="s">
        <v>1121</v>
      </c>
      <c r="I26" s="19"/>
      <c r="J26" s="19" t="s">
        <v>1182</v>
      </c>
      <c r="K26" s="11" t="s">
        <v>1183</v>
      </c>
      <c r="L26" s="11" t="s">
        <v>1184</v>
      </c>
      <c r="M26" s="20"/>
      <c r="N26" s="32">
        <v>2.2998875590000001</v>
      </c>
      <c r="O26" s="32">
        <v>0.99649447700000005</v>
      </c>
      <c r="P26" s="32">
        <v>15.119</v>
      </c>
      <c r="Q26" s="32">
        <v>15.066000000000001</v>
      </c>
      <c r="R26" s="32">
        <v>34.771999999999998</v>
      </c>
      <c r="S26" s="19" t="s">
        <v>1103</v>
      </c>
      <c r="T26" s="1" t="s">
        <v>10790</v>
      </c>
    </row>
    <row r="27" spans="1:20" s="10" customFormat="1">
      <c r="A27" s="11" t="s">
        <v>17009</v>
      </c>
      <c r="B27" s="19" t="s">
        <v>8939</v>
      </c>
      <c r="C27" s="19" t="s">
        <v>8939</v>
      </c>
      <c r="D27" s="19" t="s">
        <v>15609</v>
      </c>
      <c r="E27" s="25"/>
      <c r="F27" s="19" t="s">
        <v>1187</v>
      </c>
      <c r="G27" s="20" t="s">
        <v>926</v>
      </c>
      <c r="H27" s="19" t="s">
        <v>1121</v>
      </c>
      <c r="I27" s="19"/>
      <c r="J27" s="19" t="s">
        <v>1182</v>
      </c>
      <c r="K27" s="11" t="s">
        <v>1183</v>
      </c>
      <c r="L27" s="11" t="s">
        <v>1184</v>
      </c>
      <c r="M27" s="20"/>
      <c r="N27" s="32">
        <v>2.3010980289999998</v>
      </c>
      <c r="O27" s="32">
        <v>0.99662653800000001</v>
      </c>
      <c r="P27" s="38">
        <v>15.118</v>
      </c>
      <c r="Q27" s="38">
        <v>15.067</v>
      </c>
      <c r="R27" s="38">
        <v>34.787999999999997</v>
      </c>
      <c r="S27" s="19" t="s">
        <v>1103</v>
      </c>
      <c r="T27" s="1" t="s">
        <v>10790</v>
      </c>
    </row>
    <row r="28" spans="1:20" s="10" customFormat="1">
      <c r="A28" s="11" t="s">
        <v>17009</v>
      </c>
      <c r="B28" s="19" t="s">
        <v>8939</v>
      </c>
      <c r="C28" s="19" t="s">
        <v>8939</v>
      </c>
      <c r="D28" s="19" t="s">
        <v>15609</v>
      </c>
      <c r="E28" s="25"/>
      <c r="F28" s="19" t="s">
        <v>1185</v>
      </c>
      <c r="G28" s="20" t="s">
        <v>926</v>
      </c>
      <c r="H28" s="19" t="s">
        <v>1121</v>
      </c>
      <c r="I28" s="19"/>
      <c r="J28" s="19" t="s">
        <v>1182</v>
      </c>
      <c r="K28" s="11" t="s">
        <v>1183</v>
      </c>
      <c r="L28" s="11" t="s">
        <v>1184</v>
      </c>
      <c r="M28" s="20"/>
      <c r="N28" s="32">
        <v>2.3007344669999998</v>
      </c>
      <c r="O28" s="32">
        <v>0.99642691699999997</v>
      </c>
      <c r="P28" s="38">
        <v>15.113</v>
      </c>
      <c r="Q28" s="38">
        <v>15.058999999999999</v>
      </c>
      <c r="R28" s="38">
        <v>34.771000000000001</v>
      </c>
      <c r="S28" s="19" t="s">
        <v>1103</v>
      </c>
      <c r="T28" s="1" t="s">
        <v>10790</v>
      </c>
    </row>
    <row r="29" spans="1:20" s="10" customFormat="1">
      <c r="A29" s="11" t="s">
        <v>17009</v>
      </c>
      <c r="B29" s="19" t="s">
        <v>8939</v>
      </c>
      <c r="C29" s="19" t="s">
        <v>8939</v>
      </c>
      <c r="D29" s="19" t="s">
        <v>15609</v>
      </c>
      <c r="E29" s="25"/>
      <c r="F29" s="19" t="s">
        <v>1186</v>
      </c>
      <c r="G29" s="20" t="s">
        <v>926</v>
      </c>
      <c r="H29" s="19" t="s">
        <v>1121</v>
      </c>
      <c r="I29" s="19"/>
      <c r="J29" s="19" t="s">
        <v>1182</v>
      </c>
      <c r="K29" s="11" t="s">
        <v>1183</v>
      </c>
      <c r="L29" s="11" t="s">
        <v>1184</v>
      </c>
      <c r="M29" s="20"/>
      <c r="N29" s="32">
        <v>2.3009528850000001</v>
      </c>
      <c r="O29" s="32">
        <v>0.99702223400000001</v>
      </c>
      <c r="P29" s="32">
        <v>15.112</v>
      </c>
      <c r="Q29" s="32">
        <v>15.067</v>
      </c>
      <c r="R29" s="32">
        <v>34.771999999999998</v>
      </c>
      <c r="S29" s="19" t="s">
        <v>1103</v>
      </c>
      <c r="T29" s="1" t="s">
        <v>10790</v>
      </c>
    </row>
    <row r="30" spans="1:20" s="10" customFormat="1">
      <c r="A30" s="11" t="s">
        <v>17009</v>
      </c>
      <c r="B30" s="19" t="s">
        <v>8939</v>
      </c>
      <c r="C30" s="19" t="s">
        <v>8939</v>
      </c>
      <c r="D30" s="19" t="s">
        <v>15609</v>
      </c>
      <c r="E30" s="25"/>
      <c r="F30" s="19" t="s">
        <v>1188</v>
      </c>
      <c r="G30" s="20" t="s">
        <v>926</v>
      </c>
      <c r="H30" s="19" t="s">
        <v>1121</v>
      </c>
      <c r="I30" s="19"/>
      <c r="J30" s="19" t="s">
        <v>1182</v>
      </c>
      <c r="K30" s="11" t="s">
        <v>1183</v>
      </c>
      <c r="L30" s="11" t="s">
        <v>1184</v>
      </c>
      <c r="M30" s="20"/>
      <c r="N30" s="32">
        <v>2.3012048190000001</v>
      </c>
      <c r="O30" s="32">
        <v>0.99655765900000004</v>
      </c>
      <c r="P30" s="38">
        <v>15.106</v>
      </c>
      <c r="Q30" s="38">
        <v>15.054</v>
      </c>
      <c r="R30" s="38">
        <v>34.762</v>
      </c>
      <c r="S30" s="19" t="s">
        <v>1103</v>
      </c>
      <c r="T30" s="1" t="s">
        <v>10790</v>
      </c>
    </row>
    <row r="31" spans="1:20" s="10" customFormat="1">
      <c r="A31" s="11" t="s">
        <v>17009</v>
      </c>
      <c r="B31" s="19" t="s">
        <v>8939</v>
      </c>
      <c r="C31" s="19" t="s">
        <v>8939</v>
      </c>
      <c r="D31" s="19" t="s">
        <v>15609</v>
      </c>
      <c r="E31" s="25"/>
      <c r="F31" s="19" t="s">
        <v>1189</v>
      </c>
      <c r="G31" s="20" t="s">
        <v>926</v>
      </c>
      <c r="H31" s="19" t="s">
        <v>1121</v>
      </c>
      <c r="I31" s="19"/>
      <c r="J31" s="19" t="s">
        <v>1182</v>
      </c>
      <c r="K31" s="11" t="s">
        <v>1183</v>
      </c>
      <c r="L31" s="11" t="s">
        <v>1184</v>
      </c>
      <c r="M31" s="20"/>
      <c r="N31" s="38">
        <v>2.301408823</v>
      </c>
      <c r="O31" s="38">
        <v>0.99656061900000004</v>
      </c>
      <c r="P31" s="38">
        <v>15.119</v>
      </c>
      <c r="Q31" s="38">
        <v>15.067</v>
      </c>
      <c r="R31" s="38">
        <v>34.795000000000002</v>
      </c>
      <c r="S31" s="19" t="s">
        <v>1103</v>
      </c>
      <c r="T31" s="1" t="s">
        <v>10790</v>
      </c>
    </row>
    <row r="32" spans="1:20" s="10" customFormat="1">
      <c r="A32" s="11" t="s">
        <v>17009</v>
      </c>
      <c r="B32" s="19" t="s">
        <v>8939</v>
      </c>
      <c r="C32" s="19" t="s">
        <v>8939</v>
      </c>
      <c r="D32" s="1" t="s">
        <v>15609</v>
      </c>
      <c r="E32" s="1" t="s">
        <v>16931</v>
      </c>
      <c r="F32" s="3">
        <v>13</v>
      </c>
      <c r="G32" s="25" t="s">
        <v>926</v>
      </c>
      <c r="H32" s="3" t="s">
        <v>11369</v>
      </c>
      <c r="I32" s="3"/>
      <c r="J32" s="3" t="s">
        <v>11357</v>
      </c>
      <c r="K32" s="108" t="s">
        <v>8939</v>
      </c>
      <c r="L32" s="108" t="s">
        <v>8939</v>
      </c>
      <c r="M32" s="25" t="s">
        <v>962</v>
      </c>
      <c r="N32" s="35">
        <f>R32/P32</f>
        <v>1.8829174664107484</v>
      </c>
      <c r="O32" s="35">
        <f>Q32/P32</f>
        <v>0.73229138104378022</v>
      </c>
      <c r="P32" s="35">
        <v>21.882000000000001</v>
      </c>
      <c r="Q32" s="35">
        <v>16.024000000000001</v>
      </c>
      <c r="R32" s="35">
        <v>41.201999999999998</v>
      </c>
      <c r="S32" s="3" t="s">
        <v>11371</v>
      </c>
      <c r="T32" s="19" t="s">
        <v>15234</v>
      </c>
    </row>
    <row r="33" spans="1:20" s="10" customFormat="1">
      <c r="A33" s="11" t="s">
        <v>17007</v>
      </c>
      <c r="B33" s="19" t="s">
        <v>10902</v>
      </c>
      <c r="C33" s="19" t="s">
        <v>8939</v>
      </c>
      <c r="D33" s="3" t="s">
        <v>17020</v>
      </c>
      <c r="E33" s="20" t="s">
        <v>9292</v>
      </c>
      <c r="F33" s="22" t="s">
        <v>9298</v>
      </c>
      <c r="G33" s="20" t="s">
        <v>1280</v>
      </c>
      <c r="H33" s="105"/>
      <c r="I33" s="3"/>
      <c r="J33" s="105" t="s">
        <v>9291</v>
      </c>
      <c r="K33" s="104">
        <v>51.377219400000001</v>
      </c>
      <c r="L33" s="104">
        <v>8.6419027800000006</v>
      </c>
      <c r="M33" s="97" t="s">
        <v>962</v>
      </c>
      <c r="N33" s="99">
        <v>2.0880000000000001</v>
      </c>
      <c r="O33" s="99">
        <v>0.8508</v>
      </c>
      <c r="P33" s="99">
        <v>18.353000000000002</v>
      </c>
      <c r="Q33" s="99">
        <v>15.615</v>
      </c>
      <c r="R33" s="103">
        <v>38.311</v>
      </c>
      <c r="S33" s="94" t="s">
        <v>9348</v>
      </c>
      <c r="T33" s="131" t="s">
        <v>10793</v>
      </c>
    </row>
    <row r="34" spans="1:20" s="10" customFormat="1">
      <c r="A34" s="11" t="s">
        <v>17007</v>
      </c>
      <c r="B34" s="19" t="s">
        <v>10902</v>
      </c>
      <c r="C34" s="19" t="s">
        <v>8939</v>
      </c>
      <c r="D34" s="3" t="s">
        <v>17020</v>
      </c>
      <c r="E34" s="20" t="s">
        <v>9292</v>
      </c>
      <c r="F34" s="22" t="s">
        <v>9299</v>
      </c>
      <c r="G34" s="20" t="s">
        <v>1280</v>
      </c>
      <c r="H34" s="105"/>
      <c r="I34" s="3"/>
      <c r="J34" s="105" t="s">
        <v>9291</v>
      </c>
      <c r="K34" s="104">
        <v>51.377219400000001</v>
      </c>
      <c r="L34" s="104">
        <v>8.6419027800000006</v>
      </c>
      <c r="M34" s="97" t="s">
        <v>962</v>
      </c>
      <c r="N34" s="98">
        <v>2.0880000000000001</v>
      </c>
      <c r="O34" s="98">
        <v>0.85089999999999999</v>
      </c>
      <c r="P34" s="98">
        <v>18.343</v>
      </c>
      <c r="Q34" s="98">
        <v>15.608000000000001</v>
      </c>
      <c r="R34" s="102">
        <v>38.290999999999997</v>
      </c>
      <c r="S34" s="94" t="s">
        <v>9348</v>
      </c>
      <c r="T34" s="131" t="s">
        <v>10793</v>
      </c>
    </row>
    <row r="35" spans="1:20" s="10" customFormat="1">
      <c r="A35" s="11" t="s">
        <v>17007</v>
      </c>
      <c r="B35" s="19" t="s">
        <v>10902</v>
      </c>
      <c r="C35" s="19" t="s">
        <v>8939</v>
      </c>
      <c r="D35" s="3" t="s">
        <v>17020</v>
      </c>
      <c r="E35" s="20" t="s">
        <v>9292</v>
      </c>
      <c r="F35" s="22" t="s">
        <v>9303</v>
      </c>
      <c r="G35" s="20" t="s">
        <v>1280</v>
      </c>
      <c r="H35" s="105"/>
      <c r="I35" s="3"/>
      <c r="J35" s="105" t="s">
        <v>9291</v>
      </c>
      <c r="K35" s="104">
        <v>51.377219400000001</v>
      </c>
      <c r="L35" s="104">
        <v>8.6419027800000006</v>
      </c>
      <c r="M35" s="97" t="s">
        <v>962</v>
      </c>
      <c r="N35" s="98">
        <v>2.0870000000000002</v>
      </c>
      <c r="O35" s="98">
        <v>0.85050000000000003</v>
      </c>
      <c r="P35" s="98">
        <v>18.344999999999999</v>
      </c>
      <c r="Q35" s="98">
        <v>15.603</v>
      </c>
      <c r="R35" s="102">
        <v>38.279000000000003</v>
      </c>
      <c r="S35" s="94" t="s">
        <v>9348</v>
      </c>
      <c r="T35" s="131" t="s">
        <v>10793</v>
      </c>
    </row>
    <row r="36" spans="1:20" s="10" customFormat="1">
      <c r="A36" s="11" t="s">
        <v>17007</v>
      </c>
      <c r="B36" s="19" t="s">
        <v>10902</v>
      </c>
      <c r="C36" s="19" t="s">
        <v>8939</v>
      </c>
      <c r="D36" s="3" t="s">
        <v>17020</v>
      </c>
      <c r="E36" s="20" t="s">
        <v>9292</v>
      </c>
      <c r="F36" s="22" t="s">
        <v>9295</v>
      </c>
      <c r="G36" s="20" t="s">
        <v>1280</v>
      </c>
      <c r="H36" s="105"/>
      <c r="I36" s="3"/>
      <c r="J36" s="105" t="s">
        <v>9291</v>
      </c>
      <c r="K36" s="104">
        <v>51.377219400000001</v>
      </c>
      <c r="L36" s="104">
        <v>8.6419027800000006</v>
      </c>
      <c r="M36" s="97" t="s">
        <v>962</v>
      </c>
      <c r="N36" s="98">
        <v>2.089</v>
      </c>
      <c r="O36" s="98">
        <v>0.85119999999999996</v>
      </c>
      <c r="P36" s="98">
        <v>18.355</v>
      </c>
      <c r="Q36" s="98">
        <v>15.622999999999999</v>
      </c>
      <c r="R36" s="102">
        <v>38.337000000000003</v>
      </c>
      <c r="S36" s="94" t="s">
        <v>9348</v>
      </c>
      <c r="T36" s="131" t="s">
        <v>10793</v>
      </c>
    </row>
    <row r="37" spans="1:20" s="10" customFormat="1">
      <c r="A37" s="11" t="s">
        <v>17007</v>
      </c>
      <c r="B37" s="19" t="s">
        <v>10902</v>
      </c>
      <c r="C37" s="19" t="s">
        <v>8939</v>
      </c>
      <c r="D37" s="3" t="s">
        <v>17020</v>
      </c>
      <c r="E37" s="20" t="s">
        <v>9292</v>
      </c>
      <c r="F37" s="22" t="s">
        <v>9301</v>
      </c>
      <c r="G37" s="20" t="s">
        <v>1280</v>
      </c>
      <c r="H37" s="105"/>
      <c r="I37" s="3"/>
      <c r="J37" s="105" t="s">
        <v>9291</v>
      </c>
      <c r="K37" s="104">
        <v>51.377219400000001</v>
      </c>
      <c r="L37" s="104">
        <v>8.6419027800000006</v>
      </c>
      <c r="M37" s="97" t="s">
        <v>962</v>
      </c>
      <c r="N37" s="98">
        <v>2.0870000000000002</v>
      </c>
      <c r="O37" s="98">
        <v>0.85040000000000004</v>
      </c>
      <c r="P37" s="98">
        <v>18.353999999999999</v>
      </c>
      <c r="Q37" s="98">
        <v>15.608000000000001</v>
      </c>
      <c r="R37" s="102">
        <v>38.298999999999999</v>
      </c>
      <c r="S37" s="94" t="s">
        <v>9348</v>
      </c>
      <c r="T37" s="131" t="s">
        <v>10793</v>
      </c>
    </row>
    <row r="38" spans="1:20" s="10" customFormat="1">
      <c r="A38" s="11" t="s">
        <v>17007</v>
      </c>
      <c r="B38" s="19" t="s">
        <v>10902</v>
      </c>
      <c r="C38" s="19" t="s">
        <v>8939</v>
      </c>
      <c r="D38" s="3" t="s">
        <v>17020</v>
      </c>
      <c r="E38" s="20" t="s">
        <v>9292</v>
      </c>
      <c r="F38" s="22" t="s">
        <v>9305</v>
      </c>
      <c r="G38" s="20" t="s">
        <v>1280</v>
      </c>
      <c r="H38" s="105"/>
      <c r="I38" s="3"/>
      <c r="J38" s="105" t="s">
        <v>9291</v>
      </c>
      <c r="K38" s="104">
        <v>51.377219400000001</v>
      </c>
      <c r="L38" s="104">
        <v>8.6419027800000006</v>
      </c>
      <c r="M38" s="97" t="s">
        <v>962</v>
      </c>
      <c r="N38" s="98">
        <v>2.0880000000000001</v>
      </c>
      <c r="O38" s="98">
        <v>0.85099999999999998</v>
      </c>
      <c r="P38" s="98">
        <v>18.356999999999999</v>
      </c>
      <c r="Q38" s="98">
        <v>15.622</v>
      </c>
      <c r="R38" s="102">
        <v>38.323999999999998</v>
      </c>
      <c r="S38" s="94" t="s">
        <v>9348</v>
      </c>
      <c r="T38" s="131" t="s">
        <v>10793</v>
      </c>
    </row>
    <row r="39" spans="1:20" s="10" customFormat="1">
      <c r="A39" s="11" t="s">
        <v>17007</v>
      </c>
      <c r="B39" s="19" t="s">
        <v>10902</v>
      </c>
      <c r="C39" s="19" t="s">
        <v>8939</v>
      </c>
      <c r="D39" s="3" t="s">
        <v>17020</v>
      </c>
      <c r="E39" s="20" t="s">
        <v>9292</v>
      </c>
      <c r="F39" s="22" t="s">
        <v>9290</v>
      </c>
      <c r="G39" s="20" t="s">
        <v>1280</v>
      </c>
      <c r="H39" s="105"/>
      <c r="I39" s="3"/>
      <c r="J39" s="105" t="s">
        <v>9291</v>
      </c>
      <c r="K39" s="104">
        <v>51.377219400000001</v>
      </c>
      <c r="L39" s="104">
        <v>8.6419027800000006</v>
      </c>
      <c r="M39" s="97" t="s">
        <v>962</v>
      </c>
      <c r="N39" s="98">
        <v>2.089</v>
      </c>
      <c r="O39" s="98">
        <v>0.85160000000000002</v>
      </c>
      <c r="P39" s="98">
        <v>18.341000000000001</v>
      </c>
      <c r="Q39" s="98">
        <v>15.619</v>
      </c>
      <c r="R39" s="102">
        <v>38.311999999999998</v>
      </c>
      <c r="S39" s="94" t="s">
        <v>9348</v>
      </c>
      <c r="T39" s="131" t="s">
        <v>10793</v>
      </c>
    </row>
    <row r="40" spans="1:20" s="10" customFormat="1">
      <c r="A40" s="11" t="s">
        <v>17007</v>
      </c>
      <c r="B40" s="19" t="s">
        <v>10902</v>
      </c>
      <c r="C40" s="19" t="s">
        <v>8939</v>
      </c>
      <c r="D40" s="3" t="s">
        <v>17020</v>
      </c>
      <c r="E40" s="20" t="s">
        <v>9292</v>
      </c>
      <c r="F40" s="22" t="s">
        <v>9296</v>
      </c>
      <c r="G40" s="20" t="s">
        <v>1280</v>
      </c>
      <c r="H40" s="105"/>
      <c r="I40" s="3"/>
      <c r="J40" s="105" t="s">
        <v>9291</v>
      </c>
      <c r="K40" s="104">
        <v>51.377219400000001</v>
      </c>
      <c r="L40" s="104">
        <v>8.6419027800000006</v>
      </c>
      <c r="M40" s="97" t="s">
        <v>962</v>
      </c>
      <c r="N40" s="98">
        <v>2.09</v>
      </c>
      <c r="O40" s="98">
        <v>0.85140000000000005</v>
      </c>
      <c r="P40" s="98">
        <v>18.344000000000001</v>
      </c>
      <c r="Q40" s="98">
        <v>15.619</v>
      </c>
      <c r="R40" s="102">
        <v>38.337000000000003</v>
      </c>
      <c r="S40" s="94" t="s">
        <v>9348</v>
      </c>
      <c r="T40" s="131" t="s">
        <v>10793</v>
      </c>
    </row>
    <row r="41" spans="1:20" s="10" customFormat="1">
      <c r="A41" s="11" t="s">
        <v>17007</v>
      </c>
      <c r="B41" s="19" t="s">
        <v>10902</v>
      </c>
      <c r="C41" s="19" t="s">
        <v>8939</v>
      </c>
      <c r="D41" s="3" t="s">
        <v>17020</v>
      </c>
      <c r="E41" s="20" t="s">
        <v>9292</v>
      </c>
      <c r="F41" s="22" t="s">
        <v>9300</v>
      </c>
      <c r="G41" s="20" t="s">
        <v>1280</v>
      </c>
      <c r="H41" s="105"/>
      <c r="I41" s="3"/>
      <c r="J41" s="105" t="s">
        <v>9291</v>
      </c>
      <c r="K41" s="104">
        <v>51.377219400000001</v>
      </c>
      <c r="L41" s="104">
        <v>8.6419027800000006</v>
      </c>
      <c r="M41" s="97" t="s">
        <v>962</v>
      </c>
      <c r="N41" s="98">
        <v>2.089</v>
      </c>
      <c r="O41" s="98">
        <v>0.85140000000000005</v>
      </c>
      <c r="P41" s="98">
        <v>18.346</v>
      </c>
      <c r="Q41" s="98">
        <v>15.619</v>
      </c>
      <c r="R41" s="102">
        <v>38.323999999999998</v>
      </c>
      <c r="S41" s="94" t="s">
        <v>9348</v>
      </c>
      <c r="T41" s="131" t="s">
        <v>10793</v>
      </c>
    </row>
    <row r="42" spans="1:20" s="10" customFormat="1">
      <c r="A42" s="11" t="s">
        <v>17007</v>
      </c>
      <c r="B42" s="19" t="s">
        <v>10902</v>
      </c>
      <c r="C42" s="19" t="s">
        <v>8939</v>
      </c>
      <c r="D42" s="3" t="s">
        <v>17020</v>
      </c>
      <c r="E42" s="20" t="s">
        <v>9292</v>
      </c>
      <c r="F42" s="22" t="s">
        <v>9293</v>
      </c>
      <c r="G42" s="20" t="s">
        <v>1280</v>
      </c>
      <c r="H42" s="105"/>
      <c r="I42" s="3"/>
      <c r="J42" s="105" t="s">
        <v>9291</v>
      </c>
      <c r="K42" s="104">
        <v>51.377219400000001</v>
      </c>
      <c r="L42" s="104">
        <v>8.6419027800000006</v>
      </c>
      <c r="M42" s="97" t="s">
        <v>962</v>
      </c>
      <c r="N42" s="98">
        <v>2.0939999999999999</v>
      </c>
      <c r="O42" s="98">
        <v>0.85250000000000004</v>
      </c>
      <c r="P42" s="98">
        <v>18.425000000000001</v>
      </c>
      <c r="Q42" s="98">
        <v>15.712</v>
      </c>
      <c r="R42" s="102">
        <v>38.585000000000001</v>
      </c>
      <c r="S42" s="94" t="s">
        <v>9348</v>
      </c>
      <c r="T42" s="131" t="s">
        <v>10793</v>
      </c>
    </row>
    <row r="43" spans="1:20" s="10" customFormat="1">
      <c r="A43" s="11" t="s">
        <v>17007</v>
      </c>
      <c r="B43" s="19" t="s">
        <v>10902</v>
      </c>
      <c r="C43" s="19" t="s">
        <v>8939</v>
      </c>
      <c r="D43" s="3" t="s">
        <v>17020</v>
      </c>
      <c r="E43" s="20" t="s">
        <v>9292</v>
      </c>
      <c r="F43" s="22" t="s">
        <v>9297</v>
      </c>
      <c r="G43" s="20" t="s">
        <v>1280</v>
      </c>
      <c r="H43" s="105"/>
      <c r="I43" s="3"/>
      <c r="J43" s="105" t="s">
        <v>9291</v>
      </c>
      <c r="K43" s="104">
        <v>51.377219400000001</v>
      </c>
      <c r="L43" s="104">
        <v>8.6419027800000006</v>
      </c>
      <c r="M43" s="97" t="s">
        <v>962</v>
      </c>
      <c r="N43" s="98">
        <v>2.0880000000000001</v>
      </c>
      <c r="O43" s="98">
        <v>0.85060000000000002</v>
      </c>
      <c r="P43" s="98">
        <v>18.37</v>
      </c>
      <c r="Q43" s="98">
        <v>15.625</v>
      </c>
      <c r="R43" s="102">
        <v>38.362000000000002</v>
      </c>
      <c r="S43" s="94" t="s">
        <v>9348</v>
      </c>
      <c r="T43" s="131" t="s">
        <v>10793</v>
      </c>
    </row>
    <row r="44" spans="1:20" s="10" customFormat="1">
      <c r="A44" s="11" t="s">
        <v>17007</v>
      </c>
      <c r="B44" s="19" t="s">
        <v>10902</v>
      </c>
      <c r="C44" s="19" t="s">
        <v>8939</v>
      </c>
      <c r="D44" s="3" t="s">
        <v>17020</v>
      </c>
      <c r="E44" s="20" t="s">
        <v>9292</v>
      </c>
      <c r="F44" s="22" t="s">
        <v>9302</v>
      </c>
      <c r="G44" s="20" t="s">
        <v>1280</v>
      </c>
      <c r="H44" s="105"/>
      <c r="I44" s="3"/>
      <c r="J44" s="105" t="s">
        <v>9291</v>
      </c>
      <c r="K44" s="104">
        <v>51.377219400000001</v>
      </c>
      <c r="L44" s="104">
        <v>8.6419027800000006</v>
      </c>
      <c r="M44" s="97" t="s">
        <v>962</v>
      </c>
      <c r="N44" s="98">
        <v>2.0880000000000001</v>
      </c>
      <c r="O44" s="98">
        <v>0.85099999999999998</v>
      </c>
      <c r="P44" s="98">
        <v>18.353000000000002</v>
      </c>
      <c r="Q44" s="98">
        <v>15.619</v>
      </c>
      <c r="R44" s="102">
        <v>38.328000000000003</v>
      </c>
      <c r="S44" s="94" t="s">
        <v>9348</v>
      </c>
      <c r="T44" s="131" t="s">
        <v>10793</v>
      </c>
    </row>
    <row r="45" spans="1:20" s="10" customFormat="1">
      <c r="A45" s="11" t="s">
        <v>17007</v>
      </c>
      <c r="B45" s="19" t="s">
        <v>10902</v>
      </c>
      <c r="C45" s="19" t="s">
        <v>8939</v>
      </c>
      <c r="D45" s="3" t="s">
        <v>17020</v>
      </c>
      <c r="E45" s="20" t="s">
        <v>9292</v>
      </c>
      <c r="F45" s="22" t="s">
        <v>9306</v>
      </c>
      <c r="G45" s="20" t="s">
        <v>1280</v>
      </c>
      <c r="H45" s="105"/>
      <c r="I45" s="3"/>
      <c r="J45" s="105" t="s">
        <v>9291</v>
      </c>
      <c r="K45" s="104">
        <v>51.377219400000001</v>
      </c>
      <c r="L45" s="104">
        <v>8.6419027800000006</v>
      </c>
      <c r="M45" s="97" t="s">
        <v>962</v>
      </c>
      <c r="N45" s="98">
        <v>2.0870000000000002</v>
      </c>
      <c r="O45" s="98">
        <v>0.85109999999999997</v>
      </c>
      <c r="P45" s="98">
        <v>18.335000000000001</v>
      </c>
      <c r="Q45" s="98">
        <v>15.603999999999999</v>
      </c>
      <c r="R45" s="102">
        <v>38.273000000000003</v>
      </c>
      <c r="S45" s="94" t="s">
        <v>9348</v>
      </c>
      <c r="T45" s="131" t="s">
        <v>10793</v>
      </c>
    </row>
    <row r="46" spans="1:20" s="10" customFormat="1">
      <c r="A46" s="11" t="s">
        <v>17007</v>
      </c>
      <c r="B46" s="19" t="s">
        <v>10902</v>
      </c>
      <c r="C46" s="19" t="s">
        <v>8939</v>
      </c>
      <c r="D46" s="3" t="s">
        <v>17020</v>
      </c>
      <c r="E46" s="20" t="s">
        <v>9292</v>
      </c>
      <c r="F46" s="22" t="s">
        <v>9304</v>
      </c>
      <c r="G46" s="20" t="s">
        <v>1280</v>
      </c>
      <c r="H46" s="105"/>
      <c r="I46" s="3"/>
      <c r="J46" s="105" t="s">
        <v>9291</v>
      </c>
      <c r="K46" s="104">
        <v>51.377219400000001</v>
      </c>
      <c r="L46" s="104">
        <v>8.6419027800000006</v>
      </c>
      <c r="M46" s="97" t="s">
        <v>962</v>
      </c>
      <c r="N46" s="98">
        <v>2.0880000000000001</v>
      </c>
      <c r="O46" s="98">
        <v>0.85089999999999999</v>
      </c>
      <c r="P46" s="99">
        <v>18.353999999999999</v>
      </c>
      <c r="Q46" s="99">
        <v>15.619</v>
      </c>
      <c r="R46" s="103">
        <v>38.332999999999998</v>
      </c>
      <c r="S46" s="94" t="s">
        <v>9348</v>
      </c>
      <c r="T46" s="131" t="s">
        <v>10793</v>
      </c>
    </row>
    <row r="47" spans="1:20" s="10" customFormat="1">
      <c r="A47" s="11" t="s">
        <v>17007</v>
      </c>
      <c r="B47" s="19" t="s">
        <v>10902</v>
      </c>
      <c r="C47" s="19" t="s">
        <v>10901</v>
      </c>
      <c r="D47" s="3" t="s">
        <v>17020</v>
      </c>
      <c r="E47" s="20" t="s">
        <v>9292</v>
      </c>
      <c r="F47" s="19" t="s">
        <v>9338</v>
      </c>
      <c r="G47" s="20" t="s">
        <v>1280</v>
      </c>
      <c r="H47" s="105"/>
      <c r="I47" s="3"/>
      <c r="J47" s="105" t="s">
        <v>9332</v>
      </c>
      <c r="K47" s="104">
        <v>50.789808299999997</v>
      </c>
      <c r="L47" s="104">
        <v>6.2743138900000002</v>
      </c>
      <c r="M47" s="97" t="s">
        <v>962</v>
      </c>
      <c r="N47" s="98">
        <v>2.0870000000000002</v>
      </c>
      <c r="O47" s="98">
        <v>0.84909999999999997</v>
      </c>
      <c r="P47" s="98">
        <v>18.393000000000001</v>
      </c>
      <c r="Q47" s="98">
        <v>15.618</v>
      </c>
      <c r="R47" s="102">
        <v>38.377000000000002</v>
      </c>
      <c r="S47" s="94" t="s">
        <v>9348</v>
      </c>
      <c r="T47" s="131" t="s">
        <v>10793</v>
      </c>
    </row>
    <row r="48" spans="1:20" s="10" customFormat="1">
      <c r="A48" s="11" t="s">
        <v>17007</v>
      </c>
      <c r="B48" s="19" t="s">
        <v>10902</v>
      </c>
      <c r="C48" s="19" t="s">
        <v>10901</v>
      </c>
      <c r="D48" s="3" t="s">
        <v>17020</v>
      </c>
      <c r="E48" s="20" t="s">
        <v>9292</v>
      </c>
      <c r="F48" s="22" t="s">
        <v>9329</v>
      </c>
      <c r="G48" s="20" t="s">
        <v>1280</v>
      </c>
      <c r="H48" s="105"/>
      <c r="I48" s="3"/>
      <c r="J48" s="105" t="s">
        <v>9327</v>
      </c>
      <c r="K48" s="104">
        <v>50.789808299999997</v>
      </c>
      <c r="L48" s="104">
        <v>6.2743138900000002</v>
      </c>
      <c r="M48" s="97" t="s">
        <v>962</v>
      </c>
      <c r="N48" s="98">
        <v>2.0870000000000002</v>
      </c>
      <c r="O48" s="98">
        <v>0.84919999999999995</v>
      </c>
      <c r="P48" s="98">
        <v>18.388000000000002</v>
      </c>
      <c r="Q48" s="98">
        <v>15.614000000000001</v>
      </c>
      <c r="R48" s="102">
        <v>38.366999999999997</v>
      </c>
      <c r="S48" s="94" t="s">
        <v>9348</v>
      </c>
      <c r="T48" s="131" t="s">
        <v>10793</v>
      </c>
    </row>
    <row r="49" spans="1:20" s="10" customFormat="1">
      <c r="A49" s="11" t="s">
        <v>17007</v>
      </c>
      <c r="B49" s="19" t="s">
        <v>10902</v>
      </c>
      <c r="C49" s="19" t="s">
        <v>10901</v>
      </c>
      <c r="D49" s="3" t="s">
        <v>17020</v>
      </c>
      <c r="E49" s="20" t="s">
        <v>9292</v>
      </c>
      <c r="F49" s="19" t="s">
        <v>9335</v>
      </c>
      <c r="G49" s="20" t="s">
        <v>1280</v>
      </c>
      <c r="H49" s="105"/>
      <c r="I49" s="3"/>
      <c r="J49" s="105" t="s">
        <v>9332</v>
      </c>
      <c r="K49" s="104">
        <v>50.789808299999997</v>
      </c>
      <c r="L49" s="104">
        <v>6.2743138900000002</v>
      </c>
      <c r="M49" s="97" t="s">
        <v>962</v>
      </c>
      <c r="N49" s="98">
        <v>2.089</v>
      </c>
      <c r="O49" s="98">
        <v>0.84950000000000003</v>
      </c>
      <c r="P49" s="98">
        <v>18.405000000000001</v>
      </c>
      <c r="Q49" s="98">
        <v>15.635999999999999</v>
      </c>
      <c r="R49" s="102">
        <v>38.44</v>
      </c>
      <c r="S49" s="94" t="s">
        <v>9348</v>
      </c>
      <c r="T49" s="131" t="s">
        <v>10793</v>
      </c>
    </row>
    <row r="50" spans="1:20" s="10" customFormat="1">
      <c r="A50" s="11" t="s">
        <v>17007</v>
      </c>
      <c r="B50" s="19" t="s">
        <v>10902</v>
      </c>
      <c r="C50" s="19" t="s">
        <v>10901</v>
      </c>
      <c r="D50" s="3" t="s">
        <v>17020</v>
      </c>
      <c r="E50" s="20" t="s">
        <v>9292</v>
      </c>
      <c r="F50" s="22" t="s">
        <v>9328</v>
      </c>
      <c r="G50" s="20" t="s">
        <v>1280</v>
      </c>
      <c r="H50" s="105"/>
      <c r="I50" s="3"/>
      <c r="J50" s="105" t="s">
        <v>9327</v>
      </c>
      <c r="K50" s="104">
        <v>50.789808299999997</v>
      </c>
      <c r="L50" s="104">
        <v>6.2743138900000002</v>
      </c>
      <c r="M50" s="97" t="s">
        <v>962</v>
      </c>
      <c r="N50" s="98">
        <v>2.0880000000000001</v>
      </c>
      <c r="O50" s="98">
        <v>0.84940000000000004</v>
      </c>
      <c r="P50" s="98">
        <v>18.390999999999998</v>
      </c>
      <c r="Q50" s="98">
        <v>15.62</v>
      </c>
      <c r="R50" s="102">
        <v>38.395000000000003</v>
      </c>
      <c r="S50" s="94" t="s">
        <v>9348</v>
      </c>
      <c r="T50" s="131" t="s">
        <v>10793</v>
      </c>
    </row>
    <row r="51" spans="1:20" s="10" customFormat="1">
      <c r="A51" s="11" t="s">
        <v>17007</v>
      </c>
      <c r="B51" s="19" t="s">
        <v>10902</v>
      </c>
      <c r="C51" s="19" t="s">
        <v>10901</v>
      </c>
      <c r="D51" s="3" t="s">
        <v>17020</v>
      </c>
      <c r="E51" s="20" t="s">
        <v>9292</v>
      </c>
      <c r="F51" s="19" t="s">
        <v>9333</v>
      </c>
      <c r="G51" s="20" t="s">
        <v>1280</v>
      </c>
      <c r="H51" s="105"/>
      <c r="I51" s="3"/>
      <c r="J51" s="105" t="s">
        <v>9332</v>
      </c>
      <c r="K51" s="104">
        <v>50.789808299999997</v>
      </c>
      <c r="L51" s="104">
        <v>6.2743138900000002</v>
      </c>
      <c r="M51" s="97" t="s">
        <v>962</v>
      </c>
      <c r="N51" s="98">
        <v>2.0880000000000001</v>
      </c>
      <c r="O51" s="98">
        <v>0.84950000000000003</v>
      </c>
      <c r="P51" s="98">
        <v>18.396000000000001</v>
      </c>
      <c r="Q51" s="98">
        <v>15.627000000000001</v>
      </c>
      <c r="R51" s="102">
        <v>38.406999999999996</v>
      </c>
      <c r="S51" s="94" t="s">
        <v>9348</v>
      </c>
      <c r="T51" s="131" t="s">
        <v>10793</v>
      </c>
    </row>
    <row r="52" spans="1:20" s="10" customFormat="1">
      <c r="A52" s="11" t="s">
        <v>17007</v>
      </c>
      <c r="B52" s="19" t="s">
        <v>10902</v>
      </c>
      <c r="C52" s="19" t="s">
        <v>10901</v>
      </c>
      <c r="D52" s="3" t="s">
        <v>17020</v>
      </c>
      <c r="E52" s="20" t="s">
        <v>9292</v>
      </c>
      <c r="F52" s="19" t="s">
        <v>9337</v>
      </c>
      <c r="G52" s="20" t="s">
        <v>1280</v>
      </c>
      <c r="H52" s="105"/>
      <c r="I52" s="3"/>
      <c r="J52" s="105" t="s">
        <v>9332</v>
      </c>
      <c r="K52" s="104">
        <v>50.789808299999997</v>
      </c>
      <c r="L52" s="104">
        <v>6.2743138900000002</v>
      </c>
      <c r="M52" s="97" t="s">
        <v>962</v>
      </c>
      <c r="N52" s="98">
        <v>2.0880000000000001</v>
      </c>
      <c r="O52" s="98">
        <v>0.84950000000000003</v>
      </c>
      <c r="P52" s="98">
        <v>18.395</v>
      </c>
      <c r="Q52" s="98">
        <v>15.627000000000001</v>
      </c>
      <c r="R52" s="102">
        <v>38.405000000000001</v>
      </c>
      <c r="S52" s="94" t="s">
        <v>9348</v>
      </c>
      <c r="T52" s="131" t="s">
        <v>10793</v>
      </c>
    </row>
    <row r="53" spans="1:20" s="10" customFormat="1">
      <c r="A53" s="11" t="s">
        <v>17007</v>
      </c>
      <c r="B53" s="19" t="s">
        <v>10902</v>
      </c>
      <c r="C53" s="19" t="s">
        <v>10901</v>
      </c>
      <c r="D53" s="3" t="s">
        <v>17020</v>
      </c>
      <c r="E53" s="20" t="s">
        <v>9292</v>
      </c>
      <c r="F53" s="19" t="s">
        <v>9331</v>
      </c>
      <c r="G53" s="20" t="s">
        <v>1280</v>
      </c>
      <c r="H53" s="105"/>
      <c r="I53" s="3"/>
      <c r="J53" s="105" t="s">
        <v>9332</v>
      </c>
      <c r="K53" s="104">
        <v>50.789808299999997</v>
      </c>
      <c r="L53" s="104">
        <v>6.2743138900000002</v>
      </c>
      <c r="M53" s="97" t="s">
        <v>962</v>
      </c>
      <c r="N53" s="98">
        <v>2.0870000000000002</v>
      </c>
      <c r="O53" s="98">
        <v>0.84930000000000005</v>
      </c>
      <c r="P53" s="98">
        <v>18.385000000000002</v>
      </c>
      <c r="Q53" s="98">
        <v>15.614000000000001</v>
      </c>
      <c r="R53" s="102">
        <v>38.366999999999997</v>
      </c>
      <c r="S53" s="94" t="s">
        <v>9348</v>
      </c>
      <c r="T53" s="131" t="s">
        <v>10793</v>
      </c>
    </row>
    <row r="54" spans="1:20" s="10" customFormat="1">
      <c r="A54" s="11" t="s">
        <v>17007</v>
      </c>
      <c r="B54" s="19" t="s">
        <v>10902</v>
      </c>
      <c r="C54" s="19" t="s">
        <v>10901</v>
      </c>
      <c r="D54" s="3" t="s">
        <v>17020</v>
      </c>
      <c r="E54" s="20" t="s">
        <v>9292</v>
      </c>
      <c r="F54" s="19" t="s">
        <v>9330</v>
      </c>
      <c r="G54" s="20" t="s">
        <v>1280</v>
      </c>
      <c r="H54" s="105"/>
      <c r="I54" s="3"/>
      <c r="J54" s="105" t="s">
        <v>9327</v>
      </c>
      <c r="K54" s="104">
        <v>50.789808299999997</v>
      </c>
      <c r="L54" s="104">
        <v>6.2743138900000002</v>
      </c>
      <c r="M54" s="97" t="s">
        <v>962</v>
      </c>
      <c r="N54" s="98">
        <v>2.0870000000000002</v>
      </c>
      <c r="O54" s="98">
        <v>0.84930000000000005</v>
      </c>
      <c r="P54" s="98">
        <v>18.39</v>
      </c>
      <c r="Q54" s="98">
        <v>15.619</v>
      </c>
      <c r="R54" s="102">
        <v>38.380000000000003</v>
      </c>
      <c r="S54" s="94" t="s">
        <v>9348</v>
      </c>
      <c r="T54" s="131" t="s">
        <v>10793</v>
      </c>
    </row>
    <row r="55" spans="1:20" s="10" customFormat="1">
      <c r="A55" s="11" t="s">
        <v>17007</v>
      </c>
      <c r="B55" s="19" t="s">
        <v>10902</v>
      </c>
      <c r="C55" s="19" t="s">
        <v>10901</v>
      </c>
      <c r="D55" s="3" t="s">
        <v>17020</v>
      </c>
      <c r="E55" s="20" t="s">
        <v>9292</v>
      </c>
      <c r="F55" s="19" t="s">
        <v>9334</v>
      </c>
      <c r="G55" s="20" t="s">
        <v>1280</v>
      </c>
      <c r="H55" s="105"/>
      <c r="I55" s="3"/>
      <c r="J55" s="105" t="s">
        <v>9332</v>
      </c>
      <c r="K55" s="104">
        <v>50.789808299999997</v>
      </c>
      <c r="L55" s="104">
        <v>6.2743138900000002</v>
      </c>
      <c r="M55" s="97" t="s">
        <v>962</v>
      </c>
      <c r="N55" s="98">
        <v>2.0870000000000002</v>
      </c>
      <c r="O55" s="98">
        <v>0.84940000000000004</v>
      </c>
      <c r="P55" s="98">
        <v>18.396000000000001</v>
      </c>
      <c r="Q55" s="98">
        <v>15.625</v>
      </c>
      <c r="R55" s="102">
        <v>38.396000000000001</v>
      </c>
      <c r="S55" s="94" t="s">
        <v>9348</v>
      </c>
      <c r="T55" s="131" t="s">
        <v>10793</v>
      </c>
    </row>
    <row r="56" spans="1:20" s="10" customFormat="1">
      <c r="A56" s="11" t="s">
        <v>17007</v>
      </c>
      <c r="B56" s="19" t="s">
        <v>10902</v>
      </c>
      <c r="C56" s="19" t="s">
        <v>10901</v>
      </c>
      <c r="D56" s="3" t="s">
        <v>17020</v>
      </c>
      <c r="E56" s="20" t="s">
        <v>9292</v>
      </c>
      <c r="F56" s="19" t="s">
        <v>9336</v>
      </c>
      <c r="G56" s="20" t="s">
        <v>1280</v>
      </c>
      <c r="H56" s="105"/>
      <c r="I56" s="3"/>
      <c r="J56" s="105" t="s">
        <v>9332</v>
      </c>
      <c r="K56" s="104">
        <v>50.789808299999997</v>
      </c>
      <c r="L56" s="104">
        <v>6.2743138900000002</v>
      </c>
      <c r="M56" s="97" t="s">
        <v>962</v>
      </c>
      <c r="N56" s="98">
        <v>2.0880000000000001</v>
      </c>
      <c r="O56" s="98">
        <v>0.84960000000000002</v>
      </c>
      <c r="P56" s="98">
        <v>18.401</v>
      </c>
      <c r="Q56" s="98">
        <v>15.632999999999999</v>
      </c>
      <c r="R56" s="102">
        <v>38.427</v>
      </c>
      <c r="S56" s="94" t="s">
        <v>9348</v>
      </c>
      <c r="T56" s="131" t="s">
        <v>10793</v>
      </c>
    </row>
    <row r="57" spans="1:20" s="10" customFormat="1">
      <c r="A57" s="11" t="s">
        <v>17007</v>
      </c>
      <c r="B57" s="19" t="s">
        <v>10902</v>
      </c>
      <c r="C57" s="19" t="s">
        <v>10901</v>
      </c>
      <c r="D57" s="3" t="s">
        <v>17020</v>
      </c>
      <c r="E57" s="20" t="s">
        <v>9292</v>
      </c>
      <c r="F57" s="22" t="s">
        <v>9326</v>
      </c>
      <c r="G57" s="20" t="s">
        <v>1280</v>
      </c>
      <c r="H57" s="105"/>
      <c r="I57" s="3"/>
      <c r="J57" s="105" t="s">
        <v>9327</v>
      </c>
      <c r="K57" s="104">
        <v>50.789808299999997</v>
      </c>
      <c r="L57" s="104">
        <v>6.2743138900000002</v>
      </c>
      <c r="M57" s="97" t="s">
        <v>962</v>
      </c>
      <c r="N57" s="98">
        <v>2.0880000000000001</v>
      </c>
      <c r="O57" s="98">
        <v>0.84970000000000001</v>
      </c>
      <c r="P57" s="98">
        <v>18.405999999999999</v>
      </c>
      <c r="Q57" s="98">
        <v>15.64</v>
      </c>
      <c r="R57" s="102">
        <v>38.44</v>
      </c>
      <c r="S57" s="94" t="s">
        <v>9348</v>
      </c>
      <c r="T57" s="131" t="s">
        <v>10793</v>
      </c>
    </row>
    <row r="58" spans="1:20" s="10" customFormat="1">
      <c r="A58" s="11" t="s">
        <v>17007</v>
      </c>
      <c r="B58" s="19" t="s">
        <v>10904</v>
      </c>
      <c r="C58" s="19" t="s">
        <v>9840</v>
      </c>
      <c r="D58" s="24" t="s">
        <v>17020</v>
      </c>
      <c r="E58" s="20"/>
      <c r="F58" s="20" t="s">
        <v>9712</v>
      </c>
      <c r="G58" s="25" t="s">
        <v>1280</v>
      </c>
      <c r="H58" s="105"/>
      <c r="I58" s="19"/>
      <c r="J58" s="105" t="s">
        <v>9713</v>
      </c>
      <c r="K58" s="104" t="s">
        <v>11975</v>
      </c>
      <c r="L58" s="104" t="s">
        <v>11976</v>
      </c>
      <c r="M58" s="97" t="s">
        <v>962</v>
      </c>
      <c r="N58" s="100">
        <v>2.0807150595883002</v>
      </c>
      <c r="O58" s="100">
        <v>0.84615384615384603</v>
      </c>
      <c r="P58" s="101">
        <v>18.46</v>
      </c>
      <c r="Q58" s="101">
        <v>15.62</v>
      </c>
      <c r="R58" s="104">
        <v>38.409999999999997</v>
      </c>
      <c r="S58" s="95" t="s">
        <v>9664</v>
      </c>
      <c r="T58" s="131" t="s">
        <v>10653</v>
      </c>
    </row>
    <row r="59" spans="1:20" s="10" customFormat="1">
      <c r="A59" s="11" t="s">
        <v>17007</v>
      </c>
      <c r="B59" s="19" t="s">
        <v>10904</v>
      </c>
      <c r="C59" s="19" t="s">
        <v>9840</v>
      </c>
      <c r="D59" s="24" t="s">
        <v>17020</v>
      </c>
      <c r="E59" s="20"/>
      <c r="F59" s="20" t="s">
        <v>9717</v>
      </c>
      <c r="G59" s="25" t="s">
        <v>1280</v>
      </c>
      <c r="H59" s="105"/>
      <c r="I59" s="19"/>
      <c r="J59" s="105" t="s">
        <v>9713</v>
      </c>
      <c r="K59" s="104" t="s">
        <v>11975</v>
      </c>
      <c r="L59" s="104" t="s">
        <v>11976</v>
      </c>
      <c r="M59" s="97" t="s">
        <v>962</v>
      </c>
      <c r="N59" s="100">
        <v>2.0916530278232401</v>
      </c>
      <c r="O59" s="100">
        <v>0.85215493726131997</v>
      </c>
      <c r="P59" s="101">
        <v>18.329999999999998</v>
      </c>
      <c r="Q59" s="101">
        <v>15.62</v>
      </c>
      <c r="R59" s="104">
        <v>38.340000000000003</v>
      </c>
      <c r="S59" s="95" t="s">
        <v>9664</v>
      </c>
      <c r="T59" s="131" t="s">
        <v>10653</v>
      </c>
    </row>
    <row r="60" spans="1:20" s="10" customFormat="1">
      <c r="A60" s="11" t="s">
        <v>17007</v>
      </c>
      <c r="B60" s="19" t="s">
        <v>10904</v>
      </c>
      <c r="C60" s="19" t="s">
        <v>9840</v>
      </c>
      <c r="D60" s="24" t="s">
        <v>17020</v>
      </c>
      <c r="E60" s="20"/>
      <c r="F60" s="20" t="s">
        <v>9716</v>
      </c>
      <c r="G60" s="25" t="s">
        <v>1280</v>
      </c>
      <c r="H60" s="105"/>
      <c r="I60" s="19"/>
      <c r="J60" s="105" t="s">
        <v>9713</v>
      </c>
      <c r="K60" s="104" t="s">
        <v>11975</v>
      </c>
      <c r="L60" s="104" t="s">
        <v>11976</v>
      </c>
      <c r="M60" s="97" t="s">
        <v>962</v>
      </c>
      <c r="N60" s="100">
        <v>2.09105779716467</v>
      </c>
      <c r="O60" s="100">
        <v>0.85223555070883295</v>
      </c>
      <c r="P60" s="101">
        <v>18.34</v>
      </c>
      <c r="Q60" s="101">
        <v>15.63</v>
      </c>
      <c r="R60" s="104">
        <v>38.35</v>
      </c>
      <c r="S60" s="95" t="s">
        <v>9664</v>
      </c>
      <c r="T60" s="131" t="s">
        <v>10653</v>
      </c>
    </row>
    <row r="61" spans="1:20" s="10" customFormat="1">
      <c r="A61" s="11" t="s">
        <v>17007</v>
      </c>
      <c r="B61" s="19" t="s">
        <v>10904</v>
      </c>
      <c r="C61" s="19" t="s">
        <v>9840</v>
      </c>
      <c r="D61" s="24" t="s">
        <v>17020</v>
      </c>
      <c r="E61" s="20"/>
      <c r="F61" s="20" t="s">
        <v>9714</v>
      </c>
      <c r="G61" s="25" t="s">
        <v>1280</v>
      </c>
      <c r="H61" s="105"/>
      <c r="I61" s="19"/>
      <c r="J61" s="105" t="s">
        <v>9713</v>
      </c>
      <c r="K61" s="104" t="s">
        <v>11975</v>
      </c>
      <c r="L61" s="104" t="s">
        <v>11976</v>
      </c>
      <c r="M61" s="97" t="s">
        <v>962</v>
      </c>
      <c r="N61" s="100">
        <v>2.0921483097055602</v>
      </c>
      <c r="O61" s="100">
        <v>0.85223555070883295</v>
      </c>
      <c r="P61" s="101">
        <v>18.34</v>
      </c>
      <c r="Q61" s="101">
        <v>15.63</v>
      </c>
      <c r="R61" s="104">
        <v>38.369999999999997</v>
      </c>
      <c r="S61" s="95" t="s">
        <v>9664</v>
      </c>
      <c r="T61" s="131" t="s">
        <v>10653</v>
      </c>
    </row>
    <row r="62" spans="1:20" s="10" customFormat="1">
      <c r="A62" s="11" t="s">
        <v>17007</v>
      </c>
      <c r="B62" s="19" t="s">
        <v>10904</v>
      </c>
      <c r="C62" s="19" t="s">
        <v>9840</v>
      </c>
      <c r="D62" s="24" t="s">
        <v>17020</v>
      </c>
      <c r="E62" s="20"/>
      <c r="F62" s="20" t="s">
        <v>9715</v>
      </c>
      <c r="G62" s="25" t="s">
        <v>1280</v>
      </c>
      <c r="H62" s="105"/>
      <c r="I62" s="19"/>
      <c r="J62" s="105" t="s">
        <v>9713</v>
      </c>
      <c r="K62" s="104" t="s">
        <v>11975</v>
      </c>
      <c r="L62" s="104" t="s">
        <v>11976</v>
      </c>
      <c r="M62" s="97" t="s">
        <v>962</v>
      </c>
      <c r="N62" s="100">
        <v>2.0905619203491499</v>
      </c>
      <c r="O62" s="100">
        <v>0.85215493726131997</v>
      </c>
      <c r="P62" s="101">
        <v>18.329999999999998</v>
      </c>
      <c r="Q62" s="101">
        <v>15.62</v>
      </c>
      <c r="R62" s="104">
        <v>38.32</v>
      </c>
      <c r="S62" s="95" t="s">
        <v>9664</v>
      </c>
      <c r="T62" s="131" t="s">
        <v>10653</v>
      </c>
    </row>
    <row r="63" spans="1:20" s="10" customFormat="1">
      <c r="A63" s="25" t="s">
        <v>17010</v>
      </c>
      <c r="B63" s="19" t="s">
        <v>8939</v>
      </c>
      <c r="C63" s="19" t="s">
        <v>8939</v>
      </c>
      <c r="D63" s="1" t="s">
        <v>17020</v>
      </c>
      <c r="E63" s="25" t="s">
        <v>16966</v>
      </c>
      <c r="F63" s="110" t="s">
        <v>13732</v>
      </c>
      <c r="G63" s="20" t="s">
        <v>1835</v>
      </c>
      <c r="H63" s="19"/>
      <c r="I63" s="19" t="s">
        <v>14435</v>
      </c>
      <c r="J63" s="1" t="s">
        <v>13733</v>
      </c>
      <c r="K63" s="108" t="s">
        <v>8939</v>
      </c>
      <c r="L63" s="108" t="s">
        <v>8939</v>
      </c>
      <c r="M63" s="110" t="s">
        <v>962</v>
      </c>
      <c r="N63" s="111">
        <v>2.101</v>
      </c>
      <c r="O63" s="35">
        <v>0.85429999999999995</v>
      </c>
      <c r="P63" s="35">
        <v>18.32</v>
      </c>
      <c r="Q63" s="35">
        <v>15.65</v>
      </c>
      <c r="R63" s="35">
        <v>38.49</v>
      </c>
      <c r="S63" s="24" t="s">
        <v>9664</v>
      </c>
      <c r="T63" s="109" t="s">
        <v>10653</v>
      </c>
    </row>
    <row r="64" spans="1:20" s="10" customFormat="1">
      <c r="A64" s="11" t="s">
        <v>17007</v>
      </c>
      <c r="B64" s="19" t="s">
        <v>10902</v>
      </c>
      <c r="C64" s="51" t="s">
        <v>8939</v>
      </c>
      <c r="D64" s="19" t="s">
        <v>15609</v>
      </c>
      <c r="E64" s="65" t="s">
        <v>13156</v>
      </c>
      <c r="F64" s="25">
        <v>36</v>
      </c>
      <c r="G64" s="20" t="s">
        <v>739</v>
      </c>
      <c r="H64" s="1" t="s">
        <v>13132</v>
      </c>
      <c r="I64" s="19"/>
      <c r="J64" s="3" t="s">
        <v>13151</v>
      </c>
      <c r="K64" s="108" t="s">
        <v>8939</v>
      </c>
      <c r="L64" s="108" t="s">
        <v>8939</v>
      </c>
      <c r="M64" s="3" t="s">
        <v>962</v>
      </c>
      <c r="N64" s="32">
        <f>R64/P64</f>
        <v>2.1001259790765183</v>
      </c>
      <c r="O64" s="32">
        <f>Q64/P64</f>
        <v>0.85715068193021848</v>
      </c>
      <c r="P64" s="35">
        <v>18.257000000000001</v>
      </c>
      <c r="Q64" s="35">
        <v>15.648999999999999</v>
      </c>
      <c r="R64" s="35">
        <v>38.341999999999999</v>
      </c>
      <c r="S64" s="1" t="s">
        <v>13133</v>
      </c>
      <c r="T64" s="19" t="s">
        <v>15237</v>
      </c>
    </row>
    <row r="65" spans="1:20" s="10" customFormat="1">
      <c r="A65" s="11" t="s">
        <v>17007</v>
      </c>
      <c r="B65" s="19" t="s">
        <v>10902</v>
      </c>
      <c r="C65" s="19" t="s">
        <v>8939</v>
      </c>
      <c r="D65" s="19" t="s">
        <v>15609</v>
      </c>
      <c r="E65" s="65" t="s">
        <v>13156</v>
      </c>
      <c r="F65" s="25">
        <v>23</v>
      </c>
      <c r="G65" s="20" t="s">
        <v>739</v>
      </c>
      <c r="H65" s="1" t="s">
        <v>13132</v>
      </c>
      <c r="I65" s="19"/>
      <c r="J65" s="3" t="s">
        <v>14385</v>
      </c>
      <c r="K65" s="108" t="s">
        <v>8939</v>
      </c>
      <c r="L65" s="108" t="s">
        <v>8939</v>
      </c>
      <c r="M65" s="3" t="s">
        <v>962</v>
      </c>
      <c r="N65" s="32">
        <f>R65/P65</f>
        <v>2.1234009273224963</v>
      </c>
      <c r="O65" s="32">
        <f>Q65/P65</f>
        <v>0.87419697223618786</v>
      </c>
      <c r="P65" s="35">
        <v>17.901</v>
      </c>
      <c r="Q65" s="35">
        <v>15.648999999999999</v>
      </c>
      <c r="R65" s="35">
        <v>38.011000000000003</v>
      </c>
      <c r="S65" s="1" t="s">
        <v>13133</v>
      </c>
      <c r="T65" s="19" t="s">
        <v>15237</v>
      </c>
    </row>
    <row r="66" spans="1:20" s="10" customFormat="1">
      <c r="A66" s="11" t="s">
        <v>17007</v>
      </c>
      <c r="B66" s="19" t="s">
        <v>8939</v>
      </c>
      <c r="C66" s="19" t="s">
        <v>8939</v>
      </c>
      <c r="D66" s="3" t="s">
        <v>15609</v>
      </c>
      <c r="E66" s="3"/>
      <c r="F66" s="3" t="s">
        <v>15556</v>
      </c>
      <c r="G66" s="25" t="s">
        <v>8169</v>
      </c>
      <c r="H66" s="3"/>
      <c r="I66" s="3"/>
      <c r="J66" s="3" t="s">
        <v>15552</v>
      </c>
      <c r="K66" s="108" t="s">
        <v>8939</v>
      </c>
      <c r="L66" s="108" t="s">
        <v>8939</v>
      </c>
      <c r="M66" s="1" t="s">
        <v>15549</v>
      </c>
      <c r="N66" s="64">
        <f>R66/P66</f>
        <v>2.0994347802227957</v>
      </c>
      <c r="O66" s="64">
        <f>Q66/P66</f>
        <v>0.85298798222027117</v>
      </c>
      <c r="P66" s="35">
        <v>18.222999999999999</v>
      </c>
      <c r="Q66" s="35">
        <v>15.544</v>
      </c>
      <c r="R66" s="35">
        <v>38.258000000000003</v>
      </c>
      <c r="S66" s="3" t="s">
        <v>15551</v>
      </c>
      <c r="T66" s="3" t="s">
        <v>17032</v>
      </c>
    </row>
    <row r="67" spans="1:20" s="10" customFormat="1">
      <c r="A67" s="11" t="s">
        <v>17007</v>
      </c>
      <c r="B67" s="19" t="s">
        <v>8939</v>
      </c>
      <c r="C67" s="19" t="s">
        <v>8939</v>
      </c>
      <c r="D67" s="1" t="s">
        <v>15609</v>
      </c>
      <c r="E67" s="1"/>
      <c r="F67" s="1" t="s">
        <v>7936</v>
      </c>
      <c r="G67" s="110" t="s">
        <v>1849</v>
      </c>
      <c r="H67" s="1" t="s">
        <v>7937</v>
      </c>
      <c r="I67" s="1" t="s">
        <v>7938</v>
      </c>
      <c r="J67" s="1" t="s">
        <v>7939</v>
      </c>
      <c r="K67" s="1" t="s">
        <v>7940</v>
      </c>
      <c r="L67" s="1" t="s">
        <v>7941</v>
      </c>
      <c r="M67" s="1"/>
      <c r="N67" s="111">
        <v>2.0749091420000001</v>
      </c>
      <c r="O67" s="111">
        <v>0.84072278700000003</v>
      </c>
      <c r="P67" s="111">
        <v>18.6279</v>
      </c>
      <c r="Q67" s="111">
        <v>15.6609</v>
      </c>
      <c r="R67" s="111">
        <v>38.651200000000003</v>
      </c>
      <c r="S67" s="1" t="s">
        <v>2438</v>
      </c>
      <c r="T67" s="19" t="s">
        <v>9451</v>
      </c>
    </row>
    <row r="68" spans="1:20" s="10" customFormat="1">
      <c r="A68" s="11" t="s">
        <v>17007</v>
      </c>
      <c r="B68" s="19" t="s">
        <v>8939</v>
      </c>
      <c r="C68" s="19" t="s">
        <v>8939</v>
      </c>
      <c r="D68" s="1" t="s">
        <v>15609</v>
      </c>
      <c r="E68" s="1"/>
      <c r="F68" s="1" t="s">
        <v>7951</v>
      </c>
      <c r="G68" s="110" t="s">
        <v>1849</v>
      </c>
      <c r="H68" s="1" t="s">
        <v>7937</v>
      </c>
      <c r="I68" s="1" t="s">
        <v>7952</v>
      </c>
      <c r="J68" s="1" t="s">
        <v>7953</v>
      </c>
      <c r="K68" s="1" t="s">
        <v>7954</v>
      </c>
      <c r="L68" s="1" t="s">
        <v>7955</v>
      </c>
      <c r="M68" s="1"/>
      <c r="N68" s="111">
        <v>2.0824889120000001</v>
      </c>
      <c r="O68" s="111">
        <v>0.84477753700000002</v>
      </c>
      <c r="P68" s="111">
        <v>18.5334</v>
      </c>
      <c r="Q68" s="111">
        <v>15.656599999999999</v>
      </c>
      <c r="R68" s="111">
        <v>38.595599999999997</v>
      </c>
      <c r="S68" s="1" t="s">
        <v>2438</v>
      </c>
      <c r="T68" s="19" t="s">
        <v>9451</v>
      </c>
    </row>
    <row r="69" spans="1:20" s="10" customFormat="1">
      <c r="A69" s="11" t="s">
        <v>17007</v>
      </c>
      <c r="B69" s="19" t="s">
        <v>10902</v>
      </c>
      <c r="C69" s="19" t="s">
        <v>10901</v>
      </c>
      <c r="D69" s="19" t="s">
        <v>15609</v>
      </c>
      <c r="E69" s="19" t="s">
        <v>1815</v>
      </c>
      <c r="F69" s="19"/>
      <c r="G69" s="20" t="s">
        <v>1777</v>
      </c>
      <c r="H69" s="105" t="s">
        <v>1816</v>
      </c>
      <c r="I69" s="19"/>
      <c r="J69" s="105" t="s">
        <v>7925</v>
      </c>
      <c r="K69" s="96" t="s">
        <v>7926</v>
      </c>
      <c r="L69" s="96" t="s">
        <v>7927</v>
      </c>
      <c r="M69" s="132"/>
      <c r="N69" s="99">
        <v>2.0855946489999999</v>
      </c>
      <c r="O69" s="99">
        <v>0.84909456699999997</v>
      </c>
      <c r="P69" s="99">
        <v>18.388999999999999</v>
      </c>
      <c r="Q69" s="99">
        <v>15.614000000000001</v>
      </c>
      <c r="R69" s="103">
        <v>38.351999999999997</v>
      </c>
      <c r="S69" s="96" t="s">
        <v>17022</v>
      </c>
      <c r="T69" s="12" t="s">
        <v>9454</v>
      </c>
    </row>
    <row r="70" spans="1:20" s="10" customFormat="1">
      <c r="A70" s="11" t="s">
        <v>17007</v>
      </c>
      <c r="B70" s="19" t="s">
        <v>8939</v>
      </c>
      <c r="C70" s="19" t="s">
        <v>8939</v>
      </c>
      <c r="D70" s="19" t="s">
        <v>17020</v>
      </c>
      <c r="E70" s="25"/>
      <c r="F70" s="20"/>
      <c r="G70" s="20" t="s">
        <v>1280</v>
      </c>
      <c r="H70" s="19" t="s">
        <v>1411</v>
      </c>
      <c r="I70" s="19"/>
      <c r="J70" s="19" t="s">
        <v>1515</v>
      </c>
      <c r="K70" s="11" t="s">
        <v>1516</v>
      </c>
      <c r="L70" s="11" t="s">
        <v>1517</v>
      </c>
      <c r="M70" s="110" t="s">
        <v>962</v>
      </c>
      <c r="N70" s="32">
        <v>2.0859000000000001</v>
      </c>
      <c r="O70" s="32">
        <v>0.8508</v>
      </c>
      <c r="P70" s="32">
        <v>18.344000000000001</v>
      </c>
      <c r="Q70" s="32">
        <v>15.609</v>
      </c>
      <c r="R70" s="32">
        <v>38.26</v>
      </c>
      <c r="S70" s="11" t="s">
        <v>9457</v>
      </c>
      <c r="T70" s="19" t="s">
        <v>15260</v>
      </c>
    </row>
    <row r="71" spans="1:20" s="10" customFormat="1">
      <c r="A71" s="11" t="s">
        <v>17007</v>
      </c>
      <c r="B71" s="19" t="s">
        <v>8939</v>
      </c>
      <c r="C71" s="19" t="s">
        <v>8939</v>
      </c>
      <c r="D71" s="19" t="s">
        <v>17020</v>
      </c>
      <c r="E71" s="25"/>
      <c r="F71" s="20"/>
      <c r="G71" s="20" t="s">
        <v>1280</v>
      </c>
      <c r="H71" s="19" t="s">
        <v>1411</v>
      </c>
      <c r="I71" s="19"/>
      <c r="J71" s="19" t="s">
        <v>1643</v>
      </c>
      <c r="K71" s="11" t="s">
        <v>1644</v>
      </c>
      <c r="L71" s="11" t="s">
        <v>1645</v>
      </c>
      <c r="M71" s="110" t="s">
        <v>962</v>
      </c>
      <c r="N71" s="32">
        <v>2.0817000000000001</v>
      </c>
      <c r="O71" s="32">
        <v>0.84699999999999998</v>
      </c>
      <c r="P71" s="32">
        <v>18.434999999999999</v>
      </c>
      <c r="Q71" s="32">
        <v>15.616</v>
      </c>
      <c r="R71" s="32">
        <v>38.369999999999997</v>
      </c>
      <c r="S71" s="11" t="s">
        <v>9457</v>
      </c>
      <c r="T71" s="19" t="s">
        <v>15260</v>
      </c>
    </row>
    <row r="72" spans="1:20" s="10" customFormat="1">
      <c r="A72" s="11" t="s">
        <v>17007</v>
      </c>
      <c r="B72" s="19" t="s">
        <v>8939</v>
      </c>
      <c r="C72" s="19" t="s">
        <v>8939</v>
      </c>
      <c r="D72" s="19" t="s">
        <v>17020</v>
      </c>
      <c r="E72" s="25"/>
      <c r="F72" s="20"/>
      <c r="G72" s="20" t="s">
        <v>1280</v>
      </c>
      <c r="H72" s="19" t="s">
        <v>1411</v>
      </c>
      <c r="I72" s="19"/>
      <c r="J72" s="19" t="s">
        <v>1646</v>
      </c>
      <c r="K72" s="11" t="s">
        <v>1644</v>
      </c>
      <c r="L72" s="11" t="s">
        <v>1645</v>
      </c>
      <c r="M72" s="110" t="s">
        <v>962</v>
      </c>
      <c r="N72" s="32">
        <v>2.0817999999999999</v>
      </c>
      <c r="O72" s="32">
        <v>0.84699999999999998</v>
      </c>
      <c r="P72" s="38">
        <v>18.437000000000001</v>
      </c>
      <c r="Q72" s="38">
        <v>15.616</v>
      </c>
      <c r="R72" s="38">
        <v>38.380000000000003</v>
      </c>
      <c r="S72" s="19" t="s">
        <v>9457</v>
      </c>
      <c r="T72" s="19" t="s">
        <v>15260</v>
      </c>
    </row>
    <row r="73" spans="1:20" s="10" customFormat="1">
      <c r="A73" s="25" t="s">
        <v>17010</v>
      </c>
      <c r="B73" s="19" t="s">
        <v>8939</v>
      </c>
      <c r="C73" s="19" t="s">
        <v>8939</v>
      </c>
      <c r="D73" s="1" t="s">
        <v>17020</v>
      </c>
      <c r="E73" s="1"/>
      <c r="F73" s="20" t="s">
        <v>1410</v>
      </c>
      <c r="G73" s="20" t="s">
        <v>1280</v>
      </c>
      <c r="H73" s="19" t="s">
        <v>1411</v>
      </c>
      <c r="I73" s="19"/>
      <c r="J73" s="19" t="s">
        <v>1412</v>
      </c>
      <c r="K73" s="11" t="s">
        <v>1413</v>
      </c>
      <c r="L73" s="11" t="s">
        <v>1414</v>
      </c>
      <c r="M73" s="110" t="s">
        <v>962</v>
      </c>
      <c r="N73" s="32">
        <v>2.0821999999999998</v>
      </c>
      <c r="O73" s="32">
        <v>0.84850000000000003</v>
      </c>
      <c r="P73" s="38">
        <v>18.388999999999999</v>
      </c>
      <c r="Q73" s="38">
        <v>15.605</v>
      </c>
      <c r="R73" s="38">
        <v>38.29</v>
      </c>
      <c r="S73" s="11" t="s">
        <v>9457</v>
      </c>
      <c r="T73" s="19" t="s">
        <v>15260</v>
      </c>
    </row>
    <row r="74" spans="1:20" s="10" customFormat="1">
      <c r="A74" s="25" t="s">
        <v>17010</v>
      </c>
      <c r="B74" s="19" t="s">
        <v>8939</v>
      </c>
      <c r="C74" s="19" t="s">
        <v>8939</v>
      </c>
      <c r="D74" s="1" t="s">
        <v>17020</v>
      </c>
      <c r="E74" s="1"/>
      <c r="F74" s="20">
        <v>2214</v>
      </c>
      <c r="G74" s="20" t="s">
        <v>1280</v>
      </c>
      <c r="H74" s="19" t="s">
        <v>1399</v>
      </c>
      <c r="I74" s="19"/>
      <c r="J74" s="19" t="s">
        <v>1400</v>
      </c>
      <c r="K74" s="65" t="s">
        <v>1401</v>
      </c>
      <c r="L74" s="65" t="s">
        <v>1402</v>
      </c>
      <c r="M74" s="108" t="s">
        <v>1296</v>
      </c>
      <c r="N74" s="32">
        <v>2.0971000000000002</v>
      </c>
      <c r="O74" s="32">
        <v>0.85860000000000003</v>
      </c>
      <c r="P74" s="32">
        <v>18.173999999999999</v>
      </c>
      <c r="Q74" s="32">
        <v>15.605</v>
      </c>
      <c r="R74" s="32">
        <v>38.11</v>
      </c>
      <c r="S74" s="11" t="s">
        <v>9464</v>
      </c>
      <c r="T74" s="109" t="s">
        <v>9465</v>
      </c>
    </row>
    <row r="75" spans="1:20" s="10" customFormat="1">
      <c r="A75" s="20" t="s">
        <v>17007</v>
      </c>
      <c r="B75" s="19" t="s">
        <v>8939</v>
      </c>
      <c r="C75" s="19" t="s">
        <v>8939</v>
      </c>
      <c r="D75" s="1" t="s">
        <v>17020</v>
      </c>
      <c r="E75" s="1"/>
      <c r="F75" s="1">
        <v>101</v>
      </c>
      <c r="G75" s="110" t="s">
        <v>1852</v>
      </c>
      <c r="H75" s="1" t="s">
        <v>1927</v>
      </c>
      <c r="I75" s="1" t="s">
        <v>1927</v>
      </c>
      <c r="J75" s="1" t="s">
        <v>7702</v>
      </c>
      <c r="K75" s="1" t="s">
        <v>7700</v>
      </c>
      <c r="L75" s="1" t="s">
        <v>7701</v>
      </c>
      <c r="M75" s="1"/>
      <c r="N75" s="111">
        <v>2.0819999999999999</v>
      </c>
      <c r="O75" s="111">
        <v>0.83840000000000003</v>
      </c>
      <c r="P75" s="111">
        <v>18.715</v>
      </c>
      <c r="Q75" s="111">
        <v>15.690656000000001</v>
      </c>
      <c r="R75" s="111">
        <v>38.96463</v>
      </c>
      <c r="S75" s="1" t="s">
        <v>1854</v>
      </c>
      <c r="T75" s="19" t="s">
        <v>9595</v>
      </c>
    </row>
    <row r="76" spans="1:20" s="10" customFormat="1">
      <c r="A76" s="20" t="s">
        <v>17007</v>
      </c>
      <c r="B76" s="19" t="s">
        <v>8939</v>
      </c>
      <c r="C76" s="19" t="s">
        <v>8939</v>
      </c>
      <c r="D76" s="1" t="s">
        <v>17020</v>
      </c>
      <c r="E76" s="1"/>
      <c r="F76" s="1">
        <v>6</v>
      </c>
      <c r="G76" s="110" t="s">
        <v>1852</v>
      </c>
      <c r="H76" s="1" t="s">
        <v>4971</v>
      </c>
      <c r="I76" s="1" t="s">
        <v>4971</v>
      </c>
      <c r="J76" s="1" t="s">
        <v>7699</v>
      </c>
      <c r="K76" s="1" t="s">
        <v>7700</v>
      </c>
      <c r="L76" s="1" t="s">
        <v>7701</v>
      </c>
      <c r="M76" s="1"/>
      <c r="N76" s="111">
        <v>2.0819999999999999</v>
      </c>
      <c r="O76" s="111">
        <v>0.83750000000000002</v>
      </c>
      <c r="P76" s="111">
        <v>18.739999999999998</v>
      </c>
      <c r="Q76" s="111">
        <v>15.694750000000001</v>
      </c>
      <c r="R76" s="111">
        <v>39.016680000000001</v>
      </c>
      <c r="S76" s="1" t="s">
        <v>1854</v>
      </c>
      <c r="T76" s="19" t="s">
        <v>9595</v>
      </c>
    </row>
    <row r="77" spans="1:20" s="10" customFormat="1">
      <c r="A77" s="11" t="s">
        <v>17009</v>
      </c>
      <c r="B77" s="19" t="s">
        <v>8939</v>
      </c>
      <c r="C77" s="19" t="s">
        <v>8939</v>
      </c>
      <c r="D77" s="1" t="s">
        <v>17020</v>
      </c>
      <c r="E77" s="1"/>
      <c r="F77" s="1">
        <v>3</v>
      </c>
      <c r="G77" s="110" t="s">
        <v>1852</v>
      </c>
      <c r="H77" s="1" t="s">
        <v>1973</v>
      </c>
      <c r="I77" s="1" t="s">
        <v>1973</v>
      </c>
      <c r="J77" s="1" t="s">
        <v>7703</v>
      </c>
      <c r="K77" s="1" t="s">
        <v>7704</v>
      </c>
      <c r="L77" s="1" t="s">
        <v>7705</v>
      </c>
      <c r="M77" s="1"/>
      <c r="N77" s="111">
        <v>2.073</v>
      </c>
      <c r="O77" s="111">
        <v>0.84399999999999997</v>
      </c>
      <c r="P77" s="111">
        <v>18.53</v>
      </c>
      <c r="Q77" s="111">
        <v>15.63932</v>
      </c>
      <c r="R77" s="111">
        <v>38.412689999999998</v>
      </c>
      <c r="S77" s="1" t="s">
        <v>1854</v>
      </c>
      <c r="T77" s="19" t="s">
        <v>9595</v>
      </c>
    </row>
    <row r="78" spans="1:20" s="10" customFormat="1">
      <c r="A78" s="11" t="s">
        <v>17007</v>
      </c>
      <c r="B78" s="19" t="s">
        <v>8939</v>
      </c>
      <c r="C78" s="19" t="s">
        <v>8939</v>
      </c>
      <c r="D78" s="19" t="s">
        <v>17020</v>
      </c>
      <c r="E78" s="25"/>
      <c r="F78" s="20">
        <v>98</v>
      </c>
      <c r="G78" s="20" t="s">
        <v>1852</v>
      </c>
      <c r="H78" s="19" t="s">
        <v>1927</v>
      </c>
      <c r="I78" s="19" t="s">
        <v>1927</v>
      </c>
      <c r="J78" s="19" t="s">
        <v>5134</v>
      </c>
      <c r="K78" s="19" t="s">
        <v>5135</v>
      </c>
      <c r="L78" s="19" t="s">
        <v>5136</v>
      </c>
      <c r="M78" s="108"/>
      <c r="N78" s="32">
        <v>2.0807000000000002</v>
      </c>
      <c r="O78" s="32">
        <v>0.83819999999999995</v>
      </c>
      <c r="P78" s="32">
        <v>18.718</v>
      </c>
      <c r="Q78" s="32">
        <v>15.6894276</v>
      </c>
      <c r="R78" s="32">
        <v>38.946542600000001</v>
      </c>
      <c r="S78" s="11" t="s">
        <v>9393</v>
      </c>
      <c r="T78" s="11" t="s">
        <v>9595</v>
      </c>
    </row>
    <row r="79" spans="1:20" s="10" customFormat="1">
      <c r="A79" s="11" t="s">
        <v>17007</v>
      </c>
      <c r="B79" s="19" t="s">
        <v>8939</v>
      </c>
      <c r="C79" s="19" t="s">
        <v>8939</v>
      </c>
      <c r="D79" s="19" t="s">
        <v>17020</v>
      </c>
      <c r="E79" s="25"/>
      <c r="F79" s="20">
        <v>146</v>
      </c>
      <c r="G79" s="20" t="s">
        <v>1852</v>
      </c>
      <c r="H79" s="19" t="s">
        <v>2052</v>
      </c>
      <c r="I79" s="19" t="s">
        <v>2052</v>
      </c>
      <c r="J79" s="19" t="s">
        <v>4850</v>
      </c>
      <c r="K79" s="11" t="s">
        <v>4851</v>
      </c>
      <c r="L79" s="11" t="s">
        <v>4852</v>
      </c>
      <c r="M79" s="108"/>
      <c r="N79" s="32">
        <v>2.0792000000000002</v>
      </c>
      <c r="O79" s="32">
        <v>0.83730000000000004</v>
      </c>
      <c r="P79" s="32">
        <v>18.704000000000001</v>
      </c>
      <c r="Q79" s="32">
        <v>15.660859200000001</v>
      </c>
      <c r="R79" s="32">
        <v>38.889356800000002</v>
      </c>
      <c r="S79" s="11" t="s">
        <v>9393</v>
      </c>
      <c r="T79" s="11" t="s">
        <v>9595</v>
      </c>
    </row>
    <row r="80" spans="1:20" s="10" customFormat="1">
      <c r="A80" s="11" t="s">
        <v>17007</v>
      </c>
      <c r="B80" s="19" t="s">
        <v>8939</v>
      </c>
      <c r="C80" s="19" t="s">
        <v>8939</v>
      </c>
      <c r="D80" s="19" t="s">
        <v>17020</v>
      </c>
      <c r="E80" s="25"/>
      <c r="F80" s="20">
        <v>116</v>
      </c>
      <c r="G80" s="20" t="s">
        <v>1852</v>
      </c>
      <c r="H80" s="19" t="s">
        <v>1927</v>
      </c>
      <c r="I80" s="19" t="s">
        <v>1927</v>
      </c>
      <c r="J80" s="19" t="s">
        <v>5067</v>
      </c>
      <c r="K80" s="11" t="s">
        <v>4969</v>
      </c>
      <c r="L80" s="11" t="s">
        <v>4970</v>
      </c>
      <c r="M80" s="108"/>
      <c r="N80" s="32">
        <v>2.0832000000000002</v>
      </c>
      <c r="O80" s="32">
        <v>0.83799999999999997</v>
      </c>
      <c r="P80" s="32">
        <v>18.698</v>
      </c>
      <c r="Q80" s="32">
        <v>15.668924000000001</v>
      </c>
      <c r="R80" s="32">
        <v>38.951673599999999</v>
      </c>
      <c r="S80" s="19" t="s">
        <v>9393</v>
      </c>
      <c r="T80" s="11" t="s">
        <v>9595</v>
      </c>
    </row>
    <row r="81" spans="1:20" s="10" customFormat="1">
      <c r="A81" s="11" t="s">
        <v>17007</v>
      </c>
      <c r="B81" s="19" t="s">
        <v>8939</v>
      </c>
      <c r="C81" s="19" t="s">
        <v>8939</v>
      </c>
      <c r="D81" s="19" t="s">
        <v>17020</v>
      </c>
      <c r="E81" s="25"/>
      <c r="F81" s="20">
        <v>96</v>
      </c>
      <c r="G81" s="20" t="s">
        <v>1852</v>
      </c>
      <c r="H81" s="19" t="s">
        <v>1927</v>
      </c>
      <c r="I81" s="19" t="s">
        <v>1927</v>
      </c>
      <c r="J81" s="19" t="s">
        <v>5068</v>
      </c>
      <c r="K81" s="11" t="s">
        <v>4969</v>
      </c>
      <c r="L81" s="11" t="s">
        <v>4970</v>
      </c>
      <c r="M81" s="108"/>
      <c r="N81" s="32">
        <v>2.0777999999999999</v>
      </c>
      <c r="O81" s="32">
        <v>0.83699999999999997</v>
      </c>
      <c r="P81" s="32">
        <v>18.72</v>
      </c>
      <c r="Q81" s="32">
        <v>15.66864</v>
      </c>
      <c r="R81" s="32">
        <v>38.896416000000002</v>
      </c>
      <c r="S81" s="19" t="s">
        <v>9393</v>
      </c>
      <c r="T81" s="11" t="s">
        <v>9595</v>
      </c>
    </row>
    <row r="82" spans="1:20" s="10" customFormat="1">
      <c r="A82" s="11" t="s">
        <v>17007</v>
      </c>
      <c r="B82" s="19" t="s">
        <v>8939</v>
      </c>
      <c r="C82" s="19" t="s">
        <v>8939</v>
      </c>
      <c r="D82" s="19" t="s">
        <v>17020</v>
      </c>
      <c r="E82" s="25"/>
      <c r="F82" s="20">
        <v>97</v>
      </c>
      <c r="G82" s="20" t="s">
        <v>1852</v>
      </c>
      <c r="H82" s="19" t="s">
        <v>1927</v>
      </c>
      <c r="I82" s="19" t="s">
        <v>1927</v>
      </c>
      <c r="J82" s="19" t="s">
        <v>5068</v>
      </c>
      <c r="K82" s="11" t="s">
        <v>4969</v>
      </c>
      <c r="L82" s="11" t="s">
        <v>4970</v>
      </c>
      <c r="M82" s="108"/>
      <c r="N82" s="32">
        <v>2.0775999999999999</v>
      </c>
      <c r="O82" s="32">
        <v>0.83730000000000004</v>
      </c>
      <c r="P82" s="32">
        <v>18.716000000000001</v>
      </c>
      <c r="Q82" s="32">
        <v>15.670906799999999</v>
      </c>
      <c r="R82" s="32">
        <v>38.884361599999998</v>
      </c>
      <c r="S82" s="11" t="s">
        <v>9393</v>
      </c>
      <c r="T82" s="11" t="s">
        <v>9595</v>
      </c>
    </row>
    <row r="83" spans="1:20" s="10" customFormat="1">
      <c r="A83" s="11" t="s">
        <v>17007</v>
      </c>
      <c r="B83" s="19" t="s">
        <v>8939</v>
      </c>
      <c r="C83" s="19" t="s">
        <v>8939</v>
      </c>
      <c r="D83" s="19" t="s">
        <v>17020</v>
      </c>
      <c r="E83" s="25"/>
      <c r="F83" s="20">
        <v>128</v>
      </c>
      <c r="G83" s="20" t="s">
        <v>1852</v>
      </c>
      <c r="H83" s="19" t="s">
        <v>1927</v>
      </c>
      <c r="I83" s="19" t="s">
        <v>1927</v>
      </c>
      <c r="J83" s="19" t="s">
        <v>5296</v>
      </c>
      <c r="K83" s="19" t="s">
        <v>4969</v>
      </c>
      <c r="L83" s="19" t="s">
        <v>4970</v>
      </c>
      <c r="M83" s="108"/>
      <c r="N83" s="32">
        <v>2.0832999999999999</v>
      </c>
      <c r="O83" s="32">
        <v>0.83850000000000002</v>
      </c>
      <c r="P83" s="32">
        <v>18.710999999999999</v>
      </c>
      <c r="Q83" s="32">
        <v>15.689173500000001</v>
      </c>
      <c r="R83" s="32">
        <v>38.980626299999997</v>
      </c>
      <c r="S83" s="11" t="s">
        <v>9393</v>
      </c>
      <c r="T83" s="11" t="s">
        <v>9595</v>
      </c>
    </row>
    <row r="84" spans="1:20" s="10" customFormat="1">
      <c r="A84" s="11" t="s">
        <v>17007</v>
      </c>
      <c r="B84" s="19" t="s">
        <v>8939</v>
      </c>
      <c r="C84" s="19" t="s">
        <v>8939</v>
      </c>
      <c r="D84" s="19" t="s">
        <v>17020</v>
      </c>
      <c r="E84" s="25"/>
      <c r="F84" s="20">
        <v>90</v>
      </c>
      <c r="G84" s="20" t="s">
        <v>1852</v>
      </c>
      <c r="H84" s="19" t="s">
        <v>1927</v>
      </c>
      <c r="I84" s="19" t="s">
        <v>1927</v>
      </c>
      <c r="J84" s="19" t="s">
        <v>5384</v>
      </c>
      <c r="K84" s="11" t="s">
        <v>4969</v>
      </c>
      <c r="L84" s="11" t="s">
        <v>4970</v>
      </c>
      <c r="M84" s="20"/>
      <c r="N84" s="32">
        <v>2.0821000000000001</v>
      </c>
      <c r="O84" s="32">
        <v>0.83799999999999997</v>
      </c>
      <c r="P84" s="32">
        <v>18.713999999999999</v>
      </c>
      <c r="Q84" s="32">
        <v>15.682332000000001</v>
      </c>
      <c r="R84" s="32">
        <v>38.964419399999997</v>
      </c>
      <c r="S84" s="11" t="s">
        <v>9393</v>
      </c>
      <c r="T84" s="11" t="s">
        <v>9595</v>
      </c>
    </row>
    <row r="85" spans="1:20" s="10" customFormat="1">
      <c r="A85" s="11" t="s">
        <v>17007</v>
      </c>
      <c r="B85" s="19" t="s">
        <v>8939</v>
      </c>
      <c r="C85" s="19" t="s">
        <v>8939</v>
      </c>
      <c r="D85" s="19" t="s">
        <v>17020</v>
      </c>
      <c r="E85" s="25"/>
      <c r="F85" s="20">
        <v>91</v>
      </c>
      <c r="G85" s="20" t="s">
        <v>1852</v>
      </c>
      <c r="H85" s="19" t="s">
        <v>1927</v>
      </c>
      <c r="I85" s="19" t="s">
        <v>1927</v>
      </c>
      <c r="J85" s="19" t="s">
        <v>5384</v>
      </c>
      <c r="K85" s="11" t="s">
        <v>4969</v>
      </c>
      <c r="L85" s="11" t="s">
        <v>4970</v>
      </c>
      <c r="M85" s="20"/>
      <c r="N85" s="32">
        <v>2.0834000000000001</v>
      </c>
      <c r="O85" s="32">
        <v>0.83819999999999995</v>
      </c>
      <c r="P85" s="32">
        <v>18.709</v>
      </c>
      <c r="Q85" s="32">
        <v>15.6818838</v>
      </c>
      <c r="R85" s="32">
        <v>38.9783306</v>
      </c>
      <c r="S85" s="11" t="s">
        <v>9393</v>
      </c>
      <c r="T85" s="11" t="s">
        <v>9595</v>
      </c>
    </row>
    <row r="86" spans="1:20" s="10" customFormat="1">
      <c r="A86" s="11" t="s">
        <v>17007</v>
      </c>
      <c r="B86" s="19" t="s">
        <v>8939</v>
      </c>
      <c r="C86" s="19" t="s">
        <v>8939</v>
      </c>
      <c r="D86" s="19" t="s">
        <v>17020</v>
      </c>
      <c r="E86" s="25"/>
      <c r="F86" s="20">
        <v>88</v>
      </c>
      <c r="G86" s="20" t="s">
        <v>1852</v>
      </c>
      <c r="H86" s="19" t="s">
        <v>1927</v>
      </c>
      <c r="I86" s="19" t="s">
        <v>1927</v>
      </c>
      <c r="J86" s="19" t="s">
        <v>5412</v>
      </c>
      <c r="K86" s="11" t="s">
        <v>4969</v>
      </c>
      <c r="L86" s="11" t="s">
        <v>4970</v>
      </c>
      <c r="M86" s="108"/>
      <c r="N86" s="32">
        <v>2.0802</v>
      </c>
      <c r="O86" s="32">
        <v>0.83779999999999999</v>
      </c>
      <c r="P86" s="32">
        <v>18.713000000000001</v>
      </c>
      <c r="Q86" s="32">
        <v>15.6777514</v>
      </c>
      <c r="R86" s="32">
        <v>38.926782600000003</v>
      </c>
      <c r="S86" s="19" t="s">
        <v>9393</v>
      </c>
      <c r="T86" s="11" t="s">
        <v>9595</v>
      </c>
    </row>
    <row r="87" spans="1:20" s="10" customFormat="1">
      <c r="A87" s="11" t="s">
        <v>17007</v>
      </c>
      <c r="B87" s="19" t="s">
        <v>8939</v>
      </c>
      <c r="C87" s="19" t="s">
        <v>8939</v>
      </c>
      <c r="D87" s="19" t="s">
        <v>17020</v>
      </c>
      <c r="E87" s="25"/>
      <c r="F87" s="20">
        <v>89</v>
      </c>
      <c r="G87" s="20" t="s">
        <v>1852</v>
      </c>
      <c r="H87" s="19" t="s">
        <v>1927</v>
      </c>
      <c r="I87" s="19" t="s">
        <v>1927</v>
      </c>
      <c r="J87" s="19" t="s">
        <v>5412</v>
      </c>
      <c r="K87" s="11" t="s">
        <v>4969</v>
      </c>
      <c r="L87" s="11" t="s">
        <v>4970</v>
      </c>
      <c r="M87" s="108"/>
      <c r="N87" s="32">
        <v>2.0809000000000002</v>
      </c>
      <c r="O87" s="32">
        <v>0.83799999999999997</v>
      </c>
      <c r="P87" s="32">
        <v>18.710999999999999</v>
      </c>
      <c r="Q87" s="32">
        <v>15.679817999999999</v>
      </c>
      <c r="R87" s="32">
        <v>38.935719900000002</v>
      </c>
      <c r="S87" s="19" t="s">
        <v>9393</v>
      </c>
      <c r="T87" s="11" t="s">
        <v>9595</v>
      </c>
    </row>
    <row r="88" spans="1:20" s="10" customFormat="1">
      <c r="A88" s="11" t="s">
        <v>17007</v>
      </c>
      <c r="B88" s="19" t="s">
        <v>8939</v>
      </c>
      <c r="C88" s="19" t="s">
        <v>8939</v>
      </c>
      <c r="D88" s="19" t="s">
        <v>17020</v>
      </c>
      <c r="E88" s="25"/>
      <c r="F88" s="20">
        <v>95</v>
      </c>
      <c r="G88" s="20" t="s">
        <v>1852</v>
      </c>
      <c r="H88" s="19" t="s">
        <v>1927</v>
      </c>
      <c r="I88" s="19" t="s">
        <v>1927</v>
      </c>
      <c r="J88" s="19" t="s">
        <v>5528</v>
      </c>
      <c r="K88" s="11" t="s">
        <v>4969</v>
      </c>
      <c r="L88" s="11" t="s">
        <v>4970</v>
      </c>
      <c r="M88" s="20"/>
      <c r="N88" s="32">
        <v>2.0823999999999998</v>
      </c>
      <c r="O88" s="32">
        <v>0.83819999999999995</v>
      </c>
      <c r="P88" s="32">
        <v>18.706</v>
      </c>
      <c r="Q88" s="32">
        <v>15.6793692</v>
      </c>
      <c r="R88" s="32">
        <v>38.953374400000001</v>
      </c>
      <c r="S88" s="11" t="s">
        <v>9393</v>
      </c>
      <c r="T88" s="11" t="s">
        <v>9595</v>
      </c>
    </row>
    <row r="89" spans="1:20" s="10" customFormat="1">
      <c r="A89" s="11" t="s">
        <v>17007</v>
      </c>
      <c r="B89" s="19" t="s">
        <v>8939</v>
      </c>
      <c r="C89" s="19" t="s">
        <v>8939</v>
      </c>
      <c r="D89" s="19" t="s">
        <v>17020</v>
      </c>
      <c r="E89" s="1" t="s">
        <v>16968</v>
      </c>
      <c r="F89" s="19">
        <v>108</v>
      </c>
      <c r="G89" s="20" t="s">
        <v>1852</v>
      </c>
      <c r="H89" s="19"/>
      <c r="I89" s="19" t="s">
        <v>1927</v>
      </c>
      <c r="J89" s="19" t="s">
        <v>5422</v>
      </c>
      <c r="K89" s="11" t="s">
        <v>4969</v>
      </c>
      <c r="L89" s="11" t="s">
        <v>4970</v>
      </c>
      <c r="M89" s="108"/>
      <c r="N89" s="32">
        <v>2.0831</v>
      </c>
      <c r="O89" s="32">
        <v>0.83789999999999998</v>
      </c>
      <c r="P89" s="32">
        <v>18.709</v>
      </c>
      <c r="Q89" s="32">
        <v>15.676271099999999</v>
      </c>
      <c r="R89" s="32">
        <v>38.972717899999999</v>
      </c>
      <c r="S89" s="19" t="s">
        <v>9393</v>
      </c>
      <c r="T89" s="11" t="s">
        <v>9595</v>
      </c>
    </row>
    <row r="90" spans="1:20" s="10" customFormat="1">
      <c r="A90" s="11" t="s">
        <v>17007</v>
      </c>
      <c r="B90" s="19" t="s">
        <v>8939</v>
      </c>
      <c r="C90" s="19" t="s">
        <v>8939</v>
      </c>
      <c r="D90" s="19" t="s">
        <v>17020</v>
      </c>
      <c r="E90" s="1" t="s">
        <v>16968</v>
      </c>
      <c r="F90" s="19">
        <v>109</v>
      </c>
      <c r="G90" s="20" t="s">
        <v>1852</v>
      </c>
      <c r="H90" s="19"/>
      <c r="I90" s="19" t="s">
        <v>1927</v>
      </c>
      <c r="J90" s="19" t="s">
        <v>5422</v>
      </c>
      <c r="K90" s="11" t="s">
        <v>4969</v>
      </c>
      <c r="L90" s="11" t="s">
        <v>4970</v>
      </c>
      <c r="M90" s="108"/>
      <c r="N90" s="32">
        <v>2.0827</v>
      </c>
      <c r="O90" s="32">
        <v>0.83819999999999995</v>
      </c>
      <c r="P90" s="38">
        <v>18.706</v>
      </c>
      <c r="Q90" s="38">
        <v>15.6793692</v>
      </c>
      <c r="R90" s="38">
        <v>38.958986199999998</v>
      </c>
      <c r="S90" s="19" t="s">
        <v>9393</v>
      </c>
      <c r="T90" s="11" t="s">
        <v>9595</v>
      </c>
    </row>
    <row r="91" spans="1:20" s="10" customFormat="1">
      <c r="A91" s="11" t="s">
        <v>17007</v>
      </c>
      <c r="B91" s="19" t="s">
        <v>8939</v>
      </c>
      <c r="C91" s="19" t="s">
        <v>8939</v>
      </c>
      <c r="D91" s="19" t="s">
        <v>17020</v>
      </c>
      <c r="E91" s="25" t="s">
        <v>16971</v>
      </c>
      <c r="F91" s="19">
        <v>77</v>
      </c>
      <c r="G91" s="20" t="s">
        <v>1852</v>
      </c>
      <c r="H91" s="19"/>
      <c r="I91" s="19" t="s">
        <v>1927</v>
      </c>
      <c r="J91" s="19" t="s">
        <v>5330</v>
      </c>
      <c r="K91" s="11" t="s">
        <v>4969</v>
      </c>
      <c r="L91" s="11" t="s">
        <v>4970</v>
      </c>
      <c r="M91" s="20"/>
      <c r="N91" s="32">
        <v>2.0783</v>
      </c>
      <c r="O91" s="32">
        <v>0.83699999999999997</v>
      </c>
      <c r="P91" s="38">
        <v>18.710999999999999</v>
      </c>
      <c r="Q91" s="38">
        <v>15.661106999999999</v>
      </c>
      <c r="R91" s="38">
        <v>38.887071300000002</v>
      </c>
      <c r="S91" s="19" t="s">
        <v>9393</v>
      </c>
      <c r="T91" s="11" t="s">
        <v>9595</v>
      </c>
    </row>
    <row r="92" spans="1:20" s="10" customFormat="1">
      <c r="A92" s="11" t="s">
        <v>17007</v>
      </c>
      <c r="B92" s="19" t="s">
        <v>8939</v>
      </c>
      <c r="C92" s="19" t="s">
        <v>8939</v>
      </c>
      <c r="D92" s="19" t="s">
        <v>17020</v>
      </c>
      <c r="E92" s="25" t="s">
        <v>16971</v>
      </c>
      <c r="F92" s="19">
        <v>75</v>
      </c>
      <c r="G92" s="20" t="s">
        <v>1852</v>
      </c>
      <c r="H92" s="19"/>
      <c r="I92" s="19" t="s">
        <v>1927</v>
      </c>
      <c r="J92" s="19" t="s">
        <v>5330</v>
      </c>
      <c r="K92" s="11" t="s">
        <v>4969</v>
      </c>
      <c r="L92" s="11" t="s">
        <v>4970</v>
      </c>
      <c r="M92" s="20"/>
      <c r="N92" s="32">
        <v>2.077</v>
      </c>
      <c r="O92" s="32">
        <v>0.83709999999999996</v>
      </c>
      <c r="P92" s="38">
        <v>18.727</v>
      </c>
      <c r="Q92" s="38">
        <v>15.676371700000001</v>
      </c>
      <c r="R92" s="38">
        <v>38.895978999999997</v>
      </c>
      <c r="S92" s="11" t="s">
        <v>9393</v>
      </c>
      <c r="T92" s="11" t="s">
        <v>9595</v>
      </c>
    </row>
    <row r="93" spans="1:20" s="10" customFormat="1">
      <c r="A93" s="11" t="s">
        <v>17007</v>
      </c>
      <c r="B93" s="19" t="s">
        <v>8939</v>
      </c>
      <c r="C93" s="19" t="s">
        <v>8939</v>
      </c>
      <c r="D93" s="19" t="s">
        <v>17020</v>
      </c>
      <c r="E93" s="25" t="s">
        <v>16971</v>
      </c>
      <c r="F93" s="19">
        <v>76</v>
      </c>
      <c r="G93" s="20" t="s">
        <v>1852</v>
      </c>
      <c r="H93" s="19"/>
      <c r="I93" s="19" t="s">
        <v>1927</v>
      </c>
      <c r="J93" s="19" t="s">
        <v>5330</v>
      </c>
      <c r="K93" s="11" t="s">
        <v>4969</v>
      </c>
      <c r="L93" s="11" t="s">
        <v>4970</v>
      </c>
      <c r="M93" s="20"/>
      <c r="N93" s="32">
        <v>2.0802</v>
      </c>
      <c r="O93" s="32">
        <v>0.83760000000000001</v>
      </c>
      <c r="P93" s="38">
        <v>18.709</v>
      </c>
      <c r="Q93" s="38">
        <v>15.670658400000001</v>
      </c>
      <c r="R93" s="38">
        <v>38.918461800000003</v>
      </c>
      <c r="S93" s="11" t="s">
        <v>9393</v>
      </c>
      <c r="T93" s="11" t="s">
        <v>9595</v>
      </c>
    </row>
    <row r="94" spans="1:20" s="10" customFormat="1">
      <c r="A94" s="11" t="s">
        <v>17007</v>
      </c>
      <c r="B94" s="19" t="s">
        <v>8939</v>
      </c>
      <c r="C94" s="19" t="s">
        <v>8939</v>
      </c>
      <c r="D94" s="19" t="s">
        <v>17020</v>
      </c>
      <c r="E94" s="25"/>
      <c r="F94" s="20">
        <v>7</v>
      </c>
      <c r="G94" s="20" t="s">
        <v>1852</v>
      </c>
      <c r="H94" s="19" t="s">
        <v>4971</v>
      </c>
      <c r="I94" s="19" t="s">
        <v>4971</v>
      </c>
      <c r="J94" s="19" t="s">
        <v>5305</v>
      </c>
      <c r="K94" s="19" t="s">
        <v>5306</v>
      </c>
      <c r="L94" s="19" t="s">
        <v>5307</v>
      </c>
      <c r="M94" s="20"/>
      <c r="N94" s="32">
        <v>2.0830000000000002</v>
      </c>
      <c r="O94" s="32">
        <v>0.83840000000000003</v>
      </c>
      <c r="P94" s="32">
        <v>18.739999999999998</v>
      </c>
      <c r="Q94" s="32">
        <v>15.711615999999999</v>
      </c>
      <c r="R94" s="32">
        <v>39.035420000000002</v>
      </c>
      <c r="S94" s="11" t="s">
        <v>9393</v>
      </c>
      <c r="T94" s="11" t="s">
        <v>9595</v>
      </c>
    </row>
    <row r="95" spans="1:20" s="10" customFormat="1">
      <c r="A95" s="11" t="s">
        <v>17007</v>
      </c>
      <c r="B95" s="19" t="s">
        <v>8939</v>
      </c>
      <c r="C95" s="19" t="s">
        <v>8939</v>
      </c>
      <c r="D95" s="19" t="s">
        <v>17020</v>
      </c>
      <c r="E95" s="25"/>
      <c r="F95" s="20">
        <v>27</v>
      </c>
      <c r="G95" s="20" t="s">
        <v>1852</v>
      </c>
      <c r="H95" s="19" t="s">
        <v>1853</v>
      </c>
      <c r="I95" s="19" t="s">
        <v>1853</v>
      </c>
      <c r="J95" s="19" t="s">
        <v>4895</v>
      </c>
      <c r="K95" s="11" t="s">
        <v>4896</v>
      </c>
      <c r="L95" s="11" t="s">
        <v>4882</v>
      </c>
      <c r="M95" s="108"/>
      <c r="N95" s="32">
        <v>2.0712999999999999</v>
      </c>
      <c r="O95" s="32">
        <v>0.83789999999999998</v>
      </c>
      <c r="P95" s="32">
        <v>18.646999999999998</v>
      </c>
      <c r="Q95" s="32">
        <v>15.6243213</v>
      </c>
      <c r="R95" s="32">
        <v>38.623531100000001</v>
      </c>
      <c r="S95" s="11" t="s">
        <v>9393</v>
      </c>
      <c r="T95" s="11" t="s">
        <v>9595</v>
      </c>
    </row>
    <row r="96" spans="1:20" s="10" customFormat="1">
      <c r="A96" s="11" t="s">
        <v>17007</v>
      </c>
      <c r="B96" s="19" t="s">
        <v>8939</v>
      </c>
      <c r="C96" s="19" t="s">
        <v>8939</v>
      </c>
      <c r="D96" s="19" t="s">
        <v>17020</v>
      </c>
      <c r="E96" s="25"/>
      <c r="F96" s="20">
        <v>28</v>
      </c>
      <c r="G96" s="20" t="s">
        <v>1852</v>
      </c>
      <c r="H96" s="19" t="s">
        <v>1853</v>
      </c>
      <c r="I96" s="19" t="s">
        <v>1853</v>
      </c>
      <c r="J96" s="19" t="s">
        <v>5173</v>
      </c>
      <c r="K96" s="11" t="s">
        <v>4896</v>
      </c>
      <c r="L96" s="11" t="s">
        <v>4882</v>
      </c>
      <c r="M96" s="108"/>
      <c r="N96" s="38">
        <v>2.0777000000000001</v>
      </c>
      <c r="O96" s="38">
        <v>0.83930000000000005</v>
      </c>
      <c r="P96" s="38">
        <v>18.606000000000002</v>
      </c>
      <c r="Q96" s="38">
        <v>15.6160158</v>
      </c>
      <c r="R96" s="38">
        <v>38.657686200000001</v>
      </c>
      <c r="S96" s="11" t="s">
        <v>9393</v>
      </c>
      <c r="T96" s="11" t="s">
        <v>9595</v>
      </c>
    </row>
    <row r="97" spans="1:20" s="10" customFormat="1">
      <c r="A97" s="11" t="s">
        <v>17007</v>
      </c>
      <c r="B97" s="19" t="s">
        <v>8939</v>
      </c>
      <c r="C97" s="19" t="s">
        <v>8939</v>
      </c>
      <c r="D97" s="19" t="s">
        <v>17020</v>
      </c>
      <c r="E97" s="25"/>
      <c r="F97" s="20">
        <v>29</v>
      </c>
      <c r="G97" s="20" t="s">
        <v>1852</v>
      </c>
      <c r="H97" s="19" t="s">
        <v>1853</v>
      </c>
      <c r="I97" s="19" t="s">
        <v>1853</v>
      </c>
      <c r="J97" s="19" t="s">
        <v>5173</v>
      </c>
      <c r="K97" s="11" t="s">
        <v>4896</v>
      </c>
      <c r="L97" s="11" t="s">
        <v>4882</v>
      </c>
      <c r="M97" s="108"/>
      <c r="N97" s="32">
        <v>2.0775999999999999</v>
      </c>
      <c r="O97" s="32">
        <v>0.83889999999999998</v>
      </c>
      <c r="P97" s="32">
        <v>18.614000000000001</v>
      </c>
      <c r="Q97" s="32">
        <v>15.615284600000001</v>
      </c>
      <c r="R97" s="32">
        <v>38.672446399999998</v>
      </c>
      <c r="S97" s="11" t="s">
        <v>9393</v>
      </c>
      <c r="T97" s="11" t="s">
        <v>9595</v>
      </c>
    </row>
    <row r="98" spans="1:20" s="10" customFormat="1">
      <c r="A98" s="11" t="s">
        <v>17007</v>
      </c>
      <c r="B98" s="19" t="s">
        <v>8939</v>
      </c>
      <c r="C98" s="19" t="s">
        <v>8939</v>
      </c>
      <c r="D98" s="19" t="s">
        <v>17020</v>
      </c>
      <c r="E98" s="25"/>
      <c r="F98" s="20">
        <v>26</v>
      </c>
      <c r="G98" s="20" t="s">
        <v>1852</v>
      </c>
      <c r="H98" s="19" t="s">
        <v>1884</v>
      </c>
      <c r="I98" s="19"/>
      <c r="J98" s="19" t="s">
        <v>1945</v>
      </c>
      <c r="K98" s="11" t="s">
        <v>1886</v>
      </c>
      <c r="L98" s="11" t="s">
        <v>1887</v>
      </c>
      <c r="M98" s="108"/>
      <c r="N98" s="32">
        <v>2.0939999999999999</v>
      </c>
      <c r="O98" s="32">
        <v>0.85170000000000001</v>
      </c>
      <c r="P98" s="32">
        <v>18.38</v>
      </c>
      <c r="Q98" s="32">
        <v>15.654246000000001</v>
      </c>
      <c r="R98" s="32">
        <v>38.487720000000003</v>
      </c>
      <c r="S98" s="11" t="s">
        <v>9393</v>
      </c>
      <c r="T98" s="11" t="s">
        <v>9595</v>
      </c>
    </row>
    <row r="99" spans="1:20" s="10" customFormat="1">
      <c r="A99" s="11" t="s">
        <v>17007</v>
      </c>
      <c r="B99" s="19" t="s">
        <v>8939</v>
      </c>
      <c r="C99" s="19" t="s">
        <v>8939</v>
      </c>
      <c r="D99" s="19" t="s">
        <v>17020</v>
      </c>
      <c r="E99" s="25"/>
      <c r="F99" s="20">
        <v>46</v>
      </c>
      <c r="G99" s="20" t="s">
        <v>1852</v>
      </c>
      <c r="H99" s="19" t="s">
        <v>1927</v>
      </c>
      <c r="I99" s="19" t="s">
        <v>1927</v>
      </c>
      <c r="J99" s="19" t="s">
        <v>1928</v>
      </c>
      <c r="K99" s="11" t="s">
        <v>1929</v>
      </c>
      <c r="L99" s="11" t="s">
        <v>1930</v>
      </c>
      <c r="M99" s="108"/>
      <c r="N99" s="32">
        <v>2.0634999999999999</v>
      </c>
      <c r="O99" s="32">
        <v>0.83479999999999999</v>
      </c>
      <c r="P99" s="38">
        <v>18.728000000000002</v>
      </c>
      <c r="Q99" s="38">
        <v>15.634134400000001</v>
      </c>
      <c r="R99" s="38">
        <v>38.645228000000003</v>
      </c>
      <c r="S99" s="11" t="s">
        <v>9393</v>
      </c>
      <c r="T99" s="11" t="s">
        <v>9595</v>
      </c>
    </row>
    <row r="100" spans="1:20" s="10" customFormat="1">
      <c r="A100" s="11" t="s">
        <v>17007</v>
      </c>
      <c r="B100" s="19" t="s">
        <v>8939</v>
      </c>
      <c r="C100" s="19" t="s">
        <v>8939</v>
      </c>
      <c r="D100" s="19" t="s">
        <v>17020</v>
      </c>
      <c r="E100" s="25"/>
      <c r="F100" s="20">
        <v>25</v>
      </c>
      <c r="G100" s="20" t="s">
        <v>1852</v>
      </c>
      <c r="H100" s="19" t="s">
        <v>2039</v>
      </c>
      <c r="I100" s="19" t="s">
        <v>2039</v>
      </c>
      <c r="J100" s="19" t="s">
        <v>2040</v>
      </c>
      <c r="K100" s="11" t="s">
        <v>2041</v>
      </c>
      <c r="L100" s="11" t="s">
        <v>2042</v>
      </c>
      <c r="M100" s="20"/>
      <c r="N100" s="32">
        <v>2.081</v>
      </c>
      <c r="O100" s="32">
        <v>0.84770000000000001</v>
      </c>
      <c r="P100" s="38">
        <v>18.47</v>
      </c>
      <c r="Q100" s="38">
        <v>15.657019</v>
      </c>
      <c r="R100" s="38">
        <v>38.436070000000001</v>
      </c>
      <c r="S100" s="11" t="s">
        <v>9393</v>
      </c>
      <c r="T100" s="11" t="s">
        <v>9595</v>
      </c>
    </row>
    <row r="101" spans="1:20" s="10" customFormat="1">
      <c r="A101" s="11" t="s">
        <v>17007</v>
      </c>
      <c r="B101" s="19" t="s">
        <v>8939</v>
      </c>
      <c r="C101" s="19" t="s">
        <v>8939</v>
      </c>
      <c r="D101" s="19" t="s">
        <v>17020</v>
      </c>
      <c r="E101" s="25"/>
      <c r="F101" s="20">
        <v>26</v>
      </c>
      <c r="G101" s="20" t="s">
        <v>1852</v>
      </c>
      <c r="H101" s="19" t="s">
        <v>2039</v>
      </c>
      <c r="I101" s="19" t="s">
        <v>2039</v>
      </c>
      <c r="J101" s="19" t="s">
        <v>2040</v>
      </c>
      <c r="K101" s="11" t="s">
        <v>2041</v>
      </c>
      <c r="L101" s="11" t="s">
        <v>2042</v>
      </c>
      <c r="M101" s="20"/>
      <c r="N101" s="32">
        <v>2.081</v>
      </c>
      <c r="O101" s="32">
        <v>0.84760000000000002</v>
      </c>
      <c r="P101" s="38">
        <v>18.440000000000001</v>
      </c>
      <c r="Q101" s="38">
        <v>15.629744000000001</v>
      </c>
      <c r="R101" s="38">
        <v>38.373640000000002</v>
      </c>
      <c r="S101" s="11" t="s">
        <v>9393</v>
      </c>
      <c r="T101" s="11" t="s">
        <v>9595</v>
      </c>
    </row>
    <row r="102" spans="1:20" s="10" customFormat="1">
      <c r="A102" s="11" t="s">
        <v>17007</v>
      </c>
      <c r="B102" s="19" t="s">
        <v>8939</v>
      </c>
      <c r="C102" s="19" t="s">
        <v>8939</v>
      </c>
      <c r="D102" s="19" t="s">
        <v>17020</v>
      </c>
      <c r="E102" s="25"/>
      <c r="F102" s="20">
        <v>5</v>
      </c>
      <c r="G102" s="20" t="s">
        <v>1852</v>
      </c>
      <c r="H102" s="19" t="s">
        <v>1973</v>
      </c>
      <c r="I102" s="19" t="s">
        <v>1973</v>
      </c>
      <c r="J102" s="19" t="s">
        <v>2096</v>
      </c>
      <c r="K102" s="19" t="s">
        <v>1975</v>
      </c>
      <c r="L102" s="19" t="s">
        <v>1976</v>
      </c>
      <c r="M102" s="20"/>
      <c r="N102" s="32">
        <v>2.0819999999999999</v>
      </c>
      <c r="O102" s="32">
        <v>0.84799999999999998</v>
      </c>
      <c r="P102" s="38">
        <v>18.440000000000001</v>
      </c>
      <c r="Q102" s="38">
        <v>15.637119999999999</v>
      </c>
      <c r="R102" s="38">
        <v>38.39208</v>
      </c>
      <c r="S102" s="19" t="s">
        <v>9393</v>
      </c>
      <c r="T102" s="11" t="s">
        <v>9595</v>
      </c>
    </row>
    <row r="103" spans="1:20" s="10" customFormat="1">
      <c r="A103" s="11" t="s">
        <v>17007</v>
      </c>
      <c r="B103" s="19" t="s">
        <v>8939</v>
      </c>
      <c r="C103" s="19" t="s">
        <v>8939</v>
      </c>
      <c r="D103" s="19" t="s">
        <v>17020</v>
      </c>
      <c r="E103" s="25"/>
      <c r="F103" s="20">
        <v>6</v>
      </c>
      <c r="G103" s="20" t="s">
        <v>1852</v>
      </c>
      <c r="H103" s="19" t="s">
        <v>1973</v>
      </c>
      <c r="I103" s="19" t="s">
        <v>1973</v>
      </c>
      <c r="J103" s="19" t="s">
        <v>2096</v>
      </c>
      <c r="K103" s="19" t="s">
        <v>1975</v>
      </c>
      <c r="L103" s="19" t="s">
        <v>1976</v>
      </c>
      <c r="M103" s="20"/>
      <c r="N103" s="32">
        <v>2.08</v>
      </c>
      <c r="O103" s="32">
        <v>0.84840000000000004</v>
      </c>
      <c r="P103" s="32">
        <v>18.43</v>
      </c>
      <c r="Q103" s="32">
        <v>15.636011999999999</v>
      </c>
      <c r="R103" s="32">
        <v>38.334400000000002</v>
      </c>
      <c r="S103" s="19" t="s">
        <v>9393</v>
      </c>
      <c r="T103" s="11" t="s">
        <v>9595</v>
      </c>
    </row>
    <row r="104" spans="1:20" s="10" customFormat="1">
      <c r="A104" s="11" t="s">
        <v>17009</v>
      </c>
      <c r="B104" s="19" t="s">
        <v>8939</v>
      </c>
      <c r="C104" s="19" t="s">
        <v>8939</v>
      </c>
      <c r="D104" s="19" t="s">
        <v>17020</v>
      </c>
      <c r="E104" s="20"/>
      <c r="F104" s="19">
        <v>8</v>
      </c>
      <c r="G104" s="20" t="s">
        <v>1852</v>
      </c>
      <c r="H104" s="19" t="s">
        <v>4971</v>
      </c>
      <c r="I104" s="19" t="s">
        <v>4971</v>
      </c>
      <c r="J104" s="19" t="s">
        <v>5423</v>
      </c>
      <c r="K104" s="19" t="s">
        <v>5424</v>
      </c>
      <c r="L104" s="19" t="s">
        <v>5425</v>
      </c>
      <c r="M104" s="108"/>
      <c r="N104" s="32">
        <v>2.0859999999999999</v>
      </c>
      <c r="O104" s="32">
        <v>0.83720000000000006</v>
      </c>
      <c r="P104" s="38">
        <v>18.72</v>
      </c>
      <c r="Q104" s="38">
        <v>15.672383999999999</v>
      </c>
      <c r="R104" s="38">
        <v>39.04992</v>
      </c>
      <c r="S104" s="19" t="s">
        <v>9393</v>
      </c>
      <c r="T104" s="11" t="s">
        <v>9595</v>
      </c>
    </row>
    <row r="105" spans="1:20" s="10" customFormat="1">
      <c r="A105" s="11" t="s">
        <v>17009</v>
      </c>
      <c r="B105" s="19" t="s">
        <v>8939</v>
      </c>
      <c r="C105" s="19" t="s">
        <v>8939</v>
      </c>
      <c r="D105" s="19" t="s">
        <v>17020</v>
      </c>
      <c r="E105" s="25"/>
      <c r="F105" s="19">
        <v>127</v>
      </c>
      <c r="G105" s="20" t="s">
        <v>1852</v>
      </c>
      <c r="H105" s="19" t="s">
        <v>1927</v>
      </c>
      <c r="I105" s="19" t="s">
        <v>1927</v>
      </c>
      <c r="J105" s="19" t="s">
        <v>5421</v>
      </c>
      <c r="K105" s="11" t="s">
        <v>4969</v>
      </c>
      <c r="L105" s="11" t="s">
        <v>4970</v>
      </c>
      <c r="M105" s="108"/>
      <c r="N105" s="32">
        <v>2.0832000000000002</v>
      </c>
      <c r="O105" s="32">
        <v>0.83779999999999999</v>
      </c>
      <c r="P105" s="32">
        <v>18.716000000000001</v>
      </c>
      <c r="Q105" s="32">
        <v>15.6802648</v>
      </c>
      <c r="R105" s="32">
        <v>38.989171200000001</v>
      </c>
      <c r="S105" s="19" t="s">
        <v>9393</v>
      </c>
      <c r="T105" s="11" t="s">
        <v>9595</v>
      </c>
    </row>
    <row r="106" spans="1:20" s="10" customFormat="1">
      <c r="A106" s="11" t="s">
        <v>17009</v>
      </c>
      <c r="B106" s="19" t="s">
        <v>8939</v>
      </c>
      <c r="C106" s="19" t="s">
        <v>8939</v>
      </c>
      <c r="D106" s="19" t="s">
        <v>17020</v>
      </c>
      <c r="E106" s="20"/>
      <c r="F106" s="19">
        <v>110</v>
      </c>
      <c r="G106" s="20" t="s">
        <v>1852</v>
      </c>
      <c r="H106" s="19" t="s">
        <v>1927</v>
      </c>
      <c r="I106" s="19" t="s">
        <v>1927</v>
      </c>
      <c r="J106" s="19" t="s">
        <v>5422</v>
      </c>
      <c r="K106" s="19" t="s">
        <v>4969</v>
      </c>
      <c r="L106" s="19" t="s">
        <v>4970</v>
      </c>
      <c r="M106" s="108"/>
      <c r="N106" s="32">
        <v>2.0827</v>
      </c>
      <c r="O106" s="32">
        <v>0.8387</v>
      </c>
      <c r="P106" s="32">
        <v>18.704999999999998</v>
      </c>
      <c r="Q106" s="32">
        <v>15.6878835</v>
      </c>
      <c r="R106" s="32">
        <v>38.956903500000003</v>
      </c>
      <c r="S106" s="19" t="s">
        <v>9393</v>
      </c>
      <c r="T106" s="11" t="s">
        <v>9595</v>
      </c>
    </row>
    <row r="107" spans="1:20" s="10" customFormat="1">
      <c r="A107" s="11" t="s">
        <v>17009</v>
      </c>
      <c r="B107" s="19" t="s">
        <v>8939</v>
      </c>
      <c r="C107" s="19" t="s">
        <v>8939</v>
      </c>
      <c r="D107" s="19" t="s">
        <v>17020</v>
      </c>
      <c r="E107" s="25"/>
      <c r="F107" s="19">
        <v>94</v>
      </c>
      <c r="G107" s="20" t="s">
        <v>1852</v>
      </c>
      <c r="H107" s="19" t="s">
        <v>1927</v>
      </c>
      <c r="I107" s="19" t="s">
        <v>1927</v>
      </c>
      <c r="J107" s="19" t="s">
        <v>5131</v>
      </c>
      <c r="K107" s="11" t="s">
        <v>4969</v>
      </c>
      <c r="L107" s="11" t="s">
        <v>4970</v>
      </c>
      <c r="M107" s="108"/>
      <c r="N107" s="32">
        <v>2.0775000000000001</v>
      </c>
      <c r="O107" s="32">
        <v>0.83579999999999999</v>
      </c>
      <c r="P107" s="38">
        <v>18.757999999999999</v>
      </c>
      <c r="Q107" s="38">
        <v>15.6779364</v>
      </c>
      <c r="R107" s="38">
        <v>38.969745000000003</v>
      </c>
      <c r="S107" s="11" t="s">
        <v>9393</v>
      </c>
      <c r="T107" s="11" t="s">
        <v>9595</v>
      </c>
    </row>
    <row r="108" spans="1:20" s="10" customFormat="1">
      <c r="A108" s="11" t="s">
        <v>17009</v>
      </c>
      <c r="B108" s="19" t="s">
        <v>8939</v>
      </c>
      <c r="C108" s="19" t="s">
        <v>8939</v>
      </c>
      <c r="D108" s="19" t="s">
        <v>17020</v>
      </c>
      <c r="E108" s="25"/>
      <c r="F108" s="19">
        <v>93</v>
      </c>
      <c r="G108" s="20" t="s">
        <v>1852</v>
      </c>
      <c r="H108" s="19" t="s">
        <v>1927</v>
      </c>
      <c r="I108" s="19" t="s">
        <v>1927</v>
      </c>
      <c r="J108" s="19" t="s">
        <v>5131</v>
      </c>
      <c r="K108" s="11" t="s">
        <v>4969</v>
      </c>
      <c r="L108" s="11" t="s">
        <v>4970</v>
      </c>
      <c r="M108" s="108"/>
      <c r="N108" s="32">
        <v>2.0777000000000001</v>
      </c>
      <c r="O108" s="32">
        <v>0.83620000000000005</v>
      </c>
      <c r="P108" s="32">
        <v>18.759</v>
      </c>
      <c r="Q108" s="32">
        <v>15.686275800000001</v>
      </c>
      <c r="R108" s="32">
        <v>38.975574299999998</v>
      </c>
      <c r="S108" s="11" t="s">
        <v>9393</v>
      </c>
      <c r="T108" s="11" t="s">
        <v>9595</v>
      </c>
    </row>
    <row r="109" spans="1:20" s="10" customFormat="1">
      <c r="A109" s="11" t="s">
        <v>17009</v>
      </c>
      <c r="B109" s="19" t="s">
        <v>8939</v>
      </c>
      <c r="C109" s="19" t="s">
        <v>8939</v>
      </c>
      <c r="D109" s="19" t="s">
        <v>17020</v>
      </c>
      <c r="E109" s="25"/>
      <c r="F109" s="19">
        <v>92</v>
      </c>
      <c r="G109" s="20" t="s">
        <v>1852</v>
      </c>
      <c r="H109" s="19" t="s">
        <v>1927</v>
      </c>
      <c r="I109" s="19" t="s">
        <v>1927</v>
      </c>
      <c r="J109" s="19" t="s">
        <v>5131</v>
      </c>
      <c r="K109" s="11" t="s">
        <v>4969</v>
      </c>
      <c r="L109" s="11" t="s">
        <v>4970</v>
      </c>
      <c r="M109" s="108"/>
      <c r="N109" s="32">
        <v>2.0785</v>
      </c>
      <c r="O109" s="32">
        <v>0.83609999999999995</v>
      </c>
      <c r="P109" s="38">
        <v>18.75</v>
      </c>
      <c r="Q109" s="38">
        <v>15.676875000000001</v>
      </c>
      <c r="R109" s="38">
        <v>38.971874999999997</v>
      </c>
      <c r="S109" s="11" t="s">
        <v>9393</v>
      </c>
      <c r="T109" s="11" t="s">
        <v>9595</v>
      </c>
    </row>
    <row r="110" spans="1:20" s="10" customFormat="1">
      <c r="A110" s="11" t="s">
        <v>17009</v>
      </c>
      <c r="B110" s="19" t="s">
        <v>8939</v>
      </c>
      <c r="C110" s="19" t="s">
        <v>8939</v>
      </c>
      <c r="D110" s="19" t="s">
        <v>17020</v>
      </c>
      <c r="E110" s="25"/>
      <c r="F110" s="19" t="s">
        <v>5133</v>
      </c>
      <c r="G110" s="20" t="s">
        <v>1852</v>
      </c>
      <c r="H110" s="19" t="s">
        <v>1927</v>
      </c>
      <c r="I110" s="19" t="s">
        <v>1927</v>
      </c>
      <c r="J110" s="19" t="s">
        <v>5132</v>
      </c>
      <c r="K110" s="11" t="s">
        <v>4969</v>
      </c>
      <c r="L110" s="11" t="s">
        <v>4970</v>
      </c>
      <c r="M110" s="108"/>
      <c r="N110" s="32">
        <v>2.0825</v>
      </c>
      <c r="O110" s="32">
        <v>0.83730000000000004</v>
      </c>
      <c r="P110" s="38">
        <v>18.713999999999999</v>
      </c>
      <c r="Q110" s="38">
        <v>15.6692322</v>
      </c>
      <c r="R110" s="38">
        <v>38.971905</v>
      </c>
      <c r="S110" s="11" t="s">
        <v>9393</v>
      </c>
      <c r="T110" s="11" t="s">
        <v>9595</v>
      </c>
    </row>
    <row r="111" spans="1:20" s="10" customFormat="1">
      <c r="A111" s="11" t="s">
        <v>17009</v>
      </c>
      <c r="B111" s="19" t="s">
        <v>8939</v>
      </c>
      <c r="C111" s="19" t="s">
        <v>8939</v>
      </c>
      <c r="D111" s="19" t="s">
        <v>17020</v>
      </c>
      <c r="E111" s="25"/>
      <c r="F111" s="19">
        <v>62</v>
      </c>
      <c r="G111" s="20" t="s">
        <v>1852</v>
      </c>
      <c r="H111" s="19" t="s">
        <v>1927</v>
      </c>
      <c r="I111" s="19" t="s">
        <v>1927</v>
      </c>
      <c r="J111" s="19" t="s">
        <v>5132</v>
      </c>
      <c r="K111" s="11" t="s">
        <v>4969</v>
      </c>
      <c r="L111" s="11" t="s">
        <v>4970</v>
      </c>
      <c r="M111" s="108"/>
      <c r="N111" s="32">
        <v>2.0804</v>
      </c>
      <c r="O111" s="32">
        <v>0.83730000000000004</v>
      </c>
      <c r="P111" s="38">
        <v>18.719000000000001</v>
      </c>
      <c r="Q111" s="38">
        <v>15.673418699999999</v>
      </c>
      <c r="R111" s="38">
        <v>38.943007600000001</v>
      </c>
      <c r="S111" s="11" t="s">
        <v>9393</v>
      </c>
      <c r="T111" s="11" t="s">
        <v>9595</v>
      </c>
    </row>
    <row r="112" spans="1:20" s="10" customFormat="1">
      <c r="A112" s="11" t="s">
        <v>17009</v>
      </c>
      <c r="B112" s="19" t="s">
        <v>8939</v>
      </c>
      <c r="C112" s="19" t="s">
        <v>8939</v>
      </c>
      <c r="D112" s="19" t="s">
        <v>17020</v>
      </c>
      <c r="E112" s="25"/>
      <c r="F112" s="19">
        <v>63</v>
      </c>
      <c r="G112" s="20" t="s">
        <v>1852</v>
      </c>
      <c r="H112" s="19" t="s">
        <v>1927</v>
      </c>
      <c r="I112" s="19" t="s">
        <v>1927</v>
      </c>
      <c r="J112" s="19" t="s">
        <v>5132</v>
      </c>
      <c r="K112" s="11" t="s">
        <v>4969</v>
      </c>
      <c r="L112" s="11" t="s">
        <v>4970</v>
      </c>
      <c r="M112" s="108"/>
      <c r="N112" s="32">
        <v>2.0832999999999999</v>
      </c>
      <c r="O112" s="32">
        <v>0.8377</v>
      </c>
      <c r="P112" s="38">
        <v>18.713000000000001</v>
      </c>
      <c r="Q112" s="38">
        <v>15.675880100000001</v>
      </c>
      <c r="R112" s="38">
        <v>38.984792900000002</v>
      </c>
      <c r="S112" s="11" t="s">
        <v>9393</v>
      </c>
      <c r="T112" s="11" t="s">
        <v>9595</v>
      </c>
    </row>
    <row r="113" spans="1:20" s="10" customFormat="1">
      <c r="A113" s="11" t="s">
        <v>17009</v>
      </c>
      <c r="B113" s="19" t="s">
        <v>8939</v>
      </c>
      <c r="C113" s="19" t="s">
        <v>8939</v>
      </c>
      <c r="D113" s="19" t="s">
        <v>17020</v>
      </c>
      <c r="E113" s="20"/>
      <c r="F113" s="19">
        <v>23</v>
      </c>
      <c r="G113" s="20" t="s">
        <v>1852</v>
      </c>
      <c r="H113" s="19" t="s">
        <v>1853</v>
      </c>
      <c r="I113" s="19" t="s">
        <v>1853</v>
      </c>
      <c r="J113" s="19" t="s">
        <v>5501</v>
      </c>
      <c r="K113" s="11" t="s">
        <v>4896</v>
      </c>
      <c r="L113" s="11" t="s">
        <v>4882</v>
      </c>
      <c r="M113" s="108"/>
      <c r="N113" s="32">
        <v>2.0697999999999999</v>
      </c>
      <c r="O113" s="32">
        <v>0.83620000000000005</v>
      </c>
      <c r="P113" s="32">
        <v>18.760000000000002</v>
      </c>
      <c r="Q113" s="32">
        <v>15.687112000000001</v>
      </c>
      <c r="R113" s="32">
        <v>38.829447999999999</v>
      </c>
      <c r="S113" s="11" t="s">
        <v>9393</v>
      </c>
      <c r="T113" s="11" t="s">
        <v>9595</v>
      </c>
    </row>
    <row r="114" spans="1:20" s="10" customFormat="1">
      <c r="A114" s="11" t="s">
        <v>17009</v>
      </c>
      <c r="B114" s="19" t="s">
        <v>8939</v>
      </c>
      <c r="C114" s="19" t="s">
        <v>8939</v>
      </c>
      <c r="D114" s="19" t="s">
        <v>17020</v>
      </c>
      <c r="E114" s="20"/>
      <c r="F114" s="19">
        <v>24</v>
      </c>
      <c r="G114" s="20" t="s">
        <v>1852</v>
      </c>
      <c r="H114" s="19" t="s">
        <v>1853</v>
      </c>
      <c r="I114" s="19" t="s">
        <v>1853</v>
      </c>
      <c r="J114" s="19" t="s">
        <v>5501</v>
      </c>
      <c r="K114" s="19" t="s">
        <v>4896</v>
      </c>
      <c r="L114" s="19" t="s">
        <v>4882</v>
      </c>
      <c r="M114" s="108"/>
      <c r="N114" s="32">
        <v>2.0779000000000001</v>
      </c>
      <c r="O114" s="32">
        <v>0.83779999999999999</v>
      </c>
      <c r="P114" s="32">
        <v>18.72</v>
      </c>
      <c r="Q114" s="32">
        <v>15.683616000000001</v>
      </c>
      <c r="R114" s="32">
        <v>38.898288000000001</v>
      </c>
      <c r="S114" s="11" t="s">
        <v>9393</v>
      </c>
      <c r="T114" s="11" t="s">
        <v>9595</v>
      </c>
    </row>
    <row r="115" spans="1:20" s="10" customFormat="1">
      <c r="A115" s="11" t="s">
        <v>17009</v>
      </c>
      <c r="B115" s="19" t="s">
        <v>8939</v>
      </c>
      <c r="C115" s="19" t="s">
        <v>8939</v>
      </c>
      <c r="D115" s="19" t="s">
        <v>17020</v>
      </c>
      <c r="E115" s="49"/>
      <c r="F115" s="19">
        <v>21</v>
      </c>
      <c r="G115" s="20" t="s">
        <v>1852</v>
      </c>
      <c r="H115" s="19" t="s">
        <v>1853</v>
      </c>
      <c r="I115" s="19" t="s">
        <v>1853</v>
      </c>
      <c r="J115" s="19" t="s">
        <v>5267</v>
      </c>
      <c r="K115" s="19" t="s">
        <v>4896</v>
      </c>
      <c r="L115" s="19" t="s">
        <v>4882</v>
      </c>
      <c r="M115" s="108"/>
      <c r="N115" s="32">
        <v>2.0977999999999999</v>
      </c>
      <c r="O115" s="32">
        <v>0.84460000000000002</v>
      </c>
      <c r="P115" s="32">
        <v>18.57</v>
      </c>
      <c r="Q115" s="32">
        <v>15.684222</v>
      </c>
      <c r="R115" s="32">
        <v>38.956145999999997</v>
      </c>
      <c r="S115" s="19" t="s">
        <v>9393</v>
      </c>
      <c r="T115" s="11" t="s">
        <v>9595</v>
      </c>
    </row>
    <row r="116" spans="1:20" s="10" customFormat="1">
      <c r="A116" s="11" t="s">
        <v>17009</v>
      </c>
      <c r="B116" s="19" t="s">
        <v>8939</v>
      </c>
      <c r="C116" s="19" t="s">
        <v>8939</v>
      </c>
      <c r="D116" s="19" t="s">
        <v>17020</v>
      </c>
      <c r="E116" s="49"/>
      <c r="F116" s="19">
        <v>20</v>
      </c>
      <c r="G116" s="20" t="s">
        <v>1852</v>
      </c>
      <c r="H116" s="19" t="s">
        <v>1853</v>
      </c>
      <c r="I116" s="19" t="s">
        <v>1853</v>
      </c>
      <c r="J116" s="19" t="s">
        <v>5267</v>
      </c>
      <c r="K116" s="19" t="s">
        <v>4896</v>
      </c>
      <c r="L116" s="19" t="s">
        <v>4882</v>
      </c>
      <c r="M116" s="108"/>
      <c r="N116" s="32">
        <v>2.0994999999999999</v>
      </c>
      <c r="O116" s="32">
        <v>0.84509999999999996</v>
      </c>
      <c r="P116" s="32">
        <v>18.559000000000001</v>
      </c>
      <c r="Q116" s="32">
        <v>15.6842109</v>
      </c>
      <c r="R116" s="32">
        <v>38.964620500000002</v>
      </c>
      <c r="S116" s="19" t="s">
        <v>9393</v>
      </c>
      <c r="T116" s="11" t="s">
        <v>9595</v>
      </c>
    </row>
    <row r="117" spans="1:20" s="10" customFormat="1">
      <c r="A117" s="11" t="s">
        <v>17009</v>
      </c>
      <c r="B117" s="19" t="s">
        <v>8939</v>
      </c>
      <c r="C117" s="19" t="s">
        <v>8939</v>
      </c>
      <c r="D117" s="19" t="s">
        <v>17020</v>
      </c>
      <c r="E117" s="49"/>
      <c r="F117" s="19">
        <v>-1</v>
      </c>
      <c r="G117" s="20" t="s">
        <v>1852</v>
      </c>
      <c r="H117" s="19" t="s">
        <v>1853</v>
      </c>
      <c r="I117" s="19" t="s">
        <v>1853</v>
      </c>
      <c r="J117" s="19" t="s">
        <v>5268</v>
      </c>
      <c r="K117" s="19" t="s">
        <v>4896</v>
      </c>
      <c r="L117" s="19" t="s">
        <v>4882</v>
      </c>
      <c r="M117" s="108"/>
      <c r="N117" s="32">
        <v>2.0933000000000002</v>
      </c>
      <c r="O117" s="32">
        <v>0.84330000000000005</v>
      </c>
      <c r="P117" s="32">
        <v>18.573</v>
      </c>
      <c r="Q117" s="32">
        <v>15.662610900000001</v>
      </c>
      <c r="R117" s="32">
        <v>38.878860899999999</v>
      </c>
      <c r="S117" s="19" t="s">
        <v>9393</v>
      </c>
      <c r="T117" s="11" t="s">
        <v>9595</v>
      </c>
    </row>
    <row r="118" spans="1:20" s="10" customFormat="1">
      <c r="A118" s="11" t="s">
        <v>17009</v>
      </c>
      <c r="B118" s="19" t="s">
        <v>8939</v>
      </c>
      <c r="C118" s="19" t="s">
        <v>8939</v>
      </c>
      <c r="D118" s="19" t="s">
        <v>17020</v>
      </c>
      <c r="E118" s="49"/>
      <c r="F118" s="19">
        <v>31</v>
      </c>
      <c r="G118" s="20" t="s">
        <v>1852</v>
      </c>
      <c r="H118" s="19" t="s">
        <v>1853</v>
      </c>
      <c r="I118" s="19" t="s">
        <v>1853</v>
      </c>
      <c r="J118" s="19" t="s">
        <v>5269</v>
      </c>
      <c r="K118" s="19" t="s">
        <v>4896</v>
      </c>
      <c r="L118" s="19" t="s">
        <v>4882</v>
      </c>
      <c r="M118" s="108"/>
      <c r="N118" s="32">
        <v>2.0985</v>
      </c>
      <c r="O118" s="32">
        <v>0.8448</v>
      </c>
      <c r="P118" s="38">
        <v>18.568999999999999</v>
      </c>
      <c r="Q118" s="38">
        <v>15.687091199999999</v>
      </c>
      <c r="R118" s="38">
        <v>38.967046500000002</v>
      </c>
      <c r="S118" s="19" t="s">
        <v>9393</v>
      </c>
      <c r="T118" s="11" t="s">
        <v>9595</v>
      </c>
    </row>
    <row r="119" spans="1:20" s="10" customFormat="1">
      <c r="A119" s="11" t="s">
        <v>17009</v>
      </c>
      <c r="B119" s="19" t="s">
        <v>8939</v>
      </c>
      <c r="C119" s="19" t="s">
        <v>8939</v>
      </c>
      <c r="D119" s="19" t="s">
        <v>17020</v>
      </c>
      <c r="E119" s="20"/>
      <c r="F119" s="19">
        <v>33</v>
      </c>
      <c r="G119" s="20" t="s">
        <v>1852</v>
      </c>
      <c r="H119" s="19" t="s">
        <v>1853</v>
      </c>
      <c r="I119" s="19" t="s">
        <v>1853</v>
      </c>
      <c r="J119" s="19" t="s">
        <v>5502</v>
      </c>
      <c r="K119" s="11" t="s">
        <v>5503</v>
      </c>
      <c r="L119" s="11" t="s">
        <v>5504</v>
      </c>
      <c r="M119" s="20"/>
      <c r="N119" s="32">
        <v>2.0642</v>
      </c>
      <c r="O119" s="32">
        <v>0.83409999999999995</v>
      </c>
      <c r="P119" s="32">
        <v>18.744</v>
      </c>
      <c r="Q119" s="32">
        <v>15.6343704</v>
      </c>
      <c r="R119" s="32">
        <v>38.691364800000002</v>
      </c>
      <c r="S119" s="11" t="s">
        <v>9393</v>
      </c>
      <c r="T119" s="11" t="s">
        <v>9595</v>
      </c>
    </row>
    <row r="120" spans="1:20" s="10" customFormat="1">
      <c r="A120" s="11" t="s">
        <v>17009</v>
      </c>
      <c r="B120" s="19" t="s">
        <v>8939</v>
      </c>
      <c r="C120" s="19" t="s">
        <v>8939</v>
      </c>
      <c r="D120" s="19" t="s">
        <v>17020</v>
      </c>
      <c r="E120" s="20"/>
      <c r="F120" s="19">
        <v>34</v>
      </c>
      <c r="G120" s="20" t="s">
        <v>1852</v>
      </c>
      <c r="H120" s="19" t="s">
        <v>1853</v>
      </c>
      <c r="I120" s="19" t="s">
        <v>1853</v>
      </c>
      <c r="J120" s="19" t="s">
        <v>5502</v>
      </c>
      <c r="K120" s="11" t="s">
        <v>5503</v>
      </c>
      <c r="L120" s="11" t="s">
        <v>5504</v>
      </c>
      <c r="M120" s="20"/>
      <c r="N120" s="32">
        <v>2.0636999999999999</v>
      </c>
      <c r="O120" s="32">
        <v>0.83399999999999996</v>
      </c>
      <c r="P120" s="32">
        <v>18.753</v>
      </c>
      <c r="Q120" s="32">
        <v>15.640002000000001</v>
      </c>
      <c r="R120" s="32">
        <v>38.700566100000003</v>
      </c>
      <c r="S120" s="11" t="s">
        <v>9393</v>
      </c>
      <c r="T120" s="11" t="s">
        <v>9595</v>
      </c>
    </row>
    <row r="121" spans="1:20" s="10" customFormat="1">
      <c r="A121" s="11" t="s">
        <v>17009</v>
      </c>
      <c r="B121" s="19" t="s">
        <v>8939</v>
      </c>
      <c r="C121" s="19" t="s">
        <v>8939</v>
      </c>
      <c r="D121" s="19" t="s">
        <v>17020</v>
      </c>
      <c r="E121" s="20"/>
      <c r="F121" s="19">
        <v>74</v>
      </c>
      <c r="G121" s="20" t="s">
        <v>1852</v>
      </c>
      <c r="H121" s="19" t="s">
        <v>1927</v>
      </c>
      <c r="I121" s="19" t="s">
        <v>1927</v>
      </c>
      <c r="J121" s="19" t="s">
        <v>2107</v>
      </c>
      <c r="K121" s="11" t="s">
        <v>2108</v>
      </c>
      <c r="L121" s="11" t="s">
        <v>2109</v>
      </c>
      <c r="M121" s="108"/>
      <c r="N121" s="32">
        <v>2.0809000000000002</v>
      </c>
      <c r="O121" s="32">
        <v>0.83740000000000003</v>
      </c>
      <c r="P121" s="38">
        <v>18.728999999999999</v>
      </c>
      <c r="Q121" s="38">
        <v>15.6836646</v>
      </c>
      <c r="R121" s="38">
        <v>38.973176100000003</v>
      </c>
      <c r="S121" s="19" t="s">
        <v>9393</v>
      </c>
      <c r="T121" s="11" t="s">
        <v>9595</v>
      </c>
    </row>
    <row r="122" spans="1:20" s="10" customFormat="1">
      <c r="A122" s="11" t="s">
        <v>17009</v>
      </c>
      <c r="B122" s="19" t="s">
        <v>8939</v>
      </c>
      <c r="C122" s="19" t="s">
        <v>8939</v>
      </c>
      <c r="D122" s="19" t="s">
        <v>17020</v>
      </c>
      <c r="E122" s="20"/>
      <c r="F122" s="19">
        <v>137</v>
      </c>
      <c r="G122" s="20" t="s">
        <v>1852</v>
      </c>
      <c r="H122" s="19" t="s">
        <v>2052</v>
      </c>
      <c r="I122" s="19" t="s">
        <v>2052</v>
      </c>
      <c r="J122" s="19" t="s">
        <v>2053</v>
      </c>
      <c r="K122" s="11" t="s">
        <v>1921</v>
      </c>
      <c r="L122" s="11" t="s">
        <v>1922</v>
      </c>
      <c r="M122" s="108"/>
      <c r="N122" s="32">
        <v>2.0758000000000001</v>
      </c>
      <c r="O122" s="32">
        <v>0.83779999999999999</v>
      </c>
      <c r="P122" s="32">
        <v>18.684000000000001</v>
      </c>
      <c r="Q122" s="32">
        <v>15.6534552</v>
      </c>
      <c r="R122" s="32">
        <v>38.784247200000003</v>
      </c>
      <c r="S122" s="11" t="s">
        <v>9393</v>
      </c>
      <c r="T122" s="11" t="s">
        <v>9595</v>
      </c>
    </row>
    <row r="123" spans="1:20" s="10" customFormat="1">
      <c r="A123" s="11" t="s">
        <v>17009</v>
      </c>
      <c r="B123" s="19" t="s">
        <v>8939</v>
      </c>
      <c r="C123" s="19" t="s">
        <v>8939</v>
      </c>
      <c r="D123" s="19" t="s">
        <v>17020</v>
      </c>
      <c r="E123" s="20"/>
      <c r="F123" s="19">
        <v>18</v>
      </c>
      <c r="G123" s="20" t="s">
        <v>1852</v>
      </c>
      <c r="H123" s="19" t="s">
        <v>2013</v>
      </c>
      <c r="I123" s="19"/>
      <c r="J123" s="19" t="s">
        <v>2171</v>
      </c>
      <c r="K123" s="11" t="s">
        <v>1921</v>
      </c>
      <c r="L123" s="11" t="s">
        <v>1922</v>
      </c>
      <c r="M123" s="20"/>
      <c r="N123" s="32">
        <v>2.0945</v>
      </c>
      <c r="O123" s="32">
        <v>0.84389999999999998</v>
      </c>
      <c r="P123" s="38">
        <v>18.585999999999999</v>
      </c>
      <c r="Q123" s="38">
        <v>15.6847254</v>
      </c>
      <c r="R123" s="38">
        <v>38.928376999999998</v>
      </c>
      <c r="S123" s="11" t="s">
        <v>9393</v>
      </c>
      <c r="T123" s="11" t="s">
        <v>9595</v>
      </c>
    </row>
    <row r="124" spans="1:20" s="10" customFormat="1">
      <c r="A124" s="11" t="s">
        <v>17009</v>
      </c>
      <c r="B124" s="19" t="s">
        <v>8939</v>
      </c>
      <c r="C124" s="19" t="s">
        <v>8939</v>
      </c>
      <c r="D124" s="19" t="s">
        <v>17020</v>
      </c>
      <c r="E124" s="25"/>
      <c r="F124" s="19">
        <v>27</v>
      </c>
      <c r="G124" s="20" t="s">
        <v>1852</v>
      </c>
      <c r="H124" s="19" t="s">
        <v>2039</v>
      </c>
      <c r="I124" s="19" t="s">
        <v>2039</v>
      </c>
      <c r="J124" s="19" t="s">
        <v>2256</v>
      </c>
      <c r="K124" s="11" t="s">
        <v>2257</v>
      </c>
      <c r="L124" s="11" t="s">
        <v>2258</v>
      </c>
      <c r="M124" s="108"/>
      <c r="N124" s="32">
        <v>2.0830000000000002</v>
      </c>
      <c r="O124" s="32">
        <v>0.84840000000000004</v>
      </c>
      <c r="P124" s="32">
        <v>18.46</v>
      </c>
      <c r="Q124" s="32">
        <v>15.661464</v>
      </c>
      <c r="R124" s="32">
        <v>38.452179999999998</v>
      </c>
      <c r="S124" s="11" t="s">
        <v>9393</v>
      </c>
      <c r="T124" s="11" t="s">
        <v>9595</v>
      </c>
    </row>
    <row r="125" spans="1:20" s="10" customFormat="1">
      <c r="A125" s="11" t="s">
        <v>17009</v>
      </c>
      <c r="B125" s="19" t="s">
        <v>8939</v>
      </c>
      <c r="C125" s="19" t="s">
        <v>8939</v>
      </c>
      <c r="D125" s="19" t="s">
        <v>17020</v>
      </c>
      <c r="E125" s="20"/>
      <c r="F125" s="19">
        <v>2</v>
      </c>
      <c r="G125" s="20" t="s">
        <v>1852</v>
      </c>
      <c r="H125" s="19" t="s">
        <v>1973</v>
      </c>
      <c r="I125" s="19" t="s">
        <v>1973</v>
      </c>
      <c r="J125" s="19" t="s">
        <v>2050</v>
      </c>
      <c r="K125" s="11" t="s">
        <v>1975</v>
      </c>
      <c r="L125" s="11" t="s">
        <v>1976</v>
      </c>
      <c r="M125" s="20"/>
      <c r="N125" s="32">
        <v>2.0710000000000002</v>
      </c>
      <c r="O125" s="32">
        <v>0.84350000000000003</v>
      </c>
      <c r="P125" s="38">
        <v>18.53</v>
      </c>
      <c r="Q125" s="38">
        <v>15.630055</v>
      </c>
      <c r="R125" s="38">
        <v>38.375630000000001</v>
      </c>
      <c r="S125" s="19" t="s">
        <v>9393</v>
      </c>
      <c r="T125" s="11" t="s">
        <v>9595</v>
      </c>
    </row>
    <row r="126" spans="1:20" s="10" customFormat="1">
      <c r="A126" s="11" t="s">
        <v>17009</v>
      </c>
      <c r="B126" s="19" t="s">
        <v>8939</v>
      </c>
      <c r="C126" s="19" t="s">
        <v>8939</v>
      </c>
      <c r="D126" s="19" t="s">
        <v>17020</v>
      </c>
      <c r="E126" s="20"/>
      <c r="F126" s="19">
        <v>1</v>
      </c>
      <c r="G126" s="20" t="s">
        <v>1852</v>
      </c>
      <c r="H126" s="19" t="s">
        <v>1973</v>
      </c>
      <c r="I126" s="19" t="s">
        <v>1973</v>
      </c>
      <c r="J126" s="19" t="s">
        <v>2050</v>
      </c>
      <c r="K126" s="11" t="s">
        <v>1975</v>
      </c>
      <c r="L126" s="11" t="s">
        <v>1976</v>
      </c>
      <c r="M126" s="20"/>
      <c r="N126" s="32">
        <v>2.0720000000000001</v>
      </c>
      <c r="O126" s="32">
        <v>0.84330000000000005</v>
      </c>
      <c r="P126" s="38">
        <v>18.54</v>
      </c>
      <c r="Q126" s="38">
        <v>15.634782</v>
      </c>
      <c r="R126" s="38">
        <v>38.414879999999997</v>
      </c>
      <c r="S126" s="11" t="s">
        <v>9393</v>
      </c>
      <c r="T126" s="11" t="s">
        <v>9595</v>
      </c>
    </row>
    <row r="127" spans="1:20" s="10" customFormat="1">
      <c r="A127" s="11" t="s">
        <v>17009</v>
      </c>
      <c r="B127" s="19" t="s">
        <v>8939</v>
      </c>
      <c r="C127" s="19" t="s">
        <v>8939</v>
      </c>
      <c r="D127" s="19" t="s">
        <v>17020</v>
      </c>
      <c r="E127" s="20"/>
      <c r="F127" s="19">
        <v>22</v>
      </c>
      <c r="G127" s="20" t="s">
        <v>1852</v>
      </c>
      <c r="H127" s="19" t="s">
        <v>2039</v>
      </c>
      <c r="I127" s="19" t="s">
        <v>2039</v>
      </c>
      <c r="J127" s="19" t="s">
        <v>2237</v>
      </c>
      <c r="K127" s="11" t="s">
        <v>2238</v>
      </c>
      <c r="L127" s="11" t="s">
        <v>2239</v>
      </c>
      <c r="M127" s="108"/>
      <c r="N127" s="32">
        <v>2.0790000000000002</v>
      </c>
      <c r="O127" s="32">
        <v>0.84730000000000005</v>
      </c>
      <c r="P127" s="32">
        <v>18.47</v>
      </c>
      <c r="Q127" s="32">
        <v>15.649630999999999</v>
      </c>
      <c r="R127" s="32">
        <v>38.39913</v>
      </c>
      <c r="S127" s="11" t="s">
        <v>9393</v>
      </c>
      <c r="T127" s="11" t="s">
        <v>9595</v>
      </c>
    </row>
    <row r="128" spans="1:20" s="10" customFormat="1">
      <c r="A128" s="11" t="s">
        <v>17009</v>
      </c>
      <c r="B128" s="19" t="s">
        <v>8939</v>
      </c>
      <c r="C128" s="19" t="s">
        <v>8939</v>
      </c>
      <c r="D128" s="19" t="s">
        <v>17020</v>
      </c>
      <c r="E128" s="20"/>
      <c r="F128" s="19">
        <v>24</v>
      </c>
      <c r="G128" s="20" t="s">
        <v>1852</v>
      </c>
      <c r="H128" s="19" t="s">
        <v>2039</v>
      </c>
      <c r="I128" s="19" t="s">
        <v>2039</v>
      </c>
      <c r="J128" s="19" t="s">
        <v>2237</v>
      </c>
      <c r="K128" s="11" t="s">
        <v>2238</v>
      </c>
      <c r="L128" s="11" t="s">
        <v>2239</v>
      </c>
      <c r="M128" s="108"/>
      <c r="N128" s="32">
        <v>2.0790000000000002</v>
      </c>
      <c r="O128" s="32">
        <v>0.84730000000000005</v>
      </c>
      <c r="P128" s="32">
        <v>18.47</v>
      </c>
      <c r="Q128" s="32">
        <v>15.649630999999999</v>
      </c>
      <c r="R128" s="32">
        <v>38.39913</v>
      </c>
      <c r="S128" s="11" t="s">
        <v>9393</v>
      </c>
      <c r="T128" s="11" t="s">
        <v>9595</v>
      </c>
    </row>
    <row r="129" spans="1:20" s="10" customFormat="1">
      <c r="A129" s="11" t="s">
        <v>17009</v>
      </c>
      <c r="B129" s="19" t="s">
        <v>8939</v>
      </c>
      <c r="C129" s="19" t="s">
        <v>8939</v>
      </c>
      <c r="D129" s="19" t="s">
        <v>17020</v>
      </c>
      <c r="E129" s="20"/>
      <c r="F129" s="19">
        <v>23</v>
      </c>
      <c r="G129" s="20" t="s">
        <v>1852</v>
      </c>
      <c r="H129" s="19" t="s">
        <v>2039</v>
      </c>
      <c r="I129" s="19" t="s">
        <v>2039</v>
      </c>
      <c r="J129" s="19" t="s">
        <v>2237</v>
      </c>
      <c r="K129" s="11" t="s">
        <v>2238</v>
      </c>
      <c r="L129" s="11" t="s">
        <v>2239</v>
      </c>
      <c r="M129" s="108"/>
      <c r="N129" s="32">
        <v>2.0790000000000002</v>
      </c>
      <c r="O129" s="32">
        <v>0.84740000000000004</v>
      </c>
      <c r="P129" s="32">
        <v>18.47</v>
      </c>
      <c r="Q129" s="32">
        <v>15.651477999999999</v>
      </c>
      <c r="R129" s="32">
        <v>38.39913</v>
      </c>
      <c r="S129" s="11" t="s">
        <v>9393</v>
      </c>
      <c r="T129" s="11" t="s">
        <v>9595</v>
      </c>
    </row>
    <row r="130" spans="1:20" s="10" customFormat="1">
      <c r="A130" s="11" t="s">
        <v>17009</v>
      </c>
      <c r="B130" s="19" t="s">
        <v>8939</v>
      </c>
      <c r="C130" s="19" t="s">
        <v>8939</v>
      </c>
      <c r="D130" s="19" t="s">
        <v>17020</v>
      </c>
      <c r="E130" s="20"/>
      <c r="F130" s="19">
        <v>21</v>
      </c>
      <c r="G130" s="20" t="s">
        <v>1852</v>
      </c>
      <c r="H130" s="19" t="s">
        <v>2039</v>
      </c>
      <c r="I130" s="19" t="s">
        <v>2039</v>
      </c>
      <c r="J130" s="19" t="s">
        <v>2237</v>
      </c>
      <c r="K130" s="11" t="s">
        <v>2238</v>
      </c>
      <c r="L130" s="11" t="s">
        <v>2239</v>
      </c>
      <c r="M130" s="108"/>
      <c r="N130" s="32">
        <v>2.08</v>
      </c>
      <c r="O130" s="32">
        <v>0.84799999999999998</v>
      </c>
      <c r="P130" s="32">
        <v>18.47</v>
      </c>
      <c r="Q130" s="32">
        <v>15.662559999999999</v>
      </c>
      <c r="R130" s="32">
        <v>38.4176</v>
      </c>
      <c r="S130" s="11" t="s">
        <v>9393</v>
      </c>
      <c r="T130" s="11" t="s">
        <v>9595</v>
      </c>
    </row>
    <row r="131" spans="1:20" s="10" customFormat="1">
      <c r="A131" s="11" t="s">
        <v>17009</v>
      </c>
      <c r="B131" s="19" t="s">
        <v>8939</v>
      </c>
      <c r="C131" s="19" t="s">
        <v>8939</v>
      </c>
      <c r="D131" s="1" t="s">
        <v>17020</v>
      </c>
      <c r="E131" s="1"/>
      <c r="F131" s="19">
        <v>117</v>
      </c>
      <c r="G131" s="20" t="s">
        <v>1852</v>
      </c>
      <c r="H131" s="19" t="s">
        <v>1927</v>
      </c>
      <c r="I131" s="19" t="s">
        <v>1927</v>
      </c>
      <c r="J131" s="19" t="s">
        <v>5112</v>
      </c>
      <c r="K131" s="11" t="s">
        <v>4969</v>
      </c>
      <c r="L131" s="11" t="s">
        <v>4970</v>
      </c>
      <c r="M131" s="108"/>
      <c r="N131" s="32">
        <v>2.0815999999999999</v>
      </c>
      <c r="O131" s="32">
        <v>0.83809999999999996</v>
      </c>
      <c r="P131" s="32">
        <v>18.692</v>
      </c>
      <c r="Q131" s="32">
        <v>15.665765199999999</v>
      </c>
      <c r="R131" s="32">
        <v>38.909267200000002</v>
      </c>
      <c r="S131" s="11" t="s">
        <v>9393</v>
      </c>
      <c r="T131" s="109" t="s">
        <v>9595</v>
      </c>
    </row>
    <row r="132" spans="1:20" s="10" customFormat="1">
      <c r="A132" s="11" t="s">
        <v>17009</v>
      </c>
      <c r="B132" s="19" t="s">
        <v>8939</v>
      </c>
      <c r="C132" s="19" t="s">
        <v>8939</v>
      </c>
      <c r="D132" s="1" t="s">
        <v>17020</v>
      </c>
      <c r="E132" s="1"/>
      <c r="F132" s="19">
        <v>118</v>
      </c>
      <c r="G132" s="20" t="s">
        <v>1852</v>
      </c>
      <c r="H132" s="19" t="s">
        <v>1927</v>
      </c>
      <c r="I132" s="19" t="s">
        <v>1927</v>
      </c>
      <c r="J132" s="19" t="s">
        <v>5112</v>
      </c>
      <c r="K132" s="11" t="s">
        <v>4969</v>
      </c>
      <c r="L132" s="11" t="s">
        <v>4970</v>
      </c>
      <c r="M132" s="108"/>
      <c r="N132" s="32">
        <v>2.0838999999999999</v>
      </c>
      <c r="O132" s="32">
        <v>0.8387</v>
      </c>
      <c r="P132" s="32">
        <v>18.696000000000002</v>
      </c>
      <c r="Q132" s="32">
        <v>15.6803352</v>
      </c>
      <c r="R132" s="32">
        <v>38.960594399999998</v>
      </c>
      <c r="S132" s="11" t="s">
        <v>9393</v>
      </c>
      <c r="T132" s="109" t="s">
        <v>9595</v>
      </c>
    </row>
    <row r="133" spans="1:20" s="10" customFormat="1">
      <c r="A133" s="11" t="s">
        <v>17009</v>
      </c>
      <c r="B133" s="19" t="s">
        <v>8939</v>
      </c>
      <c r="C133" s="19" t="s">
        <v>8939</v>
      </c>
      <c r="D133" s="1" t="s">
        <v>17020</v>
      </c>
      <c r="E133" s="11"/>
      <c r="F133" s="19">
        <v>119</v>
      </c>
      <c r="G133" s="20" t="s">
        <v>1852</v>
      </c>
      <c r="H133" s="19" t="s">
        <v>1927</v>
      </c>
      <c r="I133" s="19" t="s">
        <v>1927</v>
      </c>
      <c r="J133" s="19" t="s">
        <v>5112</v>
      </c>
      <c r="K133" s="11" t="s">
        <v>4969</v>
      </c>
      <c r="L133" s="11" t="s">
        <v>4970</v>
      </c>
      <c r="M133" s="108"/>
      <c r="N133" s="32">
        <v>2.0847000000000002</v>
      </c>
      <c r="O133" s="32">
        <v>0.8387</v>
      </c>
      <c r="P133" s="32">
        <v>18.701000000000001</v>
      </c>
      <c r="Q133" s="32">
        <v>15.6845287</v>
      </c>
      <c r="R133" s="32">
        <v>38.9859747</v>
      </c>
      <c r="S133" s="11" t="s">
        <v>9393</v>
      </c>
      <c r="T133" s="109" t="s">
        <v>9595</v>
      </c>
    </row>
    <row r="134" spans="1:20" s="10" customFormat="1">
      <c r="A134" s="1" t="s">
        <v>17014</v>
      </c>
      <c r="B134" s="19" t="s">
        <v>8939</v>
      </c>
      <c r="C134" s="19" t="s">
        <v>8939</v>
      </c>
      <c r="D134" s="1" t="s">
        <v>17020</v>
      </c>
      <c r="E134" s="11"/>
      <c r="F134" s="11" t="s">
        <v>7911</v>
      </c>
      <c r="G134" s="108" t="s">
        <v>739</v>
      </c>
      <c r="H134" s="1" t="s">
        <v>805</v>
      </c>
      <c r="I134" s="1" t="s">
        <v>2724</v>
      </c>
      <c r="J134" s="1" t="s">
        <v>7912</v>
      </c>
      <c r="K134" s="1" t="s">
        <v>7913</v>
      </c>
      <c r="L134" s="1" t="s">
        <v>7914</v>
      </c>
      <c r="M134" s="1"/>
      <c r="N134" s="111">
        <v>2.1042698359999998</v>
      </c>
      <c r="O134" s="111">
        <v>0.86150544699999998</v>
      </c>
      <c r="P134" s="111">
        <v>18.173999999999999</v>
      </c>
      <c r="Q134" s="111">
        <v>15.657</v>
      </c>
      <c r="R134" s="111">
        <v>38.243000000000002</v>
      </c>
      <c r="S134" s="1" t="s">
        <v>758</v>
      </c>
      <c r="T134" s="3" t="s">
        <v>15270</v>
      </c>
    </row>
    <row r="135" spans="1:20" s="10" customFormat="1">
      <c r="A135" s="25" t="s">
        <v>17012</v>
      </c>
      <c r="B135" s="19" t="s">
        <v>8939</v>
      </c>
      <c r="C135" s="19" t="s">
        <v>10905</v>
      </c>
      <c r="D135" s="1" t="s">
        <v>17020</v>
      </c>
      <c r="E135" s="20" t="s">
        <v>11968</v>
      </c>
      <c r="F135" s="59" t="s">
        <v>8874</v>
      </c>
      <c r="G135" s="20" t="s">
        <v>739</v>
      </c>
      <c r="H135" s="19" t="s">
        <v>12043</v>
      </c>
      <c r="I135" s="3" t="s">
        <v>8953</v>
      </c>
      <c r="J135" s="16" t="s">
        <v>8871</v>
      </c>
      <c r="K135" s="3" t="s">
        <v>8981</v>
      </c>
      <c r="L135" s="3" t="s">
        <v>8982</v>
      </c>
      <c r="M135" s="122"/>
      <c r="N135" s="35">
        <f>R135/P135</f>
        <v>2.0944483714860529</v>
      </c>
      <c r="O135" s="35">
        <f>Q135/P135</f>
        <v>0.85155782719808604</v>
      </c>
      <c r="P135" s="41">
        <v>18.390999999999998</v>
      </c>
      <c r="Q135" s="41">
        <v>15.661</v>
      </c>
      <c r="R135" s="35">
        <v>38.518999999999998</v>
      </c>
      <c r="S135" s="3" t="s">
        <v>758</v>
      </c>
      <c r="T135" s="3" t="s">
        <v>15270</v>
      </c>
    </row>
    <row r="136" spans="1:20" s="10" customFormat="1">
      <c r="A136" s="25" t="s">
        <v>17012</v>
      </c>
      <c r="B136" s="19" t="s">
        <v>8939</v>
      </c>
      <c r="C136" s="19" t="s">
        <v>10905</v>
      </c>
      <c r="D136" s="1" t="s">
        <v>17020</v>
      </c>
      <c r="E136" s="20" t="s">
        <v>11968</v>
      </c>
      <c r="F136" s="59" t="s">
        <v>8873</v>
      </c>
      <c r="G136" s="20" t="s">
        <v>739</v>
      </c>
      <c r="H136" s="19" t="s">
        <v>12043</v>
      </c>
      <c r="I136" s="3" t="s">
        <v>8953</v>
      </c>
      <c r="J136" s="16" t="s">
        <v>8871</v>
      </c>
      <c r="K136" s="3" t="s">
        <v>8981</v>
      </c>
      <c r="L136" s="3" t="s">
        <v>8982</v>
      </c>
      <c r="M136" s="122"/>
      <c r="N136" s="35">
        <f>R136/P136</f>
        <v>2.0965952355052759</v>
      </c>
      <c r="O136" s="35">
        <f>Q136/P136</f>
        <v>0.8520613510279561</v>
      </c>
      <c r="P136" s="41">
        <v>18.385999999999999</v>
      </c>
      <c r="Q136" s="41">
        <v>15.666</v>
      </c>
      <c r="R136" s="35">
        <v>38.548000000000002</v>
      </c>
      <c r="S136" s="3" t="s">
        <v>758</v>
      </c>
      <c r="T136" s="3" t="s">
        <v>15270</v>
      </c>
    </row>
    <row r="137" spans="1:20" s="10" customFormat="1">
      <c r="A137" s="11" t="s">
        <v>17009</v>
      </c>
      <c r="B137" s="19" t="s">
        <v>8939</v>
      </c>
      <c r="C137" s="19" t="s">
        <v>8939</v>
      </c>
      <c r="D137" s="1" t="s">
        <v>17020</v>
      </c>
      <c r="E137" s="20" t="s">
        <v>11</v>
      </c>
      <c r="F137" s="11" t="s">
        <v>11144</v>
      </c>
      <c r="G137" s="108" t="s">
        <v>926</v>
      </c>
      <c r="H137" s="19"/>
      <c r="I137" s="11"/>
      <c r="J137" s="1" t="s">
        <v>11143</v>
      </c>
      <c r="K137" s="108" t="s">
        <v>8939</v>
      </c>
      <c r="L137" s="108" t="s">
        <v>8939</v>
      </c>
      <c r="M137" s="110" t="s">
        <v>962</v>
      </c>
      <c r="N137" s="32">
        <f>R137/P137</f>
        <v>2.25756600128783</v>
      </c>
      <c r="O137" s="32">
        <f>Q137/P137</f>
        <v>0.98042498390212507</v>
      </c>
      <c r="P137" s="32">
        <v>15.53</v>
      </c>
      <c r="Q137" s="32">
        <v>15.226000000000001</v>
      </c>
      <c r="R137" s="32">
        <v>35.06</v>
      </c>
      <c r="S137" s="3" t="s">
        <v>11159</v>
      </c>
      <c r="T137" s="156" t="s">
        <v>15272</v>
      </c>
    </row>
    <row r="138" spans="1:20" s="10" customFormat="1">
      <c r="A138" s="11" t="s">
        <v>17007</v>
      </c>
      <c r="B138" s="19" t="s">
        <v>10902</v>
      </c>
      <c r="C138" s="19" t="s">
        <v>8939</v>
      </c>
      <c r="D138" s="19" t="s">
        <v>15609</v>
      </c>
      <c r="E138" s="20" t="s">
        <v>10614</v>
      </c>
      <c r="F138" s="20">
        <v>897</v>
      </c>
      <c r="G138" s="20" t="s">
        <v>141</v>
      </c>
      <c r="H138" s="19" t="s">
        <v>5722</v>
      </c>
      <c r="I138" s="19"/>
      <c r="J138" s="19" t="s">
        <v>5984</v>
      </c>
      <c r="K138" s="11" t="s">
        <v>5985</v>
      </c>
      <c r="L138" s="11" t="s">
        <v>5986</v>
      </c>
      <c r="M138" s="108"/>
      <c r="N138" s="32">
        <v>2.117763616</v>
      </c>
      <c r="O138" s="32">
        <v>0.85974401499999997</v>
      </c>
      <c r="P138" s="32">
        <v>18.672999999999998</v>
      </c>
      <c r="Q138" s="32">
        <v>16.053999999999998</v>
      </c>
      <c r="R138" s="32">
        <v>39.545000000000002</v>
      </c>
      <c r="S138" s="11" t="s">
        <v>5741</v>
      </c>
      <c r="T138" s="11" t="s">
        <v>9598</v>
      </c>
    </row>
    <row r="139" spans="1:20" s="10" customFormat="1">
      <c r="A139" s="1" t="s">
        <v>17014</v>
      </c>
      <c r="B139" s="19" t="s">
        <v>8939</v>
      </c>
      <c r="C139" s="19" t="s">
        <v>8939</v>
      </c>
      <c r="D139" s="1" t="s">
        <v>17020</v>
      </c>
      <c r="E139" s="11"/>
      <c r="F139" s="19" t="s">
        <v>6175</v>
      </c>
      <c r="G139" s="20" t="s">
        <v>6078</v>
      </c>
      <c r="H139" s="19" t="s">
        <v>6157</v>
      </c>
      <c r="I139" s="19"/>
      <c r="J139" s="19"/>
      <c r="K139" s="113" t="s">
        <v>6154</v>
      </c>
      <c r="L139" s="113" t="s">
        <v>6155</v>
      </c>
      <c r="M139" s="108" t="s">
        <v>6159</v>
      </c>
      <c r="N139" s="32">
        <v>2.0449000000000002</v>
      </c>
      <c r="O139" s="32">
        <v>0.83909999999999996</v>
      </c>
      <c r="P139" s="32">
        <v>18.611576400000001</v>
      </c>
      <c r="Q139" s="32">
        <v>15.61697376</v>
      </c>
      <c r="R139" s="32">
        <v>38.058812580000001</v>
      </c>
      <c r="S139" s="11" t="s">
        <v>9397</v>
      </c>
      <c r="T139" s="109" t="s">
        <v>9599</v>
      </c>
    </row>
    <row r="140" spans="1:20" s="10" customFormat="1">
      <c r="A140" s="11" t="s">
        <v>17007</v>
      </c>
      <c r="B140" s="19" t="s">
        <v>8939</v>
      </c>
      <c r="C140" s="19" t="s">
        <v>8939</v>
      </c>
      <c r="D140" s="3" t="s">
        <v>17020</v>
      </c>
      <c r="E140" s="20"/>
      <c r="F140" s="20" t="s">
        <v>9551</v>
      </c>
      <c r="G140" s="20" t="s">
        <v>141</v>
      </c>
      <c r="H140" s="3"/>
      <c r="I140" s="3"/>
      <c r="J140" s="3" t="s">
        <v>9552</v>
      </c>
      <c r="K140" s="3" t="s">
        <v>10690</v>
      </c>
      <c r="L140" s="3" t="s">
        <v>10691</v>
      </c>
      <c r="M140" s="25" t="s">
        <v>9538</v>
      </c>
      <c r="N140" s="35">
        <v>2.0789163090128802</v>
      </c>
      <c r="O140" s="35">
        <v>0.84146995708154504</v>
      </c>
      <c r="P140" s="35">
        <v>18.64</v>
      </c>
      <c r="Q140" s="35">
        <v>15.685</v>
      </c>
      <c r="R140" s="35">
        <v>38.750999999999998</v>
      </c>
      <c r="S140" s="3" t="s">
        <v>9516</v>
      </c>
      <c r="T140" s="11" t="s">
        <v>10651</v>
      </c>
    </row>
    <row r="141" spans="1:20" s="10" customFormat="1">
      <c r="A141" s="11" t="s">
        <v>17007</v>
      </c>
      <c r="B141" s="19" t="s">
        <v>8939</v>
      </c>
      <c r="C141" s="19" t="s">
        <v>8939</v>
      </c>
      <c r="D141" s="3" t="s">
        <v>17020</v>
      </c>
      <c r="E141" s="20"/>
      <c r="F141" s="20" t="s">
        <v>9542</v>
      </c>
      <c r="G141" s="20" t="s">
        <v>141</v>
      </c>
      <c r="H141" s="3"/>
      <c r="I141" s="3"/>
      <c r="J141" s="3" t="s">
        <v>9544</v>
      </c>
      <c r="K141" s="3" t="s">
        <v>14527</v>
      </c>
      <c r="L141" s="3" t="s">
        <v>14528</v>
      </c>
      <c r="M141" s="25" t="s">
        <v>9543</v>
      </c>
      <c r="N141" s="35">
        <v>2.0787237453904099</v>
      </c>
      <c r="O141" s="35">
        <v>0.83993372882261796</v>
      </c>
      <c r="P141" s="35">
        <v>18.710999999999999</v>
      </c>
      <c r="Q141" s="35">
        <v>15.715999999999999</v>
      </c>
      <c r="R141" s="35">
        <v>38.895000000000003</v>
      </c>
      <c r="S141" s="3" t="s">
        <v>9516</v>
      </c>
      <c r="T141" s="11" t="s">
        <v>10651</v>
      </c>
    </row>
    <row r="142" spans="1:20" s="10" customFormat="1">
      <c r="A142" s="11" t="s">
        <v>17007</v>
      </c>
      <c r="B142" s="19" t="s">
        <v>8939</v>
      </c>
      <c r="C142" s="19" t="s">
        <v>8939</v>
      </c>
      <c r="D142" s="3" t="s">
        <v>17020</v>
      </c>
      <c r="E142" s="20"/>
      <c r="F142" s="20" t="s">
        <v>9533</v>
      </c>
      <c r="G142" s="20" t="s">
        <v>141</v>
      </c>
      <c r="H142" s="3"/>
      <c r="I142" s="3"/>
      <c r="J142" s="3" t="s">
        <v>9534</v>
      </c>
      <c r="K142" s="3" t="s">
        <v>14734</v>
      </c>
      <c r="L142" s="3" t="s">
        <v>14735</v>
      </c>
      <c r="M142" s="25" t="s">
        <v>962</v>
      </c>
      <c r="N142" s="35">
        <v>2.0755432171266901</v>
      </c>
      <c r="O142" s="35">
        <v>0.83839624152474501</v>
      </c>
      <c r="P142" s="35">
        <v>18.731000000000002</v>
      </c>
      <c r="Q142" s="35">
        <v>15.704000000000001</v>
      </c>
      <c r="R142" s="35">
        <v>38.877000000000002</v>
      </c>
      <c r="S142" s="3" t="s">
        <v>9516</v>
      </c>
      <c r="T142" s="11" t="s">
        <v>10651</v>
      </c>
    </row>
    <row r="143" spans="1:20" s="10" customFormat="1">
      <c r="A143" s="11" t="s">
        <v>17007</v>
      </c>
      <c r="B143" s="19" t="s">
        <v>8939</v>
      </c>
      <c r="C143" s="19" t="s">
        <v>8939</v>
      </c>
      <c r="D143" s="3" t="s">
        <v>17020</v>
      </c>
      <c r="E143" s="20" t="s">
        <v>8939</v>
      </c>
      <c r="F143" s="20" t="s">
        <v>9517</v>
      </c>
      <c r="G143" s="20" t="s">
        <v>141</v>
      </c>
      <c r="H143" s="3"/>
      <c r="I143" s="3"/>
      <c r="J143" s="3" t="s">
        <v>9518</v>
      </c>
      <c r="K143" s="3" t="s">
        <v>10751</v>
      </c>
      <c r="L143" s="3" t="s">
        <v>10752</v>
      </c>
      <c r="M143" s="25" t="s">
        <v>962</v>
      </c>
      <c r="N143" s="35">
        <v>2.0589847662221299</v>
      </c>
      <c r="O143" s="35">
        <v>0.82847504085182699</v>
      </c>
      <c r="P143" s="35">
        <v>18.971</v>
      </c>
      <c r="Q143" s="35">
        <v>15.717000000000001</v>
      </c>
      <c r="R143" s="35">
        <v>39.061</v>
      </c>
      <c r="S143" s="3" t="s">
        <v>9516</v>
      </c>
      <c r="T143" s="11" t="s">
        <v>10651</v>
      </c>
    </row>
    <row r="144" spans="1:20" s="10" customFormat="1">
      <c r="A144" s="11" t="s">
        <v>17009</v>
      </c>
      <c r="B144" s="19" t="s">
        <v>8939</v>
      </c>
      <c r="C144" s="19" t="s">
        <v>8939</v>
      </c>
      <c r="D144" s="3" t="s">
        <v>17020</v>
      </c>
      <c r="E144" s="20"/>
      <c r="F144" s="16" t="s">
        <v>9523</v>
      </c>
      <c r="G144" s="20" t="s">
        <v>141</v>
      </c>
      <c r="H144" s="3"/>
      <c r="I144" s="3"/>
      <c r="J144" s="3" t="s">
        <v>9524</v>
      </c>
      <c r="K144" s="3">
        <v>37.846969444444397</v>
      </c>
      <c r="L144" s="3">
        <v>34.786291666666699</v>
      </c>
      <c r="M144" s="25" t="s">
        <v>962</v>
      </c>
      <c r="N144" s="35">
        <v>2.0623251886643099</v>
      </c>
      <c r="O144" s="35">
        <v>0.83075624043485097</v>
      </c>
      <c r="P144" s="35">
        <v>18.949000000000002</v>
      </c>
      <c r="Q144" s="35">
        <v>15.742000000000001</v>
      </c>
      <c r="R144" s="35">
        <v>39.079000000000001</v>
      </c>
      <c r="S144" s="3" t="s">
        <v>9516</v>
      </c>
      <c r="T144" s="11" t="s">
        <v>10651</v>
      </c>
    </row>
    <row r="145" spans="1:20" s="10" customFormat="1">
      <c r="A145" s="25" t="s">
        <v>17013</v>
      </c>
      <c r="B145" s="19" t="s">
        <v>8939</v>
      </c>
      <c r="C145" s="19" t="s">
        <v>8939</v>
      </c>
      <c r="D145" s="3" t="s">
        <v>17020</v>
      </c>
      <c r="E145" s="11"/>
      <c r="F145" s="16" t="s">
        <v>9567</v>
      </c>
      <c r="G145" s="20" t="s">
        <v>141</v>
      </c>
      <c r="H145" s="3"/>
      <c r="I145" s="3"/>
      <c r="J145" s="3"/>
      <c r="K145" s="25">
        <v>38.028888888888901</v>
      </c>
      <c r="L145" s="25">
        <v>39.032222222222202</v>
      </c>
      <c r="M145" s="25"/>
      <c r="N145" s="35">
        <v>2.0785040614948498</v>
      </c>
      <c r="O145" s="35">
        <v>0.852913918115902</v>
      </c>
      <c r="P145" s="35">
        <v>18.343</v>
      </c>
      <c r="Q145" s="35">
        <v>15.645</v>
      </c>
      <c r="R145" s="35">
        <v>38.125999999999998</v>
      </c>
      <c r="S145" s="3" t="s">
        <v>9516</v>
      </c>
      <c r="T145" s="109" t="s">
        <v>10651</v>
      </c>
    </row>
    <row r="146" spans="1:20" s="10" customFormat="1">
      <c r="A146" s="25" t="s">
        <v>17013</v>
      </c>
      <c r="B146" s="19" t="s">
        <v>8939</v>
      </c>
      <c r="C146" s="19" t="s">
        <v>8939</v>
      </c>
      <c r="D146" s="3" t="s">
        <v>17020</v>
      </c>
      <c r="E146" s="11"/>
      <c r="F146" s="16" t="s">
        <v>9576</v>
      </c>
      <c r="G146" s="20" t="s">
        <v>141</v>
      </c>
      <c r="H146" s="3" t="s">
        <v>9563</v>
      </c>
      <c r="I146" s="3"/>
      <c r="J146" s="19"/>
      <c r="K146" s="25">
        <v>38.266666666666701</v>
      </c>
      <c r="L146" s="25">
        <v>39.766666666666701</v>
      </c>
      <c r="M146" s="25"/>
      <c r="N146" s="35">
        <v>2.08599018179856</v>
      </c>
      <c r="O146" s="35">
        <v>0.84334034633435795</v>
      </c>
      <c r="P146" s="35">
        <v>18.536999999999999</v>
      </c>
      <c r="Q146" s="35">
        <v>15.632999999999999</v>
      </c>
      <c r="R146" s="35">
        <v>38.667999999999999</v>
      </c>
      <c r="S146" s="3" t="s">
        <v>9516</v>
      </c>
      <c r="T146" s="109" t="s">
        <v>10651</v>
      </c>
    </row>
    <row r="147" spans="1:20" s="10" customFormat="1">
      <c r="A147" s="25" t="s">
        <v>17013</v>
      </c>
      <c r="B147" s="19" t="s">
        <v>8939</v>
      </c>
      <c r="C147" s="19" t="s">
        <v>8939</v>
      </c>
      <c r="D147" s="3" t="s">
        <v>17020</v>
      </c>
      <c r="E147" s="1"/>
      <c r="F147" s="3" t="s">
        <v>9579</v>
      </c>
      <c r="G147" s="25" t="s">
        <v>141</v>
      </c>
      <c r="H147" s="3" t="s">
        <v>9563</v>
      </c>
      <c r="I147" s="3"/>
      <c r="J147" s="19"/>
      <c r="K147" s="25">
        <v>40.197155555555597</v>
      </c>
      <c r="L147" s="25">
        <v>26.980758333333299</v>
      </c>
      <c r="M147" s="25"/>
      <c r="N147" s="35">
        <v>2.1122988759091901</v>
      </c>
      <c r="O147" s="35">
        <v>0.86246418338108899</v>
      </c>
      <c r="P147" s="35">
        <v>18.148</v>
      </c>
      <c r="Q147" s="35">
        <v>15.651999999999999</v>
      </c>
      <c r="R147" s="35">
        <v>38.334000000000003</v>
      </c>
      <c r="S147" s="3" t="s">
        <v>9516</v>
      </c>
      <c r="T147" s="109" t="s">
        <v>10651</v>
      </c>
    </row>
    <row r="148" spans="1:20" s="10" customFormat="1">
      <c r="A148" s="25" t="s">
        <v>17013</v>
      </c>
      <c r="B148" s="19" t="s">
        <v>8939</v>
      </c>
      <c r="C148" s="19" t="s">
        <v>8939</v>
      </c>
      <c r="D148" s="3" t="s">
        <v>17020</v>
      </c>
      <c r="E148" s="1"/>
      <c r="F148" s="3" t="s">
        <v>9568</v>
      </c>
      <c r="G148" s="25" t="s">
        <v>141</v>
      </c>
      <c r="H148" s="3" t="s">
        <v>9563</v>
      </c>
      <c r="I148" s="3"/>
      <c r="J148" s="19"/>
      <c r="K148" s="25">
        <v>40.550555555555597</v>
      </c>
      <c r="L148" s="25">
        <v>34.955555555555598</v>
      </c>
      <c r="M148" s="25"/>
      <c r="N148" s="35">
        <v>2.1175445500028101</v>
      </c>
      <c r="O148" s="35">
        <v>0.87576592276125698</v>
      </c>
      <c r="P148" s="35">
        <v>17.789000000000001</v>
      </c>
      <c r="Q148" s="35">
        <v>15.579000000000001</v>
      </c>
      <c r="R148" s="35">
        <v>37.668999999999997</v>
      </c>
      <c r="S148" s="3" t="s">
        <v>9516</v>
      </c>
      <c r="T148" s="109" t="s">
        <v>10651</v>
      </c>
    </row>
    <row r="149" spans="1:20" s="10" customFormat="1">
      <c r="A149" s="25" t="s">
        <v>17013</v>
      </c>
      <c r="B149" s="19" t="s">
        <v>8939</v>
      </c>
      <c r="C149" s="19" t="s">
        <v>8939</v>
      </c>
      <c r="D149" s="3" t="s">
        <v>17020</v>
      </c>
      <c r="E149" s="1"/>
      <c r="F149" s="3" t="s">
        <v>9578</v>
      </c>
      <c r="G149" s="25" t="s">
        <v>141</v>
      </c>
      <c r="H149" s="3" t="s">
        <v>9563</v>
      </c>
      <c r="I149" s="3"/>
      <c r="J149" s="19"/>
      <c r="K149" s="25">
        <v>40.6048638888889</v>
      </c>
      <c r="L149" s="25">
        <v>33.961786111111103</v>
      </c>
      <c r="M149" s="25"/>
      <c r="N149" s="35">
        <v>2.11729013582721</v>
      </c>
      <c r="O149" s="35">
        <v>0.86890447561790296</v>
      </c>
      <c r="P149" s="35">
        <v>17.963999999999999</v>
      </c>
      <c r="Q149" s="35">
        <v>15.609</v>
      </c>
      <c r="R149" s="35">
        <v>38.034999999999997</v>
      </c>
      <c r="S149" s="3" t="s">
        <v>9516</v>
      </c>
      <c r="T149" s="109" t="s">
        <v>10651</v>
      </c>
    </row>
    <row r="150" spans="1:20" s="10" customFormat="1">
      <c r="A150" s="25" t="s">
        <v>17013</v>
      </c>
      <c r="B150" s="19" t="s">
        <v>8939</v>
      </c>
      <c r="C150" s="19" t="s">
        <v>8939</v>
      </c>
      <c r="D150" s="3" t="s">
        <v>17020</v>
      </c>
      <c r="E150" s="1"/>
      <c r="F150" s="3" t="s">
        <v>9577</v>
      </c>
      <c r="G150" s="25" t="s">
        <v>141</v>
      </c>
      <c r="H150" s="3" t="s">
        <v>9563</v>
      </c>
      <c r="I150" s="3"/>
      <c r="J150" s="19"/>
      <c r="K150" s="25">
        <v>40.646000000000001</v>
      </c>
      <c r="L150" s="25">
        <v>34.261000000000003</v>
      </c>
      <c r="M150" s="25"/>
      <c r="N150" s="35">
        <v>2.1126713843432099</v>
      </c>
      <c r="O150" s="35">
        <v>0.86515922158337</v>
      </c>
      <c r="P150" s="35">
        <v>18.088000000000001</v>
      </c>
      <c r="Q150" s="35">
        <v>15.648999999999999</v>
      </c>
      <c r="R150" s="35">
        <v>38.213999999999999</v>
      </c>
      <c r="S150" s="3" t="s">
        <v>9516</v>
      </c>
      <c r="T150" s="109" t="s">
        <v>10651</v>
      </c>
    </row>
    <row r="151" spans="1:20" s="10" customFormat="1">
      <c r="A151" s="25" t="s">
        <v>17013</v>
      </c>
      <c r="B151" s="19" t="s">
        <v>8939</v>
      </c>
      <c r="C151" s="19" t="s">
        <v>8939</v>
      </c>
      <c r="D151" s="3" t="s">
        <v>17020</v>
      </c>
      <c r="E151" s="1"/>
      <c r="F151" s="3" t="s">
        <v>9562</v>
      </c>
      <c r="G151" s="25" t="s">
        <v>141</v>
      </c>
      <c r="H151" s="3" t="s">
        <v>9563</v>
      </c>
      <c r="I151" s="3"/>
      <c r="J151" s="19"/>
      <c r="K151" s="25">
        <v>40.816666666666698</v>
      </c>
      <c r="L151" s="25">
        <v>39.616666666666703</v>
      </c>
      <c r="M151" s="25"/>
      <c r="N151" s="35">
        <v>2.0889942358455</v>
      </c>
      <c r="O151" s="35">
        <v>0.84409847546194094</v>
      </c>
      <c r="P151" s="35">
        <v>18.562999999999999</v>
      </c>
      <c r="Q151" s="35">
        <v>15.669</v>
      </c>
      <c r="R151" s="35">
        <v>38.777999999999999</v>
      </c>
      <c r="S151" s="3" t="s">
        <v>9516</v>
      </c>
      <c r="T151" s="109" t="s">
        <v>10651</v>
      </c>
    </row>
    <row r="152" spans="1:20" s="10" customFormat="1">
      <c r="A152" s="25" t="s">
        <v>17013</v>
      </c>
      <c r="B152" s="19" t="s">
        <v>8939</v>
      </c>
      <c r="C152" s="19" t="s">
        <v>8939</v>
      </c>
      <c r="D152" s="3" t="s">
        <v>17020</v>
      </c>
      <c r="E152" s="1"/>
      <c r="F152" s="3" t="s">
        <v>9580</v>
      </c>
      <c r="G152" s="25" t="s">
        <v>141</v>
      </c>
      <c r="H152" s="3" t="s">
        <v>9563</v>
      </c>
      <c r="I152" s="3"/>
      <c r="J152" s="19"/>
      <c r="K152" s="25">
        <v>40.8748583333333</v>
      </c>
      <c r="L152" s="25">
        <v>35.4597388888889</v>
      </c>
      <c r="M152" s="25"/>
      <c r="N152" s="35">
        <v>2.1119873817034698</v>
      </c>
      <c r="O152" s="35">
        <v>0.86638125281658396</v>
      </c>
      <c r="P152" s="35">
        <v>17.751999999999999</v>
      </c>
      <c r="Q152" s="35">
        <v>15.38</v>
      </c>
      <c r="R152" s="35">
        <v>37.491999999999997</v>
      </c>
      <c r="S152" s="3" t="s">
        <v>9516</v>
      </c>
      <c r="T152" s="109" t="s">
        <v>10651</v>
      </c>
    </row>
    <row r="153" spans="1:20" s="10" customFormat="1">
      <c r="A153" s="25" t="s">
        <v>17013</v>
      </c>
      <c r="B153" s="19" t="s">
        <v>8939</v>
      </c>
      <c r="C153" s="19" t="s">
        <v>8939</v>
      </c>
      <c r="D153" s="3" t="s">
        <v>17020</v>
      </c>
      <c r="E153" s="1"/>
      <c r="F153" s="3" t="s">
        <v>9574</v>
      </c>
      <c r="G153" s="25" t="s">
        <v>141</v>
      </c>
      <c r="H153" s="3" t="s">
        <v>9563</v>
      </c>
      <c r="I153" s="3"/>
      <c r="J153" s="19"/>
      <c r="K153" s="25">
        <v>41.0051027777778</v>
      </c>
      <c r="L153" s="25">
        <v>38.814105555555599</v>
      </c>
      <c r="M153" s="25"/>
      <c r="N153" s="35">
        <v>2.0865649101990198</v>
      </c>
      <c r="O153" s="35">
        <v>0.844291030688744</v>
      </c>
      <c r="P153" s="35">
        <v>18.541</v>
      </c>
      <c r="Q153" s="35">
        <v>15.654</v>
      </c>
      <c r="R153" s="35">
        <v>38.686999999999998</v>
      </c>
      <c r="S153" s="3" t="s">
        <v>9516</v>
      </c>
      <c r="T153" s="109" t="s">
        <v>10651</v>
      </c>
    </row>
    <row r="154" spans="1:20" s="10" customFormat="1">
      <c r="A154" s="25" t="s">
        <v>17013</v>
      </c>
      <c r="B154" s="19" t="s">
        <v>8939</v>
      </c>
      <c r="C154" s="19" t="s">
        <v>8939</v>
      </c>
      <c r="D154" s="3" t="s">
        <v>17020</v>
      </c>
      <c r="E154" s="1"/>
      <c r="F154" s="3" t="s">
        <v>9564</v>
      </c>
      <c r="G154" s="25" t="s">
        <v>141</v>
      </c>
      <c r="H154" s="3" t="s">
        <v>9563</v>
      </c>
      <c r="I154" s="3"/>
      <c r="J154" s="19"/>
      <c r="K154" s="25">
        <v>41.089449999999999</v>
      </c>
      <c r="L154" s="25">
        <v>40.7364888888889</v>
      </c>
      <c r="M154" s="25"/>
      <c r="N154" s="35">
        <v>2.07489530763449</v>
      </c>
      <c r="O154" s="35">
        <v>0.84129711156447995</v>
      </c>
      <c r="P154" s="35">
        <v>18.626000000000001</v>
      </c>
      <c r="Q154" s="35">
        <v>15.67</v>
      </c>
      <c r="R154" s="35">
        <v>38.646999999999998</v>
      </c>
      <c r="S154" s="3" t="s">
        <v>9516</v>
      </c>
      <c r="T154" s="109" t="s">
        <v>10651</v>
      </c>
    </row>
    <row r="155" spans="1:20" s="10" customFormat="1">
      <c r="A155" s="25" t="s">
        <v>17013</v>
      </c>
      <c r="B155" s="19" t="s">
        <v>8939</v>
      </c>
      <c r="C155" s="19" t="s">
        <v>8939</v>
      </c>
      <c r="D155" s="3" t="s">
        <v>17020</v>
      </c>
      <c r="E155" s="1"/>
      <c r="F155" s="3" t="s">
        <v>9573</v>
      </c>
      <c r="G155" s="25" t="s">
        <v>141</v>
      </c>
      <c r="H155" s="3" t="s">
        <v>9563</v>
      </c>
      <c r="I155" s="3"/>
      <c r="J155" s="19"/>
      <c r="K155" s="25">
        <v>41.804772222222198</v>
      </c>
      <c r="L155" s="25">
        <v>33.710686111111102</v>
      </c>
      <c r="M155" s="25"/>
      <c r="N155" s="35">
        <v>2.09038565996741</v>
      </c>
      <c r="O155" s="35">
        <v>0.84888647474198797</v>
      </c>
      <c r="P155" s="35">
        <v>18.41</v>
      </c>
      <c r="Q155" s="35">
        <v>15.628</v>
      </c>
      <c r="R155" s="35">
        <v>38.484000000000002</v>
      </c>
      <c r="S155" s="3" t="s">
        <v>9516</v>
      </c>
      <c r="T155" s="109" t="s">
        <v>10651</v>
      </c>
    </row>
    <row r="156" spans="1:20" s="10" customFormat="1">
      <c r="A156" s="11" t="s">
        <v>17007</v>
      </c>
      <c r="B156" s="19" t="s">
        <v>8939</v>
      </c>
      <c r="C156" s="19" t="s">
        <v>8939</v>
      </c>
      <c r="D156" s="19" t="s">
        <v>17020</v>
      </c>
      <c r="E156" s="25"/>
      <c r="F156" s="20" t="s">
        <v>2641</v>
      </c>
      <c r="G156" s="20" t="s">
        <v>2513</v>
      </c>
      <c r="H156" s="19" t="s">
        <v>2539</v>
      </c>
      <c r="I156" s="19"/>
      <c r="J156" s="19" t="s">
        <v>2642</v>
      </c>
      <c r="K156" s="19" t="s">
        <v>2540</v>
      </c>
      <c r="L156" s="19" t="s">
        <v>2541</v>
      </c>
      <c r="M156" s="20" t="s">
        <v>2518</v>
      </c>
      <c r="N156" s="32">
        <v>2.0964</v>
      </c>
      <c r="O156" s="32">
        <v>0.85297000000000001</v>
      </c>
      <c r="P156" s="38">
        <v>18.358000000000001</v>
      </c>
      <c r="Q156" s="38">
        <v>15.6588233</v>
      </c>
      <c r="R156" s="38">
        <v>38.485711199999997</v>
      </c>
      <c r="S156" s="11" t="s">
        <v>9583</v>
      </c>
      <c r="T156" s="11" t="s">
        <v>9601</v>
      </c>
    </row>
    <row r="157" spans="1:20" s="10" customFormat="1">
      <c r="A157" s="11" t="s">
        <v>17007</v>
      </c>
      <c r="B157" s="19" t="s">
        <v>10902</v>
      </c>
      <c r="C157" s="19" t="s">
        <v>8939</v>
      </c>
      <c r="D157" s="19" t="s">
        <v>15609</v>
      </c>
      <c r="E157" s="25"/>
      <c r="F157" s="20" t="s">
        <v>931</v>
      </c>
      <c r="G157" s="20" t="s">
        <v>926</v>
      </c>
      <c r="H157" s="19" t="s">
        <v>927</v>
      </c>
      <c r="I157" s="19"/>
      <c r="J157" s="19" t="s">
        <v>928</v>
      </c>
      <c r="K157" s="11" t="s">
        <v>929</v>
      </c>
      <c r="L157" s="11" t="s">
        <v>930</v>
      </c>
      <c r="M157" s="108"/>
      <c r="N157" s="32">
        <v>1.820406526</v>
      </c>
      <c r="O157" s="32">
        <v>0.71659088900000001</v>
      </c>
      <c r="P157" s="38">
        <v>22.434000000000001</v>
      </c>
      <c r="Q157" s="38">
        <v>16.076000000000001</v>
      </c>
      <c r="R157" s="38">
        <v>40.838999999999999</v>
      </c>
      <c r="S157" s="11" t="s">
        <v>9455</v>
      </c>
      <c r="T157" s="11" t="s">
        <v>9612</v>
      </c>
    </row>
    <row r="158" spans="1:20" s="10" customFormat="1">
      <c r="A158" s="11" t="s">
        <v>17007</v>
      </c>
      <c r="B158" s="19" t="s">
        <v>10902</v>
      </c>
      <c r="C158" s="19" t="s">
        <v>8939</v>
      </c>
      <c r="D158" s="19" t="s">
        <v>15609</v>
      </c>
      <c r="E158" s="25"/>
      <c r="F158" s="20" t="s">
        <v>925</v>
      </c>
      <c r="G158" s="20" t="s">
        <v>926</v>
      </c>
      <c r="H158" s="19" t="s">
        <v>927</v>
      </c>
      <c r="I158" s="19"/>
      <c r="J158" s="19" t="s">
        <v>928</v>
      </c>
      <c r="K158" s="11" t="s">
        <v>929</v>
      </c>
      <c r="L158" s="11" t="s">
        <v>930</v>
      </c>
      <c r="M158" s="108"/>
      <c r="N158" s="32">
        <v>1.817395163</v>
      </c>
      <c r="O158" s="32">
        <v>0.71431107199999999</v>
      </c>
      <c r="P158" s="38">
        <v>22.535</v>
      </c>
      <c r="Q158" s="38">
        <v>16.097000000000001</v>
      </c>
      <c r="R158" s="38">
        <v>40.954999999999998</v>
      </c>
      <c r="S158" s="11" t="s">
        <v>9455</v>
      </c>
      <c r="T158" s="11" t="s">
        <v>9612</v>
      </c>
    </row>
    <row r="159" spans="1:20" s="10" customFormat="1">
      <c r="A159" s="20" t="s">
        <v>17007</v>
      </c>
      <c r="B159" s="19" t="s">
        <v>8939</v>
      </c>
      <c r="C159" s="19" t="s">
        <v>8939</v>
      </c>
      <c r="D159" s="19" t="s">
        <v>15609</v>
      </c>
      <c r="E159" s="1"/>
      <c r="F159" s="1" t="s">
        <v>8004</v>
      </c>
      <c r="G159" s="110" t="s">
        <v>926</v>
      </c>
      <c r="H159" s="1" t="s">
        <v>8005</v>
      </c>
      <c r="I159" s="1"/>
      <c r="J159" s="1" t="s">
        <v>8006</v>
      </c>
      <c r="K159" s="1" t="s">
        <v>8007</v>
      </c>
      <c r="L159" s="1" t="s">
        <v>8008</v>
      </c>
      <c r="M159" s="1"/>
      <c r="N159" s="111">
        <v>2.0886063469999998</v>
      </c>
      <c r="O159" s="111">
        <v>0.77991326599999999</v>
      </c>
      <c r="P159" s="111">
        <v>20.292000000000002</v>
      </c>
      <c r="Q159" s="111">
        <v>15.826000000000001</v>
      </c>
      <c r="R159" s="111">
        <v>42.381999999999998</v>
      </c>
      <c r="S159" s="1" t="s">
        <v>8009</v>
      </c>
      <c r="T159" s="11" t="s">
        <v>9612</v>
      </c>
    </row>
    <row r="160" spans="1:20" s="10" customFormat="1">
      <c r="A160" s="20" t="s">
        <v>17007</v>
      </c>
      <c r="B160" s="19" t="s">
        <v>8939</v>
      </c>
      <c r="C160" s="19" t="s">
        <v>8939</v>
      </c>
      <c r="D160" s="19" t="s">
        <v>15609</v>
      </c>
      <c r="E160" s="1"/>
      <c r="F160" s="1" t="s">
        <v>8010</v>
      </c>
      <c r="G160" s="110" t="s">
        <v>926</v>
      </c>
      <c r="H160" s="1" t="s">
        <v>8005</v>
      </c>
      <c r="I160" s="1"/>
      <c r="J160" s="1" t="s">
        <v>8011</v>
      </c>
      <c r="K160" s="1" t="s">
        <v>8012</v>
      </c>
      <c r="L160" s="1" t="s">
        <v>8013</v>
      </c>
      <c r="M160" s="1"/>
      <c r="N160" s="111">
        <v>2.061684643</v>
      </c>
      <c r="O160" s="111">
        <v>0.80749871600000001</v>
      </c>
      <c r="P160" s="111">
        <v>19.47</v>
      </c>
      <c r="Q160" s="111">
        <v>15.722</v>
      </c>
      <c r="R160" s="111">
        <v>40.140999999999998</v>
      </c>
      <c r="S160" s="1" t="s">
        <v>8009</v>
      </c>
      <c r="T160" s="11" t="s">
        <v>9612</v>
      </c>
    </row>
    <row r="161" spans="1:20" s="10" customFormat="1">
      <c r="A161" s="11" t="s">
        <v>17009</v>
      </c>
      <c r="B161" s="19" t="s">
        <v>8939</v>
      </c>
      <c r="C161" s="19" t="s">
        <v>8939</v>
      </c>
      <c r="D161" s="19" t="s">
        <v>15609</v>
      </c>
      <c r="E161" s="1"/>
      <c r="F161" s="1" t="s">
        <v>8039</v>
      </c>
      <c r="G161" s="110" t="s">
        <v>926</v>
      </c>
      <c r="H161" s="1" t="s">
        <v>8005</v>
      </c>
      <c r="I161" s="1"/>
      <c r="J161" s="1" t="s">
        <v>8040</v>
      </c>
      <c r="K161" s="1" t="s">
        <v>8041</v>
      </c>
      <c r="L161" s="1" t="s">
        <v>8042</v>
      </c>
      <c r="M161" s="1"/>
      <c r="N161" s="111">
        <v>2.0715655599999998</v>
      </c>
      <c r="O161" s="111">
        <v>0.79423639899999998</v>
      </c>
      <c r="P161" s="111">
        <v>19.814</v>
      </c>
      <c r="Q161" s="111">
        <v>15.737</v>
      </c>
      <c r="R161" s="111">
        <v>41.045999999999999</v>
      </c>
      <c r="S161" s="1" t="s">
        <v>8009</v>
      </c>
      <c r="T161" s="11" t="s">
        <v>9612</v>
      </c>
    </row>
    <row r="162" spans="1:20" s="10" customFormat="1">
      <c r="A162" s="11" t="s">
        <v>17009</v>
      </c>
      <c r="B162" s="19" t="s">
        <v>8939</v>
      </c>
      <c r="C162" s="19" t="s">
        <v>8939</v>
      </c>
      <c r="D162" s="19" t="s">
        <v>15609</v>
      </c>
      <c r="E162" s="1"/>
      <c r="F162" s="1" t="s">
        <v>8043</v>
      </c>
      <c r="G162" s="110" t="s">
        <v>926</v>
      </c>
      <c r="H162" s="1" t="s">
        <v>8005</v>
      </c>
      <c r="I162" s="1"/>
      <c r="J162" s="1" t="s">
        <v>8040</v>
      </c>
      <c r="K162" s="1" t="s">
        <v>8041</v>
      </c>
      <c r="L162" s="1" t="s">
        <v>8042</v>
      </c>
      <c r="M162" s="1"/>
      <c r="N162" s="111">
        <v>2.0720752619999998</v>
      </c>
      <c r="O162" s="111">
        <v>0.79535683599999996</v>
      </c>
      <c r="P162" s="111">
        <v>19.771000000000001</v>
      </c>
      <c r="Q162" s="111">
        <v>15.725</v>
      </c>
      <c r="R162" s="111">
        <v>40.966999999999999</v>
      </c>
      <c r="S162" s="1" t="s">
        <v>8009</v>
      </c>
      <c r="T162" s="11" t="s">
        <v>9612</v>
      </c>
    </row>
    <row r="163" spans="1:20" s="10" customFormat="1">
      <c r="A163" s="11" t="s">
        <v>17009</v>
      </c>
      <c r="B163" s="19" t="s">
        <v>8939</v>
      </c>
      <c r="C163" s="19" t="s">
        <v>8939</v>
      </c>
      <c r="D163" s="19" t="s">
        <v>15609</v>
      </c>
      <c r="E163" s="1"/>
      <c r="F163" s="1" t="s">
        <v>8045</v>
      </c>
      <c r="G163" s="110" t="s">
        <v>926</v>
      </c>
      <c r="H163" s="1" t="s">
        <v>8005</v>
      </c>
      <c r="I163" s="1"/>
      <c r="J163" s="1" t="s">
        <v>8040</v>
      </c>
      <c r="K163" s="1" t="s">
        <v>8041</v>
      </c>
      <c r="L163" s="1" t="s">
        <v>8042</v>
      </c>
      <c r="M163" s="1"/>
      <c r="N163" s="111">
        <v>2.087488241</v>
      </c>
      <c r="O163" s="111">
        <v>0.82011079799999997</v>
      </c>
      <c r="P163" s="111">
        <v>19.134</v>
      </c>
      <c r="Q163" s="111">
        <v>15.692</v>
      </c>
      <c r="R163" s="111">
        <v>39.942</v>
      </c>
      <c r="S163" s="1" t="s">
        <v>8009</v>
      </c>
      <c r="T163" s="11" t="s">
        <v>9612</v>
      </c>
    </row>
    <row r="164" spans="1:20" s="10" customFormat="1">
      <c r="A164" s="11" t="s">
        <v>17009</v>
      </c>
      <c r="B164" s="19" t="s">
        <v>8939</v>
      </c>
      <c r="C164" s="19" t="s">
        <v>8939</v>
      </c>
      <c r="D164" s="19" t="s">
        <v>15609</v>
      </c>
      <c r="E164" s="1"/>
      <c r="F164" s="1" t="s">
        <v>8047</v>
      </c>
      <c r="G164" s="110" t="s">
        <v>926</v>
      </c>
      <c r="H164" s="1" t="s">
        <v>8005</v>
      </c>
      <c r="I164" s="1"/>
      <c r="J164" s="1" t="s">
        <v>8040</v>
      </c>
      <c r="K164" s="1" t="s">
        <v>8041</v>
      </c>
      <c r="L164" s="1" t="s">
        <v>8042</v>
      </c>
      <c r="M164" s="1"/>
      <c r="N164" s="111">
        <v>2.091938952</v>
      </c>
      <c r="O164" s="111">
        <v>0.82273037199999999</v>
      </c>
      <c r="P164" s="111">
        <v>19.067</v>
      </c>
      <c r="Q164" s="111">
        <v>15.686999999999999</v>
      </c>
      <c r="R164" s="111">
        <v>39.887</v>
      </c>
      <c r="S164" s="1" t="s">
        <v>8009</v>
      </c>
      <c r="T164" s="11" t="s">
        <v>9612</v>
      </c>
    </row>
    <row r="165" spans="1:20" s="10" customFormat="1">
      <c r="A165" s="11" t="s">
        <v>17009</v>
      </c>
      <c r="B165" s="19" t="s">
        <v>8939</v>
      </c>
      <c r="C165" s="19" t="s">
        <v>8939</v>
      </c>
      <c r="D165" s="19" t="s">
        <v>15609</v>
      </c>
      <c r="E165" s="1"/>
      <c r="F165" s="1" t="s">
        <v>8046</v>
      </c>
      <c r="G165" s="110" t="s">
        <v>926</v>
      </c>
      <c r="H165" s="1" t="s">
        <v>8005</v>
      </c>
      <c r="I165" s="1"/>
      <c r="J165" s="1" t="s">
        <v>8040</v>
      </c>
      <c r="K165" s="1" t="s">
        <v>8041</v>
      </c>
      <c r="L165" s="1" t="s">
        <v>8042</v>
      </c>
      <c r="M165" s="1"/>
      <c r="N165" s="111">
        <v>2.089023879</v>
      </c>
      <c r="O165" s="111">
        <v>0.82189987399999997</v>
      </c>
      <c r="P165" s="111">
        <v>19.096</v>
      </c>
      <c r="Q165" s="111">
        <v>15.695</v>
      </c>
      <c r="R165" s="111">
        <v>39.892000000000003</v>
      </c>
      <c r="S165" s="1" t="s">
        <v>8009</v>
      </c>
      <c r="T165" s="11" t="s">
        <v>9612</v>
      </c>
    </row>
    <row r="166" spans="1:20" s="10" customFormat="1">
      <c r="A166" s="11" t="s">
        <v>17009</v>
      </c>
      <c r="B166" s="19" t="s">
        <v>8939</v>
      </c>
      <c r="C166" s="19" t="s">
        <v>8939</v>
      </c>
      <c r="D166" s="19" t="s">
        <v>15609</v>
      </c>
      <c r="E166" s="1"/>
      <c r="F166" s="1" t="s">
        <v>8044</v>
      </c>
      <c r="G166" s="110" t="s">
        <v>926</v>
      </c>
      <c r="H166" s="1" t="s">
        <v>8005</v>
      </c>
      <c r="I166" s="1"/>
      <c r="J166" s="1" t="s">
        <v>8040</v>
      </c>
      <c r="K166" s="1" t="s">
        <v>8041</v>
      </c>
      <c r="L166" s="1" t="s">
        <v>8042</v>
      </c>
      <c r="M166" s="1"/>
      <c r="N166" s="111">
        <v>2.0819847870000001</v>
      </c>
      <c r="O166" s="111">
        <v>0.80254224299999999</v>
      </c>
      <c r="P166" s="111">
        <v>19.588999999999999</v>
      </c>
      <c r="Q166" s="111">
        <v>15.721</v>
      </c>
      <c r="R166" s="111">
        <v>40.783999999999999</v>
      </c>
      <c r="S166" s="1" t="s">
        <v>8009</v>
      </c>
      <c r="T166" s="11" t="s">
        <v>9612</v>
      </c>
    </row>
    <row r="167" spans="1:20" s="13" customFormat="1">
      <c r="A167" s="20" t="s">
        <v>17007</v>
      </c>
      <c r="B167" s="19" t="s">
        <v>8939</v>
      </c>
      <c r="C167" s="19" t="s">
        <v>8939</v>
      </c>
      <c r="D167" s="19" t="s">
        <v>15609</v>
      </c>
      <c r="E167" s="1"/>
      <c r="F167" s="1" t="s">
        <v>8001</v>
      </c>
      <c r="G167" s="110" t="s">
        <v>926</v>
      </c>
      <c r="H167" s="1" t="s">
        <v>1095</v>
      </c>
      <c r="I167" s="1"/>
      <c r="J167" s="1" t="s">
        <v>7996</v>
      </c>
      <c r="K167" s="1" t="s">
        <v>7997</v>
      </c>
      <c r="L167" s="1" t="s">
        <v>7998</v>
      </c>
      <c r="M167" s="1"/>
      <c r="N167" s="111">
        <v>1.520218278</v>
      </c>
      <c r="O167" s="111">
        <v>0.53245041199999998</v>
      </c>
      <c r="P167" s="111">
        <v>32.619</v>
      </c>
      <c r="Q167" s="111">
        <v>17.367999999999999</v>
      </c>
      <c r="R167" s="111">
        <v>49.588000000000001</v>
      </c>
      <c r="S167" s="1" t="s">
        <v>1099</v>
      </c>
      <c r="T167" s="11" t="s">
        <v>9612</v>
      </c>
    </row>
    <row r="168" spans="1:20" s="13" customFormat="1">
      <c r="A168" s="20" t="s">
        <v>17007</v>
      </c>
      <c r="B168" s="19" t="s">
        <v>8939</v>
      </c>
      <c r="C168" s="19" t="s">
        <v>8939</v>
      </c>
      <c r="D168" s="19" t="s">
        <v>15609</v>
      </c>
      <c r="E168" s="1"/>
      <c r="F168" s="1" t="s">
        <v>8002</v>
      </c>
      <c r="G168" s="110" t="s">
        <v>926</v>
      </c>
      <c r="H168" s="1" t="s">
        <v>1095</v>
      </c>
      <c r="I168" s="1"/>
      <c r="J168" s="1" t="s">
        <v>7996</v>
      </c>
      <c r="K168" s="1" t="s">
        <v>7997</v>
      </c>
      <c r="L168" s="1" t="s">
        <v>7998</v>
      </c>
      <c r="M168" s="1"/>
      <c r="N168" s="111">
        <v>1.5496197780000001</v>
      </c>
      <c r="O168" s="111">
        <v>0.54685163400000003</v>
      </c>
      <c r="P168" s="111">
        <v>31.428999999999998</v>
      </c>
      <c r="Q168" s="111">
        <v>17.187000000000001</v>
      </c>
      <c r="R168" s="111">
        <v>48.703000000000003</v>
      </c>
      <c r="S168" s="1" t="s">
        <v>1099</v>
      </c>
      <c r="T168" s="11" t="s">
        <v>9612</v>
      </c>
    </row>
    <row r="169" spans="1:20" s="13" customFormat="1">
      <c r="A169" s="20" t="s">
        <v>17007</v>
      </c>
      <c r="B169" s="19" t="s">
        <v>8939</v>
      </c>
      <c r="C169" s="19" t="s">
        <v>8939</v>
      </c>
      <c r="D169" s="19" t="s">
        <v>15609</v>
      </c>
      <c r="E169" s="1"/>
      <c r="F169" s="1" t="s">
        <v>7995</v>
      </c>
      <c r="G169" s="110" t="s">
        <v>926</v>
      </c>
      <c r="H169" s="1" t="s">
        <v>1095</v>
      </c>
      <c r="I169" s="1"/>
      <c r="J169" s="1" t="s">
        <v>7996</v>
      </c>
      <c r="K169" s="1" t="s">
        <v>7997</v>
      </c>
      <c r="L169" s="1" t="s">
        <v>7998</v>
      </c>
      <c r="M169" s="1"/>
      <c r="N169" s="111">
        <v>1.418160128</v>
      </c>
      <c r="O169" s="111">
        <v>0.483773012</v>
      </c>
      <c r="P169" s="111">
        <v>36.883000000000003</v>
      </c>
      <c r="Q169" s="111">
        <v>17.843</v>
      </c>
      <c r="R169" s="111">
        <v>52.305999999999997</v>
      </c>
      <c r="S169" s="1" t="s">
        <v>1099</v>
      </c>
      <c r="T169" s="11" t="s">
        <v>9612</v>
      </c>
    </row>
    <row r="170" spans="1:20" s="11" customFormat="1">
      <c r="A170" s="20" t="s">
        <v>17007</v>
      </c>
      <c r="B170" s="19" t="s">
        <v>8939</v>
      </c>
      <c r="C170" s="19" t="s">
        <v>8939</v>
      </c>
      <c r="D170" s="19" t="s">
        <v>15609</v>
      </c>
      <c r="E170" s="1"/>
      <c r="F170" s="1" t="s">
        <v>8000</v>
      </c>
      <c r="G170" s="110" t="s">
        <v>926</v>
      </c>
      <c r="H170" s="1" t="s">
        <v>1095</v>
      </c>
      <c r="I170" s="1"/>
      <c r="J170" s="1" t="s">
        <v>7996</v>
      </c>
      <c r="K170" s="1" t="s">
        <v>7997</v>
      </c>
      <c r="L170" s="1" t="s">
        <v>7998</v>
      </c>
      <c r="M170" s="1"/>
      <c r="N170" s="111">
        <v>1.491454163</v>
      </c>
      <c r="O170" s="111">
        <v>0.52944581499999999</v>
      </c>
      <c r="P170" s="111">
        <v>32.823</v>
      </c>
      <c r="Q170" s="111">
        <v>17.378</v>
      </c>
      <c r="R170" s="111">
        <v>48.954000000000001</v>
      </c>
      <c r="S170" s="1" t="s">
        <v>1099</v>
      </c>
      <c r="T170" s="11" t="s">
        <v>9612</v>
      </c>
    </row>
    <row r="171" spans="1:20" s="11" customFormat="1">
      <c r="A171" s="20" t="s">
        <v>17007</v>
      </c>
      <c r="B171" s="19" t="s">
        <v>8939</v>
      </c>
      <c r="C171" s="19" t="s">
        <v>8939</v>
      </c>
      <c r="D171" s="19" t="s">
        <v>15609</v>
      </c>
      <c r="E171" s="1"/>
      <c r="F171" s="1" t="s">
        <v>7999</v>
      </c>
      <c r="G171" s="110" t="s">
        <v>926</v>
      </c>
      <c r="H171" s="1" t="s">
        <v>1095</v>
      </c>
      <c r="I171" s="1"/>
      <c r="J171" s="1" t="s">
        <v>7996</v>
      </c>
      <c r="K171" s="1" t="s">
        <v>7997</v>
      </c>
      <c r="L171" s="1" t="s">
        <v>7998</v>
      </c>
      <c r="M171" s="1"/>
      <c r="N171" s="111">
        <v>1.4215659709999999</v>
      </c>
      <c r="O171" s="111">
        <v>0.48352749900000003</v>
      </c>
      <c r="P171" s="111">
        <v>36.909999999999997</v>
      </c>
      <c r="Q171" s="111">
        <v>17.847000000000001</v>
      </c>
      <c r="R171" s="111">
        <v>52.47</v>
      </c>
      <c r="S171" s="1" t="s">
        <v>1099</v>
      </c>
      <c r="T171" s="11" t="s">
        <v>9612</v>
      </c>
    </row>
    <row r="172" spans="1:20" s="11" customFormat="1">
      <c r="A172" s="20" t="s">
        <v>17007</v>
      </c>
      <c r="B172" s="19" t="s">
        <v>8939</v>
      </c>
      <c r="C172" s="19" t="s">
        <v>8939</v>
      </c>
      <c r="D172" s="19" t="s">
        <v>15609</v>
      </c>
      <c r="E172" s="1"/>
      <c r="F172" s="1" t="s">
        <v>8003</v>
      </c>
      <c r="G172" s="110" t="s">
        <v>926</v>
      </c>
      <c r="H172" s="1" t="s">
        <v>1095</v>
      </c>
      <c r="I172" s="1"/>
      <c r="J172" s="1" t="s">
        <v>7996</v>
      </c>
      <c r="K172" s="1" t="s">
        <v>7997</v>
      </c>
      <c r="L172" s="1" t="s">
        <v>7998</v>
      </c>
      <c r="M172" s="1"/>
      <c r="N172" s="111">
        <v>1.5504006610000001</v>
      </c>
      <c r="O172" s="111">
        <v>0.54674383100000001</v>
      </c>
      <c r="P172" s="111">
        <v>31.448</v>
      </c>
      <c r="Q172" s="111">
        <v>17.193999999999999</v>
      </c>
      <c r="R172" s="111">
        <v>48.756999999999998</v>
      </c>
      <c r="S172" s="1" t="s">
        <v>1099</v>
      </c>
      <c r="T172" s="11" t="s">
        <v>9612</v>
      </c>
    </row>
    <row r="173" spans="1:20" s="10" customFormat="1">
      <c r="A173" s="11" t="s">
        <v>17007</v>
      </c>
      <c r="B173" s="19" t="s">
        <v>10902</v>
      </c>
      <c r="C173" s="19" t="s">
        <v>8939</v>
      </c>
      <c r="D173" s="19" t="s">
        <v>15609</v>
      </c>
      <c r="E173" s="25"/>
      <c r="F173" s="20" t="s">
        <v>932</v>
      </c>
      <c r="G173" s="20" t="s">
        <v>926</v>
      </c>
      <c r="H173" s="19" t="s">
        <v>933</v>
      </c>
      <c r="I173" s="19"/>
      <c r="J173" s="19" t="s">
        <v>934</v>
      </c>
      <c r="K173" s="11" t="s">
        <v>935</v>
      </c>
      <c r="L173" s="11" t="s">
        <v>936</v>
      </c>
      <c r="M173" s="108"/>
      <c r="N173" s="32">
        <v>2.0935100800000002</v>
      </c>
      <c r="O173" s="32">
        <v>0.85932063000000003</v>
      </c>
      <c r="P173" s="38">
        <v>18.105</v>
      </c>
      <c r="Q173" s="38">
        <v>15.558</v>
      </c>
      <c r="R173" s="38">
        <v>37.902999999999999</v>
      </c>
      <c r="S173" s="11" t="s">
        <v>937</v>
      </c>
      <c r="T173" s="11" t="s">
        <v>9612</v>
      </c>
    </row>
    <row r="174" spans="1:20" s="10" customFormat="1">
      <c r="A174" s="11" t="s">
        <v>17007</v>
      </c>
      <c r="B174" s="19" t="s">
        <v>10902</v>
      </c>
      <c r="C174" s="19" t="s">
        <v>8939</v>
      </c>
      <c r="D174" s="19" t="s">
        <v>15609</v>
      </c>
      <c r="E174" s="25"/>
      <c r="F174" s="20" t="s">
        <v>938</v>
      </c>
      <c r="G174" s="20" t="s">
        <v>926</v>
      </c>
      <c r="H174" s="19" t="s">
        <v>933</v>
      </c>
      <c r="I174" s="19"/>
      <c r="J174" s="19" t="s">
        <v>934</v>
      </c>
      <c r="K174" s="11" t="s">
        <v>935</v>
      </c>
      <c r="L174" s="11" t="s">
        <v>936</v>
      </c>
      <c r="M174" s="108"/>
      <c r="N174" s="32">
        <v>2.0943719590000001</v>
      </c>
      <c r="O174" s="32">
        <v>0.85985183499999995</v>
      </c>
      <c r="P174" s="32">
        <v>18.088000000000001</v>
      </c>
      <c r="Q174" s="32">
        <v>15.553000000000001</v>
      </c>
      <c r="R174" s="32">
        <v>37.883000000000003</v>
      </c>
      <c r="S174" s="11" t="s">
        <v>937</v>
      </c>
      <c r="T174" s="11" t="s">
        <v>9612</v>
      </c>
    </row>
    <row r="175" spans="1:20" s="10" customFormat="1">
      <c r="A175" s="11" t="s">
        <v>17009</v>
      </c>
      <c r="B175" s="19" t="s">
        <v>8939</v>
      </c>
      <c r="C175" s="19" t="s">
        <v>8939</v>
      </c>
      <c r="D175" s="19" t="s">
        <v>15609</v>
      </c>
      <c r="E175" s="1"/>
      <c r="F175" s="1" t="s">
        <v>8048</v>
      </c>
      <c r="G175" s="110" t="s">
        <v>926</v>
      </c>
      <c r="H175" s="1" t="s">
        <v>933</v>
      </c>
      <c r="I175" s="1"/>
      <c r="J175" s="1" t="s">
        <v>8049</v>
      </c>
      <c r="K175" s="1">
        <v>67</v>
      </c>
      <c r="L175" s="1">
        <v>17</v>
      </c>
      <c r="M175" s="1"/>
      <c r="N175" s="111">
        <v>1.8673727170000001</v>
      </c>
      <c r="O175" s="111">
        <v>0.76855810300000005</v>
      </c>
      <c r="P175" s="111">
        <v>20.584</v>
      </c>
      <c r="Q175" s="111">
        <v>15.82</v>
      </c>
      <c r="R175" s="111">
        <v>38.438000000000002</v>
      </c>
      <c r="S175" s="1" t="s">
        <v>937</v>
      </c>
      <c r="T175" s="11" t="s">
        <v>9612</v>
      </c>
    </row>
    <row r="176" spans="1:20" s="10" customFormat="1">
      <c r="A176" s="11" t="s">
        <v>17009</v>
      </c>
      <c r="B176" s="19" t="s">
        <v>8939</v>
      </c>
      <c r="C176" s="19" t="s">
        <v>8939</v>
      </c>
      <c r="D176" s="19" t="s">
        <v>15609</v>
      </c>
      <c r="E176" s="1"/>
      <c r="F176" s="1" t="s">
        <v>8025</v>
      </c>
      <c r="G176" s="110" t="s">
        <v>926</v>
      </c>
      <c r="H176" s="1" t="s">
        <v>933</v>
      </c>
      <c r="I176" s="1"/>
      <c r="J176" s="1" t="s">
        <v>8024</v>
      </c>
      <c r="K176" s="1">
        <v>67</v>
      </c>
      <c r="L176" s="1">
        <v>17</v>
      </c>
      <c r="M176" s="1"/>
      <c r="N176" s="111">
        <v>0.97761117399999997</v>
      </c>
      <c r="O176" s="111">
        <v>0.40186915899999998</v>
      </c>
      <c r="P176" s="111">
        <v>38.948</v>
      </c>
      <c r="Q176" s="111">
        <v>15.651999999999999</v>
      </c>
      <c r="R176" s="111">
        <v>38.076000000000001</v>
      </c>
      <c r="S176" s="1" t="s">
        <v>937</v>
      </c>
      <c r="T176" s="11" t="s">
        <v>9612</v>
      </c>
    </row>
    <row r="177" spans="1:20" s="10" customFormat="1">
      <c r="A177" s="11" t="s">
        <v>17009</v>
      </c>
      <c r="B177" s="19" t="s">
        <v>8939</v>
      </c>
      <c r="C177" s="19" t="s">
        <v>8939</v>
      </c>
      <c r="D177" s="19" t="s">
        <v>15609</v>
      </c>
      <c r="E177" s="1"/>
      <c r="F177" s="1" t="s">
        <v>8025</v>
      </c>
      <c r="G177" s="110" t="s">
        <v>926</v>
      </c>
      <c r="H177" s="1" t="s">
        <v>933</v>
      </c>
      <c r="I177" s="1"/>
      <c r="J177" s="1" t="s">
        <v>8024</v>
      </c>
      <c r="K177" s="1">
        <v>67</v>
      </c>
      <c r="L177" s="1">
        <v>17</v>
      </c>
      <c r="M177" s="1"/>
      <c r="N177" s="111">
        <v>0.97761117399999997</v>
      </c>
      <c r="O177" s="111">
        <v>0.40186915899999998</v>
      </c>
      <c r="P177" s="111">
        <v>38.948</v>
      </c>
      <c r="Q177" s="111">
        <v>15.651999999999999</v>
      </c>
      <c r="R177" s="111">
        <v>38.076000000000001</v>
      </c>
      <c r="S177" s="1" t="s">
        <v>937</v>
      </c>
      <c r="T177" s="11" t="s">
        <v>9612</v>
      </c>
    </row>
    <row r="178" spans="1:20" s="10" customFormat="1">
      <c r="A178" s="11" t="s">
        <v>17009</v>
      </c>
      <c r="B178" s="19" t="s">
        <v>8939</v>
      </c>
      <c r="C178" s="19" t="s">
        <v>8939</v>
      </c>
      <c r="D178" s="19" t="s">
        <v>15609</v>
      </c>
      <c r="E178" s="1"/>
      <c r="F178" s="1" t="s">
        <v>8038</v>
      </c>
      <c r="G178" s="110" t="s">
        <v>926</v>
      </c>
      <c r="H178" s="1" t="s">
        <v>933</v>
      </c>
      <c r="I178" s="1"/>
      <c r="J178" s="1" t="s">
        <v>8037</v>
      </c>
      <c r="K178" s="1">
        <v>67</v>
      </c>
      <c r="L178" s="1">
        <v>17</v>
      </c>
      <c r="M178" s="1"/>
      <c r="N178" s="111">
        <v>2.089670575</v>
      </c>
      <c r="O178" s="111">
        <v>0.86722501399999996</v>
      </c>
      <c r="P178" s="128">
        <v>17.91</v>
      </c>
      <c r="Q178" s="128">
        <v>15.532</v>
      </c>
      <c r="R178" s="128">
        <v>37.426000000000002</v>
      </c>
      <c r="S178" s="1" t="s">
        <v>937</v>
      </c>
      <c r="T178" s="11" t="s">
        <v>9612</v>
      </c>
    </row>
    <row r="179" spans="1:20" s="10" customFormat="1">
      <c r="A179" s="11" t="s">
        <v>17009</v>
      </c>
      <c r="B179" s="19" t="s">
        <v>8939</v>
      </c>
      <c r="C179" s="19" t="s">
        <v>8939</v>
      </c>
      <c r="D179" s="19" t="s">
        <v>15609</v>
      </c>
      <c r="E179" s="1"/>
      <c r="F179" s="1" t="s">
        <v>8036</v>
      </c>
      <c r="G179" s="110" t="s">
        <v>926</v>
      </c>
      <c r="H179" s="1" t="s">
        <v>933</v>
      </c>
      <c r="I179" s="1"/>
      <c r="J179" s="1" t="s">
        <v>8037</v>
      </c>
      <c r="K179" s="1">
        <v>67</v>
      </c>
      <c r="L179" s="1">
        <v>17</v>
      </c>
      <c r="M179" s="1"/>
      <c r="N179" s="111">
        <v>2.0893096510000002</v>
      </c>
      <c r="O179" s="111">
        <v>0.86684539800000004</v>
      </c>
      <c r="P179" s="111">
        <v>17.904</v>
      </c>
      <c r="Q179" s="111">
        <v>15.52</v>
      </c>
      <c r="R179" s="111">
        <v>37.406999999999996</v>
      </c>
      <c r="S179" s="1" t="s">
        <v>937</v>
      </c>
      <c r="T179" s="11" t="s">
        <v>9612</v>
      </c>
    </row>
    <row r="180" spans="1:20" s="10" customFormat="1">
      <c r="A180" s="11" t="s">
        <v>17009</v>
      </c>
      <c r="B180" s="19" t="s">
        <v>8939</v>
      </c>
      <c r="C180" s="19" t="s">
        <v>8939</v>
      </c>
      <c r="D180" s="19" t="s">
        <v>15609</v>
      </c>
      <c r="E180" s="1"/>
      <c r="F180" s="1" t="s">
        <v>8023</v>
      </c>
      <c r="G180" s="110" t="s">
        <v>926</v>
      </c>
      <c r="H180" s="1" t="s">
        <v>933</v>
      </c>
      <c r="I180" s="1"/>
      <c r="J180" s="1" t="s">
        <v>8024</v>
      </c>
      <c r="K180" s="1">
        <v>67</v>
      </c>
      <c r="L180" s="1">
        <v>17</v>
      </c>
      <c r="M180" s="1"/>
      <c r="N180" s="111">
        <v>2.0160110269999998</v>
      </c>
      <c r="O180" s="111">
        <v>0.82918036299999998</v>
      </c>
      <c r="P180" s="111">
        <v>18.861999999999998</v>
      </c>
      <c r="Q180" s="111">
        <v>15.64</v>
      </c>
      <c r="R180" s="111">
        <v>38.026000000000003</v>
      </c>
      <c r="S180" s="1" t="s">
        <v>937</v>
      </c>
      <c r="T180" s="11" t="s">
        <v>9612</v>
      </c>
    </row>
    <row r="181" spans="1:20" s="10" customFormat="1">
      <c r="A181" s="11" t="s">
        <v>17009</v>
      </c>
      <c r="B181" s="19" t="s">
        <v>8939</v>
      </c>
      <c r="C181" s="19" t="s">
        <v>8939</v>
      </c>
      <c r="D181" s="19" t="s">
        <v>15609</v>
      </c>
      <c r="E181" s="1"/>
      <c r="F181" s="1" t="s">
        <v>8019</v>
      </c>
      <c r="G181" s="110" t="s">
        <v>926</v>
      </c>
      <c r="H181" s="1" t="s">
        <v>8015</v>
      </c>
      <c r="I181" s="1"/>
      <c r="J181" s="1" t="s">
        <v>8020</v>
      </c>
      <c r="K181" s="1" t="s">
        <v>8021</v>
      </c>
      <c r="L181" s="1" t="s">
        <v>8022</v>
      </c>
      <c r="M181" s="1"/>
      <c r="N181" s="111">
        <v>1.7611927650000001</v>
      </c>
      <c r="O181" s="111">
        <v>0.68791562500000003</v>
      </c>
      <c r="P181" s="128">
        <v>23.609000000000002</v>
      </c>
      <c r="Q181" s="128">
        <v>16.241</v>
      </c>
      <c r="R181" s="128">
        <v>41.58</v>
      </c>
      <c r="S181" s="1" t="s">
        <v>937</v>
      </c>
      <c r="T181" s="11" t="s">
        <v>9612</v>
      </c>
    </row>
    <row r="182" spans="1:20" s="10" customFormat="1">
      <c r="A182" s="11" t="s">
        <v>17009</v>
      </c>
      <c r="B182" s="19" t="s">
        <v>8939</v>
      </c>
      <c r="C182" s="19" t="s">
        <v>8939</v>
      </c>
      <c r="D182" s="19" t="s">
        <v>15609</v>
      </c>
      <c r="E182" s="1"/>
      <c r="F182" s="1" t="s">
        <v>8014</v>
      </c>
      <c r="G182" s="110" t="s">
        <v>926</v>
      </c>
      <c r="H182" s="1" t="s">
        <v>8015</v>
      </c>
      <c r="I182" s="1"/>
      <c r="J182" s="1" t="s">
        <v>8016</v>
      </c>
      <c r="K182" s="1" t="s">
        <v>8017</v>
      </c>
      <c r="L182" s="1" t="s">
        <v>8018</v>
      </c>
      <c r="M182" s="1"/>
      <c r="N182" s="111">
        <v>1.659829915</v>
      </c>
      <c r="O182" s="111">
        <v>0.63770346700000002</v>
      </c>
      <c r="P182" s="111">
        <v>25.986999999999998</v>
      </c>
      <c r="Q182" s="111">
        <v>16.571999999999999</v>
      </c>
      <c r="R182" s="111">
        <v>43.134</v>
      </c>
      <c r="S182" s="1" t="s">
        <v>937</v>
      </c>
      <c r="T182" s="11" t="s">
        <v>9612</v>
      </c>
    </row>
    <row r="183" spans="1:20" s="10" customFormat="1">
      <c r="A183" s="11" t="s">
        <v>17009</v>
      </c>
      <c r="B183" s="19" t="s">
        <v>8939</v>
      </c>
      <c r="C183" s="19" t="s">
        <v>8939</v>
      </c>
      <c r="D183" s="19" t="s">
        <v>15609</v>
      </c>
      <c r="E183" s="1"/>
      <c r="F183" s="1" t="s">
        <v>949</v>
      </c>
      <c r="G183" s="110" t="s">
        <v>926</v>
      </c>
      <c r="H183" s="1" t="s">
        <v>933</v>
      </c>
      <c r="I183" s="1"/>
      <c r="J183" s="1" t="s">
        <v>950</v>
      </c>
      <c r="K183" s="1" t="s">
        <v>951</v>
      </c>
      <c r="L183" s="1" t="s">
        <v>952</v>
      </c>
      <c r="M183" s="1"/>
      <c r="N183" s="111">
        <v>1.9256621190000001</v>
      </c>
      <c r="O183" s="111">
        <v>0.79002808999999996</v>
      </c>
      <c r="P183" s="128">
        <v>19.936</v>
      </c>
      <c r="Q183" s="128">
        <v>15.75</v>
      </c>
      <c r="R183" s="128">
        <v>38.39</v>
      </c>
      <c r="S183" s="1" t="s">
        <v>937</v>
      </c>
      <c r="T183" s="11" t="s">
        <v>9612</v>
      </c>
    </row>
    <row r="184" spans="1:20" s="10" customFormat="1">
      <c r="A184" s="11" t="s">
        <v>17009</v>
      </c>
      <c r="B184" s="19" t="s">
        <v>8939</v>
      </c>
      <c r="C184" s="19" t="s">
        <v>8939</v>
      </c>
      <c r="D184" s="19" t="s">
        <v>15609</v>
      </c>
      <c r="E184" s="1"/>
      <c r="F184" s="1" t="s">
        <v>953</v>
      </c>
      <c r="G184" s="110" t="s">
        <v>926</v>
      </c>
      <c r="H184" s="1" t="s">
        <v>933</v>
      </c>
      <c r="I184" s="1"/>
      <c r="J184" s="1" t="s">
        <v>950</v>
      </c>
      <c r="K184" s="1" t="s">
        <v>951</v>
      </c>
      <c r="L184" s="1" t="s">
        <v>952</v>
      </c>
      <c r="M184" s="1"/>
      <c r="N184" s="111">
        <v>1.926486106</v>
      </c>
      <c r="O184" s="111">
        <v>0.79071403399999995</v>
      </c>
      <c r="P184" s="128">
        <v>19.901</v>
      </c>
      <c r="Q184" s="128">
        <v>15.736000000000001</v>
      </c>
      <c r="R184" s="128">
        <v>38.338999999999999</v>
      </c>
      <c r="S184" s="1" t="s">
        <v>937</v>
      </c>
      <c r="T184" s="11" t="s">
        <v>9612</v>
      </c>
    </row>
    <row r="185" spans="1:20" s="10" customFormat="1">
      <c r="A185" s="11" t="s">
        <v>17007</v>
      </c>
      <c r="B185" s="19" t="s">
        <v>8939</v>
      </c>
      <c r="C185" s="19" t="s">
        <v>8939</v>
      </c>
      <c r="D185" s="19" t="s">
        <v>15609</v>
      </c>
      <c r="E185" s="1"/>
      <c r="F185" s="1" t="s">
        <v>7981</v>
      </c>
      <c r="G185" s="20" t="s">
        <v>8097</v>
      </c>
      <c r="H185" s="1" t="s">
        <v>16956</v>
      </c>
      <c r="I185" s="1" t="s">
        <v>688</v>
      </c>
      <c r="J185" s="1" t="s">
        <v>689</v>
      </c>
      <c r="K185" s="1" t="s">
        <v>718</v>
      </c>
      <c r="L185" s="1" t="s">
        <v>719</v>
      </c>
      <c r="M185" s="1"/>
      <c r="N185" s="111">
        <v>2.1062799999999999</v>
      </c>
      <c r="O185" s="111">
        <v>0.85904999999999998</v>
      </c>
      <c r="P185" s="111">
        <v>18.186769999999999</v>
      </c>
      <c r="Q185" s="111">
        <v>15.62346</v>
      </c>
      <c r="R185" s="111">
        <v>38.305709999999998</v>
      </c>
      <c r="S185" s="1" t="s">
        <v>71</v>
      </c>
      <c r="T185" s="19" t="s">
        <v>10659</v>
      </c>
    </row>
    <row r="186" spans="1:20" s="10" customFormat="1">
      <c r="A186" s="20" t="s">
        <v>17007</v>
      </c>
      <c r="B186" s="19" t="s">
        <v>8939</v>
      </c>
      <c r="C186" s="19" t="s">
        <v>8939</v>
      </c>
      <c r="D186" s="1" t="s">
        <v>15609</v>
      </c>
      <c r="E186" s="1"/>
      <c r="F186" s="1" t="s">
        <v>7974</v>
      </c>
      <c r="G186" s="20" t="s">
        <v>8097</v>
      </c>
      <c r="H186" s="1" t="s">
        <v>91</v>
      </c>
      <c r="I186" s="1" t="s">
        <v>660</v>
      </c>
      <c r="J186" s="1" t="s">
        <v>7975</v>
      </c>
      <c r="K186" s="1" t="s">
        <v>718</v>
      </c>
      <c r="L186" s="1" t="s">
        <v>719</v>
      </c>
      <c r="M186" s="1"/>
      <c r="N186" s="111">
        <v>2.0639400000000001</v>
      </c>
      <c r="O186" s="111">
        <v>0.83647000000000005</v>
      </c>
      <c r="P186" s="111">
        <v>18.717009999999998</v>
      </c>
      <c r="Q186" s="111">
        <v>15.656420000000001</v>
      </c>
      <c r="R186" s="111">
        <v>38.63111</v>
      </c>
      <c r="S186" s="1" t="s">
        <v>71</v>
      </c>
      <c r="T186" s="19" t="s">
        <v>10659</v>
      </c>
    </row>
    <row r="187" spans="1:20" s="10" customFormat="1">
      <c r="A187" s="11" t="s">
        <v>17007</v>
      </c>
      <c r="B187" s="19" t="s">
        <v>8939</v>
      </c>
      <c r="C187" s="19" t="s">
        <v>8939</v>
      </c>
      <c r="D187" s="1" t="s">
        <v>15609</v>
      </c>
      <c r="E187" s="1"/>
      <c r="F187" s="1"/>
      <c r="G187" s="110" t="s">
        <v>1280</v>
      </c>
      <c r="H187" s="1" t="s">
        <v>1655</v>
      </c>
      <c r="I187" s="1"/>
      <c r="J187" s="1" t="s">
        <v>7854</v>
      </c>
      <c r="K187" s="1" t="s">
        <v>1660</v>
      </c>
      <c r="L187" s="1" t="s">
        <v>1661</v>
      </c>
      <c r="M187" s="1" t="s">
        <v>25</v>
      </c>
      <c r="N187" s="111">
        <v>2.0917361639999998</v>
      </c>
      <c r="O187" s="111">
        <v>0.85075273500000004</v>
      </c>
      <c r="P187" s="111">
        <v>18.466000000000001</v>
      </c>
      <c r="Q187" s="111">
        <v>15.71</v>
      </c>
      <c r="R187" s="111">
        <v>38.625999999999998</v>
      </c>
      <c r="S187" s="1" t="s">
        <v>1392</v>
      </c>
      <c r="T187" s="19" t="s">
        <v>10662</v>
      </c>
    </row>
    <row r="188" spans="1:20" s="10" customFormat="1">
      <c r="A188" s="1" t="s">
        <v>17014</v>
      </c>
      <c r="B188" s="19" t="s">
        <v>8939</v>
      </c>
      <c r="C188" s="19" t="s">
        <v>8939</v>
      </c>
      <c r="D188" s="1" t="s">
        <v>15609</v>
      </c>
      <c r="E188" s="1"/>
      <c r="F188" s="1">
        <v>1</v>
      </c>
      <c r="G188" s="110" t="s">
        <v>1280</v>
      </c>
      <c r="H188" s="1" t="s">
        <v>1411</v>
      </c>
      <c r="I188" s="1" t="s">
        <v>1394</v>
      </c>
      <c r="J188" s="1" t="s">
        <v>7855</v>
      </c>
      <c r="K188" s="1" t="s">
        <v>7856</v>
      </c>
      <c r="L188" s="1" t="s">
        <v>7857</v>
      </c>
      <c r="M188" s="1" t="s">
        <v>25</v>
      </c>
      <c r="N188" s="111">
        <v>2.0941750200000002</v>
      </c>
      <c r="O188" s="111">
        <v>0.85218098099999995</v>
      </c>
      <c r="P188" s="111">
        <v>18.454999999999998</v>
      </c>
      <c r="Q188" s="111">
        <v>15.727</v>
      </c>
      <c r="R188" s="111">
        <v>38.648000000000003</v>
      </c>
      <c r="S188" s="1" t="s">
        <v>1398</v>
      </c>
      <c r="T188" s="19" t="s">
        <v>10663</v>
      </c>
    </row>
    <row r="189" spans="1:20" s="10" customFormat="1">
      <c r="A189" s="11" t="s">
        <v>17007</v>
      </c>
      <c r="B189" s="19" t="s">
        <v>8939</v>
      </c>
      <c r="C189" s="19" t="s">
        <v>8939</v>
      </c>
      <c r="D189" s="1" t="s">
        <v>15609</v>
      </c>
      <c r="E189" s="1"/>
      <c r="F189" s="1" t="s">
        <v>7873</v>
      </c>
      <c r="G189" s="110" t="s">
        <v>1280</v>
      </c>
      <c r="H189" s="1" t="s">
        <v>7859</v>
      </c>
      <c r="I189" s="1" t="s">
        <v>7874</v>
      </c>
      <c r="J189" s="1" t="s">
        <v>7875</v>
      </c>
      <c r="K189" s="1" t="s">
        <v>7876</v>
      </c>
      <c r="L189" s="1" t="s">
        <v>7877</v>
      </c>
      <c r="M189" s="1" t="s">
        <v>25</v>
      </c>
      <c r="N189" s="111">
        <v>2.0796999779999998</v>
      </c>
      <c r="O189" s="111">
        <v>0.84421541099999997</v>
      </c>
      <c r="P189" s="111">
        <v>18.532</v>
      </c>
      <c r="Q189" s="111">
        <v>15.645</v>
      </c>
      <c r="R189" s="111">
        <v>38.540999999999997</v>
      </c>
      <c r="S189" s="1" t="s">
        <v>4621</v>
      </c>
      <c r="T189" s="19" t="s">
        <v>10666</v>
      </c>
    </row>
    <row r="190" spans="1:20" s="10" customFormat="1">
      <c r="A190" s="11" t="s">
        <v>17007</v>
      </c>
      <c r="B190" s="19" t="s">
        <v>8939</v>
      </c>
      <c r="C190" s="19" t="s">
        <v>8939</v>
      </c>
      <c r="D190" s="1" t="s">
        <v>15609</v>
      </c>
      <c r="E190" s="1"/>
      <c r="F190" s="1" t="s">
        <v>7858</v>
      </c>
      <c r="G190" s="110" t="s">
        <v>1280</v>
      </c>
      <c r="H190" s="1" t="s">
        <v>7859</v>
      </c>
      <c r="I190" s="1" t="s">
        <v>7860</v>
      </c>
      <c r="J190" s="1" t="s">
        <v>7861</v>
      </c>
      <c r="K190" s="1" t="s">
        <v>7862</v>
      </c>
      <c r="L190" s="1" t="s">
        <v>7863</v>
      </c>
      <c r="M190" s="1" t="s">
        <v>25</v>
      </c>
      <c r="N190" s="111">
        <v>2.07981879</v>
      </c>
      <c r="O190" s="111">
        <v>0.84489267599999995</v>
      </c>
      <c r="P190" s="111">
        <v>18.542000000000002</v>
      </c>
      <c r="Q190" s="111">
        <v>15.666</v>
      </c>
      <c r="R190" s="111">
        <v>38.564</v>
      </c>
      <c r="S190" s="1" t="s">
        <v>4621</v>
      </c>
      <c r="T190" s="19" t="s">
        <v>10666</v>
      </c>
    </row>
    <row r="191" spans="1:20" s="10" customFormat="1">
      <c r="A191" s="11" t="s">
        <v>17007</v>
      </c>
      <c r="B191" s="19" t="s">
        <v>8939</v>
      </c>
      <c r="C191" s="19" t="s">
        <v>8939</v>
      </c>
      <c r="D191" s="1" t="s">
        <v>15609</v>
      </c>
      <c r="E191" s="1"/>
      <c r="F191" s="1" t="s">
        <v>7885</v>
      </c>
      <c r="G191" s="110" t="s">
        <v>1280</v>
      </c>
      <c r="H191" s="1" t="s">
        <v>7859</v>
      </c>
      <c r="I191" s="1" t="s">
        <v>7886</v>
      </c>
      <c r="J191" s="1" t="s">
        <v>7887</v>
      </c>
      <c r="K191" s="1" t="s">
        <v>7888</v>
      </c>
      <c r="L191" s="1" t="s">
        <v>7889</v>
      </c>
      <c r="M191" s="1" t="s">
        <v>25</v>
      </c>
      <c r="N191" s="111">
        <v>2.0766120340000001</v>
      </c>
      <c r="O191" s="111">
        <v>0.84321759799999996</v>
      </c>
      <c r="P191" s="111">
        <v>18.547999999999998</v>
      </c>
      <c r="Q191" s="111">
        <v>15.64</v>
      </c>
      <c r="R191" s="111">
        <v>38.517000000000003</v>
      </c>
      <c r="S191" s="1" t="s">
        <v>4621</v>
      </c>
      <c r="T191" s="19" t="s">
        <v>10666</v>
      </c>
    </row>
    <row r="192" spans="1:20" s="10" customFormat="1">
      <c r="A192" s="11" t="s">
        <v>17007</v>
      </c>
      <c r="B192" s="19" t="s">
        <v>8939</v>
      </c>
      <c r="C192" s="19" t="s">
        <v>8939</v>
      </c>
      <c r="D192" s="1" t="s">
        <v>15609</v>
      </c>
      <c r="E192" s="1"/>
      <c r="F192" s="1" t="s">
        <v>7890</v>
      </c>
      <c r="G192" s="110" t="s">
        <v>1280</v>
      </c>
      <c r="H192" s="1" t="s">
        <v>7859</v>
      </c>
      <c r="I192" s="1" t="s">
        <v>7886</v>
      </c>
      <c r="J192" s="1" t="s">
        <v>7887</v>
      </c>
      <c r="K192" s="1" t="s">
        <v>7888</v>
      </c>
      <c r="L192" s="1" t="s">
        <v>7889</v>
      </c>
      <c r="M192" s="1" t="s">
        <v>25</v>
      </c>
      <c r="N192" s="111">
        <v>2.0815775259999998</v>
      </c>
      <c r="O192" s="111">
        <v>0.84543489999999999</v>
      </c>
      <c r="P192" s="111">
        <v>18.510000000000002</v>
      </c>
      <c r="Q192" s="111">
        <v>15.648999999999999</v>
      </c>
      <c r="R192" s="111">
        <v>38.53</v>
      </c>
      <c r="S192" s="1" t="s">
        <v>4621</v>
      </c>
      <c r="T192" s="19" t="s">
        <v>10666</v>
      </c>
    </row>
    <row r="193" spans="1:20" s="10" customFormat="1">
      <c r="A193" s="11" t="s">
        <v>17007</v>
      </c>
      <c r="B193" s="19" t="s">
        <v>8939</v>
      </c>
      <c r="C193" s="19" t="s">
        <v>8939</v>
      </c>
      <c r="D193" s="1" t="s">
        <v>15609</v>
      </c>
      <c r="E193" s="1"/>
      <c r="F193" s="1" t="s">
        <v>7884</v>
      </c>
      <c r="G193" s="110" t="s">
        <v>1280</v>
      </c>
      <c r="H193" s="1" t="s">
        <v>7859</v>
      </c>
      <c r="I193" s="1"/>
      <c r="J193" s="1" t="s">
        <v>7881</v>
      </c>
      <c r="K193" s="1" t="s">
        <v>7882</v>
      </c>
      <c r="L193" s="1" t="s">
        <v>7883</v>
      </c>
      <c r="M193" s="1" t="s">
        <v>25</v>
      </c>
      <c r="N193" s="111">
        <v>2.0797171849999998</v>
      </c>
      <c r="O193" s="111">
        <v>0.84504533699999995</v>
      </c>
      <c r="P193" s="111">
        <v>18.527999999999999</v>
      </c>
      <c r="Q193" s="111">
        <v>15.657</v>
      </c>
      <c r="R193" s="111">
        <v>38.533000000000001</v>
      </c>
      <c r="S193" s="1" t="s">
        <v>4621</v>
      </c>
      <c r="T193" s="19" t="s">
        <v>10666</v>
      </c>
    </row>
    <row r="194" spans="1:20" s="10" customFormat="1">
      <c r="A194" s="11" t="s">
        <v>17007</v>
      </c>
      <c r="B194" s="19" t="s">
        <v>8939</v>
      </c>
      <c r="C194" s="19" t="s">
        <v>8939</v>
      </c>
      <c r="D194" s="1" t="s">
        <v>15609</v>
      </c>
      <c r="E194" s="1"/>
      <c r="F194" s="1" t="s">
        <v>7880</v>
      </c>
      <c r="G194" s="110" t="s">
        <v>1280</v>
      </c>
      <c r="H194" s="1" t="s">
        <v>7859</v>
      </c>
      <c r="I194" s="1"/>
      <c r="J194" s="1" t="s">
        <v>7881</v>
      </c>
      <c r="K194" s="1" t="s">
        <v>7882</v>
      </c>
      <c r="L194" s="1" t="s">
        <v>7883</v>
      </c>
      <c r="M194" s="1" t="s">
        <v>25</v>
      </c>
      <c r="N194" s="111">
        <v>2.0793393779999998</v>
      </c>
      <c r="O194" s="111">
        <v>0.84531519899999996</v>
      </c>
      <c r="P194" s="111">
        <v>18.527999999999999</v>
      </c>
      <c r="Q194" s="111">
        <v>15.662000000000001</v>
      </c>
      <c r="R194" s="111">
        <v>38.526000000000003</v>
      </c>
      <c r="S194" s="1" t="s">
        <v>4621</v>
      </c>
      <c r="T194" s="19" t="s">
        <v>10666</v>
      </c>
    </row>
    <row r="195" spans="1:20" s="10" customFormat="1">
      <c r="A195" s="11" t="s">
        <v>17007</v>
      </c>
      <c r="B195" s="19" t="s">
        <v>8939</v>
      </c>
      <c r="C195" s="19" t="s">
        <v>8939</v>
      </c>
      <c r="D195" s="19" t="s">
        <v>15609</v>
      </c>
      <c r="E195" s="25"/>
      <c r="F195" s="20" t="s">
        <v>2920</v>
      </c>
      <c r="G195" s="20" t="s">
        <v>1280</v>
      </c>
      <c r="H195" s="19" t="s">
        <v>4616</v>
      </c>
      <c r="I195" s="19" t="s">
        <v>4617</v>
      </c>
      <c r="J195" s="19" t="s">
        <v>4618</v>
      </c>
      <c r="K195" s="11" t="s">
        <v>4619</v>
      </c>
      <c r="L195" s="11" t="s">
        <v>4620</v>
      </c>
      <c r="M195" s="108" t="s">
        <v>25</v>
      </c>
      <c r="N195" s="32">
        <v>2.1001475969999999</v>
      </c>
      <c r="O195" s="32">
        <v>0.85562783600000003</v>
      </c>
      <c r="P195" s="32">
        <v>18.292999999999999</v>
      </c>
      <c r="Q195" s="32">
        <v>15.651999999999999</v>
      </c>
      <c r="R195" s="32">
        <v>38.417999999999999</v>
      </c>
      <c r="S195" s="11" t="s">
        <v>9406</v>
      </c>
      <c r="T195" s="19" t="s">
        <v>10666</v>
      </c>
    </row>
    <row r="196" spans="1:20" s="10" customFormat="1">
      <c r="A196" s="20" t="s">
        <v>17007</v>
      </c>
      <c r="B196" s="19" t="s">
        <v>8939</v>
      </c>
      <c r="C196" s="19" t="s">
        <v>8939</v>
      </c>
      <c r="D196" s="1" t="s">
        <v>15609</v>
      </c>
      <c r="E196" s="1" t="s">
        <v>16932</v>
      </c>
      <c r="F196" s="1" t="s">
        <v>7949</v>
      </c>
      <c r="G196" s="110" t="s">
        <v>1849</v>
      </c>
      <c r="H196" s="1" t="s">
        <v>2386</v>
      </c>
      <c r="I196" s="1"/>
      <c r="J196" s="1" t="s">
        <v>7950</v>
      </c>
      <c r="K196" s="1" t="s">
        <v>7947</v>
      </c>
      <c r="L196" s="1" t="s">
        <v>7948</v>
      </c>
      <c r="M196" s="1" t="s">
        <v>25</v>
      </c>
      <c r="N196" s="111">
        <v>2.0641073599999999</v>
      </c>
      <c r="O196" s="111">
        <v>0.83612255000000002</v>
      </c>
      <c r="P196" s="111">
        <v>18.702999999999999</v>
      </c>
      <c r="Q196" s="111">
        <v>15.638</v>
      </c>
      <c r="R196" s="111">
        <v>38.604999999999997</v>
      </c>
      <c r="S196" s="1" t="s">
        <v>2390</v>
      </c>
      <c r="T196" s="19" t="s">
        <v>9461</v>
      </c>
    </row>
    <row r="197" spans="1:20" s="10" customFormat="1">
      <c r="A197" s="11" t="s">
        <v>17007</v>
      </c>
      <c r="B197" s="19" t="s">
        <v>8939</v>
      </c>
      <c r="C197" s="19" t="s">
        <v>8939</v>
      </c>
      <c r="D197" s="75" t="s">
        <v>15609</v>
      </c>
      <c r="E197" s="1"/>
      <c r="F197" s="1"/>
      <c r="G197" s="110" t="s">
        <v>1835</v>
      </c>
      <c r="H197" s="1" t="s">
        <v>16975</v>
      </c>
      <c r="I197" s="1"/>
      <c r="J197" s="1" t="s">
        <v>7851</v>
      </c>
      <c r="K197" s="1" t="s">
        <v>7852</v>
      </c>
      <c r="L197" s="1" t="s">
        <v>7853</v>
      </c>
      <c r="M197" s="1"/>
      <c r="N197" s="111">
        <v>2.1113366990000002</v>
      </c>
      <c r="O197" s="111">
        <v>0.85859306400000002</v>
      </c>
      <c r="P197" s="111">
        <v>18.224</v>
      </c>
      <c r="Q197" s="111">
        <v>15.647</v>
      </c>
      <c r="R197" s="111">
        <v>38.476999999999997</v>
      </c>
      <c r="S197" s="1" t="s">
        <v>340</v>
      </c>
      <c r="T197" s="3" t="s">
        <v>9458</v>
      </c>
    </row>
    <row r="198" spans="1:20" s="10" customFormat="1">
      <c r="A198" s="20" t="s">
        <v>17007</v>
      </c>
      <c r="B198" s="19" t="s">
        <v>8939</v>
      </c>
      <c r="C198" s="19" t="s">
        <v>8939</v>
      </c>
      <c r="D198" s="75" t="s">
        <v>15609</v>
      </c>
      <c r="E198" s="1"/>
      <c r="F198" s="1"/>
      <c r="G198" s="110" t="s">
        <v>1835</v>
      </c>
      <c r="H198" s="1" t="s">
        <v>16973</v>
      </c>
      <c r="I198" s="1"/>
      <c r="J198" s="1" t="s">
        <v>7831</v>
      </c>
      <c r="K198" s="1" t="s">
        <v>7832</v>
      </c>
      <c r="L198" s="1" t="s">
        <v>7833</v>
      </c>
      <c r="M198" s="1"/>
      <c r="N198" s="111">
        <v>2.0766139830000001</v>
      </c>
      <c r="O198" s="111">
        <v>0.83932494000000002</v>
      </c>
      <c r="P198" s="111">
        <v>18.664999999999999</v>
      </c>
      <c r="Q198" s="111">
        <v>15.666</v>
      </c>
      <c r="R198" s="111">
        <v>38.76</v>
      </c>
      <c r="S198" s="1" t="s">
        <v>340</v>
      </c>
      <c r="T198" s="3" t="s">
        <v>9458</v>
      </c>
    </row>
    <row r="199" spans="1:20" s="10" customFormat="1">
      <c r="A199" s="20" t="s">
        <v>17007</v>
      </c>
      <c r="B199" s="19" t="s">
        <v>8939</v>
      </c>
      <c r="C199" s="19" t="s">
        <v>8939</v>
      </c>
      <c r="D199" s="75" t="s">
        <v>15609</v>
      </c>
      <c r="E199" s="1"/>
      <c r="F199" s="1"/>
      <c r="G199" s="110" t="s">
        <v>1835</v>
      </c>
      <c r="H199" s="1" t="s">
        <v>16972</v>
      </c>
      <c r="I199" s="1"/>
      <c r="J199" s="1" t="s">
        <v>7831</v>
      </c>
      <c r="K199" s="1" t="s">
        <v>7832</v>
      </c>
      <c r="L199" s="1" t="s">
        <v>7833</v>
      </c>
      <c r="M199" s="1"/>
      <c r="N199" s="111">
        <v>2.0816918040000001</v>
      </c>
      <c r="O199" s="111">
        <v>0.841876442</v>
      </c>
      <c r="P199" s="111">
        <v>18.631</v>
      </c>
      <c r="Q199" s="111">
        <v>15.685</v>
      </c>
      <c r="R199" s="111">
        <v>38.783999999999999</v>
      </c>
      <c r="S199" s="1" t="s">
        <v>340</v>
      </c>
      <c r="T199" s="3" t="s">
        <v>9458</v>
      </c>
    </row>
    <row r="200" spans="1:20" s="10" customFormat="1">
      <c r="A200" s="20" t="s">
        <v>17007</v>
      </c>
      <c r="B200" s="19" t="s">
        <v>8939</v>
      </c>
      <c r="C200" s="19" t="s">
        <v>8939</v>
      </c>
      <c r="D200" s="75" t="s">
        <v>15609</v>
      </c>
      <c r="E200" s="1" t="s">
        <v>3322</v>
      </c>
      <c r="F200" s="1"/>
      <c r="G200" s="110" t="s">
        <v>1835</v>
      </c>
      <c r="H200" s="1" t="s">
        <v>16977</v>
      </c>
      <c r="I200" s="1"/>
      <c r="J200" s="1" t="s">
        <v>7813</v>
      </c>
      <c r="K200" s="1" t="s">
        <v>7814</v>
      </c>
      <c r="L200" s="1" t="s">
        <v>7815</v>
      </c>
      <c r="M200" s="1"/>
      <c r="N200" s="111">
        <v>2.108192415</v>
      </c>
      <c r="O200" s="111">
        <v>0.85645487899999995</v>
      </c>
      <c r="P200" s="111">
        <v>18.273</v>
      </c>
      <c r="Q200" s="111">
        <v>15.65</v>
      </c>
      <c r="R200" s="111">
        <v>38.523000000000003</v>
      </c>
      <c r="S200" s="1" t="s">
        <v>340</v>
      </c>
      <c r="T200" s="3" t="s">
        <v>9458</v>
      </c>
    </row>
    <row r="201" spans="1:20" s="10" customFormat="1">
      <c r="A201" s="20" t="s">
        <v>17007</v>
      </c>
      <c r="B201" s="19" t="s">
        <v>8939</v>
      </c>
      <c r="C201" s="19" t="s">
        <v>8939</v>
      </c>
      <c r="D201" s="75" t="s">
        <v>15609</v>
      </c>
      <c r="E201" s="1" t="s">
        <v>3124</v>
      </c>
      <c r="F201" s="1"/>
      <c r="G201" s="110" t="s">
        <v>1835</v>
      </c>
      <c r="H201" s="1" t="s">
        <v>16974</v>
      </c>
      <c r="I201" s="1"/>
      <c r="J201" s="1" t="s">
        <v>7810</v>
      </c>
      <c r="K201" s="1" t="s">
        <v>7811</v>
      </c>
      <c r="L201" s="1" t="s">
        <v>7812</v>
      </c>
      <c r="M201" s="1"/>
      <c r="N201" s="111">
        <v>2.1115329589999998</v>
      </c>
      <c r="O201" s="111">
        <v>0.85990976100000005</v>
      </c>
      <c r="P201" s="111">
        <v>18.173999999999999</v>
      </c>
      <c r="Q201" s="111">
        <v>15.628</v>
      </c>
      <c r="R201" s="111">
        <v>38.375</v>
      </c>
      <c r="S201" s="1" t="s">
        <v>340</v>
      </c>
      <c r="T201" s="3" t="s">
        <v>9458</v>
      </c>
    </row>
    <row r="202" spans="1:20" s="10" customFormat="1">
      <c r="A202" s="20" t="s">
        <v>17007</v>
      </c>
      <c r="B202" s="19" t="s">
        <v>8939</v>
      </c>
      <c r="C202" s="19" t="s">
        <v>8939</v>
      </c>
      <c r="D202" s="75" t="s">
        <v>15609</v>
      </c>
      <c r="E202" s="1" t="s">
        <v>3322</v>
      </c>
      <c r="F202" s="1"/>
      <c r="G202" s="110" t="s">
        <v>1835</v>
      </c>
      <c r="H202" s="1" t="s">
        <v>16978</v>
      </c>
      <c r="I202" s="1"/>
      <c r="J202" s="1" t="s">
        <v>7844</v>
      </c>
      <c r="K202" s="1" t="s">
        <v>7845</v>
      </c>
      <c r="L202" s="1" t="s">
        <v>7846</v>
      </c>
      <c r="M202" s="1"/>
      <c r="N202" s="111">
        <v>2.1004690739999998</v>
      </c>
      <c r="O202" s="111">
        <v>0.85453256200000005</v>
      </c>
      <c r="P202" s="111">
        <v>18.334</v>
      </c>
      <c r="Q202" s="111">
        <v>15.667</v>
      </c>
      <c r="R202" s="111">
        <v>38.51</v>
      </c>
      <c r="S202" s="1" t="s">
        <v>340</v>
      </c>
      <c r="T202" s="3" t="s">
        <v>9458</v>
      </c>
    </row>
    <row r="203" spans="1:20" s="10" customFormat="1">
      <c r="A203" s="20" t="s">
        <v>17007</v>
      </c>
      <c r="B203" s="19" t="s">
        <v>8939</v>
      </c>
      <c r="C203" s="19" t="s">
        <v>8939</v>
      </c>
      <c r="D203" s="75" t="s">
        <v>15609</v>
      </c>
      <c r="E203" s="1" t="s">
        <v>3322</v>
      </c>
      <c r="F203" s="1"/>
      <c r="G203" s="110" t="s">
        <v>1835</v>
      </c>
      <c r="H203" s="1" t="s">
        <v>16979</v>
      </c>
      <c r="I203" s="1" t="s">
        <v>3339</v>
      </c>
      <c r="J203" s="1" t="s">
        <v>7850</v>
      </c>
      <c r="K203" s="1" t="s">
        <v>7848</v>
      </c>
      <c r="L203" s="1" t="s">
        <v>7849</v>
      </c>
      <c r="M203" s="1"/>
      <c r="N203" s="111">
        <v>2.1016107019999999</v>
      </c>
      <c r="O203" s="111">
        <v>0.85476385499999996</v>
      </c>
      <c r="P203" s="111">
        <v>18.315000000000001</v>
      </c>
      <c r="Q203" s="111">
        <v>15.654999999999999</v>
      </c>
      <c r="R203" s="111">
        <v>38.491</v>
      </c>
      <c r="S203" s="1" t="s">
        <v>340</v>
      </c>
      <c r="T203" s="3" t="s">
        <v>9458</v>
      </c>
    </row>
    <row r="204" spans="1:20" s="10" customFormat="1">
      <c r="A204" s="20" t="s">
        <v>17007</v>
      </c>
      <c r="B204" s="19" t="s">
        <v>8939</v>
      </c>
      <c r="C204" s="19" t="s">
        <v>8939</v>
      </c>
      <c r="D204" s="75" t="s">
        <v>15609</v>
      </c>
      <c r="E204" s="1" t="s">
        <v>16967</v>
      </c>
      <c r="F204" s="1"/>
      <c r="G204" s="110" t="s">
        <v>1835</v>
      </c>
      <c r="H204" s="1" t="s">
        <v>15855</v>
      </c>
      <c r="I204" s="1" t="s">
        <v>3247</v>
      </c>
      <c r="J204" s="1" t="s">
        <v>7841</v>
      </c>
      <c r="K204" s="1" t="s">
        <v>7842</v>
      </c>
      <c r="L204" s="1" t="s">
        <v>7843</v>
      </c>
      <c r="M204" s="1"/>
      <c r="N204" s="111">
        <v>2.1104561479999999</v>
      </c>
      <c r="O204" s="111">
        <v>0.86161304500000002</v>
      </c>
      <c r="P204" s="111">
        <v>18.152000000000001</v>
      </c>
      <c r="Q204" s="111">
        <v>15.64</v>
      </c>
      <c r="R204" s="111">
        <v>38.308999999999997</v>
      </c>
      <c r="S204" s="1" t="s">
        <v>340</v>
      </c>
      <c r="T204" s="3" t="s">
        <v>9458</v>
      </c>
    </row>
    <row r="205" spans="1:20" s="10" customFormat="1">
      <c r="A205" s="20" t="s">
        <v>17007</v>
      </c>
      <c r="B205" s="19" t="s">
        <v>8939</v>
      </c>
      <c r="C205" s="19" t="s">
        <v>8939</v>
      </c>
      <c r="D205" s="75" t="s">
        <v>15609</v>
      </c>
      <c r="E205" s="1" t="s">
        <v>3322</v>
      </c>
      <c r="F205" s="1"/>
      <c r="G205" s="110" t="s">
        <v>1835</v>
      </c>
      <c r="H205" s="1" t="s">
        <v>16979</v>
      </c>
      <c r="I205" s="1" t="s">
        <v>3247</v>
      </c>
      <c r="J205" s="1" t="s">
        <v>7819</v>
      </c>
      <c r="K205" s="1" t="s">
        <v>7820</v>
      </c>
      <c r="L205" s="1" t="s">
        <v>7821</v>
      </c>
      <c r="M205" s="1"/>
      <c r="N205" s="111">
        <v>2.0998581249999999</v>
      </c>
      <c r="O205" s="111">
        <v>0.85261377299999996</v>
      </c>
      <c r="P205" s="111">
        <v>18.326000000000001</v>
      </c>
      <c r="Q205" s="111">
        <v>15.625</v>
      </c>
      <c r="R205" s="111">
        <v>38.481999999999999</v>
      </c>
      <c r="S205" s="1" t="s">
        <v>340</v>
      </c>
      <c r="T205" s="3" t="s">
        <v>9458</v>
      </c>
    </row>
    <row r="206" spans="1:20" s="10" customFormat="1">
      <c r="A206" s="20" t="s">
        <v>17007</v>
      </c>
      <c r="B206" s="19" t="s">
        <v>8939</v>
      </c>
      <c r="C206" s="19" t="s">
        <v>8939</v>
      </c>
      <c r="D206" s="75" t="s">
        <v>15609</v>
      </c>
      <c r="E206" s="1" t="s">
        <v>3322</v>
      </c>
      <c r="F206" s="1"/>
      <c r="G206" s="110" t="s">
        <v>1835</v>
      </c>
      <c r="H206" s="1" t="s">
        <v>16980</v>
      </c>
      <c r="I206" s="1" t="s">
        <v>3247</v>
      </c>
      <c r="J206" s="1" t="s">
        <v>7828</v>
      </c>
      <c r="K206" s="1" t="s">
        <v>7829</v>
      </c>
      <c r="L206" s="1" t="s">
        <v>7830</v>
      </c>
      <c r="M206" s="1"/>
      <c r="N206" s="111">
        <v>2.0721963739999998</v>
      </c>
      <c r="O206" s="111">
        <v>0.83747793999999998</v>
      </c>
      <c r="P206" s="111">
        <v>18.699000000000002</v>
      </c>
      <c r="Q206" s="111">
        <v>15.66</v>
      </c>
      <c r="R206" s="111">
        <v>38.747999999999998</v>
      </c>
      <c r="S206" s="1" t="s">
        <v>340</v>
      </c>
      <c r="T206" s="3" t="s">
        <v>9458</v>
      </c>
    </row>
    <row r="207" spans="1:20" s="10" customFormat="1">
      <c r="A207" s="20" t="s">
        <v>17007</v>
      </c>
      <c r="B207" s="19" t="s">
        <v>8939</v>
      </c>
      <c r="C207" s="19" t="s">
        <v>8939</v>
      </c>
      <c r="D207" s="75" t="s">
        <v>15609</v>
      </c>
      <c r="E207" s="25" t="s">
        <v>16964</v>
      </c>
      <c r="F207" s="1"/>
      <c r="G207" s="110" t="s">
        <v>1835</v>
      </c>
      <c r="H207" s="1" t="s">
        <v>15855</v>
      </c>
      <c r="I207" s="1" t="s">
        <v>3247</v>
      </c>
      <c r="J207" s="1" t="s">
        <v>7816</v>
      </c>
      <c r="K207" s="1" t="s">
        <v>7817</v>
      </c>
      <c r="L207" s="1" t="s">
        <v>7818</v>
      </c>
      <c r="M207" s="1"/>
      <c r="N207" s="111">
        <v>2.1087375430000002</v>
      </c>
      <c r="O207" s="111">
        <v>0.86059571700000004</v>
      </c>
      <c r="P207" s="111">
        <v>18.163</v>
      </c>
      <c r="Q207" s="111">
        <v>15.631</v>
      </c>
      <c r="R207" s="111">
        <v>38.301000000000002</v>
      </c>
      <c r="S207" s="1" t="s">
        <v>340</v>
      </c>
      <c r="T207" s="3" t="s">
        <v>9458</v>
      </c>
    </row>
    <row r="208" spans="1:20" s="10" customFormat="1">
      <c r="A208" s="1" t="s">
        <v>17014</v>
      </c>
      <c r="B208" s="19" t="s">
        <v>8939</v>
      </c>
      <c r="C208" s="19" t="s">
        <v>8939</v>
      </c>
      <c r="D208" s="75" t="s">
        <v>15609</v>
      </c>
      <c r="E208" s="25" t="s">
        <v>16965</v>
      </c>
      <c r="F208" s="20"/>
      <c r="G208" s="20" t="s">
        <v>1835</v>
      </c>
      <c r="H208" s="19" t="s">
        <v>3247</v>
      </c>
      <c r="I208" s="19"/>
      <c r="J208" s="19" t="s">
        <v>11867</v>
      </c>
      <c r="K208" s="19" t="s">
        <v>3510</v>
      </c>
      <c r="L208" s="19" t="s">
        <v>3511</v>
      </c>
      <c r="M208" s="20"/>
      <c r="N208" s="38">
        <v>2.1104612669999998</v>
      </c>
      <c r="O208" s="38">
        <v>0.86117854800000004</v>
      </c>
      <c r="P208" s="35">
        <v>18.123999999999999</v>
      </c>
      <c r="Q208" s="35">
        <v>15.608000000000001</v>
      </c>
      <c r="R208" s="38">
        <v>38.25</v>
      </c>
      <c r="S208" s="19" t="s">
        <v>340</v>
      </c>
      <c r="T208" s="3" t="s">
        <v>9458</v>
      </c>
    </row>
    <row r="209" spans="1:20" s="10" customFormat="1">
      <c r="A209" s="1" t="s">
        <v>17014</v>
      </c>
      <c r="B209" s="19" t="s">
        <v>8939</v>
      </c>
      <c r="C209" s="19" t="s">
        <v>8939</v>
      </c>
      <c r="D209" s="75" t="s">
        <v>15609</v>
      </c>
      <c r="E209" s="25" t="s">
        <v>16964</v>
      </c>
      <c r="F209" s="20"/>
      <c r="G209" s="20" t="s">
        <v>1835</v>
      </c>
      <c r="H209" s="19" t="s">
        <v>16976</v>
      </c>
      <c r="I209" s="19"/>
      <c r="J209" s="19" t="s">
        <v>3413</v>
      </c>
      <c r="K209" s="19" t="s">
        <v>3414</v>
      </c>
      <c r="L209" s="19" t="s">
        <v>3415</v>
      </c>
      <c r="M209" s="20"/>
      <c r="N209" s="38">
        <v>2.1104612669999998</v>
      </c>
      <c r="O209" s="38">
        <v>0.86117854800000004</v>
      </c>
      <c r="P209" s="35">
        <v>18.123999999999999</v>
      </c>
      <c r="Q209" s="35">
        <v>15.608000000000001</v>
      </c>
      <c r="R209" s="38">
        <v>38.25</v>
      </c>
      <c r="S209" s="19" t="s">
        <v>340</v>
      </c>
      <c r="T209" s="3" t="s">
        <v>9458</v>
      </c>
    </row>
    <row r="210" spans="1:20" s="10" customFormat="1">
      <c r="A210" s="11" t="s">
        <v>17007</v>
      </c>
      <c r="B210" s="19" t="s">
        <v>8939</v>
      </c>
      <c r="C210" s="19" t="s">
        <v>8939</v>
      </c>
      <c r="D210" s="75" t="s">
        <v>15609</v>
      </c>
      <c r="E210" s="48" t="s">
        <v>8171</v>
      </c>
      <c r="F210" s="25"/>
      <c r="G210" s="25" t="s">
        <v>8097</v>
      </c>
      <c r="H210" s="3" t="s">
        <v>8179</v>
      </c>
      <c r="I210" s="19"/>
      <c r="J210" s="17" t="s">
        <v>14963</v>
      </c>
      <c r="K210" s="108" t="s">
        <v>8939</v>
      </c>
      <c r="L210" s="108" t="s">
        <v>8939</v>
      </c>
      <c r="M210" s="110" t="s">
        <v>962</v>
      </c>
      <c r="N210" s="35">
        <f>R210/P210</f>
        <v>2.0997360897294919</v>
      </c>
      <c r="O210" s="35">
        <f>Q210/P210</f>
        <v>0.85919287442269643</v>
      </c>
      <c r="P210" s="126">
        <v>18.187999999999999</v>
      </c>
      <c r="Q210" s="126">
        <v>15.627000000000001</v>
      </c>
      <c r="R210" s="126">
        <v>38.19</v>
      </c>
      <c r="S210" s="127" t="s">
        <v>8181</v>
      </c>
      <c r="T210" s="11" t="s">
        <v>9460</v>
      </c>
    </row>
    <row r="211" spans="1:20" s="10" customFormat="1">
      <c r="A211" s="11" t="s">
        <v>17007</v>
      </c>
      <c r="B211" s="19" t="s">
        <v>8939</v>
      </c>
      <c r="C211" s="19" t="s">
        <v>8939</v>
      </c>
      <c r="D211" s="75" t="s">
        <v>15609</v>
      </c>
      <c r="E211" s="48" t="s">
        <v>54</v>
      </c>
      <c r="F211" s="20"/>
      <c r="G211" s="20" t="s">
        <v>8097</v>
      </c>
      <c r="H211" s="19" t="s">
        <v>37</v>
      </c>
      <c r="I211" s="19"/>
      <c r="J211" s="19" t="s">
        <v>51</v>
      </c>
      <c r="K211" s="11" t="s">
        <v>52</v>
      </c>
      <c r="L211" s="11" t="s">
        <v>53</v>
      </c>
      <c r="M211" s="108" t="s">
        <v>54</v>
      </c>
      <c r="N211" s="32">
        <v>2.0977100100000001</v>
      </c>
      <c r="O211" s="32">
        <v>0.85841681999999997</v>
      </c>
      <c r="P211" s="32">
        <v>18.166</v>
      </c>
      <c r="Q211" s="32">
        <v>15.593999999999999</v>
      </c>
      <c r="R211" s="32">
        <v>38.106999999999999</v>
      </c>
      <c r="S211" s="11" t="s">
        <v>8181</v>
      </c>
      <c r="T211" s="11" t="s">
        <v>9460</v>
      </c>
    </row>
    <row r="212" spans="1:20" s="10" customFormat="1">
      <c r="A212" s="20" t="s">
        <v>17007</v>
      </c>
      <c r="B212" s="19" t="s">
        <v>8939</v>
      </c>
      <c r="C212" s="19" t="s">
        <v>8939</v>
      </c>
      <c r="D212" s="75" t="s">
        <v>15609</v>
      </c>
      <c r="E212" s="1"/>
      <c r="F212" s="19"/>
      <c r="G212" s="25" t="s">
        <v>8097</v>
      </c>
      <c r="H212" s="19" t="s">
        <v>37</v>
      </c>
      <c r="I212" s="19"/>
      <c r="J212" s="19" t="s">
        <v>100</v>
      </c>
      <c r="K212" s="3" t="s">
        <v>12176</v>
      </c>
      <c r="L212" s="3" t="s">
        <v>12177</v>
      </c>
      <c r="M212" s="108" t="s">
        <v>41</v>
      </c>
      <c r="N212" s="32">
        <v>2.09728395</v>
      </c>
      <c r="O212" s="32">
        <v>0.85777778000000005</v>
      </c>
      <c r="P212" s="38">
        <v>18.225000000000001</v>
      </c>
      <c r="Q212" s="38">
        <v>15.632999999999999</v>
      </c>
      <c r="R212" s="38">
        <v>38.222999999999999</v>
      </c>
      <c r="S212" s="11" t="s">
        <v>42</v>
      </c>
      <c r="T212" s="109" t="s">
        <v>9460</v>
      </c>
    </row>
    <row r="213" spans="1:20" s="10" customFormat="1">
      <c r="A213" s="11" t="s">
        <v>17009</v>
      </c>
      <c r="B213" s="19" t="s">
        <v>8939</v>
      </c>
      <c r="C213" s="19" t="s">
        <v>8939</v>
      </c>
      <c r="D213" s="75" t="s">
        <v>15609</v>
      </c>
      <c r="E213" s="76"/>
      <c r="F213" s="77"/>
      <c r="G213" s="89" t="s">
        <v>9159</v>
      </c>
      <c r="H213" s="76" t="s">
        <v>16295</v>
      </c>
      <c r="I213" s="76"/>
      <c r="J213" s="76" t="s">
        <v>16294</v>
      </c>
      <c r="K213" s="78">
        <v>40.133665999999998</v>
      </c>
      <c r="L213" s="78">
        <v>-8.3011090000000003</v>
      </c>
      <c r="M213" s="75"/>
      <c r="N213" s="92">
        <v>2.091602</v>
      </c>
      <c r="O213" s="92">
        <v>0.85175000000000001</v>
      </c>
      <c r="P213" s="91">
        <v>18.3292</v>
      </c>
      <c r="Q213" s="91">
        <v>15.6119</v>
      </c>
      <c r="R213" s="87">
        <v>38.337400000000002</v>
      </c>
      <c r="S213" s="88" t="s">
        <v>16258</v>
      </c>
      <c r="T213" s="75" t="s">
        <v>16257</v>
      </c>
    </row>
    <row r="214" spans="1:20" s="10" customFormat="1">
      <c r="A214" s="11" t="s">
        <v>17009</v>
      </c>
      <c r="B214" s="19" t="s">
        <v>8939</v>
      </c>
      <c r="C214" s="19" t="s">
        <v>8939</v>
      </c>
      <c r="D214" s="75" t="s">
        <v>15609</v>
      </c>
      <c r="E214" s="86"/>
      <c r="F214" s="77"/>
      <c r="G214" s="89" t="s">
        <v>9159</v>
      </c>
      <c r="H214" s="76" t="s">
        <v>16260</v>
      </c>
      <c r="I214" s="76"/>
      <c r="J214" s="76" t="s">
        <v>16259</v>
      </c>
      <c r="K214" s="78">
        <v>41.279758000000001</v>
      </c>
      <c r="L214" s="78">
        <v>-6.5833779999999997</v>
      </c>
      <c r="M214" s="75"/>
      <c r="N214" s="92">
        <v>2.0972029999999999</v>
      </c>
      <c r="O214" s="92">
        <v>0.852939</v>
      </c>
      <c r="P214" s="91">
        <v>18.380099999999999</v>
      </c>
      <c r="Q214" s="91">
        <v>15.677099999999999</v>
      </c>
      <c r="R214" s="87">
        <v>38.546799999999998</v>
      </c>
      <c r="S214" s="88" t="s">
        <v>16258</v>
      </c>
      <c r="T214" s="75" t="s">
        <v>16257</v>
      </c>
    </row>
    <row r="215" spans="1:20" s="10" customFormat="1">
      <c r="A215" s="11" t="s">
        <v>17009</v>
      </c>
      <c r="B215" s="19" t="s">
        <v>8939</v>
      </c>
      <c r="C215" s="19" t="s">
        <v>8939</v>
      </c>
      <c r="D215" s="75" t="s">
        <v>15609</v>
      </c>
      <c r="E215" s="76"/>
      <c r="F215" s="77"/>
      <c r="G215" s="89" t="s">
        <v>9159</v>
      </c>
      <c r="H215" s="76" t="s">
        <v>16279</v>
      </c>
      <c r="I215" s="76"/>
      <c r="J215" s="76" t="s">
        <v>16289</v>
      </c>
      <c r="K215" s="78">
        <v>41.540519000000003</v>
      </c>
      <c r="L215" s="78">
        <v>-8.4603900000000003</v>
      </c>
      <c r="M215" s="75"/>
      <c r="N215" s="92">
        <v>2.092479</v>
      </c>
      <c r="O215" s="92">
        <v>0.850966</v>
      </c>
      <c r="P215" s="91">
        <v>18.447500000000002</v>
      </c>
      <c r="Q215" s="91">
        <v>15.6982</v>
      </c>
      <c r="R215" s="87">
        <v>38.600999999999999</v>
      </c>
      <c r="S215" s="88" t="s">
        <v>16258</v>
      </c>
      <c r="T215" s="75" t="s">
        <v>16257</v>
      </c>
    </row>
    <row r="216" spans="1:20" s="10" customFormat="1">
      <c r="A216" s="11" t="s">
        <v>17009</v>
      </c>
      <c r="B216" s="19" t="s">
        <v>8939</v>
      </c>
      <c r="C216" s="19" t="s">
        <v>8939</v>
      </c>
      <c r="D216" s="75" t="s">
        <v>15609</v>
      </c>
      <c r="E216" s="86"/>
      <c r="F216" s="77"/>
      <c r="G216" s="89" t="s">
        <v>9159</v>
      </c>
      <c r="H216" s="76" t="s">
        <v>16279</v>
      </c>
      <c r="I216" s="76"/>
      <c r="J216" s="76" t="s">
        <v>16278</v>
      </c>
      <c r="K216" s="78">
        <v>41.540519000000003</v>
      </c>
      <c r="L216" s="78">
        <v>-8.4603900000000003</v>
      </c>
      <c r="M216" s="75"/>
      <c r="N216" s="92">
        <v>2.0969570000000002</v>
      </c>
      <c r="O216" s="92">
        <v>0.85415099999999999</v>
      </c>
      <c r="P216" s="91">
        <v>18.303899999999999</v>
      </c>
      <c r="Q216" s="91">
        <v>15.6343</v>
      </c>
      <c r="R216" s="87">
        <v>38.3825</v>
      </c>
      <c r="S216" s="88" t="s">
        <v>16258</v>
      </c>
      <c r="T216" s="75" t="s">
        <v>16257</v>
      </c>
    </row>
    <row r="217" spans="1:20" s="10" customFormat="1">
      <c r="A217" s="11" t="s">
        <v>17009</v>
      </c>
      <c r="B217" s="19" t="s">
        <v>8939</v>
      </c>
      <c r="C217" s="19" t="s">
        <v>8939</v>
      </c>
      <c r="D217" s="75" t="s">
        <v>15609</v>
      </c>
      <c r="E217" s="76"/>
      <c r="F217" s="77"/>
      <c r="G217" s="89" t="s">
        <v>9159</v>
      </c>
      <c r="H217" s="76" t="s">
        <v>16279</v>
      </c>
      <c r="I217" s="76"/>
      <c r="J217" s="76" t="s">
        <v>16287</v>
      </c>
      <c r="K217" s="78">
        <v>41.597580000000001</v>
      </c>
      <c r="L217" s="78">
        <v>-8.4700019999999991</v>
      </c>
      <c r="M217" s="75"/>
      <c r="N217" s="92">
        <v>2.096543</v>
      </c>
      <c r="O217" s="92">
        <v>0.85234299999999996</v>
      </c>
      <c r="P217" s="91">
        <v>18.384499999999999</v>
      </c>
      <c r="Q217" s="91">
        <v>15.6699</v>
      </c>
      <c r="R217" s="87">
        <v>38.543900000000001</v>
      </c>
      <c r="S217" s="88" t="s">
        <v>16258</v>
      </c>
      <c r="T217" s="75" t="s">
        <v>16257</v>
      </c>
    </row>
    <row r="218" spans="1:20" s="10" customFormat="1">
      <c r="A218" s="11" t="s">
        <v>17007</v>
      </c>
      <c r="B218" s="51" t="s">
        <v>8939</v>
      </c>
      <c r="C218" s="19" t="s">
        <v>10905</v>
      </c>
      <c r="D218" s="3" t="s">
        <v>17020</v>
      </c>
      <c r="E218" s="3"/>
      <c r="F218" s="25" t="s">
        <v>14611</v>
      </c>
      <c r="G218" s="25" t="s">
        <v>8097</v>
      </c>
      <c r="H218" s="3" t="s">
        <v>14615</v>
      </c>
      <c r="I218" s="3"/>
      <c r="J218" s="3" t="s">
        <v>14564</v>
      </c>
      <c r="K218" s="46" t="s">
        <v>14641</v>
      </c>
      <c r="L218" s="46" t="s">
        <v>14642</v>
      </c>
      <c r="M218" s="3" t="s">
        <v>25</v>
      </c>
      <c r="N218" s="35">
        <v>2.1011099999999998</v>
      </c>
      <c r="O218" s="35">
        <v>0.85618000000000005</v>
      </c>
      <c r="P218" s="35">
        <v>18.298999999999999</v>
      </c>
      <c r="Q218" s="35">
        <v>15.667</v>
      </c>
      <c r="R218" s="35">
        <v>38.448</v>
      </c>
      <c r="S218" s="3" t="s">
        <v>14617</v>
      </c>
      <c r="T218" s="19" t="s">
        <v>15289</v>
      </c>
    </row>
    <row r="219" spans="1:20" s="10" customFormat="1">
      <c r="A219" s="25" t="s">
        <v>17012</v>
      </c>
      <c r="B219" s="19" t="s">
        <v>8939</v>
      </c>
      <c r="C219" s="19" t="s">
        <v>8939</v>
      </c>
      <c r="D219" s="1" t="s">
        <v>15609</v>
      </c>
      <c r="E219" s="25"/>
      <c r="F219" s="123" t="s">
        <v>8852</v>
      </c>
      <c r="G219" s="20" t="s">
        <v>739</v>
      </c>
      <c r="H219" s="19" t="s">
        <v>8848</v>
      </c>
      <c r="I219" s="3"/>
      <c r="J219" s="19" t="s">
        <v>8849</v>
      </c>
      <c r="K219" s="19" t="s">
        <v>9142</v>
      </c>
      <c r="L219" s="19" t="s">
        <v>9143</v>
      </c>
      <c r="M219" s="20" t="s">
        <v>8853</v>
      </c>
      <c r="N219" s="38">
        <f>R219/P219</f>
        <v>2.0965952355052759</v>
      </c>
      <c r="O219" s="38">
        <f>Q219/P219</f>
        <v>0.8520613510279561</v>
      </c>
      <c r="P219" s="35">
        <v>18.385999999999999</v>
      </c>
      <c r="Q219" s="35">
        <v>15.666</v>
      </c>
      <c r="R219" s="38">
        <v>38.548000000000002</v>
      </c>
      <c r="S219" s="19" t="s">
        <v>9489</v>
      </c>
      <c r="T219" s="3" t="s">
        <v>9491</v>
      </c>
    </row>
    <row r="220" spans="1:20" s="10" customFormat="1">
      <c r="A220" s="25" t="s">
        <v>17012</v>
      </c>
      <c r="B220" s="19" t="s">
        <v>8939</v>
      </c>
      <c r="C220" s="19" t="s">
        <v>8939</v>
      </c>
      <c r="D220" s="1" t="s">
        <v>15609</v>
      </c>
      <c r="E220" s="25"/>
      <c r="F220" s="20" t="s">
        <v>8854</v>
      </c>
      <c r="G220" s="20" t="s">
        <v>739</v>
      </c>
      <c r="H220" s="19" t="s">
        <v>8848</v>
      </c>
      <c r="I220" s="3"/>
      <c r="J220" s="19" t="s">
        <v>8849</v>
      </c>
      <c r="K220" s="19" t="s">
        <v>9142</v>
      </c>
      <c r="L220" s="19" t="s">
        <v>9143</v>
      </c>
      <c r="M220" s="20" t="s">
        <v>8855</v>
      </c>
      <c r="N220" s="38">
        <f>R220/P220</f>
        <v>2.0944483714860529</v>
      </c>
      <c r="O220" s="38">
        <f>Q220/P220</f>
        <v>0.85155782719808604</v>
      </c>
      <c r="P220" s="35">
        <v>18.390999999999998</v>
      </c>
      <c r="Q220" s="35">
        <v>15.661</v>
      </c>
      <c r="R220" s="38">
        <v>38.518999999999998</v>
      </c>
      <c r="S220" s="19" t="s">
        <v>9489</v>
      </c>
      <c r="T220" s="3" t="s">
        <v>9491</v>
      </c>
    </row>
    <row r="221" spans="1:20" s="10" customFormat="1">
      <c r="A221" s="11" t="s">
        <v>17007</v>
      </c>
      <c r="B221" s="19" t="s">
        <v>8939</v>
      </c>
      <c r="C221" s="19" t="s">
        <v>8939</v>
      </c>
      <c r="D221" s="1" t="s">
        <v>17020</v>
      </c>
      <c r="E221" s="3"/>
      <c r="F221" s="25" t="s">
        <v>12300</v>
      </c>
      <c r="G221" s="25" t="s">
        <v>4276</v>
      </c>
      <c r="H221" s="3" t="s">
        <v>12301</v>
      </c>
      <c r="I221" s="3" t="s">
        <v>12303</v>
      </c>
      <c r="J221" s="25" t="s">
        <v>12302</v>
      </c>
      <c r="K221" s="108" t="s">
        <v>8939</v>
      </c>
      <c r="L221" s="108" t="s">
        <v>8939</v>
      </c>
      <c r="M221" s="3" t="s">
        <v>6147</v>
      </c>
      <c r="N221" s="35">
        <v>2.0785999999999998</v>
      </c>
      <c r="O221" s="35">
        <v>0.84150000000000003</v>
      </c>
      <c r="P221" s="35">
        <v>18.495999999999999</v>
      </c>
      <c r="Q221" s="111">
        <f>O221*P221</f>
        <v>15.564383999999999</v>
      </c>
      <c r="R221" s="111">
        <f>N221*P221</f>
        <v>38.445785599999994</v>
      </c>
      <c r="S221" s="74" t="s">
        <v>36</v>
      </c>
      <c r="T221" s="12" t="s">
        <v>15298</v>
      </c>
    </row>
    <row r="222" spans="1:20" s="10" customFormat="1">
      <c r="A222" s="11" t="s">
        <v>17007</v>
      </c>
      <c r="B222" s="19" t="s">
        <v>8939</v>
      </c>
      <c r="C222" s="19" t="s">
        <v>8939</v>
      </c>
      <c r="D222" s="19" t="s">
        <v>17020</v>
      </c>
      <c r="E222" s="25"/>
      <c r="F222" s="20" t="s">
        <v>4404</v>
      </c>
      <c r="G222" s="20" t="s">
        <v>4276</v>
      </c>
      <c r="H222" s="19" t="s">
        <v>4286</v>
      </c>
      <c r="I222" s="19" t="s">
        <v>4278</v>
      </c>
      <c r="J222" s="19" t="s">
        <v>4405</v>
      </c>
      <c r="K222" s="108" t="s">
        <v>8939</v>
      </c>
      <c r="L222" s="108" t="s">
        <v>8939</v>
      </c>
      <c r="M222" s="108" t="s">
        <v>16935</v>
      </c>
      <c r="N222" s="32">
        <v>2.07179</v>
      </c>
      <c r="O222" s="32">
        <v>0.84119999999999995</v>
      </c>
      <c r="P222" s="32">
        <v>18.535</v>
      </c>
      <c r="Q222" s="32">
        <v>15.592000000000001</v>
      </c>
      <c r="R222" s="32">
        <v>38.401000000000003</v>
      </c>
      <c r="S222" s="11" t="s">
        <v>36</v>
      </c>
      <c r="T222" s="12" t="s">
        <v>15298</v>
      </c>
    </row>
    <row r="223" spans="1:20" s="10" customFormat="1">
      <c r="A223" s="11" t="s">
        <v>17007</v>
      </c>
      <c r="B223" s="19" t="s">
        <v>8939</v>
      </c>
      <c r="C223" s="19" t="s">
        <v>8939</v>
      </c>
      <c r="D223" s="19" t="s">
        <v>17020</v>
      </c>
      <c r="E223" s="25"/>
      <c r="F223" s="20" t="s">
        <v>7571</v>
      </c>
      <c r="G223" s="20" t="s">
        <v>6794</v>
      </c>
      <c r="H223" s="19" t="s">
        <v>7324</v>
      </c>
      <c r="I223" s="19"/>
      <c r="J223" s="19" t="s">
        <v>7572</v>
      </c>
      <c r="K223" s="11" t="s">
        <v>7573</v>
      </c>
      <c r="L223" s="11" t="s">
        <v>7574</v>
      </c>
      <c r="M223" s="110" t="s">
        <v>962</v>
      </c>
      <c r="N223" s="32">
        <v>2.0839799999999999</v>
      </c>
      <c r="O223" s="32">
        <v>0.85029999999999994</v>
      </c>
      <c r="P223" s="32">
        <v>18.347000000000001</v>
      </c>
      <c r="Q223" s="32">
        <v>15.6</v>
      </c>
      <c r="R223" s="32">
        <v>38.234999999999999</v>
      </c>
      <c r="S223" s="11" t="s">
        <v>36</v>
      </c>
      <c r="T223" s="12" t="s">
        <v>15298</v>
      </c>
    </row>
    <row r="224" spans="1:20" s="10" customFormat="1">
      <c r="A224" s="11" t="s">
        <v>17007</v>
      </c>
      <c r="B224" s="19" t="s">
        <v>8939</v>
      </c>
      <c r="C224" s="19" t="s">
        <v>8939</v>
      </c>
      <c r="D224" s="19" t="s">
        <v>17020</v>
      </c>
      <c r="E224" s="25"/>
      <c r="F224" s="20" t="s">
        <v>7548</v>
      </c>
      <c r="G224" s="20" t="s">
        <v>6794</v>
      </c>
      <c r="H224" s="19" t="s">
        <v>7520</v>
      </c>
      <c r="I224" s="19"/>
      <c r="J224" s="19" t="s">
        <v>7547</v>
      </c>
      <c r="K224" s="11" t="s">
        <v>7522</v>
      </c>
      <c r="L224" s="11" t="s">
        <v>7523</v>
      </c>
      <c r="M224" s="110" t="s">
        <v>962</v>
      </c>
      <c r="N224" s="32">
        <v>2.08786</v>
      </c>
      <c r="O224" s="32">
        <v>0.84987999999999997</v>
      </c>
      <c r="P224" s="32">
        <v>18.420999999999999</v>
      </c>
      <c r="Q224" s="32">
        <v>15.656000000000001</v>
      </c>
      <c r="R224" s="32">
        <v>38.46</v>
      </c>
      <c r="S224" s="19" t="s">
        <v>36</v>
      </c>
      <c r="T224" s="12" t="s">
        <v>15298</v>
      </c>
    </row>
    <row r="225" spans="1:20" s="10" customFormat="1">
      <c r="A225" s="11" t="s">
        <v>17007</v>
      </c>
      <c r="B225" s="19" t="s">
        <v>8939</v>
      </c>
      <c r="C225" s="19" t="s">
        <v>8939</v>
      </c>
      <c r="D225" s="19" t="s">
        <v>17020</v>
      </c>
      <c r="E225" s="25"/>
      <c r="F225" s="20" t="s">
        <v>7549</v>
      </c>
      <c r="G225" s="20" t="s">
        <v>6794</v>
      </c>
      <c r="H225" s="19" t="s">
        <v>7520</v>
      </c>
      <c r="I225" s="19"/>
      <c r="J225" s="19" t="s">
        <v>7547</v>
      </c>
      <c r="K225" s="11" t="s">
        <v>7522</v>
      </c>
      <c r="L225" s="11" t="s">
        <v>7523</v>
      </c>
      <c r="M225" s="110" t="s">
        <v>962</v>
      </c>
      <c r="N225" s="32">
        <v>2.0886499999999999</v>
      </c>
      <c r="O225" s="32">
        <v>0.85009000000000001</v>
      </c>
      <c r="P225" s="32">
        <v>18.434999999999999</v>
      </c>
      <c r="Q225" s="32">
        <v>15.670999999999999</v>
      </c>
      <c r="R225" s="32">
        <v>38.503999999999998</v>
      </c>
      <c r="S225" s="11" t="s">
        <v>36</v>
      </c>
      <c r="T225" s="12" t="s">
        <v>15298</v>
      </c>
    </row>
    <row r="226" spans="1:20" s="10" customFormat="1">
      <c r="A226" s="11" t="s">
        <v>17007</v>
      </c>
      <c r="B226" s="19" t="s">
        <v>8939</v>
      </c>
      <c r="C226" s="19" t="s">
        <v>8939</v>
      </c>
      <c r="D226" s="19" t="s">
        <v>17020</v>
      </c>
      <c r="E226" s="25"/>
      <c r="F226" s="20" t="s">
        <v>7546</v>
      </c>
      <c r="G226" s="20" t="s">
        <v>6794</v>
      </c>
      <c r="H226" s="19" t="s">
        <v>7520</v>
      </c>
      <c r="I226" s="19"/>
      <c r="J226" s="19" t="s">
        <v>7547</v>
      </c>
      <c r="K226" s="11" t="s">
        <v>7522</v>
      </c>
      <c r="L226" s="11" t="s">
        <v>7523</v>
      </c>
      <c r="M226" s="110" t="s">
        <v>962</v>
      </c>
      <c r="N226" s="38">
        <v>2.08595</v>
      </c>
      <c r="O226" s="38">
        <v>0.84952000000000005</v>
      </c>
      <c r="P226" s="38">
        <v>18.407</v>
      </c>
      <c r="Q226" s="38">
        <v>15.637</v>
      </c>
      <c r="R226" s="38">
        <v>38.396000000000001</v>
      </c>
      <c r="S226" s="19" t="s">
        <v>36</v>
      </c>
      <c r="T226" s="12" t="s">
        <v>15298</v>
      </c>
    </row>
    <row r="227" spans="1:20" s="10" customFormat="1">
      <c r="A227" s="11" t="s">
        <v>17007</v>
      </c>
      <c r="B227" s="19" t="s">
        <v>8939</v>
      </c>
      <c r="C227" s="19" t="s">
        <v>8939</v>
      </c>
      <c r="D227" s="19" t="s">
        <v>17020</v>
      </c>
      <c r="E227" s="25" t="s">
        <v>14878</v>
      </c>
      <c r="F227" s="20" t="s">
        <v>7561</v>
      </c>
      <c r="G227" s="20" t="s">
        <v>6794</v>
      </c>
      <c r="H227" s="19" t="s">
        <v>7520</v>
      </c>
      <c r="I227" s="19"/>
      <c r="J227" s="19" t="s">
        <v>7562</v>
      </c>
      <c r="K227" s="11" t="s">
        <v>7563</v>
      </c>
      <c r="L227" s="11" t="s">
        <v>7564</v>
      </c>
      <c r="M227" s="110" t="s">
        <v>962</v>
      </c>
      <c r="N227" s="32">
        <v>2.0758399999999999</v>
      </c>
      <c r="O227" s="32">
        <v>0.84455000000000002</v>
      </c>
      <c r="P227" s="32">
        <v>18.53</v>
      </c>
      <c r="Q227" s="32">
        <v>15.65</v>
      </c>
      <c r="R227" s="32">
        <v>38.465000000000003</v>
      </c>
      <c r="S227" s="11" t="s">
        <v>36</v>
      </c>
      <c r="T227" s="12" t="s">
        <v>15298</v>
      </c>
    </row>
    <row r="228" spans="1:20" s="10" customFormat="1">
      <c r="A228" s="11" t="s">
        <v>17007</v>
      </c>
      <c r="B228" s="19" t="s">
        <v>8939</v>
      </c>
      <c r="C228" s="19" t="s">
        <v>8939</v>
      </c>
      <c r="D228" s="19" t="s">
        <v>17020</v>
      </c>
      <c r="E228" s="25"/>
      <c r="F228" s="20" t="s">
        <v>7667</v>
      </c>
      <c r="G228" s="20" t="s">
        <v>6794</v>
      </c>
      <c r="H228" s="19" t="s">
        <v>7241</v>
      </c>
      <c r="I228" s="19"/>
      <c r="J228" s="19" t="s">
        <v>7668</v>
      </c>
      <c r="K228" s="11" t="s">
        <v>7645</v>
      </c>
      <c r="L228" s="11" t="s">
        <v>7646</v>
      </c>
      <c r="M228" s="110" t="s">
        <v>962</v>
      </c>
      <c r="N228" s="32">
        <v>2.0792099999999998</v>
      </c>
      <c r="O228" s="32">
        <v>0.84553999999999996</v>
      </c>
      <c r="P228" s="38">
        <v>18.475999999999999</v>
      </c>
      <c r="Q228" s="38">
        <v>15.622</v>
      </c>
      <c r="R228" s="38">
        <v>38.414999999999999</v>
      </c>
      <c r="S228" s="19" t="s">
        <v>36</v>
      </c>
      <c r="T228" s="12" t="s">
        <v>15298</v>
      </c>
    </row>
    <row r="229" spans="1:20" s="10" customFormat="1">
      <c r="A229" s="11" t="s">
        <v>17007</v>
      </c>
      <c r="B229" s="19" t="s">
        <v>8939</v>
      </c>
      <c r="C229" s="19" t="s">
        <v>8939</v>
      </c>
      <c r="D229" s="19" t="s">
        <v>17020</v>
      </c>
      <c r="E229" s="25"/>
      <c r="F229" s="20" t="s">
        <v>7669</v>
      </c>
      <c r="G229" s="20" t="s">
        <v>6794</v>
      </c>
      <c r="H229" s="19" t="s">
        <v>7241</v>
      </c>
      <c r="I229" s="19"/>
      <c r="J229" s="19" t="s">
        <v>7668</v>
      </c>
      <c r="K229" s="11" t="s">
        <v>7645</v>
      </c>
      <c r="L229" s="11" t="s">
        <v>7646</v>
      </c>
      <c r="M229" s="110" t="s">
        <v>962</v>
      </c>
      <c r="N229" s="32">
        <v>2.08067</v>
      </c>
      <c r="O229" s="32">
        <v>0.84589999999999999</v>
      </c>
      <c r="P229" s="38">
        <v>18.483000000000001</v>
      </c>
      <c r="Q229" s="38">
        <v>15.635</v>
      </c>
      <c r="R229" s="38">
        <v>38.457000000000001</v>
      </c>
      <c r="S229" s="19" t="s">
        <v>36</v>
      </c>
      <c r="T229" s="12" t="s">
        <v>15298</v>
      </c>
    </row>
    <row r="230" spans="1:20" s="10" customFormat="1">
      <c r="A230" s="11" t="s">
        <v>17007</v>
      </c>
      <c r="B230" s="19" t="s">
        <v>8939</v>
      </c>
      <c r="C230" s="19" t="s">
        <v>8939</v>
      </c>
      <c r="D230" s="19" t="s">
        <v>17020</v>
      </c>
      <c r="E230" s="25"/>
      <c r="F230" s="20" t="s">
        <v>7232</v>
      </c>
      <c r="G230" s="20" t="s">
        <v>7005</v>
      </c>
      <c r="H230" s="19" t="s">
        <v>7006</v>
      </c>
      <c r="I230" s="19"/>
      <c r="J230" s="19" t="s">
        <v>7233</v>
      </c>
      <c r="K230" s="11" t="s">
        <v>7234</v>
      </c>
      <c r="L230" s="11" t="s">
        <v>7235</v>
      </c>
      <c r="M230" s="110" t="s">
        <v>962</v>
      </c>
      <c r="N230" s="32">
        <v>2.1030199999999999</v>
      </c>
      <c r="O230" s="32">
        <v>0.85557000000000005</v>
      </c>
      <c r="P230" s="32">
        <v>18.327999999999999</v>
      </c>
      <c r="Q230" s="32">
        <v>15.680999999999999</v>
      </c>
      <c r="R230" s="32">
        <v>38.543999999999997</v>
      </c>
      <c r="S230" s="11" t="s">
        <v>36</v>
      </c>
      <c r="T230" s="12" t="s">
        <v>15298</v>
      </c>
    </row>
    <row r="231" spans="1:20" s="10" customFormat="1">
      <c r="A231" s="11" t="s">
        <v>17007</v>
      </c>
      <c r="B231" s="19" t="s">
        <v>8939</v>
      </c>
      <c r="C231" s="19" t="s">
        <v>8939</v>
      </c>
      <c r="D231" s="19" t="s">
        <v>17020</v>
      </c>
      <c r="E231" s="25" t="s">
        <v>14359</v>
      </c>
      <c r="F231" s="19" t="s">
        <v>7099</v>
      </c>
      <c r="G231" s="20" t="s">
        <v>7005</v>
      </c>
      <c r="H231" s="19" t="s">
        <v>7007</v>
      </c>
      <c r="I231" s="19"/>
      <c r="J231" s="19" t="s">
        <v>7100</v>
      </c>
      <c r="K231" s="11" t="s">
        <v>7097</v>
      </c>
      <c r="L231" s="11" t="s">
        <v>7098</v>
      </c>
      <c r="M231" s="110" t="s">
        <v>962</v>
      </c>
      <c r="N231" s="32">
        <v>2.0940799999999999</v>
      </c>
      <c r="O231" s="32">
        <v>0.85929</v>
      </c>
      <c r="P231" s="32">
        <v>18.193999999999999</v>
      </c>
      <c r="Q231" s="32">
        <v>15.634</v>
      </c>
      <c r="R231" s="32">
        <v>38.1</v>
      </c>
      <c r="S231" s="11" t="s">
        <v>36</v>
      </c>
      <c r="T231" s="12" t="s">
        <v>15298</v>
      </c>
    </row>
    <row r="232" spans="1:20" s="10" customFormat="1">
      <c r="A232" s="11" t="s">
        <v>17007</v>
      </c>
      <c r="B232" s="19" t="s">
        <v>8939</v>
      </c>
      <c r="C232" s="19" t="s">
        <v>8939</v>
      </c>
      <c r="D232" s="19" t="s">
        <v>17020</v>
      </c>
      <c r="E232" s="25"/>
      <c r="F232" s="20" t="s">
        <v>7095</v>
      </c>
      <c r="G232" s="20" t="s">
        <v>7005</v>
      </c>
      <c r="H232" s="19" t="s">
        <v>7007</v>
      </c>
      <c r="I232" s="19"/>
      <c r="J232" s="19" t="s">
        <v>7096</v>
      </c>
      <c r="K232" s="11" t="s">
        <v>7097</v>
      </c>
      <c r="L232" s="11" t="s">
        <v>7098</v>
      </c>
      <c r="M232" s="110" t="s">
        <v>962</v>
      </c>
      <c r="N232" s="32">
        <v>2.0834999999999999</v>
      </c>
      <c r="O232" s="32">
        <v>0.85216999999999998</v>
      </c>
      <c r="P232" s="32">
        <v>18.346</v>
      </c>
      <c r="Q232" s="32">
        <v>15.634</v>
      </c>
      <c r="R232" s="32">
        <v>38.223999999999997</v>
      </c>
      <c r="S232" s="11" t="s">
        <v>36</v>
      </c>
      <c r="T232" s="12" t="s">
        <v>15298</v>
      </c>
    </row>
    <row r="233" spans="1:20" s="10" customFormat="1">
      <c r="A233" s="11" t="s">
        <v>17007</v>
      </c>
      <c r="B233" s="19" t="s">
        <v>8939</v>
      </c>
      <c r="C233" s="19" t="s">
        <v>8939</v>
      </c>
      <c r="D233" s="19" t="s">
        <v>17020</v>
      </c>
      <c r="E233" s="25"/>
      <c r="F233" s="20" t="s">
        <v>7101</v>
      </c>
      <c r="G233" s="20" t="s">
        <v>7005</v>
      </c>
      <c r="H233" s="19" t="s">
        <v>7102</v>
      </c>
      <c r="I233" s="19"/>
      <c r="J233" s="19" t="s">
        <v>7103</v>
      </c>
      <c r="K233" s="11" t="s">
        <v>7104</v>
      </c>
      <c r="L233" s="11" t="s">
        <v>7105</v>
      </c>
      <c r="M233" s="110" t="s">
        <v>962</v>
      </c>
      <c r="N233" s="32">
        <v>2.0929000000000002</v>
      </c>
      <c r="O233" s="32">
        <v>0.85435000000000005</v>
      </c>
      <c r="P233" s="38">
        <v>18.291</v>
      </c>
      <c r="Q233" s="38">
        <v>15.637</v>
      </c>
      <c r="R233" s="38">
        <v>38.412999999999997</v>
      </c>
      <c r="S233" s="11" t="s">
        <v>36</v>
      </c>
      <c r="T233" s="12" t="s">
        <v>15298</v>
      </c>
    </row>
    <row r="234" spans="1:20" s="10" customFormat="1">
      <c r="A234" s="11" t="s">
        <v>17007</v>
      </c>
      <c r="B234" s="19" t="s">
        <v>8939</v>
      </c>
      <c r="C234" s="19" t="s">
        <v>8939</v>
      </c>
      <c r="D234" s="19" t="s">
        <v>17020</v>
      </c>
      <c r="E234" s="25" t="s">
        <v>8939</v>
      </c>
      <c r="F234" s="19" t="s">
        <v>4838</v>
      </c>
      <c r="G234" s="20" t="s">
        <v>4839</v>
      </c>
      <c r="H234" s="19" t="s">
        <v>2204</v>
      </c>
      <c r="I234" s="19"/>
      <c r="J234" s="19" t="s">
        <v>4840</v>
      </c>
      <c r="K234" s="11" t="s">
        <v>4841</v>
      </c>
      <c r="L234" s="11" t="s">
        <v>4842</v>
      </c>
      <c r="M234" s="110" t="s">
        <v>962</v>
      </c>
      <c r="N234" s="38">
        <v>2.0696300000000001</v>
      </c>
      <c r="O234" s="38">
        <v>0.83614999999999995</v>
      </c>
      <c r="P234" s="38">
        <v>18.731000000000002</v>
      </c>
      <c r="Q234" s="38">
        <v>15.662000000000001</v>
      </c>
      <c r="R234" s="38">
        <v>38.765999999999998</v>
      </c>
      <c r="S234" s="11" t="s">
        <v>36</v>
      </c>
      <c r="T234" s="12" t="s">
        <v>15298</v>
      </c>
    </row>
    <row r="235" spans="1:20" s="10" customFormat="1">
      <c r="A235" s="11" t="s">
        <v>17007</v>
      </c>
      <c r="B235" s="19" t="s">
        <v>8939</v>
      </c>
      <c r="C235" s="19" t="s">
        <v>8939</v>
      </c>
      <c r="D235" s="19" t="s">
        <v>17020</v>
      </c>
      <c r="E235" s="25"/>
      <c r="F235" s="20" t="s">
        <v>5574</v>
      </c>
      <c r="G235" s="20" t="s">
        <v>2203</v>
      </c>
      <c r="H235" s="19" t="s">
        <v>5575</v>
      </c>
      <c r="I235" s="19" t="s">
        <v>5576</v>
      </c>
      <c r="J235" s="19" t="s">
        <v>5577</v>
      </c>
      <c r="K235" s="11">
        <v>39</v>
      </c>
      <c r="L235" s="11">
        <v>22</v>
      </c>
      <c r="M235" s="110" t="s">
        <v>962</v>
      </c>
      <c r="N235" s="32">
        <v>2.0754600000000001</v>
      </c>
      <c r="O235" s="32">
        <v>0.83396000000000003</v>
      </c>
      <c r="P235" s="32">
        <v>18.835999999999999</v>
      </c>
      <c r="Q235" s="32">
        <v>15.708</v>
      </c>
      <c r="R235" s="32">
        <v>39.093000000000004</v>
      </c>
      <c r="S235" s="11" t="s">
        <v>36</v>
      </c>
      <c r="T235" s="12" t="s">
        <v>15298</v>
      </c>
    </row>
    <row r="236" spans="1:20" s="10" customFormat="1">
      <c r="A236" s="11" t="s">
        <v>17007</v>
      </c>
      <c r="B236" s="19" t="s">
        <v>8939</v>
      </c>
      <c r="C236" s="19" t="s">
        <v>8939</v>
      </c>
      <c r="D236" s="19" t="s">
        <v>17020</v>
      </c>
      <c r="E236" s="25"/>
      <c r="F236" s="20" t="s">
        <v>5582</v>
      </c>
      <c r="G236" s="20" t="s">
        <v>2203</v>
      </c>
      <c r="H236" s="19" t="s">
        <v>5583</v>
      </c>
      <c r="I236" s="19"/>
      <c r="J236" s="19" t="s">
        <v>5584</v>
      </c>
      <c r="K236" s="19" t="s">
        <v>5585</v>
      </c>
      <c r="L236" s="19" t="s">
        <v>5586</v>
      </c>
      <c r="M236" s="108" t="s">
        <v>16935</v>
      </c>
      <c r="N236" s="32">
        <v>2.07544</v>
      </c>
      <c r="O236" s="32">
        <v>0.84879000000000004</v>
      </c>
      <c r="P236" s="32">
        <v>18.334</v>
      </c>
      <c r="Q236" s="32">
        <v>15.561999999999999</v>
      </c>
      <c r="R236" s="32">
        <v>38.051000000000002</v>
      </c>
      <c r="S236" s="11" t="s">
        <v>36</v>
      </c>
      <c r="T236" s="12" t="s">
        <v>15298</v>
      </c>
    </row>
    <row r="237" spans="1:20" s="10" customFormat="1">
      <c r="A237" s="11" t="s">
        <v>17007</v>
      </c>
      <c r="B237" s="19" t="s">
        <v>8939</v>
      </c>
      <c r="C237" s="19" t="s">
        <v>8939</v>
      </c>
      <c r="D237" s="19" t="s">
        <v>17020</v>
      </c>
      <c r="E237" s="25"/>
      <c r="F237" s="20" t="s">
        <v>5587</v>
      </c>
      <c r="G237" s="20" t="s">
        <v>2203</v>
      </c>
      <c r="H237" s="19" t="s">
        <v>4978</v>
      </c>
      <c r="I237" s="19"/>
      <c r="J237" s="19" t="s">
        <v>5588</v>
      </c>
      <c r="K237" s="11" t="s">
        <v>5589</v>
      </c>
      <c r="L237" s="11" t="s">
        <v>5590</v>
      </c>
      <c r="M237" s="110" t="s">
        <v>962</v>
      </c>
      <c r="N237" s="32">
        <v>2.0631699999999999</v>
      </c>
      <c r="O237" s="32">
        <v>0.83081000000000005</v>
      </c>
      <c r="P237" s="38">
        <v>18.911000000000001</v>
      </c>
      <c r="Q237" s="38">
        <v>15.7</v>
      </c>
      <c r="R237" s="38">
        <v>39.009</v>
      </c>
      <c r="S237" s="11" t="s">
        <v>36</v>
      </c>
      <c r="T237" s="12" t="s">
        <v>15298</v>
      </c>
    </row>
    <row r="238" spans="1:20" s="10" customFormat="1">
      <c r="A238" s="11" t="s">
        <v>17007</v>
      </c>
      <c r="B238" s="19" t="s">
        <v>8939</v>
      </c>
      <c r="C238" s="19" t="s">
        <v>8939</v>
      </c>
      <c r="D238" s="19" t="s">
        <v>17020</v>
      </c>
      <c r="E238" s="25"/>
      <c r="F238" s="20" t="s">
        <v>5532</v>
      </c>
      <c r="G238" s="20" t="s">
        <v>2203</v>
      </c>
      <c r="H238" s="19" t="s">
        <v>4872</v>
      </c>
      <c r="I238" s="19" t="s">
        <v>5533</v>
      </c>
      <c r="J238" s="19" t="s">
        <v>5534</v>
      </c>
      <c r="K238" s="11" t="s">
        <v>5535</v>
      </c>
      <c r="L238" s="11" t="s">
        <v>5536</v>
      </c>
      <c r="M238" s="110" t="s">
        <v>962</v>
      </c>
      <c r="N238" s="32">
        <v>2.05958</v>
      </c>
      <c r="O238" s="32">
        <v>0.83084000000000002</v>
      </c>
      <c r="P238" s="32">
        <v>18.872</v>
      </c>
      <c r="Q238" s="32">
        <v>15.68</v>
      </c>
      <c r="R238" s="32">
        <v>38.868000000000002</v>
      </c>
      <c r="S238" s="19" t="s">
        <v>36</v>
      </c>
      <c r="T238" s="12" t="s">
        <v>15298</v>
      </c>
    </row>
    <row r="239" spans="1:20" s="10" customFormat="1">
      <c r="A239" s="11" t="s">
        <v>17007</v>
      </c>
      <c r="B239" s="19" t="s">
        <v>8939</v>
      </c>
      <c r="C239" s="19" t="s">
        <v>8939</v>
      </c>
      <c r="D239" s="19" t="s">
        <v>17020</v>
      </c>
      <c r="E239" s="25"/>
      <c r="F239" s="20" t="s">
        <v>4963</v>
      </c>
      <c r="G239" s="20" t="s">
        <v>2203</v>
      </c>
      <c r="H239" s="19" t="s">
        <v>4752</v>
      </c>
      <c r="I239" s="19" t="s">
        <v>4964</v>
      </c>
      <c r="J239" s="19" t="s">
        <v>4965</v>
      </c>
      <c r="K239" s="11" t="s">
        <v>4966</v>
      </c>
      <c r="L239" s="11" t="s">
        <v>4967</v>
      </c>
      <c r="M239" s="108" t="s">
        <v>16934</v>
      </c>
      <c r="N239" s="32">
        <v>2.0812499999999998</v>
      </c>
      <c r="O239" s="32">
        <v>0.84243999999999997</v>
      </c>
      <c r="P239" s="32">
        <v>18.529</v>
      </c>
      <c r="Q239" s="32">
        <v>15.628</v>
      </c>
      <c r="R239" s="32">
        <v>38.539000000000001</v>
      </c>
      <c r="S239" s="11" t="s">
        <v>36</v>
      </c>
      <c r="T239" s="12" t="s">
        <v>15298</v>
      </c>
    </row>
    <row r="240" spans="1:20" s="10" customFormat="1">
      <c r="A240" s="11" t="s">
        <v>17007</v>
      </c>
      <c r="B240" s="19" t="s">
        <v>8939</v>
      </c>
      <c r="C240" s="19" t="s">
        <v>8939</v>
      </c>
      <c r="D240" s="19" t="s">
        <v>17020</v>
      </c>
      <c r="E240" s="25"/>
      <c r="F240" s="20" t="s">
        <v>5004</v>
      </c>
      <c r="G240" s="20" t="s">
        <v>2203</v>
      </c>
      <c r="H240" s="19" t="s">
        <v>4746</v>
      </c>
      <c r="I240" s="19" t="s">
        <v>5005</v>
      </c>
      <c r="J240" s="19" t="s">
        <v>5413</v>
      </c>
      <c r="K240" s="19" t="s">
        <v>5006</v>
      </c>
      <c r="L240" s="19" t="s">
        <v>5007</v>
      </c>
      <c r="M240" s="110" t="s">
        <v>962</v>
      </c>
      <c r="N240" s="32">
        <v>2.0805400000000001</v>
      </c>
      <c r="O240" s="32">
        <v>0.83970999999999996</v>
      </c>
      <c r="P240" s="38">
        <v>18.667000000000002</v>
      </c>
      <c r="Q240" s="38">
        <v>15.675000000000001</v>
      </c>
      <c r="R240" s="38">
        <v>38.837000000000003</v>
      </c>
      <c r="S240" s="19" t="s">
        <v>36</v>
      </c>
      <c r="T240" s="12" t="s">
        <v>15298</v>
      </c>
    </row>
    <row r="241" spans="1:26" s="10" customFormat="1">
      <c r="A241" s="11" t="s">
        <v>17007</v>
      </c>
      <c r="B241" s="19" t="s">
        <v>8939</v>
      </c>
      <c r="C241" s="19" t="s">
        <v>8939</v>
      </c>
      <c r="D241" s="19" t="s">
        <v>17020</v>
      </c>
      <c r="E241" s="25"/>
      <c r="F241" s="20" t="s">
        <v>5578</v>
      </c>
      <c r="G241" s="20" t="s">
        <v>2203</v>
      </c>
      <c r="H241" s="19" t="s">
        <v>4752</v>
      </c>
      <c r="I241" s="19"/>
      <c r="J241" s="19" t="s">
        <v>5579</v>
      </c>
      <c r="K241" s="11" t="s">
        <v>5580</v>
      </c>
      <c r="L241" s="11" t="s">
        <v>5581</v>
      </c>
      <c r="M241" s="108" t="s">
        <v>16934</v>
      </c>
      <c r="N241" s="32">
        <v>2.0814599999999999</v>
      </c>
      <c r="O241" s="32">
        <v>0.85402999999999996</v>
      </c>
      <c r="P241" s="32">
        <v>18.204999999999998</v>
      </c>
      <c r="Q241" s="32">
        <v>15.548</v>
      </c>
      <c r="R241" s="32">
        <v>37.893000000000001</v>
      </c>
      <c r="S241" s="11" t="s">
        <v>36</v>
      </c>
      <c r="T241" s="12" t="s">
        <v>15298</v>
      </c>
    </row>
    <row r="242" spans="1:26" s="10" customFormat="1">
      <c r="A242" s="11" t="s">
        <v>17007</v>
      </c>
      <c r="B242" s="19" t="s">
        <v>8939</v>
      </c>
      <c r="C242" s="19" t="s">
        <v>8939</v>
      </c>
      <c r="D242" s="19" t="s">
        <v>17020</v>
      </c>
      <c r="E242" s="25"/>
      <c r="F242" s="20" t="s">
        <v>4772</v>
      </c>
      <c r="G242" s="20" t="s">
        <v>2203</v>
      </c>
      <c r="H242" s="19" t="s">
        <v>4752</v>
      </c>
      <c r="I242" s="19"/>
      <c r="J242" s="19" t="s">
        <v>4769</v>
      </c>
      <c r="K242" s="19" t="s">
        <v>4770</v>
      </c>
      <c r="L242" s="19" t="s">
        <v>4771</v>
      </c>
      <c r="M242" s="108" t="s">
        <v>16934</v>
      </c>
      <c r="N242" s="32">
        <v>2.0975700000000002</v>
      </c>
      <c r="O242" s="32">
        <v>0.85772999999999999</v>
      </c>
      <c r="P242" s="32">
        <v>18.062000000000001</v>
      </c>
      <c r="Q242" s="32">
        <v>15.492000000000001</v>
      </c>
      <c r="R242" s="32">
        <v>37.886000000000003</v>
      </c>
      <c r="S242" s="11" t="s">
        <v>36</v>
      </c>
      <c r="T242" s="12" t="s">
        <v>15298</v>
      </c>
    </row>
    <row r="243" spans="1:26" s="10" customFormat="1">
      <c r="A243" s="11" t="s">
        <v>17007</v>
      </c>
      <c r="B243" s="19" t="s">
        <v>8939</v>
      </c>
      <c r="C243" s="19" t="s">
        <v>8939</v>
      </c>
      <c r="D243" s="19" t="s">
        <v>17020</v>
      </c>
      <c r="E243" s="25"/>
      <c r="F243" s="20" t="s">
        <v>4768</v>
      </c>
      <c r="G243" s="20" t="s">
        <v>2203</v>
      </c>
      <c r="H243" s="19" t="s">
        <v>4752</v>
      </c>
      <c r="I243" s="19"/>
      <c r="J243" s="19" t="s">
        <v>4769</v>
      </c>
      <c r="K243" s="19" t="s">
        <v>4770</v>
      </c>
      <c r="L243" s="19" t="s">
        <v>4771</v>
      </c>
      <c r="M243" s="108" t="s">
        <v>16934</v>
      </c>
      <c r="N243" s="32">
        <v>2.0684499999999999</v>
      </c>
      <c r="O243" s="32">
        <v>0.83662000000000003</v>
      </c>
      <c r="P243" s="32">
        <v>18.745000000000001</v>
      </c>
      <c r="Q243" s="32">
        <v>15.682</v>
      </c>
      <c r="R243" s="32">
        <v>38.773000000000003</v>
      </c>
      <c r="S243" s="11" t="s">
        <v>36</v>
      </c>
      <c r="T243" s="12" t="s">
        <v>15298</v>
      </c>
    </row>
    <row r="244" spans="1:26" s="10" customFormat="1">
      <c r="A244" s="11" t="s">
        <v>17007</v>
      </c>
      <c r="B244" s="19" t="s">
        <v>8939</v>
      </c>
      <c r="C244" s="19" t="s">
        <v>8939</v>
      </c>
      <c r="D244" s="19" t="s">
        <v>17020</v>
      </c>
      <c r="E244" s="25" t="s">
        <v>8939</v>
      </c>
      <c r="F244" s="19" t="s">
        <v>4843</v>
      </c>
      <c r="G244" s="20" t="s">
        <v>2203</v>
      </c>
      <c r="H244" s="19" t="s">
        <v>2204</v>
      </c>
      <c r="I244" s="19" t="s">
        <v>4844</v>
      </c>
      <c r="J244" s="19" t="s">
        <v>4840</v>
      </c>
      <c r="K244" s="11" t="s">
        <v>4841</v>
      </c>
      <c r="L244" s="11" t="s">
        <v>4842</v>
      </c>
      <c r="M244" s="110" t="s">
        <v>962</v>
      </c>
      <c r="N244" s="32">
        <v>2.0658099999999999</v>
      </c>
      <c r="O244" s="32">
        <v>0.83567999999999998</v>
      </c>
      <c r="P244" s="38">
        <v>18.707999999999998</v>
      </c>
      <c r="Q244" s="38">
        <v>15.634</v>
      </c>
      <c r="R244" s="38">
        <v>38.646999999999998</v>
      </c>
      <c r="S244" s="11" t="s">
        <v>36</v>
      </c>
      <c r="T244" s="12" t="s">
        <v>15298</v>
      </c>
    </row>
    <row r="245" spans="1:26" s="10" customFormat="1">
      <c r="A245" s="11" t="s">
        <v>17007</v>
      </c>
      <c r="B245" s="19" t="s">
        <v>8939</v>
      </c>
      <c r="C245" s="19" t="s">
        <v>8939</v>
      </c>
      <c r="D245" s="19" t="s">
        <v>17020</v>
      </c>
      <c r="E245" s="25"/>
      <c r="F245" s="20" t="s">
        <v>5118</v>
      </c>
      <c r="G245" s="20" t="s">
        <v>2203</v>
      </c>
      <c r="H245" s="19" t="s">
        <v>4752</v>
      </c>
      <c r="I245" s="19"/>
      <c r="J245" s="19" t="s">
        <v>5114</v>
      </c>
      <c r="K245" s="11" t="s">
        <v>5115</v>
      </c>
      <c r="L245" s="11" t="s">
        <v>5116</v>
      </c>
      <c r="M245" s="108" t="s">
        <v>16934</v>
      </c>
      <c r="N245" s="32">
        <v>2.0931199999999999</v>
      </c>
      <c r="O245" s="32">
        <v>0.85328999999999999</v>
      </c>
      <c r="P245" s="32">
        <v>18.355</v>
      </c>
      <c r="Q245" s="32">
        <v>15.662000000000001</v>
      </c>
      <c r="R245" s="32">
        <v>38.418999999999997</v>
      </c>
      <c r="S245" s="19" t="s">
        <v>36</v>
      </c>
      <c r="T245" s="12" t="s">
        <v>15298</v>
      </c>
    </row>
    <row r="246" spans="1:26" s="8" customFormat="1">
      <c r="A246" s="11" t="s">
        <v>17007</v>
      </c>
      <c r="B246" s="19" t="s">
        <v>8939</v>
      </c>
      <c r="C246" s="19" t="s">
        <v>8939</v>
      </c>
      <c r="D246" s="19" t="s">
        <v>17020</v>
      </c>
      <c r="E246" s="25"/>
      <c r="F246" s="20" t="s">
        <v>5119</v>
      </c>
      <c r="G246" s="20" t="s">
        <v>2203</v>
      </c>
      <c r="H246" s="19" t="s">
        <v>4752</v>
      </c>
      <c r="I246" s="19"/>
      <c r="J246" s="19" t="s">
        <v>5114</v>
      </c>
      <c r="K246" s="11" t="s">
        <v>5115</v>
      </c>
      <c r="L246" s="11" t="s">
        <v>5116</v>
      </c>
      <c r="M246" s="108" t="s">
        <v>16934</v>
      </c>
      <c r="N246" s="32">
        <v>2.0902099999999999</v>
      </c>
      <c r="O246" s="32">
        <v>0.85270000000000001</v>
      </c>
      <c r="P246" s="38">
        <v>18.324000000000002</v>
      </c>
      <c r="Q246" s="38">
        <v>15.625</v>
      </c>
      <c r="R246" s="38">
        <v>38.301000000000002</v>
      </c>
      <c r="S246" s="19" t="s">
        <v>36</v>
      </c>
      <c r="T246" s="12" t="s">
        <v>15298</v>
      </c>
    </row>
    <row r="247" spans="1:26" s="11" customFormat="1">
      <c r="A247" s="11" t="s">
        <v>17007</v>
      </c>
      <c r="B247" s="19" t="s">
        <v>8939</v>
      </c>
      <c r="C247" s="19" t="s">
        <v>8939</v>
      </c>
      <c r="D247" s="19" t="s">
        <v>17020</v>
      </c>
      <c r="E247" s="25"/>
      <c r="F247" s="20" t="s">
        <v>5113</v>
      </c>
      <c r="G247" s="20" t="s">
        <v>2203</v>
      </c>
      <c r="H247" s="19" t="s">
        <v>4752</v>
      </c>
      <c r="I247" s="19"/>
      <c r="J247" s="19" t="s">
        <v>5114</v>
      </c>
      <c r="K247" s="11" t="s">
        <v>5115</v>
      </c>
      <c r="L247" s="11" t="s">
        <v>5116</v>
      </c>
      <c r="M247" s="108" t="s">
        <v>16934</v>
      </c>
      <c r="N247" s="32">
        <v>2.0816699999999999</v>
      </c>
      <c r="O247" s="32">
        <v>0.84772000000000003</v>
      </c>
      <c r="P247" s="32">
        <v>18.452000000000002</v>
      </c>
      <c r="Q247" s="32">
        <v>15.641999999999999</v>
      </c>
      <c r="R247" s="32">
        <v>38.411000000000001</v>
      </c>
      <c r="S247" s="19" t="s">
        <v>36</v>
      </c>
      <c r="T247" s="12" t="s">
        <v>15298</v>
      </c>
      <c r="U247" s="75" t="s">
        <v>16257</v>
      </c>
      <c r="V247" s="81">
        <v>242</v>
      </c>
      <c r="W247" s="82">
        <v>9.5924999999999994</v>
      </c>
      <c r="X247" s="82">
        <v>3.9064000000000001</v>
      </c>
      <c r="Y247" s="75" t="e">
        <f>T247-(R247*#REF!)</f>
        <v>#VALUE!</v>
      </c>
      <c r="Z247" s="75" t="e">
        <f>R247-(T247/#REF!)</f>
        <v>#VALUE!</v>
      </c>
    </row>
    <row r="248" spans="1:26" s="11" customFormat="1">
      <c r="A248" s="11" t="s">
        <v>17007</v>
      </c>
      <c r="B248" s="19" t="s">
        <v>8939</v>
      </c>
      <c r="C248" s="19" t="s">
        <v>8939</v>
      </c>
      <c r="D248" s="19" t="s">
        <v>17020</v>
      </c>
      <c r="E248" s="25"/>
      <c r="F248" s="20" t="s">
        <v>5117</v>
      </c>
      <c r="G248" s="20" t="s">
        <v>2203</v>
      </c>
      <c r="H248" s="19" t="s">
        <v>4752</v>
      </c>
      <c r="I248" s="19"/>
      <c r="J248" s="19" t="s">
        <v>5114</v>
      </c>
      <c r="K248" s="11" t="s">
        <v>5115</v>
      </c>
      <c r="L248" s="11" t="s">
        <v>5116</v>
      </c>
      <c r="M248" s="108" t="s">
        <v>16934</v>
      </c>
      <c r="N248" s="32">
        <v>2.09111</v>
      </c>
      <c r="O248" s="32">
        <v>0.85377000000000003</v>
      </c>
      <c r="P248" s="32">
        <v>18.335999999999999</v>
      </c>
      <c r="Q248" s="32">
        <v>15.654999999999999</v>
      </c>
      <c r="R248" s="32">
        <v>38.343000000000004</v>
      </c>
      <c r="S248" s="19" t="s">
        <v>36</v>
      </c>
      <c r="T248" s="12" t="s">
        <v>15298</v>
      </c>
      <c r="U248" s="75" t="s">
        <v>16257</v>
      </c>
      <c r="V248" s="81">
        <v>318</v>
      </c>
      <c r="W248" s="82">
        <v>9.9069000000000003</v>
      </c>
      <c r="X248" s="82">
        <v>3.9973999999999998</v>
      </c>
      <c r="Y248" s="75" t="e">
        <f>T248-(R248*#REF!)</f>
        <v>#VALUE!</v>
      </c>
      <c r="Z248" s="75" t="e">
        <f>R248-(T248/#REF!)</f>
        <v>#VALUE!</v>
      </c>
    </row>
    <row r="249" spans="1:26" s="11" customFormat="1">
      <c r="A249" s="11" t="s">
        <v>17007</v>
      </c>
      <c r="B249" s="19" t="s">
        <v>8939</v>
      </c>
      <c r="C249" s="19" t="s">
        <v>8939</v>
      </c>
      <c r="D249" s="19" t="s">
        <v>17020</v>
      </c>
      <c r="E249" s="25"/>
      <c r="F249" s="20" t="s">
        <v>5095</v>
      </c>
      <c r="G249" s="20" t="s">
        <v>2203</v>
      </c>
      <c r="H249" s="19" t="s">
        <v>4823</v>
      </c>
      <c r="I249" s="19"/>
      <c r="J249" s="19" t="s">
        <v>5096</v>
      </c>
      <c r="K249" s="11" t="s">
        <v>5097</v>
      </c>
      <c r="L249" s="11" t="s">
        <v>5098</v>
      </c>
      <c r="M249" s="110" t="s">
        <v>962</v>
      </c>
      <c r="N249" s="32">
        <v>2.0695800000000002</v>
      </c>
      <c r="O249" s="32">
        <v>0.83560000000000001</v>
      </c>
      <c r="P249" s="32">
        <v>18.760000000000002</v>
      </c>
      <c r="Q249" s="32">
        <v>15.676</v>
      </c>
      <c r="R249" s="32">
        <v>38.825000000000003</v>
      </c>
      <c r="S249" s="11" t="s">
        <v>36</v>
      </c>
      <c r="T249" s="12" t="s">
        <v>15298</v>
      </c>
      <c r="U249" s="75" t="s">
        <v>16257</v>
      </c>
      <c r="V249" s="81">
        <v>311</v>
      </c>
      <c r="W249" s="82">
        <v>9.8093000000000004</v>
      </c>
      <c r="X249" s="82">
        <v>3.9998</v>
      </c>
      <c r="Y249" s="75" t="e">
        <f>T249-(R249*#REF!)</f>
        <v>#VALUE!</v>
      </c>
      <c r="Z249" s="75" t="e">
        <f>R249-(T249/#REF!)</f>
        <v>#VALUE!</v>
      </c>
    </row>
    <row r="250" spans="1:26" s="11" customFormat="1">
      <c r="A250" s="11" t="s">
        <v>17007</v>
      </c>
      <c r="B250" s="19" t="s">
        <v>8939</v>
      </c>
      <c r="C250" s="19" t="s">
        <v>8939</v>
      </c>
      <c r="D250" s="19" t="s">
        <v>17020</v>
      </c>
      <c r="E250" s="25"/>
      <c r="F250" s="20" t="s">
        <v>4780</v>
      </c>
      <c r="G250" s="20" t="s">
        <v>2203</v>
      </c>
      <c r="H250" s="19" t="s">
        <v>4781</v>
      </c>
      <c r="I250" s="19" t="s">
        <v>4782</v>
      </c>
      <c r="J250" s="19" t="s">
        <v>4783</v>
      </c>
      <c r="K250" s="19" t="s">
        <v>4784</v>
      </c>
      <c r="L250" s="19" t="s">
        <v>4785</v>
      </c>
      <c r="M250" s="108" t="s">
        <v>16935</v>
      </c>
      <c r="N250" s="32">
        <v>2.07436</v>
      </c>
      <c r="O250" s="32">
        <v>0.83814999999999995</v>
      </c>
      <c r="P250" s="32">
        <v>18.704999999999998</v>
      </c>
      <c r="Q250" s="32">
        <v>15.678000000000001</v>
      </c>
      <c r="R250" s="32">
        <v>38.801000000000002</v>
      </c>
      <c r="S250" s="11" t="s">
        <v>36</v>
      </c>
      <c r="T250" s="12" t="s">
        <v>15298</v>
      </c>
      <c r="U250" s="75" t="s">
        <v>16257</v>
      </c>
      <c r="V250" s="81">
        <v>304</v>
      </c>
      <c r="W250" s="82">
        <v>9.6867999999999999</v>
      </c>
      <c r="X250" s="82">
        <v>3.9556</v>
      </c>
      <c r="Y250" s="75" t="e">
        <f>T250-(R250*#REF!)</f>
        <v>#VALUE!</v>
      </c>
      <c r="Z250" s="75" t="e">
        <f>R250-(T250/#REF!)</f>
        <v>#VALUE!</v>
      </c>
    </row>
    <row r="251" spans="1:26" s="11" customFormat="1">
      <c r="A251" s="11" t="s">
        <v>17007</v>
      </c>
      <c r="B251" s="19" t="s">
        <v>8939</v>
      </c>
      <c r="C251" s="19" t="s">
        <v>8939</v>
      </c>
      <c r="D251" s="19" t="s">
        <v>17020</v>
      </c>
      <c r="E251" s="25"/>
      <c r="F251" s="20" t="s">
        <v>5507</v>
      </c>
      <c r="G251" s="20" t="s">
        <v>2203</v>
      </c>
      <c r="H251" s="19" t="s">
        <v>4781</v>
      </c>
      <c r="I251" s="19" t="s">
        <v>5489</v>
      </c>
      <c r="J251" s="19" t="s">
        <v>5506</v>
      </c>
      <c r="K251" s="11" t="s">
        <v>4784</v>
      </c>
      <c r="L251" s="11" t="s">
        <v>4785</v>
      </c>
      <c r="M251" s="110" t="s">
        <v>962</v>
      </c>
      <c r="N251" s="32">
        <v>2.07498</v>
      </c>
      <c r="O251" s="32">
        <v>0.83826999999999996</v>
      </c>
      <c r="P251" s="32">
        <v>18.710999999999999</v>
      </c>
      <c r="Q251" s="32">
        <v>15.685</v>
      </c>
      <c r="R251" s="32">
        <v>38.825000000000003</v>
      </c>
      <c r="S251" s="19" t="s">
        <v>36</v>
      </c>
      <c r="T251" s="12" t="s">
        <v>15298</v>
      </c>
      <c r="U251" s="75" t="s">
        <v>16257</v>
      </c>
      <c r="V251" s="81">
        <v>328</v>
      </c>
      <c r="W251" s="82">
        <v>9.8390000000000004</v>
      </c>
      <c r="X251" s="82">
        <v>4.0068999999999999</v>
      </c>
      <c r="Y251" s="75" t="e">
        <f>T251-(R251*#REF!)</f>
        <v>#VALUE!</v>
      </c>
      <c r="Z251" s="75" t="e">
        <f>R251-(T251/#REF!)</f>
        <v>#VALUE!</v>
      </c>
    </row>
    <row r="252" spans="1:26" s="8" customFormat="1">
      <c r="A252" s="11" t="s">
        <v>17007</v>
      </c>
      <c r="B252" s="19" t="s">
        <v>8939</v>
      </c>
      <c r="C252" s="19" t="s">
        <v>8939</v>
      </c>
      <c r="D252" s="19" t="s">
        <v>17020</v>
      </c>
      <c r="E252" s="25"/>
      <c r="F252" s="20" t="s">
        <v>5505</v>
      </c>
      <c r="G252" s="20" t="s">
        <v>2203</v>
      </c>
      <c r="H252" s="19" t="s">
        <v>4781</v>
      </c>
      <c r="I252" s="19" t="s">
        <v>5489</v>
      </c>
      <c r="J252" s="19" t="s">
        <v>5506</v>
      </c>
      <c r="K252" s="11" t="s">
        <v>4784</v>
      </c>
      <c r="L252" s="11" t="s">
        <v>4785</v>
      </c>
      <c r="M252" s="110" t="s">
        <v>962</v>
      </c>
      <c r="N252" s="32">
        <v>2.06907</v>
      </c>
      <c r="O252" s="32">
        <v>0.83764000000000005</v>
      </c>
      <c r="P252" s="32">
        <v>18.661000000000001</v>
      </c>
      <c r="Q252" s="32">
        <v>15.631</v>
      </c>
      <c r="R252" s="32">
        <v>38.610999999999997</v>
      </c>
      <c r="S252" s="19" t="s">
        <v>36</v>
      </c>
      <c r="T252" s="12" t="s">
        <v>15298</v>
      </c>
    </row>
    <row r="253" spans="1:26" s="8" customFormat="1">
      <c r="A253" s="11" t="s">
        <v>17007</v>
      </c>
      <c r="B253" s="19" t="s">
        <v>8939</v>
      </c>
      <c r="C253" s="19" t="s">
        <v>8939</v>
      </c>
      <c r="D253" s="19" t="s">
        <v>17020</v>
      </c>
      <c r="E253" s="25"/>
      <c r="F253" s="20" t="s">
        <v>4776</v>
      </c>
      <c r="G253" s="20" t="s">
        <v>2203</v>
      </c>
      <c r="H253" s="19" t="s">
        <v>2204</v>
      </c>
      <c r="I253" s="19"/>
      <c r="J253" s="19" t="s">
        <v>4777</v>
      </c>
      <c r="K253" s="19" t="s">
        <v>4778</v>
      </c>
      <c r="L253" s="19" t="s">
        <v>4779</v>
      </c>
      <c r="M253" s="110" t="s">
        <v>962</v>
      </c>
      <c r="N253" s="32">
        <v>2.07118</v>
      </c>
      <c r="O253" s="32">
        <v>0.83606999999999998</v>
      </c>
      <c r="P253" s="38">
        <v>18.728000000000002</v>
      </c>
      <c r="Q253" s="38">
        <v>15.657999999999999</v>
      </c>
      <c r="R253" s="38">
        <v>38.789000000000001</v>
      </c>
      <c r="S253" s="11" t="s">
        <v>36</v>
      </c>
      <c r="T253" s="12" t="s">
        <v>15298</v>
      </c>
    </row>
    <row r="254" spans="1:26" s="8" customFormat="1">
      <c r="A254" s="11" t="s">
        <v>17007</v>
      </c>
      <c r="B254" s="19" t="s">
        <v>8939</v>
      </c>
      <c r="C254" s="19" t="s">
        <v>8939</v>
      </c>
      <c r="D254" s="19" t="s">
        <v>17020</v>
      </c>
      <c r="E254" s="25"/>
      <c r="F254" s="20" t="s">
        <v>5000</v>
      </c>
      <c r="G254" s="20" t="s">
        <v>2203</v>
      </c>
      <c r="H254" s="19" t="s">
        <v>4823</v>
      </c>
      <c r="I254" s="19"/>
      <c r="J254" s="19" t="s">
        <v>5001</v>
      </c>
      <c r="K254" s="11" t="s">
        <v>5002</v>
      </c>
      <c r="L254" s="11" t="s">
        <v>5003</v>
      </c>
      <c r="M254" s="110" t="s">
        <v>962</v>
      </c>
      <c r="N254" s="32">
        <v>2.0571000000000002</v>
      </c>
      <c r="O254" s="32">
        <v>0.83155000000000001</v>
      </c>
      <c r="P254" s="38">
        <v>18.86</v>
      </c>
      <c r="Q254" s="38">
        <v>15.683</v>
      </c>
      <c r="R254" s="38">
        <v>38.796999999999997</v>
      </c>
      <c r="S254" s="11" t="s">
        <v>36</v>
      </c>
      <c r="T254" s="12" t="s">
        <v>15298</v>
      </c>
    </row>
    <row r="255" spans="1:26" s="8" customFormat="1">
      <c r="A255" s="11" t="s">
        <v>17007</v>
      </c>
      <c r="B255" s="19" t="s">
        <v>8939</v>
      </c>
      <c r="C255" s="19" t="s">
        <v>8939</v>
      </c>
      <c r="D255" s="19" t="s">
        <v>17020</v>
      </c>
      <c r="E255" s="25"/>
      <c r="F255" s="20" t="s">
        <v>5515</v>
      </c>
      <c r="G255" s="20" t="s">
        <v>2203</v>
      </c>
      <c r="H255" s="19" t="s">
        <v>2204</v>
      </c>
      <c r="I255" s="19"/>
      <c r="J255" s="19" t="s">
        <v>2205</v>
      </c>
      <c r="K255" s="11" t="s">
        <v>2206</v>
      </c>
      <c r="L255" s="11" t="s">
        <v>2207</v>
      </c>
      <c r="M255" s="110" t="s">
        <v>962</v>
      </c>
      <c r="N255" s="32">
        <v>2.0675599999999998</v>
      </c>
      <c r="O255" s="32">
        <v>0.83553999999999995</v>
      </c>
      <c r="P255" s="32">
        <v>18.713000000000001</v>
      </c>
      <c r="Q255" s="32">
        <v>15.635</v>
      </c>
      <c r="R255" s="32">
        <v>38.69</v>
      </c>
      <c r="S255" s="19" t="s">
        <v>36</v>
      </c>
      <c r="T255" s="12" t="s">
        <v>15298</v>
      </c>
    </row>
    <row r="256" spans="1:26">
      <c r="A256" s="11" t="s">
        <v>17007</v>
      </c>
      <c r="B256" s="19" t="s">
        <v>8939</v>
      </c>
      <c r="C256" s="19" t="s">
        <v>8939</v>
      </c>
      <c r="D256" s="19" t="s">
        <v>17020</v>
      </c>
      <c r="E256" s="25"/>
      <c r="F256" s="20" t="s">
        <v>2202</v>
      </c>
      <c r="G256" s="20" t="s">
        <v>2203</v>
      </c>
      <c r="H256" s="19" t="s">
        <v>2204</v>
      </c>
      <c r="I256" s="19"/>
      <c r="J256" s="19" t="s">
        <v>2205</v>
      </c>
      <c r="K256" s="11" t="s">
        <v>2206</v>
      </c>
      <c r="L256" s="11" t="s">
        <v>2207</v>
      </c>
      <c r="M256" s="110" t="s">
        <v>962</v>
      </c>
      <c r="N256" s="32">
        <v>2.0654599999999999</v>
      </c>
      <c r="O256" s="32">
        <v>0.83501000000000003</v>
      </c>
      <c r="P256" s="32">
        <v>18.696000000000002</v>
      </c>
      <c r="Q256" s="32">
        <v>15.611000000000001</v>
      </c>
      <c r="R256" s="32">
        <v>38.616</v>
      </c>
      <c r="S256" s="19" t="s">
        <v>36</v>
      </c>
      <c r="T256" s="12" t="s">
        <v>15298</v>
      </c>
    </row>
    <row r="257" spans="1:20">
      <c r="A257" s="11" t="s">
        <v>17007</v>
      </c>
      <c r="B257" s="19" t="s">
        <v>8939</v>
      </c>
      <c r="C257" s="19" t="s">
        <v>8939</v>
      </c>
      <c r="D257" s="19" t="s">
        <v>17020</v>
      </c>
      <c r="E257" s="25"/>
      <c r="F257" s="20" t="s">
        <v>4999</v>
      </c>
      <c r="G257" s="20" t="s">
        <v>15653</v>
      </c>
      <c r="H257" s="19" t="s">
        <v>4995</v>
      </c>
      <c r="I257" s="19"/>
      <c r="J257" s="19" t="s">
        <v>4996</v>
      </c>
      <c r="K257" s="19" t="s">
        <v>4997</v>
      </c>
      <c r="L257" s="19" t="s">
        <v>4998</v>
      </c>
      <c r="M257" s="108" t="s">
        <v>16935</v>
      </c>
      <c r="N257" s="32">
        <v>2.0644300000000002</v>
      </c>
      <c r="O257" s="32">
        <v>0.83143999999999996</v>
      </c>
      <c r="P257" s="32">
        <v>18.876999999999999</v>
      </c>
      <c r="Q257" s="32">
        <v>15.695</v>
      </c>
      <c r="R257" s="32">
        <v>38.97</v>
      </c>
      <c r="S257" s="11" t="s">
        <v>36</v>
      </c>
      <c r="T257" s="12" t="s">
        <v>15298</v>
      </c>
    </row>
    <row r="258" spans="1:20">
      <c r="A258" s="11" t="s">
        <v>17007</v>
      </c>
      <c r="B258" s="19" t="s">
        <v>8939</v>
      </c>
      <c r="C258" s="19" t="s">
        <v>8939</v>
      </c>
      <c r="D258" s="19" t="s">
        <v>17020</v>
      </c>
      <c r="E258" s="25"/>
      <c r="F258" s="20" t="s">
        <v>4994</v>
      </c>
      <c r="G258" s="20" t="s">
        <v>15653</v>
      </c>
      <c r="H258" s="19" t="s">
        <v>4995</v>
      </c>
      <c r="I258" s="19"/>
      <c r="J258" s="19" t="s">
        <v>4996</v>
      </c>
      <c r="K258" s="19" t="s">
        <v>4997</v>
      </c>
      <c r="L258" s="19" t="s">
        <v>4998</v>
      </c>
      <c r="M258" s="108" t="s">
        <v>16935</v>
      </c>
      <c r="N258" s="32">
        <v>2.0640999999999998</v>
      </c>
      <c r="O258" s="32">
        <v>0.83087</v>
      </c>
      <c r="P258" s="32">
        <v>18.905000000000001</v>
      </c>
      <c r="Q258" s="32">
        <v>15.708</v>
      </c>
      <c r="R258" s="32">
        <v>39.021999999999998</v>
      </c>
      <c r="S258" s="11" t="s">
        <v>36</v>
      </c>
      <c r="T258" s="12" t="s">
        <v>15298</v>
      </c>
    </row>
    <row r="259" spans="1:20">
      <c r="A259" s="11" t="s">
        <v>17007</v>
      </c>
      <c r="B259" s="19" t="s">
        <v>8939</v>
      </c>
      <c r="C259" s="19" t="s">
        <v>8939</v>
      </c>
      <c r="D259" s="19" t="s">
        <v>17020</v>
      </c>
      <c r="E259" s="25"/>
      <c r="F259" s="20" t="s">
        <v>4808</v>
      </c>
      <c r="G259" s="20" t="s">
        <v>15653</v>
      </c>
      <c r="H259" s="19" t="s">
        <v>4809</v>
      </c>
      <c r="I259" s="19" t="s">
        <v>4810</v>
      </c>
      <c r="J259" s="19" t="s">
        <v>4811</v>
      </c>
      <c r="K259" s="19" t="s">
        <v>4812</v>
      </c>
      <c r="L259" s="19" t="s">
        <v>4813</v>
      </c>
      <c r="M259" s="110" t="s">
        <v>962</v>
      </c>
      <c r="N259" s="32">
        <v>2.06854</v>
      </c>
      <c r="O259" s="32">
        <v>0.83416000000000001</v>
      </c>
      <c r="P259" s="32">
        <v>18.751000000000001</v>
      </c>
      <c r="Q259" s="32">
        <v>15.641</v>
      </c>
      <c r="R259" s="32">
        <v>38.786999999999999</v>
      </c>
      <c r="S259" s="19" t="s">
        <v>36</v>
      </c>
      <c r="T259" s="12" t="s">
        <v>15298</v>
      </c>
    </row>
    <row r="260" spans="1:20">
      <c r="A260" s="11" t="s">
        <v>17007</v>
      </c>
      <c r="B260" s="19" t="s">
        <v>8939</v>
      </c>
      <c r="C260" s="19" t="s">
        <v>8939</v>
      </c>
      <c r="D260" s="1" t="s">
        <v>17020</v>
      </c>
      <c r="E260" s="3"/>
      <c r="F260" s="119" t="s">
        <v>12522</v>
      </c>
      <c r="G260" s="119" t="s">
        <v>739</v>
      </c>
      <c r="H260" s="119" t="s">
        <v>4110</v>
      </c>
      <c r="I260" s="119"/>
      <c r="J260" s="119" t="s">
        <v>12523</v>
      </c>
      <c r="K260" s="108" t="s">
        <v>8939</v>
      </c>
      <c r="L260" s="108" t="s">
        <v>8939</v>
      </c>
      <c r="M260" s="119" t="s">
        <v>12303</v>
      </c>
      <c r="N260" s="120">
        <v>2.0922999999999998</v>
      </c>
      <c r="O260" s="120">
        <v>0.85594999999999999</v>
      </c>
      <c r="P260" s="121">
        <v>18.303999999999998</v>
      </c>
      <c r="Q260" s="111">
        <f>O260*P260</f>
        <v>15.667308799999999</v>
      </c>
      <c r="R260" s="111">
        <f>N260*P260</f>
        <v>38.297459199999992</v>
      </c>
      <c r="S260" s="74" t="s">
        <v>36</v>
      </c>
      <c r="T260" s="12" t="s">
        <v>15298</v>
      </c>
    </row>
    <row r="261" spans="1:20">
      <c r="A261" s="11" t="s">
        <v>17007</v>
      </c>
      <c r="B261" s="19" t="s">
        <v>8939</v>
      </c>
      <c r="C261" s="19" t="s">
        <v>8939</v>
      </c>
      <c r="D261" s="1" t="s">
        <v>17020</v>
      </c>
      <c r="E261" s="3"/>
      <c r="F261" s="119" t="s">
        <v>12452</v>
      </c>
      <c r="G261" s="119" t="s">
        <v>739</v>
      </c>
      <c r="H261" s="119" t="s">
        <v>4110</v>
      </c>
      <c r="I261" s="119" t="s">
        <v>2</v>
      </c>
      <c r="J261" s="119" t="s">
        <v>12453</v>
      </c>
      <c r="K261" s="108" t="s">
        <v>8939</v>
      </c>
      <c r="L261" s="108" t="s">
        <v>8939</v>
      </c>
      <c r="M261" s="119" t="s">
        <v>25</v>
      </c>
      <c r="N261" s="120">
        <v>2.1251600000000002</v>
      </c>
      <c r="O261" s="120">
        <v>0.87480999999999998</v>
      </c>
      <c r="P261" s="121">
        <v>17.908000000000001</v>
      </c>
      <c r="Q261" s="111">
        <f>O261*P261</f>
        <v>15.666097480000001</v>
      </c>
      <c r="R261" s="111">
        <f>N261*P261</f>
        <v>38.057365280000006</v>
      </c>
      <c r="S261" s="74" t="s">
        <v>36</v>
      </c>
      <c r="T261" s="12" t="s">
        <v>15298</v>
      </c>
    </row>
    <row r="262" spans="1:20">
      <c r="A262" s="11" t="s">
        <v>17007</v>
      </c>
      <c r="B262" s="19" t="s">
        <v>8939</v>
      </c>
      <c r="C262" s="19" t="s">
        <v>8939</v>
      </c>
      <c r="D262" s="19" t="s">
        <v>17020</v>
      </c>
      <c r="E262" s="25"/>
      <c r="F262" s="20" t="s">
        <v>4250</v>
      </c>
      <c r="G262" s="20" t="s">
        <v>739</v>
      </c>
      <c r="H262" s="19" t="s">
        <v>2831</v>
      </c>
      <c r="I262" s="19" t="s">
        <v>4241</v>
      </c>
      <c r="J262" s="19" t="s">
        <v>4241</v>
      </c>
      <c r="K262" s="11" t="s">
        <v>4242</v>
      </c>
      <c r="L262" s="11" t="s">
        <v>4243</v>
      </c>
      <c r="M262" s="110" t="s">
        <v>962</v>
      </c>
      <c r="N262" s="32">
        <v>2.0999699999999999</v>
      </c>
      <c r="O262" s="32">
        <v>0.85612999999999995</v>
      </c>
      <c r="P262" s="32">
        <v>18.309999999999999</v>
      </c>
      <c r="Q262" s="32">
        <v>15.676</v>
      </c>
      <c r="R262" s="32">
        <v>38.450000000000003</v>
      </c>
      <c r="S262" s="11" t="s">
        <v>36</v>
      </c>
      <c r="T262" s="12" t="s">
        <v>15298</v>
      </c>
    </row>
    <row r="263" spans="1:20">
      <c r="A263" s="11" t="s">
        <v>17007</v>
      </c>
      <c r="B263" s="19" t="s">
        <v>8939</v>
      </c>
      <c r="C263" s="19" t="s">
        <v>8939</v>
      </c>
      <c r="D263" s="19" t="s">
        <v>17020</v>
      </c>
      <c r="E263" s="25"/>
      <c r="F263" s="20" t="s">
        <v>4252</v>
      </c>
      <c r="G263" s="20" t="s">
        <v>739</v>
      </c>
      <c r="H263" s="19" t="s">
        <v>2831</v>
      </c>
      <c r="I263" s="19"/>
      <c r="J263" s="19" t="s">
        <v>4241</v>
      </c>
      <c r="K263" s="11" t="s">
        <v>4242</v>
      </c>
      <c r="L263" s="11" t="s">
        <v>4243</v>
      </c>
      <c r="M263" s="110" t="s">
        <v>962</v>
      </c>
      <c r="N263" s="32">
        <v>2.1049799999999999</v>
      </c>
      <c r="O263" s="32">
        <v>0.85812999999999995</v>
      </c>
      <c r="P263" s="32">
        <v>18.321000000000002</v>
      </c>
      <c r="Q263" s="32">
        <v>15.722</v>
      </c>
      <c r="R263" s="32">
        <v>38.564999999999998</v>
      </c>
      <c r="S263" s="11" t="s">
        <v>36</v>
      </c>
      <c r="T263" s="12" t="s">
        <v>15298</v>
      </c>
    </row>
    <row r="264" spans="1:20">
      <c r="A264" s="11" t="s">
        <v>17007</v>
      </c>
      <c r="B264" s="19" t="s">
        <v>8939</v>
      </c>
      <c r="C264" s="19" t="s">
        <v>8939</v>
      </c>
      <c r="D264" s="19" t="s">
        <v>17020</v>
      </c>
      <c r="E264" s="25"/>
      <c r="F264" s="20" t="s">
        <v>4244</v>
      </c>
      <c r="G264" s="20" t="s">
        <v>739</v>
      </c>
      <c r="H264" s="19" t="s">
        <v>2831</v>
      </c>
      <c r="I264" s="19" t="s">
        <v>4241</v>
      </c>
      <c r="J264" s="19" t="s">
        <v>4241</v>
      </c>
      <c r="K264" s="19" t="s">
        <v>4242</v>
      </c>
      <c r="L264" s="19" t="s">
        <v>4243</v>
      </c>
      <c r="M264" s="110" t="s">
        <v>962</v>
      </c>
      <c r="N264" s="32">
        <v>2.10012</v>
      </c>
      <c r="O264" s="32">
        <v>0.85611000000000004</v>
      </c>
      <c r="P264" s="32">
        <v>18.29</v>
      </c>
      <c r="Q264" s="32">
        <v>15.657999999999999</v>
      </c>
      <c r="R264" s="32">
        <v>38.411000000000001</v>
      </c>
      <c r="S264" s="11" t="s">
        <v>36</v>
      </c>
      <c r="T264" s="12" t="s">
        <v>15298</v>
      </c>
    </row>
    <row r="265" spans="1:20">
      <c r="A265" s="11" t="s">
        <v>17007</v>
      </c>
      <c r="B265" s="19" t="s">
        <v>8939</v>
      </c>
      <c r="C265" s="19" t="s">
        <v>8939</v>
      </c>
      <c r="D265" s="19" t="s">
        <v>17020</v>
      </c>
      <c r="E265" s="25"/>
      <c r="F265" s="20" t="s">
        <v>4245</v>
      </c>
      <c r="G265" s="20" t="s">
        <v>739</v>
      </c>
      <c r="H265" s="19" t="s">
        <v>2831</v>
      </c>
      <c r="I265" s="19" t="s">
        <v>4241</v>
      </c>
      <c r="J265" s="19" t="s">
        <v>4241</v>
      </c>
      <c r="K265" s="11" t="s">
        <v>4242</v>
      </c>
      <c r="L265" s="11" t="s">
        <v>4243</v>
      </c>
      <c r="M265" s="110" t="s">
        <v>962</v>
      </c>
      <c r="N265" s="38">
        <v>2.10154</v>
      </c>
      <c r="O265" s="38">
        <v>0.85636999999999996</v>
      </c>
      <c r="P265" s="38">
        <v>18.3</v>
      </c>
      <c r="Q265" s="38">
        <v>15.672000000000001</v>
      </c>
      <c r="R265" s="38">
        <v>38.457999999999998</v>
      </c>
      <c r="S265" s="11" t="s">
        <v>36</v>
      </c>
      <c r="T265" s="12" t="s">
        <v>15298</v>
      </c>
    </row>
    <row r="266" spans="1:20">
      <c r="A266" s="11" t="s">
        <v>17007</v>
      </c>
      <c r="B266" s="19" t="s">
        <v>8939</v>
      </c>
      <c r="C266" s="19" t="s">
        <v>8939</v>
      </c>
      <c r="D266" s="19" t="s">
        <v>17020</v>
      </c>
      <c r="E266" s="25"/>
      <c r="F266" s="20" t="s">
        <v>4248</v>
      </c>
      <c r="G266" s="20" t="s">
        <v>739</v>
      </c>
      <c r="H266" s="19" t="s">
        <v>2831</v>
      </c>
      <c r="I266" s="19" t="s">
        <v>4241</v>
      </c>
      <c r="J266" s="19" t="s">
        <v>4241</v>
      </c>
      <c r="K266" s="11" t="s">
        <v>4242</v>
      </c>
      <c r="L266" s="11" t="s">
        <v>4243</v>
      </c>
      <c r="M266" s="110" t="s">
        <v>962</v>
      </c>
      <c r="N266" s="32">
        <v>2.1008599999999999</v>
      </c>
      <c r="O266" s="32">
        <v>0.85619000000000001</v>
      </c>
      <c r="P266" s="32">
        <v>18.303000000000001</v>
      </c>
      <c r="Q266" s="32">
        <v>15.670999999999999</v>
      </c>
      <c r="R266" s="32">
        <v>38.451999999999998</v>
      </c>
      <c r="S266" s="11" t="s">
        <v>36</v>
      </c>
      <c r="T266" s="12" t="s">
        <v>15298</v>
      </c>
    </row>
    <row r="267" spans="1:20">
      <c r="A267" s="11" t="s">
        <v>17007</v>
      </c>
      <c r="B267" s="19" t="s">
        <v>8939</v>
      </c>
      <c r="C267" s="19" t="s">
        <v>8939</v>
      </c>
      <c r="D267" s="19" t="s">
        <v>17020</v>
      </c>
      <c r="E267" s="25"/>
      <c r="F267" s="20" t="s">
        <v>4249</v>
      </c>
      <c r="G267" s="20" t="s">
        <v>739</v>
      </c>
      <c r="H267" s="19" t="s">
        <v>2831</v>
      </c>
      <c r="I267" s="19" t="s">
        <v>4241</v>
      </c>
      <c r="J267" s="19" t="s">
        <v>4241</v>
      </c>
      <c r="K267" s="11" t="s">
        <v>4242</v>
      </c>
      <c r="L267" s="11" t="s">
        <v>4243</v>
      </c>
      <c r="M267" s="110" t="s">
        <v>962</v>
      </c>
      <c r="N267" s="32">
        <v>2.1031200000000001</v>
      </c>
      <c r="O267" s="32">
        <v>0.85733999999999999</v>
      </c>
      <c r="P267" s="32">
        <v>18.27</v>
      </c>
      <c r="Q267" s="32">
        <v>15.664</v>
      </c>
      <c r="R267" s="32">
        <v>38.423999999999999</v>
      </c>
      <c r="S267" s="11" t="s">
        <v>36</v>
      </c>
      <c r="T267" s="12" t="s">
        <v>15298</v>
      </c>
    </row>
    <row r="268" spans="1:20">
      <c r="A268" s="11" t="s">
        <v>17007</v>
      </c>
      <c r="B268" s="19" t="s">
        <v>8939</v>
      </c>
      <c r="C268" s="19" t="s">
        <v>8939</v>
      </c>
      <c r="D268" s="19" t="s">
        <v>17020</v>
      </c>
      <c r="E268" s="25"/>
      <c r="F268" s="20" t="s">
        <v>4246</v>
      </c>
      <c r="G268" s="20" t="s">
        <v>739</v>
      </c>
      <c r="H268" s="19" t="s">
        <v>2831</v>
      </c>
      <c r="I268" s="19" t="s">
        <v>4241</v>
      </c>
      <c r="J268" s="19" t="s">
        <v>4241</v>
      </c>
      <c r="K268" s="11" t="s">
        <v>4242</v>
      </c>
      <c r="L268" s="11" t="s">
        <v>4243</v>
      </c>
      <c r="M268" s="110" t="s">
        <v>962</v>
      </c>
      <c r="N268" s="38">
        <v>2.1015600000000001</v>
      </c>
      <c r="O268" s="38">
        <v>0.85634999999999994</v>
      </c>
      <c r="P268" s="38">
        <v>18.324000000000002</v>
      </c>
      <c r="Q268" s="38">
        <v>15.692</v>
      </c>
      <c r="R268" s="38">
        <v>38.509</v>
      </c>
      <c r="S268" s="11" t="s">
        <v>36</v>
      </c>
      <c r="T268" s="12" t="s">
        <v>15298</v>
      </c>
    </row>
    <row r="269" spans="1:20">
      <c r="A269" s="11" t="s">
        <v>17007</v>
      </c>
      <c r="B269" s="19" t="s">
        <v>8939</v>
      </c>
      <c r="C269" s="19" t="s">
        <v>8939</v>
      </c>
      <c r="D269" s="19" t="s">
        <v>17020</v>
      </c>
      <c r="E269" s="25"/>
      <c r="F269" s="20" t="s">
        <v>4240</v>
      </c>
      <c r="G269" s="20" t="s">
        <v>739</v>
      </c>
      <c r="H269" s="19" t="s">
        <v>2831</v>
      </c>
      <c r="I269" s="19" t="s">
        <v>4241</v>
      </c>
      <c r="J269" s="19" t="s">
        <v>4241</v>
      </c>
      <c r="K269" s="11" t="s">
        <v>4242</v>
      </c>
      <c r="L269" s="11" t="s">
        <v>4243</v>
      </c>
      <c r="M269" s="110" t="s">
        <v>962</v>
      </c>
      <c r="N269" s="32">
        <v>2.1000700000000001</v>
      </c>
      <c r="O269" s="32">
        <v>0.85619000000000001</v>
      </c>
      <c r="P269" s="38">
        <v>18.295999999999999</v>
      </c>
      <c r="Q269" s="38">
        <v>15.664999999999999</v>
      </c>
      <c r="R269" s="38">
        <v>38.423000000000002</v>
      </c>
      <c r="S269" s="11" t="s">
        <v>36</v>
      </c>
      <c r="T269" s="12" t="s">
        <v>15298</v>
      </c>
    </row>
    <row r="270" spans="1:20">
      <c r="A270" s="11" t="s">
        <v>17007</v>
      </c>
      <c r="B270" s="19" t="s">
        <v>8939</v>
      </c>
      <c r="C270" s="19" t="s">
        <v>8939</v>
      </c>
      <c r="D270" s="19" t="s">
        <v>17020</v>
      </c>
      <c r="E270" s="25"/>
      <c r="F270" s="20" t="s">
        <v>4247</v>
      </c>
      <c r="G270" s="20" t="s">
        <v>739</v>
      </c>
      <c r="H270" s="19" t="s">
        <v>2831</v>
      </c>
      <c r="I270" s="19" t="s">
        <v>4241</v>
      </c>
      <c r="J270" s="19" t="s">
        <v>4241</v>
      </c>
      <c r="K270" s="11" t="s">
        <v>4242</v>
      </c>
      <c r="L270" s="11" t="s">
        <v>4243</v>
      </c>
      <c r="M270" s="110" t="s">
        <v>962</v>
      </c>
      <c r="N270" s="32">
        <v>2.1009899999999999</v>
      </c>
      <c r="O270" s="32">
        <v>0.85621999999999998</v>
      </c>
      <c r="P270" s="38">
        <v>18.317</v>
      </c>
      <c r="Q270" s="38">
        <v>15.683</v>
      </c>
      <c r="R270" s="38">
        <v>38.484000000000002</v>
      </c>
      <c r="S270" s="11" t="s">
        <v>36</v>
      </c>
      <c r="T270" s="12" t="s">
        <v>15298</v>
      </c>
    </row>
    <row r="271" spans="1:20">
      <c r="A271" s="11" t="s">
        <v>17007</v>
      </c>
      <c r="B271" s="19" t="s">
        <v>8939</v>
      </c>
      <c r="C271" s="19" t="s">
        <v>8939</v>
      </c>
      <c r="D271" s="19" t="s">
        <v>17020</v>
      </c>
      <c r="E271" s="25"/>
      <c r="F271" s="20" t="s">
        <v>4251</v>
      </c>
      <c r="G271" s="20" t="s">
        <v>739</v>
      </c>
      <c r="H271" s="19" t="s">
        <v>2831</v>
      </c>
      <c r="I271" s="19" t="s">
        <v>4241</v>
      </c>
      <c r="J271" s="19" t="s">
        <v>4241</v>
      </c>
      <c r="K271" s="11" t="s">
        <v>4242</v>
      </c>
      <c r="L271" s="11" t="s">
        <v>4243</v>
      </c>
      <c r="M271" s="110" t="s">
        <v>962</v>
      </c>
      <c r="N271" s="32">
        <v>2.10046</v>
      </c>
      <c r="O271" s="32">
        <v>0.85618000000000005</v>
      </c>
      <c r="P271" s="32">
        <v>18.312000000000001</v>
      </c>
      <c r="Q271" s="32">
        <v>15.678000000000001</v>
      </c>
      <c r="R271" s="32">
        <v>38.463999999999999</v>
      </c>
      <c r="S271" s="11" t="s">
        <v>36</v>
      </c>
      <c r="T271" s="12" t="s">
        <v>15298</v>
      </c>
    </row>
    <row r="272" spans="1:20" s="14" customFormat="1">
      <c r="A272" s="11" t="s">
        <v>17007</v>
      </c>
      <c r="B272" s="19" t="s">
        <v>8939</v>
      </c>
      <c r="C272" s="19" t="s">
        <v>8939</v>
      </c>
      <c r="D272" s="19" t="s">
        <v>17020</v>
      </c>
      <c r="E272" s="25"/>
      <c r="F272" s="20" t="s">
        <v>4253</v>
      </c>
      <c r="G272" s="20" t="s">
        <v>739</v>
      </c>
      <c r="H272" s="19" t="s">
        <v>2831</v>
      </c>
      <c r="I272" s="19" t="s">
        <v>4254</v>
      </c>
      <c r="J272" s="19" t="s">
        <v>4254</v>
      </c>
      <c r="K272" s="11" t="s">
        <v>4242</v>
      </c>
      <c r="L272" s="11" t="s">
        <v>4243</v>
      </c>
      <c r="M272" s="110" t="s">
        <v>962</v>
      </c>
      <c r="N272" s="32">
        <v>2.09782</v>
      </c>
      <c r="O272" s="32">
        <v>0.85582000000000003</v>
      </c>
      <c r="P272" s="38">
        <v>18.28</v>
      </c>
      <c r="Q272" s="38">
        <v>15.644</v>
      </c>
      <c r="R272" s="38">
        <v>38.347999999999999</v>
      </c>
      <c r="S272" s="11" t="s">
        <v>36</v>
      </c>
      <c r="T272" s="12" t="s">
        <v>15298</v>
      </c>
    </row>
    <row r="273" spans="1:20" s="14" customFormat="1">
      <c r="A273" s="11" t="s">
        <v>17007</v>
      </c>
      <c r="B273" s="51" t="s">
        <v>10902</v>
      </c>
      <c r="C273" s="19" t="s">
        <v>8939</v>
      </c>
      <c r="D273" s="19" t="s">
        <v>17020</v>
      </c>
      <c r="E273" s="25"/>
      <c r="F273" s="20" t="s">
        <v>899</v>
      </c>
      <c r="G273" s="20" t="s">
        <v>739</v>
      </c>
      <c r="H273" s="19" t="s">
        <v>839</v>
      </c>
      <c r="I273" s="19" t="s">
        <v>900</v>
      </c>
      <c r="J273" s="19" t="s">
        <v>901</v>
      </c>
      <c r="K273" s="11" t="s">
        <v>902</v>
      </c>
      <c r="L273" s="11" t="s">
        <v>903</v>
      </c>
      <c r="M273" s="108" t="s">
        <v>16935</v>
      </c>
      <c r="N273" s="32">
        <v>1.9601</v>
      </c>
      <c r="O273" s="32">
        <v>0.81079000000000001</v>
      </c>
      <c r="P273" s="32">
        <v>19.207999999999998</v>
      </c>
      <c r="Q273" s="32">
        <v>15.574</v>
      </c>
      <c r="R273" s="32">
        <v>37.65</v>
      </c>
      <c r="S273" s="11" t="s">
        <v>36</v>
      </c>
      <c r="T273" s="12" t="s">
        <v>15298</v>
      </c>
    </row>
    <row r="274" spans="1:20" s="14" customFormat="1">
      <c r="A274" s="11" t="s">
        <v>17007</v>
      </c>
      <c r="B274" s="19" t="s">
        <v>8939</v>
      </c>
      <c r="C274" s="19" t="s">
        <v>8939</v>
      </c>
      <c r="D274" s="19" t="s">
        <v>17020</v>
      </c>
      <c r="E274" s="25"/>
      <c r="F274" s="20" t="s">
        <v>86</v>
      </c>
      <c r="G274" s="20" t="s">
        <v>8097</v>
      </c>
      <c r="H274" s="19" t="s">
        <v>45</v>
      </c>
      <c r="I274" s="19" t="s">
        <v>87</v>
      </c>
      <c r="J274" s="19" t="s">
        <v>14954</v>
      </c>
      <c r="K274" s="11" t="s">
        <v>88</v>
      </c>
      <c r="L274" s="11" t="s">
        <v>89</v>
      </c>
      <c r="M274" s="108" t="s">
        <v>16934</v>
      </c>
      <c r="N274" s="32">
        <v>2.0575000000000001</v>
      </c>
      <c r="O274" s="32">
        <v>0.82338</v>
      </c>
      <c r="P274" s="32">
        <v>19.077000000000002</v>
      </c>
      <c r="Q274" s="32">
        <v>15.708</v>
      </c>
      <c r="R274" s="32">
        <v>39.250999999999998</v>
      </c>
      <c r="S274" s="11" t="s">
        <v>36</v>
      </c>
      <c r="T274" s="12" t="s">
        <v>15298</v>
      </c>
    </row>
    <row r="275" spans="1:20">
      <c r="A275" s="11" t="s">
        <v>17007</v>
      </c>
      <c r="B275" s="19" t="s">
        <v>8939</v>
      </c>
      <c r="C275" s="19" t="s">
        <v>8939</v>
      </c>
      <c r="D275" s="19" t="s">
        <v>17020</v>
      </c>
      <c r="E275" s="25"/>
      <c r="F275" s="20" t="s">
        <v>101</v>
      </c>
      <c r="G275" s="20" t="s">
        <v>8097</v>
      </c>
      <c r="H275" s="19" t="s">
        <v>45</v>
      </c>
      <c r="I275" s="19" t="s">
        <v>102</v>
      </c>
      <c r="J275" s="19" t="s">
        <v>103</v>
      </c>
      <c r="K275" s="11" t="s">
        <v>39</v>
      </c>
      <c r="L275" s="11" t="s">
        <v>40</v>
      </c>
      <c r="M275" s="110" t="s">
        <v>962</v>
      </c>
      <c r="N275" s="32">
        <v>2.08162</v>
      </c>
      <c r="O275" s="32">
        <v>0.83772000000000002</v>
      </c>
      <c r="P275" s="32">
        <v>18.824999999999999</v>
      </c>
      <c r="Q275" s="32">
        <v>15.659000000000001</v>
      </c>
      <c r="R275" s="32">
        <v>38.917999999999999</v>
      </c>
      <c r="S275" s="11" t="s">
        <v>36</v>
      </c>
      <c r="T275" s="12" t="s">
        <v>15298</v>
      </c>
    </row>
    <row r="276" spans="1:20">
      <c r="A276" s="11" t="s">
        <v>17007</v>
      </c>
      <c r="B276" s="19" t="s">
        <v>8939</v>
      </c>
      <c r="C276" s="19" t="s">
        <v>8939</v>
      </c>
      <c r="D276" s="19" t="s">
        <v>17020</v>
      </c>
      <c r="E276" s="25"/>
      <c r="F276" s="20" t="s">
        <v>5842</v>
      </c>
      <c r="G276" s="20" t="s">
        <v>141</v>
      </c>
      <c r="H276" s="19" t="s">
        <v>5681</v>
      </c>
      <c r="I276" s="19"/>
      <c r="J276" s="19" t="s">
        <v>5843</v>
      </c>
      <c r="K276" s="11" t="s">
        <v>5844</v>
      </c>
      <c r="L276" s="11" t="s">
        <v>5845</v>
      </c>
      <c r="M276" s="110" t="s">
        <v>962</v>
      </c>
      <c r="N276" s="32">
        <v>2.0734400000000002</v>
      </c>
      <c r="O276" s="32">
        <v>0.83572999999999997</v>
      </c>
      <c r="P276" s="32">
        <v>18.748999999999999</v>
      </c>
      <c r="Q276" s="32">
        <v>15.669</v>
      </c>
      <c r="R276" s="32">
        <v>38.875</v>
      </c>
      <c r="S276" s="19" t="s">
        <v>36</v>
      </c>
      <c r="T276" s="12" t="s">
        <v>15298</v>
      </c>
    </row>
    <row r="277" spans="1:20">
      <c r="A277" s="11" t="s">
        <v>17007</v>
      </c>
      <c r="B277" s="19" t="s">
        <v>8939</v>
      </c>
      <c r="C277" s="19" t="s">
        <v>8939</v>
      </c>
      <c r="D277" s="19" t="s">
        <v>17020</v>
      </c>
      <c r="E277" s="25"/>
      <c r="F277" s="20" t="s">
        <v>5833</v>
      </c>
      <c r="G277" s="20" t="s">
        <v>141</v>
      </c>
      <c r="H277" s="19" t="s">
        <v>5676</v>
      </c>
      <c r="I277" s="19"/>
      <c r="J277" s="19" t="s">
        <v>5834</v>
      </c>
      <c r="K277" s="11" t="s">
        <v>5835</v>
      </c>
      <c r="L277" s="11" t="s">
        <v>5836</v>
      </c>
      <c r="M277" s="110" t="s">
        <v>962</v>
      </c>
      <c r="N277" s="32">
        <v>2.0944199999999999</v>
      </c>
      <c r="O277" s="32">
        <v>0.85119999999999996</v>
      </c>
      <c r="P277" s="38">
        <v>18.442</v>
      </c>
      <c r="Q277" s="38">
        <v>15.698</v>
      </c>
      <c r="R277" s="38">
        <v>38.625</v>
      </c>
      <c r="S277" s="11" t="s">
        <v>36</v>
      </c>
      <c r="T277" s="12" t="s">
        <v>15298</v>
      </c>
    </row>
    <row r="278" spans="1:20">
      <c r="A278" s="11" t="s">
        <v>17007</v>
      </c>
      <c r="B278" s="19" t="s">
        <v>8939</v>
      </c>
      <c r="C278" s="19" t="s">
        <v>8939</v>
      </c>
      <c r="D278" s="19" t="s">
        <v>17020</v>
      </c>
      <c r="E278" s="25"/>
      <c r="F278" s="20" t="s">
        <v>5837</v>
      </c>
      <c r="G278" s="20" t="s">
        <v>141</v>
      </c>
      <c r="H278" s="19" t="s">
        <v>5676</v>
      </c>
      <c r="I278" s="19"/>
      <c r="J278" s="19" t="s">
        <v>5834</v>
      </c>
      <c r="K278" s="11" t="s">
        <v>5835</v>
      </c>
      <c r="L278" s="11" t="s">
        <v>5836</v>
      </c>
      <c r="M278" s="110" t="s">
        <v>962</v>
      </c>
      <c r="N278" s="32">
        <v>2.1009799999999998</v>
      </c>
      <c r="O278" s="32">
        <v>0.85257000000000005</v>
      </c>
      <c r="P278" s="38">
        <v>18.504000000000001</v>
      </c>
      <c r="Q278" s="38">
        <v>15.776</v>
      </c>
      <c r="R278" s="38">
        <v>38.877000000000002</v>
      </c>
      <c r="S278" s="11" t="s">
        <v>36</v>
      </c>
      <c r="T278" s="12" t="s">
        <v>15298</v>
      </c>
    </row>
    <row r="279" spans="1:20">
      <c r="A279" s="11" t="s">
        <v>17007</v>
      </c>
      <c r="B279" s="19" t="s">
        <v>8939</v>
      </c>
      <c r="C279" s="19" t="s">
        <v>8939</v>
      </c>
      <c r="D279" s="19" t="s">
        <v>17020</v>
      </c>
      <c r="E279" s="25"/>
      <c r="F279" s="20" t="s">
        <v>5841</v>
      </c>
      <c r="G279" s="20" t="s">
        <v>141</v>
      </c>
      <c r="H279" s="19" t="s">
        <v>5676</v>
      </c>
      <c r="I279" s="19" t="s">
        <v>5839</v>
      </c>
      <c r="J279" s="19" t="s">
        <v>5840</v>
      </c>
      <c r="K279" s="11" t="s">
        <v>5835</v>
      </c>
      <c r="L279" s="11" t="s">
        <v>5836</v>
      </c>
      <c r="M279" s="110" t="s">
        <v>962</v>
      </c>
      <c r="N279" s="32">
        <v>2.1050900000000001</v>
      </c>
      <c r="O279" s="32">
        <v>0.85362000000000005</v>
      </c>
      <c r="P279" s="32">
        <v>18.5</v>
      </c>
      <c r="Q279" s="32">
        <v>15.792</v>
      </c>
      <c r="R279" s="32">
        <v>38.944000000000003</v>
      </c>
      <c r="S279" s="19" t="s">
        <v>36</v>
      </c>
      <c r="T279" s="12" t="s">
        <v>15298</v>
      </c>
    </row>
    <row r="280" spans="1:20">
      <c r="A280" s="11" t="s">
        <v>17007</v>
      </c>
      <c r="B280" s="19" t="s">
        <v>8939</v>
      </c>
      <c r="C280" s="19" t="s">
        <v>8939</v>
      </c>
      <c r="D280" s="19" t="s">
        <v>17020</v>
      </c>
      <c r="E280" s="25"/>
      <c r="F280" s="20" t="s">
        <v>5838</v>
      </c>
      <c r="G280" s="20" t="s">
        <v>141</v>
      </c>
      <c r="H280" s="19" t="s">
        <v>5676</v>
      </c>
      <c r="I280" s="19" t="s">
        <v>5839</v>
      </c>
      <c r="J280" s="19" t="s">
        <v>5840</v>
      </c>
      <c r="K280" s="11" t="s">
        <v>5835</v>
      </c>
      <c r="L280" s="11" t="s">
        <v>5836</v>
      </c>
      <c r="M280" s="110" t="s">
        <v>962</v>
      </c>
      <c r="N280" s="32">
        <v>2.10046</v>
      </c>
      <c r="O280" s="32">
        <v>0.85287999999999997</v>
      </c>
      <c r="P280" s="32">
        <v>18.451000000000001</v>
      </c>
      <c r="Q280" s="32">
        <v>15.736000000000001</v>
      </c>
      <c r="R280" s="32">
        <v>38.756</v>
      </c>
      <c r="S280" s="19" t="s">
        <v>36</v>
      </c>
      <c r="T280" s="12" t="s">
        <v>15298</v>
      </c>
    </row>
    <row r="281" spans="1:20">
      <c r="A281" s="11" t="s">
        <v>17009</v>
      </c>
      <c r="B281" s="19" t="s">
        <v>8939</v>
      </c>
      <c r="C281" s="19" t="s">
        <v>8939</v>
      </c>
      <c r="D281" s="19" t="s">
        <v>17020</v>
      </c>
      <c r="E281" s="25"/>
      <c r="F281" s="19" t="s">
        <v>7140</v>
      </c>
      <c r="G281" s="20" t="s">
        <v>6794</v>
      </c>
      <c r="H281" s="19" t="s">
        <v>7141</v>
      </c>
      <c r="I281" s="19"/>
      <c r="J281" s="19" t="s">
        <v>7142</v>
      </c>
      <c r="K281" s="11" t="s">
        <v>7143</v>
      </c>
      <c r="L281" s="11" t="s">
        <v>7144</v>
      </c>
      <c r="M281" s="108" t="s">
        <v>16934</v>
      </c>
      <c r="N281" s="32">
        <v>2.0849600000000001</v>
      </c>
      <c r="O281" s="32">
        <v>0.84646999999999994</v>
      </c>
      <c r="P281" s="32">
        <v>18.507999999999999</v>
      </c>
      <c r="Q281" s="32">
        <v>15.65</v>
      </c>
      <c r="R281" s="32">
        <v>38.505000000000003</v>
      </c>
      <c r="S281" s="11" t="s">
        <v>36</v>
      </c>
      <c r="T281" s="12" t="s">
        <v>15298</v>
      </c>
    </row>
    <row r="282" spans="1:20">
      <c r="A282" s="11" t="s">
        <v>17009</v>
      </c>
      <c r="B282" s="19" t="s">
        <v>8939</v>
      </c>
      <c r="C282" s="19" t="s">
        <v>8939</v>
      </c>
      <c r="D282" s="19" t="s">
        <v>17020</v>
      </c>
      <c r="E282" s="25"/>
      <c r="F282" s="20" t="s">
        <v>5426</v>
      </c>
      <c r="G282" s="20" t="s">
        <v>2203</v>
      </c>
      <c r="H282" s="19" t="s">
        <v>4872</v>
      </c>
      <c r="I282" s="19" t="s">
        <v>5427</v>
      </c>
      <c r="J282" s="19" t="s">
        <v>5428</v>
      </c>
      <c r="K282" s="19" t="s">
        <v>5429</v>
      </c>
      <c r="L282" s="19" t="s">
        <v>5430</v>
      </c>
      <c r="M282" s="110" t="s">
        <v>962</v>
      </c>
      <c r="N282" s="32">
        <v>2.1238600000000001</v>
      </c>
      <c r="O282" s="32">
        <v>0.87539</v>
      </c>
      <c r="P282" s="38">
        <v>17.832999999999998</v>
      </c>
      <c r="Q282" s="38">
        <v>15.611000000000001</v>
      </c>
      <c r="R282" s="38">
        <v>37.875</v>
      </c>
      <c r="S282" s="19" t="s">
        <v>36</v>
      </c>
      <c r="T282" s="12" t="s">
        <v>15298</v>
      </c>
    </row>
    <row r="283" spans="1:20">
      <c r="A283" s="11" t="s">
        <v>17009</v>
      </c>
      <c r="B283" s="19" t="s">
        <v>8939</v>
      </c>
      <c r="C283" s="19" t="s">
        <v>8939</v>
      </c>
      <c r="D283" s="19" t="s">
        <v>17020</v>
      </c>
      <c r="E283" s="25"/>
      <c r="F283" s="19" t="s">
        <v>4750</v>
      </c>
      <c r="G283" s="20" t="s">
        <v>2203</v>
      </c>
      <c r="H283" s="19" t="s">
        <v>4746</v>
      </c>
      <c r="I283" s="19"/>
      <c r="J283" s="19" t="s">
        <v>4747</v>
      </c>
      <c r="K283" s="11" t="s">
        <v>4748</v>
      </c>
      <c r="L283" s="11" t="s">
        <v>4749</v>
      </c>
      <c r="M283" s="110" t="s">
        <v>962</v>
      </c>
      <c r="N283" s="32">
        <v>2.06772</v>
      </c>
      <c r="O283" s="32">
        <v>0.83431999999999995</v>
      </c>
      <c r="P283" s="32">
        <v>18.827000000000002</v>
      </c>
      <c r="Q283" s="32">
        <v>15.708</v>
      </c>
      <c r="R283" s="32">
        <v>38.929000000000002</v>
      </c>
      <c r="S283" s="11" t="s">
        <v>36</v>
      </c>
      <c r="T283" s="12" t="s">
        <v>15298</v>
      </c>
    </row>
    <row r="284" spans="1:20">
      <c r="A284" s="11" t="s">
        <v>17009</v>
      </c>
      <c r="B284" s="19" t="s">
        <v>8939</v>
      </c>
      <c r="C284" s="19" t="s">
        <v>8939</v>
      </c>
      <c r="D284" s="19" t="s">
        <v>17020</v>
      </c>
      <c r="E284" s="25"/>
      <c r="F284" s="19" t="s">
        <v>4745</v>
      </c>
      <c r="G284" s="20" t="s">
        <v>2203</v>
      </c>
      <c r="H284" s="19" t="s">
        <v>4746</v>
      </c>
      <c r="I284" s="19"/>
      <c r="J284" s="19" t="s">
        <v>4747</v>
      </c>
      <c r="K284" s="11" t="s">
        <v>4748</v>
      </c>
      <c r="L284" s="11" t="s">
        <v>4749</v>
      </c>
      <c r="M284" s="110" t="s">
        <v>962</v>
      </c>
      <c r="N284" s="32">
        <v>2.0663399999999998</v>
      </c>
      <c r="O284" s="32">
        <v>0.83448999999999995</v>
      </c>
      <c r="P284" s="38">
        <v>18.835000000000001</v>
      </c>
      <c r="Q284" s="38">
        <v>15.718</v>
      </c>
      <c r="R284" s="38">
        <v>38.92</v>
      </c>
      <c r="S284" s="11" t="s">
        <v>36</v>
      </c>
      <c r="T284" s="12" t="s">
        <v>15298</v>
      </c>
    </row>
    <row r="285" spans="1:20">
      <c r="A285" s="11" t="s">
        <v>17009</v>
      </c>
      <c r="B285" s="19" t="s">
        <v>8939</v>
      </c>
      <c r="C285" s="19" t="s">
        <v>8939</v>
      </c>
      <c r="D285" s="19" t="s">
        <v>17020</v>
      </c>
      <c r="E285" s="25"/>
      <c r="F285" s="19" t="s">
        <v>4845</v>
      </c>
      <c r="G285" s="20" t="s">
        <v>2203</v>
      </c>
      <c r="H285" s="19" t="s">
        <v>4703</v>
      </c>
      <c r="I285" s="19" t="s">
        <v>4846</v>
      </c>
      <c r="J285" s="19" t="s">
        <v>4847</v>
      </c>
      <c r="K285" s="11" t="s">
        <v>4848</v>
      </c>
      <c r="L285" s="11" t="s">
        <v>4849</v>
      </c>
      <c r="M285" s="110" t="s">
        <v>962</v>
      </c>
      <c r="N285" s="32">
        <v>2.0688499999999999</v>
      </c>
      <c r="O285" s="32">
        <v>0.83374000000000004</v>
      </c>
      <c r="P285" s="32">
        <v>18.794</v>
      </c>
      <c r="Q285" s="32">
        <v>15.669</v>
      </c>
      <c r="R285" s="32">
        <v>38.881999999999998</v>
      </c>
      <c r="S285" s="11" t="s">
        <v>36</v>
      </c>
      <c r="T285" s="12" t="s">
        <v>15298</v>
      </c>
    </row>
    <row r="286" spans="1:20">
      <c r="A286" s="11" t="s">
        <v>17009</v>
      </c>
      <c r="B286" s="19" t="s">
        <v>8939</v>
      </c>
      <c r="C286" s="19" t="s">
        <v>8939</v>
      </c>
      <c r="D286" s="19" t="s">
        <v>17020</v>
      </c>
      <c r="E286" s="25"/>
      <c r="F286" s="19" t="s">
        <v>5572</v>
      </c>
      <c r="G286" s="20" t="s">
        <v>2203</v>
      </c>
      <c r="H286" s="19" t="s">
        <v>4752</v>
      </c>
      <c r="I286" s="19" t="s">
        <v>5573</v>
      </c>
      <c r="J286" s="19" t="s">
        <v>5569</v>
      </c>
      <c r="K286" s="11" t="s">
        <v>5570</v>
      </c>
      <c r="L286" s="11" t="s">
        <v>5571</v>
      </c>
      <c r="M286" s="108" t="s">
        <v>16934</v>
      </c>
      <c r="N286" s="32">
        <v>2.0722900000000002</v>
      </c>
      <c r="O286" s="32">
        <v>0.84294999999999998</v>
      </c>
      <c r="P286" s="32">
        <v>18.550999999999998</v>
      </c>
      <c r="Q286" s="32">
        <v>15.638</v>
      </c>
      <c r="R286" s="32">
        <v>38.442999999999998</v>
      </c>
      <c r="S286" s="11" t="s">
        <v>36</v>
      </c>
      <c r="T286" s="12" t="s">
        <v>15298</v>
      </c>
    </row>
    <row r="287" spans="1:20">
      <c r="A287" s="11" t="s">
        <v>17009</v>
      </c>
      <c r="B287" s="19" t="s">
        <v>8939</v>
      </c>
      <c r="C287" s="19" t="s">
        <v>8939</v>
      </c>
      <c r="D287" s="19" t="s">
        <v>17020</v>
      </c>
      <c r="E287" s="25"/>
      <c r="F287" s="19" t="s">
        <v>5567</v>
      </c>
      <c r="G287" s="20" t="s">
        <v>2203</v>
      </c>
      <c r="H287" s="19" t="s">
        <v>4752</v>
      </c>
      <c r="I287" s="19" t="s">
        <v>5568</v>
      </c>
      <c r="J287" s="19" t="s">
        <v>5569</v>
      </c>
      <c r="K287" s="11" t="s">
        <v>5570</v>
      </c>
      <c r="L287" s="11" t="s">
        <v>5571</v>
      </c>
      <c r="M287" s="108" t="s">
        <v>16934</v>
      </c>
      <c r="N287" s="32">
        <v>2.10941</v>
      </c>
      <c r="O287" s="32">
        <v>0.86424999999999996</v>
      </c>
      <c r="P287" s="32">
        <v>18.111000000000001</v>
      </c>
      <c r="Q287" s="32">
        <v>15.589</v>
      </c>
      <c r="R287" s="32">
        <v>38.793999999999997</v>
      </c>
      <c r="S287" s="11" t="s">
        <v>36</v>
      </c>
      <c r="T287" s="12" t="s">
        <v>15298</v>
      </c>
    </row>
    <row r="288" spans="1:20">
      <c r="A288" s="11" t="s">
        <v>17009</v>
      </c>
      <c r="B288" s="19" t="s">
        <v>8939</v>
      </c>
      <c r="C288" s="19" t="s">
        <v>8939</v>
      </c>
      <c r="D288" s="19" t="s">
        <v>17020</v>
      </c>
      <c r="E288" s="25"/>
      <c r="F288" s="19" t="s">
        <v>4877</v>
      </c>
      <c r="G288" s="20" t="s">
        <v>2203</v>
      </c>
      <c r="H288" s="19" t="s">
        <v>4878</v>
      </c>
      <c r="I288" s="19" t="s">
        <v>4879</v>
      </c>
      <c r="J288" s="19" t="s">
        <v>4880</v>
      </c>
      <c r="K288" s="11" t="s">
        <v>4881</v>
      </c>
      <c r="L288" s="11" t="s">
        <v>4882</v>
      </c>
      <c r="M288" s="110" t="s">
        <v>962</v>
      </c>
      <c r="N288" s="32">
        <v>2.0738300000000001</v>
      </c>
      <c r="O288" s="32">
        <v>0.83638000000000001</v>
      </c>
      <c r="P288" s="32">
        <v>18.818000000000001</v>
      </c>
      <c r="Q288" s="32">
        <v>15.739000000000001</v>
      </c>
      <c r="R288" s="32">
        <v>39.024999999999999</v>
      </c>
      <c r="S288" s="11" t="s">
        <v>36</v>
      </c>
      <c r="T288" s="12" t="s">
        <v>15298</v>
      </c>
    </row>
    <row r="289" spans="1:20">
      <c r="A289" s="11" t="s">
        <v>17009</v>
      </c>
      <c r="B289" s="19" t="s">
        <v>8939</v>
      </c>
      <c r="C289" s="19" t="s">
        <v>8939</v>
      </c>
      <c r="D289" s="19" t="s">
        <v>17020</v>
      </c>
      <c r="E289" s="20"/>
      <c r="F289" s="19" t="s">
        <v>4894</v>
      </c>
      <c r="G289" s="20" t="s">
        <v>15653</v>
      </c>
      <c r="H289" s="19" t="s">
        <v>4890</v>
      </c>
      <c r="I289" s="19"/>
      <c r="J289" s="19" t="s">
        <v>4891</v>
      </c>
      <c r="K289" s="11" t="s">
        <v>4892</v>
      </c>
      <c r="L289" s="11" t="s">
        <v>4893</v>
      </c>
      <c r="M289" s="110" t="s">
        <v>962</v>
      </c>
      <c r="N289" s="32">
        <v>2.0678299999999998</v>
      </c>
      <c r="O289" s="32">
        <v>0.83182999999999996</v>
      </c>
      <c r="P289" s="32">
        <v>18.882999999999999</v>
      </c>
      <c r="Q289" s="32">
        <v>15.603</v>
      </c>
      <c r="R289" s="32">
        <v>38.768999999999998</v>
      </c>
      <c r="S289" s="11" t="s">
        <v>36</v>
      </c>
      <c r="T289" s="12" t="s">
        <v>15298</v>
      </c>
    </row>
    <row r="290" spans="1:20">
      <c r="A290" s="11" t="s">
        <v>17009</v>
      </c>
      <c r="B290" s="19" t="s">
        <v>8939</v>
      </c>
      <c r="C290" s="19" t="s">
        <v>8939</v>
      </c>
      <c r="D290" s="19" t="s">
        <v>17020</v>
      </c>
      <c r="E290" s="20"/>
      <c r="F290" s="19" t="s">
        <v>4889</v>
      </c>
      <c r="G290" s="20" t="s">
        <v>15653</v>
      </c>
      <c r="H290" s="19" t="s">
        <v>4890</v>
      </c>
      <c r="I290" s="19"/>
      <c r="J290" s="19" t="s">
        <v>4891</v>
      </c>
      <c r="K290" s="11" t="s">
        <v>4892</v>
      </c>
      <c r="L290" s="11" t="s">
        <v>4893</v>
      </c>
      <c r="M290" s="110" t="s">
        <v>962</v>
      </c>
      <c r="N290" s="32">
        <v>2.0638200000000002</v>
      </c>
      <c r="O290" s="32">
        <v>0.83077000000000001</v>
      </c>
      <c r="P290" s="32">
        <v>18.888000000000002</v>
      </c>
      <c r="Q290" s="32">
        <v>15.61</v>
      </c>
      <c r="R290" s="32">
        <v>38.79</v>
      </c>
      <c r="S290" s="11" t="s">
        <v>36</v>
      </c>
      <c r="T290" s="12" t="s">
        <v>15298</v>
      </c>
    </row>
    <row r="291" spans="1:20">
      <c r="A291" s="11" t="s">
        <v>17009</v>
      </c>
      <c r="B291" s="19" t="s">
        <v>8939</v>
      </c>
      <c r="C291" s="19" t="s">
        <v>8939</v>
      </c>
      <c r="D291" s="19" t="s">
        <v>17020</v>
      </c>
      <c r="E291" s="20"/>
      <c r="F291" s="19" t="s">
        <v>4858</v>
      </c>
      <c r="G291" s="20" t="s">
        <v>15653</v>
      </c>
      <c r="H291" s="19" t="s">
        <v>4787</v>
      </c>
      <c r="I291" s="19" t="s">
        <v>4760</v>
      </c>
      <c r="J291" s="19" t="s">
        <v>4854</v>
      </c>
      <c r="K291" s="11" t="s">
        <v>4855</v>
      </c>
      <c r="L291" s="11" t="s">
        <v>4856</v>
      </c>
      <c r="M291" s="110" t="s">
        <v>962</v>
      </c>
      <c r="N291" s="32">
        <v>2.0571100000000002</v>
      </c>
      <c r="O291" s="32">
        <v>0.82740999999999998</v>
      </c>
      <c r="P291" s="32">
        <v>18.952999999999999</v>
      </c>
      <c r="Q291" s="32">
        <v>15.682</v>
      </c>
      <c r="R291" s="32">
        <v>38.988</v>
      </c>
      <c r="S291" s="11" t="s">
        <v>36</v>
      </c>
      <c r="T291" s="12" t="s">
        <v>15298</v>
      </c>
    </row>
    <row r="292" spans="1:20">
      <c r="A292" s="11" t="s">
        <v>17009</v>
      </c>
      <c r="B292" s="19" t="s">
        <v>8939</v>
      </c>
      <c r="C292" s="19" t="s">
        <v>8939</v>
      </c>
      <c r="D292" s="19" t="s">
        <v>17020</v>
      </c>
      <c r="E292" s="20"/>
      <c r="F292" s="19" t="s">
        <v>4859</v>
      </c>
      <c r="G292" s="20" t="s">
        <v>15653</v>
      </c>
      <c r="H292" s="19" t="s">
        <v>4787</v>
      </c>
      <c r="I292" s="19" t="s">
        <v>4760</v>
      </c>
      <c r="J292" s="19" t="s">
        <v>4854</v>
      </c>
      <c r="K292" s="11" t="s">
        <v>4855</v>
      </c>
      <c r="L292" s="11" t="s">
        <v>4856</v>
      </c>
      <c r="M292" s="110" t="s">
        <v>962</v>
      </c>
      <c r="N292" s="32">
        <v>2.0581399999999999</v>
      </c>
      <c r="O292" s="32">
        <v>0.82713000000000003</v>
      </c>
      <c r="P292" s="32">
        <v>18.992000000000001</v>
      </c>
      <c r="Q292" s="32">
        <v>15.709</v>
      </c>
      <c r="R292" s="32">
        <v>39.088000000000001</v>
      </c>
      <c r="S292" s="11" t="s">
        <v>36</v>
      </c>
      <c r="T292" s="12" t="s">
        <v>15298</v>
      </c>
    </row>
    <row r="293" spans="1:20">
      <c r="A293" s="11" t="s">
        <v>17009</v>
      </c>
      <c r="B293" s="19" t="s">
        <v>8939</v>
      </c>
      <c r="C293" s="19" t="s">
        <v>8939</v>
      </c>
      <c r="D293" s="19" t="s">
        <v>17020</v>
      </c>
      <c r="E293" s="20"/>
      <c r="F293" s="19" t="s">
        <v>4860</v>
      </c>
      <c r="G293" s="20" t="s">
        <v>15653</v>
      </c>
      <c r="H293" s="19" t="s">
        <v>4787</v>
      </c>
      <c r="I293" s="19" t="s">
        <v>4760</v>
      </c>
      <c r="J293" s="19" t="s">
        <v>4854</v>
      </c>
      <c r="K293" s="11" t="s">
        <v>4855</v>
      </c>
      <c r="L293" s="11" t="s">
        <v>4856</v>
      </c>
      <c r="M293" s="110" t="s">
        <v>962</v>
      </c>
      <c r="N293" s="32">
        <v>2.0587599999999999</v>
      </c>
      <c r="O293" s="32">
        <v>0.82737000000000005</v>
      </c>
      <c r="P293" s="32">
        <v>18.988</v>
      </c>
      <c r="Q293" s="32">
        <v>15.71</v>
      </c>
      <c r="R293" s="32">
        <v>39.091999999999999</v>
      </c>
      <c r="S293" s="11" t="s">
        <v>36</v>
      </c>
      <c r="T293" s="12" t="s">
        <v>15298</v>
      </c>
    </row>
    <row r="294" spans="1:20">
      <c r="A294" s="11" t="s">
        <v>17009</v>
      </c>
      <c r="B294" s="19" t="s">
        <v>8939</v>
      </c>
      <c r="C294" s="19" t="s">
        <v>8939</v>
      </c>
      <c r="D294" s="19" t="s">
        <v>17020</v>
      </c>
      <c r="E294" s="20"/>
      <c r="F294" s="19" t="s">
        <v>4853</v>
      </c>
      <c r="G294" s="20" t="s">
        <v>15653</v>
      </c>
      <c r="H294" s="19" t="s">
        <v>4787</v>
      </c>
      <c r="I294" s="19" t="s">
        <v>4760</v>
      </c>
      <c r="J294" s="19" t="s">
        <v>4854</v>
      </c>
      <c r="K294" s="11" t="s">
        <v>4855</v>
      </c>
      <c r="L294" s="11" t="s">
        <v>4856</v>
      </c>
      <c r="M294" s="110" t="s">
        <v>962</v>
      </c>
      <c r="N294" s="32">
        <v>2.0557099999999999</v>
      </c>
      <c r="O294" s="32">
        <v>0.8266</v>
      </c>
      <c r="P294" s="32">
        <v>18.95</v>
      </c>
      <c r="Q294" s="32">
        <v>15.664</v>
      </c>
      <c r="R294" s="32">
        <v>38.956000000000003</v>
      </c>
      <c r="S294" s="11" t="s">
        <v>36</v>
      </c>
      <c r="T294" s="12" t="s">
        <v>15298</v>
      </c>
    </row>
    <row r="295" spans="1:20">
      <c r="A295" s="11" t="s">
        <v>17009</v>
      </c>
      <c r="B295" s="19" t="s">
        <v>8939</v>
      </c>
      <c r="C295" s="19" t="s">
        <v>8939</v>
      </c>
      <c r="D295" s="19" t="s">
        <v>17020</v>
      </c>
      <c r="E295" s="20"/>
      <c r="F295" s="19" t="s">
        <v>4857</v>
      </c>
      <c r="G295" s="20" t="s">
        <v>15653</v>
      </c>
      <c r="H295" s="19" t="s">
        <v>4787</v>
      </c>
      <c r="I295" s="19" t="s">
        <v>4760</v>
      </c>
      <c r="J295" s="19" t="s">
        <v>4854</v>
      </c>
      <c r="K295" s="11" t="s">
        <v>4855</v>
      </c>
      <c r="L295" s="11" t="s">
        <v>4856</v>
      </c>
      <c r="M295" s="110" t="s">
        <v>962</v>
      </c>
      <c r="N295" s="32">
        <v>2.0570499999999998</v>
      </c>
      <c r="O295" s="32">
        <v>0.82765</v>
      </c>
      <c r="P295" s="32">
        <v>18.942</v>
      </c>
      <c r="Q295" s="32">
        <v>15.677</v>
      </c>
      <c r="R295" s="32">
        <v>38.965000000000003</v>
      </c>
      <c r="S295" s="11" t="s">
        <v>36</v>
      </c>
      <c r="T295" s="12" t="s">
        <v>15298</v>
      </c>
    </row>
    <row r="296" spans="1:20">
      <c r="A296" s="11" t="s">
        <v>17009</v>
      </c>
      <c r="B296" s="19" t="s">
        <v>8939</v>
      </c>
      <c r="C296" s="19" t="s">
        <v>8939</v>
      </c>
      <c r="D296" s="19" t="s">
        <v>17020</v>
      </c>
      <c r="E296" s="20"/>
      <c r="F296" s="19" t="s">
        <v>4861</v>
      </c>
      <c r="G296" s="20" t="s">
        <v>15653</v>
      </c>
      <c r="H296" s="19" t="s">
        <v>4787</v>
      </c>
      <c r="I296" s="19" t="s">
        <v>4760</v>
      </c>
      <c r="J296" s="19" t="s">
        <v>4854</v>
      </c>
      <c r="K296" s="11" t="s">
        <v>4855</v>
      </c>
      <c r="L296" s="11" t="s">
        <v>4856</v>
      </c>
      <c r="M296" s="110" t="s">
        <v>962</v>
      </c>
      <c r="N296" s="32">
        <v>2.0538699999999999</v>
      </c>
      <c r="O296" s="32">
        <v>0.82638</v>
      </c>
      <c r="P296" s="32">
        <v>18.981000000000002</v>
      </c>
      <c r="Q296" s="32">
        <v>15.686</v>
      </c>
      <c r="R296" s="32">
        <v>38.984999999999999</v>
      </c>
      <c r="S296" s="11" t="s">
        <v>36</v>
      </c>
      <c r="T296" s="12" t="s">
        <v>15298</v>
      </c>
    </row>
    <row r="297" spans="1:20">
      <c r="A297" s="11" t="s">
        <v>17009</v>
      </c>
      <c r="B297" s="19" t="s">
        <v>8939</v>
      </c>
      <c r="C297" s="19" t="s">
        <v>8939</v>
      </c>
      <c r="D297" s="19" t="s">
        <v>17020</v>
      </c>
      <c r="E297" s="20"/>
      <c r="F297" s="19" t="s">
        <v>5130</v>
      </c>
      <c r="G297" s="20" t="s">
        <v>15653</v>
      </c>
      <c r="H297" s="19" t="s">
        <v>4716</v>
      </c>
      <c r="I297" s="19"/>
      <c r="J297" s="19" t="s">
        <v>5127</v>
      </c>
      <c r="K297" s="11" t="s">
        <v>4717</v>
      </c>
      <c r="L297" s="11" t="s">
        <v>4718</v>
      </c>
      <c r="M297" s="108" t="s">
        <v>8939</v>
      </c>
      <c r="N297" s="32">
        <v>2.07016</v>
      </c>
      <c r="O297" s="32">
        <v>0.83711999999999998</v>
      </c>
      <c r="P297" s="32">
        <v>18.678000000000001</v>
      </c>
      <c r="Q297" s="32">
        <v>15.635999999999999</v>
      </c>
      <c r="R297" s="32">
        <v>38.665999999999997</v>
      </c>
      <c r="S297" s="19" t="s">
        <v>36</v>
      </c>
      <c r="T297" s="12" t="s">
        <v>15298</v>
      </c>
    </row>
    <row r="298" spans="1:20">
      <c r="A298" s="11" t="s">
        <v>17009</v>
      </c>
      <c r="B298" s="19" t="s">
        <v>8939</v>
      </c>
      <c r="C298" s="19" t="s">
        <v>8939</v>
      </c>
      <c r="D298" s="19" t="s">
        <v>17020</v>
      </c>
      <c r="E298" s="20"/>
      <c r="F298" s="19" t="s">
        <v>5128</v>
      </c>
      <c r="G298" s="20" t="s">
        <v>15653</v>
      </c>
      <c r="H298" s="19" t="s">
        <v>4716</v>
      </c>
      <c r="I298" s="19"/>
      <c r="J298" s="19" t="s">
        <v>5127</v>
      </c>
      <c r="K298" s="11" t="s">
        <v>4717</v>
      </c>
      <c r="L298" s="11" t="s">
        <v>4718</v>
      </c>
      <c r="M298" s="108" t="s">
        <v>8939</v>
      </c>
      <c r="N298" s="32">
        <v>2.0720700000000001</v>
      </c>
      <c r="O298" s="32">
        <v>0.83550999999999997</v>
      </c>
      <c r="P298" s="32">
        <v>18.734999999999999</v>
      </c>
      <c r="Q298" s="32">
        <v>15.653</v>
      </c>
      <c r="R298" s="32">
        <v>38.82</v>
      </c>
      <c r="S298" s="19" t="s">
        <v>36</v>
      </c>
      <c r="T298" s="12" t="s">
        <v>15298</v>
      </c>
    </row>
    <row r="299" spans="1:20">
      <c r="A299" s="11" t="s">
        <v>17009</v>
      </c>
      <c r="B299" s="19" t="s">
        <v>8939</v>
      </c>
      <c r="C299" s="19" t="s">
        <v>8939</v>
      </c>
      <c r="D299" s="19" t="s">
        <v>17020</v>
      </c>
      <c r="E299" s="20"/>
      <c r="F299" s="19" t="s">
        <v>5126</v>
      </c>
      <c r="G299" s="20" t="s">
        <v>15653</v>
      </c>
      <c r="H299" s="19" t="s">
        <v>4716</v>
      </c>
      <c r="I299" s="19"/>
      <c r="J299" s="19" t="s">
        <v>5127</v>
      </c>
      <c r="K299" s="11" t="s">
        <v>4717</v>
      </c>
      <c r="L299" s="11" t="s">
        <v>4718</v>
      </c>
      <c r="M299" s="108" t="s">
        <v>8939</v>
      </c>
      <c r="N299" s="32">
        <v>2.07111</v>
      </c>
      <c r="O299" s="32">
        <v>0.83431999999999995</v>
      </c>
      <c r="P299" s="32">
        <v>18.791</v>
      </c>
      <c r="Q299" s="32">
        <v>15.678000000000001</v>
      </c>
      <c r="R299" s="32">
        <v>38.917999999999999</v>
      </c>
      <c r="S299" s="19" t="s">
        <v>36</v>
      </c>
      <c r="T299" s="12" t="s">
        <v>15298</v>
      </c>
    </row>
    <row r="300" spans="1:20">
      <c r="A300" s="11" t="s">
        <v>17009</v>
      </c>
      <c r="B300" s="19" t="s">
        <v>8939</v>
      </c>
      <c r="C300" s="19" t="s">
        <v>8939</v>
      </c>
      <c r="D300" s="19" t="s">
        <v>17020</v>
      </c>
      <c r="E300" s="20"/>
      <c r="F300" s="19" t="s">
        <v>5129</v>
      </c>
      <c r="G300" s="20" t="s">
        <v>15653</v>
      </c>
      <c r="H300" s="19" t="s">
        <v>4716</v>
      </c>
      <c r="I300" s="19"/>
      <c r="J300" s="19" t="s">
        <v>5127</v>
      </c>
      <c r="K300" s="11" t="s">
        <v>4717</v>
      </c>
      <c r="L300" s="11" t="s">
        <v>4718</v>
      </c>
      <c r="M300" s="108" t="s">
        <v>8939</v>
      </c>
      <c r="N300" s="32">
        <v>2.0745800000000001</v>
      </c>
      <c r="O300" s="32">
        <v>0.83531999999999995</v>
      </c>
      <c r="P300" s="32">
        <v>18.759</v>
      </c>
      <c r="Q300" s="32">
        <v>15.67</v>
      </c>
      <c r="R300" s="32">
        <v>38.917000000000002</v>
      </c>
      <c r="S300" s="19" t="s">
        <v>36</v>
      </c>
      <c r="T300" s="12" t="s">
        <v>15298</v>
      </c>
    </row>
    <row r="301" spans="1:20">
      <c r="A301" s="11" t="s">
        <v>17009</v>
      </c>
      <c r="B301" s="19" t="s">
        <v>8939</v>
      </c>
      <c r="C301" s="19" t="s">
        <v>8939</v>
      </c>
      <c r="D301" s="19" t="s">
        <v>17020</v>
      </c>
      <c r="E301" s="20"/>
      <c r="F301" s="19" t="s">
        <v>5447</v>
      </c>
      <c r="G301" s="20" t="s">
        <v>15653</v>
      </c>
      <c r="H301" s="19" t="s">
        <v>4924</v>
      </c>
      <c r="I301" s="19"/>
      <c r="J301" s="19" t="s">
        <v>5448</v>
      </c>
      <c r="K301" s="11" t="s">
        <v>4926</v>
      </c>
      <c r="L301" s="11" t="s">
        <v>4927</v>
      </c>
      <c r="M301" s="110" t="s">
        <v>962</v>
      </c>
      <c r="N301" s="32">
        <v>2.0662500000000001</v>
      </c>
      <c r="O301" s="32">
        <v>0.83191999999999999</v>
      </c>
      <c r="P301" s="38">
        <v>18.872</v>
      </c>
      <c r="Q301" s="38">
        <v>15.7</v>
      </c>
      <c r="R301" s="38">
        <v>38.994</v>
      </c>
      <c r="S301" s="19" t="s">
        <v>36</v>
      </c>
      <c r="T301" s="12" t="s">
        <v>15298</v>
      </c>
    </row>
    <row r="302" spans="1:20">
      <c r="A302" s="11" t="s">
        <v>17009</v>
      </c>
      <c r="B302" s="19" t="s">
        <v>8939</v>
      </c>
      <c r="C302" s="19" t="s">
        <v>8939</v>
      </c>
      <c r="D302" s="19" t="s">
        <v>17020</v>
      </c>
      <c r="E302" s="25"/>
      <c r="F302" s="19" t="s">
        <v>4109</v>
      </c>
      <c r="G302" s="20" t="s">
        <v>739</v>
      </c>
      <c r="H302" s="19" t="s">
        <v>4111</v>
      </c>
      <c r="I302" s="19" t="s">
        <v>4112</v>
      </c>
      <c r="J302" s="19" t="s">
        <v>4112</v>
      </c>
      <c r="K302" s="11" t="s">
        <v>4113</v>
      </c>
      <c r="L302" s="11" t="s">
        <v>4114</v>
      </c>
      <c r="M302" s="110" t="s">
        <v>962</v>
      </c>
      <c r="N302" s="32">
        <v>2.11931</v>
      </c>
      <c r="O302" s="32">
        <v>0.87356999999999996</v>
      </c>
      <c r="P302" s="32">
        <v>17.88</v>
      </c>
      <c r="Q302" s="32">
        <v>15.619</v>
      </c>
      <c r="R302" s="32">
        <v>37.893000000000001</v>
      </c>
      <c r="S302" s="11" t="s">
        <v>36</v>
      </c>
      <c r="T302" s="12" t="s">
        <v>15298</v>
      </c>
    </row>
    <row r="303" spans="1:20">
      <c r="A303" s="11" t="s">
        <v>17009</v>
      </c>
      <c r="B303" s="19" t="s">
        <v>8939</v>
      </c>
      <c r="C303" s="19" t="s">
        <v>8939</v>
      </c>
      <c r="D303" s="19" t="s">
        <v>17020</v>
      </c>
      <c r="E303" s="25"/>
      <c r="F303" s="19" t="s">
        <v>4115</v>
      </c>
      <c r="G303" s="20" t="s">
        <v>739</v>
      </c>
      <c r="H303" s="19" t="s">
        <v>4111</v>
      </c>
      <c r="I303" s="19" t="s">
        <v>4112</v>
      </c>
      <c r="J303" s="19" t="s">
        <v>4112</v>
      </c>
      <c r="K303" s="11" t="s">
        <v>4113</v>
      </c>
      <c r="L303" s="11" t="s">
        <v>4114</v>
      </c>
      <c r="M303" s="110" t="s">
        <v>962</v>
      </c>
      <c r="N303" s="32">
        <v>2.1204999999999998</v>
      </c>
      <c r="O303" s="32">
        <v>0.87387000000000004</v>
      </c>
      <c r="P303" s="32">
        <v>17.888999999999999</v>
      </c>
      <c r="Q303" s="32">
        <v>15.632999999999999</v>
      </c>
      <c r="R303" s="32">
        <v>37.933999999999997</v>
      </c>
      <c r="S303" s="11" t="s">
        <v>36</v>
      </c>
      <c r="T303" s="12" t="s">
        <v>15298</v>
      </c>
    </row>
    <row r="304" spans="1:20">
      <c r="A304" s="11" t="s">
        <v>17009</v>
      </c>
      <c r="B304" s="19" t="s">
        <v>8939</v>
      </c>
      <c r="C304" s="19" t="s">
        <v>8939</v>
      </c>
      <c r="D304" s="19" t="s">
        <v>17020</v>
      </c>
      <c r="E304" s="20"/>
      <c r="F304" s="19" t="s">
        <v>5973</v>
      </c>
      <c r="G304" s="20" t="s">
        <v>141</v>
      </c>
      <c r="H304" s="19" t="s">
        <v>5721</v>
      </c>
      <c r="I304" s="19"/>
      <c r="J304" s="19" t="s">
        <v>5936</v>
      </c>
      <c r="K304" s="11" t="s">
        <v>5937</v>
      </c>
      <c r="L304" s="11" t="s">
        <v>5938</v>
      </c>
      <c r="M304" s="110" t="s">
        <v>962</v>
      </c>
      <c r="N304" s="32">
        <v>2.0605699999999998</v>
      </c>
      <c r="O304" s="32">
        <v>0.82016</v>
      </c>
      <c r="P304" s="32">
        <v>19.323</v>
      </c>
      <c r="Q304" s="32">
        <v>15.608000000000001</v>
      </c>
      <c r="R304" s="32">
        <v>38.270000000000003</v>
      </c>
      <c r="S304" s="11" t="s">
        <v>36</v>
      </c>
      <c r="T304" s="12" t="s">
        <v>15298</v>
      </c>
    </row>
    <row r="305" spans="1:20">
      <c r="A305" s="11" t="s">
        <v>17009</v>
      </c>
      <c r="B305" s="19" t="s">
        <v>8939</v>
      </c>
      <c r="C305" s="19" t="s">
        <v>8939</v>
      </c>
      <c r="D305" s="19" t="s">
        <v>17020</v>
      </c>
      <c r="E305" s="20"/>
      <c r="F305" s="19" t="s">
        <v>5934</v>
      </c>
      <c r="G305" s="20" t="s">
        <v>141</v>
      </c>
      <c r="H305" s="19" t="s">
        <v>5721</v>
      </c>
      <c r="I305" s="19" t="s">
        <v>5935</v>
      </c>
      <c r="J305" s="19" t="s">
        <v>5936</v>
      </c>
      <c r="K305" s="11" t="s">
        <v>5937</v>
      </c>
      <c r="L305" s="11" t="s">
        <v>5938</v>
      </c>
      <c r="M305" s="110" t="s">
        <v>962</v>
      </c>
      <c r="N305" s="38">
        <v>2.0480900000000002</v>
      </c>
      <c r="O305" s="38">
        <v>0.81757000000000002</v>
      </c>
      <c r="P305" s="38">
        <v>19.218</v>
      </c>
      <c r="Q305" s="38">
        <v>15.569000000000001</v>
      </c>
      <c r="R305" s="38">
        <v>38.173000000000002</v>
      </c>
      <c r="S305" s="11" t="s">
        <v>36</v>
      </c>
      <c r="T305" s="12" t="s">
        <v>15298</v>
      </c>
    </row>
    <row r="306" spans="1:20">
      <c r="A306" s="11" t="s">
        <v>17009</v>
      </c>
      <c r="B306" s="19" t="s">
        <v>8939</v>
      </c>
      <c r="C306" s="19" t="s">
        <v>8939</v>
      </c>
      <c r="D306" s="19" t="s">
        <v>17020</v>
      </c>
      <c r="E306" s="20"/>
      <c r="F306" s="19" t="s">
        <v>5940</v>
      </c>
      <c r="G306" s="20" t="s">
        <v>141</v>
      </c>
      <c r="H306" s="19" t="s">
        <v>5721</v>
      </c>
      <c r="I306" s="19" t="s">
        <v>5941</v>
      </c>
      <c r="J306" s="19" t="s">
        <v>5936</v>
      </c>
      <c r="K306" s="11" t="s">
        <v>5937</v>
      </c>
      <c r="L306" s="11" t="s">
        <v>5938</v>
      </c>
      <c r="M306" s="110" t="s">
        <v>962</v>
      </c>
      <c r="N306" s="32">
        <v>2.0480900000000002</v>
      </c>
      <c r="O306" s="32">
        <v>0.81742000000000004</v>
      </c>
      <c r="P306" s="32">
        <v>19.22</v>
      </c>
      <c r="Q306" s="32">
        <v>15.643000000000001</v>
      </c>
      <c r="R306" s="32">
        <v>38.387</v>
      </c>
      <c r="S306" s="11" t="s">
        <v>36</v>
      </c>
      <c r="T306" s="12" t="s">
        <v>15298</v>
      </c>
    </row>
    <row r="307" spans="1:20">
      <c r="A307" s="11" t="s">
        <v>17009</v>
      </c>
      <c r="B307" s="19" t="s">
        <v>8939</v>
      </c>
      <c r="C307" s="19" t="s">
        <v>8939</v>
      </c>
      <c r="D307" s="19" t="s">
        <v>17020</v>
      </c>
      <c r="E307" s="20"/>
      <c r="F307" s="19" t="s">
        <v>5939</v>
      </c>
      <c r="G307" s="20" t="s">
        <v>141</v>
      </c>
      <c r="H307" s="19" t="s">
        <v>5721</v>
      </c>
      <c r="I307" s="19" t="s">
        <v>5935</v>
      </c>
      <c r="J307" s="19" t="s">
        <v>5936</v>
      </c>
      <c r="K307" s="11" t="s">
        <v>5937</v>
      </c>
      <c r="L307" s="11" t="s">
        <v>5938</v>
      </c>
      <c r="M307" s="110" t="s">
        <v>962</v>
      </c>
      <c r="N307" s="32">
        <v>2.0489600000000001</v>
      </c>
      <c r="O307" s="32">
        <v>0.81820999999999999</v>
      </c>
      <c r="P307" s="32">
        <v>19.204000000000001</v>
      </c>
      <c r="Q307" s="32">
        <v>15.64</v>
      </c>
      <c r="R307" s="32">
        <v>38.402999999999999</v>
      </c>
      <c r="S307" s="11" t="s">
        <v>36</v>
      </c>
      <c r="T307" s="12" t="s">
        <v>15298</v>
      </c>
    </row>
    <row r="308" spans="1:20">
      <c r="A308" s="11" t="s">
        <v>17007</v>
      </c>
      <c r="B308" s="19" t="s">
        <v>8939</v>
      </c>
      <c r="C308" s="19" t="s">
        <v>8939</v>
      </c>
      <c r="D308" s="19" t="s">
        <v>17020</v>
      </c>
      <c r="E308" s="20"/>
      <c r="F308" s="19" t="s">
        <v>7567</v>
      </c>
      <c r="G308" s="20" t="s">
        <v>6794</v>
      </c>
      <c r="H308" s="105" t="s">
        <v>7520</v>
      </c>
      <c r="I308" s="19"/>
      <c r="J308" s="105" t="s">
        <v>7568</v>
      </c>
      <c r="K308" s="96" t="s">
        <v>7569</v>
      </c>
      <c r="L308" s="96" t="s">
        <v>7570</v>
      </c>
      <c r="M308" s="97" t="s">
        <v>962</v>
      </c>
      <c r="N308" s="99">
        <v>2.0924200000000002</v>
      </c>
      <c r="O308" s="99">
        <v>0.85263999999999995</v>
      </c>
      <c r="P308" s="99">
        <v>18.344999999999999</v>
      </c>
      <c r="Q308" s="99">
        <v>15.641999999999999</v>
      </c>
      <c r="R308" s="103">
        <v>38.384999999999998</v>
      </c>
      <c r="S308" s="96" t="s">
        <v>36</v>
      </c>
      <c r="T308" s="12" t="s">
        <v>15298</v>
      </c>
    </row>
    <row r="309" spans="1:20">
      <c r="A309" s="11" t="s">
        <v>17007</v>
      </c>
      <c r="B309" s="19" t="s">
        <v>8939</v>
      </c>
      <c r="C309" s="19" t="s">
        <v>8939</v>
      </c>
      <c r="D309" s="19" t="s">
        <v>17020</v>
      </c>
      <c r="E309" s="20"/>
      <c r="F309" s="19" t="s">
        <v>7579</v>
      </c>
      <c r="G309" s="20" t="s">
        <v>6794</v>
      </c>
      <c r="H309" s="105" t="s">
        <v>7533</v>
      </c>
      <c r="I309" s="19"/>
      <c r="J309" s="105" t="s">
        <v>7580</v>
      </c>
      <c r="K309" s="94" t="s">
        <v>7581</v>
      </c>
      <c r="L309" s="94" t="s">
        <v>7582</v>
      </c>
      <c r="M309" s="97" t="s">
        <v>962</v>
      </c>
      <c r="N309" s="99">
        <v>2.06745</v>
      </c>
      <c r="O309" s="99">
        <v>0.84174000000000004</v>
      </c>
      <c r="P309" s="99">
        <v>18.594000000000001</v>
      </c>
      <c r="Q309" s="99">
        <v>15.651</v>
      </c>
      <c r="R309" s="103">
        <v>38.442</v>
      </c>
      <c r="S309" s="94" t="s">
        <v>36</v>
      </c>
      <c r="T309" s="12" t="s">
        <v>15298</v>
      </c>
    </row>
    <row r="310" spans="1:20">
      <c r="A310" s="11" t="s">
        <v>17007</v>
      </c>
      <c r="B310" s="19" t="s">
        <v>8939</v>
      </c>
      <c r="C310" s="19" t="s">
        <v>8939</v>
      </c>
      <c r="D310" s="19" t="s">
        <v>17020</v>
      </c>
      <c r="E310" s="20"/>
      <c r="F310" s="19" t="s">
        <v>7541</v>
      </c>
      <c r="G310" s="20" t="s">
        <v>6794</v>
      </c>
      <c r="H310" s="105" t="s">
        <v>7533</v>
      </c>
      <c r="I310" s="19"/>
      <c r="J310" s="105" t="s">
        <v>7539</v>
      </c>
      <c r="K310" s="96" t="s">
        <v>7535</v>
      </c>
      <c r="L310" s="96" t="s">
        <v>7536</v>
      </c>
      <c r="M310" s="97" t="s">
        <v>962</v>
      </c>
      <c r="N310" s="99">
        <v>2.0771000000000002</v>
      </c>
      <c r="O310" s="99">
        <v>0.84553999999999996</v>
      </c>
      <c r="P310" s="99">
        <v>18.5</v>
      </c>
      <c r="Q310" s="99">
        <v>15.641999999999999</v>
      </c>
      <c r="R310" s="103">
        <v>38.426000000000002</v>
      </c>
      <c r="S310" s="96" t="s">
        <v>36</v>
      </c>
      <c r="T310" s="12" t="s">
        <v>15298</v>
      </c>
    </row>
    <row r="311" spans="1:20">
      <c r="A311" s="11" t="s">
        <v>17007</v>
      </c>
      <c r="B311" s="19" t="s">
        <v>8939</v>
      </c>
      <c r="C311" s="19" t="s">
        <v>8939</v>
      </c>
      <c r="D311" s="19" t="s">
        <v>17020</v>
      </c>
      <c r="E311" s="20"/>
      <c r="F311" s="19" t="s">
        <v>7542</v>
      </c>
      <c r="G311" s="20" t="s">
        <v>6794</v>
      </c>
      <c r="H311" s="105" t="s">
        <v>7533</v>
      </c>
      <c r="I311" s="19"/>
      <c r="J311" s="105" t="s">
        <v>7539</v>
      </c>
      <c r="K311" s="96" t="s">
        <v>7535</v>
      </c>
      <c r="L311" s="96" t="s">
        <v>7536</v>
      </c>
      <c r="M311" s="97" t="s">
        <v>962</v>
      </c>
      <c r="N311" s="99">
        <v>2.0794100000000002</v>
      </c>
      <c r="O311" s="99">
        <v>0.84611999999999998</v>
      </c>
      <c r="P311" s="99">
        <v>18.527999999999999</v>
      </c>
      <c r="Q311" s="99">
        <v>15.677</v>
      </c>
      <c r="R311" s="103">
        <v>38.527000000000001</v>
      </c>
      <c r="S311" s="96" t="s">
        <v>36</v>
      </c>
      <c r="T311" s="12" t="s">
        <v>15298</v>
      </c>
    </row>
    <row r="312" spans="1:20">
      <c r="A312" s="11" t="s">
        <v>17007</v>
      </c>
      <c r="B312" s="19" t="s">
        <v>8939</v>
      </c>
      <c r="C312" s="19" t="s">
        <v>8939</v>
      </c>
      <c r="D312" s="19" t="s">
        <v>17020</v>
      </c>
      <c r="E312" s="20"/>
      <c r="F312" s="19" t="s">
        <v>7543</v>
      </c>
      <c r="G312" s="20" t="s">
        <v>6794</v>
      </c>
      <c r="H312" s="105" t="s">
        <v>7533</v>
      </c>
      <c r="I312" s="19"/>
      <c r="J312" s="105" t="s">
        <v>7539</v>
      </c>
      <c r="K312" s="96" t="s">
        <v>7535</v>
      </c>
      <c r="L312" s="96" t="s">
        <v>7536</v>
      </c>
      <c r="M312" s="97" t="s">
        <v>962</v>
      </c>
      <c r="N312" s="99">
        <v>2.0796199999999998</v>
      </c>
      <c r="O312" s="99">
        <v>0.84599999999999997</v>
      </c>
      <c r="P312" s="99">
        <v>18.527999999999999</v>
      </c>
      <c r="Q312" s="99">
        <v>15.675000000000001</v>
      </c>
      <c r="R312" s="103">
        <v>38.530999999999999</v>
      </c>
      <c r="S312" s="96" t="s">
        <v>36</v>
      </c>
      <c r="T312" s="12" t="s">
        <v>15298</v>
      </c>
    </row>
    <row r="313" spans="1:20">
      <c r="A313" s="11" t="s">
        <v>17007</v>
      </c>
      <c r="B313" s="19" t="s">
        <v>8939</v>
      </c>
      <c r="C313" s="19" t="s">
        <v>8939</v>
      </c>
      <c r="D313" s="19" t="s">
        <v>17020</v>
      </c>
      <c r="E313" s="20"/>
      <c r="F313" s="19" t="s">
        <v>7540</v>
      </c>
      <c r="G313" s="20" t="s">
        <v>6794</v>
      </c>
      <c r="H313" s="105" t="s">
        <v>7533</v>
      </c>
      <c r="I313" s="19"/>
      <c r="J313" s="105" t="s">
        <v>7539</v>
      </c>
      <c r="K313" s="96" t="s">
        <v>7535</v>
      </c>
      <c r="L313" s="96" t="s">
        <v>7536</v>
      </c>
      <c r="M313" s="97" t="s">
        <v>962</v>
      </c>
      <c r="N313" s="99">
        <v>2.0768399999999998</v>
      </c>
      <c r="O313" s="99">
        <v>0.84550999999999998</v>
      </c>
      <c r="P313" s="99">
        <v>18.5</v>
      </c>
      <c r="Q313" s="99">
        <v>15.641999999999999</v>
      </c>
      <c r="R313" s="103">
        <v>38.421999999999997</v>
      </c>
      <c r="S313" s="96" t="s">
        <v>36</v>
      </c>
      <c r="T313" s="12" t="s">
        <v>15298</v>
      </c>
    </row>
    <row r="314" spans="1:20">
      <c r="A314" s="11" t="s">
        <v>17007</v>
      </c>
      <c r="B314" s="19" t="s">
        <v>8939</v>
      </c>
      <c r="C314" s="19" t="s">
        <v>8939</v>
      </c>
      <c r="D314" s="19" t="s">
        <v>17020</v>
      </c>
      <c r="E314" s="20"/>
      <c r="F314" s="19" t="s">
        <v>7538</v>
      </c>
      <c r="G314" s="20" t="s">
        <v>6794</v>
      </c>
      <c r="H314" s="105" t="s">
        <v>7533</v>
      </c>
      <c r="I314" s="19"/>
      <c r="J314" s="105" t="s">
        <v>7539</v>
      </c>
      <c r="K314" s="96" t="s">
        <v>7535</v>
      </c>
      <c r="L314" s="96" t="s">
        <v>7536</v>
      </c>
      <c r="M314" s="97" t="s">
        <v>962</v>
      </c>
      <c r="N314" s="99">
        <v>2.0764900000000002</v>
      </c>
      <c r="O314" s="99">
        <v>0.84541999999999995</v>
      </c>
      <c r="P314" s="99">
        <v>18.506</v>
      </c>
      <c r="Q314" s="99">
        <v>15.645</v>
      </c>
      <c r="R314" s="103">
        <v>38.427999999999997</v>
      </c>
      <c r="S314" s="96" t="s">
        <v>36</v>
      </c>
      <c r="T314" s="12" t="s">
        <v>15298</v>
      </c>
    </row>
    <row r="315" spans="1:20">
      <c r="A315" s="11" t="s">
        <v>17007</v>
      </c>
      <c r="B315" s="19" t="s">
        <v>8939</v>
      </c>
      <c r="C315" s="19" t="s">
        <v>8939</v>
      </c>
      <c r="D315" s="19" t="s">
        <v>17020</v>
      </c>
      <c r="E315" s="20"/>
      <c r="F315" s="19" t="s">
        <v>7652</v>
      </c>
      <c r="G315" s="20" t="s">
        <v>6794</v>
      </c>
      <c r="H315" s="105" t="s">
        <v>7533</v>
      </c>
      <c r="I315" s="19"/>
      <c r="J315" s="105" t="s">
        <v>7568</v>
      </c>
      <c r="K315" s="96" t="s">
        <v>7648</v>
      </c>
      <c r="L315" s="96" t="s">
        <v>7649</v>
      </c>
      <c r="M315" s="97" t="s">
        <v>962</v>
      </c>
      <c r="N315" s="99">
        <v>2.0815600000000001</v>
      </c>
      <c r="O315" s="99">
        <v>0.84616999999999998</v>
      </c>
      <c r="P315" s="99">
        <v>18.518999999999998</v>
      </c>
      <c r="Q315" s="99">
        <v>15.67</v>
      </c>
      <c r="R315" s="103">
        <v>38.548000000000002</v>
      </c>
      <c r="S315" s="96" t="s">
        <v>36</v>
      </c>
      <c r="T315" s="12" t="s">
        <v>15298</v>
      </c>
    </row>
    <row r="316" spans="1:20">
      <c r="A316" s="11" t="s">
        <v>17007</v>
      </c>
      <c r="B316" s="19" t="s">
        <v>8939</v>
      </c>
      <c r="C316" s="19" t="s">
        <v>8939</v>
      </c>
      <c r="D316" s="19" t="s">
        <v>17020</v>
      </c>
      <c r="E316" s="20"/>
      <c r="F316" s="19" t="s">
        <v>7647</v>
      </c>
      <c r="G316" s="20" t="s">
        <v>6794</v>
      </c>
      <c r="H316" s="105" t="s">
        <v>7533</v>
      </c>
      <c r="I316" s="19"/>
      <c r="J316" s="105" t="s">
        <v>7568</v>
      </c>
      <c r="K316" s="96" t="s">
        <v>7648</v>
      </c>
      <c r="L316" s="96" t="s">
        <v>7649</v>
      </c>
      <c r="M316" s="97" t="s">
        <v>962</v>
      </c>
      <c r="N316" s="99">
        <v>2.0792600000000001</v>
      </c>
      <c r="O316" s="99">
        <v>0.84558</v>
      </c>
      <c r="P316" s="99">
        <v>18.486000000000001</v>
      </c>
      <c r="Q316" s="99">
        <v>15.631</v>
      </c>
      <c r="R316" s="103">
        <v>38.436999999999998</v>
      </c>
      <c r="S316" s="96" t="s">
        <v>36</v>
      </c>
      <c r="T316" s="12" t="s">
        <v>15298</v>
      </c>
    </row>
    <row r="317" spans="1:20">
      <c r="A317" s="11" t="s">
        <v>17007</v>
      </c>
      <c r="B317" s="19" t="s">
        <v>8939</v>
      </c>
      <c r="C317" s="19" t="s">
        <v>8939</v>
      </c>
      <c r="D317" s="19" t="s">
        <v>17020</v>
      </c>
      <c r="E317" s="20"/>
      <c r="F317" s="19" t="s">
        <v>7653</v>
      </c>
      <c r="G317" s="20" t="s">
        <v>6794</v>
      </c>
      <c r="H317" s="105" t="s">
        <v>7533</v>
      </c>
      <c r="I317" s="19"/>
      <c r="J317" s="105" t="s">
        <v>7568</v>
      </c>
      <c r="K317" s="96" t="s">
        <v>7648</v>
      </c>
      <c r="L317" s="96" t="s">
        <v>7649</v>
      </c>
      <c r="M317" s="97" t="s">
        <v>962</v>
      </c>
      <c r="N317" s="99">
        <v>2.08236</v>
      </c>
      <c r="O317" s="99">
        <v>0.84641</v>
      </c>
      <c r="P317" s="98">
        <v>18.518000000000001</v>
      </c>
      <c r="Q317" s="98">
        <v>15.673999999999999</v>
      </c>
      <c r="R317" s="102">
        <v>38.561</v>
      </c>
      <c r="S317" s="96" t="s">
        <v>36</v>
      </c>
      <c r="T317" s="12" t="s">
        <v>15298</v>
      </c>
    </row>
    <row r="318" spans="1:20">
      <c r="A318" s="11" t="s">
        <v>17007</v>
      </c>
      <c r="B318" s="19" t="s">
        <v>8939</v>
      </c>
      <c r="C318" s="19" t="s">
        <v>8939</v>
      </c>
      <c r="D318" s="19" t="s">
        <v>17020</v>
      </c>
      <c r="E318" s="20"/>
      <c r="F318" s="19" t="s">
        <v>7651</v>
      </c>
      <c r="G318" s="20" t="s">
        <v>6794</v>
      </c>
      <c r="H318" s="105" t="s">
        <v>7533</v>
      </c>
      <c r="I318" s="19"/>
      <c r="J318" s="105" t="s">
        <v>7568</v>
      </c>
      <c r="K318" s="96" t="s">
        <v>7648</v>
      </c>
      <c r="L318" s="96" t="s">
        <v>7649</v>
      </c>
      <c r="M318" s="97" t="s">
        <v>962</v>
      </c>
      <c r="N318" s="99">
        <v>2.0805899999999999</v>
      </c>
      <c r="O318" s="99">
        <v>0.84619</v>
      </c>
      <c r="P318" s="99">
        <v>18.489999999999998</v>
      </c>
      <c r="Q318" s="99">
        <v>15.646000000000001</v>
      </c>
      <c r="R318" s="103">
        <v>38.47</v>
      </c>
      <c r="S318" s="96" t="s">
        <v>36</v>
      </c>
      <c r="T318" s="12" t="s">
        <v>15298</v>
      </c>
    </row>
    <row r="319" spans="1:20">
      <c r="A319" s="11" t="s">
        <v>17007</v>
      </c>
      <c r="B319" s="19" t="s">
        <v>8939</v>
      </c>
      <c r="C319" s="19" t="s">
        <v>8939</v>
      </c>
      <c r="D319" s="19" t="s">
        <v>17020</v>
      </c>
      <c r="E319" s="20"/>
      <c r="F319" s="19" t="s">
        <v>7650</v>
      </c>
      <c r="G319" s="20" t="s">
        <v>6794</v>
      </c>
      <c r="H319" s="105" t="s">
        <v>7533</v>
      </c>
      <c r="I319" s="19"/>
      <c r="J319" s="105" t="s">
        <v>7568</v>
      </c>
      <c r="K319" s="96" t="s">
        <v>7648</v>
      </c>
      <c r="L319" s="96" t="s">
        <v>7649</v>
      </c>
      <c r="M319" s="97" t="s">
        <v>962</v>
      </c>
      <c r="N319" s="99">
        <v>2.0794299999999999</v>
      </c>
      <c r="O319" s="99">
        <v>0.84565999999999997</v>
      </c>
      <c r="P319" s="99">
        <v>18.492000000000001</v>
      </c>
      <c r="Q319" s="99">
        <v>15.638</v>
      </c>
      <c r="R319" s="103">
        <v>38.453000000000003</v>
      </c>
      <c r="S319" s="96" t="s">
        <v>36</v>
      </c>
      <c r="T319" s="12" t="s">
        <v>15298</v>
      </c>
    </row>
    <row r="320" spans="1:20">
      <c r="A320" s="11" t="s">
        <v>17007</v>
      </c>
      <c r="B320" s="19" t="s">
        <v>8939</v>
      </c>
      <c r="C320" s="19" t="s">
        <v>8939</v>
      </c>
      <c r="D320" s="19" t="s">
        <v>17020</v>
      </c>
      <c r="E320" s="20"/>
      <c r="F320" s="19" t="s">
        <v>7654</v>
      </c>
      <c r="G320" s="20" t="s">
        <v>6794</v>
      </c>
      <c r="H320" s="105" t="s">
        <v>7533</v>
      </c>
      <c r="I320" s="19"/>
      <c r="J320" s="105" t="s">
        <v>7568</v>
      </c>
      <c r="K320" s="96" t="s">
        <v>7648</v>
      </c>
      <c r="L320" s="96" t="s">
        <v>7649</v>
      </c>
      <c r="M320" s="97" t="s">
        <v>962</v>
      </c>
      <c r="N320" s="99">
        <v>2.08256</v>
      </c>
      <c r="O320" s="99">
        <v>0.84646999999999994</v>
      </c>
      <c r="P320" s="99">
        <v>18.515000000000001</v>
      </c>
      <c r="Q320" s="99">
        <v>15.672000000000001</v>
      </c>
      <c r="R320" s="103">
        <v>38.558999999999997</v>
      </c>
      <c r="S320" s="96" t="s">
        <v>36</v>
      </c>
      <c r="T320" s="12" t="s">
        <v>15298</v>
      </c>
    </row>
    <row r="321" spans="1:20">
      <c r="A321" s="11" t="s">
        <v>17007</v>
      </c>
      <c r="B321" s="19" t="s">
        <v>8939</v>
      </c>
      <c r="C321" s="19" t="s">
        <v>8939</v>
      </c>
      <c r="D321" s="19" t="s">
        <v>17020</v>
      </c>
      <c r="E321" s="20"/>
      <c r="F321" s="19" t="s">
        <v>7688</v>
      </c>
      <c r="G321" s="20" t="s">
        <v>6794</v>
      </c>
      <c r="H321" s="105" t="s">
        <v>7533</v>
      </c>
      <c r="I321" s="19"/>
      <c r="J321" s="105" t="s">
        <v>7689</v>
      </c>
      <c r="K321" s="96" t="s">
        <v>7690</v>
      </c>
      <c r="L321" s="96" t="s">
        <v>7691</v>
      </c>
      <c r="M321" s="97" t="s">
        <v>962</v>
      </c>
      <c r="N321" s="99">
        <v>2.07944</v>
      </c>
      <c r="O321" s="99">
        <v>0.84648000000000001</v>
      </c>
      <c r="P321" s="99">
        <v>18.465</v>
      </c>
      <c r="Q321" s="99">
        <v>15.644</v>
      </c>
      <c r="R321" s="103">
        <v>38.365000000000002</v>
      </c>
      <c r="S321" s="96" t="s">
        <v>36</v>
      </c>
      <c r="T321" s="12" t="s">
        <v>15298</v>
      </c>
    </row>
    <row r="322" spans="1:20">
      <c r="A322" s="11" t="s">
        <v>17007</v>
      </c>
      <c r="B322" s="19" t="s">
        <v>8939</v>
      </c>
      <c r="C322" s="19" t="s">
        <v>8939</v>
      </c>
      <c r="D322" s="19" t="s">
        <v>17020</v>
      </c>
      <c r="E322" s="20"/>
      <c r="F322" s="19" t="s">
        <v>7620</v>
      </c>
      <c r="G322" s="20" t="s">
        <v>6794</v>
      </c>
      <c r="H322" s="105" t="s">
        <v>7621</v>
      </c>
      <c r="I322" s="19"/>
      <c r="J322" s="105" t="s">
        <v>7622</v>
      </c>
      <c r="K322" s="96" t="s">
        <v>7623</v>
      </c>
      <c r="L322" s="96" t="s">
        <v>7624</v>
      </c>
      <c r="M322" s="97" t="s">
        <v>962</v>
      </c>
      <c r="N322" s="99">
        <v>2.0544600000000002</v>
      </c>
      <c r="O322" s="99">
        <v>0.83531999999999995</v>
      </c>
      <c r="P322" s="99">
        <v>18.747</v>
      </c>
      <c r="Q322" s="99">
        <v>15.66</v>
      </c>
      <c r="R322" s="103">
        <v>38.515000000000001</v>
      </c>
      <c r="S322" s="96" t="s">
        <v>36</v>
      </c>
      <c r="T322" s="12" t="s">
        <v>15298</v>
      </c>
    </row>
    <row r="323" spans="1:20">
      <c r="A323" s="11" t="s">
        <v>17007</v>
      </c>
      <c r="B323" s="19" t="s">
        <v>8939</v>
      </c>
      <c r="C323" s="19" t="s">
        <v>8939</v>
      </c>
      <c r="D323" s="19" t="s">
        <v>17020</v>
      </c>
      <c r="E323" s="20"/>
      <c r="F323" s="19" t="s">
        <v>7155</v>
      </c>
      <c r="G323" s="20" t="s">
        <v>7005</v>
      </c>
      <c r="H323" s="105" t="s">
        <v>7102</v>
      </c>
      <c r="I323" s="19"/>
      <c r="J323" s="105" t="s">
        <v>7156</v>
      </c>
      <c r="K323" s="96" t="s">
        <v>7157</v>
      </c>
      <c r="L323" s="96" t="s">
        <v>7158</v>
      </c>
      <c r="M323" s="97" t="s">
        <v>962</v>
      </c>
      <c r="N323" s="99">
        <v>2.08189</v>
      </c>
      <c r="O323" s="99">
        <v>0.84694000000000003</v>
      </c>
      <c r="P323" s="99">
        <v>18.443999999999999</v>
      </c>
      <c r="Q323" s="99">
        <v>15.621</v>
      </c>
      <c r="R323" s="103">
        <v>38.398000000000003</v>
      </c>
      <c r="S323" s="96" t="s">
        <v>36</v>
      </c>
      <c r="T323" s="12" t="s">
        <v>15298</v>
      </c>
    </row>
    <row r="324" spans="1:20">
      <c r="A324" s="11" t="s">
        <v>17007</v>
      </c>
      <c r="B324" s="19" t="s">
        <v>8939</v>
      </c>
      <c r="C324" s="19" t="s">
        <v>8939</v>
      </c>
      <c r="D324" s="19" t="s">
        <v>17020</v>
      </c>
      <c r="E324" s="20"/>
      <c r="F324" s="19" t="s">
        <v>7629</v>
      </c>
      <c r="G324" s="20" t="s">
        <v>6794</v>
      </c>
      <c r="H324" s="105" t="s">
        <v>7241</v>
      </c>
      <c r="I324" s="19"/>
      <c r="J324" s="105" t="s">
        <v>7630</v>
      </c>
      <c r="K324" s="96" t="s">
        <v>7631</v>
      </c>
      <c r="L324" s="96" t="s">
        <v>7632</v>
      </c>
      <c r="M324" s="97" t="s">
        <v>962</v>
      </c>
      <c r="N324" s="99">
        <v>2.0785900000000002</v>
      </c>
      <c r="O324" s="99">
        <v>0.84553999999999996</v>
      </c>
      <c r="P324" s="99">
        <v>18.484000000000002</v>
      </c>
      <c r="Q324" s="99">
        <v>15.629</v>
      </c>
      <c r="R324" s="103">
        <v>38.420999999999999</v>
      </c>
      <c r="S324" s="96" t="s">
        <v>36</v>
      </c>
      <c r="T324" s="12" t="s">
        <v>15298</v>
      </c>
    </row>
    <row r="325" spans="1:20">
      <c r="A325" s="11" t="s">
        <v>17007</v>
      </c>
      <c r="B325" s="19" t="s">
        <v>8939</v>
      </c>
      <c r="C325" s="19" t="s">
        <v>8939</v>
      </c>
      <c r="D325" s="19" t="s">
        <v>17020</v>
      </c>
      <c r="E325" s="20"/>
      <c r="F325" s="19" t="s">
        <v>7638</v>
      </c>
      <c r="G325" s="20" t="s">
        <v>6794</v>
      </c>
      <c r="H325" s="105" t="s">
        <v>7241</v>
      </c>
      <c r="I325" s="19"/>
      <c r="J325" s="105" t="s">
        <v>7639</v>
      </c>
      <c r="K325" s="96" t="s">
        <v>7640</v>
      </c>
      <c r="L325" s="96" t="s">
        <v>7641</v>
      </c>
      <c r="M325" s="97" t="s">
        <v>962</v>
      </c>
      <c r="N325" s="99">
        <v>2.0769000000000002</v>
      </c>
      <c r="O325" s="99">
        <v>0.84438999999999997</v>
      </c>
      <c r="P325" s="99">
        <v>18.513999999999999</v>
      </c>
      <c r="Q325" s="99">
        <v>15.632999999999999</v>
      </c>
      <c r="R325" s="103">
        <v>38.451999999999998</v>
      </c>
      <c r="S325" s="96" t="s">
        <v>36</v>
      </c>
      <c r="T325" s="12" t="s">
        <v>15298</v>
      </c>
    </row>
    <row r="326" spans="1:20">
      <c r="A326" s="11" t="s">
        <v>17007</v>
      </c>
      <c r="B326" s="19" t="s">
        <v>8939</v>
      </c>
      <c r="C326" s="19" t="s">
        <v>8939</v>
      </c>
      <c r="D326" s="19" t="s">
        <v>17020</v>
      </c>
      <c r="E326" s="20"/>
      <c r="F326" s="19" t="s">
        <v>7119</v>
      </c>
      <c r="G326" s="20" t="s">
        <v>7005</v>
      </c>
      <c r="H326" s="105" t="s">
        <v>7102</v>
      </c>
      <c r="I326" s="19"/>
      <c r="J326" s="105" t="s">
        <v>7120</v>
      </c>
      <c r="K326" s="96" t="s">
        <v>7121</v>
      </c>
      <c r="L326" s="96" t="s">
        <v>7122</v>
      </c>
      <c r="M326" s="97" t="s">
        <v>962</v>
      </c>
      <c r="N326" s="99">
        <v>2.08</v>
      </c>
      <c r="O326" s="99">
        <v>0.84560999999999997</v>
      </c>
      <c r="P326" s="99">
        <v>18.475999999999999</v>
      </c>
      <c r="Q326" s="99">
        <v>15.622999999999999</v>
      </c>
      <c r="R326" s="103">
        <v>38.43</v>
      </c>
      <c r="S326" s="96" t="s">
        <v>36</v>
      </c>
      <c r="T326" s="12" t="s">
        <v>15298</v>
      </c>
    </row>
    <row r="327" spans="1:20">
      <c r="A327" s="11" t="s">
        <v>17007</v>
      </c>
      <c r="B327" s="19" t="s">
        <v>8939</v>
      </c>
      <c r="C327" s="19" t="s">
        <v>8939</v>
      </c>
      <c r="D327" s="19" t="s">
        <v>17020</v>
      </c>
      <c r="E327" s="20"/>
      <c r="F327" s="19" t="s">
        <v>7054</v>
      </c>
      <c r="G327" s="20" t="s">
        <v>6794</v>
      </c>
      <c r="H327" s="105" t="s">
        <v>6820</v>
      </c>
      <c r="I327" s="19"/>
      <c r="J327" s="105" t="s">
        <v>7051</v>
      </c>
      <c r="K327" s="96" t="s">
        <v>7052</v>
      </c>
      <c r="L327" s="96" t="s">
        <v>7053</v>
      </c>
      <c r="M327" s="97" t="s">
        <v>962</v>
      </c>
      <c r="N327" s="99">
        <v>2.0720999999999998</v>
      </c>
      <c r="O327" s="99">
        <v>0.84138999999999997</v>
      </c>
      <c r="P327" s="99">
        <v>18.573</v>
      </c>
      <c r="Q327" s="99">
        <v>15.627000000000001</v>
      </c>
      <c r="R327" s="103">
        <v>38.484999999999999</v>
      </c>
      <c r="S327" s="96" t="s">
        <v>36</v>
      </c>
      <c r="T327" s="12" t="s">
        <v>15298</v>
      </c>
    </row>
    <row r="328" spans="1:20">
      <c r="A328" s="11" t="s">
        <v>17007</v>
      </c>
      <c r="B328" s="19" t="s">
        <v>8939</v>
      </c>
      <c r="C328" s="19" t="s">
        <v>8939</v>
      </c>
      <c r="D328" s="19" t="s">
        <v>17020</v>
      </c>
      <c r="E328" s="20"/>
      <c r="F328" s="19" t="s">
        <v>7050</v>
      </c>
      <c r="G328" s="20" t="s">
        <v>6794</v>
      </c>
      <c r="H328" s="105" t="s">
        <v>6820</v>
      </c>
      <c r="I328" s="19"/>
      <c r="J328" s="105" t="s">
        <v>7051</v>
      </c>
      <c r="K328" s="96" t="s">
        <v>7052</v>
      </c>
      <c r="L328" s="96" t="s">
        <v>7053</v>
      </c>
      <c r="M328" s="97" t="s">
        <v>962</v>
      </c>
      <c r="N328" s="99">
        <v>2.0716600000000001</v>
      </c>
      <c r="O328" s="99">
        <v>0.84130000000000005</v>
      </c>
      <c r="P328" s="99">
        <v>18.571000000000002</v>
      </c>
      <c r="Q328" s="99">
        <v>15.624000000000001</v>
      </c>
      <c r="R328" s="103">
        <v>38.472999999999999</v>
      </c>
      <c r="S328" s="96" t="s">
        <v>36</v>
      </c>
      <c r="T328" s="12" t="s">
        <v>15298</v>
      </c>
    </row>
    <row r="329" spans="1:20">
      <c r="A329" s="11" t="s">
        <v>17007</v>
      </c>
      <c r="B329" s="19" t="s">
        <v>8939</v>
      </c>
      <c r="C329" s="19" t="s">
        <v>10905</v>
      </c>
      <c r="D329" s="19" t="s">
        <v>17020</v>
      </c>
      <c r="E329" s="25"/>
      <c r="F329" s="20" t="s">
        <v>4489</v>
      </c>
      <c r="G329" s="20" t="s">
        <v>4276</v>
      </c>
      <c r="H329" s="19" t="s">
        <v>4277</v>
      </c>
      <c r="I329" s="19" t="s">
        <v>4309</v>
      </c>
      <c r="J329" s="19" t="s">
        <v>4490</v>
      </c>
      <c r="K329" s="11" t="s">
        <v>4325</v>
      </c>
      <c r="L329" s="11" t="s">
        <v>4326</v>
      </c>
      <c r="M329" s="108" t="s">
        <v>16934</v>
      </c>
      <c r="N329" s="32">
        <v>2.06853</v>
      </c>
      <c r="O329" s="32">
        <v>0.83172999999999997</v>
      </c>
      <c r="P329" s="32">
        <v>18.745999999999999</v>
      </c>
      <c r="Q329" s="32">
        <v>15.592000000000001</v>
      </c>
      <c r="R329" s="32">
        <v>38.777000000000001</v>
      </c>
      <c r="S329" s="11" t="s">
        <v>36</v>
      </c>
      <c r="T329" s="12" t="s">
        <v>15298</v>
      </c>
    </row>
    <row r="330" spans="1:20">
      <c r="A330" s="11" t="s">
        <v>17007</v>
      </c>
      <c r="B330" s="19" t="s">
        <v>8939</v>
      </c>
      <c r="C330" s="19" t="s">
        <v>10905</v>
      </c>
      <c r="D330" s="19" t="s">
        <v>17020</v>
      </c>
      <c r="E330" s="65"/>
      <c r="F330" s="20" t="s">
        <v>4363</v>
      </c>
      <c r="G330" s="20" t="s">
        <v>4276</v>
      </c>
      <c r="H330" s="19" t="s">
        <v>4307</v>
      </c>
      <c r="I330" s="19" t="s">
        <v>4278</v>
      </c>
      <c r="J330" s="19" t="s">
        <v>4364</v>
      </c>
      <c r="K330" s="11" t="s">
        <v>4360</v>
      </c>
      <c r="L330" s="11" t="s">
        <v>4361</v>
      </c>
      <c r="M330" s="108" t="s">
        <v>16933</v>
      </c>
      <c r="N330" s="32">
        <v>2.077</v>
      </c>
      <c r="O330" s="32">
        <v>0.83943999999999996</v>
      </c>
      <c r="P330" s="38">
        <v>18.559999999999999</v>
      </c>
      <c r="Q330" s="38">
        <v>15.58</v>
      </c>
      <c r="R330" s="38">
        <v>38.548999999999999</v>
      </c>
      <c r="S330" s="19" t="s">
        <v>36</v>
      </c>
      <c r="T330" s="12" t="s">
        <v>15298</v>
      </c>
    </row>
    <row r="331" spans="1:20">
      <c r="A331" s="11" t="s">
        <v>17007</v>
      </c>
      <c r="B331" s="19" t="s">
        <v>8939</v>
      </c>
      <c r="C331" s="19" t="s">
        <v>10905</v>
      </c>
      <c r="D331" s="19" t="s">
        <v>17020</v>
      </c>
      <c r="E331" s="65"/>
      <c r="F331" s="20" t="s">
        <v>4365</v>
      </c>
      <c r="G331" s="20" t="s">
        <v>4276</v>
      </c>
      <c r="H331" s="19" t="s">
        <v>4307</v>
      </c>
      <c r="I331" s="19" t="s">
        <v>4278</v>
      </c>
      <c r="J331" s="19" t="s">
        <v>4364</v>
      </c>
      <c r="K331" s="11" t="s">
        <v>4360</v>
      </c>
      <c r="L331" s="11" t="s">
        <v>4361</v>
      </c>
      <c r="M331" s="108" t="s">
        <v>16933</v>
      </c>
      <c r="N331" s="32">
        <v>2.0811700000000002</v>
      </c>
      <c r="O331" s="32">
        <v>0.84145000000000003</v>
      </c>
      <c r="P331" s="32">
        <v>18.48</v>
      </c>
      <c r="Q331" s="32">
        <v>15.55</v>
      </c>
      <c r="R331" s="32">
        <v>38.46</v>
      </c>
      <c r="S331" s="19" t="s">
        <v>36</v>
      </c>
      <c r="T331" s="12" t="s">
        <v>15298</v>
      </c>
    </row>
    <row r="332" spans="1:20">
      <c r="A332" s="11" t="s">
        <v>17007</v>
      </c>
      <c r="B332" s="51" t="s">
        <v>8939</v>
      </c>
      <c r="C332" s="19" t="s">
        <v>10905</v>
      </c>
      <c r="D332" s="19" t="s">
        <v>17020</v>
      </c>
      <c r="E332" s="25"/>
      <c r="F332" s="20" t="s">
        <v>5617</v>
      </c>
      <c r="G332" s="20" t="s">
        <v>2203</v>
      </c>
      <c r="H332" s="19" t="s">
        <v>5583</v>
      </c>
      <c r="I332" s="19"/>
      <c r="J332" s="19" t="s">
        <v>5618</v>
      </c>
      <c r="K332" s="11" t="s">
        <v>5619</v>
      </c>
      <c r="L332" s="11" t="s">
        <v>5620</v>
      </c>
      <c r="M332" s="108" t="s">
        <v>16935</v>
      </c>
      <c r="N332" s="32">
        <v>2.0611199999999998</v>
      </c>
      <c r="O332" s="32">
        <v>0.81977</v>
      </c>
      <c r="P332" s="32">
        <v>19.28</v>
      </c>
      <c r="Q332" s="32">
        <v>15.805</v>
      </c>
      <c r="R332" s="32">
        <v>39.738</v>
      </c>
      <c r="S332" s="19" t="s">
        <v>36</v>
      </c>
      <c r="T332" s="12" t="s">
        <v>15298</v>
      </c>
    </row>
    <row r="333" spans="1:20">
      <c r="A333" s="11" t="s">
        <v>17007</v>
      </c>
      <c r="B333" s="19" t="s">
        <v>8939</v>
      </c>
      <c r="C333" s="19" t="s">
        <v>10905</v>
      </c>
      <c r="D333" s="19" t="s">
        <v>17020</v>
      </c>
      <c r="E333" s="25"/>
      <c r="F333" s="20" t="s">
        <v>5627</v>
      </c>
      <c r="G333" s="20" t="s">
        <v>2203</v>
      </c>
      <c r="H333" s="19" t="s">
        <v>4978</v>
      </c>
      <c r="I333" s="19"/>
      <c r="J333" s="19" t="s">
        <v>5624</v>
      </c>
      <c r="K333" s="19" t="s">
        <v>5625</v>
      </c>
      <c r="L333" s="19" t="s">
        <v>5626</v>
      </c>
      <c r="M333" s="110" t="s">
        <v>962</v>
      </c>
      <c r="N333" s="32">
        <v>2.0739399999999999</v>
      </c>
      <c r="O333" s="32">
        <v>0.83942000000000005</v>
      </c>
      <c r="P333" s="32">
        <v>18.763999999999999</v>
      </c>
      <c r="Q333" s="32">
        <v>15.750999999999999</v>
      </c>
      <c r="R333" s="32">
        <v>38.914999999999999</v>
      </c>
      <c r="S333" s="11" t="s">
        <v>36</v>
      </c>
      <c r="T333" s="12" t="s">
        <v>15298</v>
      </c>
    </row>
    <row r="334" spans="1:20">
      <c r="A334" s="11" t="s">
        <v>17007</v>
      </c>
      <c r="B334" s="19"/>
      <c r="C334" s="19" t="s">
        <v>10905</v>
      </c>
      <c r="D334" s="19" t="s">
        <v>17020</v>
      </c>
      <c r="E334" s="107" t="s">
        <v>12073</v>
      </c>
      <c r="F334" s="19" t="s">
        <v>4327</v>
      </c>
      <c r="G334" s="20" t="s">
        <v>4276</v>
      </c>
      <c r="H334" s="105" t="s">
        <v>4277</v>
      </c>
      <c r="I334" s="19" t="s">
        <v>4323</v>
      </c>
      <c r="J334" s="105" t="s">
        <v>4324</v>
      </c>
      <c r="K334" s="96" t="s">
        <v>4325</v>
      </c>
      <c r="L334" s="96" t="s">
        <v>4326</v>
      </c>
      <c r="M334" s="132" t="s">
        <v>16934</v>
      </c>
      <c r="N334" s="99">
        <v>2.07742</v>
      </c>
      <c r="O334" s="99">
        <v>0.83894000000000002</v>
      </c>
      <c r="P334" s="99">
        <v>18.539000000000001</v>
      </c>
      <c r="Q334" s="99">
        <v>15.553000000000001</v>
      </c>
      <c r="R334" s="103">
        <v>38.512999999999998</v>
      </c>
      <c r="S334" s="96" t="s">
        <v>36</v>
      </c>
      <c r="T334" s="12" t="s">
        <v>15298</v>
      </c>
    </row>
    <row r="335" spans="1:20">
      <c r="A335" s="11" t="s">
        <v>17007</v>
      </c>
      <c r="B335" s="19"/>
      <c r="C335" s="19" t="s">
        <v>10905</v>
      </c>
      <c r="D335" s="19" t="s">
        <v>17020</v>
      </c>
      <c r="E335" s="107" t="s">
        <v>12073</v>
      </c>
      <c r="F335" s="19" t="s">
        <v>4322</v>
      </c>
      <c r="G335" s="20" t="s">
        <v>4276</v>
      </c>
      <c r="H335" s="105" t="s">
        <v>4277</v>
      </c>
      <c r="I335" s="19" t="s">
        <v>4323</v>
      </c>
      <c r="J335" s="105" t="s">
        <v>4324</v>
      </c>
      <c r="K335" s="96" t="s">
        <v>4325</v>
      </c>
      <c r="L335" s="96" t="s">
        <v>4326</v>
      </c>
      <c r="M335" s="132" t="s">
        <v>8939</v>
      </c>
      <c r="N335" s="99">
        <v>2.0744899999999999</v>
      </c>
      <c r="O335" s="99">
        <v>0.83714</v>
      </c>
      <c r="P335" s="99">
        <v>18.577999999999999</v>
      </c>
      <c r="Q335" s="99">
        <v>15.552</v>
      </c>
      <c r="R335" s="103">
        <v>38.54</v>
      </c>
      <c r="S335" s="96" t="s">
        <v>36</v>
      </c>
      <c r="T335" s="12" t="s">
        <v>15298</v>
      </c>
    </row>
    <row r="336" spans="1:20">
      <c r="A336" s="11" t="s">
        <v>17007</v>
      </c>
      <c r="B336" s="19" t="s">
        <v>10903</v>
      </c>
      <c r="C336" s="19" t="s">
        <v>10901</v>
      </c>
      <c r="D336" s="19" t="s">
        <v>17020</v>
      </c>
      <c r="E336" s="107" t="s">
        <v>12039</v>
      </c>
      <c r="F336" s="19" t="s">
        <v>7353</v>
      </c>
      <c r="G336" s="20" t="s">
        <v>6794</v>
      </c>
      <c r="H336" s="105" t="s">
        <v>7311</v>
      </c>
      <c r="I336" s="19"/>
      <c r="J336" s="105" t="s">
        <v>7350</v>
      </c>
      <c r="K336" s="96" t="s">
        <v>7351</v>
      </c>
      <c r="L336" s="96" t="s">
        <v>7352</v>
      </c>
      <c r="M336" s="97" t="s">
        <v>962</v>
      </c>
      <c r="N336" s="99">
        <v>2.0901800000000001</v>
      </c>
      <c r="O336" s="99">
        <v>0.85258999999999996</v>
      </c>
      <c r="P336" s="99">
        <v>18.327000000000002</v>
      </c>
      <c r="Q336" s="99">
        <v>15.625</v>
      </c>
      <c r="R336" s="103">
        <v>38.307000000000002</v>
      </c>
      <c r="S336" s="96" t="s">
        <v>36</v>
      </c>
      <c r="T336" s="12" t="s">
        <v>15298</v>
      </c>
    </row>
    <row r="337" spans="1:20">
      <c r="A337" s="11" t="s">
        <v>17007</v>
      </c>
      <c r="B337" s="19" t="s">
        <v>10903</v>
      </c>
      <c r="C337" s="19" t="s">
        <v>10901</v>
      </c>
      <c r="D337" s="19" t="s">
        <v>17020</v>
      </c>
      <c r="E337" s="107" t="s">
        <v>12039</v>
      </c>
      <c r="F337" s="19" t="s">
        <v>7349</v>
      </c>
      <c r="G337" s="20" t="s">
        <v>6794</v>
      </c>
      <c r="H337" s="105" t="s">
        <v>7311</v>
      </c>
      <c r="I337" s="19"/>
      <c r="J337" s="105" t="s">
        <v>7350</v>
      </c>
      <c r="K337" s="96" t="s">
        <v>7351</v>
      </c>
      <c r="L337" s="96" t="s">
        <v>7352</v>
      </c>
      <c r="M337" s="97" t="s">
        <v>962</v>
      </c>
      <c r="N337" s="99">
        <v>2.0888800000000001</v>
      </c>
      <c r="O337" s="99">
        <v>0.85190999999999995</v>
      </c>
      <c r="P337" s="99">
        <v>18.344999999999999</v>
      </c>
      <c r="Q337" s="99">
        <v>15.628</v>
      </c>
      <c r="R337" s="103">
        <v>38.320999999999998</v>
      </c>
      <c r="S337" s="94" t="s">
        <v>36</v>
      </c>
      <c r="T337" s="12" t="s">
        <v>15298</v>
      </c>
    </row>
    <row r="338" spans="1:20">
      <c r="A338" s="11" t="s">
        <v>17007</v>
      </c>
      <c r="B338" s="19" t="s">
        <v>10903</v>
      </c>
      <c r="C338" s="19" t="s">
        <v>10901</v>
      </c>
      <c r="D338" s="19" t="s">
        <v>17020</v>
      </c>
      <c r="E338" s="20"/>
      <c r="F338" s="19" t="s">
        <v>7587</v>
      </c>
      <c r="G338" s="20" t="s">
        <v>6794</v>
      </c>
      <c r="H338" s="105" t="s">
        <v>7533</v>
      </c>
      <c r="I338" s="19"/>
      <c r="J338" s="105" t="s">
        <v>7584</v>
      </c>
      <c r="K338" s="96" t="s">
        <v>7585</v>
      </c>
      <c r="L338" s="96" t="s">
        <v>7586</v>
      </c>
      <c r="M338" s="97" t="s">
        <v>962</v>
      </c>
      <c r="N338" s="99">
        <v>2.0773100000000002</v>
      </c>
      <c r="O338" s="99">
        <v>0.84545000000000003</v>
      </c>
      <c r="P338" s="99">
        <v>18.501000000000001</v>
      </c>
      <c r="Q338" s="99">
        <v>15.641999999999999</v>
      </c>
      <c r="R338" s="103">
        <v>38.432000000000002</v>
      </c>
      <c r="S338" s="96" t="s">
        <v>36</v>
      </c>
      <c r="T338" s="12" t="s">
        <v>15298</v>
      </c>
    </row>
    <row r="339" spans="1:20">
      <c r="A339" s="11" t="s">
        <v>17007</v>
      </c>
      <c r="B339" s="19" t="s">
        <v>10903</v>
      </c>
      <c r="C339" s="19" t="s">
        <v>10901</v>
      </c>
      <c r="D339" s="19" t="s">
        <v>17020</v>
      </c>
      <c r="E339" s="20"/>
      <c r="F339" s="19" t="s">
        <v>7583</v>
      </c>
      <c r="G339" s="20" t="s">
        <v>6794</v>
      </c>
      <c r="H339" s="105" t="s">
        <v>7533</v>
      </c>
      <c r="I339" s="19"/>
      <c r="J339" s="105" t="s">
        <v>7584</v>
      </c>
      <c r="K339" s="96" t="s">
        <v>7585</v>
      </c>
      <c r="L339" s="96" t="s">
        <v>7586</v>
      </c>
      <c r="M339" s="97" t="s">
        <v>962</v>
      </c>
      <c r="N339" s="99">
        <v>2.0768599999999999</v>
      </c>
      <c r="O339" s="99">
        <v>0.84533000000000003</v>
      </c>
      <c r="P339" s="99">
        <v>18.497</v>
      </c>
      <c r="Q339" s="99">
        <v>15.635999999999999</v>
      </c>
      <c r="R339" s="103">
        <v>38.415999999999997</v>
      </c>
      <c r="S339" s="96" t="s">
        <v>36</v>
      </c>
      <c r="T339" s="12" t="s">
        <v>15298</v>
      </c>
    </row>
    <row r="340" spans="1:20">
      <c r="A340" s="11" t="s">
        <v>17007</v>
      </c>
      <c r="B340" s="19" t="s">
        <v>10903</v>
      </c>
      <c r="C340" s="19" t="s">
        <v>10901</v>
      </c>
      <c r="D340" s="19" t="s">
        <v>17020</v>
      </c>
      <c r="E340" s="20"/>
      <c r="F340" s="19" t="s">
        <v>7127</v>
      </c>
      <c r="G340" s="20" t="s">
        <v>7005</v>
      </c>
      <c r="H340" s="105" t="s">
        <v>7007</v>
      </c>
      <c r="I340" s="19"/>
      <c r="J340" s="105" t="s">
        <v>7129</v>
      </c>
      <c r="K340" s="96" t="s">
        <v>7130</v>
      </c>
      <c r="L340" s="96" t="s">
        <v>7131</v>
      </c>
      <c r="M340" s="97" t="s">
        <v>962</v>
      </c>
      <c r="N340" s="99">
        <v>2.1087400000000001</v>
      </c>
      <c r="O340" s="99">
        <v>0.86353999999999997</v>
      </c>
      <c r="P340" s="99">
        <v>18.132000000000001</v>
      </c>
      <c r="Q340" s="99">
        <v>15.657999999999999</v>
      </c>
      <c r="R340" s="103">
        <v>38.235999999999997</v>
      </c>
      <c r="S340" s="96" t="s">
        <v>36</v>
      </c>
      <c r="T340" s="12" t="s">
        <v>15298</v>
      </c>
    </row>
    <row r="341" spans="1:20">
      <c r="A341" s="11" t="s">
        <v>17007</v>
      </c>
      <c r="B341" s="19" t="s">
        <v>8939</v>
      </c>
      <c r="C341" s="19" t="s">
        <v>8939</v>
      </c>
      <c r="D341" s="1"/>
      <c r="F341" s="1" t="s">
        <v>7905</v>
      </c>
      <c r="G341" s="110" t="s">
        <v>739</v>
      </c>
      <c r="H341" s="1" t="s">
        <v>839</v>
      </c>
      <c r="I341" s="1" t="s">
        <v>7906</v>
      </c>
      <c r="J341" s="1" t="s">
        <v>7906</v>
      </c>
      <c r="K341" s="1" t="s">
        <v>7907</v>
      </c>
      <c r="L341" s="1" t="s">
        <v>7908</v>
      </c>
      <c r="M341" s="1" t="s">
        <v>8939</v>
      </c>
      <c r="N341" s="111">
        <v>2.08887</v>
      </c>
      <c r="O341" s="111">
        <v>0.85657000000000005</v>
      </c>
      <c r="P341" s="111">
        <v>18.14</v>
      </c>
      <c r="Q341" s="111">
        <v>15.538</v>
      </c>
      <c r="R341" s="111">
        <v>37.892000000000003</v>
      </c>
      <c r="S341" s="1" t="s">
        <v>36</v>
      </c>
      <c r="T341" s="12" t="s">
        <v>15298</v>
      </c>
    </row>
    <row r="342" spans="1:20">
      <c r="A342" s="11" t="s">
        <v>17007</v>
      </c>
      <c r="B342" s="19" t="s">
        <v>8939</v>
      </c>
      <c r="C342" s="19" t="s">
        <v>8939</v>
      </c>
      <c r="D342" s="1"/>
      <c r="F342" s="1" t="s">
        <v>7909</v>
      </c>
      <c r="G342" s="110" t="s">
        <v>739</v>
      </c>
      <c r="H342" s="1" t="s">
        <v>839</v>
      </c>
      <c r="I342" s="1" t="s">
        <v>7910</v>
      </c>
      <c r="J342" s="1" t="s">
        <v>7910</v>
      </c>
      <c r="K342" s="1" t="s">
        <v>7907</v>
      </c>
      <c r="L342" s="1" t="s">
        <v>7908</v>
      </c>
      <c r="M342" s="108" t="s">
        <v>16935</v>
      </c>
      <c r="N342" s="111">
        <v>2.0885600000000002</v>
      </c>
      <c r="O342" s="111">
        <v>0.8589</v>
      </c>
      <c r="P342" s="111">
        <v>18.076000000000001</v>
      </c>
      <c r="Q342" s="111">
        <v>15.525</v>
      </c>
      <c r="R342" s="111">
        <v>37.753</v>
      </c>
      <c r="S342" s="1" t="s">
        <v>36</v>
      </c>
      <c r="T342" s="12" t="s">
        <v>15298</v>
      </c>
    </row>
    <row r="343" spans="1:20">
      <c r="A343" s="1" t="s">
        <v>16936</v>
      </c>
      <c r="B343" s="19" t="s">
        <v>8939</v>
      </c>
      <c r="C343" s="19" t="s">
        <v>8939</v>
      </c>
      <c r="D343" s="1"/>
      <c r="F343" s="112" t="s">
        <v>5523</v>
      </c>
      <c r="G343" s="113" t="s">
        <v>4276</v>
      </c>
      <c r="H343" s="51" t="s">
        <v>1965</v>
      </c>
      <c r="I343" s="112" t="s">
        <v>5524</v>
      </c>
      <c r="J343" s="112" t="s">
        <v>5525</v>
      </c>
      <c r="K343" s="112" t="s">
        <v>5526</v>
      </c>
      <c r="L343" s="112" t="s">
        <v>5527</v>
      </c>
      <c r="M343" s="108" t="s">
        <v>16935</v>
      </c>
      <c r="N343" s="32">
        <v>2.0771999999999999</v>
      </c>
      <c r="O343" s="32">
        <v>0.84345000000000003</v>
      </c>
      <c r="P343" s="32">
        <v>18.507999999999999</v>
      </c>
      <c r="Q343" s="32">
        <v>15.611000000000001</v>
      </c>
      <c r="R343" s="32">
        <v>38.445</v>
      </c>
      <c r="S343" s="11" t="s">
        <v>36</v>
      </c>
      <c r="T343" s="12" t="s">
        <v>15298</v>
      </c>
    </row>
    <row r="344" spans="1:20">
      <c r="A344" s="1" t="s">
        <v>17014</v>
      </c>
      <c r="B344" s="19" t="s">
        <v>8939</v>
      </c>
      <c r="C344" s="19" t="s">
        <v>8939</v>
      </c>
      <c r="D344" s="1"/>
      <c r="F344" s="19" t="s">
        <v>7604</v>
      </c>
      <c r="G344" s="20" t="s">
        <v>6794</v>
      </c>
      <c r="H344" s="19" t="s">
        <v>7324</v>
      </c>
      <c r="I344" s="19"/>
      <c r="J344" s="19"/>
      <c r="K344" s="113" t="s">
        <v>7573</v>
      </c>
      <c r="L344" s="113" t="s">
        <v>7574</v>
      </c>
      <c r="M344" s="110" t="s">
        <v>962</v>
      </c>
      <c r="N344" s="32">
        <v>2.0890300000000002</v>
      </c>
      <c r="O344" s="32">
        <v>0.85179000000000005</v>
      </c>
      <c r="P344" s="38">
        <v>18.347999999999999</v>
      </c>
      <c r="Q344" s="38">
        <v>15.629</v>
      </c>
      <c r="R344" s="38">
        <v>38.33</v>
      </c>
      <c r="S344" s="19" t="s">
        <v>36</v>
      </c>
      <c r="T344" s="12" t="s">
        <v>15298</v>
      </c>
    </row>
    <row r="345" spans="1:20">
      <c r="A345" s="1" t="s">
        <v>17014</v>
      </c>
      <c r="B345" s="19" t="s">
        <v>8939</v>
      </c>
      <c r="C345" s="19" t="s">
        <v>8939</v>
      </c>
      <c r="D345" s="1"/>
      <c r="F345" s="19" t="s">
        <v>7605</v>
      </c>
      <c r="G345" s="20" t="s">
        <v>6794</v>
      </c>
      <c r="H345" s="19" t="s">
        <v>7324</v>
      </c>
      <c r="I345" s="19"/>
      <c r="J345" s="19"/>
      <c r="K345" s="113" t="s">
        <v>7573</v>
      </c>
      <c r="L345" s="113" t="s">
        <v>7574</v>
      </c>
      <c r="M345" s="110" t="s">
        <v>962</v>
      </c>
      <c r="N345" s="32">
        <v>2.0900500000000002</v>
      </c>
      <c r="O345" s="32">
        <v>0.85197999999999996</v>
      </c>
      <c r="P345" s="32">
        <v>18.337</v>
      </c>
      <c r="Q345" s="32">
        <v>15.619</v>
      </c>
      <c r="R345" s="32">
        <v>38.402999999999999</v>
      </c>
      <c r="S345" s="11" t="s">
        <v>36</v>
      </c>
      <c r="T345" s="12" t="s">
        <v>15298</v>
      </c>
    </row>
    <row r="346" spans="1:20">
      <c r="A346" s="1" t="s">
        <v>17014</v>
      </c>
      <c r="B346" s="19" t="s">
        <v>8939</v>
      </c>
      <c r="C346" s="19" t="s">
        <v>8939</v>
      </c>
      <c r="D346" s="1"/>
      <c r="F346" s="19" t="s">
        <v>7599</v>
      </c>
      <c r="G346" s="20" t="s">
        <v>6794</v>
      </c>
      <c r="H346" s="19" t="s">
        <v>7324</v>
      </c>
      <c r="I346" s="19"/>
      <c r="J346" s="19"/>
      <c r="K346" s="113" t="s">
        <v>7600</v>
      </c>
      <c r="L346" s="113" t="s">
        <v>7601</v>
      </c>
      <c r="M346" s="110" t="s">
        <v>962</v>
      </c>
      <c r="N346" s="32">
        <v>2.0945200000000002</v>
      </c>
      <c r="O346" s="32">
        <v>0.85292000000000001</v>
      </c>
      <c r="P346" s="32">
        <v>18.398</v>
      </c>
      <c r="Q346" s="32">
        <v>15.692</v>
      </c>
      <c r="R346" s="32">
        <v>38.534999999999997</v>
      </c>
      <c r="S346" s="19" t="s">
        <v>36</v>
      </c>
      <c r="T346" s="12" t="s">
        <v>15298</v>
      </c>
    </row>
    <row r="347" spans="1:20">
      <c r="A347" s="1" t="s">
        <v>17014</v>
      </c>
      <c r="B347" s="19" t="s">
        <v>8939</v>
      </c>
      <c r="C347" s="19" t="s">
        <v>8939</v>
      </c>
      <c r="D347" s="1"/>
      <c r="F347" s="1" t="s">
        <v>7785</v>
      </c>
      <c r="G347" s="110" t="s">
        <v>6794</v>
      </c>
      <c r="H347" s="1" t="s">
        <v>7533</v>
      </c>
      <c r="I347" s="1"/>
      <c r="J347" s="1"/>
      <c r="K347" s="1" t="s">
        <v>7786</v>
      </c>
      <c r="L347" s="1" t="s">
        <v>7787</v>
      </c>
      <c r="M347" s="110" t="s">
        <v>962</v>
      </c>
      <c r="N347" s="111">
        <v>2.0780400000000001</v>
      </c>
      <c r="O347" s="111">
        <v>0.84587999999999997</v>
      </c>
      <c r="P347" s="111">
        <v>18.472999999999999</v>
      </c>
      <c r="Q347" s="111">
        <v>15.590999999999999</v>
      </c>
      <c r="R347" s="111">
        <v>38.113999999999997</v>
      </c>
      <c r="S347" s="1" t="s">
        <v>36</v>
      </c>
      <c r="T347" s="12" t="s">
        <v>15298</v>
      </c>
    </row>
    <row r="348" spans="1:20">
      <c r="A348" s="1" t="s">
        <v>17014</v>
      </c>
      <c r="B348" s="19" t="s">
        <v>8939</v>
      </c>
      <c r="C348" s="19" t="s">
        <v>8939</v>
      </c>
      <c r="D348" s="1"/>
      <c r="F348" s="19" t="s">
        <v>7602</v>
      </c>
      <c r="G348" s="20" t="s">
        <v>6794</v>
      </c>
      <c r="H348" s="19" t="s">
        <v>7520</v>
      </c>
      <c r="I348" s="19"/>
      <c r="J348" s="19"/>
      <c r="K348" s="113" t="s">
        <v>7603</v>
      </c>
      <c r="L348" s="113">
        <v>-3</v>
      </c>
      <c r="M348" s="110" t="s">
        <v>962</v>
      </c>
      <c r="N348" s="32">
        <v>2.1025800000000001</v>
      </c>
      <c r="O348" s="32">
        <v>0.85787000000000002</v>
      </c>
      <c r="P348" s="32">
        <v>18.213999999999999</v>
      </c>
      <c r="Q348" s="32">
        <v>15.669</v>
      </c>
      <c r="R348" s="32">
        <v>38.540999999999997</v>
      </c>
      <c r="S348" s="11" t="s">
        <v>36</v>
      </c>
      <c r="T348" s="12" t="s">
        <v>15298</v>
      </c>
    </row>
    <row r="349" spans="1:20">
      <c r="A349" s="1" t="s">
        <v>17014</v>
      </c>
      <c r="B349" s="19" t="s">
        <v>8939</v>
      </c>
      <c r="C349" s="19" t="s">
        <v>8939</v>
      </c>
      <c r="D349" s="1"/>
      <c r="F349" s="19" t="s">
        <v>7698</v>
      </c>
      <c r="G349" s="20" t="s">
        <v>6794</v>
      </c>
      <c r="H349" s="19"/>
      <c r="I349" s="19"/>
      <c r="J349" s="19"/>
      <c r="K349" s="113" t="s">
        <v>7690</v>
      </c>
      <c r="L349" s="113" t="s">
        <v>7691</v>
      </c>
      <c r="M349" s="110" t="s">
        <v>962</v>
      </c>
      <c r="N349" s="32">
        <v>2.0766900000000001</v>
      </c>
      <c r="O349" s="32">
        <v>0.84570000000000001</v>
      </c>
      <c r="P349" s="32">
        <v>18.507000000000001</v>
      </c>
      <c r="Q349" s="32">
        <v>15.651</v>
      </c>
      <c r="R349" s="32">
        <v>38.433</v>
      </c>
      <c r="S349" s="11" t="s">
        <v>36</v>
      </c>
      <c r="T349" s="12" t="s">
        <v>15298</v>
      </c>
    </row>
    <row r="350" spans="1:20">
      <c r="A350" s="1" t="s">
        <v>17014</v>
      </c>
      <c r="B350" s="19" t="s">
        <v>8939</v>
      </c>
      <c r="C350" s="19" t="s">
        <v>8939</v>
      </c>
      <c r="D350" s="1"/>
      <c r="F350" s="19" t="s">
        <v>7692</v>
      </c>
      <c r="G350" s="20" t="s">
        <v>6794</v>
      </c>
      <c r="H350" s="19" t="s">
        <v>7621</v>
      </c>
      <c r="I350" s="19"/>
      <c r="J350" s="19"/>
      <c r="K350" s="113" t="s">
        <v>7693</v>
      </c>
      <c r="L350" s="113" t="s">
        <v>7694</v>
      </c>
      <c r="M350" s="110" t="s">
        <v>962</v>
      </c>
      <c r="N350" s="32">
        <v>2.08365</v>
      </c>
      <c r="O350" s="32">
        <v>0.84840000000000004</v>
      </c>
      <c r="P350" s="32">
        <v>18.445</v>
      </c>
      <c r="Q350" s="32">
        <v>15.625999999999999</v>
      </c>
      <c r="R350" s="32">
        <v>38.374000000000002</v>
      </c>
      <c r="S350" s="11" t="s">
        <v>36</v>
      </c>
      <c r="T350" s="12" t="s">
        <v>15298</v>
      </c>
    </row>
    <row r="351" spans="1:20">
      <c r="A351" s="1" t="s">
        <v>17014</v>
      </c>
      <c r="B351" s="19" t="s">
        <v>8939</v>
      </c>
      <c r="C351" s="19" t="s">
        <v>8939</v>
      </c>
      <c r="D351" s="1"/>
      <c r="F351" s="19" t="s">
        <v>7695</v>
      </c>
      <c r="G351" s="20" t="s">
        <v>6794</v>
      </c>
      <c r="H351" s="19" t="s">
        <v>7241</v>
      </c>
      <c r="I351" s="19"/>
      <c r="J351" s="19"/>
      <c r="K351" s="113" t="s">
        <v>7696</v>
      </c>
      <c r="L351" s="113" t="s">
        <v>7697</v>
      </c>
      <c r="M351" s="110" t="s">
        <v>962</v>
      </c>
      <c r="N351" s="32">
        <v>2.0836199999999998</v>
      </c>
      <c r="O351" s="32">
        <v>0.84804000000000002</v>
      </c>
      <c r="P351" s="32">
        <v>18.457999999999998</v>
      </c>
      <c r="Q351" s="32">
        <v>15.54</v>
      </c>
      <c r="R351" s="32">
        <v>38.113</v>
      </c>
      <c r="S351" s="11" t="s">
        <v>36</v>
      </c>
      <c r="T351" s="12" t="s">
        <v>15298</v>
      </c>
    </row>
    <row r="352" spans="1:20">
      <c r="A352" s="1" t="s">
        <v>17014</v>
      </c>
      <c r="B352" s="19" t="s">
        <v>8939</v>
      </c>
      <c r="C352" s="19" t="s">
        <v>8939</v>
      </c>
      <c r="D352" s="1"/>
      <c r="F352" s="19" t="s">
        <v>6995</v>
      </c>
      <c r="G352" s="20" t="s">
        <v>6794</v>
      </c>
      <c r="H352" s="19" t="s">
        <v>6825</v>
      </c>
      <c r="I352" s="19"/>
      <c r="J352" s="19"/>
      <c r="K352" s="113" t="s">
        <v>6993</v>
      </c>
      <c r="L352" s="113" t="s">
        <v>6994</v>
      </c>
      <c r="M352" s="110" t="s">
        <v>962</v>
      </c>
      <c r="N352" s="32">
        <v>2.0903900000000002</v>
      </c>
      <c r="O352" s="32">
        <v>0.85050999999999999</v>
      </c>
      <c r="P352" s="32">
        <v>18.382000000000001</v>
      </c>
      <c r="Q352" s="32">
        <v>15.635999999999999</v>
      </c>
      <c r="R352" s="32">
        <v>38.402999999999999</v>
      </c>
      <c r="S352" s="11" t="s">
        <v>36</v>
      </c>
      <c r="T352" s="12" t="s">
        <v>15298</v>
      </c>
    </row>
    <row r="353" spans="1:21">
      <c r="A353" s="1" t="s">
        <v>17014</v>
      </c>
      <c r="B353" s="19" t="s">
        <v>8939</v>
      </c>
      <c r="C353" s="19" t="s">
        <v>8939</v>
      </c>
      <c r="D353" s="1"/>
      <c r="F353" s="19" t="s">
        <v>6992</v>
      </c>
      <c r="G353" s="20" t="s">
        <v>6794</v>
      </c>
      <c r="H353" s="19" t="s">
        <v>6825</v>
      </c>
      <c r="I353" s="19"/>
      <c r="J353" s="19"/>
      <c r="K353" s="113" t="s">
        <v>6993</v>
      </c>
      <c r="L353" s="113" t="s">
        <v>6994</v>
      </c>
      <c r="M353" s="110" t="s">
        <v>962</v>
      </c>
      <c r="N353" s="32">
        <v>2.0865499999999999</v>
      </c>
      <c r="O353" s="32">
        <v>0.84968999999999995</v>
      </c>
      <c r="P353" s="32">
        <v>18.369</v>
      </c>
      <c r="Q353" s="32">
        <v>15.647</v>
      </c>
      <c r="R353" s="32">
        <v>38.396999999999998</v>
      </c>
      <c r="S353" s="11" t="s">
        <v>36</v>
      </c>
      <c r="T353" s="12" t="s">
        <v>15298</v>
      </c>
    </row>
    <row r="354" spans="1:21">
      <c r="A354" s="1" t="s">
        <v>17014</v>
      </c>
      <c r="B354" s="19" t="s">
        <v>8939</v>
      </c>
      <c r="C354" s="19" t="s">
        <v>8939</v>
      </c>
      <c r="D354" s="1"/>
      <c r="F354" s="20" t="s">
        <v>6939</v>
      </c>
      <c r="G354" s="20" t="s">
        <v>6794</v>
      </c>
      <c r="H354" s="19" t="s">
        <v>6800</v>
      </c>
      <c r="I354" s="19"/>
      <c r="J354" s="19" t="s">
        <v>6940</v>
      </c>
      <c r="K354" s="11" t="s">
        <v>6941</v>
      </c>
      <c r="L354" s="11" t="s">
        <v>6942</v>
      </c>
      <c r="M354" s="110" t="s">
        <v>962</v>
      </c>
      <c r="N354" s="32">
        <v>2.0942799999999999</v>
      </c>
      <c r="O354" s="32">
        <v>0.85348999999999997</v>
      </c>
      <c r="P354" s="32">
        <v>18.309999999999999</v>
      </c>
      <c r="Q354" s="32">
        <v>15.619</v>
      </c>
      <c r="R354" s="32">
        <v>38.328000000000003</v>
      </c>
      <c r="S354" s="19" t="s">
        <v>36</v>
      </c>
      <c r="T354" s="12" t="s">
        <v>15298</v>
      </c>
    </row>
    <row r="355" spans="1:21">
      <c r="A355" s="1" t="s">
        <v>17014</v>
      </c>
      <c r="B355" s="19" t="s">
        <v>8939</v>
      </c>
      <c r="C355" s="19" t="s">
        <v>8939</v>
      </c>
      <c r="D355" s="1"/>
      <c r="F355" s="19" t="s">
        <v>7308</v>
      </c>
      <c r="G355" s="20" t="s">
        <v>7005</v>
      </c>
      <c r="H355" s="19" t="s">
        <v>7006</v>
      </c>
      <c r="I355" s="19"/>
      <c r="J355" s="19"/>
      <c r="K355" s="113" t="s">
        <v>7309</v>
      </c>
      <c r="L355" s="113" t="s">
        <v>7310</v>
      </c>
      <c r="M355" s="110" t="s">
        <v>962</v>
      </c>
      <c r="N355" s="32">
        <v>2.0874600000000001</v>
      </c>
      <c r="O355" s="32">
        <v>0.85058999999999996</v>
      </c>
      <c r="P355" s="32">
        <v>18.388000000000002</v>
      </c>
      <c r="Q355" s="32">
        <v>15.641</v>
      </c>
      <c r="R355" s="32">
        <v>38.384</v>
      </c>
      <c r="S355" s="19" t="s">
        <v>36</v>
      </c>
      <c r="T355" s="12" t="s">
        <v>15298</v>
      </c>
    </row>
    <row r="356" spans="1:21">
      <c r="A356" s="1" t="s">
        <v>17014</v>
      </c>
      <c r="B356" s="19" t="s">
        <v>8939</v>
      </c>
      <c r="C356" s="19" t="s">
        <v>8939</v>
      </c>
      <c r="D356" s="1"/>
      <c r="F356" s="19" t="s">
        <v>7132</v>
      </c>
      <c r="G356" s="20" t="s">
        <v>7005</v>
      </c>
      <c r="H356" s="19" t="s">
        <v>7007</v>
      </c>
      <c r="I356" s="19"/>
      <c r="J356" s="19"/>
      <c r="K356" s="113" t="s">
        <v>7133</v>
      </c>
      <c r="L356" s="113" t="s">
        <v>7134</v>
      </c>
      <c r="M356" s="108" t="s">
        <v>16935</v>
      </c>
      <c r="N356" s="32">
        <v>2.0955300000000001</v>
      </c>
      <c r="O356" s="32">
        <v>0.86019000000000001</v>
      </c>
      <c r="P356" s="32">
        <v>18.149999999999999</v>
      </c>
      <c r="Q356" s="32">
        <v>15.612</v>
      </c>
      <c r="R356" s="32">
        <v>38.033999999999999</v>
      </c>
      <c r="S356" s="11" t="s">
        <v>36</v>
      </c>
      <c r="T356" s="12" t="s">
        <v>15298</v>
      </c>
    </row>
    <row r="357" spans="1:21">
      <c r="A357" s="1" t="s">
        <v>17014</v>
      </c>
      <c r="B357" s="19" t="s">
        <v>8939</v>
      </c>
      <c r="C357" s="19" t="s">
        <v>8939</v>
      </c>
      <c r="D357" s="1"/>
      <c r="F357" s="20" t="s">
        <v>5563</v>
      </c>
      <c r="G357" s="20" t="s">
        <v>2203</v>
      </c>
      <c r="H357" s="19" t="s">
        <v>4703</v>
      </c>
      <c r="I357" s="19" t="s">
        <v>5564</v>
      </c>
      <c r="J357" s="19" t="s">
        <v>4703</v>
      </c>
      <c r="K357" s="108" t="s">
        <v>4848</v>
      </c>
      <c r="L357" s="108" t="s">
        <v>4849</v>
      </c>
      <c r="M357" s="110" t="s">
        <v>962</v>
      </c>
      <c r="N357" s="32">
        <v>2.0694300000000001</v>
      </c>
      <c r="O357" s="32">
        <v>0.83355000000000001</v>
      </c>
      <c r="P357" s="32">
        <v>18.812999999999999</v>
      </c>
      <c r="Q357" s="32">
        <v>15.682</v>
      </c>
      <c r="R357" s="32">
        <v>38.932000000000002</v>
      </c>
      <c r="S357" s="11" t="s">
        <v>36</v>
      </c>
      <c r="T357" s="12" t="s">
        <v>15298</v>
      </c>
    </row>
    <row r="358" spans="1:21">
      <c r="A358" s="1" t="s">
        <v>17014</v>
      </c>
      <c r="B358" s="19" t="s">
        <v>8939</v>
      </c>
      <c r="C358" s="19" t="s">
        <v>8939</v>
      </c>
      <c r="D358" s="1"/>
      <c r="F358" s="20" t="s">
        <v>5312</v>
      </c>
      <c r="G358" s="20" t="s">
        <v>2203</v>
      </c>
      <c r="H358" s="19" t="s">
        <v>4703</v>
      </c>
      <c r="I358" s="19"/>
      <c r="J358" s="19" t="s">
        <v>4703</v>
      </c>
      <c r="K358" s="11" t="s">
        <v>4848</v>
      </c>
      <c r="L358" s="11" t="s">
        <v>4849</v>
      </c>
      <c r="M358" s="110" t="s">
        <v>962</v>
      </c>
      <c r="N358" s="32">
        <v>2.0680200000000002</v>
      </c>
      <c r="O358" s="32">
        <v>0.83311999999999997</v>
      </c>
      <c r="P358" s="38">
        <v>18.82</v>
      </c>
      <c r="Q358" s="38">
        <v>15.679</v>
      </c>
      <c r="R358" s="38">
        <v>38.92</v>
      </c>
      <c r="S358" s="19" t="s">
        <v>36</v>
      </c>
      <c r="T358" s="12" t="s">
        <v>15298</v>
      </c>
    </row>
    <row r="359" spans="1:21">
      <c r="A359" s="1" t="s">
        <v>17014</v>
      </c>
      <c r="B359" s="19" t="s">
        <v>8939</v>
      </c>
      <c r="C359" s="19" t="s">
        <v>8939</v>
      </c>
      <c r="D359" s="1"/>
      <c r="F359" s="20" t="s">
        <v>5313</v>
      </c>
      <c r="G359" s="20" t="s">
        <v>2203</v>
      </c>
      <c r="H359" s="19" t="s">
        <v>4703</v>
      </c>
      <c r="I359" s="19"/>
      <c r="J359" s="19" t="s">
        <v>4703</v>
      </c>
      <c r="K359" s="11" t="s">
        <v>4848</v>
      </c>
      <c r="L359" s="11" t="s">
        <v>4849</v>
      </c>
      <c r="M359" s="110" t="s">
        <v>962</v>
      </c>
      <c r="N359" s="38">
        <v>2.0690300000000001</v>
      </c>
      <c r="O359" s="38">
        <v>0.83328999999999998</v>
      </c>
      <c r="P359" s="38">
        <v>18.827000000000002</v>
      </c>
      <c r="Q359" s="38">
        <v>15.688000000000001</v>
      </c>
      <c r="R359" s="38">
        <v>38.954000000000001</v>
      </c>
      <c r="S359" s="19" t="s">
        <v>36</v>
      </c>
      <c r="T359" s="12" t="s">
        <v>15298</v>
      </c>
    </row>
    <row r="360" spans="1:21">
      <c r="A360" s="1" t="s">
        <v>17014</v>
      </c>
      <c r="B360" s="19" t="s">
        <v>8939</v>
      </c>
      <c r="C360" s="19" t="s">
        <v>8939</v>
      </c>
      <c r="D360" s="1"/>
      <c r="F360" s="19" t="s">
        <v>5565</v>
      </c>
      <c r="G360" s="20" t="s">
        <v>2203</v>
      </c>
      <c r="H360" s="19" t="s">
        <v>2204</v>
      </c>
      <c r="I360" s="19"/>
      <c r="J360" s="19"/>
      <c r="K360" s="113" t="s">
        <v>5071</v>
      </c>
      <c r="L360" s="113" t="s">
        <v>5072</v>
      </c>
      <c r="M360" s="110" t="s">
        <v>962</v>
      </c>
      <c r="N360" s="32">
        <v>2.0721099999999999</v>
      </c>
      <c r="O360" s="32">
        <v>0.83689999999999998</v>
      </c>
      <c r="P360" s="32">
        <v>18.751999999999999</v>
      </c>
      <c r="Q360" s="32">
        <v>15.694000000000001</v>
      </c>
      <c r="R360" s="32">
        <v>38.856000000000002</v>
      </c>
      <c r="S360" s="11" t="s">
        <v>36</v>
      </c>
      <c r="T360" s="12" t="s">
        <v>15298</v>
      </c>
    </row>
    <row r="361" spans="1:21">
      <c r="A361" s="1" t="s">
        <v>17014</v>
      </c>
      <c r="B361" s="19" t="s">
        <v>8939</v>
      </c>
      <c r="C361" s="19" t="s">
        <v>8939</v>
      </c>
      <c r="D361" s="1"/>
      <c r="F361" s="19" t="s">
        <v>5566</v>
      </c>
      <c r="G361" s="20" t="s">
        <v>2203</v>
      </c>
      <c r="H361" s="19" t="s">
        <v>2204</v>
      </c>
      <c r="I361" s="19"/>
      <c r="J361" s="19"/>
      <c r="K361" s="113" t="s">
        <v>5071</v>
      </c>
      <c r="L361" s="113" t="s">
        <v>5072</v>
      </c>
      <c r="M361" s="110" t="s">
        <v>962</v>
      </c>
      <c r="N361" s="32">
        <v>2.0738099999999999</v>
      </c>
      <c r="O361" s="32">
        <v>0.83692999999999995</v>
      </c>
      <c r="P361" s="32">
        <v>18.690999999999999</v>
      </c>
      <c r="Q361" s="32">
        <v>15.643000000000001</v>
      </c>
      <c r="R361" s="32">
        <v>38.762</v>
      </c>
      <c r="S361" s="11" t="s">
        <v>36</v>
      </c>
      <c r="T361" s="12" t="s">
        <v>15298</v>
      </c>
      <c r="U361" s="10"/>
    </row>
    <row r="362" spans="1:21">
      <c r="A362" s="25" t="s">
        <v>17014</v>
      </c>
      <c r="B362" s="19" t="s">
        <v>8939</v>
      </c>
      <c r="C362" s="19" t="s">
        <v>8939</v>
      </c>
      <c r="D362" s="1"/>
      <c r="F362" s="20" t="s">
        <v>5183</v>
      </c>
      <c r="G362" s="20" t="s">
        <v>15653</v>
      </c>
      <c r="H362" s="19" t="s">
        <v>4815</v>
      </c>
      <c r="I362" s="19" t="s">
        <v>5184</v>
      </c>
      <c r="J362" s="19" t="s">
        <v>5184</v>
      </c>
      <c r="K362" s="19" t="s">
        <v>4812</v>
      </c>
      <c r="L362" s="19" t="s">
        <v>4813</v>
      </c>
      <c r="M362" s="110" t="s">
        <v>962</v>
      </c>
      <c r="N362" s="32">
        <v>2.0813799999999998</v>
      </c>
      <c r="O362" s="32">
        <v>0.83903000000000005</v>
      </c>
      <c r="P362" s="32">
        <v>18.731000000000002</v>
      </c>
      <c r="Q362" s="32">
        <v>15.715999999999999</v>
      </c>
      <c r="R362" s="32">
        <v>38.985999999999997</v>
      </c>
      <c r="S362" s="11" t="s">
        <v>36</v>
      </c>
      <c r="T362" s="12" t="s">
        <v>15298</v>
      </c>
      <c r="U362" s="10"/>
    </row>
    <row r="363" spans="1:21">
      <c r="A363" s="11" t="s">
        <v>17009</v>
      </c>
      <c r="B363" s="19" t="s">
        <v>8939</v>
      </c>
      <c r="C363" s="19" t="s">
        <v>8939</v>
      </c>
      <c r="D363" s="1"/>
      <c r="F363" s="19" t="s">
        <v>7519</v>
      </c>
      <c r="G363" s="20" t="s">
        <v>6794</v>
      </c>
      <c r="H363" s="19" t="s">
        <v>7520</v>
      </c>
      <c r="I363" s="19"/>
      <c r="J363" s="19" t="s">
        <v>7521</v>
      </c>
      <c r="K363" s="11" t="s">
        <v>7522</v>
      </c>
      <c r="L363" s="11" t="s">
        <v>7523</v>
      </c>
      <c r="M363" s="110" t="s">
        <v>962</v>
      </c>
      <c r="N363" s="32">
        <v>2.0866099999999999</v>
      </c>
      <c r="O363" s="32">
        <v>0.84967999999999999</v>
      </c>
      <c r="P363" s="32">
        <v>18.417000000000002</v>
      </c>
      <c r="Q363" s="32">
        <v>15.648999999999999</v>
      </c>
      <c r="R363" s="32">
        <v>38.429000000000002</v>
      </c>
      <c r="S363" s="11" t="s">
        <v>36</v>
      </c>
      <c r="T363" s="12" t="s">
        <v>15298</v>
      </c>
      <c r="U363" s="10"/>
    </row>
    <row r="364" spans="1:21">
      <c r="A364" s="11" t="s">
        <v>17009</v>
      </c>
      <c r="B364" s="19" t="s">
        <v>8939</v>
      </c>
      <c r="C364" s="19" t="s">
        <v>8939</v>
      </c>
      <c r="D364" s="1"/>
      <c r="F364" s="19" t="s">
        <v>7575</v>
      </c>
      <c r="G364" s="20" t="s">
        <v>6794</v>
      </c>
      <c r="H364" s="19" t="s">
        <v>7520</v>
      </c>
      <c r="I364" s="19"/>
      <c r="J364" s="19" t="s">
        <v>7576</v>
      </c>
      <c r="K364" s="112" t="s">
        <v>7577</v>
      </c>
      <c r="L364" s="112" t="s">
        <v>7578</v>
      </c>
      <c r="M364" s="110" t="s">
        <v>962</v>
      </c>
      <c r="N364" s="32">
        <v>2.0869200000000001</v>
      </c>
      <c r="O364" s="32">
        <v>0.84999000000000002</v>
      </c>
      <c r="P364" s="32">
        <v>18.414000000000001</v>
      </c>
      <c r="Q364" s="32">
        <v>15.651999999999999</v>
      </c>
      <c r="R364" s="32">
        <v>38.429000000000002</v>
      </c>
      <c r="S364" s="19" t="s">
        <v>36</v>
      </c>
      <c r="T364" s="12" t="s">
        <v>15298</v>
      </c>
      <c r="U364" s="10"/>
    </row>
    <row r="365" spans="1:21">
      <c r="A365" s="11" t="s">
        <v>17009</v>
      </c>
      <c r="B365" s="19" t="s">
        <v>8939</v>
      </c>
      <c r="C365" s="19" t="s">
        <v>8939</v>
      </c>
      <c r="D365" s="1"/>
      <c r="F365" s="1" t="s">
        <v>7783</v>
      </c>
      <c r="G365" s="110" t="s">
        <v>6794</v>
      </c>
      <c r="H365" s="1" t="s">
        <v>7533</v>
      </c>
      <c r="I365" s="1"/>
      <c r="J365" s="1" t="s">
        <v>7779</v>
      </c>
      <c r="K365" s="1" t="s">
        <v>7780</v>
      </c>
      <c r="L365" s="1" t="s">
        <v>7781</v>
      </c>
      <c r="M365" s="110" t="s">
        <v>962</v>
      </c>
      <c r="N365" s="111">
        <v>2.07483</v>
      </c>
      <c r="O365" s="111">
        <v>0.84477000000000002</v>
      </c>
      <c r="P365" s="111">
        <v>18.488</v>
      </c>
      <c r="Q365" s="111">
        <v>15.618</v>
      </c>
      <c r="R365" s="111">
        <v>38.359000000000002</v>
      </c>
      <c r="S365" s="1" t="s">
        <v>36</v>
      </c>
      <c r="T365" s="12" t="s">
        <v>15298</v>
      </c>
      <c r="U365" s="10"/>
    </row>
    <row r="366" spans="1:21">
      <c r="A366" s="11" t="s">
        <v>17009</v>
      </c>
      <c r="B366" s="19" t="s">
        <v>8939</v>
      </c>
      <c r="C366" s="19" t="s">
        <v>8939</v>
      </c>
      <c r="D366" s="1"/>
      <c r="F366" s="1" t="s">
        <v>7784</v>
      </c>
      <c r="G366" s="110" t="s">
        <v>6794</v>
      </c>
      <c r="H366" s="1" t="s">
        <v>7533</v>
      </c>
      <c r="I366" s="1"/>
      <c r="J366" s="1" t="s">
        <v>7779</v>
      </c>
      <c r="K366" s="1" t="s">
        <v>7780</v>
      </c>
      <c r="L366" s="1" t="s">
        <v>7781</v>
      </c>
      <c r="M366" s="110" t="s">
        <v>962</v>
      </c>
      <c r="N366" s="111">
        <v>2.0760999999999998</v>
      </c>
      <c r="O366" s="111">
        <v>0.84514999999999996</v>
      </c>
      <c r="P366" s="111">
        <v>18.513000000000002</v>
      </c>
      <c r="Q366" s="111">
        <v>15.646000000000001</v>
      </c>
      <c r="R366" s="111">
        <v>38.435000000000002</v>
      </c>
      <c r="S366" s="1" t="s">
        <v>36</v>
      </c>
      <c r="T366" s="12" t="s">
        <v>15298</v>
      </c>
      <c r="U366" s="10"/>
    </row>
    <row r="367" spans="1:21">
      <c r="A367" s="11" t="s">
        <v>17009</v>
      </c>
      <c r="B367" s="19" t="s">
        <v>8939</v>
      </c>
      <c r="C367" s="19" t="s">
        <v>8939</v>
      </c>
      <c r="D367" s="1"/>
      <c r="F367" s="1" t="s">
        <v>7778</v>
      </c>
      <c r="G367" s="110" t="s">
        <v>6794</v>
      </c>
      <c r="H367" s="1" t="s">
        <v>7533</v>
      </c>
      <c r="I367" s="1"/>
      <c r="J367" s="1" t="s">
        <v>7779</v>
      </c>
      <c r="K367" s="1" t="s">
        <v>7780</v>
      </c>
      <c r="L367" s="1" t="s">
        <v>7781</v>
      </c>
      <c r="M367" s="110" t="s">
        <v>962</v>
      </c>
      <c r="N367" s="111">
        <v>2.0709399999999998</v>
      </c>
      <c r="O367" s="111">
        <v>0.84333999999999998</v>
      </c>
      <c r="P367" s="111">
        <v>18.547999999999998</v>
      </c>
      <c r="Q367" s="111">
        <v>15.641999999999999</v>
      </c>
      <c r="R367" s="111">
        <v>38.411999999999999</v>
      </c>
      <c r="S367" s="1" t="s">
        <v>36</v>
      </c>
      <c r="T367" s="12" t="s">
        <v>15298</v>
      </c>
      <c r="U367" s="10"/>
    </row>
    <row r="368" spans="1:21">
      <c r="A368" s="11" t="s">
        <v>17009</v>
      </c>
      <c r="B368" s="19" t="s">
        <v>8939</v>
      </c>
      <c r="C368" s="19" t="s">
        <v>8939</v>
      </c>
      <c r="D368" s="1"/>
      <c r="F368" s="1" t="s">
        <v>7782</v>
      </c>
      <c r="G368" s="110" t="s">
        <v>6794</v>
      </c>
      <c r="H368" s="1" t="s">
        <v>7533</v>
      </c>
      <c r="I368" s="1"/>
      <c r="J368" s="1" t="s">
        <v>7779</v>
      </c>
      <c r="K368" s="1" t="s">
        <v>7780</v>
      </c>
      <c r="L368" s="1" t="s">
        <v>7781</v>
      </c>
      <c r="M368" s="110" t="s">
        <v>962</v>
      </c>
      <c r="N368" s="111">
        <v>2.0711300000000001</v>
      </c>
      <c r="O368" s="111">
        <v>0.84348999999999996</v>
      </c>
      <c r="P368" s="111">
        <v>18.538</v>
      </c>
      <c r="Q368" s="111">
        <v>15.637</v>
      </c>
      <c r="R368" s="111">
        <v>38.395000000000003</v>
      </c>
      <c r="S368" s="1" t="s">
        <v>36</v>
      </c>
      <c r="T368" s="12" t="s">
        <v>15298</v>
      </c>
      <c r="U368" s="10"/>
    </row>
    <row r="369" spans="1:21">
      <c r="A369" s="11" t="s">
        <v>17009</v>
      </c>
      <c r="B369" s="19" t="s">
        <v>8939</v>
      </c>
      <c r="C369" s="19" t="s">
        <v>8939</v>
      </c>
      <c r="D369" s="1"/>
      <c r="F369" s="19" t="s">
        <v>5794</v>
      </c>
      <c r="G369" s="20" t="s">
        <v>141</v>
      </c>
      <c r="H369" s="19" t="s">
        <v>5681</v>
      </c>
      <c r="I369" s="19" t="s">
        <v>5687</v>
      </c>
      <c r="J369" s="19" t="s">
        <v>5795</v>
      </c>
      <c r="K369" s="11" t="s">
        <v>5688</v>
      </c>
      <c r="L369" s="11" t="s">
        <v>5689</v>
      </c>
      <c r="M369" s="110" t="s">
        <v>962</v>
      </c>
      <c r="N369" s="32">
        <v>2.0712799999999998</v>
      </c>
      <c r="O369" s="32">
        <v>0.83457000000000003</v>
      </c>
      <c r="P369" s="32">
        <v>18.8</v>
      </c>
      <c r="Q369" s="32">
        <v>15.69</v>
      </c>
      <c r="R369" s="32">
        <v>38.94</v>
      </c>
      <c r="S369" s="11" t="s">
        <v>36</v>
      </c>
      <c r="T369" s="12" t="s">
        <v>15298</v>
      </c>
    </row>
    <row r="370" spans="1:21">
      <c r="A370" s="20" t="s">
        <v>17015</v>
      </c>
      <c r="B370" s="19" t="s">
        <v>8939</v>
      </c>
      <c r="C370" s="19" t="s">
        <v>8939</v>
      </c>
      <c r="D370" s="1"/>
      <c r="F370" s="19" t="s">
        <v>7532</v>
      </c>
      <c r="G370" s="20" t="s">
        <v>6794</v>
      </c>
      <c r="H370" s="19" t="s">
        <v>7533</v>
      </c>
      <c r="I370" s="19"/>
      <c r="J370" s="19" t="s">
        <v>7534</v>
      </c>
      <c r="K370" s="11" t="s">
        <v>7535</v>
      </c>
      <c r="L370" s="11" t="s">
        <v>7536</v>
      </c>
      <c r="M370" s="110" t="s">
        <v>962</v>
      </c>
      <c r="N370" s="32">
        <v>2.0738099999999999</v>
      </c>
      <c r="O370" s="32">
        <v>0.84465000000000001</v>
      </c>
      <c r="P370" s="32">
        <v>18.524999999999999</v>
      </c>
      <c r="Q370" s="32">
        <v>15.647</v>
      </c>
      <c r="R370" s="32">
        <v>38.417000000000002</v>
      </c>
      <c r="S370" s="11" t="s">
        <v>36</v>
      </c>
      <c r="T370" s="12" t="s">
        <v>15298</v>
      </c>
      <c r="U370" s="10"/>
    </row>
    <row r="371" spans="1:21">
      <c r="A371" s="20" t="s">
        <v>17015</v>
      </c>
      <c r="B371" s="19" t="s">
        <v>8939</v>
      </c>
      <c r="C371" s="19" t="s">
        <v>8939</v>
      </c>
      <c r="D371" s="1"/>
      <c r="F371" s="19" t="s">
        <v>7537</v>
      </c>
      <c r="G371" s="20" t="s">
        <v>6794</v>
      </c>
      <c r="H371" s="19" t="s">
        <v>7533</v>
      </c>
      <c r="I371" s="19"/>
      <c r="J371" s="19" t="s">
        <v>7534</v>
      </c>
      <c r="K371" s="11" t="s">
        <v>7535</v>
      </c>
      <c r="L371" s="11" t="s">
        <v>7536</v>
      </c>
      <c r="M371" s="110" t="s">
        <v>962</v>
      </c>
      <c r="N371" s="32">
        <v>2.0797400000000001</v>
      </c>
      <c r="O371" s="32">
        <v>0.84601999999999999</v>
      </c>
      <c r="P371" s="32">
        <v>18.542999999999999</v>
      </c>
      <c r="Q371" s="32">
        <v>15.688000000000001</v>
      </c>
      <c r="R371" s="32">
        <v>38.564999999999998</v>
      </c>
      <c r="S371" s="11" t="s">
        <v>36</v>
      </c>
      <c r="T371" s="12" t="s">
        <v>15298</v>
      </c>
    </row>
    <row r="372" spans="1:21">
      <c r="A372" s="20" t="s">
        <v>17014</v>
      </c>
      <c r="B372" s="11" t="s">
        <v>10904</v>
      </c>
      <c r="C372" s="11" t="s">
        <v>9840</v>
      </c>
      <c r="D372" s="11"/>
      <c r="E372" s="19"/>
      <c r="F372" s="20" t="s">
        <v>5311</v>
      </c>
      <c r="G372" s="20" t="s">
        <v>2203</v>
      </c>
      <c r="H372" s="19" t="s">
        <v>4823</v>
      </c>
      <c r="I372" s="19"/>
      <c r="J372" s="19" t="s">
        <v>5310</v>
      </c>
      <c r="K372" s="19" t="s">
        <v>12061</v>
      </c>
      <c r="L372" s="19" t="s">
        <v>12062</v>
      </c>
      <c r="M372" s="110" t="s">
        <v>962</v>
      </c>
      <c r="N372" s="38">
        <v>2.0739000000000001</v>
      </c>
      <c r="O372" s="38">
        <v>0.83669000000000004</v>
      </c>
      <c r="P372" s="35">
        <v>18.734000000000002</v>
      </c>
      <c r="Q372" s="35">
        <v>15.675000000000001</v>
      </c>
      <c r="R372" s="38">
        <v>38.851999999999997</v>
      </c>
      <c r="S372" s="19" t="s">
        <v>36</v>
      </c>
      <c r="T372" s="12" t="s">
        <v>15298</v>
      </c>
      <c r="U372" s="10"/>
    </row>
    <row r="373" spans="1:21">
      <c r="A373" s="20" t="s">
        <v>17014</v>
      </c>
      <c r="B373" s="11" t="s">
        <v>10904</v>
      </c>
      <c r="C373" s="11" t="s">
        <v>9840</v>
      </c>
      <c r="D373" s="11"/>
      <c r="E373" s="19"/>
      <c r="F373" s="20" t="s">
        <v>5309</v>
      </c>
      <c r="G373" s="20" t="s">
        <v>2203</v>
      </c>
      <c r="H373" s="19" t="s">
        <v>4823</v>
      </c>
      <c r="I373" s="19"/>
      <c r="J373" s="19" t="s">
        <v>5310</v>
      </c>
      <c r="K373" s="19" t="s">
        <v>12061</v>
      </c>
      <c r="L373" s="19" t="s">
        <v>12062</v>
      </c>
      <c r="M373" s="110" t="s">
        <v>962</v>
      </c>
      <c r="N373" s="38">
        <v>2.0727799999999998</v>
      </c>
      <c r="O373" s="38">
        <v>0.83611000000000002</v>
      </c>
      <c r="P373" s="35">
        <v>18.742999999999999</v>
      </c>
      <c r="Q373" s="35">
        <v>15.670999999999999</v>
      </c>
      <c r="R373" s="38">
        <v>38.85</v>
      </c>
      <c r="S373" s="19" t="s">
        <v>36</v>
      </c>
      <c r="T373" s="12" t="s">
        <v>15298</v>
      </c>
      <c r="U373" s="10"/>
    </row>
    <row r="374" spans="1:21">
      <c r="A374" s="11" t="s">
        <v>17007</v>
      </c>
      <c r="B374" s="19" t="s">
        <v>8939</v>
      </c>
      <c r="C374" s="19" t="s">
        <v>8939</v>
      </c>
      <c r="D374" s="19" t="s">
        <v>15609</v>
      </c>
      <c r="E374" s="25"/>
      <c r="F374" s="20" t="s">
        <v>6726</v>
      </c>
      <c r="G374" s="20" t="s">
        <v>15655</v>
      </c>
      <c r="H374" s="19" t="s">
        <v>6560</v>
      </c>
      <c r="I374" s="19" t="s">
        <v>6589</v>
      </c>
      <c r="J374" s="19" t="s">
        <v>6727</v>
      </c>
      <c r="K374" s="19" t="s">
        <v>6728</v>
      </c>
      <c r="L374" s="19" t="s">
        <v>6729</v>
      </c>
      <c r="M374" s="108" t="s">
        <v>962</v>
      </c>
      <c r="N374" s="32">
        <v>2.1100653739999999</v>
      </c>
      <c r="O374" s="32">
        <v>0.87037872000000005</v>
      </c>
      <c r="P374" s="32">
        <v>17.744</v>
      </c>
      <c r="Q374" s="32">
        <v>15.444000000000001</v>
      </c>
      <c r="R374" s="32">
        <v>37.441000000000003</v>
      </c>
      <c r="S374" s="19" t="s">
        <v>9493</v>
      </c>
      <c r="T374" s="11" t="s">
        <v>9495</v>
      </c>
      <c r="U374" s="10"/>
    </row>
    <row r="375" spans="1:21">
      <c r="A375" s="11" t="s">
        <v>17007</v>
      </c>
      <c r="B375" s="19" t="s">
        <v>8939</v>
      </c>
      <c r="C375" s="19" t="s">
        <v>8939</v>
      </c>
      <c r="D375" s="19" t="s">
        <v>15609</v>
      </c>
      <c r="E375" s="25"/>
      <c r="F375" s="20" t="s">
        <v>6746</v>
      </c>
      <c r="G375" s="20" t="s">
        <v>15655</v>
      </c>
      <c r="H375" s="19" t="s">
        <v>6560</v>
      </c>
      <c r="I375" s="19" t="s">
        <v>6747</v>
      </c>
      <c r="J375" s="19" t="s">
        <v>6748</v>
      </c>
      <c r="K375" s="19" t="s">
        <v>6749</v>
      </c>
      <c r="L375" s="19" t="s">
        <v>6750</v>
      </c>
      <c r="M375" s="108" t="s">
        <v>962</v>
      </c>
      <c r="N375" s="32">
        <v>2.0912298109999998</v>
      </c>
      <c r="O375" s="32">
        <v>0.85623725299999998</v>
      </c>
      <c r="P375" s="32">
        <v>18.140999999999998</v>
      </c>
      <c r="Q375" s="32">
        <v>15.532999999999999</v>
      </c>
      <c r="R375" s="32">
        <v>37.936999999999998</v>
      </c>
      <c r="S375" s="11" t="s">
        <v>9493</v>
      </c>
      <c r="T375" s="11" t="s">
        <v>9495</v>
      </c>
      <c r="U375" s="10"/>
    </row>
    <row r="376" spans="1:21">
      <c r="A376" s="11" t="s">
        <v>17007</v>
      </c>
      <c r="B376" s="19" t="s">
        <v>8939</v>
      </c>
      <c r="C376" s="19" t="s">
        <v>8939</v>
      </c>
      <c r="D376" s="19" t="s">
        <v>15609</v>
      </c>
      <c r="E376" s="25"/>
      <c r="F376" s="20" t="s">
        <v>6722</v>
      </c>
      <c r="G376" s="20" t="s">
        <v>15655</v>
      </c>
      <c r="H376" s="19" t="s">
        <v>6575</v>
      </c>
      <c r="I376" s="19" t="s">
        <v>6723</v>
      </c>
      <c r="J376" s="19" t="s">
        <v>6724</v>
      </c>
      <c r="K376" s="11" t="s">
        <v>6725</v>
      </c>
      <c r="L376" s="11">
        <v>-4</v>
      </c>
      <c r="M376" s="108" t="s">
        <v>962</v>
      </c>
      <c r="N376" s="32">
        <v>2.0985145510000001</v>
      </c>
      <c r="O376" s="32">
        <v>0.85714285700000004</v>
      </c>
      <c r="P376" s="32">
        <v>18.109000000000002</v>
      </c>
      <c r="Q376" s="32">
        <v>15.522</v>
      </c>
      <c r="R376" s="32">
        <v>38.002000000000002</v>
      </c>
      <c r="S376" s="11" t="s">
        <v>9493</v>
      </c>
      <c r="T376" s="11" t="s">
        <v>9495</v>
      </c>
    </row>
    <row r="377" spans="1:21">
      <c r="A377" s="11" t="s">
        <v>17007</v>
      </c>
      <c r="B377" s="19" t="s">
        <v>8939</v>
      </c>
      <c r="C377" s="19" t="s">
        <v>8939</v>
      </c>
      <c r="D377" s="19" t="s">
        <v>15609</v>
      </c>
      <c r="E377" s="25"/>
      <c r="F377" s="20" t="s">
        <v>6751</v>
      </c>
      <c r="G377" s="20" t="s">
        <v>15655</v>
      </c>
      <c r="H377" s="19" t="s">
        <v>6594</v>
      </c>
      <c r="I377" s="19" t="s">
        <v>6747</v>
      </c>
      <c r="J377" s="19" t="s">
        <v>6752</v>
      </c>
      <c r="K377" s="11" t="s">
        <v>6753</v>
      </c>
      <c r="L377" s="11" t="s">
        <v>6754</v>
      </c>
      <c r="M377" s="108" t="s">
        <v>962</v>
      </c>
      <c r="N377" s="32">
        <v>2.0853152960000001</v>
      </c>
      <c r="O377" s="32">
        <v>0.84671612500000004</v>
      </c>
      <c r="P377" s="32">
        <v>18.332000000000001</v>
      </c>
      <c r="Q377" s="32">
        <v>15.522</v>
      </c>
      <c r="R377" s="32">
        <v>38.228000000000002</v>
      </c>
      <c r="S377" s="11" t="s">
        <v>9493</v>
      </c>
      <c r="T377" s="11" t="s">
        <v>9495</v>
      </c>
    </row>
    <row r="378" spans="1:21">
      <c r="A378" s="11" t="s">
        <v>17007</v>
      </c>
      <c r="B378" s="19" t="s">
        <v>8939</v>
      </c>
      <c r="C378" s="19" t="s">
        <v>8939</v>
      </c>
      <c r="D378" s="19" t="s">
        <v>15609</v>
      </c>
      <c r="E378" s="47"/>
      <c r="F378" s="20" t="s">
        <v>6712</v>
      </c>
      <c r="G378" s="20" t="s">
        <v>15655</v>
      </c>
      <c r="H378" s="19" t="s">
        <v>6575</v>
      </c>
      <c r="I378" s="19" t="s">
        <v>6713</v>
      </c>
      <c r="J378" s="19" t="s">
        <v>6714</v>
      </c>
      <c r="K378" s="11" t="s">
        <v>6715</v>
      </c>
      <c r="L378" s="11" t="s">
        <v>6716</v>
      </c>
      <c r="M378" s="108" t="s">
        <v>962</v>
      </c>
      <c r="N378" s="32">
        <v>2.0970659610000002</v>
      </c>
      <c r="O378" s="32">
        <v>0.85627619700000002</v>
      </c>
      <c r="P378" s="32">
        <v>18.132000000000001</v>
      </c>
      <c r="Q378" s="32">
        <v>15.526</v>
      </c>
      <c r="R378" s="32">
        <v>38.024000000000001</v>
      </c>
      <c r="S378" s="11" t="s">
        <v>9493</v>
      </c>
      <c r="T378" s="11" t="s">
        <v>9495</v>
      </c>
    </row>
    <row r="379" spans="1:21">
      <c r="A379" s="11" t="s">
        <v>17007</v>
      </c>
      <c r="B379" s="19" t="s">
        <v>8939</v>
      </c>
      <c r="C379" s="19" t="s">
        <v>8939</v>
      </c>
      <c r="D379" s="19" t="s">
        <v>15609</v>
      </c>
      <c r="E379" s="25"/>
      <c r="F379" s="20" t="s">
        <v>316</v>
      </c>
      <c r="G379" s="20" t="s">
        <v>15655</v>
      </c>
      <c r="H379" s="19" t="s">
        <v>6566</v>
      </c>
      <c r="I379" s="19" t="s">
        <v>6571</v>
      </c>
      <c r="J379" s="19" t="s">
        <v>6572</v>
      </c>
      <c r="K379" s="19" t="s">
        <v>6573</v>
      </c>
      <c r="L379" s="19" t="s">
        <v>6574</v>
      </c>
      <c r="M379" s="108" t="s">
        <v>962</v>
      </c>
      <c r="N379" s="32">
        <v>2.1378251549999998</v>
      </c>
      <c r="O379" s="32">
        <v>0.89322750699999998</v>
      </c>
      <c r="P379" s="32">
        <v>17.260999999999999</v>
      </c>
      <c r="Q379" s="32">
        <v>15.417999999999999</v>
      </c>
      <c r="R379" s="32">
        <v>36.901000000000003</v>
      </c>
      <c r="S379" s="11" t="s">
        <v>9493</v>
      </c>
      <c r="T379" s="11" t="s">
        <v>9495</v>
      </c>
    </row>
    <row r="380" spans="1:21">
      <c r="A380" s="11" t="s">
        <v>17007</v>
      </c>
      <c r="B380" s="19" t="s">
        <v>8939</v>
      </c>
      <c r="C380" s="19" t="s">
        <v>8939</v>
      </c>
      <c r="D380" s="19" t="s">
        <v>15609</v>
      </c>
      <c r="E380" s="47"/>
      <c r="F380" s="20" t="s">
        <v>6604</v>
      </c>
      <c r="G380" s="20" t="s">
        <v>15655</v>
      </c>
      <c r="H380" s="19" t="s">
        <v>6560</v>
      </c>
      <c r="I380" s="19" t="s">
        <v>6605</v>
      </c>
      <c r="J380" s="19" t="s">
        <v>12754</v>
      </c>
      <c r="K380" s="19" t="s">
        <v>6606</v>
      </c>
      <c r="L380" s="19" t="s">
        <v>6607</v>
      </c>
      <c r="M380" s="108" t="s">
        <v>962</v>
      </c>
      <c r="N380" s="32">
        <v>2.0865305680000001</v>
      </c>
      <c r="O380" s="32">
        <v>0.85091128000000005</v>
      </c>
      <c r="P380" s="32">
        <v>18.271000000000001</v>
      </c>
      <c r="Q380" s="32">
        <v>15.547000000000001</v>
      </c>
      <c r="R380" s="32">
        <v>38.122999999999998</v>
      </c>
      <c r="S380" s="11" t="s">
        <v>9493</v>
      </c>
      <c r="T380" s="11" t="s">
        <v>9495</v>
      </c>
    </row>
    <row r="381" spans="1:21">
      <c r="A381" s="11" t="s">
        <v>17007</v>
      </c>
      <c r="B381" s="19" t="s">
        <v>8939</v>
      </c>
      <c r="C381" s="19" t="s">
        <v>8939</v>
      </c>
      <c r="D381" s="19" t="s">
        <v>15609</v>
      </c>
      <c r="E381" s="47"/>
      <c r="F381" s="20" t="s">
        <v>6651</v>
      </c>
      <c r="G381" s="20" t="s">
        <v>15655</v>
      </c>
      <c r="H381" s="19" t="s">
        <v>6594</v>
      </c>
      <c r="I381" s="19" t="s">
        <v>6652</v>
      </c>
      <c r="J381" s="19" t="s">
        <v>6653</v>
      </c>
      <c r="K381" s="11" t="s">
        <v>6654</v>
      </c>
      <c r="L381" s="11" t="s">
        <v>6655</v>
      </c>
      <c r="M381" s="108" t="s">
        <v>962</v>
      </c>
      <c r="N381" s="32">
        <v>2.0876048460000001</v>
      </c>
      <c r="O381" s="32">
        <v>0.85274930100000002</v>
      </c>
      <c r="P381" s="32">
        <v>18.241</v>
      </c>
      <c r="Q381" s="32">
        <v>15.555</v>
      </c>
      <c r="R381" s="32">
        <v>38.08</v>
      </c>
      <c r="S381" s="11" t="s">
        <v>9493</v>
      </c>
      <c r="T381" s="11" t="s">
        <v>9495</v>
      </c>
    </row>
    <row r="382" spans="1:21">
      <c r="A382" s="11" t="s">
        <v>17007</v>
      </c>
      <c r="B382" s="19" t="s">
        <v>8939</v>
      </c>
      <c r="C382" s="19" t="s">
        <v>8939</v>
      </c>
      <c r="D382" s="19" t="s">
        <v>15609</v>
      </c>
      <c r="E382" s="47"/>
      <c r="F382" s="20" t="s">
        <v>6731</v>
      </c>
      <c r="G382" s="20" t="s">
        <v>15655</v>
      </c>
      <c r="H382" s="19" t="s">
        <v>6594</v>
      </c>
      <c r="I382" s="19" t="s">
        <v>6652</v>
      </c>
      <c r="J382" s="19" t="s">
        <v>6732</v>
      </c>
      <c r="K382" s="19" t="s">
        <v>6733</v>
      </c>
      <c r="L382" s="19" t="s">
        <v>6734</v>
      </c>
      <c r="M382" s="108" t="s">
        <v>962</v>
      </c>
      <c r="N382" s="32">
        <v>2.0900518360000002</v>
      </c>
      <c r="O382" s="32">
        <v>0.85590603300000001</v>
      </c>
      <c r="P382" s="32">
        <v>18.134</v>
      </c>
      <c r="Q382" s="32">
        <v>15.521000000000001</v>
      </c>
      <c r="R382" s="32">
        <v>37.901000000000003</v>
      </c>
      <c r="S382" s="19" t="s">
        <v>9493</v>
      </c>
      <c r="T382" s="11" t="s">
        <v>9495</v>
      </c>
    </row>
    <row r="383" spans="1:21">
      <c r="A383" s="11" t="s">
        <v>17007</v>
      </c>
      <c r="B383" s="19" t="s">
        <v>8939</v>
      </c>
      <c r="C383" s="19" t="s">
        <v>8939</v>
      </c>
      <c r="D383" s="19" t="s">
        <v>15609</v>
      </c>
      <c r="E383" s="25" t="s">
        <v>6632</v>
      </c>
      <c r="F383" s="20" t="s">
        <v>6633</v>
      </c>
      <c r="G383" s="20" t="s">
        <v>15655</v>
      </c>
      <c r="H383" s="19" t="s">
        <v>6575</v>
      </c>
      <c r="I383" s="19"/>
      <c r="J383" s="19" t="s">
        <v>6634</v>
      </c>
      <c r="K383" s="11" t="s">
        <v>6635</v>
      </c>
      <c r="L383" s="11" t="s">
        <v>6636</v>
      </c>
      <c r="M383" s="108" t="s">
        <v>962</v>
      </c>
      <c r="N383" s="32">
        <v>2.0936436490000001</v>
      </c>
      <c r="O383" s="32">
        <v>0.85091667599999998</v>
      </c>
      <c r="P383" s="32">
        <v>18.218</v>
      </c>
      <c r="Q383" s="32">
        <v>15.502000000000001</v>
      </c>
      <c r="R383" s="32">
        <v>38.142000000000003</v>
      </c>
      <c r="S383" s="11" t="s">
        <v>9493</v>
      </c>
      <c r="T383" s="11" t="s">
        <v>9495</v>
      </c>
    </row>
    <row r="384" spans="1:21">
      <c r="A384" s="11" t="s">
        <v>17007</v>
      </c>
      <c r="B384" s="19" t="s">
        <v>8939</v>
      </c>
      <c r="C384" s="19" t="s">
        <v>8939</v>
      </c>
      <c r="D384" s="19" t="s">
        <v>15609</v>
      </c>
      <c r="E384" s="47"/>
      <c r="F384" s="20" t="s">
        <v>6599</v>
      </c>
      <c r="G384" s="20" t="s">
        <v>15655</v>
      </c>
      <c r="H384" s="19" t="s">
        <v>6560</v>
      </c>
      <c r="I384" s="19" t="s">
        <v>6600</v>
      </c>
      <c r="J384" s="19" t="s">
        <v>6601</v>
      </c>
      <c r="K384" s="19" t="s">
        <v>6602</v>
      </c>
      <c r="L384" s="19" t="s">
        <v>6603</v>
      </c>
      <c r="M384" s="108" t="s">
        <v>962</v>
      </c>
      <c r="N384" s="32">
        <v>2.0922726520000001</v>
      </c>
      <c r="O384" s="32">
        <v>0.85995222500000001</v>
      </c>
      <c r="P384" s="32">
        <v>18.001000000000001</v>
      </c>
      <c r="Q384" s="32">
        <v>15.48</v>
      </c>
      <c r="R384" s="32">
        <v>37.662999999999997</v>
      </c>
      <c r="S384" s="11" t="s">
        <v>9493</v>
      </c>
      <c r="T384" s="11" t="s">
        <v>9495</v>
      </c>
    </row>
    <row r="385" spans="1:21">
      <c r="A385" s="11" t="s">
        <v>17007</v>
      </c>
      <c r="B385" s="19" t="s">
        <v>8939</v>
      </c>
      <c r="C385" s="19" t="s">
        <v>8939</v>
      </c>
      <c r="D385" s="19" t="s">
        <v>15609</v>
      </c>
      <c r="E385" s="20" t="s">
        <v>16970</v>
      </c>
      <c r="F385" s="19" t="s">
        <v>6593</v>
      </c>
      <c r="G385" s="20" t="s">
        <v>15655</v>
      </c>
      <c r="H385" s="19" t="s">
        <v>6594</v>
      </c>
      <c r="I385" s="19" t="s">
        <v>6595</v>
      </c>
      <c r="J385" s="19" t="s">
        <v>6596</v>
      </c>
      <c r="K385" s="19" t="s">
        <v>6597</v>
      </c>
      <c r="L385" s="19" t="s">
        <v>6598</v>
      </c>
      <c r="M385" s="108" t="s">
        <v>962</v>
      </c>
      <c r="N385" s="32">
        <v>2.0965937139999999</v>
      </c>
      <c r="O385" s="32">
        <v>0.85431407999999998</v>
      </c>
      <c r="P385" s="38">
        <v>18.231000000000002</v>
      </c>
      <c r="Q385" s="38">
        <v>15.574999999999999</v>
      </c>
      <c r="R385" s="38">
        <v>38.222999999999999</v>
      </c>
      <c r="S385" s="11" t="s">
        <v>9493</v>
      </c>
      <c r="T385" s="11" t="s">
        <v>9495</v>
      </c>
    </row>
    <row r="386" spans="1:21">
      <c r="A386" s="11" t="s">
        <v>17007</v>
      </c>
      <c r="B386" s="19" t="s">
        <v>8939</v>
      </c>
      <c r="C386" s="19" t="s">
        <v>8939</v>
      </c>
      <c r="D386" s="19" t="s">
        <v>15609</v>
      </c>
      <c r="E386" s="25"/>
      <c r="F386" s="20" t="s">
        <v>316</v>
      </c>
      <c r="G386" s="20" t="s">
        <v>15655</v>
      </c>
      <c r="H386" s="19" t="s">
        <v>6575</v>
      </c>
      <c r="I386" s="19" t="s">
        <v>6576</v>
      </c>
      <c r="J386" s="19" t="s">
        <v>6577</v>
      </c>
      <c r="K386" s="11" t="s">
        <v>6578</v>
      </c>
      <c r="L386" s="11" t="s">
        <v>6579</v>
      </c>
      <c r="M386" s="108" t="s">
        <v>962</v>
      </c>
      <c r="N386" s="32">
        <v>2.100920973</v>
      </c>
      <c r="O386" s="32">
        <v>0.85485027300000005</v>
      </c>
      <c r="P386" s="32">
        <v>18.132999999999999</v>
      </c>
      <c r="Q386" s="32">
        <v>15.500999999999999</v>
      </c>
      <c r="R386" s="32">
        <v>38.095999999999997</v>
      </c>
      <c r="S386" s="19" t="s">
        <v>9493</v>
      </c>
      <c r="T386" s="11" t="s">
        <v>9495</v>
      </c>
    </row>
    <row r="387" spans="1:21">
      <c r="A387" s="11" t="s">
        <v>17007</v>
      </c>
      <c r="B387" s="19" t="s">
        <v>8939</v>
      </c>
      <c r="C387" s="19" t="s">
        <v>8939</v>
      </c>
      <c r="D387" s="19" t="s">
        <v>15609</v>
      </c>
      <c r="E387" s="47"/>
      <c r="F387" s="20" t="s">
        <v>6659</v>
      </c>
      <c r="G387" s="20" t="s">
        <v>15655</v>
      </c>
      <c r="H387" s="19" t="s">
        <v>6560</v>
      </c>
      <c r="I387" s="19" t="s">
        <v>6561</v>
      </c>
      <c r="J387" s="19" t="s">
        <v>6660</v>
      </c>
      <c r="K387" s="11" t="s">
        <v>6661</v>
      </c>
      <c r="L387" s="11" t="s">
        <v>6662</v>
      </c>
      <c r="M387" s="108" t="s">
        <v>962</v>
      </c>
      <c r="N387" s="32">
        <v>2.093123447</v>
      </c>
      <c r="O387" s="32">
        <v>0.85611709499999999</v>
      </c>
      <c r="P387" s="32">
        <v>18.105</v>
      </c>
      <c r="Q387" s="32">
        <v>15.5</v>
      </c>
      <c r="R387" s="32">
        <v>37.896000000000001</v>
      </c>
      <c r="S387" s="19" t="s">
        <v>9493</v>
      </c>
      <c r="T387" s="11" t="s">
        <v>9495</v>
      </c>
    </row>
    <row r="388" spans="1:21">
      <c r="A388" s="11" t="s">
        <v>17007</v>
      </c>
      <c r="B388" s="19" t="s">
        <v>8939</v>
      </c>
      <c r="C388" s="19" t="s">
        <v>8939</v>
      </c>
      <c r="D388" s="19" t="s">
        <v>17020</v>
      </c>
      <c r="E388" s="25"/>
      <c r="F388" s="20" t="s">
        <v>1984</v>
      </c>
      <c r="G388" s="20" t="s">
        <v>1852</v>
      </c>
      <c r="H388" s="19" t="s">
        <v>1856</v>
      </c>
      <c r="I388" s="19"/>
      <c r="J388" s="19" t="s">
        <v>1985</v>
      </c>
      <c r="K388" s="11" t="s">
        <v>1986</v>
      </c>
      <c r="L388" s="11" t="s">
        <v>1987</v>
      </c>
      <c r="M388" s="108" t="s">
        <v>1988</v>
      </c>
      <c r="N388" s="32">
        <v>2.0800999999999998</v>
      </c>
      <c r="O388" s="32">
        <v>0.84489999999999998</v>
      </c>
      <c r="P388" s="32">
        <v>18.422991889999999</v>
      </c>
      <c r="Q388" s="32">
        <v>15.56558585</v>
      </c>
      <c r="R388" s="32">
        <v>38.321665439999997</v>
      </c>
      <c r="S388" s="11" t="s">
        <v>9412</v>
      </c>
      <c r="T388" s="11" t="s">
        <v>9497</v>
      </c>
    </row>
    <row r="389" spans="1:21">
      <c r="A389" s="11" t="s">
        <v>17007</v>
      </c>
      <c r="B389" s="19" t="s">
        <v>8939</v>
      </c>
      <c r="C389" s="19" t="s">
        <v>8939</v>
      </c>
      <c r="D389" s="19" t="s">
        <v>17020</v>
      </c>
      <c r="E389" s="25"/>
      <c r="F389" s="20" t="s">
        <v>5381</v>
      </c>
      <c r="G389" s="20" t="s">
        <v>1852</v>
      </c>
      <c r="H389" s="19" t="s">
        <v>1899</v>
      </c>
      <c r="I389" s="19"/>
      <c r="J389" s="19" t="s">
        <v>5382</v>
      </c>
      <c r="K389" s="11" t="s">
        <v>4864</v>
      </c>
      <c r="L389" s="11" t="s">
        <v>4865</v>
      </c>
      <c r="M389" s="20" t="s">
        <v>2228</v>
      </c>
      <c r="N389" s="32">
        <v>2.0832999999999999</v>
      </c>
      <c r="O389" s="32">
        <v>0.84760000000000002</v>
      </c>
      <c r="P389" s="32">
        <v>18.436578170000001</v>
      </c>
      <c r="Q389" s="32">
        <v>15.62684366</v>
      </c>
      <c r="R389" s="32">
        <v>38.408923299999998</v>
      </c>
      <c r="S389" s="11" t="s">
        <v>9412</v>
      </c>
      <c r="T389" s="11" t="s">
        <v>9497</v>
      </c>
    </row>
    <row r="390" spans="1:21">
      <c r="A390" s="11" t="s">
        <v>17009</v>
      </c>
      <c r="B390" s="19" t="s">
        <v>8939</v>
      </c>
      <c r="C390" s="19" t="s">
        <v>8939</v>
      </c>
      <c r="D390" s="19" t="s">
        <v>15609</v>
      </c>
      <c r="E390" s="20"/>
      <c r="F390" s="19"/>
      <c r="G390" s="25" t="s">
        <v>926</v>
      </c>
      <c r="H390" s="3" t="s">
        <v>9180</v>
      </c>
      <c r="I390" s="3"/>
      <c r="J390" s="25" t="s">
        <v>9176</v>
      </c>
      <c r="K390" s="108" t="s">
        <v>8939</v>
      </c>
      <c r="L390" s="108" t="s">
        <v>8939</v>
      </c>
      <c r="M390" s="25" t="s">
        <v>9177</v>
      </c>
      <c r="N390" s="35">
        <f t="shared" ref="N390:N432" si="1">R390/P390</f>
        <v>1.9072674418604652</v>
      </c>
      <c r="O390" s="35">
        <f t="shared" ref="O390:O432" si="2">Q390/P390</f>
        <v>0.76729651162790691</v>
      </c>
      <c r="P390" s="35">
        <v>20.64</v>
      </c>
      <c r="Q390" s="35">
        <v>15.837</v>
      </c>
      <c r="R390" s="35">
        <v>39.366</v>
      </c>
      <c r="S390" s="3" t="s">
        <v>9247</v>
      </c>
      <c r="T390" s="109" t="s">
        <v>9357</v>
      </c>
    </row>
    <row r="391" spans="1:21">
      <c r="A391" s="11" t="s">
        <v>17009</v>
      </c>
      <c r="B391" s="19" t="s">
        <v>8939</v>
      </c>
      <c r="C391" s="19" t="s">
        <v>8939</v>
      </c>
      <c r="D391" s="19" t="s">
        <v>15609</v>
      </c>
      <c r="E391" s="20"/>
      <c r="F391" s="19"/>
      <c r="G391" s="25" t="s">
        <v>926</v>
      </c>
      <c r="H391" s="3" t="s">
        <v>9181</v>
      </c>
      <c r="I391" s="3"/>
      <c r="J391" s="3" t="s">
        <v>9186</v>
      </c>
      <c r="K391" s="108" t="s">
        <v>8939</v>
      </c>
      <c r="L391" s="108" t="s">
        <v>8939</v>
      </c>
      <c r="M391" s="25" t="s">
        <v>9177</v>
      </c>
      <c r="N391" s="35">
        <f t="shared" si="1"/>
        <v>0.13513011645489029</v>
      </c>
      <c r="O391" s="35">
        <f t="shared" si="2"/>
        <v>0.1454306708756665</v>
      </c>
      <c r="P391" s="35">
        <v>376.97</v>
      </c>
      <c r="Q391" s="35">
        <v>54.823</v>
      </c>
      <c r="R391" s="35">
        <v>50.94</v>
      </c>
      <c r="S391" s="3" t="s">
        <v>9247</v>
      </c>
      <c r="T391" s="109" t="s">
        <v>9357</v>
      </c>
    </row>
    <row r="392" spans="1:21">
      <c r="A392" s="11" t="s">
        <v>17009</v>
      </c>
      <c r="B392" s="19" t="s">
        <v>8939</v>
      </c>
      <c r="C392" s="19" t="s">
        <v>8939</v>
      </c>
      <c r="D392" s="19" t="s">
        <v>15609</v>
      </c>
      <c r="E392" s="20"/>
      <c r="F392" s="19"/>
      <c r="G392" s="25" t="s">
        <v>926</v>
      </c>
      <c r="H392" s="3" t="s">
        <v>9181</v>
      </c>
      <c r="I392" s="3"/>
      <c r="J392" s="3" t="s">
        <v>9186</v>
      </c>
      <c r="K392" s="108" t="s">
        <v>8939</v>
      </c>
      <c r="L392" s="108" t="s">
        <v>8939</v>
      </c>
      <c r="M392" s="25" t="s">
        <v>9177</v>
      </c>
      <c r="N392" s="35">
        <f t="shared" si="1"/>
        <v>1.0314941137638902</v>
      </c>
      <c r="O392" s="35">
        <f t="shared" si="2"/>
        <v>0.49694685884035644</v>
      </c>
      <c r="P392" s="35">
        <v>36.356000000000002</v>
      </c>
      <c r="Q392" s="35">
        <v>18.067</v>
      </c>
      <c r="R392" s="35">
        <v>37.500999999999998</v>
      </c>
      <c r="S392" s="3" t="s">
        <v>9247</v>
      </c>
      <c r="T392" s="109" t="s">
        <v>9357</v>
      </c>
    </row>
    <row r="393" spans="1:21">
      <c r="A393" s="11" t="s">
        <v>17009</v>
      </c>
      <c r="B393" s="19" t="s">
        <v>8939</v>
      </c>
      <c r="C393" s="19" t="s">
        <v>8939</v>
      </c>
      <c r="D393" s="19" t="s">
        <v>15609</v>
      </c>
      <c r="E393" s="20"/>
      <c r="F393" s="19"/>
      <c r="G393" s="25" t="s">
        <v>926</v>
      </c>
      <c r="H393" s="3" t="s">
        <v>9181</v>
      </c>
      <c r="I393" s="3"/>
      <c r="J393" s="3" t="s">
        <v>9186</v>
      </c>
      <c r="K393" s="108" t="s">
        <v>8939</v>
      </c>
      <c r="L393" s="108" t="s">
        <v>8939</v>
      </c>
      <c r="M393" s="25" t="s">
        <v>9177</v>
      </c>
      <c r="N393" s="35">
        <f t="shared" si="1"/>
        <v>1.5896860036442222</v>
      </c>
      <c r="O393" s="35">
        <f t="shared" si="2"/>
        <v>0.69155472689520747</v>
      </c>
      <c r="P393" s="35">
        <v>23.599</v>
      </c>
      <c r="Q393" s="35">
        <v>16.32</v>
      </c>
      <c r="R393" s="35">
        <v>37.515000000000001</v>
      </c>
      <c r="S393" s="3" t="s">
        <v>9247</v>
      </c>
      <c r="T393" s="109" t="s">
        <v>9357</v>
      </c>
    </row>
    <row r="394" spans="1:21">
      <c r="A394" s="11" t="s">
        <v>17009</v>
      </c>
      <c r="B394" s="19" t="s">
        <v>8939</v>
      </c>
      <c r="C394" s="19" t="s">
        <v>8939</v>
      </c>
      <c r="D394" s="19" t="s">
        <v>15609</v>
      </c>
      <c r="E394" s="20"/>
      <c r="F394" s="19"/>
      <c r="G394" s="25" t="s">
        <v>926</v>
      </c>
      <c r="H394" s="3" t="s">
        <v>9181</v>
      </c>
      <c r="I394" s="3"/>
      <c r="J394" s="3" t="s">
        <v>9187</v>
      </c>
      <c r="K394" s="108" t="s">
        <v>8939</v>
      </c>
      <c r="L394" s="108" t="s">
        <v>8939</v>
      </c>
      <c r="M394" s="25" t="s">
        <v>9172</v>
      </c>
      <c r="N394" s="35">
        <f t="shared" si="1"/>
        <v>0.7244948546533464</v>
      </c>
      <c r="O394" s="35">
        <f t="shared" si="2"/>
        <v>0.30735371441448212</v>
      </c>
      <c r="P394" s="35">
        <v>66.564999999999998</v>
      </c>
      <c r="Q394" s="35">
        <v>20.459</v>
      </c>
      <c r="R394" s="35">
        <v>48.225999999999999</v>
      </c>
      <c r="S394" s="3" t="s">
        <v>9247</v>
      </c>
      <c r="T394" s="109" t="s">
        <v>9357</v>
      </c>
      <c r="U394" s="10"/>
    </row>
    <row r="395" spans="1:21">
      <c r="A395" s="11" t="s">
        <v>17009</v>
      </c>
      <c r="B395" s="19" t="s">
        <v>8939</v>
      </c>
      <c r="C395" s="19" t="s">
        <v>8939</v>
      </c>
      <c r="D395" s="19" t="s">
        <v>15609</v>
      </c>
      <c r="E395" s="20"/>
      <c r="F395" s="19"/>
      <c r="G395" s="25" t="s">
        <v>926</v>
      </c>
      <c r="H395" s="3" t="s">
        <v>9181</v>
      </c>
      <c r="I395" s="3"/>
      <c r="J395" s="3" t="s">
        <v>9187</v>
      </c>
      <c r="K395" s="108" t="s">
        <v>8939</v>
      </c>
      <c r="L395" s="108" t="s">
        <v>8939</v>
      </c>
      <c r="M395" s="25" t="s">
        <v>9172</v>
      </c>
      <c r="N395" s="35">
        <f t="shared" si="1"/>
        <v>0.61261490343661396</v>
      </c>
      <c r="O395" s="35">
        <f t="shared" si="2"/>
        <v>0.29122856089405358</v>
      </c>
      <c r="P395" s="35">
        <v>78.653000000000006</v>
      </c>
      <c r="Q395" s="35">
        <v>22.905999999999999</v>
      </c>
      <c r="R395" s="35">
        <v>48.183999999999997</v>
      </c>
      <c r="S395" s="3" t="s">
        <v>9247</v>
      </c>
      <c r="T395" s="109" t="s">
        <v>9357</v>
      </c>
      <c r="U395" s="10"/>
    </row>
    <row r="396" spans="1:21">
      <c r="A396" s="11" t="s">
        <v>17009</v>
      </c>
      <c r="B396" s="19" t="s">
        <v>8939</v>
      </c>
      <c r="C396" s="19" t="s">
        <v>8939</v>
      </c>
      <c r="D396" s="19" t="s">
        <v>15609</v>
      </c>
      <c r="E396" s="20"/>
      <c r="F396" s="19"/>
      <c r="G396" s="25" t="s">
        <v>926</v>
      </c>
      <c r="H396" s="3" t="s">
        <v>9181</v>
      </c>
      <c r="I396" s="3"/>
      <c r="J396" s="3" t="s">
        <v>9186</v>
      </c>
      <c r="K396" s="108" t="s">
        <v>8939</v>
      </c>
      <c r="L396" s="108" t="s">
        <v>8939</v>
      </c>
      <c r="M396" s="25" t="s">
        <v>2707</v>
      </c>
      <c r="N396" s="35">
        <f t="shared" si="1"/>
        <v>1.8983562906446823</v>
      </c>
      <c r="O396" s="35">
        <f t="shared" si="2"/>
        <v>0.81632444057555431</v>
      </c>
      <c r="P396" s="35">
        <v>19.529</v>
      </c>
      <c r="Q396" s="35">
        <v>15.942</v>
      </c>
      <c r="R396" s="35">
        <v>37.073</v>
      </c>
      <c r="S396" s="3" t="s">
        <v>9247</v>
      </c>
      <c r="T396" s="109" t="s">
        <v>9357</v>
      </c>
      <c r="U396" s="10"/>
    </row>
    <row r="397" spans="1:21">
      <c r="A397" s="11" t="s">
        <v>17009</v>
      </c>
      <c r="B397" s="19" t="s">
        <v>8939</v>
      </c>
      <c r="C397" s="19" t="s">
        <v>8939</v>
      </c>
      <c r="D397" s="19" t="s">
        <v>15609</v>
      </c>
      <c r="E397" s="20"/>
      <c r="F397" s="19"/>
      <c r="G397" s="25" t="s">
        <v>926</v>
      </c>
      <c r="H397" s="3" t="s">
        <v>9181</v>
      </c>
      <c r="I397" s="3"/>
      <c r="J397" s="3" t="s">
        <v>9187</v>
      </c>
      <c r="K397" s="108" t="s">
        <v>8939</v>
      </c>
      <c r="L397" s="108" t="s">
        <v>8939</v>
      </c>
      <c r="M397" s="25" t="s">
        <v>2707</v>
      </c>
      <c r="N397" s="35">
        <f t="shared" si="1"/>
        <v>0.77358336841247644</v>
      </c>
      <c r="O397" s="35">
        <f t="shared" si="2"/>
        <v>0.27282973262903465</v>
      </c>
      <c r="P397" s="64">
        <v>73.643000000000001</v>
      </c>
      <c r="Q397" s="64">
        <v>20.091999999999999</v>
      </c>
      <c r="R397" s="64">
        <v>56.969000000000001</v>
      </c>
      <c r="S397" s="3" t="s">
        <v>9247</v>
      </c>
      <c r="T397" s="109" t="s">
        <v>9357</v>
      </c>
      <c r="U397" s="10"/>
    </row>
    <row r="398" spans="1:21">
      <c r="A398" s="11" t="s">
        <v>17009</v>
      </c>
      <c r="B398" s="19" t="s">
        <v>8939</v>
      </c>
      <c r="C398" s="19" t="s">
        <v>8939</v>
      </c>
      <c r="D398" s="19" t="s">
        <v>15609</v>
      </c>
      <c r="E398" s="20"/>
      <c r="F398" s="19"/>
      <c r="G398" s="25" t="s">
        <v>926</v>
      </c>
      <c r="H398" s="3" t="s">
        <v>9179</v>
      </c>
      <c r="I398" s="3"/>
      <c r="J398" s="3" t="s">
        <v>9168</v>
      </c>
      <c r="K398" s="108" t="s">
        <v>8939</v>
      </c>
      <c r="L398" s="108" t="s">
        <v>8939</v>
      </c>
      <c r="M398" s="110" t="s">
        <v>962</v>
      </c>
      <c r="N398" s="35">
        <f t="shared" si="1"/>
        <v>2.0873394115209285</v>
      </c>
      <c r="O398" s="35">
        <f t="shared" si="2"/>
        <v>0.81200787401574814</v>
      </c>
      <c r="P398" s="35">
        <v>19.303999999999998</v>
      </c>
      <c r="Q398" s="35">
        <v>15.675000000000001</v>
      </c>
      <c r="R398" s="35">
        <v>40.293999999999997</v>
      </c>
      <c r="S398" s="3" t="s">
        <v>9247</v>
      </c>
      <c r="T398" s="109" t="s">
        <v>9357</v>
      </c>
    </row>
    <row r="399" spans="1:21">
      <c r="A399" s="11" t="s">
        <v>17009</v>
      </c>
      <c r="B399" s="19" t="s">
        <v>8939</v>
      </c>
      <c r="C399" s="19" t="s">
        <v>8939</v>
      </c>
      <c r="D399" s="19" t="s">
        <v>15609</v>
      </c>
      <c r="E399" s="20"/>
      <c r="F399" s="19"/>
      <c r="G399" s="25" t="s">
        <v>926</v>
      </c>
      <c r="H399" s="3" t="s">
        <v>9179</v>
      </c>
      <c r="I399" s="3"/>
      <c r="J399" s="3" t="s">
        <v>9167</v>
      </c>
      <c r="K399" s="108" t="s">
        <v>8939</v>
      </c>
      <c r="L399" s="108" t="s">
        <v>8939</v>
      </c>
      <c r="M399" s="110" t="s">
        <v>962</v>
      </c>
      <c r="N399" s="35">
        <f t="shared" si="1"/>
        <v>2.0777867284261404</v>
      </c>
      <c r="O399" s="35">
        <f t="shared" si="2"/>
        <v>0.7931728929614339</v>
      </c>
      <c r="P399" s="35">
        <v>19.861999999999998</v>
      </c>
      <c r="Q399" s="35">
        <v>15.754</v>
      </c>
      <c r="R399" s="35">
        <v>41.268999999999998</v>
      </c>
      <c r="S399" s="3" t="s">
        <v>9247</v>
      </c>
      <c r="T399" s="109" t="s">
        <v>9357</v>
      </c>
    </row>
    <row r="400" spans="1:21">
      <c r="A400" s="11" t="s">
        <v>17009</v>
      </c>
      <c r="B400" s="19" t="s">
        <v>8939</v>
      </c>
      <c r="C400" s="19" t="s">
        <v>8939</v>
      </c>
      <c r="D400" s="19" t="s">
        <v>15609</v>
      </c>
      <c r="E400" s="20"/>
      <c r="F400" s="19"/>
      <c r="G400" s="25" t="s">
        <v>926</v>
      </c>
      <c r="H400" s="3" t="s">
        <v>9191</v>
      </c>
      <c r="I400" s="3"/>
      <c r="J400" s="3" t="s">
        <v>9195</v>
      </c>
      <c r="K400" s="108" t="s">
        <v>8939</v>
      </c>
      <c r="L400" s="108" t="s">
        <v>8939</v>
      </c>
      <c r="M400" s="110" t="s">
        <v>962</v>
      </c>
      <c r="N400" s="35">
        <f t="shared" si="1"/>
        <v>2.2392092047549426</v>
      </c>
      <c r="O400" s="35">
        <f t="shared" si="2"/>
        <v>0.97616171889898928</v>
      </c>
      <c r="P400" s="35">
        <v>15.731</v>
      </c>
      <c r="Q400" s="35">
        <v>15.356</v>
      </c>
      <c r="R400" s="35">
        <v>35.225000000000001</v>
      </c>
      <c r="S400" s="3" t="s">
        <v>9247</v>
      </c>
      <c r="T400" s="109" t="s">
        <v>9357</v>
      </c>
    </row>
    <row r="401" spans="1:23">
      <c r="A401" s="11" t="s">
        <v>17009</v>
      </c>
      <c r="B401" s="19" t="s">
        <v>8939</v>
      </c>
      <c r="C401" s="19" t="s">
        <v>8939</v>
      </c>
      <c r="D401" s="19" t="s">
        <v>15609</v>
      </c>
      <c r="E401" s="20"/>
      <c r="F401" s="19"/>
      <c r="G401" s="25" t="s">
        <v>926</v>
      </c>
      <c r="H401" s="3" t="s">
        <v>9191</v>
      </c>
      <c r="I401" s="3"/>
      <c r="J401" s="3" t="s">
        <v>9227</v>
      </c>
      <c r="K401" s="108" t="s">
        <v>8939</v>
      </c>
      <c r="L401" s="108" t="s">
        <v>8939</v>
      </c>
      <c r="M401" s="110" t="s">
        <v>962</v>
      </c>
      <c r="N401" s="35">
        <f t="shared" si="1"/>
        <v>2.2387072146583535</v>
      </c>
      <c r="O401" s="35">
        <f t="shared" si="2"/>
        <v>0.97607838147346992</v>
      </c>
      <c r="P401" s="35">
        <v>15.718</v>
      </c>
      <c r="Q401" s="35">
        <v>15.342000000000001</v>
      </c>
      <c r="R401" s="35">
        <v>35.188000000000002</v>
      </c>
      <c r="S401" s="3" t="s">
        <v>9247</v>
      </c>
      <c r="T401" s="109" t="s">
        <v>9357</v>
      </c>
    </row>
    <row r="402" spans="1:23">
      <c r="A402" s="11" t="s">
        <v>17009</v>
      </c>
      <c r="B402" s="19" t="s">
        <v>8939</v>
      </c>
      <c r="C402" s="19" t="s">
        <v>8939</v>
      </c>
      <c r="D402" s="19" t="s">
        <v>15609</v>
      </c>
      <c r="E402" s="20"/>
      <c r="F402" s="19"/>
      <c r="G402" s="25" t="s">
        <v>926</v>
      </c>
      <c r="H402" s="3" t="s">
        <v>9191</v>
      </c>
      <c r="I402" s="3"/>
      <c r="J402" s="3" t="s">
        <v>9226</v>
      </c>
      <c r="K402" s="108" t="s">
        <v>8939</v>
      </c>
      <c r="L402" s="108" t="s">
        <v>8939</v>
      </c>
      <c r="M402" s="110" t="s">
        <v>962</v>
      </c>
      <c r="N402" s="35">
        <f t="shared" si="1"/>
        <v>2.2407973506559675</v>
      </c>
      <c r="O402" s="35">
        <f t="shared" si="2"/>
        <v>0.9763087504776462</v>
      </c>
      <c r="P402" s="35">
        <v>15.702</v>
      </c>
      <c r="Q402" s="35">
        <v>15.33</v>
      </c>
      <c r="R402" s="35">
        <v>35.185000000000002</v>
      </c>
      <c r="S402" s="3" t="s">
        <v>9247</v>
      </c>
      <c r="T402" s="109" t="s">
        <v>9357</v>
      </c>
    </row>
    <row r="403" spans="1:23">
      <c r="A403" s="11" t="s">
        <v>17009</v>
      </c>
      <c r="B403" s="19" t="s">
        <v>8939</v>
      </c>
      <c r="C403" s="19" t="s">
        <v>8939</v>
      </c>
      <c r="D403" s="19" t="s">
        <v>15609</v>
      </c>
      <c r="E403" s="20"/>
      <c r="F403" s="19"/>
      <c r="G403" s="25" t="s">
        <v>926</v>
      </c>
      <c r="H403" s="3" t="s">
        <v>9191</v>
      </c>
      <c r="I403" s="3"/>
      <c r="J403" s="3" t="s">
        <v>9226</v>
      </c>
      <c r="K403" s="108" t="s">
        <v>8939</v>
      </c>
      <c r="L403" s="108" t="s">
        <v>8939</v>
      </c>
      <c r="M403" s="110" t="s">
        <v>962</v>
      </c>
      <c r="N403" s="35">
        <f t="shared" si="1"/>
        <v>2.2416274035400483</v>
      </c>
      <c r="O403" s="35">
        <f t="shared" si="2"/>
        <v>0.97650579396409021</v>
      </c>
      <c r="P403" s="35">
        <v>15.706</v>
      </c>
      <c r="Q403" s="35">
        <v>15.337</v>
      </c>
      <c r="R403" s="35">
        <v>35.207000000000001</v>
      </c>
      <c r="S403" s="3" t="s">
        <v>9247</v>
      </c>
      <c r="T403" s="109" t="s">
        <v>9357</v>
      </c>
    </row>
    <row r="404" spans="1:23">
      <c r="A404" s="11" t="s">
        <v>17009</v>
      </c>
      <c r="B404" s="19" t="s">
        <v>8939</v>
      </c>
      <c r="C404" s="19" t="s">
        <v>8939</v>
      </c>
      <c r="D404" s="19" t="s">
        <v>15609</v>
      </c>
      <c r="E404" s="20"/>
      <c r="F404" s="19"/>
      <c r="G404" s="25" t="s">
        <v>926</v>
      </c>
      <c r="H404" s="3" t="s">
        <v>9191</v>
      </c>
      <c r="I404" s="3"/>
      <c r="J404" s="3" t="s">
        <v>9224</v>
      </c>
      <c r="K404" s="108" t="s">
        <v>8939</v>
      </c>
      <c r="L404" s="108" t="s">
        <v>8939</v>
      </c>
      <c r="M404" s="110" t="s">
        <v>962</v>
      </c>
      <c r="N404" s="35">
        <f t="shared" si="1"/>
        <v>2.2402266649688021</v>
      </c>
      <c r="O404" s="35">
        <f t="shared" si="2"/>
        <v>0.97688781357443022</v>
      </c>
      <c r="P404" s="35">
        <v>15.706</v>
      </c>
      <c r="Q404" s="35">
        <v>15.343</v>
      </c>
      <c r="R404" s="35">
        <v>35.185000000000002</v>
      </c>
      <c r="S404" s="3" t="s">
        <v>9247</v>
      </c>
      <c r="T404" s="109" t="s">
        <v>9357</v>
      </c>
    </row>
    <row r="405" spans="1:23">
      <c r="A405" s="11" t="s">
        <v>17009</v>
      </c>
      <c r="B405" s="19" t="s">
        <v>8939</v>
      </c>
      <c r="C405" s="19" t="s">
        <v>8939</v>
      </c>
      <c r="D405" s="19" t="s">
        <v>15609</v>
      </c>
      <c r="E405" s="20"/>
      <c r="F405" s="19"/>
      <c r="G405" s="25" t="s">
        <v>926</v>
      </c>
      <c r="H405" s="3" t="s">
        <v>9191</v>
      </c>
      <c r="I405" s="3"/>
      <c r="J405" s="3" t="s">
        <v>9221</v>
      </c>
      <c r="K405" s="108" t="s">
        <v>8939</v>
      </c>
      <c r="L405" s="108" t="s">
        <v>8939</v>
      </c>
      <c r="M405" s="110" t="s">
        <v>962</v>
      </c>
      <c r="N405" s="35">
        <f t="shared" si="1"/>
        <v>2.2419519022776431</v>
      </c>
      <c r="O405" s="35">
        <f t="shared" si="2"/>
        <v>0.97735080799083851</v>
      </c>
      <c r="P405" s="35">
        <v>15.718</v>
      </c>
      <c r="Q405" s="35">
        <v>15.362</v>
      </c>
      <c r="R405" s="35">
        <v>35.238999999999997</v>
      </c>
      <c r="S405" s="3" t="s">
        <v>9247</v>
      </c>
      <c r="T405" s="109" t="s">
        <v>9357</v>
      </c>
    </row>
    <row r="406" spans="1:23">
      <c r="A406" s="11" t="s">
        <v>17009</v>
      </c>
      <c r="B406" s="19" t="s">
        <v>8939</v>
      </c>
      <c r="C406" s="19" t="s">
        <v>8939</v>
      </c>
      <c r="D406" s="19" t="s">
        <v>15609</v>
      </c>
      <c r="E406" s="20"/>
      <c r="F406" s="19"/>
      <c r="G406" s="25" t="s">
        <v>926</v>
      </c>
      <c r="H406" s="3" t="s">
        <v>9191</v>
      </c>
      <c r="I406" s="3"/>
      <c r="J406" s="3" t="s">
        <v>9203</v>
      </c>
      <c r="K406" s="108" t="s">
        <v>8939</v>
      </c>
      <c r="L406" s="108" t="s">
        <v>8939</v>
      </c>
      <c r="M406" s="110" t="s">
        <v>962</v>
      </c>
      <c r="N406" s="35">
        <f t="shared" si="1"/>
        <v>2.2413289289797991</v>
      </c>
      <c r="O406" s="35">
        <f t="shared" si="2"/>
        <v>0.97617837631812987</v>
      </c>
      <c r="P406" s="35">
        <v>15.742000000000001</v>
      </c>
      <c r="Q406" s="35">
        <v>15.367000000000001</v>
      </c>
      <c r="R406" s="35">
        <v>35.283000000000001</v>
      </c>
      <c r="S406" s="3" t="s">
        <v>9247</v>
      </c>
      <c r="T406" s="109" t="s">
        <v>9357</v>
      </c>
    </row>
    <row r="407" spans="1:23">
      <c r="A407" s="11" t="s">
        <v>17009</v>
      </c>
      <c r="B407" s="19" t="s">
        <v>8939</v>
      </c>
      <c r="C407" s="19" t="s">
        <v>8939</v>
      </c>
      <c r="D407" s="19" t="s">
        <v>15609</v>
      </c>
      <c r="E407" s="20"/>
      <c r="F407" s="19"/>
      <c r="G407" s="25" t="s">
        <v>926</v>
      </c>
      <c r="H407" s="3" t="s">
        <v>9191</v>
      </c>
      <c r="I407" s="3"/>
      <c r="J407" s="3" t="s">
        <v>9205</v>
      </c>
      <c r="K407" s="108" t="s">
        <v>8939</v>
      </c>
      <c r="L407" s="108" t="s">
        <v>8939</v>
      </c>
      <c r="M407" s="110" t="s">
        <v>962</v>
      </c>
      <c r="N407" s="35">
        <f t="shared" si="1"/>
        <v>2.2417149036320843</v>
      </c>
      <c r="O407" s="35">
        <f t="shared" si="2"/>
        <v>0.97652821067362128</v>
      </c>
      <c r="P407" s="35">
        <v>15.721</v>
      </c>
      <c r="Q407" s="35">
        <v>15.352</v>
      </c>
      <c r="R407" s="35">
        <v>35.241999999999997</v>
      </c>
      <c r="S407" s="3" t="s">
        <v>9247</v>
      </c>
      <c r="T407" s="109" t="s">
        <v>9357</v>
      </c>
    </row>
    <row r="408" spans="1:23">
      <c r="A408" s="11" t="s">
        <v>17009</v>
      </c>
      <c r="B408" s="19" t="s">
        <v>8939</v>
      </c>
      <c r="C408" s="19" t="s">
        <v>8939</v>
      </c>
      <c r="D408" s="19" t="s">
        <v>15609</v>
      </c>
      <c r="E408" s="20"/>
      <c r="F408" s="19"/>
      <c r="G408" s="25" t="s">
        <v>926</v>
      </c>
      <c r="H408" s="3" t="s">
        <v>9207</v>
      </c>
      <c r="I408" s="3"/>
      <c r="J408" s="3" t="s">
        <v>9213</v>
      </c>
      <c r="K408" s="108" t="s">
        <v>8939</v>
      </c>
      <c r="L408" s="108" t="s">
        <v>8939</v>
      </c>
      <c r="M408" s="25" t="s">
        <v>9172</v>
      </c>
      <c r="N408" s="35">
        <f t="shared" si="1"/>
        <v>1.7786377708978329</v>
      </c>
      <c r="O408" s="35">
        <f t="shared" si="2"/>
        <v>0.78223309697393384</v>
      </c>
      <c r="P408" s="35">
        <v>20.026</v>
      </c>
      <c r="Q408" s="35">
        <v>15.664999999999999</v>
      </c>
      <c r="R408" s="35">
        <v>35.619</v>
      </c>
      <c r="S408" s="3" t="s">
        <v>9247</v>
      </c>
      <c r="T408" s="109" t="s">
        <v>9357</v>
      </c>
      <c r="U408" s="10"/>
    </row>
    <row r="409" spans="1:23">
      <c r="A409" s="11" t="s">
        <v>17007</v>
      </c>
      <c r="B409" s="19" t="s">
        <v>8939</v>
      </c>
      <c r="C409" s="19" t="s">
        <v>8939</v>
      </c>
      <c r="D409" s="19" t="s">
        <v>15609</v>
      </c>
      <c r="E409" s="20"/>
      <c r="F409" s="19"/>
      <c r="G409" s="25" t="s">
        <v>926</v>
      </c>
      <c r="H409" s="105" t="s">
        <v>9207</v>
      </c>
      <c r="I409" s="3"/>
      <c r="J409" s="105" t="s">
        <v>9210</v>
      </c>
      <c r="K409" s="106" t="s">
        <v>14709</v>
      </c>
      <c r="L409" s="106" t="s">
        <v>14710</v>
      </c>
      <c r="M409" s="97" t="s">
        <v>2707</v>
      </c>
      <c r="N409" s="98">
        <f t="shared" si="1"/>
        <v>2.1393238434163702</v>
      </c>
      <c r="O409" s="98">
        <f t="shared" si="2"/>
        <v>0.91826809015421118</v>
      </c>
      <c r="P409" s="98">
        <v>16.86</v>
      </c>
      <c r="Q409" s="98">
        <v>15.481999999999999</v>
      </c>
      <c r="R409" s="102">
        <v>36.069000000000003</v>
      </c>
      <c r="S409" s="106" t="s">
        <v>9247</v>
      </c>
      <c r="T409" s="131" t="s">
        <v>9357</v>
      </c>
    </row>
    <row r="410" spans="1:23">
      <c r="A410" s="11" t="s">
        <v>17007</v>
      </c>
      <c r="B410" s="19" t="s">
        <v>8939</v>
      </c>
      <c r="C410" s="19" t="s">
        <v>8939</v>
      </c>
      <c r="D410" s="19" t="s">
        <v>15609</v>
      </c>
      <c r="E410" s="20"/>
      <c r="F410" s="19"/>
      <c r="G410" s="25" t="s">
        <v>926</v>
      </c>
      <c r="H410" s="105" t="s">
        <v>9207</v>
      </c>
      <c r="I410" s="3"/>
      <c r="J410" s="105" t="s">
        <v>9210</v>
      </c>
      <c r="K410" s="106" t="s">
        <v>14709</v>
      </c>
      <c r="L410" s="106" t="s">
        <v>14710</v>
      </c>
      <c r="M410" s="97" t="s">
        <v>2707</v>
      </c>
      <c r="N410" s="98">
        <f t="shared" si="1"/>
        <v>2.1469969338062889</v>
      </c>
      <c r="O410" s="98">
        <f t="shared" si="2"/>
        <v>0.9286959658510191</v>
      </c>
      <c r="P410" s="98">
        <v>16.632999999999999</v>
      </c>
      <c r="Q410" s="98">
        <v>15.446999999999999</v>
      </c>
      <c r="R410" s="102">
        <v>35.710999999999999</v>
      </c>
      <c r="S410" s="106" t="s">
        <v>9247</v>
      </c>
      <c r="T410" s="131" t="s">
        <v>9357</v>
      </c>
    </row>
    <row r="411" spans="1:23">
      <c r="A411" s="11" t="s">
        <v>17009</v>
      </c>
      <c r="B411" s="19" t="s">
        <v>8939</v>
      </c>
      <c r="C411" s="19" t="s">
        <v>8939</v>
      </c>
      <c r="D411" s="1"/>
      <c r="F411" s="1"/>
      <c r="G411" s="25" t="s">
        <v>926</v>
      </c>
      <c r="H411" s="3" t="s">
        <v>9180</v>
      </c>
      <c r="I411" s="3"/>
      <c r="J411" s="3" t="s">
        <v>9171</v>
      </c>
      <c r="K411" s="108" t="s">
        <v>8939</v>
      </c>
      <c r="L411" s="108" t="s">
        <v>8939</v>
      </c>
      <c r="M411" s="25" t="s">
        <v>9172</v>
      </c>
      <c r="N411" s="35">
        <f t="shared" si="1"/>
        <v>1.8937045792837757</v>
      </c>
      <c r="O411" s="35">
        <f t="shared" si="2"/>
        <v>0.7100078802206462</v>
      </c>
      <c r="P411" s="35">
        <v>22.841999999999999</v>
      </c>
      <c r="Q411" s="35">
        <v>16.218</v>
      </c>
      <c r="R411" s="35">
        <v>43.256</v>
      </c>
      <c r="S411" s="3" t="s">
        <v>9247</v>
      </c>
      <c r="T411" s="109" t="s">
        <v>9357</v>
      </c>
      <c r="U411" s="10"/>
      <c r="V411" s="10"/>
      <c r="W411" s="10"/>
    </row>
    <row r="412" spans="1:23">
      <c r="A412" s="11" t="s">
        <v>17009</v>
      </c>
      <c r="B412" s="19" t="s">
        <v>8939</v>
      </c>
      <c r="C412" s="19" t="s">
        <v>8939</v>
      </c>
      <c r="D412" s="1"/>
      <c r="F412" s="1"/>
      <c r="G412" s="25" t="s">
        <v>926</v>
      </c>
      <c r="H412" s="3" t="s">
        <v>9180</v>
      </c>
      <c r="I412" s="3"/>
      <c r="J412" s="3" t="s">
        <v>9171</v>
      </c>
      <c r="K412" s="108" t="s">
        <v>8939</v>
      </c>
      <c r="L412" s="108" t="s">
        <v>8939</v>
      </c>
      <c r="M412" s="110" t="s">
        <v>962</v>
      </c>
      <c r="N412" s="35">
        <f t="shared" si="1"/>
        <v>1.8536627505183136</v>
      </c>
      <c r="O412" s="35">
        <f t="shared" si="2"/>
        <v>0.69674326192121627</v>
      </c>
      <c r="P412" s="35">
        <v>23.152000000000001</v>
      </c>
      <c r="Q412" s="35">
        <v>16.131</v>
      </c>
      <c r="R412" s="35">
        <v>42.915999999999997</v>
      </c>
      <c r="S412" s="3" t="s">
        <v>9247</v>
      </c>
      <c r="T412" s="109" t="s">
        <v>9357</v>
      </c>
      <c r="U412" s="10"/>
      <c r="V412" s="10"/>
      <c r="W412" s="10"/>
    </row>
    <row r="413" spans="1:23">
      <c r="A413" s="11" t="s">
        <v>17009</v>
      </c>
      <c r="B413" s="19" t="s">
        <v>8939</v>
      </c>
      <c r="C413" s="19" t="s">
        <v>8939</v>
      </c>
      <c r="D413" s="1"/>
      <c r="F413" s="1"/>
      <c r="G413" s="25" t="s">
        <v>926</v>
      </c>
      <c r="H413" s="3" t="s">
        <v>9180</v>
      </c>
      <c r="I413" s="3"/>
      <c r="J413" s="3" t="s">
        <v>9171</v>
      </c>
      <c r="K413" s="108" t="s">
        <v>8939</v>
      </c>
      <c r="L413" s="108" t="s">
        <v>8939</v>
      </c>
      <c r="M413" s="110" t="s">
        <v>962</v>
      </c>
      <c r="N413" s="35">
        <f t="shared" si="1"/>
        <v>1.8579599618684461</v>
      </c>
      <c r="O413" s="35">
        <f t="shared" si="2"/>
        <v>0.69858739925470148</v>
      </c>
      <c r="P413" s="35">
        <v>23.077999999999999</v>
      </c>
      <c r="Q413" s="35">
        <v>16.122</v>
      </c>
      <c r="R413" s="35">
        <v>42.878</v>
      </c>
      <c r="S413" s="3" t="s">
        <v>9247</v>
      </c>
      <c r="T413" s="109" t="s">
        <v>9357</v>
      </c>
    </row>
    <row r="414" spans="1:23">
      <c r="A414" s="11" t="s">
        <v>17009</v>
      </c>
      <c r="B414" s="19" t="s">
        <v>8939</v>
      </c>
      <c r="C414" s="19" t="s">
        <v>8939</v>
      </c>
      <c r="D414" s="1"/>
      <c r="F414" s="1"/>
      <c r="G414" s="25" t="s">
        <v>926</v>
      </c>
      <c r="H414" s="3" t="s">
        <v>9180</v>
      </c>
      <c r="I414" s="3"/>
      <c r="J414" s="3" t="s">
        <v>9171</v>
      </c>
      <c r="K414" s="108" t="s">
        <v>8939</v>
      </c>
      <c r="L414" s="108" t="s">
        <v>8939</v>
      </c>
      <c r="M414" s="110" t="s">
        <v>962</v>
      </c>
      <c r="N414" s="35">
        <f t="shared" si="1"/>
        <v>1.8554626917111841</v>
      </c>
      <c r="O414" s="35">
        <f t="shared" si="2"/>
        <v>0.69688092366017573</v>
      </c>
      <c r="P414" s="35">
        <v>23.212</v>
      </c>
      <c r="Q414" s="35">
        <v>16.175999999999998</v>
      </c>
      <c r="R414" s="35">
        <v>43.069000000000003</v>
      </c>
      <c r="S414" s="3" t="s">
        <v>9247</v>
      </c>
      <c r="T414" s="109" t="s">
        <v>9357</v>
      </c>
    </row>
    <row r="415" spans="1:23">
      <c r="A415" s="11" t="s">
        <v>17009</v>
      </c>
      <c r="B415" s="19" t="s">
        <v>8939</v>
      </c>
      <c r="C415" s="19" t="s">
        <v>8939</v>
      </c>
      <c r="D415" s="1"/>
      <c r="F415" s="1"/>
      <c r="G415" s="25" t="s">
        <v>926</v>
      </c>
      <c r="H415" s="3" t="s">
        <v>9180</v>
      </c>
      <c r="I415" s="3"/>
      <c r="J415" s="3" t="s">
        <v>9171</v>
      </c>
      <c r="K415" s="108" t="s">
        <v>8939</v>
      </c>
      <c r="L415" s="108" t="s">
        <v>8939</v>
      </c>
      <c r="M415" s="110" t="s">
        <v>962</v>
      </c>
      <c r="N415" s="35">
        <f t="shared" si="1"/>
        <v>1.8585640138408304</v>
      </c>
      <c r="O415" s="35">
        <f t="shared" si="2"/>
        <v>0.69870242214532874</v>
      </c>
      <c r="P415" s="35">
        <v>23.12</v>
      </c>
      <c r="Q415" s="35">
        <v>16.154</v>
      </c>
      <c r="R415" s="35">
        <v>42.97</v>
      </c>
      <c r="S415" s="3" t="s">
        <v>9247</v>
      </c>
      <c r="T415" s="109" t="s">
        <v>9357</v>
      </c>
    </row>
    <row r="416" spans="1:23">
      <c r="A416" s="11" t="s">
        <v>17009</v>
      </c>
      <c r="B416" s="19" t="s">
        <v>8939</v>
      </c>
      <c r="C416" s="19" t="s">
        <v>8939</v>
      </c>
      <c r="D416" s="1"/>
      <c r="F416" s="1"/>
      <c r="G416" s="25" t="s">
        <v>926</v>
      </c>
      <c r="H416" s="3" t="s">
        <v>9180</v>
      </c>
      <c r="I416" s="3"/>
      <c r="J416" s="3" t="s">
        <v>9171</v>
      </c>
      <c r="K416" s="108" t="s">
        <v>8939</v>
      </c>
      <c r="L416" s="108" t="s">
        <v>8939</v>
      </c>
      <c r="M416" s="110" t="s">
        <v>962</v>
      </c>
      <c r="N416" s="35">
        <f t="shared" si="1"/>
        <v>1.8644208866304539</v>
      </c>
      <c r="O416" s="35">
        <f t="shared" si="2"/>
        <v>0.70479236025933056</v>
      </c>
      <c r="P416" s="35">
        <v>22.827999999999999</v>
      </c>
      <c r="Q416" s="35">
        <v>16.088999999999999</v>
      </c>
      <c r="R416" s="35">
        <v>42.561</v>
      </c>
      <c r="S416" s="3" t="s">
        <v>9247</v>
      </c>
      <c r="T416" s="109" t="s">
        <v>9357</v>
      </c>
    </row>
    <row r="417" spans="1:20">
      <c r="A417" s="11" t="s">
        <v>17009</v>
      </c>
      <c r="B417" s="19" t="s">
        <v>8939</v>
      </c>
      <c r="C417" s="19" t="s">
        <v>8939</v>
      </c>
      <c r="D417" s="1"/>
      <c r="F417" s="1"/>
      <c r="G417" s="25" t="s">
        <v>926</v>
      </c>
      <c r="H417" s="3" t="s">
        <v>9180</v>
      </c>
      <c r="I417" s="3"/>
      <c r="J417" s="3" t="s">
        <v>9171</v>
      </c>
      <c r="K417" s="108" t="s">
        <v>8939</v>
      </c>
      <c r="L417" s="108" t="s">
        <v>8939</v>
      </c>
      <c r="M417" s="110" t="s">
        <v>962</v>
      </c>
      <c r="N417" s="35">
        <f t="shared" si="1"/>
        <v>1.8793361507307624</v>
      </c>
      <c r="O417" s="35">
        <f t="shared" si="2"/>
        <v>0.70778306039795735</v>
      </c>
      <c r="P417" s="35">
        <v>22.716000000000001</v>
      </c>
      <c r="Q417" s="35">
        <v>16.077999999999999</v>
      </c>
      <c r="R417" s="35">
        <v>42.691000000000003</v>
      </c>
      <c r="S417" s="3" t="s">
        <v>9247</v>
      </c>
      <c r="T417" s="109" t="s">
        <v>9357</v>
      </c>
    </row>
    <row r="418" spans="1:20">
      <c r="A418" s="11" t="s">
        <v>17009</v>
      </c>
      <c r="B418" s="19" t="s">
        <v>8939</v>
      </c>
      <c r="C418" s="19" t="s">
        <v>8939</v>
      </c>
      <c r="D418" s="1"/>
      <c r="F418" s="1"/>
      <c r="G418" s="25" t="s">
        <v>926</v>
      </c>
      <c r="H418" s="3" t="s">
        <v>9180</v>
      </c>
      <c r="I418" s="3"/>
      <c r="J418" s="3" t="s">
        <v>9171</v>
      </c>
      <c r="K418" s="108" t="s">
        <v>8939</v>
      </c>
      <c r="L418" s="108" t="s">
        <v>8939</v>
      </c>
      <c r="M418" s="110" t="s">
        <v>962</v>
      </c>
      <c r="N418" s="35">
        <f t="shared" si="1"/>
        <v>1.883724010064892</v>
      </c>
      <c r="O418" s="35">
        <f t="shared" si="2"/>
        <v>0.70895687105460647</v>
      </c>
      <c r="P418" s="35">
        <v>22.652999999999999</v>
      </c>
      <c r="Q418" s="35">
        <v>16.059999999999999</v>
      </c>
      <c r="R418" s="35">
        <v>42.671999999999997</v>
      </c>
      <c r="S418" s="3" t="s">
        <v>9247</v>
      </c>
      <c r="T418" s="109" t="s">
        <v>9357</v>
      </c>
    </row>
    <row r="419" spans="1:20">
      <c r="A419" s="11" t="s">
        <v>17009</v>
      </c>
      <c r="B419" s="19" t="s">
        <v>8939</v>
      </c>
      <c r="C419" s="19" t="s">
        <v>8939</v>
      </c>
      <c r="D419" s="1"/>
      <c r="E419" s="1" t="s">
        <v>16931</v>
      </c>
      <c r="F419" s="11"/>
      <c r="G419" s="25" t="s">
        <v>926</v>
      </c>
      <c r="H419" s="3" t="s">
        <v>9181</v>
      </c>
      <c r="I419" s="3"/>
      <c r="J419" s="3" t="s">
        <v>9182</v>
      </c>
      <c r="K419" s="108" t="s">
        <v>8939</v>
      </c>
      <c r="L419" s="108" t="s">
        <v>8939</v>
      </c>
      <c r="M419" s="25" t="s">
        <v>9172</v>
      </c>
      <c r="N419" s="35">
        <f t="shared" si="1"/>
        <v>0.34852658077891308</v>
      </c>
      <c r="O419" s="35">
        <f t="shared" si="2"/>
        <v>0.22353028283725751</v>
      </c>
      <c r="P419" s="35">
        <v>135.06</v>
      </c>
      <c r="Q419" s="35">
        <v>30.19</v>
      </c>
      <c r="R419" s="35">
        <v>47.072000000000003</v>
      </c>
      <c r="S419" s="3" t="s">
        <v>9247</v>
      </c>
      <c r="T419" s="109" t="s">
        <v>9357</v>
      </c>
    </row>
    <row r="420" spans="1:20" s="10" customFormat="1">
      <c r="A420" s="11" t="s">
        <v>17009</v>
      </c>
      <c r="B420" s="19" t="s">
        <v>8939</v>
      </c>
      <c r="C420" s="19" t="s">
        <v>8939</v>
      </c>
      <c r="D420" s="1"/>
      <c r="E420" s="1" t="s">
        <v>16931</v>
      </c>
      <c r="F420" s="11"/>
      <c r="G420" s="25" t="s">
        <v>926</v>
      </c>
      <c r="H420" s="3" t="s">
        <v>9181</v>
      </c>
      <c r="I420" s="3"/>
      <c r="J420" s="3" t="s">
        <v>9182</v>
      </c>
      <c r="K420" s="108" t="s">
        <v>8939</v>
      </c>
      <c r="L420" s="108" t="s">
        <v>8939</v>
      </c>
      <c r="M420" s="25" t="s">
        <v>9172</v>
      </c>
      <c r="N420" s="35">
        <f t="shared" si="1"/>
        <v>1.4625797161077969</v>
      </c>
      <c r="O420" s="35">
        <f t="shared" si="2"/>
        <v>0.67401769183295623</v>
      </c>
      <c r="P420" s="35">
        <v>24.305</v>
      </c>
      <c r="Q420" s="35">
        <v>16.382000000000001</v>
      </c>
      <c r="R420" s="35">
        <v>35.548000000000002</v>
      </c>
      <c r="S420" s="3" t="s">
        <v>9247</v>
      </c>
      <c r="T420" s="109" t="s">
        <v>9357</v>
      </c>
    </row>
    <row r="421" spans="1:20">
      <c r="A421" s="11" t="s">
        <v>17009</v>
      </c>
      <c r="B421" s="19" t="s">
        <v>8939</v>
      </c>
      <c r="C421" s="19" t="s">
        <v>8939</v>
      </c>
      <c r="D421" s="1"/>
      <c r="E421" s="1" t="s">
        <v>16931</v>
      </c>
      <c r="F421" s="11"/>
      <c r="G421" s="25" t="s">
        <v>926</v>
      </c>
      <c r="H421" s="3" t="s">
        <v>9181</v>
      </c>
      <c r="I421" s="3"/>
      <c r="J421" s="3" t="s">
        <v>9182</v>
      </c>
      <c r="K421" s="108" t="s">
        <v>8939</v>
      </c>
      <c r="L421" s="108" t="s">
        <v>8939</v>
      </c>
      <c r="M421" s="25" t="s">
        <v>9172</v>
      </c>
      <c r="N421" s="35">
        <f t="shared" si="1"/>
        <v>1.2107339731930491</v>
      </c>
      <c r="O421" s="35">
        <f t="shared" si="2"/>
        <v>0.49791532585275761</v>
      </c>
      <c r="P421" s="35">
        <v>35.737000000000002</v>
      </c>
      <c r="Q421" s="35">
        <v>17.794</v>
      </c>
      <c r="R421" s="35">
        <v>43.268000000000001</v>
      </c>
      <c r="S421" s="3" t="s">
        <v>9247</v>
      </c>
      <c r="T421" s="109" t="s">
        <v>9357</v>
      </c>
    </row>
    <row r="422" spans="1:20">
      <c r="A422" s="11" t="s">
        <v>17009</v>
      </c>
      <c r="B422" s="19" t="s">
        <v>8939</v>
      </c>
      <c r="C422" s="19" t="s">
        <v>8939</v>
      </c>
      <c r="D422" s="1"/>
      <c r="E422" s="1" t="s">
        <v>16931</v>
      </c>
      <c r="F422" s="11"/>
      <c r="G422" s="25" t="s">
        <v>926</v>
      </c>
      <c r="H422" s="3" t="s">
        <v>9181</v>
      </c>
      <c r="I422" s="3"/>
      <c r="J422" s="3" t="s">
        <v>9182</v>
      </c>
      <c r="K422" s="108" t="s">
        <v>8939</v>
      </c>
      <c r="L422" s="108" t="s">
        <v>8939</v>
      </c>
      <c r="M422" s="25" t="s">
        <v>2707</v>
      </c>
      <c r="N422" s="35">
        <f t="shared" si="1"/>
        <v>0.28161437602435024</v>
      </c>
      <c r="O422" s="35">
        <f t="shared" si="2"/>
        <v>0.18880238819948492</v>
      </c>
      <c r="P422" s="35">
        <v>170.84</v>
      </c>
      <c r="Q422" s="35">
        <v>32.255000000000003</v>
      </c>
      <c r="R422" s="35">
        <v>48.110999999999997</v>
      </c>
      <c r="S422" s="3" t="s">
        <v>9247</v>
      </c>
      <c r="T422" s="109" t="s">
        <v>9357</v>
      </c>
    </row>
    <row r="423" spans="1:20">
      <c r="A423" s="11" t="s">
        <v>17009</v>
      </c>
      <c r="B423" s="19" t="s">
        <v>8939</v>
      </c>
      <c r="C423" s="19" t="s">
        <v>8939</v>
      </c>
      <c r="D423" s="1"/>
      <c r="E423" s="1" t="s">
        <v>16931</v>
      </c>
      <c r="F423" s="19"/>
      <c r="G423" s="25" t="s">
        <v>926</v>
      </c>
      <c r="H423" s="3" t="s">
        <v>9181</v>
      </c>
      <c r="I423" s="3"/>
      <c r="J423" s="3" t="s">
        <v>9182</v>
      </c>
      <c r="K423" s="108" t="s">
        <v>8939</v>
      </c>
      <c r="L423" s="108" t="s">
        <v>8939</v>
      </c>
      <c r="M423" s="25" t="s">
        <v>2707</v>
      </c>
      <c r="N423" s="35">
        <f t="shared" si="1"/>
        <v>0.38396019564850736</v>
      </c>
      <c r="O423" s="35">
        <f t="shared" si="2"/>
        <v>0.24079946027997975</v>
      </c>
      <c r="P423" s="35">
        <v>118.58</v>
      </c>
      <c r="Q423" s="35">
        <v>28.553999999999998</v>
      </c>
      <c r="R423" s="35">
        <v>45.53</v>
      </c>
      <c r="S423" s="3" t="s">
        <v>9247</v>
      </c>
      <c r="T423" s="109" t="s">
        <v>9357</v>
      </c>
    </row>
    <row r="424" spans="1:20">
      <c r="A424" s="11" t="s">
        <v>17009</v>
      </c>
      <c r="B424" s="19" t="s">
        <v>8939</v>
      </c>
      <c r="C424" s="19" t="s">
        <v>8939</v>
      </c>
      <c r="D424" s="1"/>
      <c r="E424" s="1" t="s">
        <v>16931</v>
      </c>
      <c r="F424" s="11"/>
      <c r="G424" s="25" t="s">
        <v>926</v>
      </c>
      <c r="H424" s="3" t="s">
        <v>9181</v>
      </c>
      <c r="I424" s="3"/>
      <c r="J424" s="3" t="s">
        <v>9182</v>
      </c>
      <c r="K424" s="108" t="s">
        <v>8939</v>
      </c>
      <c r="L424" s="108" t="s">
        <v>8939</v>
      </c>
      <c r="M424" s="25" t="s">
        <v>2707</v>
      </c>
      <c r="N424" s="35">
        <f t="shared" si="1"/>
        <v>1.5564448188711038</v>
      </c>
      <c r="O424" s="35">
        <f t="shared" si="2"/>
        <v>0.59059955068800896</v>
      </c>
      <c r="P424" s="35">
        <v>28.488</v>
      </c>
      <c r="Q424" s="35">
        <v>16.824999999999999</v>
      </c>
      <c r="R424" s="35">
        <v>44.34</v>
      </c>
      <c r="S424" s="3" t="s">
        <v>9247</v>
      </c>
      <c r="T424" s="109" t="s">
        <v>9357</v>
      </c>
    </row>
    <row r="425" spans="1:20">
      <c r="A425" s="11" t="s">
        <v>17009</v>
      </c>
      <c r="B425" s="19" t="s">
        <v>8939</v>
      </c>
      <c r="C425" s="19" t="s">
        <v>8939</v>
      </c>
      <c r="D425" s="1"/>
      <c r="E425" s="1" t="s">
        <v>16931</v>
      </c>
      <c r="F425" s="11"/>
      <c r="G425" s="25" t="s">
        <v>926</v>
      </c>
      <c r="H425" s="3" t="s">
        <v>9181</v>
      </c>
      <c r="I425" s="3"/>
      <c r="J425" s="3" t="s">
        <v>9182</v>
      </c>
      <c r="K425" s="108" t="s">
        <v>8939</v>
      </c>
      <c r="L425" s="108" t="s">
        <v>8939</v>
      </c>
      <c r="M425" s="25" t="s">
        <v>2707</v>
      </c>
      <c r="N425" s="35">
        <f t="shared" si="1"/>
        <v>1.7651049821349714</v>
      </c>
      <c r="O425" s="35">
        <f t="shared" si="2"/>
        <v>0.65984182424023452</v>
      </c>
      <c r="P425" s="35">
        <v>24.908999999999999</v>
      </c>
      <c r="Q425" s="35">
        <v>16.436</v>
      </c>
      <c r="R425" s="35">
        <v>43.966999999999999</v>
      </c>
      <c r="S425" s="3" t="s">
        <v>9247</v>
      </c>
      <c r="T425" s="109" t="s">
        <v>9357</v>
      </c>
    </row>
    <row r="426" spans="1:20">
      <c r="A426" s="11" t="s">
        <v>17009</v>
      </c>
      <c r="B426" s="19" t="s">
        <v>8939</v>
      </c>
      <c r="C426" s="19" t="s">
        <v>8939</v>
      </c>
      <c r="D426" s="1"/>
      <c r="E426" s="1" t="s">
        <v>16931</v>
      </c>
      <c r="F426" s="11"/>
      <c r="G426" s="25" t="s">
        <v>926</v>
      </c>
      <c r="H426" s="3" t="s">
        <v>9181</v>
      </c>
      <c r="I426" s="3"/>
      <c r="J426" s="3" t="s">
        <v>9182</v>
      </c>
      <c r="K426" s="108" t="s">
        <v>8939</v>
      </c>
      <c r="L426" s="108" t="s">
        <v>8939</v>
      </c>
      <c r="M426" s="25" t="s">
        <v>2707</v>
      </c>
      <c r="N426" s="35">
        <f t="shared" si="1"/>
        <v>1.7616470210889263</v>
      </c>
      <c r="O426" s="35">
        <f t="shared" si="2"/>
        <v>0.65936973779167674</v>
      </c>
      <c r="P426" s="35">
        <v>24.942</v>
      </c>
      <c r="Q426" s="35">
        <v>16.446000000000002</v>
      </c>
      <c r="R426" s="35">
        <v>43.939</v>
      </c>
      <c r="S426" s="3" t="s">
        <v>9247</v>
      </c>
      <c r="T426" s="109" t="s">
        <v>9357</v>
      </c>
    </row>
    <row r="427" spans="1:20">
      <c r="A427" s="11" t="s">
        <v>17009</v>
      </c>
      <c r="B427" s="19" t="s">
        <v>8939</v>
      </c>
      <c r="C427" s="19" t="s">
        <v>8939</v>
      </c>
      <c r="D427" s="1"/>
      <c r="E427" s="1" t="s">
        <v>16931</v>
      </c>
      <c r="F427" s="11"/>
      <c r="G427" s="25" t="s">
        <v>926</v>
      </c>
      <c r="H427" s="3" t="s">
        <v>9181</v>
      </c>
      <c r="I427" s="3"/>
      <c r="J427" s="3" t="s">
        <v>9182</v>
      </c>
      <c r="K427" s="108" t="s">
        <v>8939</v>
      </c>
      <c r="L427" s="108" t="s">
        <v>8939</v>
      </c>
      <c r="M427" s="25" t="s">
        <v>2707</v>
      </c>
      <c r="N427" s="35">
        <f t="shared" si="1"/>
        <v>0.30136807316885705</v>
      </c>
      <c r="O427" s="35">
        <f t="shared" si="2"/>
        <v>0.22741526400737833</v>
      </c>
      <c r="P427" s="35">
        <v>130.11000000000001</v>
      </c>
      <c r="Q427" s="35">
        <v>29.588999999999999</v>
      </c>
      <c r="R427" s="35">
        <v>39.210999999999999</v>
      </c>
      <c r="S427" s="3" t="s">
        <v>9247</v>
      </c>
      <c r="T427" s="109" t="s">
        <v>9357</v>
      </c>
    </row>
    <row r="428" spans="1:20">
      <c r="A428" s="11" t="s">
        <v>17009</v>
      </c>
      <c r="B428" s="19" t="s">
        <v>8939</v>
      </c>
      <c r="C428" s="19" t="s">
        <v>8939</v>
      </c>
      <c r="D428" s="1"/>
      <c r="E428" s="1" t="s">
        <v>16931</v>
      </c>
      <c r="F428" s="11"/>
      <c r="G428" s="25" t="s">
        <v>926</v>
      </c>
      <c r="H428" s="3" t="s">
        <v>9181</v>
      </c>
      <c r="I428" s="3"/>
      <c r="J428" s="3" t="s">
        <v>9182</v>
      </c>
      <c r="K428" s="108" t="s">
        <v>8939</v>
      </c>
      <c r="L428" s="108" t="s">
        <v>8939</v>
      </c>
      <c r="M428" s="25" t="s">
        <v>2707</v>
      </c>
      <c r="N428" s="35">
        <f t="shared" si="1"/>
        <v>0.77262823155291205</v>
      </c>
      <c r="O428" s="35">
        <f t="shared" si="2"/>
        <v>0.41087097344090456</v>
      </c>
      <c r="P428" s="35">
        <v>50.942999999999998</v>
      </c>
      <c r="Q428" s="35">
        <v>20.931000000000001</v>
      </c>
      <c r="R428" s="35">
        <v>39.36</v>
      </c>
      <c r="S428" s="3" t="s">
        <v>9247</v>
      </c>
      <c r="T428" s="109" t="s">
        <v>9357</v>
      </c>
    </row>
    <row r="429" spans="1:20">
      <c r="A429" s="11" t="s">
        <v>17009</v>
      </c>
      <c r="B429" s="19" t="s">
        <v>8939</v>
      </c>
      <c r="C429" s="19" t="s">
        <v>8939</v>
      </c>
      <c r="D429" s="1" t="s">
        <v>15609</v>
      </c>
      <c r="E429" s="1" t="s">
        <v>16931</v>
      </c>
      <c r="F429" s="11"/>
      <c r="G429" s="25" t="s">
        <v>926</v>
      </c>
      <c r="H429" s="3" t="s">
        <v>9181</v>
      </c>
      <c r="I429" s="3"/>
      <c r="J429" s="3" t="s">
        <v>9182</v>
      </c>
      <c r="K429" s="108" t="s">
        <v>8939</v>
      </c>
      <c r="L429" s="108" t="s">
        <v>8939</v>
      </c>
      <c r="M429" s="25" t="s">
        <v>1381</v>
      </c>
      <c r="N429" s="35">
        <f t="shared" si="1"/>
        <v>0.35671994703490023</v>
      </c>
      <c r="O429" s="35">
        <f t="shared" si="2"/>
        <v>0.2536082474226804</v>
      </c>
      <c r="P429" s="35">
        <v>105.73</v>
      </c>
      <c r="Q429" s="35">
        <v>26.814</v>
      </c>
      <c r="R429" s="35">
        <v>37.716000000000001</v>
      </c>
      <c r="S429" s="3" t="s">
        <v>9247</v>
      </c>
      <c r="T429" s="109" t="s">
        <v>9357</v>
      </c>
    </row>
    <row r="430" spans="1:20">
      <c r="A430" s="11" t="s">
        <v>17009</v>
      </c>
      <c r="B430" s="19" t="s">
        <v>8939</v>
      </c>
      <c r="C430" s="19" t="s">
        <v>8939</v>
      </c>
      <c r="D430" s="1" t="s">
        <v>15609</v>
      </c>
      <c r="E430" s="1" t="s">
        <v>16931</v>
      </c>
      <c r="F430" s="11"/>
      <c r="G430" s="25" t="s">
        <v>926</v>
      </c>
      <c r="H430" s="3" t="s">
        <v>9181</v>
      </c>
      <c r="I430" s="3"/>
      <c r="J430" s="3" t="s">
        <v>9182</v>
      </c>
      <c r="K430" s="108" t="s">
        <v>8939</v>
      </c>
      <c r="L430" s="108" t="s">
        <v>8939</v>
      </c>
      <c r="M430" s="25" t="s">
        <v>1381</v>
      </c>
      <c r="N430" s="35">
        <f t="shared" si="1"/>
        <v>1.763270582532116</v>
      </c>
      <c r="O430" s="35">
        <f t="shared" si="2"/>
        <v>0.66255958632948209</v>
      </c>
      <c r="P430" s="35">
        <v>24.754000000000001</v>
      </c>
      <c r="Q430" s="35">
        <v>16.401</v>
      </c>
      <c r="R430" s="35">
        <v>43.648000000000003</v>
      </c>
      <c r="S430" s="3" t="s">
        <v>9247</v>
      </c>
      <c r="T430" s="109" t="s">
        <v>9357</v>
      </c>
    </row>
    <row r="431" spans="1:20">
      <c r="A431" s="20" t="s">
        <v>17011</v>
      </c>
      <c r="B431" s="19" t="s">
        <v>8939</v>
      </c>
      <c r="C431" s="19" t="s">
        <v>8939</v>
      </c>
      <c r="D431" s="1" t="s">
        <v>15609</v>
      </c>
      <c r="F431" s="19"/>
      <c r="G431" s="25" t="s">
        <v>926</v>
      </c>
      <c r="H431" s="3" t="s">
        <v>9191</v>
      </c>
      <c r="I431" s="3"/>
      <c r="J431" s="3" t="s">
        <v>9229</v>
      </c>
      <c r="K431" s="108" t="s">
        <v>8939</v>
      </c>
      <c r="L431" s="108" t="s">
        <v>8939</v>
      </c>
      <c r="M431" s="110" t="s">
        <v>962</v>
      </c>
      <c r="N431" s="35">
        <f t="shared" si="1"/>
        <v>2.2410810810810813</v>
      </c>
      <c r="O431" s="35">
        <f t="shared" si="2"/>
        <v>0.9764705882352942</v>
      </c>
      <c r="P431" s="35">
        <v>15.725</v>
      </c>
      <c r="Q431" s="35">
        <v>15.355</v>
      </c>
      <c r="R431" s="35">
        <v>35.241</v>
      </c>
      <c r="S431" s="3" t="s">
        <v>9247</v>
      </c>
      <c r="T431" s="109" t="s">
        <v>9357</v>
      </c>
    </row>
    <row r="432" spans="1:20">
      <c r="A432" s="20" t="s">
        <v>17011</v>
      </c>
      <c r="B432" s="19" t="s">
        <v>8939</v>
      </c>
      <c r="C432" s="19" t="s">
        <v>8939</v>
      </c>
      <c r="D432" s="1" t="s">
        <v>15609</v>
      </c>
      <c r="F432" s="19"/>
      <c r="G432" s="25" t="s">
        <v>926</v>
      </c>
      <c r="H432" s="3" t="s">
        <v>9207</v>
      </c>
      <c r="I432" s="3"/>
      <c r="J432" s="3" t="s">
        <v>9217</v>
      </c>
      <c r="K432" s="108" t="s">
        <v>8939</v>
      </c>
      <c r="L432" s="108" t="s">
        <v>8939</v>
      </c>
      <c r="M432" s="25" t="s">
        <v>1381</v>
      </c>
      <c r="N432" s="35">
        <f t="shared" si="1"/>
        <v>2.0505565092197795</v>
      </c>
      <c r="O432" s="35">
        <f t="shared" si="2"/>
        <v>0.86488731380475103</v>
      </c>
      <c r="P432" s="35">
        <v>18.059000000000001</v>
      </c>
      <c r="Q432" s="35">
        <v>15.619</v>
      </c>
      <c r="R432" s="35">
        <v>37.030999999999999</v>
      </c>
      <c r="S432" s="3" t="s">
        <v>9247</v>
      </c>
      <c r="T432" s="109" t="s">
        <v>9357</v>
      </c>
    </row>
    <row r="433" spans="1:20">
      <c r="A433" s="11" t="s">
        <v>17007</v>
      </c>
      <c r="B433" s="19" t="s">
        <v>8939</v>
      </c>
      <c r="C433" s="19" t="s">
        <v>8939</v>
      </c>
      <c r="D433" s="1" t="s">
        <v>17020</v>
      </c>
      <c r="F433" s="1" t="s">
        <v>16958</v>
      </c>
      <c r="G433" s="20" t="s">
        <v>8097</v>
      </c>
      <c r="H433" s="1" t="s">
        <v>16956</v>
      </c>
      <c r="I433" s="1"/>
      <c r="J433" s="1" t="s">
        <v>7961</v>
      </c>
      <c r="K433" s="1" t="s">
        <v>7962</v>
      </c>
      <c r="L433" s="1" t="s">
        <v>7963</v>
      </c>
      <c r="M433" s="110" t="s">
        <v>962</v>
      </c>
      <c r="N433" s="111">
        <v>2.1254</v>
      </c>
      <c r="O433" s="111">
        <v>0.87709999999999999</v>
      </c>
      <c r="P433" s="111">
        <v>17.760000000000002</v>
      </c>
      <c r="Q433" s="111">
        <v>15.577296</v>
      </c>
      <c r="R433" s="111">
        <v>37.747104</v>
      </c>
      <c r="S433" s="1" t="s">
        <v>145</v>
      </c>
      <c r="T433" s="136" t="s">
        <v>9359</v>
      </c>
    </row>
    <row r="434" spans="1:20">
      <c r="A434" s="20" t="s">
        <v>17007</v>
      </c>
      <c r="B434" s="19" t="s">
        <v>8939</v>
      </c>
      <c r="C434" s="19" t="s">
        <v>8939</v>
      </c>
      <c r="D434" s="1" t="s">
        <v>17020</v>
      </c>
      <c r="F434" s="1" t="s">
        <v>16957</v>
      </c>
      <c r="G434" s="20" t="s">
        <v>8097</v>
      </c>
      <c r="H434" s="1" t="s">
        <v>16956</v>
      </c>
      <c r="I434" s="1"/>
      <c r="J434" s="1" t="s">
        <v>7992</v>
      </c>
      <c r="K434" s="1" t="s">
        <v>7993</v>
      </c>
      <c r="L434" s="1" t="s">
        <v>7994</v>
      </c>
      <c r="M434" s="110" t="s">
        <v>962</v>
      </c>
      <c r="N434" s="111">
        <v>2.1152000000000002</v>
      </c>
      <c r="O434" s="111">
        <v>0.8669</v>
      </c>
      <c r="P434" s="111">
        <v>18.091999999999999</v>
      </c>
      <c r="Q434" s="111">
        <v>15.6839548</v>
      </c>
      <c r="R434" s="111">
        <v>38.268198400000003</v>
      </c>
      <c r="S434" s="1" t="s">
        <v>145</v>
      </c>
      <c r="T434" s="136" t="s">
        <v>9359</v>
      </c>
    </row>
    <row r="435" spans="1:20">
      <c r="A435" s="11" t="s">
        <v>17007</v>
      </c>
      <c r="B435" s="19" t="s">
        <v>8939</v>
      </c>
      <c r="C435" s="19" t="s">
        <v>8939</v>
      </c>
      <c r="D435" s="1" t="s">
        <v>17020</v>
      </c>
      <c r="F435" s="1" t="s">
        <v>16959</v>
      </c>
      <c r="G435" s="20" t="s">
        <v>8097</v>
      </c>
      <c r="H435" s="1" t="s">
        <v>16956</v>
      </c>
      <c r="I435" s="1"/>
      <c r="J435" s="1" t="s">
        <v>7964</v>
      </c>
      <c r="K435" s="1" t="s">
        <v>7965</v>
      </c>
      <c r="L435" s="1" t="s">
        <v>7966</v>
      </c>
      <c r="M435" s="110" t="s">
        <v>962</v>
      </c>
      <c r="N435" s="111">
        <v>2.1238999999999999</v>
      </c>
      <c r="O435" s="111">
        <v>0.877</v>
      </c>
      <c r="P435" s="111">
        <v>17.751000000000001</v>
      </c>
      <c r="Q435" s="111">
        <v>15.567627</v>
      </c>
      <c r="R435" s="111">
        <v>37.701348899999999</v>
      </c>
      <c r="S435" s="1" t="s">
        <v>145</v>
      </c>
      <c r="T435" s="136" t="s">
        <v>9359</v>
      </c>
    </row>
    <row r="436" spans="1:20">
      <c r="A436" s="1" t="s">
        <v>17014</v>
      </c>
      <c r="B436" s="19" t="s">
        <v>8939</v>
      </c>
      <c r="C436" s="19" t="s">
        <v>8939</v>
      </c>
      <c r="D436" s="1" t="s">
        <v>17020</v>
      </c>
      <c r="F436" s="19" t="s">
        <v>5680</v>
      </c>
      <c r="G436" s="20" t="s">
        <v>141</v>
      </c>
      <c r="H436" s="19" t="s">
        <v>141</v>
      </c>
      <c r="I436" s="19"/>
      <c r="J436" s="19" t="s">
        <v>5682</v>
      </c>
      <c r="K436" s="112" t="s">
        <v>5683</v>
      </c>
      <c r="L436" s="112" t="s">
        <v>5684</v>
      </c>
      <c r="M436" s="108" t="s">
        <v>5685</v>
      </c>
      <c r="N436" s="32">
        <v>2.0679203070000001</v>
      </c>
      <c r="O436" s="32">
        <v>0.83416791000000001</v>
      </c>
      <c r="P436" s="32">
        <v>18.771999999999998</v>
      </c>
      <c r="Q436" s="32">
        <v>15.659000000000001</v>
      </c>
      <c r="R436" s="32">
        <v>38.819000000000003</v>
      </c>
      <c r="S436" s="11" t="s">
        <v>9360</v>
      </c>
      <c r="T436" s="130" t="s">
        <v>9361</v>
      </c>
    </row>
    <row r="437" spans="1:20">
      <c r="A437" s="11" t="s">
        <v>17007</v>
      </c>
      <c r="B437" s="19" t="s">
        <v>8939</v>
      </c>
      <c r="C437" s="19" t="s">
        <v>8939</v>
      </c>
      <c r="D437" s="3" t="s">
        <v>17020</v>
      </c>
      <c r="E437" s="25"/>
      <c r="F437" s="5" t="s">
        <v>5671</v>
      </c>
      <c r="G437" s="25" t="s">
        <v>141</v>
      </c>
      <c r="H437" s="3" t="s">
        <v>8290</v>
      </c>
      <c r="I437" s="19"/>
      <c r="J437" s="15" t="s">
        <v>14848</v>
      </c>
      <c r="K437" s="108" t="s">
        <v>8939</v>
      </c>
      <c r="L437" s="108" t="s">
        <v>8939</v>
      </c>
      <c r="M437" s="5" t="s">
        <v>8307</v>
      </c>
      <c r="N437" s="41">
        <v>2.0731999999999999</v>
      </c>
      <c r="O437" s="41">
        <v>0.83740000000000003</v>
      </c>
      <c r="P437" s="35">
        <v>18.625442354255899</v>
      </c>
      <c r="Q437" s="35">
        <f>O437*P437</f>
        <v>15.596945427453891</v>
      </c>
      <c r="R437" s="35">
        <f>N437*P437</f>
        <v>38.614267088843327</v>
      </c>
      <c r="S437" s="3" t="s">
        <v>5637</v>
      </c>
      <c r="T437" s="129" t="s">
        <v>9362</v>
      </c>
    </row>
    <row r="438" spans="1:20">
      <c r="A438" s="11" t="s">
        <v>17007</v>
      </c>
      <c r="B438" s="19" t="s">
        <v>8939</v>
      </c>
      <c r="C438" s="19" t="s">
        <v>8939</v>
      </c>
      <c r="D438" s="3" t="s">
        <v>17020</v>
      </c>
      <c r="E438" s="25"/>
      <c r="F438" s="5" t="s">
        <v>8289</v>
      </c>
      <c r="G438" s="25" t="s">
        <v>141</v>
      </c>
      <c r="H438" s="3" t="s">
        <v>8290</v>
      </c>
      <c r="I438" s="19"/>
      <c r="J438" s="15" t="s">
        <v>8291</v>
      </c>
      <c r="K438" s="3" t="s">
        <v>8824</v>
      </c>
      <c r="L438" s="3" t="s">
        <v>8825</v>
      </c>
      <c r="M438" s="5" t="s">
        <v>25</v>
      </c>
      <c r="N438" s="41">
        <v>2.077</v>
      </c>
      <c r="O438" s="41">
        <v>0.83909999999999996</v>
      </c>
      <c r="P438" s="35">
        <v>18.580453363062102</v>
      </c>
      <c r="Q438" s="35">
        <f>O438*P438</f>
        <v>15.590858416945409</v>
      </c>
      <c r="R438" s="35">
        <f>N438*P438</f>
        <v>38.591601635079982</v>
      </c>
      <c r="S438" s="3" t="s">
        <v>5637</v>
      </c>
      <c r="T438" s="129" t="s">
        <v>9362</v>
      </c>
    </row>
    <row r="439" spans="1:20">
      <c r="A439" s="11" t="s">
        <v>17007</v>
      </c>
      <c r="B439" s="19" t="s">
        <v>8939</v>
      </c>
      <c r="C439" s="19" t="s">
        <v>10905</v>
      </c>
      <c r="D439" s="3" t="s">
        <v>17020</v>
      </c>
      <c r="E439" s="25"/>
      <c r="F439" s="5" t="s">
        <v>8308</v>
      </c>
      <c r="G439" s="25" t="s">
        <v>141</v>
      </c>
      <c r="H439" s="3" t="s">
        <v>8290</v>
      </c>
      <c r="I439" s="19"/>
      <c r="J439" s="15" t="s">
        <v>14847</v>
      </c>
      <c r="K439" s="108" t="s">
        <v>8939</v>
      </c>
      <c r="L439" s="108" t="s">
        <v>8939</v>
      </c>
      <c r="M439" s="5" t="s">
        <v>25</v>
      </c>
      <c r="N439" s="41">
        <v>2.0762999999999998</v>
      </c>
      <c r="O439" s="41">
        <v>0.83689999999999998</v>
      </c>
      <c r="P439" s="35">
        <v>18.670649738610901</v>
      </c>
      <c r="Q439" s="35">
        <f>O439*P439</f>
        <v>15.625466766243463</v>
      </c>
      <c r="R439" s="35">
        <f>N439*P439</f>
        <v>38.765870052277812</v>
      </c>
      <c r="S439" s="3" t="s">
        <v>5637</v>
      </c>
      <c r="T439" s="129" t="s">
        <v>9362</v>
      </c>
    </row>
    <row r="440" spans="1:20">
      <c r="A440" s="11" t="s">
        <v>17007</v>
      </c>
      <c r="B440" s="19" t="s">
        <v>8939</v>
      </c>
      <c r="C440" s="19" t="s">
        <v>10905</v>
      </c>
      <c r="D440" s="3" t="s">
        <v>17020</v>
      </c>
      <c r="E440" s="25"/>
      <c r="F440" s="5" t="s">
        <v>8328</v>
      </c>
      <c r="G440" s="25" t="s">
        <v>141</v>
      </c>
      <c r="H440" s="5" t="s">
        <v>8323</v>
      </c>
      <c r="I440" s="19"/>
      <c r="J440" s="5" t="s">
        <v>14840</v>
      </c>
      <c r="K440" s="3" t="s">
        <v>9078</v>
      </c>
      <c r="L440" s="3" t="s">
        <v>9079</v>
      </c>
      <c r="M440" s="5" t="s">
        <v>8329</v>
      </c>
      <c r="N440" s="41">
        <v>2.089</v>
      </c>
      <c r="O440" s="41">
        <v>0.84650000000000003</v>
      </c>
      <c r="P440" s="41">
        <v>18.5391175380052</v>
      </c>
      <c r="Q440" s="35">
        <f>O440*P440</f>
        <v>15.693362995921403</v>
      </c>
      <c r="R440" s="35">
        <f>N440*P440</f>
        <v>38.728216536892866</v>
      </c>
      <c r="S440" s="3" t="s">
        <v>5637</v>
      </c>
      <c r="T440" s="129" t="s">
        <v>9362</v>
      </c>
    </row>
    <row r="441" spans="1:20">
      <c r="A441" s="1" t="s">
        <v>17014</v>
      </c>
      <c r="B441" s="19" t="s">
        <v>8939</v>
      </c>
      <c r="C441" s="19" t="s">
        <v>8939</v>
      </c>
      <c r="D441" s="1" t="s">
        <v>15609</v>
      </c>
      <c r="F441" s="20" t="s">
        <v>5671</v>
      </c>
      <c r="G441" s="20" t="s">
        <v>141</v>
      </c>
      <c r="H441" s="19" t="s">
        <v>141</v>
      </c>
      <c r="I441" s="19"/>
      <c r="J441" s="19" t="s">
        <v>5672</v>
      </c>
      <c r="K441" s="19" t="s">
        <v>5673</v>
      </c>
      <c r="L441" s="19" t="s">
        <v>5674</v>
      </c>
      <c r="M441" s="108" t="s">
        <v>5636</v>
      </c>
      <c r="N441" s="32">
        <v>2.0732300000000001</v>
      </c>
      <c r="O441" s="32">
        <v>0.83735000000000004</v>
      </c>
      <c r="P441" s="32">
        <v>18.626000000000001</v>
      </c>
      <c r="Q441" s="32">
        <v>15.5964811</v>
      </c>
      <c r="R441" s="32">
        <v>38.615981980000001</v>
      </c>
      <c r="S441" s="11" t="s">
        <v>5637</v>
      </c>
      <c r="T441" s="130" t="s">
        <v>9362</v>
      </c>
    </row>
    <row r="442" spans="1:20">
      <c r="A442" s="1" t="s">
        <v>17014</v>
      </c>
      <c r="B442" s="19" t="s">
        <v>8939</v>
      </c>
      <c r="C442" s="19" t="s">
        <v>8939</v>
      </c>
      <c r="D442" s="1" t="s">
        <v>17020</v>
      </c>
      <c r="F442" s="1" t="s">
        <v>7915</v>
      </c>
      <c r="G442" s="110" t="s">
        <v>739</v>
      </c>
      <c r="H442" s="1" t="s">
        <v>6834</v>
      </c>
      <c r="I442" s="1"/>
      <c r="J442" s="1"/>
      <c r="K442" s="1" t="s">
        <v>7916</v>
      </c>
      <c r="L442" s="1" t="s">
        <v>7917</v>
      </c>
      <c r="M442" s="110" t="s">
        <v>962</v>
      </c>
      <c r="N442" s="111">
        <v>2.0939000000000001</v>
      </c>
      <c r="O442" s="111">
        <v>0.84638999999999998</v>
      </c>
      <c r="P442" s="111">
        <v>18.645</v>
      </c>
      <c r="Q442" s="111">
        <v>15.781000000000001</v>
      </c>
      <c r="R442" s="111">
        <v>39.04</v>
      </c>
      <c r="S442" s="19" t="s">
        <v>9501</v>
      </c>
      <c r="T442" s="19" t="s">
        <v>9502</v>
      </c>
    </row>
    <row r="443" spans="1:20">
      <c r="A443" s="11" t="s">
        <v>17007</v>
      </c>
      <c r="B443" s="19" t="s">
        <v>8939</v>
      </c>
      <c r="C443" s="19" t="s">
        <v>8939</v>
      </c>
      <c r="D443" s="19" t="s">
        <v>17020</v>
      </c>
      <c r="E443" s="25"/>
      <c r="F443" s="20" t="s">
        <v>5980</v>
      </c>
      <c r="G443" s="20" t="s">
        <v>141</v>
      </c>
      <c r="H443" s="19" t="s">
        <v>141</v>
      </c>
      <c r="I443" s="19"/>
      <c r="J443" s="19" t="s">
        <v>5981</v>
      </c>
      <c r="K443" s="11" t="s">
        <v>5982</v>
      </c>
      <c r="L443" s="11" t="s">
        <v>5983</v>
      </c>
      <c r="M443" s="108" t="s">
        <v>5716</v>
      </c>
      <c r="N443" s="32">
        <v>2.070490038</v>
      </c>
      <c r="O443" s="38">
        <v>0.83747980600000005</v>
      </c>
      <c r="P443" s="38">
        <v>18.57</v>
      </c>
      <c r="Q443" s="38">
        <v>15.552</v>
      </c>
      <c r="R443" s="38">
        <v>38.448999999999998</v>
      </c>
      <c r="S443" s="11" t="s">
        <v>9418</v>
      </c>
      <c r="T443" s="11" t="s">
        <v>9364</v>
      </c>
    </row>
    <row r="444" spans="1:20">
      <c r="A444" s="11" t="s">
        <v>17007</v>
      </c>
      <c r="B444" s="19" t="s">
        <v>8939</v>
      </c>
      <c r="C444" s="19" t="s">
        <v>8939</v>
      </c>
      <c r="D444" s="19" t="s">
        <v>17020</v>
      </c>
      <c r="E444" s="25"/>
      <c r="F444" s="20" t="s">
        <v>5761</v>
      </c>
      <c r="G444" s="20" t="s">
        <v>141</v>
      </c>
      <c r="H444" s="19" t="s">
        <v>141</v>
      </c>
      <c r="I444" s="19"/>
      <c r="J444" s="19" t="s">
        <v>5762</v>
      </c>
      <c r="K444" s="11" t="s">
        <v>5763</v>
      </c>
      <c r="L444" s="11" t="s">
        <v>5764</v>
      </c>
      <c r="M444" s="108" t="s">
        <v>25</v>
      </c>
      <c r="N444" s="32">
        <v>2.0716042780000001</v>
      </c>
      <c r="O444" s="32">
        <v>0.83550802099999999</v>
      </c>
      <c r="P444" s="32">
        <v>18.7</v>
      </c>
      <c r="Q444" s="32">
        <v>15.624000000000001</v>
      </c>
      <c r="R444" s="32">
        <v>38.738999999999997</v>
      </c>
      <c r="S444" s="11" t="s">
        <v>9418</v>
      </c>
      <c r="T444" s="11" t="s">
        <v>9364</v>
      </c>
    </row>
    <row r="445" spans="1:20">
      <c r="A445" s="11" t="s">
        <v>17007</v>
      </c>
      <c r="B445" s="19" t="s">
        <v>8939</v>
      </c>
      <c r="C445" s="19" t="s">
        <v>8939</v>
      </c>
      <c r="D445" s="19" t="s">
        <v>17020</v>
      </c>
      <c r="E445" s="25"/>
      <c r="F445" s="20" t="s">
        <v>5654</v>
      </c>
      <c r="G445" s="20" t="s">
        <v>141</v>
      </c>
      <c r="H445" s="19" t="s">
        <v>5655</v>
      </c>
      <c r="I445" s="19"/>
      <c r="J445" s="19" t="s">
        <v>5655</v>
      </c>
      <c r="K445" s="11" t="s">
        <v>5656</v>
      </c>
      <c r="L445" s="11" t="s">
        <v>5657</v>
      </c>
      <c r="M445" s="108" t="s">
        <v>1296</v>
      </c>
      <c r="N445" s="32">
        <v>2.0841758239999999</v>
      </c>
      <c r="O445" s="32">
        <v>0.85060439600000004</v>
      </c>
      <c r="P445" s="32">
        <v>18.2</v>
      </c>
      <c r="Q445" s="32">
        <v>15.481</v>
      </c>
      <c r="R445" s="32">
        <v>37.932000000000002</v>
      </c>
      <c r="S445" s="11" t="s">
        <v>9418</v>
      </c>
      <c r="T445" s="11" t="s">
        <v>9364</v>
      </c>
    </row>
    <row r="446" spans="1:20">
      <c r="A446" s="11" t="s">
        <v>17007</v>
      </c>
      <c r="B446" s="19" t="s">
        <v>8939</v>
      </c>
      <c r="C446" s="19" t="s">
        <v>10905</v>
      </c>
      <c r="D446" s="19" t="s">
        <v>17020</v>
      </c>
      <c r="E446" s="25"/>
      <c r="F446" s="20" t="s">
        <v>5865</v>
      </c>
      <c r="G446" s="20" t="s">
        <v>141</v>
      </c>
      <c r="H446" s="19" t="s">
        <v>141</v>
      </c>
      <c r="I446" s="19"/>
      <c r="J446" s="19" t="s">
        <v>5866</v>
      </c>
      <c r="K446" s="11" t="s">
        <v>5867</v>
      </c>
      <c r="L446" s="11" t="s">
        <v>5868</v>
      </c>
      <c r="M446" s="20" t="s">
        <v>1296</v>
      </c>
      <c r="N446" s="32">
        <v>2.0576943700000001</v>
      </c>
      <c r="O446" s="32">
        <v>0.83292225200000003</v>
      </c>
      <c r="P446" s="38">
        <v>18.649999999999999</v>
      </c>
      <c r="Q446" s="38">
        <v>15.534000000000001</v>
      </c>
      <c r="R446" s="38">
        <v>38.375999999999998</v>
      </c>
      <c r="S446" s="11" t="s">
        <v>9418</v>
      </c>
      <c r="T446" s="11" t="s">
        <v>9364</v>
      </c>
    </row>
    <row r="447" spans="1:20">
      <c r="A447" s="11" t="s">
        <v>17009</v>
      </c>
      <c r="B447" s="19" t="s">
        <v>8939</v>
      </c>
      <c r="C447" s="19" t="s">
        <v>8939</v>
      </c>
      <c r="D447" s="3" t="s">
        <v>15609</v>
      </c>
      <c r="E447" s="3"/>
      <c r="F447" s="3"/>
      <c r="G447" s="25" t="s">
        <v>7410</v>
      </c>
      <c r="H447" s="108" t="s">
        <v>16852</v>
      </c>
      <c r="I447" s="108" t="s">
        <v>16846</v>
      </c>
      <c r="J447" s="108" t="s">
        <v>16851</v>
      </c>
      <c r="K447" s="108" t="s">
        <v>8939</v>
      </c>
      <c r="L447" s="108" t="s">
        <v>8939</v>
      </c>
      <c r="M447" s="3"/>
      <c r="N447" s="64">
        <f>R447/P447</f>
        <v>2.13539125007093</v>
      </c>
      <c r="O447" s="64">
        <f>Q447/P447</f>
        <v>0.87567383532883158</v>
      </c>
      <c r="P447" s="117">
        <v>17.623000000000001</v>
      </c>
      <c r="Q447" s="117">
        <v>15.432</v>
      </c>
      <c r="R447" s="117">
        <v>37.631999999999998</v>
      </c>
      <c r="S447" s="1" t="s">
        <v>16841</v>
      </c>
      <c r="T447" s="3" t="s">
        <v>16858</v>
      </c>
    </row>
    <row r="448" spans="1:20">
      <c r="A448" s="11" t="s">
        <v>17009</v>
      </c>
      <c r="B448" s="19" t="s">
        <v>8939</v>
      </c>
      <c r="C448" s="19" t="s">
        <v>8939</v>
      </c>
      <c r="D448" s="3" t="s">
        <v>15609</v>
      </c>
      <c r="E448" s="3"/>
      <c r="F448" s="3"/>
      <c r="G448" s="25" t="s">
        <v>7410</v>
      </c>
      <c r="H448" s="108" t="s">
        <v>16852</v>
      </c>
      <c r="I448" s="108" t="s">
        <v>16846</v>
      </c>
      <c r="J448" s="108" t="s">
        <v>16851</v>
      </c>
      <c r="K448" s="108" t="s">
        <v>8939</v>
      </c>
      <c r="L448" s="108" t="s">
        <v>8939</v>
      </c>
      <c r="M448" s="3"/>
      <c r="N448" s="64">
        <f>R448/P448</f>
        <v>2.1351075299324744</v>
      </c>
      <c r="O448" s="64">
        <f>Q448/P448</f>
        <v>0.87567383532883158</v>
      </c>
      <c r="P448" s="117">
        <v>17.623000000000001</v>
      </c>
      <c r="Q448" s="117">
        <v>15.432</v>
      </c>
      <c r="R448" s="117">
        <v>37.627000000000002</v>
      </c>
      <c r="S448" s="1" t="s">
        <v>16841</v>
      </c>
      <c r="T448" s="3" t="s">
        <v>16858</v>
      </c>
    </row>
    <row r="449" spans="1:20">
      <c r="A449" s="11" t="s">
        <v>17009</v>
      </c>
      <c r="B449" s="19" t="s">
        <v>8939</v>
      </c>
      <c r="C449" s="19" t="s">
        <v>8939</v>
      </c>
      <c r="D449" s="3" t="s">
        <v>15609</v>
      </c>
      <c r="E449" s="3"/>
      <c r="F449" s="3"/>
      <c r="G449" s="25" t="s">
        <v>7410</v>
      </c>
      <c r="H449" s="108" t="s">
        <v>16852</v>
      </c>
      <c r="I449" s="108" t="s">
        <v>16846</v>
      </c>
      <c r="J449" s="108" t="s">
        <v>16851</v>
      </c>
      <c r="K449" s="108" t="s">
        <v>8939</v>
      </c>
      <c r="L449" s="108" t="s">
        <v>8939</v>
      </c>
      <c r="M449" s="3"/>
      <c r="N449" s="64">
        <f>R449/P449</f>
        <v>2.1384204848691311</v>
      </c>
      <c r="O449" s="64">
        <f>Q449/P449</f>
        <v>0.87673877249758703</v>
      </c>
      <c r="P449" s="117">
        <v>17.613</v>
      </c>
      <c r="Q449" s="117">
        <v>15.442</v>
      </c>
      <c r="R449" s="117">
        <v>37.664000000000001</v>
      </c>
      <c r="S449" s="1" t="s">
        <v>16841</v>
      </c>
      <c r="T449" s="3" t="s">
        <v>16858</v>
      </c>
    </row>
    <row r="450" spans="1:20">
      <c r="A450" s="11" t="s">
        <v>17009</v>
      </c>
      <c r="B450" s="19" t="s">
        <v>8939</v>
      </c>
      <c r="C450" s="19" t="s">
        <v>8939</v>
      </c>
      <c r="D450" s="3" t="s">
        <v>15609</v>
      </c>
      <c r="E450" s="3"/>
      <c r="F450" s="3"/>
      <c r="G450" s="25" t="s">
        <v>7410</v>
      </c>
      <c r="H450" s="108" t="s">
        <v>16852</v>
      </c>
      <c r="I450" s="108" t="s">
        <v>16846</v>
      </c>
      <c r="J450" s="108" t="s">
        <v>16851</v>
      </c>
      <c r="K450" s="108" t="s">
        <v>8939</v>
      </c>
      <c r="L450" s="108" t="s">
        <v>8939</v>
      </c>
      <c r="M450" s="3"/>
      <c r="N450" s="64">
        <f>R450/P450</f>
        <v>2.1370546857272519</v>
      </c>
      <c r="O450" s="64">
        <f>Q450/P450</f>
        <v>0.87610619469026552</v>
      </c>
      <c r="P450" s="118">
        <v>17.628</v>
      </c>
      <c r="Q450" s="118">
        <v>15.444000000000001</v>
      </c>
      <c r="R450" s="118">
        <v>37.671999999999997</v>
      </c>
      <c r="S450" s="1" t="s">
        <v>16841</v>
      </c>
      <c r="T450" s="3" t="s">
        <v>16858</v>
      </c>
    </row>
    <row r="451" spans="1:20">
      <c r="A451" s="25" t="s">
        <v>16937</v>
      </c>
      <c r="B451" s="19" t="s">
        <v>10902</v>
      </c>
      <c r="C451" s="19" t="s">
        <v>10901</v>
      </c>
      <c r="D451" s="1" t="s">
        <v>17020</v>
      </c>
      <c r="E451" s="11" t="s">
        <v>14095</v>
      </c>
      <c r="F451" s="20"/>
      <c r="G451" s="110" t="s">
        <v>14992</v>
      </c>
      <c r="H451" s="1" t="s">
        <v>17006</v>
      </c>
      <c r="I451" s="19"/>
      <c r="J451" s="3" t="s">
        <v>15007</v>
      </c>
      <c r="K451" s="108" t="s">
        <v>8939</v>
      </c>
      <c r="L451" s="108" t="s">
        <v>8939</v>
      </c>
      <c r="M451" s="108"/>
      <c r="N451" s="35">
        <v>2.0991</v>
      </c>
      <c r="O451" s="35">
        <v>0.87361999999999995</v>
      </c>
      <c r="P451" s="35">
        <v>17.753</v>
      </c>
      <c r="Q451" s="38">
        <f t="shared" ref="Q451:Q475" si="3">O451*P451</f>
        <v>15.509375859999999</v>
      </c>
      <c r="R451" s="38">
        <f t="shared" ref="R451:R475" si="4">N451*P451</f>
        <v>37.265322300000001</v>
      </c>
      <c r="S451" s="11" t="s">
        <v>9421</v>
      </c>
      <c r="T451" s="19" t="s">
        <v>9468</v>
      </c>
    </row>
    <row r="452" spans="1:20">
      <c r="A452" s="11" t="s">
        <v>17007</v>
      </c>
      <c r="B452" s="19" t="s">
        <v>8939</v>
      </c>
      <c r="C452" s="19" t="s">
        <v>8939</v>
      </c>
      <c r="D452" s="19" t="s">
        <v>17020</v>
      </c>
      <c r="E452" s="25"/>
      <c r="F452" s="25" t="s">
        <v>10360</v>
      </c>
      <c r="G452" s="20" t="s">
        <v>9248</v>
      </c>
      <c r="H452" s="3" t="s">
        <v>10390</v>
      </c>
      <c r="I452" s="3"/>
      <c r="J452" s="3" t="s">
        <v>10399</v>
      </c>
      <c r="K452" s="108" t="s">
        <v>8939</v>
      </c>
      <c r="L452" s="108" t="s">
        <v>8939</v>
      </c>
      <c r="M452" s="25" t="s">
        <v>10375</v>
      </c>
      <c r="N452" s="35">
        <v>2.0926900000000002</v>
      </c>
      <c r="O452" s="35">
        <v>0.84775</v>
      </c>
      <c r="P452" s="35">
        <v>18.417000000000002</v>
      </c>
      <c r="Q452" s="35">
        <f t="shared" si="3"/>
        <v>15.613011750000002</v>
      </c>
      <c r="R452" s="35">
        <f t="shared" si="4"/>
        <v>38.541071730000006</v>
      </c>
      <c r="S452" s="3" t="s">
        <v>10051</v>
      </c>
      <c r="T452" s="11" t="s">
        <v>10642</v>
      </c>
    </row>
    <row r="453" spans="1:20">
      <c r="A453" s="11" t="s">
        <v>17007</v>
      </c>
      <c r="B453" s="19" t="s">
        <v>8939</v>
      </c>
      <c r="C453" s="19" t="s">
        <v>8939</v>
      </c>
      <c r="D453" s="19" t="s">
        <v>17020</v>
      </c>
      <c r="E453" s="25"/>
      <c r="F453" s="25" t="s">
        <v>10356</v>
      </c>
      <c r="G453" s="20" t="s">
        <v>9248</v>
      </c>
      <c r="H453" s="3" t="s">
        <v>10390</v>
      </c>
      <c r="I453" s="3"/>
      <c r="J453" s="3" t="s">
        <v>10402</v>
      </c>
      <c r="K453" s="3" t="s">
        <v>10896</v>
      </c>
      <c r="L453" s="3" t="s">
        <v>10897</v>
      </c>
      <c r="M453" s="25" t="s">
        <v>10374</v>
      </c>
      <c r="N453" s="35">
        <v>2.1017399999999999</v>
      </c>
      <c r="O453" s="35">
        <v>0.86292999999999997</v>
      </c>
      <c r="P453" s="35">
        <v>18.027000000000001</v>
      </c>
      <c r="Q453" s="35">
        <f t="shared" si="3"/>
        <v>15.55603911</v>
      </c>
      <c r="R453" s="35">
        <f t="shared" si="4"/>
        <v>37.888066979999998</v>
      </c>
      <c r="S453" s="3" t="s">
        <v>10051</v>
      </c>
      <c r="T453" s="11" t="s">
        <v>10642</v>
      </c>
    </row>
    <row r="454" spans="1:20">
      <c r="A454" s="11" t="s">
        <v>17007</v>
      </c>
      <c r="B454" s="19" t="s">
        <v>8939</v>
      </c>
      <c r="C454" s="19" t="s">
        <v>8939</v>
      </c>
      <c r="D454" s="19" t="s">
        <v>17020</v>
      </c>
      <c r="E454" s="25"/>
      <c r="F454" s="25" t="s">
        <v>10347</v>
      </c>
      <c r="G454" s="25" t="s">
        <v>1280</v>
      </c>
      <c r="H454" s="3" t="s">
        <v>10382</v>
      </c>
      <c r="I454" s="3"/>
      <c r="J454" s="3" t="s">
        <v>10387</v>
      </c>
      <c r="K454" s="3" t="s">
        <v>10801</v>
      </c>
      <c r="L454" s="3" t="s">
        <v>10802</v>
      </c>
      <c r="M454" s="25" t="s">
        <v>25</v>
      </c>
      <c r="N454" s="35">
        <v>2.0877500000000002</v>
      </c>
      <c r="O454" s="35">
        <v>0.84028999999999998</v>
      </c>
      <c r="P454" s="35">
        <v>18.588999999999999</v>
      </c>
      <c r="Q454" s="35">
        <f t="shared" si="3"/>
        <v>15.620150809999998</v>
      </c>
      <c r="R454" s="35">
        <f t="shared" si="4"/>
        <v>38.80918475</v>
      </c>
      <c r="S454" s="3" t="s">
        <v>10051</v>
      </c>
      <c r="T454" s="11" t="s">
        <v>10642</v>
      </c>
    </row>
    <row r="455" spans="1:20">
      <c r="A455" s="11" t="s">
        <v>17007</v>
      </c>
      <c r="B455" s="19" t="s">
        <v>8939</v>
      </c>
      <c r="C455" s="19" t="s">
        <v>8939</v>
      </c>
      <c r="D455" s="19" t="s">
        <v>17020</v>
      </c>
      <c r="E455" s="25" t="s">
        <v>16969</v>
      </c>
      <c r="F455" s="25" t="s">
        <v>10293</v>
      </c>
      <c r="G455" s="25" t="s">
        <v>1280</v>
      </c>
      <c r="H455" s="3" t="s">
        <v>10314</v>
      </c>
      <c r="I455" s="3"/>
      <c r="J455" s="3" t="s">
        <v>10321</v>
      </c>
      <c r="K455" s="3" t="s">
        <v>15616</v>
      </c>
      <c r="L455" s="3" t="s">
        <v>15617</v>
      </c>
      <c r="M455" s="25" t="s">
        <v>10333</v>
      </c>
      <c r="N455" s="35">
        <v>2.1120800000000002</v>
      </c>
      <c r="O455" s="35">
        <v>0.86160000000000003</v>
      </c>
      <c r="P455" s="35">
        <v>18.157</v>
      </c>
      <c r="Q455" s="35">
        <f t="shared" si="3"/>
        <v>15.644071200000001</v>
      </c>
      <c r="R455" s="35">
        <f t="shared" si="4"/>
        <v>38.349036560000002</v>
      </c>
      <c r="S455" s="3" t="s">
        <v>10051</v>
      </c>
      <c r="T455" s="11" t="s">
        <v>10642</v>
      </c>
    </row>
    <row r="456" spans="1:20">
      <c r="A456" s="11" t="s">
        <v>17007</v>
      </c>
      <c r="B456" s="19" t="s">
        <v>8939</v>
      </c>
      <c r="C456" s="19" t="s">
        <v>8939</v>
      </c>
      <c r="D456" s="19" t="s">
        <v>17020</v>
      </c>
      <c r="E456" s="25" t="s">
        <v>16969</v>
      </c>
      <c r="F456" s="25" t="s">
        <v>10294</v>
      </c>
      <c r="G456" s="25" t="s">
        <v>1280</v>
      </c>
      <c r="H456" s="3" t="s">
        <v>10314</v>
      </c>
      <c r="I456" s="3"/>
      <c r="J456" s="3" t="s">
        <v>10321</v>
      </c>
      <c r="K456" s="3" t="s">
        <v>15616</v>
      </c>
      <c r="L456" s="3" t="s">
        <v>15617</v>
      </c>
      <c r="M456" s="25" t="s">
        <v>10333</v>
      </c>
      <c r="N456" s="35">
        <v>2.1108799999999999</v>
      </c>
      <c r="O456" s="35">
        <v>0.86121999999999999</v>
      </c>
      <c r="P456" s="35">
        <v>18.135999999999999</v>
      </c>
      <c r="Q456" s="35">
        <f t="shared" si="3"/>
        <v>15.61908592</v>
      </c>
      <c r="R456" s="35">
        <f t="shared" si="4"/>
        <v>38.282919679999999</v>
      </c>
      <c r="S456" s="3" t="s">
        <v>10051</v>
      </c>
      <c r="T456" s="11" t="s">
        <v>10642</v>
      </c>
    </row>
    <row r="457" spans="1:20">
      <c r="A457" s="11" t="s">
        <v>17007</v>
      </c>
      <c r="B457" s="19" t="s">
        <v>8939</v>
      </c>
      <c r="C457" s="19" t="s">
        <v>8939</v>
      </c>
      <c r="D457" s="19" t="s">
        <v>17020</v>
      </c>
      <c r="E457" s="25" t="s">
        <v>16969</v>
      </c>
      <c r="F457" s="25" t="s">
        <v>10291</v>
      </c>
      <c r="G457" s="25" t="s">
        <v>1280</v>
      </c>
      <c r="H457" s="3" t="s">
        <v>10314</v>
      </c>
      <c r="I457" s="3"/>
      <c r="J457" s="3" t="s">
        <v>10321</v>
      </c>
      <c r="K457" s="3" t="s">
        <v>15616</v>
      </c>
      <c r="L457" s="3" t="s">
        <v>15617</v>
      </c>
      <c r="M457" s="25" t="s">
        <v>10332</v>
      </c>
      <c r="N457" s="35">
        <v>2.0934900000000001</v>
      </c>
      <c r="O457" s="35">
        <v>0.84928999999999999</v>
      </c>
      <c r="P457" s="35">
        <v>18.420000000000002</v>
      </c>
      <c r="Q457" s="35">
        <f t="shared" si="3"/>
        <v>15.643921800000001</v>
      </c>
      <c r="R457" s="35">
        <f t="shared" si="4"/>
        <v>38.562085800000006</v>
      </c>
      <c r="S457" s="3" t="s">
        <v>10051</v>
      </c>
      <c r="T457" s="11" t="s">
        <v>10642</v>
      </c>
    </row>
    <row r="458" spans="1:20">
      <c r="A458" s="11" t="s">
        <v>17007</v>
      </c>
      <c r="B458" s="19" t="s">
        <v>8939</v>
      </c>
      <c r="C458" s="19" t="s">
        <v>8939</v>
      </c>
      <c r="D458" s="19" t="s">
        <v>17020</v>
      </c>
      <c r="E458" s="25" t="s">
        <v>16969</v>
      </c>
      <c r="F458" s="25" t="s">
        <v>10292</v>
      </c>
      <c r="G458" s="25" t="s">
        <v>1280</v>
      </c>
      <c r="H458" s="3" t="s">
        <v>10314</v>
      </c>
      <c r="I458" s="3"/>
      <c r="J458" s="3" t="s">
        <v>10321</v>
      </c>
      <c r="K458" s="3" t="s">
        <v>15616</v>
      </c>
      <c r="L458" s="3" t="s">
        <v>15617</v>
      </c>
      <c r="M458" s="25" t="s">
        <v>10332</v>
      </c>
      <c r="N458" s="35">
        <v>2.0926</v>
      </c>
      <c r="O458" s="35">
        <v>0.85011999999999999</v>
      </c>
      <c r="P458" s="35">
        <v>18.402000000000001</v>
      </c>
      <c r="Q458" s="35">
        <f t="shared" si="3"/>
        <v>15.64390824</v>
      </c>
      <c r="R458" s="35">
        <f t="shared" si="4"/>
        <v>38.508025200000006</v>
      </c>
      <c r="S458" s="3" t="s">
        <v>10051</v>
      </c>
      <c r="T458" s="11" t="s">
        <v>10642</v>
      </c>
    </row>
    <row r="459" spans="1:20">
      <c r="A459" s="11" t="s">
        <v>17007</v>
      </c>
      <c r="B459" s="19" t="s">
        <v>8939</v>
      </c>
      <c r="C459" s="19" t="s">
        <v>8939</v>
      </c>
      <c r="D459" s="19" t="s">
        <v>17020</v>
      </c>
      <c r="E459" s="25"/>
      <c r="F459" s="25" t="s">
        <v>10306</v>
      </c>
      <c r="G459" s="25" t="s">
        <v>1280</v>
      </c>
      <c r="H459" s="3" t="s">
        <v>10315</v>
      </c>
      <c r="I459" s="3"/>
      <c r="J459" s="3" t="s">
        <v>10409</v>
      </c>
      <c r="K459" s="3" t="s">
        <v>10898</v>
      </c>
      <c r="L459" s="3" t="s">
        <v>10899</v>
      </c>
      <c r="M459" s="25" t="s">
        <v>10338</v>
      </c>
      <c r="N459" s="35">
        <v>2.1415799999999998</v>
      </c>
      <c r="O459" s="35">
        <v>0.88527999999999996</v>
      </c>
      <c r="P459" s="35">
        <v>17.538</v>
      </c>
      <c r="Q459" s="35">
        <f t="shared" si="3"/>
        <v>15.52604064</v>
      </c>
      <c r="R459" s="35">
        <f t="shared" si="4"/>
        <v>37.559030039999996</v>
      </c>
      <c r="S459" s="3" t="s">
        <v>10051</v>
      </c>
      <c r="T459" s="11" t="s">
        <v>10642</v>
      </c>
    </row>
    <row r="460" spans="1:20">
      <c r="A460" s="11" t="s">
        <v>17007</v>
      </c>
      <c r="B460" s="19" t="s">
        <v>8939</v>
      </c>
      <c r="C460" s="19" t="s">
        <v>8939</v>
      </c>
      <c r="D460" s="19" t="s">
        <v>17020</v>
      </c>
      <c r="E460" s="25"/>
      <c r="F460" s="25" t="s">
        <v>10305</v>
      </c>
      <c r="G460" s="25" t="s">
        <v>1280</v>
      </c>
      <c r="H460" s="3" t="s">
        <v>10315</v>
      </c>
      <c r="I460" s="3"/>
      <c r="J460" s="3" t="s">
        <v>10409</v>
      </c>
      <c r="K460" s="3" t="s">
        <v>10898</v>
      </c>
      <c r="L460" s="3" t="s">
        <v>10899</v>
      </c>
      <c r="M460" s="25" t="s">
        <v>10337</v>
      </c>
      <c r="N460" s="35">
        <v>2.1434799999999998</v>
      </c>
      <c r="O460" s="35">
        <v>0.88493999999999995</v>
      </c>
      <c r="P460" s="35">
        <v>17.556000000000001</v>
      </c>
      <c r="Q460" s="35">
        <f t="shared" si="3"/>
        <v>15.53600664</v>
      </c>
      <c r="R460" s="35">
        <f t="shared" si="4"/>
        <v>37.630934879999998</v>
      </c>
      <c r="S460" s="3" t="s">
        <v>10051</v>
      </c>
      <c r="T460" s="11" t="s">
        <v>10642</v>
      </c>
    </row>
    <row r="461" spans="1:20">
      <c r="A461" s="11" t="s">
        <v>17007</v>
      </c>
      <c r="B461" s="19" t="s">
        <v>8939</v>
      </c>
      <c r="C461" s="19" t="s">
        <v>8939</v>
      </c>
      <c r="D461" s="19" t="s">
        <v>17020</v>
      </c>
      <c r="E461" s="25"/>
      <c r="F461" s="25" t="s">
        <v>10144</v>
      </c>
      <c r="G461" s="20" t="s">
        <v>1280</v>
      </c>
      <c r="H461" s="3" t="s">
        <v>10096</v>
      </c>
      <c r="I461" s="19"/>
      <c r="J461" s="3" t="s">
        <v>10161</v>
      </c>
      <c r="K461" s="51" t="s">
        <v>14488</v>
      </c>
      <c r="L461" s="51" t="s">
        <v>14489</v>
      </c>
      <c r="M461" s="25" t="s">
        <v>10113</v>
      </c>
      <c r="N461" s="35">
        <v>2.0999500000000002</v>
      </c>
      <c r="O461" s="35">
        <v>0.85943999999999998</v>
      </c>
      <c r="P461" s="35">
        <v>18.22</v>
      </c>
      <c r="Q461" s="32">
        <f t="shared" si="3"/>
        <v>15.658996799999999</v>
      </c>
      <c r="R461" s="32">
        <f t="shared" si="4"/>
        <v>38.261088999999998</v>
      </c>
      <c r="S461" s="3" t="s">
        <v>10051</v>
      </c>
      <c r="T461" s="11" t="s">
        <v>10642</v>
      </c>
    </row>
    <row r="462" spans="1:20">
      <c r="A462" s="11" t="s">
        <v>17007</v>
      </c>
      <c r="B462" s="19" t="s">
        <v>8939</v>
      </c>
      <c r="C462" s="19" t="s">
        <v>8939</v>
      </c>
      <c r="D462" s="19" t="s">
        <v>17020</v>
      </c>
      <c r="E462" s="25"/>
      <c r="F462" s="21" t="s">
        <v>10069</v>
      </c>
      <c r="G462" s="20" t="s">
        <v>1280</v>
      </c>
      <c r="H462" s="3" t="s">
        <v>10096</v>
      </c>
      <c r="I462" s="19"/>
      <c r="J462" s="116" t="s">
        <v>10101</v>
      </c>
      <c r="K462" s="11" t="s">
        <v>13900</v>
      </c>
      <c r="L462" s="11" t="s">
        <v>13901</v>
      </c>
      <c r="M462" s="21" t="s">
        <v>10053</v>
      </c>
      <c r="N462" s="42">
        <v>2.09368</v>
      </c>
      <c r="O462" s="42">
        <v>0.85641999999999996</v>
      </c>
      <c r="P462" s="35">
        <v>18.254000000000001</v>
      </c>
      <c r="Q462" s="32">
        <f t="shared" si="3"/>
        <v>15.63309068</v>
      </c>
      <c r="R462" s="32">
        <f t="shared" si="4"/>
        <v>38.218034720000006</v>
      </c>
      <c r="S462" s="3" t="s">
        <v>10051</v>
      </c>
      <c r="T462" s="11" t="s">
        <v>10642</v>
      </c>
    </row>
    <row r="463" spans="1:20">
      <c r="A463" s="11" t="s">
        <v>17007</v>
      </c>
      <c r="B463" s="19" t="s">
        <v>8939</v>
      </c>
      <c r="C463" s="19" t="s">
        <v>8939</v>
      </c>
      <c r="D463" s="19" t="s">
        <v>17020</v>
      </c>
      <c r="E463" s="25"/>
      <c r="F463" s="25" t="s">
        <v>10240</v>
      </c>
      <c r="G463" s="20" t="s">
        <v>1280</v>
      </c>
      <c r="H463" s="3" t="s">
        <v>10147</v>
      </c>
      <c r="I463" s="19"/>
      <c r="J463" s="3" t="s">
        <v>10257</v>
      </c>
      <c r="K463" s="19" t="s">
        <v>10839</v>
      </c>
      <c r="L463" s="19" t="s">
        <v>10840</v>
      </c>
      <c r="M463" s="25" t="s">
        <v>10278</v>
      </c>
      <c r="N463" s="35">
        <v>2.0739999999999998</v>
      </c>
      <c r="O463" s="35">
        <v>0.8397</v>
      </c>
      <c r="P463" s="35">
        <v>18.63</v>
      </c>
      <c r="Q463" s="32">
        <f t="shared" si="3"/>
        <v>15.643611</v>
      </c>
      <c r="R463" s="32">
        <f t="shared" si="4"/>
        <v>38.638619999999996</v>
      </c>
      <c r="S463" s="3" t="s">
        <v>10051</v>
      </c>
      <c r="T463" s="11" t="s">
        <v>10642</v>
      </c>
    </row>
    <row r="464" spans="1:20">
      <c r="A464" s="11" t="s">
        <v>17007</v>
      </c>
      <c r="B464" s="19" t="s">
        <v>8939</v>
      </c>
      <c r="C464" s="19" t="s">
        <v>8939</v>
      </c>
      <c r="D464" s="19" t="s">
        <v>17020</v>
      </c>
      <c r="E464" s="25"/>
      <c r="F464" s="25" t="s">
        <v>10241</v>
      </c>
      <c r="G464" s="20" t="s">
        <v>1280</v>
      </c>
      <c r="H464" s="3" t="s">
        <v>10147</v>
      </c>
      <c r="I464" s="19"/>
      <c r="J464" s="3" t="s">
        <v>10257</v>
      </c>
      <c r="K464" s="11" t="s">
        <v>10839</v>
      </c>
      <c r="L464" s="11" t="s">
        <v>10840</v>
      </c>
      <c r="M464" s="25" t="s">
        <v>10278</v>
      </c>
      <c r="N464" s="35">
        <v>2.0773000000000001</v>
      </c>
      <c r="O464" s="35">
        <v>0.84140000000000004</v>
      </c>
      <c r="P464" s="35">
        <v>18.562999999999999</v>
      </c>
      <c r="Q464" s="38">
        <f t="shared" si="3"/>
        <v>15.6189082</v>
      </c>
      <c r="R464" s="38">
        <f t="shared" si="4"/>
        <v>38.560919900000002</v>
      </c>
      <c r="S464" s="3" t="s">
        <v>10051</v>
      </c>
      <c r="T464" s="11" t="s">
        <v>10642</v>
      </c>
    </row>
    <row r="465" spans="1:20">
      <c r="A465" s="11" t="s">
        <v>17007</v>
      </c>
      <c r="B465" s="19" t="s">
        <v>8939</v>
      </c>
      <c r="C465" s="19" t="s">
        <v>8939</v>
      </c>
      <c r="D465" s="19" t="s">
        <v>17020</v>
      </c>
      <c r="E465" s="25"/>
      <c r="F465" s="25" t="s">
        <v>10199</v>
      </c>
      <c r="G465" s="25" t="s">
        <v>1280</v>
      </c>
      <c r="H465" s="3" t="s">
        <v>10147</v>
      </c>
      <c r="I465" s="19"/>
      <c r="J465" s="3" t="s">
        <v>10206</v>
      </c>
      <c r="K465" s="19" t="s">
        <v>10853</v>
      </c>
      <c r="L465" s="19" t="s">
        <v>10854</v>
      </c>
      <c r="M465" s="25" t="s">
        <v>10216</v>
      </c>
      <c r="N465" s="35">
        <v>2.0884999999999998</v>
      </c>
      <c r="O465" s="35">
        <v>0.85138000000000003</v>
      </c>
      <c r="P465" s="35">
        <v>18.361999999999998</v>
      </c>
      <c r="Q465" s="38">
        <f t="shared" si="3"/>
        <v>15.633039559999999</v>
      </c>
      <c r="R465" s="38">
        <f t="shared" si="4"/>
        <v>38.349036999999996</v>
      </c>
      <c r="S465" s="3" t="s">
        <v>10051</v>
      </c>
      <c r="T465" s="11" t="s">
        <v>10642</v>
      </c>
    </row>
    <row r="466" spans="1:20">
      <c r="A466" s="11" t="s">
        <v>17007</v>
      </c>
      <c r="B466" s="19" t="s">
        <v>8939</v>
      </c>
      <c r="C466" s="19" t="s">
        <v>8939</v>
      </c>
      <c r="D466" s="19" t="s">
        <v>17020</v>
      </c>
      <c r="E466" s="25"/>
      <c r="F466" s="25" t="s">
        <v>10198</v>
      </c>
      <c r="G466" s="25" t="s">
        <v>1280</v>
      </c>
      <c r="H466" s="3" t="s">
        <v>10147</v>
      </c>
      <c r="I466" s="19"/>
      <c r="J466" s="3" t="s">
        <v>10206</v>
      </c>
      <c r="K466" s="11" t="s">
        <v>10853</v>
      </c>
      <c r="L466" s="11" t="s">
        <v>10854</v>
      </c>
      <c r="M466" s="25" t="s">
        <v>10215</v>
      </c>
      <c r="N466" s="35">
        <v>2.0959599999999998</v>
      </c>
      <c r="O466" s="35">
        <v>0.85258999999999996</v>
      </c>
      <c r="P466" s="35">
        <v>18.425000000000001</v>
      </c>
      <c r="Q466" s="38">
        <f t="shared" si="3"/>
        <v>15.708970750000001</v>
      </c>
      <c r="R466" s="38">
        <f t="shared" si="4"/>
        <v>38.618062999999999</v>
      </c>
      <c r="S466" s="3" t="s">
        <v>10051</v>
      </c>
      <c r="T466" s="11" t="s">
        <v>10642</v>
      </c>
    </row>
    <row r="467" spans="1:20">
      <c r="A467" s="11" t="s">
        <v>17009</v>
      </c>
      <c r="B467" s="19" t="s">
        <v>8939</v>
      </c>
      <c r="C467" s="19" t="s">
        <v>8939</v>
      </c>
      <c r="D467" s="19" t="s">
        <v>17020</v>
      </c>
      <c r="E467" s="20"/>
      <c r="F467" s="3" t="s">
        <v>10119</v>
      </c>
      <c r="G467" s="20" t="s">
        <v>1280</v>
      </c>
      <c r="H467" s="3" t="s">
        <v>10147</v>
      </c>
      <c r="I467" s="19"/>
      <c r="J467" s="3" t="s">
        <v>10150</v>
      </c>
      <c r="K467" s="108" t="s">
        <v>8939</v>
      </c>
      <c r="L467" s="108" t="s">
        <v>8939</v>
      </c>
      <c r="M467" s="25" t="s">
        <v>10167</v>
      </c>
      <c r="N467" s="35">
        <v>2.0830000000000002</v>
      </c>
      <c r="O467" s="35">
        <v>0.84853999999999996</v>
      </c>
      <c r="P467" s="35">
        <v>18.420999999999999</v>
      </c>
      <c r="Q467" s="32">
        <f t="shared" si="3"/>
        <v>15.630955339999998</v>
      </c>
      <c r="R467" s="32">
        <f t="shared" si="4"/>
        <v>38.370943000000004</v>
      </c>
      <c r="S467" s="3" t="s">
        <v>10051</v>
      </c>
      <c r="T467" s="11" t="s">
        <v>10642</v>
      </c>
    </row>
    <row r="468" spans="1:20">
      <c r="A468" s="11" t="s">
        <v>17009</v>
      </c>
      <c r="B468" s="19" t="s">
        <v>8939</v>
      </c>
      <c r="C468" s="19" t="s">
        <v>8939</v>
      </c>
      <c r="D468" s="19" t="s">
        <v>17020</v>
      </c>
      <c r="E468" s="20"/>
      <c r="F468" s="115" t="s">
        <v>10066</v>
      </c>
      <c r="G468" s="20" t="s">
        <v>1280</v>
      </c>
      <c r="H468" s="3" t="s">
        <v>10096</v>
      </c>
      <c r="I468" s="19"/>
      <c r="J468" s="116" t="s">
        <v>10099</v>
      </c>
      <c r="K468" s="108" t="s">
        <v>8939</v>
      </c>
      <c r="L468" s="108" t="s">
        <v>8939</v>
      </c>
      <c r="M468" s="25"/>
      <c r="N468" s="35">
        <v>2.08446</v>
      </c>
      <c r="O468" s="35">
        <v>0.84982000000000002</v>
      </c>
      <c r="P468" s="35">
        <v>18.352</v>
      </c>
      <c r="Q468" s="38">
        <f t="shared" si="3"/>
        <v>15.595896640000001</v>
      </c>
      <c r="R468" s="38">
        <f t="shared" si="4"/>
        <v>38.254009920000001</v>
      </c>
      <c r="S468" s="3" t="s">
        <v>10051</v>
      </c>
      <c r="T468" s="11" t="s">
        <v>10642</v>
      </c>
    </row>
    <row r="469" spans="1:20">
      <c r="A469" s="11" t="s">
        <v>17009</v>
      </c>
      <c r="B469" s="19" t="s">
        <v>8939</v>
      </c>
      <c r="C469" s="19" t="s">
        <v>8939</v>
      </c>
      <c r="D469" s="19" t="s">
        <v>17020</v>
      </c>
      <c r="E469" s="20"/>
      <c r="F469" s="115" t="s">
        <v>10067</v>
      </c>
      <c r="G469" s="20" t="s">
        <v>1280</v>
      </c>
      <c r="H469" s="3" t="s">
        <v>10096</v>
      </c>
      <c r="I469" s="19"/>
      <c r="J469" s="116" t="s">
        <v>10099</v>
      </c>
      <c r="K469" s="108" t="s">
        <v>8939</v>
      </c>
      <c r="L469" s="108" t="s">
        <v>8939</v>
      </c>
      <c r="M469" s="25"/>
      <c r="N469" s="42">
        <v>2.0842299999999998</v>
      </c>
      <c r="O469" s="42">
        <v>0.84960999999999998</v>
      </c>
      <c r="P469" s="35">
        <v>18.364999999999998</v>
      </c>
      <c r="Q469" s="38">
        <f t="shared" si="3"/>
        <v>15.603087649999999</v>
      </c>
      <c r="R469" s="38">
        <f t="shared" si="4"/>
        <v>38.276883949999991</v>
      </c>
      <c r="S469" s="3" t="s">
        <v>10051</v>
      </c>
      <c r="T469" s="11" t="s">
        <v>10642</v>
      </c>
    </row>
    <row r="470" spans="1:20">
      <c r="A470" s="11" t="s">
        <v>17009</v>
      </c>
      <c r="B470" s="19" t="s">
        <v>8939</v>
      </c>
      <c r="C470" s="19" t="s">
        <v>8939</v>
      </c>
      <c r="D470" s="19" t="s">
        <v>17020</v>
      </c>
      <c r="E470" s="25"/>
      <c r="F470" s="3" t="s">
        <v>10176</v>
      </c>
      <c r="G470" s="20" t="s">
        <v>1280</v>
      </c>
      <c r="H470" s="3" t="s">
        <v>10147</v>
      </c>
      <c r="I470" s="19"/>
      <c r="J470" s="3" t="s">
        <v>10203</v>
      </c>
      <c r="K470" s="3" t="s">
        <v>13902</v>
      </c>
      <c r="L470" s="11" t="s">
        <v>13903</v>
      </c>
      <c r="M470" s="25" t="s">
        <v>10208</v>
      </c>
      <c r="N470" s="35">
        <v>2.08439</v>
      </c>
      <c r="O470" s="35">
        <v>0.84784999999999999</v>
      </c>
      <c r="P470" s="35">
        <v>18.462</v>
      </c>
      <c r="Q470" s="32">
        <f t="shared" si="3"/>
        <v>15.653006699999999</v>
      </c>
      <c r="R470" s="32">
        <f t="shared" si="4"/>
        <v>38.482008180000001</v>
      </c>
      <c r="S470" s="3" t="s">
        <v>10051</v>
      </c>
      <c r="T470" s="11" t="s">
        <v>10642</v>
      </c>
    </row>
    <row r="471" spans="1:20">
      <c r="A471" s="1" t="s">
        <v>17014</v>
      </c>
      <c r="B471" s="19" t="s">
        <v>8939</v>
      </c>
      <c r="C471" s="19" t="s">
        <v>8939</v>
      </c>
      <c r="D471" s="19" t="s">
        <v>17020</v>
      </c>
      <c r="F471" s="21" t="s">
        <v>10026</v>
      </c>
      <c r="G471" s="20" t="s">
        <v>1835</v>
      </c>
      <c r="H471" s="21" t="s">
        <v>10029</v>
      </c>
      <c r="I471" s="19"/>
      <c r="J471" s="3" t="s">
        <v>10033</v>
      </c>
      <c r="K471" s="108" t="s">
        <v>8939</v>
      </c>
      <c r="L471" s="108" t="s">
        <v>8939</v>
      </c>
      <c r="M471" s="21" t="s">
        <v>10049</v>
      </c>
      <c r="N471" s="42">
        <v>2.0803199999999999</v>
      </c>
      <c r="O471" s="35">
        <v>0.84313000000000005</v>
      </c>
      <c r="P471" s="114">
        <v>18.55</v>
      </c>
      <c r="Q471" s="32">
        <f t="shared" si="3"/>
        <v>15.640061500000002</v>
      </c>
      <c r="R471" s="32">
        <f t="shared" si="4"/>
        <v>38.589936000000002</v>
      </c>
      <c r="S471" s="3" t="s">
        <v>10051</v>
      </c>
      <c r="T471" s="109" t="s">
        <v>10642</v>
      </c>
    </row>
    <row r="472" spans="1:20">
      <c r="A472" s="1" t="s">
        <v>17014</v>
      </c>
      <c r="B472" s="19" t="s">
        <v>8939</v>
      </c>
      <c r="C472" s="19" t="s">
        <v>8939</v>
      </c>
      <c r="D472" s="19" t="s">
        <v>17020</v>
      </c>
      <c r="F472" s="21" t="s">
        <v>10025</v>
      </c>
      <c r="G472" s="20" t="s">
        <v>1835</v>
      </c>
      <c r="H472" s="21" t="s">
        <v>10029</v>
      </c>
      <c r="I472" s="19"/>
      <c r="J472" s="3" t="s">
        <v>10033</v>
      </c>
      <c r="K472" s="108" t="s">
        <v>8939</v>
      </c>
      <c r="L472" s="108" t="s">
        <v>8939</v>
      </c>
      <c r="M472" s="21" t="s">
        <v>10049</v>
      </c>
      <c r="N472" s="42">
        <v>2.0802800000000001</v>
      </c>
      <c r="O472" s="35">
        <v>0.84158999999999995</v>
      </c>
      <c r="P472" s="35">
        <v>18.559999999999999</v>
      </c>
      <c r="Q472" s="32">
        <f t="shared" si="3"/>
        <v>15.619910399999998</v>
      </c>
      <c r="R472" s="32">
        <f t="shared" si="4"/>
        <v>38.609996799999998</v>
      </c>
      <c r="S472" s="3" t="s">
        <v>10051</v>
      </c>
      <c r="T472" s="109" t="s">
        <v>10642</v>
      </c>
    </row>
    <row r="473" spans="1:20">
      <c r="A473" s="1" t="s">
        <v>17014</v>
      </c>
      <c r="B473" s="19" t="s">
        <v>8939</v>
      </c>
      <c r="C473" s="19" t="s">
        <v>8939</v>
      </c>
      <c r="D473" s="19" t="s">
        <v>17020</v>
      </c>
      <c r="F473" s="21" t="s">
        <v>10070</v>
      </c>
      <c r="G473" s="20" t="s">
        <v>1280</v>
      </c>
      <c r="H473" s="3" t="s">
        <v>10096</v>
      </c>
      <c r="I473" s="19"/>
      <c r="J473" s="116" t="s">
        <v>1399</v>
      </c>
      <c r="K473" s="51" t="s">
        <v>1654</v>
      </c>
      <c r="L473" s="51" t="s">
        <v>10871</v>
      </c>
      <c r="M473" s="21" t="s">
        <v>10054</v>
      </c>
      <c r="N473" s="42">
        <v>2.0860500000000002</v>
      </c>
      <c r="O473" s="42">
        <v>0.84833000000000003</v>
      </c>
      <c r="P473" s="35">
        <v>18.454000000000001</v>
      </c>
      <c r="Q473" s="38">
        <f t="shared" si="3"/>
        <v>15.655081820000001</v>
      </c>
      <c r="R473" s="38">
        <f t="shared" si="4"/>
        <v>38.495966700000004</v>
      </c>
      <c r="S473" s="3" t="s">
        <v>10051</v>
      </c>
      <c r="T473" s="109" t="s">
        <v>10642</v>
      </c>
    </row>
    <row r="474" spans="1:20">
      <c r="A474" s="11" t="s">
        <v>17009</v>
      </c>
      <c r="B474" s="19" t="s">
        <v>8939</v>
      </c>
      <c r="C474" s="19" t="s">
        <v>8939</v>
      </c>
      <c r="D474" s="19" t="s">
        <v>17020</v>
      </c>
      <c r="F474" s="3" t="s">
        <v>10135</v>
      </c>
      <c r="G474" s="20" t="s">
        <v>1280</v>
      </c>
      <c r="H474" s="3" t="s">
        <v>10096</v>
      </c>
      <c r="I474" s="11"/>
      <c r="J474" s="3" t="s">
        <v>10404</v>
      </c>
      <c r="K474" s="108" t="s">
        <v>8939</v>
      </c>
      <c r="L474" s="108" t="s">
        <v>8939</v>
      </c>
      <c r="M474" s="25" t="s">
        <v>10055</v>
      </c>
      <c r="N474" s="35">
        <v>2.0891899999999999</v>
      </c>
      <c r="O474" s="35">
        <v>0.85572000000000004</v>
      </c>
      <c r="P474" s="35">
        <v>18.242000000000001</v>
      </c>
      <c r="Q474" s="32">
        <f t="shared" si="3"/>
        <v>15.610044240000001</v>
      </c>
      <c r="R474" s="32">
        <f t="shared" si="4"/>
        <v>38.11100398</v>
      </c>
      <c r="S474" s="3" t="s">
        <v>10051</v>
      </c>
      <c r="T474" s="109" t="s">
        <v>10642</v>
      </c>
    </row>
    <row r="475" spans="1:20">
      <c r="A475" s="25" t="s">
        <v>17010</v>
      </c>
      <c r="B475" s="19" t="s">
        <v>8939</v>
      </c>
      <c r="C475" s="19" t="s">
        <v>8939</v>
      </c>
      <c r="D475" s="19" t="s">
        <v>17020</v>
      </c>
      <c r="F475" s="25" t="s">
        <v>10350</v>
      </c>
      <c r="G475" s="20" t="s">
        <v>1280</v>
      </c>
      <c r="H475" s="3" t="s">
        <v>10390</v>
      </c>
      <c r="I475" s="3"/>
      <c r="J475" s="3" t="s">
        <v>1400</v>
      </c>
      <c r="K475" s="11" t="s">
        <v>10884</v>
      </c>
      <c r="L475" s="11" t="s">
        <v>10885</v>
      </c>
      <c r="M475" s="25" t="s">
        <v>10370</v>
      </c>
      <c r="N475" s="35">
        <v>2.10934</v>
      </c>
      <c r="O475" s="35">
        <v>0.86119000000000001</v>
      </c>
      <c r="P475" s="35">
        <v>18.117999999999999</v>
      </c>
      <c r="Q475" s="35">
        <f t="shared" si="3"/>
        <v>15.603040419999999</v>
      </c>
      <c r="R475" s="35">
        <f t="shared" si="4"/>
        <v>38.217022119999996</v>
      </c>
      <c r="S475" s="3" t="s">
        <v>10051</v>
      </c>
      <c r="T475" s="109" t="s">
        <v>10642</v>
      </c>
    </row>
    <row r="476" spans="1:20">
      <c r="A476" s="65" t="s">
        <v>17007</v>
      </c>
      <c r="B476" s="49" t="s">
        <v>8939</v>
      </c>
      <c r="C476" s="49" t="s">
        <v>8939</v>
      </c>
      <c r="D476" s="3" t="s">
        <v>15609</v>
      </c>
      <c r="E476" s="66" t="s">
        <v>15402</v>
      </c>
      <c r="F476" s="3"/>
      <c r="G476" s="66" t="s">
        <v>8182</v>
      </c>
      <c r="H476" s="3" t="s">
        <v>15436</v>
      </c>
      <c r="I476" s="3"/>
      <c r="J476" s="66" t="s">
        <v>15435</v>
      </c>
      <c r="K476" s="124" t="s">
        <v>8939</v>
      </c>
      <c r="L476" s="124" t="s">
        <v>8939</v>
      </c>
      <c r="M476" s="3" t="s">
        <v>962</v>
      </c>
      <c r="N476" s="64">
        <f>R476/P476</f>
        <v>2.1224397163120567</v>
      </c>
      <c r="O476" s="64">
        <f>Q476/P476</f>
        <v>0.88</v>
      </c>
      <c r="P476" s="60">
        <v>17.625</v>
      </c>
      <c r="Q476" s="60">
        <v>15.51</v>
      </c>
      <c r="R476" s="60">
        <v>37.408000000000001</v>
      </c>
      <c r="S476" s="3" t="s">
        <v>15437</v>
      </c>
      <c r="T476" s="49" t="s">
        <v>15720</v>
      </c>
    </row>
    <row r="477" spans="1:20">
      <c r="A477" s="65" t="s">
        <v>17007</v>
      </c>
      <c r="B477" s="49" t="s">
        <v>8939</v>
      </c>
      <c r="C477" s="49" t="s">
        <v>8939</v>
      </c>
      <c r="D477" s="3" t="s">
        <v>15609</v>
      </c>
      <c r="E477" s="93" t="s">
        <v>15402</v>
      </c>
      <c r="F477" s="3"/>
      <c r="G477" s="66" t="s">
        <v>8182</v>
      </c>
      <c r="H477" s="3" t="s">
        <v>15436</v>
      </c>
      <c r="I477" s="3"/>
      <c r="J477" s="93" t="s">
        <v>15434</v>
      </c>
      <c r="K477" s="124" t="s">
        <v>8939</v>
      </c>
      <c r="L477" s="124" t="s">
        <v>8939</v>
      </c>
      <c r="M477" s="3" t="s">
        <v>962</v>
      </c>
      <c r="N477" s="64">
        <f>R477/P477</f>
        <v>2.1234996302406279</v>
      </c>
      <c r="O477" s="64">
        <f>Q477/P477</f>
        <v>0.88139257068092602</v>
      </c>
      <c r="P477" s="125">
        <v>17.579000000000001</v>
      </c>
      <c r="Q477" s="125">
        <v>15.494</v>
      </c>
      <c r="R477" s="125">
        <v>37.329000000000001</v>
      </c>
      <c r="S477" s="3" t="s">
        <v>15437</v>
      </c>
      <c r="T477" s="49" t="s">
        <v>15720</v>
      </c>
    </row>
    <row r="478" spans="1:20">
      <c r="A478" s="11" t="s">
        <v>17007</v>
      </c>
      <c r="B478" s="19" t="s">
        <v>10902</v>
      </c>
      <c r="C478" s="19" t="s">
        <v>8939</v>
      </c>
      <c r="D478" s="19" t="s">
        <v>15609</v>
      </c>
      <c r="E478" s="49" t="s">
        <v>1082</v>
      </c>
      <c r="F478" s="20" t="s">
        <v>7793</v>
      </c>
      <c r="G478" s="20" t="s">
        <v>957</v>
      </c>
      <c r="H478" s="19" t="s">
        <v>1082</v>
      </c>
      <c r="I478" s="19" t="s">
        <v>7794</v>
      </c>
      <c r="J478" s="19" t="s">
        <v>7794</v>
      </c>
      <c r="K478" s="19" t="s">
        <v>7795</v>
      </c>
      <c r="L478" s="19" t="s">
        <v>7796</v>
      </c>
      <c r="M478" s="1" t="s">
        <v>962</v>
      </c>
      <c r="N478" s="111">
        <v>2.2240382200000002</v>
      </c>
      <c r="O478" s="111">
        <v>0.96599195400000004</v>
      </c>
      <c r="P478" s="111">
        <v>15.907999999999999</v>
      </c>
      <c r="Q478" s="111">
        <v>15.367000000000001</v>
      </c>
      <c r="R478" s="111">
        <v>35.380000000000003</v>
      </c>
      <c r="S478" s="74" t="s">
        <v>963</v>
      </c>
      <c r="T478" s="19" t="s">
        <v>15252</v>
      </c>
    </row>
    <row r="479" spans="1:20">
      <c r="A479" s="11" t="s">
        <v>17007</v>
      </c>
      <c r="B479" s="19" t="s">
        <v>8939</v>
      </c>
      <c r="C479" s="19" t="s">
        <v>8939</v>
      </c>
      <c r="D479" s="19" t="s">
        <v>17020</v>
      </c>
      <c r="E479" s="25"/>
      <c r="F479" s="20" t="s">
        <v>5846</v>
      </c>
      <c r="G479" s="20" t="s">
        <v>141</v>
      </c>
      <c r="H479" s="19" t="s">
        <v>141</v>
      </c>
      <c r="I479" s="19"/>
      <c r="J479" s="19" t="s">
        <v>5843</v>
      </c>
      <c r="K479" s="19" t="s">
        <v>5844</v>
      </c>
      <c r="L479" s="19" t="s">
        <v>5845</v>
      </c>
      <c r="M479" s="108" t="s">
        <v>5642</v>
      </c>
      <c r="N479" s="32">
        <v>2.0750000000000002</v>
      </c>
      <c r="O479" s="32">
        <v>0.83582089599999998</v>
      </c>
      <c r="P479" s="32">
        <v>18.760000000000002</v>
      </c>
      <c r="Q479" s="32">
        <v>15.68</v>
      </c>
      <c r="R479" s="32">
        <v>38.927</v>
      </c>
      <c r="S479" s="19" t="s">
        <v>9423</v>
      </c>
      <c r="T479" s="11" t="s">
        <v>10634</v>
      </c>
    </row>
    <row r="480" spans="1:20">
      <c r="A480" s="11" t="s">
        <v>17007</v>
      </c>
      <c r="B480" s="19" t="s">
        <v>8939</v>
      </c>
      <c r="C480" s="19" t="s">
        <v>8939</v>
      </c>
      <c r="D480" s="3" t="s">
        <v>15609</v>
      </c>
      <c r="F480" s="1">
        <v>8</v>
      </c>
      <c r="G480" s="110" t="s">
        <v>1280</v>
      </c>
      <c r="H480" s="1" t="s">
        <v>7864</v>
      </c>
      <c r="I480" s="1"/>
      <c r="J480" s="1" t="s">
        <v>7865</v>
      </c>
      <c r="K480" s="1" t="s">
        <v>7866</v>
      </c>
      <c r="L480" s="1" t="s">
        <v>7867</v>
      </c>
      <c r="M480" s="1" t="s">
        <v>1287</v>
      </c>
      <c r="N480" s="111">
        <v>2.0975502819999998</v>
      </c>
      <c r="O480" s="111">
        <v>0.85509946800000003</v>
      </c>
      <c r="P480" s="111">
        <v>18.247</v>
      </c>
      <c r="Q480" s="111">
        <v>15.603</v>
      </c>
      <c r="R480" s="111">
        <v>38.274000000000001</v>
      </c>
      <c r="S480" s="1" t="s">
        <v>1288</v>
      </c>
      <c r="T480" s="19" t="s">
        <v>10636</v>
      </c>
    </row>
    <row r="481" spans="1:20">
      <c r="A481" s="11" t="s">
        <v>17007</v>
      </c>
      <c r="B481" s="19" t="s">
        <v>8939</v>
      </c>
      <c r="C481" s="19" t="s">
        <v>8939</v>
      </c>
      <c r="D481" s="3" t="s">
        <v>15609</v>
      </c>
      <c r="F481" s="1" t="s">
        <v>7868</v>
      </c>
      <c r="G481" s="110" t="s">
        <v>1280</v>
      </c>
      <c r="H481" s="1" t="s">
        <v>7869</v>
      </c>
      <c r="I481" s="1"/>
      <c r="J481" s="1" t="s">
        <v>7870</v>
      </c>
      <c r="K481" s="1" t="s">
        <v>7871</v>
      </c>
      <c r="L481" s="1" t="s">
        <v>7872</v>
      </c>
      <c r="M481" s="1" t="s">
        <v>1287</v>
      </c>
      <c r="N481" s="111">
        <v>2.0938884940000002</v>
      </c>
      <c r="O481" s="111">
        <v>0.85380532899999995</v>
      </c>
      <c r="P481" s="111">
        <v>18.277000000000001</v>
      </c>
      <c r="Q481" s="111">
        <v>15.605</v>
      </c>
      <c r="R481" s="111">
        <v>38.270000000000003</v>
      </c>
      <c r="S481" s="1" t="s">
        <v>1288</v>
      </c>
      <c r="T481" s="19" t="s">
        <v>10636</v>
      </c>
    </row>
    <row r="482" spans="1:20">
      <c r="A482" s="11" t="s">
        <v>17009</v>
      </c>
      <c r="B482" s="19" t="s">
        <v>8939</v>
      </c>
      <c r="C482" s="19" t="s">
        <v>8939</v>
      </c>
      <c r="D482" s="3" t="s">
        <v>15609</v>
      </c>
      <c r="E482" s="19"/>
      <c r="F482" s="19" t="s">
        <v>1829</v>
      </c>
      <c r="G482" s="20" t="s">
        <v>1280</v>
      </c>
      <c r="H482" s="19" t="s">
        <v>1830</v>
      </c>
      <c r="I482" s="19" t="s">
        <v>1831</v>
      </c>
      <c r="J482" s="19" t="s">
        <v>1832</v>
      </c>
      <c r="K482" s="112" t="s">
        <v>15614</v>
      </c>
      <c r="L482" s="112" t="s">
        <v>15615</v>
      </c>
      <c r="M482" s="1" t="s">
        <v>1287</v>
      </c>
      <c r="N482" s="111">
        <v>2.0860564680000002</v>
      </c>
      <c r="O482" s="111">
        <v>0.84685416999999996</v>
      </c>
      <c r="P482" s="111">
        <v>18.452999999999999</v>
      </c>
      <c r="Q482" s="111">
        <v>15.627000000000001</v>
      </c>
      <c r="R482" s="111">
        <v>38.494</v>
      </c>
      <c r="S482" s="1" t="s">
        <v>1288</v>
      </c>
      <c r="T482" s="19" t="s">
        <v>10636</v>
      </c>
    </row>
  </sheetData>
  <hyperlinks>
    <hyperlink ref="S232" r:id="rId1" display="https://www.intechopen.com/books/contributions-to-mineralization/lead-isotopes-as-tracers-of-metal-sources-and-timing-of-the-carbonate-hosted-pb-zn-deposits-in-the-n"/>
  </hyperlinks>
  <pageMargins left="0.7" right="0.7" top="0.75" bottom="0.75" header="0.3" footer="0.3"/>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DA_HID</vt:lpstr>
      <vt:lpstr>Directly usable data</vt:lpstr>
      <vt:lpstr>AHC_HID</vt:lpstr>
      <vt:lpstr>Histogram_HID</vt:lpstr>
      <vt:lpstr>Histogram_HID1</vt:lpstr>
      <vt:lpstr>Histogram_HID2</vt:lpstr>
      <vt:lpstr>Histogram_HID3</vt:lpstr>
      <vt:lpstr>Inaccurate isotopic data</vt:lpstr>
      <vt:lpstr>incomplete metadata</vt:lpstr>
      <vt:lpstr>isotopic ratios not logical</vt:lpstr>
      <vt:lpstr>no Pb and no Cu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Céline T.</dc:creator>
  <cp:lastModifiedBy>Tomczyk</cp:lastModifiedBy>
  <dcterms:created xsi:type="dcterms:W3CDTF">2019-04-03T13:16:01Z</dcterms:created>
  <dcterms:modified xsi:type="dcterms:W3CDTF">2022-07-26T13:55:23Z</dcterms:modified>
</cp:coreProperties>
</file>